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codeName="{8C4F1C90-05EB-6A55-5F09-09C24B55AC0B}"/>
  <workbookPr codeName="ThisWorkbook" defaultThemeVersion="124226"/>
  <mc:AlternateContent xmlns:mc="http://schemas.openxmlformats.org/markup-compatibility/2006">
    <mc:Choice Requires="x15">
      <x15ac:absPath xmlns:x15ac="http://schemas.microsoft.com/office/spreadsheetml/2010/11/ac" url="https://federationfranca-my.sharepoint.com/personal/nataly_dormant_ffgym_fr/Documents/Bureau/"/>
    </mc:Choice>
  </mc:AlternateContent>
  <xr:revisionPtr revIDLastSave="0" documentId="8_{512D8D9E-E0DF-4E8B-9A85-248DDD335EFD}" xr6:coauthVersionLast="47" xr6:coauthVersionMax="47" xr10:uidLastSave="{00000000-0000-0000-0000-000000000000}"/>
  <bookViews>
    <workbookView xWindow="28680" yWindow="-120" windowWidth="29040" windowHeight="15720" tabRatio="824" firstSheet="9" activeTab="9" xr2:uid="{CFC4C7A7-2661-40CC-9C62-60D94C40D5A6}"/>
  </bookViews>
  <sheets>
    <sheet name="Ecarts D&amp;G" sheetId="28" state="hidden" r:id="rId1"/>
    <sheet name="Ecart facial" sheetId="29" state="hidden" r:id="rId2"/>
    <sheet name="Fermeture TJ" sheetId="30" state="hidden" r:id="rId3"/>
    <sheet name="Détente" sheetId="32" state="hidden" r:id="rId4"/>
    <sheet name="Sautillers" sheetId="33" state="hidden" r:id="rId5"/>
    <sheet name="Course 20 m" sheetId="34" state="hidden" r:id="rId6"/>
    <sheet name="Gainage" sheetId="35" state="hidden" r:id="rId7"/>
    <sheet name="Pont" sheetId="43" state="hidden" r:id="rId8"/>
    <sheet name="Epaules" sheetId="45" state="hidden" r:id="rId9"/>
    <sheet name="Accueil" sheetId="27" r:id="rId10"/>
    <sheet name="CF2 TestsPhys" sheetId="39" r:id="rId11"/>
    <sheet name="CR CF2" sheetId="40" r:id="rId12"/>
    <sheet name="CF2 Eval" sheetId="44" r:id="rId13"/>
    <sheet name="CF2 Résultats" sheetId="3" r:id="rId14"/>
    <sheet name="CF3 TestsPhys" sheetId="41" r:id="rId15"/>
    <sheet name="CR CF3" sheetId="6" r:id="rId16"/>
    <sheet name="CF3 Eval" sheetId="42" r:id="rId17"/>
    <sheet name="CF3 Résultats" sheetId="4" r:id="rId18"/>
  </sheets>
  <externalReferences>
    <externalReference r:id="rId19"/>
    <externalReference r:id="rId20"/>
    <externalReference r:id="rId21"/>
    <externalReference r:id="rId22"/>
  </externalReferences>
  <definedNames>
    <definedName name="_xlnm._FilterDatabase" localSheetId="13" hidden="1" xml:space="preserve">    'CF2 Résultats'!$A$3:$L$3</definedName>
    <definedName name="Avis">'[3]Résultats Gym Eval'!$X$4:$X$7</definedName>
    <definedName name="_G70954" localSheetId="12">'[4]Saisie CF4'!#REF!</definedName>
    <definedName name="_G70954">'[4]Saisie CF4'!#REF!</definedName>
    <definedName name="_xlnm.Print_Titles" localSheetId="12">'CF2 Eval'!$C:$D,'CF2 Eval'!$1:$3</definedName>
    <definedName name="_xlnm.Print_Titles" localSheetId="13">'CF2 Résultats'!$1:$3</definedName>
    <definedName name="_xlnm.Print_Titles" localSheetId="10">'CF2 TestsPhys'!$B:$D,'CF2 TestsPhys'!$1:$3</definedName>
    <definedName name="_xlnm.Print_Titles" localSheetId="16">'CF3 Eval'!$C:$D,'CF3 Eval'!$1:$3</definedName>
    <definedName name="_xlnm.Print_Titles" localSheetId="17">'CF3 Résultats'!$1:$3</definedName>
    <definedName name="_xlnm.Print_Titles" localSheetId="14">'CF3 TestsPhys'!$B:$D,'CF3 TestsPhys'!$1:$3</definedName>
    <definedName name="_xlnm.Print_Titles" localSheetId="5">'Course 20 m'!$1:$1</definedName>
    <definedName name="_xlnm.Print_Titles" localSheetId="11">'CR CF2'!$A:$B,'CR CF2'!$1:$3</definedName>
    <definedName name="_xlnm.Print_Titles" localSheetId="15">'CR CF3'!$B:$B,'CR CF3'!$1:$3</definedName>
    <definedName name="_xlnm.Print_Titles" localSheetId="3">Détente!$1:$1</definedName>
    <definedName name="_xlnm.Print_Titles" localSheetId="1">'Ecart facial'!$1:$1</definedName>
    <definedName name="_xlnm.Print_Titles" localSheetId="0">'Ecarts D&amp;G'!$1:$1</definedName>
    <definedName name="_xlnm.Print_Titles" localSheetId="2">'Fermeture TJ'!$1:$1</definedName>
    <definedName name="_xlnm.Print_Titles" localSheetId="4">Sautillers!$1:$1</definedName>
    <definedName name="Intégr">'[3]Résultats Gym Eval'!$Y$4:$Y$6</definedName>
    <definedName name="Région">'[2]Liste dépts'!$A$1:$A$27</definedName>
    <definedName name="Région2" localSheetId="12">'[2]Liste dépts'!#REF!</definedName>
    <definedName name="Région2" localSheetId="10">'[2]Liste dépts'!#REF!</definedName>
    <definedName name="Région2" localSheetId="16">'[2]Liste dépts'!#REF!</definedName>
    <definedName name="Région2" localSheetId="14">'[2]Liste dépts'!#REF!</definedName>
    <definedName name="Région2" localSheetId="11">'[2]Liste dépts'!#REF!</definedName>
    <definedName name="Région2" localSheetId="7">'[1]Liste dépts'!#REF!</definedName>
    <definedName name="Région2">'[2]Liste dépts'!#REF!</definedName>
    <definedName name="_xlnm.Print_Area" localSheetId="12">'CF2 Eval'!$A$1:$AI$303</definedName>
    <definedName name="_xlnm.Print_Area" localSheetId="13">'CF2 Résultats'!$A$1:$K$303</definedName>
    <definedName name="_xlnm.Print_Area" localSheetId="10">'CF2 TestsPhys'!$A$1:$U$303</definedName>
    <definedName name="_xlnm.Print_Area" localSheetId="16">'CF3 Eval'!$A$1:$AO$303</definedName>
    <definedName name="_xlnm.Print_Area" localSheetId="17">'CF3 Résultats'!$A$1:$K$303</definedName>
    <definedName name="_xlnm.Print_Area" localSheetId="14">'CF3 TestsPhys'!$A$1:$AC$303</definedName>
    <definedName name="_xlnm.Print_Area" localSheetId="5">'Course 20 m'!$A$1:$BD$373</definedName>
    <definedName name="_xlnm.Print_Area" localSheetId="11">'CR CF2'!$A$1:$S$303</definedName>
    <definedName name="_xlnm.Print_Area" localSheetId="15">'CR CF3'!$A$1:$AA$303</definedName>
    <definedName name="_xlnm.Print_Area" localSheetId="3">Détente!$A$1:$AH$289</definedName>
    <definedName name="_xlnm.Print_Area" localSheetId="1">'Ecart facial'!$A$1:$BD$143</definedName>
    <definedName name="_xlnm.Print_Area" localSheetId="0">'Ecarts D&amp;G'!$A$1:$BD$147</definedName>
    <definedName name="_xlnm.Print_Area" localSheetId="2">'Fermeture TJ'!$A$1:$BD$372</definedName>
    <definedName name="_xlnm.Print_Area" localSheetId="6">Gainage!$A$1:$BD$355</definedName>
    <definedName name="_xlnm.Print_Area" localSheetId="7">Pont!$A$1:$BD$340</definedName>
    <definedName name="_xlnm.Print_Area" localSheetId="4">Sautillers!$A$1:$BD$342</definedName>
  </definedNames>
  <calcPr calcId="191029" fullCalcOnLoad="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3" i="6" l="1"/>
  <c r="D303" i="42"/>
  <c r="C303" i="6"/>
  <c r="E303" i="42"/>
  <c r="F303" i="42"/>
  <c r="F303" i="6"/>
  <c r="H303" i="42"/>
  <c r="I303" i="42"/>
  <c r="H303" i="6"/>
  <c r="J303" i="42"/>
  <c r="K303" i="42"/>
  <c r="J303" i="6"/>
  <c r="L303" i="42"/>
  <c r="M303" i="42"/>
  <c r="L303" i="6"/>
  <c r="N303" i="42"/>
  <c r="O303" i="42"/>
  <c r="N303" i="6"/>
  <c r="P303" i="42"/>
  <c r="Q303" i="42"/>
  <c r="P303" i="6"/>
  <c r="R303" i="42"/>
  <c r="S303" i="42"/>
  <c r="R303" i="6"/>
  <c r="T303" i="42"/>
  <c r="U303" i="42"/>
  <c r="T303" i="6"/>
  <c r="V303" i="42"/>
  <c r="W303" i="42"/>
  <c r="V303" i="6"/>
  <c r="X303" i="42"/>
  <c r="Y303" i="42"/>
  <c r="X303" i="6"/>
  <c r="Z303" i="42"/>
  <c r="AA303" i="42"/>
  <c r="AC303" i="42"/>
  <c r="B302" i="6"/>
  <c r="D302" i="42"/>
  <c r="C302" i="6"/>
  <c r="E302" i="42"/>
  <c r="F302" i="42"/>
  <c r="F302" i="6"/>
  <c r="H302" i="42"/>
  <c r="I302" i="42"/>
  <c r="H302" i="6"/>
  <c r="J302" i="42"/>
  <c r="K302" i="42"/>
  <c r="J302" i="6"/>
  <c r="L302" i="42"/>
  <c r="M302" i="42"/>
  <c r="L302" i="6"/>
  <c r="N302" i="42"/>
  <c r="O302" i="42"/>
  <c r="N302" i="6"/>
  <c r="P302" i="42"/>
  <c r="Q302" i="42"/>
  <c r="P302" i="6"/>
  <c r="R302" i="42"/>
  <c r="S302" i="42"/>
  <c r="R302" i="6"/>
  <c r="T302" i="42"/>
  <c r="U302" i="42"/>
  <c r="T302" i="6"/>
  <c r="V302" i="42"/>
  <c r="W302" i="42"/>
  <c r="V302" i="6"/>
  <c r="X302" i="42"/>
  <c r="Y302" i="42"/>
  <c r="X302" i="6"/>
  <c r="Z302" i="42"/>
  <c r="AA302" i="42"/>
  <c r="AC302" i="42"/>
  <c r="B301" i="6"/>
  <c r="D301" i="42"/>
  <c r="C301" i="6"/>
  <c r="E301" i="42"/>
  <c r="F301" i="42"/>
  <c r="F301" i="6"/>
  <c r="H301" i="42"/>
  <c r="I301" i="42"/>
  <c r="H301" i="6"/>
  <c r="J301" i="42"/>
  <c r="K301" i="42"/>
  <c r="J301" i="6"/>
  <c r="L301" i="42"/>
  <c r="M301" i="42"/>
  <c r="L301" i="6"/>
  <c r="N301" i="42"/>
  <c r="O301" i="42"/>
  <c r="N301" i="6"/>
  <c r="P301" i="42"/>
  <c r="Q301" i="42"/>
  <c r="P301" i="6"/>
  <c r="R301" i="42"/>
  <c r="S301" i="42"/>
  <c r="R301" i="6"/>
  <c r="T301" i="42"/>
  <c r="U301" i="42"/>
  <c r="T301" i="6"/>
  <c r="V301" i="42"/>
  <c r="W301" i="42"/>
  <c r="V301" i="6"/>
  <c r="X301" i="42"/>
  <c r="Y301" i="42"/>
  <c r="X301" i="6"/>
  <c r="Z301" i="42"/>
  <c r="AA301" i="42"/>
  <c r="AC301" i="42"/>
  <c r="B300" i="6"/>
  <c r="D300" i="42"/>
  <c r="C300" i="6"/>
  <c r="E300" i="42"/>
  <c r="F300" i="42"/>
  <c r="F300" i="6"/>
  <c r="H300" i="42"/>
  <c r="I300" i="42"/>
  <c r="H300" i="6"/>
  <c r="J300" i="42"/>
  <c r="K300" i="42"/>
  <c r="J300" i="6"/>
  <c r="L300" i="42"/>
  <c r="M300" i="42"/>
  <c r="L300" i="6"/>
  <c r="N300" i="42"/>
  <c r="O300" i="42"/>
  <c r="N300" i="6"/>
  <c r="P300" i="42"/>
  <c r="Q300" i="42"/>
  <c r="P300" i="6"/>
  <c r="R300" i="42"/>
  <c r="S300" i="42"/>
  <c r="R300" i="6"/>
  <c r="T300" i="42"/>
  <c r="U300" i="42"/>
  <c r="T300" i="6"/>
  <c r="V300" i="42"/>
  <c r="W300" i="42"/>
  <c r="V300" i="6"/>
  <c r="X300" i="42"/>
  <c r="Y300" i="42"/>
  <c r="X300" i="6"/>
  <c r="Z300" i="42"/>
  <c r="AA300" i="42"/>
  <c r="AC300" i="42"/>
  <c r="B299" i="6"/>
  <c r="D299" i="42"/>
  <c r="C299" i="6"/>
  <c r="E299" i="42"/>
  <c r="F299" i="42"/>
  <c r="F299" i="6"/>
  <c r="H299" i="42"/>
  <c r="I299" i="42"/>
  <c r="H299" i="6"/>
  <c r="J299" i="42"/>
  <c r="K299" i="42"/>
  <c r="J299" i="6"/>
  <c r="L299" i="42"/>
  <c r="M299" i="42"/>
  <c r="L299" i="6"/>
  <c r="N299" i="42"/>
  <c r="O299" i="42"/>
  <c r="N299" i="6"/>
  <c r="P299" i="42"/>
  <c r="Q299" i="42"/>
  <c r="P299" i="6"/>
  <c r="R299" i="42"/>
  <c r="S299" i="42"/>
  <c r="R299" i="6"/>
  <c r="T299" i="42"/>
  <c r="U299" i="42"/>
  <c r="T299" i="6"/>
  <c r="V299" i="42"/>
  <c r="W299" i="42"/>
  <c r="V299" i="6"/>
  <c r="X299" i="42"/>
  <c r="Y299" i="42"/>
  <c r="X299" i="6"/>
  <c r="Z299" i="42"/>
  <c r="AA299" i="42"/>
  <c r="AC299" i="42"/>
  <c r="B298" i="6"/>
  <c r="D298" i="42"/>
  <c r="C298" i="6"/>
  <c r="E298" i="42"/>
  <c r="F298" i="42"/>
  <c r="F298" i="6"/>
  <c r="H298" i="42"/>
  <c r="I298" i="42"/>
  <c r="H298" i="6"/>
  <c r="J298" i="42"/>
  <c r="K298" i="42"/>
  <c r="J298" i="6"/>
  <c r="L298" i="42"/>
  <c r="M298" i="42"/>
  <c r="L298" i="6"/>
  <c r="N298" i="42"/>
  <c r="O298" i="42"/>
  <c r="N298" i="6"/>
  <c r="P298" i="42"/>
  <c r="Q298" i="42"/>
  <c r="P298" i="6"/>
  <c r="R298" i="42"/>
  <c r="S298" i="42"/>
  <c r="R298" i="6"/>
  <c r="T298" i="42"/>
  <c r="U298" i="42"/>
  <c r="T298" i="6"/>
  <c r="V298" i="42"/>
  <c r="W298" i="42"/>
  <c r="V298" i="6"/>
  <c r="X298" i="42"/>
  <c r="Y298" i="42"/>
  <c r="X298" i="6"/>
  <c r="Z298" i="42"/>
  <c r="AA298" i="42"/>
  <c r="AC298" i="42"/>
  <c r="B297" i="6"/>
  <c r="D297" i="42"/>
  <c r="C297" i="6"/>
  <c r="E297" i="42"/>
  <c r="F297" i="42"/>
  <c r="F297" i="6"/>
  <c r="H297" i="42"/>
  <c r="I297" i="42"/>
  <c r="H297" i="6"/>
  <c r="J297" i="42"/>
  <c r="K297" i="42"/>
  <c r="J297" i="6"/>
  <c r="L297" i="42"/>
  <c r="M297" i="42"/>
  <c r="L297" i="6"/>
  <c r="N297" i="42"/>
  <c r="O297" i="42"/>
  <c r="N297" i="6"/>
  <c r="P297" i="42"/>
  <c r="Q297" i="42"/>
  <c r="P297" i="6"/>
  <c r="R297" i="42"/>
  <c r="S297" i="42"/>
  <c r="R297" i="6"/>
  <c r="T297" i="42"/>
  <c r="U297" i="42"/>
  <c r="T297" i="6"/>
  <c r="V297" i="42"/>
  <c r="W297" i="42"/>
  <c r="V297" i="6"/>
  <c r="X297" i="42"/>
  <c r="Y297" i="42"/>
  <c r="X297" i="6"/>
  <c r="Z297" i="42"/>
  <c r="AA297" i="42"/>
  <c r="AC297" i="42"/>
  <c r="B296" i="6"/>
  <c r="D296" i="42"/>
  <c r="C296" i="6"/>
  <c r="E296" i="42"/>
  <c r="F296" i="42"/>
  <c r="F296" i="6"/>
  <c r="H296" i="42"/>
  <c r="I296" i="42"/>
  <c r="H296" i="6"/>
  <c r="J296" i="42"/>
  <c r="K296" i="42"/>
  <c r="J296" i="6"/>
  <c r="L296" i="42"/>
  <c r="M296" i="42"/>
  <c r="L296" i="6"/>
  <c r="N296" i="42"/>
  <c r="O296" i="42"/>
  <c r="N296" i="6"/>
  <c r="P296" i="42"/>
  <c r="Q296" i="42"/>
  <c r="P296" i="6"/>
  <c r="R296" i="42"/>
  <c r="S296" i="42"/>
  <c r="R296" i="6"/>
  <c r="T296" i="42"/>
  <c r="U296" i="42"/>
  <c r="T296" i="6"/>
  <c r="V296" i="42"/>
  <c r="W296" i="42"/>
  <c r="V296" i="6"/>
  <c r="X296" i="42"/>
  <c r="Y296" i="42"/>
  <c r="X296" i="6"/>
  <c r="Z296" i="42"/>
  <c r="AA296" i="42"/>
  <c r="AC296" i="42"/>
  <c r="B295" i="6"/>
  <c r="D295" i="42"/>
  <c r="C295" i="6"/>
  <c r="E295" i="42"/>
  <c r="F295" i="42"/>
  <c r="F295" i="6"/>
  <c r="H295" i="42"/>
  <c r="I295" i="42"/>
  <c r="H295" i="6"/>
  <c r="J295" i="42"/>
  <c r="K295" i="42"/>
  <c r="J295" i="6"/>
  <c r="L295" i="42"/>
  <c r="M295" i="42"/>
  <c r="L295" i="6"/>
  <c r="N295" i="42"/>
  <c r="O295" i="42"/>
  <c r="N295" i="6"/>
  <c r="P295" i="42"/>
  <c r="Q295" i="42"/>
  <c r="P295" i="6"/>
  <c r="R295" i="42"/>
  <c r="S295" i="42"/>
  <c r="R295" i="6"/>
  <c r="T295" i="42"/>
  <c r="U295" i="42"/>
  <c r="T295" i="6"/>
  <c r="V295" i="42"/>
  <c r="W295" i="42"/>
  <c r="V295" i="6"/>
  <c r="X295" i="42"/>
  <c r="Y295" i="42"/>
  <c r="X295" i="6"/>
  <c r="Z295" i="42"/>
  <c r="AA295" i="42"/>
  <c r="AC295" i="42"/>
  <c r="B294" i="6"/>
  <c r="D294" i="42"/>
  <c r="C294" i="6"/>
  <c r="E294" i="42"/>
  <c r="F294" i="42"/>
  <c r="F294" i="6"/>
  <c r="H294" i="42"/>
  <c r="I294" i="42"/>
  <c r="H294" i="6"/>
  <c r="J294" i="42"/>
  <c r="K294" i="42"/>
  <c r="J294" i="6"/>
  <c r="L294" i="42"/>
  <c r="M294" i="42"/>
  <c r="L294" i="6"/>
  <c r="N294" i="42"/>
  <c r="O294" i="42"/>
  <c r="N294" i="6"/>
  <c r="P294" i="42"/>
  <c r="Q294" i="42"/>
  <c r="P294" i="6"/>
  <c r="R294" i="42"/>
  <c r="S294" i="42"/>
  <c r="R294" i="6"/>
  <c r="T294" i="42"/>
  <c r="U294" i="42"/>
  <c r="T294" i="6"/>
  <c r="V294" i="42"/>
  <c r="W294" i="42"/>
  <c r="V294" i="6"/>
  <c r="X294" i="42"/>
  <c r="Y294" i="42"/>
  <c r="X294" i="6"/>
  <c r="Z294" i="42"/>
  <c r="AA294" i="42"/>
  <c r="AC294" i="42"/>
  <c r="B293" i="6"/>
  <c r="D293" i="42"/>
  <c r="C293" i="6"/>
  <c r="E293" i="42"/>
  <c r="F293" i="42"/>
  <c r="F293" i="6"/>
  <c r="H293" i="42"/>
  <c r="I293" i="42"/>
  <c r="H293" i="6"/>
  <c r="J293" i="42"/>
  <c r="K293" i="42"/>
  <c r="J293" i="6"/>
  <c r="L293" i="42"/>
  <c r="M293" i="42"/>
  <c r="L293" i="6"/>
  <c r="N293" i="42"/>
  <c r="O293" i="42"/>
  <c r="N293" i="6"/>
  <c r="P293" i="42"/>
  <c r="Q293" i="42"/>
  <c r="P293" i="6"/>
  <c r="R293" i="42"/>
  <c r="S293" i="42"/>
  <c r="R293" i="6"/>
  <c r="T293" i="42"/>
  <c r="U293" i="42"/>
  <c r="T293" i="6"/>
  <c r="V293" i="42"/>
  <c r="W293" i="42"/>
  <c r="V293" i="6"/>
  <c r="X293" i="42"/>
  <c r="Y293" i="42"/>
  <c r="X293" i="6"/>
  <c r="Z293" i="42"/>
  <c r="AA293" i="42"/>
  <c r="AC293" i="42"/>
  <c r="B292" i="6"/>
  <c r="D292" i="42"/>
  <c r="C292" i="6"/>
  <c r="E292" i="42"/>
  <c r="F292" i="42"/>
  <c r="F292" i="6"/>
  <c r="H292" i="42"/>
  <c r="I292" i="42"/>
  <c r="H292" i="6"/>
  <c r="J292" i="42"/>
  <c r="K292" i="42"/>
  <c r="J292" i="6"/>
  <c r="L292" i="42"/>
  <c r="M292" i="42"/>
  <c r="L292" i="6"/>
  <c r="N292" i="42"/>
  <c r="O292" i="42"/>
  <c r="N292" i="6"/>
  <c r="P292" i="42"/>
  <c r="Q292" i="42"/>
  <c r="P292" i="6"/>
  <c r="R292" i="42"/>
  <c r="S292" i="42"/>
  <c r="R292" i="6"/>
  <c r="T292" i="42"/>
  <c r="U292" i="42"/>
  <c r="T292" i="6"/>
  <c r="V292" i="42"/>
  <c r="W292" i="42"/>
  <c r="V292" i="6"/>
  <c r="X292" i="42"/>
  <c r="Y292" i="42"/>
  <c r="X292" i="6"/>
  <c r="Z292" i="42"/>
  <c r="AA292" i="42"/>
  <c r="AC292" i="42"/>
  <c r="B291" i="6"/>
  <c r="D291" i="42"/>
  <c r="C291" i="6"/>
  <c r="E291" i="42"/>
  <c r="F291" i="42"/>
  <c r="F291" i="6"/>
  <c r="H291" i="42"/>
  <c r="I291" i="42"/>
  <c r="H291" i="6"/>
  <c r="J291" i="42"/>
  <c r="K291" i="42"/>
  <c r="J291" i="6"/>
  <c r="L291" i="42"/>
  <c r="M291" i="42"/>
  <c r="L291" i="6"/>
  <c r="N291" i="42"/>
  <c r="O291" i="42"/>
  <c r="N291" i="6"/>
  <c r="P291" i="42"/>
  <c r="Q291" i="42"/>
  <c r="P291" i="6"/>
  <c r="R291" i="42"/>
  <c r="S291" i="42"/>
  <c r="R291" i="6"/>
  <c r="T291" i="42"/>
  <c r="U291" i="42"/>
  <c r="T291" i="6"/>
  <c r="V291" i="42"/>
  <c r="W291" i="42"/>
  <c r="V291" i="6"/>
  <c r="X291" i="42"/>
  <c r="Y291" i="42"/>
  <c r="X291" i="6"/>
  <c r="Z291" i="42"/>
  <c r="AA291" i="42"/>
  <c r="AC291" i="42"/>
  <c r="B290" i="6"/>
  <c r="D290" i="42"/>
  <c r="C290" i="6"/>
  <c r="E290" i="42"/>
  <c r="F290" i="42"/>
  <c r="F290" i="6"/>
  <c r="H290" i="42"/>
  <c r="I290" i="42"/>
  <c r="H290" i="6"/>
  <c r="J290" i="42"/>
  <c r="K290" i="42"/>
  <c r="J290" i="6"/>
  <c r="L290" i="42"/>
  <c r="M290" i="42"/>
  <c r="L290" i="6"/>
  <c r="N290" i="42"/>
  <c r="O290" i="42"/>
  <c r="N290" i="6"/>
  <c r="P290" i="42"/>
  <c r="Q290" i="42"/>
  <c r="P290" i="6"/>
  <c r="R290" i="42"/>
  <c r="S290" i="42"/>
  <c r="R290" i="6"/>
  <c r="T290" i="42"/>
  <c r="U290" i="42"/>
  <c r="T290" i="6"/>
  <c r="V290" i="42"/>
  <c r="W290" i="42"/>
  <c r="V290" i="6"/>
  <c r="X290" i="42"/>
  <c r="Y290" i="42"/>
  <c r="X290" i="6"/>
  <c r="Z290" i="42"/>
  <c r="AA290" i="42"/>
  <c r="AC290" i="42"/>
  <c r="B289" i="6"/>
  <c r="D289" i="42"/>
  <c r="C289" i="6"/>
  <c r="E289" i="42"/>
  <c r="F289" i="42"/>
  <c r="F289" i="6"/>
  <c r="H289" i="42"/>
  <c r="I289" i="42"/>
  <c r="H289" i="6"/>
  <c r="J289" i="42"/>
  <c r="K289" i="42"/>
  <c r="J289" i="6"/>
  <c r="L289" i="42"/>
  <c r="M289" i="42"/>
  <c r="L289" i="6"/>
  <c r="N289" i="42"/>
  <c r="O289" i="42"/>
  <c r="N289" i="6"/>
  <c r="P289" i="42"/>
  <c r="Q289" i="42"/>
  <c r="P289" i="6"/>
  <c r="R289" i="42"/>
  <c r="S289" i="42"/>
  <c r="R289" i="6"/>
  <c r="T289" i="42"/>
  <c r="U289" i="42"/>
  <c r="T289" i="6"/>
  <c r="V289" i="42"/>
  <c r="W289" i="42"/>
  <c r="V289" i="6"/>
  <c r="X289" i="42"/>
  <c r="Y289" i="42"/>
  <c r="X289" i="6"/>
  <c r="Z289" i="42"/>
  <c r="AA289" i="42"/>
  <c r="AC289" i="42"/>
  <c r="B288" i="6"/>
  <c r="D288" i="42"/>
  <c r="C288" i="6"/>
  <c r="E288" i="42"/>
  <c r="F288" i="42"/>
  <c r="F288" i="6"/>
  <c r="H288" i="42"/>
  <c r="I288" i="42"/>
  <c r="H288" i="6"/>
  <c r="J288" i="42"/>
  <c r="K288" i="42"/>
  <c r="J288" i="6"/>
  <c r="L288" i="42"/>
  <c r="M288" i="42"/>
  <c r="L288" i="6"/>
  <c r="N288" i="42"/>
  <c r="O288" i="42"/>
  <c r="N288" i="6"/>
  <c r="P288" i="42"/>
  <c r="Q288" i="42"/>
  <c r="P288" i="6"/>
  <c r="R288" i="42"/>
  <c r="S288" i="42"/>
  <c r="R288" i="6"/>
  <c r="T288" i="42"/>
  <c r="U288" i="42"/>
  <c r="T288" i="6"/>
  <c r="V288" i="42"/>
  <c r="W288" i="42"/>
  <c r="V288" i="6"/>
  <c r="X288" i="42"/>
  <c r="Y288" i="42"/>
  <c r="X288" i="6"/>
  <c r="Z288" i="42"/>
  <c r="AA288" i="42"/>
  <c r="AC288" i="42"/>
  <c r="B287" i="6"/>
  <c r="D287" i="42"/>
  <c r="C287" i="6"/>
  <c r="E287" i="42"/>
  <c r="F287" i="42"/>
  <c r="F287" i="6"/>
  <c r="H287" i="42"/>
  <c r="I287" i="42"/>
  <c r="H287" i="6"/>
  <c r="J287" i="42"/>
  <c r="K287" i="42"/>
  <c r="J287" i="6"/>
  <c r="L287" i="42"/>
  <c r="M287" i="42"/>
  <c r="L287" i="6"/>
  <c r="N287" i="42"/>
  <c r="O287" i="42"/>
  <c r="N287" i="6"/>
  <c r="P287" i="42"/>
  <c r="Q287" i="42"/>
  <c r="P287" i="6"/>
  <c r="R287" i="42"/>
  <c r="S287" i="42"/>
  <c r="R287" i="6"/>
  <c r="T287" i="42"/>
  <c r="U287" i="42"/>
  <c r="T287" i="6"/>
  <c r="V287" i="42"/>
  <c r="W287" i="42"/>
  <c r="V287" i="6"/>
  <c r="X287" i="42"/>
  <c r="Y287" i="42"/>
  <c r="X287" i="6"/>
  <c r="Z287" i="42"/>
  <c r="AA287" i="42"/>
  <c r="AC287" i="42"/>
  <c r="B286" i="6"/>
  <c r="D286" i="42"/>
  <c r="C286" i="6"/>
  <c r="E286" i="42"/>
  <c r="F286" i="42"/>
  <c r="F286" i="6"/>
  <c r="H286" i="42"/>
  <c r="I286" i="42"/>
  <c r="H286" i="6"/>
  <c r="J286" i="42"/>
  <c r="K286" i="42"/>
  <c r="J286" i="6"/>
  <c r="L286" i="42"/>
  <c r="M286" i="42"/>
  <c r="L286" i="6"/>
  <c r="N286" i="42"/>
  <c r="O286" i="42"/>
  <c r="N286" i="6"/>
  <c r="P286" i="42"/>
  <c r="Q286" i="42"/>
  <c r="P286" i="6"/>
  <c r="R286" i="42"/>
  <c r="S286" i="42"/>
  <c r="R286" i="6"/>
  <c r="T286" i="42"/>
  <c r="U286" i="42"/>
  <c r="T286" i="6"/>
  <c r="V286" i="42"/>
  <c r="W286" i="42"/>
  <c r="V286" i="6"/>
  <c r="X286" i="42"/>
  <c r="Y286" i="42"/>
  <c r="X286" i="6"/>
  <c r="Z286" i="42"/>
  <c r="AA286" i="42"/>
  <c r="AC286" i="42"/>
  <c r="B285" i="6"/>
  <c r="D285" i="42"/>
  <c r="C285" i="6"/>
  <c r="E285" i="42"/>
  <c r="F285" i="42"/>
  <c r="F285" i="6"/>
  <c r="H285" i="42"/>
  <c r="I285" i="42"/>
  <c r="H285" i="6"/>
  <c r="J285" i="42"/>
  <c r="K285" i="42"/>
  <c r="J285" i="6"/>
  <c r="L285" i="42"/>
  <c r="M285" i="42"/>
  <c r="L285" i="6"/>
  <c r="N285" i="42"/>
  <c r="O285" i="42"/>
  <c r="N285" i="6"/>
  <c r="P285" i="42"/>
  <c r="Q285" i="42"/>
  <c r="P285" i="6"/>
  <c r="R285" i="42"/>
  <c r="S285" i="42"/>
  <c r="R285" i="6"/>
  <c r="T285" i="42"/>
  <c r="U285" i="42"/>
  <c r="T285" i="6"/>
  <c r="V285" i="42"/>
  <c r="W285" i="42"/>
  <c r="V285" i="6"/>
  <c r="X285" i="42"/>
  <c r="Y285" i="42"/>
  <c r="X285" i="6"/>
  <c r="Z285" i="42"/>
  <c r="AA285" i="42"/>
  <c r="AC285" i="42"/>
  <c r="B284" i="6"/>
  <c r="D284" i="42"/>
  <c r="C284" i="6"/>
  <c r="E284" i="42"/>
  <c r="F284" i="42"/>
  <c r="F284" i="6"/>
  <c r="H284" i="42"/>
  <c r="I284" i="42"/>
  <c r="H284" i="6"/>
  <c r="J284" i="42"/>
  <c r="K284" i="42"/>
  <c r="J284" i="6"/>
  <c r="L284" i="42"/>
  <c r="M284" i="42"/>
  <c r="L284" i="6"/>
  <c r="N284" i="42"/>
  <c r="O284" i="42"/>
  <c r="N284" i="6"/>
  <c r="P284" i="42"/>
  <c r="Q284" i="42"/>
  <c r="P284" i="6"/>
  <c r="R284" i="42"/>
  <c r="S284" i="42"/>
  <c r="R284" i="6"/>
  <c r="T284" i="42"/>
  <c r="U284" i="42"/>
  <c r="T284" i="6"/>
  <c r="V284" i="42"/>
  <c r="W284" i="42"/>
  <c r="V284" i="6"/>
  <c r="X284" i="42"/>
  <c r="Y284" i="42"/>
  <c r="X284" i="6"/>
  <c r="Z284" i="42"/>
  <c r="AA284" i="42"/>
  <c r="AC284" i="42"/>
  <c r="B283" i="6"/>
  <c r="D283" i="42"/>
  <c r="C283" i="6"/>
  <c r="E283" i="42"/>
  <c r="F283" i="42"/>
  <c r="F283" i="6"/>
  <c r="H283" i="42"/>
  <c r="I283" i="42"/>
  <c r="H283" i="6"/>
  <c r="J283" i="42"/>
  <c r="K283" i="42"/>
  <c r="J283" i="6"/>
  <c r="L283" i="42"/>
  <c r="M283" i="42"/>
  <c r="L283" i="6"/>
  <c r="N283" i="42"/>
  <c r="O283" i="42"/>
  <c r="N283" i="6"/>
  <c r="P283" i="42"/>
  <c r="Q283" i="42"/>
  <c r="P283" i="6"/>
  <c r="R283" i="42"/>
  <c r="S283" i="42"/>
  <c r="R283" i="6"/>
  <c r="T283" i="42"/>
  <c r="U283" i="42"/>
  <c r="T283" i="6"/>
  <c r="V283" i="42"/>
  <c r="W283" i="42"/>
  <c r="V283" i="6"/>
  <c r="X283" i="42"/>
  <c r="Y283" i="42"/>
  <c r="X283" i="6"/>
  <c r="Z283" i="42"/>
  <c r="AA283" i="42"/>
  <c r="AC283" i="42"/>
  <c r="B282" i="6"/>
  <c r="D282" i="42"/>
  <c r="C282" i="6"/>
  <c r="E282" i="42"/>
  <c r="F282" i="42"/>
  <c r="F282" i="6"/>
  <c r="H282" i="42"/>
  <c r="I282" i="42"/>
  <c r="H282" i="6"/>
  <c r="J282" i="42"/>
  <c r="K282" i="42"/>
  <c r="J282" i="6"/>
  <c r="L282" i="42"/>
  <c r="M282" i="42"/>
  <c r="L282" i="6"/>
  <c r="N282" i="42"/>
  <c r="O282" i="42"/>
  <c r="N282" i="6"/>
  <c r="P282" i="42"/>
  <c r="Q282" i="42"/>
  <c r="P282" i="6"/>
  <c r="R282" i="42"/>
  <c r="S282" i="42"/>
  <c r="R282" i="6"/>
  <c r="T282" i="42"/>
  <c r="U282" i="42"/>
  <c r="T282" i="6"/>
  <c r="V282" i="42"/>
  <c r="W282" i="42"/>
  <c r="V282" i="6"/>
  <c r="X282" i="42"/>
  <c r="Y282" i="42"/>
  <c r="X282" i="6"/>
  <c r="Z282" i="42"/>
  <c r="AA282" i="42"/>
  <c r="AC282" i="42"/>
  <c r="B281" i="6"/>
  <c r="D281" i="42"/>
  <c r="C281" i="6"/>
  <c r="E281" i="42"/>
  <c r="F281" i="42"/>
  <c r="F281" i="6"/>
  <c r="H281" i="42"/>
  <c r="I281" i="42"/>
  <c r="H281" i="6"/>
  <c r="J281" i="42"/>
  <c r="K281" i="42"/>
  <c r="J281" i="6"/>
  <c r="L281" i="42"/>
  <c r="M281" i="42"/>
  <c r="L281" i="6"/>
  <c r="N281" i="42"/>
  <c r="O281" i="42"/>
  <c r="N281" i="6"/>
  <c r="P281" i="42"/>
  <c r="Q281" i="42"/>
  <c r="P281" i="6"/>
  <c r="R281" i="42"/>
  <c r="S281" i="42"/>
  <c r="R281" i="6"/>
  <c r="T281" i="42"/>
  <c r="U281" i="42"/>
  <c r="T281" i="6"/>
  <c r="V281" i="42"/>
  <c r="W281" i="42"/>
  <c r="V281" i="6"/>
  <c r="X281" i="42"/>
  <c r="Y281" i="42"/>
  <c r="X281" i="6"/>
  <c r="Z281" i="42"/>
  <c r="AA281" i="42"/>
  <c r="AC281" i="42"/>
  <c r="B280" i="6"/>
  <c r="D280" i="42"/>
  <c r="C280" i="6"/>
  <c r="E280" i="42"/>
  <c r="F280" i="42"/>
  <c r="F280" i="6"/>
  <c r="H280" i="42"/>
  <c r="I280" i="42"/>
  <c r="H280" i="6"/>
  <c r="J280" i="42"/>
  <c r="K280" i="42"/>
  <c r="J280" i="6"/>
  <c r="L280" i="42"/>
  <c r="M280" i="42"/>
  <c r="L280" i="6"/>
  <c r="N280" i="42"/>
  <c r="O280" i="42"/>
  <c r="N280" i="6"/>
  <c r="P280" i="42"/>
  <c r="Q280" i="42"/>
  <c r="P280" i="6"/>
  <c r="R280" i="42"/>
  <c r="S280" i="42"/>
  <c r="R280" i="6"/>
  <c r="T280" i="42"/>
  <c r="U280" i="42"/>
  <c r="T280" i="6"/>
  <c r="V280" i="42"/>
  <c r="W280" i="42"/>
  <c r="V280" i="6"/>
  <c r="X280" i="42"/>
  <c r="Y280" i="42"/>
  <c r="X280" i="6"/>
  <c r="Z280" i="42"/>
  <c r="AA280" i="42"/>
  <c r="AC280" i="42"/>
  <c r="B279" i="6"/>
  <c r="D279" i="42"/>
  <c r="C279" i="6"/>
  <c r="E279" i="42"/>
  <c r="F279" i="42"/>
  <c r="F279" i="6"/>
  <c r="H279" i="42"/>
  <c r="I279" i="42"/>
  <c r="H279" i="6"/>
  <c r="J279" i="42"/>
  <c r="K279" i="42"/>
  <c r="J279" i="6"/>
  <c r="L279" i="42"/>
  <c r="M279" i="42"/>
  <c r="L279" i="6"/>
  <c r="N279" i="42"/>
  <c r="O279" i="42"/>
  <c r="N279" i="6"/>
  <c r="P279" i="42"/>
  <c r="Q279" i="42"/>
  <c r="P279" i="6"/>
  <c r="R279" i="42"/>
  <c r="S279" i="42"/>
  <c r="R279" i="6"/>
  <c r="T279" i="42"/>
  <c r="U279" i="42"/>
  <c r="T279" i="6"/>
  <c r="V279" i="42"/>
  <c r="W279" i="42"/>
  <c r="V279" i="6"/>
  <c r="X279" i="42"/>
  <c r="Y279" i="42"/>
  <c r="X279" i="6"/>
  <c r="Z279" i="42"/>
  <c r="AA279" i="42"/>
  <c r="AC279" i="42"/>
  <c r="B278" i="6"/>
  <c r="D278" i="42"/>
  <c r="C278" i="6"/>
  <c r="E278" i="42"/>
  <c r="F278" i="42"/>
  <c r="F278" i="6"/>
  <c r="H278" i="42"/>
  <c r="I278" i="42"/>
  <c r="H278" i="6"/>
  <c r="J278" i="42"/>
  <c r="K278" i="42"/>
  <c r="J278" i="6"/>
  <c r="L278" i="42"/>
  <c r="M278" i="42"/>
  <c r="L278" i="6"/>
  <c r="N278" i="42"/>
  <c r="O278" i="42"/>
  <c r="N278" i="6"/>
  <c r="P278" i="42"/>
  <c r="Q278" i="42"/>
  <c r="P278" i="6"/>
  <c r="R278" i="42"/>
  <c r="S278" i="42"/>
  <c r="R278" i="6"/>
  <c r="T278" i="42"/>
  <c r="U278" i="42"/>
  <c r="T278" i="6"/>
  <c r="V278" i="42"/>
  <c r="W278" i="42"/>
  <c r="V278" i="6"/>
  <c r="X278" i="42"/>
  <c r="Y278" i="42"/>
  <c r="X278" i="6"/>
  <c r="Z278" i="42"/>
  <c r="AA278" i="42"/>
  <c r="AC278" i="42"/>
  <c r="B277" i="6"/>
  <c r="D277" i="42"/>
  <c r="C277" i="6"/>
  <c r="E277" i="42"/>
  <c r="F277" i="42"/>
  <c r="F277" i="6"/>
  <c r="H277" i="42"/>
  <c r="I277" i="42"/>
  <c r="H277" i="6"/>
  <c r="J277" i="42"/>
  <c r="K277" i="42"/>
  <c r="J277" i="6"/>
  <c r="L277" i="42"/>
  <c r="M277" i="42"/>
  <c r="L277" i="6"/>
  <c r="N277" i="42"/>
  <c r="O277" i="42"/>
  <c r="N277" i="6"/>
  <c r="P277" i="42"/>
  <c r="Q277" i="42"/>
  <c r="P277" i="6"/>
  <c r="R277" i="42"/>
  <c r="S277" i="42"/>
  <c r="R277" i="6"/>
  <c r="T277" i="42"/>
  <c r="U277" i="42"/>
  <c r="T277" i="6"/>
  <c r="V277" i="42"/>
  <c r="W277" i="42"/>
  <c r="V277" i="6"/>
  <c r="X277" i="42"/>
  <c r="Y277" i="42"/>
  <c r="X277" i="6"/>
  <c r="Z277" i="42"/>
  <c r="AA277" i="42"/>
  <c r="AC277" i="42"/>
  <c r="B276" i="6"/>
  <c r="D276" i="42"/>
  <c r="C276" i="6"/>
  <c r="E276" i="42"/>
  <c r="F276" i="42"/>
  <c r="F276" i="6"/>
  <c r="H276" i="42"/>
  <c r="I276" i="42"/>
  <c r="H276" i="6"/>
  <c r="J276" i="42"/>
  <c r="K276" i="42"/>
  <c r="J276" i="6"/>
  <c r="L276" i="42"/>
  <c r="M276" i="42"/>
  <c r="L276" i="6"/>
  <c r="N276" i="42"/>
  <c r="O276" i="42"/>
  <c r="N276" i="6"/>
  <c r="P276" i="42"/>
  <c r="Q276" i="42"/>
  <c r="P276" i="6"/>
  <c r="R276" i="42"/>
  <c r="S276" i="42"/>
  <c r="R276" i="6"/>
  <c r="T276" i="42"/>
  <c r="U276" i="42"/>
  <c r="T276" i="6"/>
  <c r="V276" i="42"/>
  <c r="W276" i="42"/>
  <c r="V276" i="6"/>
  <c r="X276" i="42"/>
  <c r="Y276" i="42"/>
  <c r="X276" i="6"/>
  <c r="Z276" i="42"/>
  <c r="AA276" i="42"/>
  <c r="AC276" i="42"/>
  <c r="B275" i="6"/>
  <c r="D275" i="42"/>
  <c r="C275" i="6"/>
  <c r="E275" i="42"/>
  <c r="F275" i="42"/>
  <c r="F275" i="6"/>
  <c r="H275" i="42"/>
  <c r="I275" i="42"/>
  <c r="H275" i="6"/>
  <c r="J275" i="42"/>
  <c r="K275" i="42"/>
  <c r="J275" i="6"/>
  <c r="L275" i="42"/>
  <c r="M275" i="42"/>
  <c r="L275" i="6"/>
  <c r="N275" i="42"/>
  <c r="O275" i="42"/>
  <c r="N275" i="6"/>
  <c r="P275" i="42"/>
  <c r="Q275" i="42"/>
  <c r="P275" i="6"/>
  <c r="R275" i="42"/>
  <c r="S275" i="42"/>
  <c r="R275" i="6"/>
  <c r="T275" i="42"/>
  <c r="U275" i="42"/>
  <c r="T275" i="6"/>
  <c r="V275" i="42"/>
  <c r="W275" i="42"/>
  <c r="V275" i="6"/>
  <c r="X275" i="42"/>
  <c r="Y275" i="42"/>
  <c r="X275" i="6"/>
  <c r="Z275" i="42"/>
  <c r="AA275" i="42"/>
  <c r="AC275" i="42"/>
  <c r="B274" i="6"/>
  <c r="D274" i="42"/>
  <c r="C274" i="6"/>
  <c r="E274" i="42"/>
  <c r="F274" i="42"/>
  <c r="F274" i="6"/>
  <c r="H274" i="42"/>
  <c r="I274" i="42"/>
  <c r="H274" i="6"/>
  <c r="J274" i="42"/>
  <c r="K274" i="42"/>
  <c r="J274" i="6"/>
  <c r="L274" i="42"/>
  <c r="M274" i="42"/>
  <c r="L274" i="6"/>
  <c r="N274" i="42"/>
  <c r="O274" i="42"/>
  <c r="N274" i="6"/>
  <c r="P274" i="42"/>
  <c r="Q274" i="42"/>
  <c r="P274" i="6"/>
  <c r="R274" i="42"/>
  <c r="S274" i="42"/>
  <c r="R274" i="6"/>
  <c r="T274" i="42"/>
  <c r="U274" i="42"/>
  <c r="T274" i="6"/>
  <c r="V274" i="42"/>
  <c r="W274" i="42"/>
  <c r="V274" i="6"/>
  <c r="X274" i="42"/>
  <c r="Y274" i="42"/>
  <c r="X274" i="6"/>
  <c r="Z274" i="42"/>
  <c r="AA274" i="42"/>
  <c r="AC274" i="42"/>
  <c r="B273" i="6"/>
  <c r="D273" i="42"/>
  <c r="C273" i="6"/>
  <c r="E273" i="42"/>
  <c r="F273" i="42"/>
  <c r="F273" i="6"/>
  <c r="H273" i="42"/>
  <c r="I273" i="42"/>
  <c r="H273" i="6"/>
  <c r="J273" i="42"/>
  <c r="K273" i="42"/>
  <c r="J273" i="6"/>
  <c r="L273" i="42"/>
  <c r="M273" i="42"/>
  <c r="L273" i="6"/>
  <c r="N273" i="42"/>
  <c r="O273" i="42"/>
  <c r="N273" i="6"/>
  <c r="P273" i="42"/>
  <c r="Q273" i="42"/>
  <c r="P273" i="6"/>
  <c r="R273" i="42"/>
  <c r="S273" i="42"/>
  <c r="R273" i="6"/>
  <c r="T273" i="42"/>
  <c r="U273" i="42"/>
  <c r="T273" i="6"/>
  <c r="V273" i="42"/>
  <c r="W273" i="42"/>
  <c r="V273" i="6"/>
  <c r="X273" i="42"/>
  <c r="Y273" i="42"/>
  <c r="X273" i="6"/>
  <c r="Z273" i="42"/>
  <c r="AA273" i="42"/>
  <c r="AC273" i="42"/>
  <c r="B272" i="6"/>
  <c r="D272" i="42"/>
  <c r="C272" i="6"/>
  <c r="E272" i="42"/>
  <c r="F272" i="42"/>
  <c r="F272" i="6"/>
  <c r="H272" i="42"/>
  <c r="I272" i="42"/>
  <c r="H272" i="6"/>
  <c r="J272" i="42"/>
  <c r="K272" i="42"/>
  <c r="J272" i="6"/>
  <c r="L272" i="42"/>
  <c r="M272" i="42"/>
  <c r="L272" i="6"/>
  <c r="N272" i="42"/>
  <c r="O272" i="42"/>
  <c r="N272" i="6"/>
  <c r="P272" i="42"/>
  <c r="Q272" i="42"/>
  <c r="P272" i="6"/>
  <c r="R272" i="42"/>
  <c r="S272" i="42"/>
  <c r="R272" i="6"/>
  <c r="T272" i="42"/>
  <c r="U272" i="42"/>
  <c r="T272" i="6"/>
  <c r="V272" i="42"/>
  <c r="W272" i="42"/>
  <c r="V272" i="6"/>
  <c r="X272" i="42"/>
  <c r="Y272" i="42"/>
  <c r="X272" i="6"/>
  <c r="Z272" i="42"/>
  <c r="AA272" i="42"/>
  <c r="AC272" i="42"/>
  <c r="B271" i="6"/>
  <c r="D271" i="42"/>
  <c r="C271" i="6"/>
  <c r="E271" i="42"/>
  <c r="F271" i="42"/>
  <c r="F271" i="6"/>
  <c r="H271" i="42"/>
  <c r="I271" i="42"/>
  <c r="H271" i="6"/>
  <c r="J271" i="42"/>
  <c r="K271" i="42"/>
  <c r="J271" i="6"/>
  <c r="L271" i="42"/>
  <c r="M271" i="42"/>
  <c r="L271" i="6"/>
  <c r="N271" i="42"/>
  <c r="O271" i="42"/>
  <c r="N271" i="6"/>
  <c r="P271" i="42"/>
  <c r="Q271" i="42"/>
  <c r="P271" i="6"/>
  <c r="R271" i="42"/>
  <c r="S271" i="42"/>
  <c r="R271" i="6"/>
  <c r="T271" i="42"/>
  <c r="U271" i="42"/>
  <c r="T271" i="6"/>
  <c r="V271" i="42"/>
  <c r="W271" i="42"/>
  <c r="V271" i="6"/>
  <c r="X271" i="42"/>
  <c r="Y271" i="42"/>
  <c r="X271" i="6"/>
  <c r="Z271" i="42"/>
  <c r="AA271" i="42"/>
  <c r="AC271" i="42"/>
  <c r="B270" i="6"/>
  <c r="D270" i="42"/>
  <c r="C270" i="6"/>
  <c r="E270" i="42"/>
  <c r="F270" i="42"/>
  <c r="F270" i="6"/>
  <c r="H270" i="42"/>
  <c r="I270" i="42"/>
  <c r="H270" i="6"/>
  <c r="J270" i="42"/>
  <c r="K270" i="42"/>
  <c r="J270" i="6"/>
  <c r="L270" i="42"/>
  <c r="M270" i="42"/>
  <c r="L270" i="6"/>
  <c r="N270" i="42"/>
  <c r="O270" i="42"/>
  <c r="N270" i="6"/>
  <c r="P270" i="42"/>
  <c r="Q270" i="42"/>
  <c r="P270" i="6"/>
  <c r="R270" i="42"/>
  <c r="S270" i="42"/>
  <c r="R270" i="6"/>
  <c r="T270" i="42"/>
  <c r="U270" i="42"/>
  <c r="T270" i="6"/>
  <c r="V270" i="42"/>
  <c r="W270" i="42"/>
  <c r="V270" i="6"/>
  <c r="X270" i="42"/>
  <c r="Y270" i="42"/>
  <c r="X270" i="6"/>
  <c r="Z270" i="42"/>
  <c r="AA270" i="42"/>
  <c r="AC270" i="42"/>
  <c r="B269" i="6"/>
  <c r="D269" i="42"/>
  <c r="C269" i="6"/>
  <c r="E269" i="42"/>
  <c r="F269" i="42"/>
  <c r="F269" i="6"/>
  <c r="H269" i="42"/>
  <c r="I269" i="42"/>
  <c r="H269" i="6"/>
  <c r="J269" i="42"/>
  <c r="K269" i="42"/>
  <c r="J269" i="6"/>
  <c r="L269" i="42"/>
  <c r="M269" i="42"/>
  <c r="L269" i="6"/>
  <c r="N269" i="42"/>
  <c r="O269" i="42"/>
  <c r="N269" i="6"/>
  <c r="P269" i="42"/>
  <c r="Q269" i="42"/>
  <c r="P269" i="6"/>
  <c r="R269" i="42"/>
  <c r="S269" i="42"/>
  <c r="R269" i="6"/>
  <c r="T269" i="42"/>
  <c r="U269" i="42"/>
  <c r="T269" i="6"/>
  <c r="V269" i="42"/>
  <c r="W269" i="42"/>
  <c r="V269" i="6"/>
  <c r="X269" i="42"/>
  <c r="Y269" i="42"/>
  <c r="X269" i="6"/>
  <c r="Z269" i="42"/>
  <c r="AA269" i="42"/>
  <c r="AC269" i="42"/>
  <c r="B268" i="6"/>
  <c r="D268" i="42"/>
  <c r="C268" i="6"/>
  <c r="E268" i="42"/>
  <c r="F268" i="42"/>
  <c r="F268" i="6"/>
  <c r="H268" i="42"/>
  <c r="I268" i="42"/>
  <c r="H268" i="6"/>
  <c r="J268" i="42"/>
  <c r="K268" i="42"/>
  <c r="J268" i="6"/>
  <c r="L268" i="42"/>
  <c r="M268" i="42"/>
  <c r="L268" i="6"/>
  <c r="N268" i="42"/>
  <c r="O268" i="42"/>
  <c r="N268" i="6"/>
  <c r="P268" i="42"/>
  <c r="Q268" i="42"/>
  <c r="P268" i="6"/>
  <c r="R268" i="42"/>
  <c r="S268" i="42"/>
  <c r="R268" i="6"/>
  <c r="T268" i="42"/>
  <c r="U268" i="42"/>
  <c r="T268" i="6"/>
  <c r="V268" i="42"/>
  <c r="W268" i="42"/>
  <c r="V268" i="6"/>
  <c r="X268" i="42"/>
  <c r="Y268" i="42"/>
  <c r="X268" i="6"/>
  <c r="Z268" i="42"/>
  <c r="AA268" i="42"/>
  <c r="AC268" i="42"/>
  <c r="B267" i="6"/>
  <c r="D267" i="42"/>
  <c r="C267" i="6"/>
  <c r="E267" i="42"/>
  <c r="F267" i="42"/>
  <c r="F267" i="6"/>
  <c r="H267" i="42"/>
  <c r="I267" i="42"/>
  <c r="H267" i="6"/>
  <c r="J267" i="42"/>
  <c r="K267" i="42"/>
  <c r="J267" i="6"/>
  <c r="L267" i="42"/>
  <c r="M267" i="42"/>
  <c r="L267" i="6"/>
  <c r="N267" i="42"/>
  <c r="O267" i="42"/>
  <c r="N267" i="6"/>
  <c r="P267" i="42"/>
  <c r="Q267" i="42"/>
  <c r="P267" i="6"/>
  <c r="R267" i="42"/>
  <c r="S267" i="42"/>
  <c r="R267" i="6"/>
  <c r="T267" i="42"/>
  <c r="U267" i="42"/>
  <c r="T267" i="6"/>
  <c r="V267" i="42"/>
  <c r="W267" i="42"/>
  <c r="V267" i="6"/>
  <c r="X267" i="42"/>
  <c r="Y267" i="42"/>
  <c r="X267" i="6"/>
  <c r="Z267" i="42"/>
  <c r="AA267" i="42"/>
  <c r="AC267" i="42"/>
  <c r="B266" i="6"/>
  <c r="D266" i="42"/>
  <c r="C266" i="6"/>
  <c r="E266" i="42"/>
  <c r="F266" i="42"/>
  <c r="F266" i="6"/>
  <c r="H266" i="42"/>
  <c r="I266" i="42"/>
  <c r="H266" i="6"/>
  <c r="J266" i="42"/>
  <c r="K266" i="42"/>
  <c r="J266" i="6"/>
  <c r="L266" i="42"/>
  <c r="M266" i="42"/>
  <c r="L266" i="6"/>
  <c r="N266" i="42"/>
  <c r="O266" i="42"/>
  <c r="N266" i="6"/>
  <c r="P266" i="42"/>
  <c r="Q266" i="42"/>
  <c r="P266" i="6"/>
  <c r="R266" i="42"/>
  <c r="S266" i="42"/>
  <c r="R266" i="6"/>
  <c r="T266" i="42"/>
  <c r="U266" i="42"/>
  <c r="T266" i="6"/>
  <c r="V266" i="42"/>
  <c r="W266" i="42"/>
  <c r="V266" i="6"/>
  <c r="X266" i="42"/>
  <c r="Y266" i="42"/>
  <c r="X266" i="6"/>
  <c r="Z266" i="42"/>
  <c r="AA266" i="42"/>
  <c r="AC266" i="42"/>
  <c r="B265" i="6"/>
  <c r="D265" i="42"/>
  <c r="C265" i="6"/>
  <c r="E265" i="42"/>
  <c r="F265" i="42"/>
  <c r="F265" i="6"/>
  <c r="H265" i="42"/>
  <c r="I265" i="42"/>
  <c r="H265" i="6"/>
  <c r="J265" i="42"/>
  <c r="K265" i="42"/>
  <c r="J265" i="6"/>
  <c r="L265" i="42"/>
  <c r="M265" i="42"/>
  <c r="L265" i="6"/>
  <c r="N265" i="42"/>
  <c r="O265" i="42"/>
  <c r="N265" i="6"/>
  <c r="P265" i="42"/>
  <c r="Q265" i="42"/>
  <c r="P265" i="6"/>
  <c r="R265" i="42"/>
  <c r="S265" i="42"/>
  <c r="R265" i="6"/>
  <c r="T265" i="42"/>
  <c r="U265" i="42"/>
  <c r="T265" i="6"/>
  <c r="V265" i="42"/>
  <c r="W265" i="42"/>
  <c r="V265" i="6"/>
  <c r="X265" i="42"/>
  <c r="Y265" i="42"/>
  <c r="X265" i="6"/>
  <c r="Z265" i="42"/>
  <c r="AA265" i="42"/>
  <c r="AC265" i="42"/>
  <c r="B264" i="6"/>
  <c r="D264" i="42"/>
  <c r="C264" i="6"/>
  <c r="E264" i="42"/>
  <c r="F264" i="42"/>
  <c r="F264" i="6"/>
  <c r="H264" i="42"/>
  <c r="I264" i="42"/>
  <c r="H264" i="6"/>
  <c r="J264" i="42"/>
  <c r="K264" i="42"/>
  <c r="J264" i="6"/>
  <c r="L264" i="42"/>
  <c r="M264" i="42"/>
  <c r="L264" i="6"/>
  <c r="N264" i="42"/>
  <c r="O264" i="42"/>
  <c r="N264" i="6"/>
  <c r="P264" i="42"/>
  <c r="Q264" i="42"/>
  <c r="P264" i="6"/>
  <c r="R264" i="42"/>
  <c r="S264" i="42"/>
  <c r="R264" i="6"/>
  <c r="T264" i="42"/>
  <c r="U264" i="42"/>
  <c r="T264" i="6"/>
  <c r="V264" i="42"/>
  <c r="W264" i="42"/>
  <c r="V264" i="6"/>
  <c r="X264" i="42"/>
  <c r="Y264" i="42"/>
  <c r="X264" i="6"/>
  <c r="Z264" i="42"/>
  <c r="AA264" i="42"/>
  <c r="AC264" i="42"/>
  <c r="B263" i="6"/>
  <c r="D263" i="42"/>
  <c r="C263" i="6"/>
  <c r="E263" i="42"/>
  <c r="F263" i="42"/>
  <c r="F263" i="6"/>
  <c r="H263" i="42"/>
  <c r="I263" i="42"/>
  <c r="H263" i="6"/>
  <c r="J263" i="42"/>
  <c r="K263" i="42"/>
  <c r="J263" i="6"/>
  <c r="L263" i="42"/>
  <c r="M263" i="42"/>
  <c r="L263" i="6"/>
  <c r="N263" i="42"/>
  <c r="O263" i="42"/>
  <c r="N263" i="6"/>
  <c r="P263" i="42"/>
  <c r="Q263" i="42"/>
  <c r="P263" i="6"/>
  <c r="R263" i="42"/>
  <c r="S263" i="42"/>
  <c r="R263" i="6"/>
  <c r="T263" i="42"/>
  <c r="U263" i="42"/>
  <c r="T263" i="6"/>
  <c r="V263" i="42"/>
  <c r="W263" i="42"/>
  <c r="V263" i="6"/>
  <c r="X263" i="42"/>
  <c r="Y263" i="42"/>
  <c r="X263" i="6"/>
  <c r="Z263" i="42"/>
  <c r="AA263" i="42"/>
  <c r="AC263" i="42"/>
  <c r="B262" i="6"/>
  <c r="D262" i="42"/>
  <c r="C262" i="6"/>
  <c r="E262" i="42"/>
  <c r="F262" i="42"/>
  <c r="F262" i="6"/>
  <c r="H262" i="42"/>
  <c r="I262" i="42"/>
  <c r="H262" i="6"/>
  <c r="J262" i="42"/>
  <c r="K262" i="42"/>
  <c r="J262" i="6"/>
  <c r="L262" i="42"/>
  <c r="M262" i="42"/>
  <c r="L262" i="6"/>
  <c r="N262" i="42"/>
  <c r="O262" i="42"/>
  <c r="N262" i="6"/>
  <c r="P262" i="42"/>
  <c r="Q262" i="42"/>
  <c r="P262" i="6"/>
  <c r="R262" i="42"/>
  <c r="S262" i="42"/>
  <c r="R262" i="6"/>
  <c r="T262" i="42"/>
  <c r="U262" i="42"/>
  <c r="T262" i="6"/>
  <c r="V262" i="42"/>
  <c r="W262" i="42"/>
  <c r="V262" i="6"/>
  <c r="X262" i="42"/>
  <c r="Y262" i="42"/>
  <c r="X262" i="6"/>
  <c r="Z262" i="42"/>
  <c r="AA262" i="42"/>
  <c r="AC262" i="42"/>
  <c r="B261" i="6"/>
  <c r="D261" i="42"/>
  <c r="C261" i="6"/>
  <c r="E261" i="42"/>
  <c r="F261" i="42"/>
  <c r="F261" i="6"/>
  <c r="H261" i="42"/>
  <c r="I261" i="42"/>
  <c r="H261" i="6"/>
  <c r="J261" i="42"/>
  <c r="K261" i="42"/>
  <c r="J261" i="6"/>
  <c r="L261" i="42"/>
  <c r="M261" i="42"/>
  <c r="L261" i="6"/>
  <c r="N261" i="42"/>
  <c r="O261" i="42"/>
  <c r="N261" i="6"/>
  <c r="P261" i="42"/>
  <c r="Q261" i="42"/>
  <c r="P261" i="6"/>
  <c r="R261" i="42"/>
  <c r="S261" i="42"/>
  <c r="R261" i="6"/>
  <c r="T261" i="42"/>
  <c r="U261" i="42"/>
  <c r="T261" i="6"/>
  <c r="V261" i="42"/>
  <c r="W261" i="42"/>
  <c r="V261" i="6"/>
  <c r="X261" i="42"/>
  <c r="Y261" i="42"/>
  <c r="X261" i="6"/>
  <c r="Z261" i="42"/>
  <c r="AA261" i="42"/>
  <c r="AC261" i="42"/>
  <c r="B260" i="6"/>
  <c r="D260" i="42"/>
  <c r="C260" i="6"/>
  <c r="E260" i="42"/>
  <c r="F260" i="42"/>
  <c r="F260" i="6"/>
  <c r="H260" i="42"/>
  <c r="I260" i="42"/>
  <c r="H260" i="6"/>
  <c r="J260" i="42"/>
  <c r="K260" i="42"/>
  <c r="J260" i="6"/>
  <c r="L260" i="42"/>
  <c r="M260" i="42"/>
  <c r="L260" i="6"/>
  <c r="N260" i="42"/>
  <c r="O260" i="42"/>
  <c r="N260" i="6"/>
  <c r="P260" i="42"/>
  <c r="Q260" i="42"/>
  <c r="P260" i="6"/>
  <c r="R260" i="42"/>
  <c r="S260" i="42"/>
  <c r="R260" i="6"/>
  <c r="T260" i="42"/>
  <c r="U260" i="42"/>
  <c r="T260" i="6"/>
  <c r="V260" i="42"/>
  <c r="W260" i="42"/>
  <c r="V260" i="6"/>
  <c r="X260" i="42"/>
  <c r="Y260" i="42"/>
  <c r="X260" i="6"/>
  <c r="Z260" i="42"/>
  <c r="AA260" i="42"/>
  <c r="AC260" i="42"/>
  <c r="B259" i="6"/>
  <c r="D259" i="42"/>
  <c r="C259" i="6"/>
  <c r="E259" i="42"/>
  <c r="F259" i="42"/>
  <c r="F259" i="6"/>
  <c r="H259" i="42"/>
  <c r="I259" i="42"/>
  <c r="H259" i="6"/>
  <c r="J259" i="42"/>
  <c r="K259" i="42"/>
  <c r="J259" i="6"/>
  <c r="L259" i="42"/>
  <c r="M259" i="42"/>
  <c r="L259" i="6"/>
  <c r="N259" i="42"/>
  <c r="O259" i="42"/>
  <c r="N259" i="6"/>
  <c r="P259" i="42"/>
  <c r="Q259" i="42"/>
  <c r="P259" i="6"/>
  <c r="R259" i="42"/>
  <c r="S259" i="42"/>
  <c r="R259" i="6"/>
  <c r="T259" i="42"/>
  <c r="U259" i="42"/>
  <c r="T259" i="6"/>
  <c r="V259" i="42"/>
  <c r="W259" i="42"/>
  <c r="V259" i="6"/>
  <c r="X259" i="42"/>
  <c r="Y259" i="42"/>
  <c r="X259" i="6"/>
  <c r="Z259" i="42"/>
  <c r="AA259" i="42"/>
  <c r="AC259" i="42"/>
  <c r="B258" i="6"/>
  <c r="D258" i="42"/>
  <c r="C258" i="6"/>
  <c r="E258" i="42"/>
  <c r="F258" i="42"/>
  <c r="F258" i="6"/>
  <c r="H258" i="42"/>
  <c r="I258" i="42"/>
  <c r="H258" i="6"/>
  <c r="J258" i="42"/>
  <c r="K258" i="42"/>
  <c r="J258" i="6"/>
  <c r="L258" i="42"/>
  <c r="M258" i="42"/>
  <c r="L258" i="6"/>
  <c r="N258" i="42"/>
  <c r="O258" i="42"/>
  <c r="N258" i="6"/>
  <c r="P258" i="42"/>
  <c r="Q258" i="42"/>
  <c r="P258" i="6"/>
  <c r="R258" i="42"/>
  <c r="S258" i="42"/>
  <c r="R258" i="6"/>
  <c r="T258" i="42"/>
  <c r="U258" i="42"/>
  <c r="T258" i="6"/>
  <c r="V258" i="42"/>
  <c r="W258" i="42"/>
  <c r="V258" i="6"/>
  <c r="X258" i="42"/>
  <c r="Y258" i="42"/>
  <c r="X258" i="6"/>
  <c r="Z258" i="42"/>
  <c r="AA258" i="42"/>
  <c r="AC258" i="42"/>
  <c r="B257" i="6"/>
  <c r="D257" i="42"/>
  <c r="C257" i="6"/>
  <c r="E257" i="42"/>
  <c r="F257" i="42"/>
  <c r="F257" i="6"/>
  <c r="H257" i="42"/>
  <c r="I257" i="42"/>
  <c r="H257" i="6"/>
  <c r="J257" i="42"/>
  <c r="K257" i="42"/>
  <c r="J257" i="6"/>
  <c r="L257" i="42"/>
  <c r="M257" i="42"/>
  <c r="L257" i="6"/>
  <c r="N257" i="42"/>
  <c r="O257" i="42"/>
  <c r="N257" i="6"/>
  <c r="P257" i="42"/>
  <c r="Q257" i="42"/>
  <c r="P257" i="6"/>
  <c r="R257" i="42"/>
  <c r="S257" i="42"/>
  <c r="R257" i="6"/>
  <c r="T257" i="42"/>
  <c r="U257" i="42"/>
  <c r="T257" i="6"/>
  <c r="V257" i="42"/>
  <c r="W257" i="42"/>
  <c r="V257" i="6"/>
  <c r="X257" i="42"/>
  <c r="Y257" i="42"/>
  <c r="X257" i="6"/>
  <c r="Z257" i="42"/>
  <c r="AA257" i="42"/>
  <c r="AC257" i="42"/>
  <c r="B256" i="6"/>
  <c r="D256" i="42"/>
  <c r="C256" i="6"/>
  <c r="E256" i="42"/>
  <c r="F256" i="42"/>
  <c r="F256" i="6"/>
  <c r="H256" i="42"/>
  <c r="I256" i="42"/>
  <c r="H256" i="6"/>
  <c r="J256" i="42"/>
  <c r="K256" i="42"/>
  <c r="J256" i="6"/>
  <c r="L256" i="42"/>
  <c r="M256" i="42"/>
  <c r="L256" i="6"/>
  <c r="N256" i="42"/>
  <c r="O256" i="42"/>
  <c r="N256" i="6"/>
  <c r="P256" i="42"/>
  <c r="Q256" i="42"/>
  <c r="P256" i="6"/>
  <c r="R256" i="42"/>
  <c r="S256" i="42"/>
  <c r="R256" i="6"/>
  <c r="T256" i="42"/>
  <c r="U256" i="42"/>
  <c r="T256" i="6"/>
  <c r="V256" i="42"/>
  <c r="W256" i="42"/>
  <c r="V256" i="6"/>
  <c r="X256" i="42"/>
  <c r="Y256" i="42"/>
  <c r="X256" i="6"/>
  <c r="Z256" i="42"/>
  <c r="AA256" i="42"/>
  <c r="AC256" i="42"/>
  <c r="B255" i="6"/>
  <c r="D255" i="42"/>
  <c r="C255" i="6"/>
  <c r="E255" i="42"/>
  <c r="F255" i="42"/>
  <c r="F255" i="6"/>
  <c r="H255" i="42"/>
  <c r="I255" i="42"/>
  <c r="H255" i="6"/>
  <c r="J255" i="42"/>
  <c r="K255" i="42"/>
  <c r="J255" i="6"/>
  <c r="L255" i="42"/>
  <c r="M255" i="42"/>
  <c r="L255" i="6"/>
  <c r="N255" i="42"/>
  <c r="O255" i="42"/>
  <c r="N255" i="6"/>
  <c r="P255" i="42"/>
  <c r="Q255" i="42"/>
  <c r="P255" i="6"/>
  <c r="R255" i="42"/>
  <c r="S255" i="42"/>
  <c r="R255" i="6"/>
  <c r="T255" i="42"/>
  <c r="U255" i="42"/>
  <c r="T255" i="6"/>
  <c r="V255" i="42"/>
  <c r="W255" i="42"/>
  <c r="V255" i="6"/>
  <c r="X255" i="42"/>
  <c r="Y255" i="42"/>
  <c r="X255" i="6"/>
  <c r="Z255" i="42"/>
  <c r="AA255" i="42"/>
  <c r="AC255" i="42"/>
  <c r="B254" i="6"/>
  <c r="D254" i="42"/>
  <c r="C254" i="6"/>
  <c r="E254" i="42"/>
  <c r="F254" i="42"/>
  <c r="F254" i="6"/>
  <c r="H254" i="42"/>
  <c r="I254" i="42"/>
  <c r="H254" i="6"/>
  <c r="J254" i="42"/>
  <c r="K254" i="42"/>
  <c r="J254" i="6"/>
  <c r="L254" i="42"/>
  <c r="M254" i="42"/>
  <c r="L254" i="6"/>
  <c r="N254" i="42"/>
  <c r="O254" i="42"/>
  <c r="N254" i="6"/>
  <c r="P254" i="42"/>
  <c r="Q254" i="42"/>
  <c r="P254" i="6"/>
  <c r="R254" i="42"/>
  <c r="S254" i="42"/>
  <c r="R254" i="6"/>
  <c r="T254" i="42"/>
  <c r="U254" i="42"/>
  <c r="T254" i="6"/>
  <c r="V254" i="42"/>
  <c r="W254" i="42"/>
  <c r="V254" i="6"/>
  <c r="X254" i="42"/>
  <c r="Y254" i="42"/>
  <c r="X254" i="6"/>
  <c r="Z254" i="42"/>
  <c r="AA254" i="42"/>
  <c r="AC254" i="42"/>
  <c r="B253" i="6"/>
  <c r="D253" i="42"/>
  <c r="C253" i="6"/>
  <c r="E253" i="42"/>
  <c r="F253" i="42"/>
  <c r="F253" i="6"/>
  <c r="H253" i="42"/>
  <c r="I253" i="42"/>
  <c r="H253" i="6"/>
  <c r="J253" i="42"/>
  <c r="K253" i="42"/>
  <c r="J253" i="6"/>
  <c r="L253" i="42"/>
  <c r="M253" i="42"/>
  <c r="L253" i="6"/>
  <c r="N253" i="42"/>
  <c r="O253" i="42"/>
  <c r="N253" i="6"/>
  <c r="P253" i="42"/>
  <c r="Q253" i="42"/>
  <c r="P253" i="6"/>
  <c r="R253" i="42"/>
  <c r="S253" i="42"/>
  <c r="R253" i="6"/>
  <c r="T253" i="42"/>
  <c r="U253" i="42"/>
  <c r="T253" i="6"/>
  <c r="V253" i="42"/>
  <c r="W253" i="42"/>
  <c r="V253" i="6"/>
  <c r="X253" i="42"/>
  <c r="Y253" i="42"/>
  <c r="X253" i="6"/>
  <c r="Z253" i="42"/>
  <c r="AA253" i="42"/>
  <c r="AC253" i="42"/>
  <c r="B252" i="6"/>
  <c r="D252" i="42"/>
  <c r="C252" i="6"/>
  <c r="E252" i="42"/>
  <c r="F252" i="42"/>
  <c r="F252" i="6"/>
  <c r="H252" i="42"/>
  <c r="I252" i="42"/>
  <c r="H252" i="6"/>
  <c r="J252" i="42"/>
  <c r="K252" i="42"/>
  <c r="J252" i="6"/>
  <c r="L252" i="42"/>
  <c r="M252" i="42"/>
  <c r="L252" i="6"/>
  <c r="N252" i="42"/>
  <c r="O252" i="42"/>
  <c r="N252" i="6"/>
  <c r="P252" i="42"/>
  <c r="Q252" i="42"/>
  <c r="P252" i="6"/>
  <c r="R252" i="42"/>
  <c r="S252" i="42"/>
  <c r="R252" i="6"/>
  <c r="T252" i="42"/>
  <c r="U252" i="42"/>
  <c r="T252" i="6"/>
  <c r="V252" i="42"/>
  <c r="W252" i="42"/>
  <c r="V252" i="6"/>
  <c r="X252" i="42"/>
  <c r="Y252" i="42"/>
  <c r="X252" i="6"/>
  <c r="Z252" i="42"/>
  <c r="AA252" i="42"/>
  <c r="AC252" i="42"/>
  <c r="B251" i="6"/>
  <c r="D251" i="42"/>
  <c r="C251" i="6"/>
  <c r="E251" i="42"/>
  <c r="F251" i="42"/>
  <c r="F251" i="6"/>
  <c r="H251" i="42"/>
  <c r="I251" i="42"/>
  <c r="H251" i="6"/>
  <c r="J251" i="42"/>
  <c r="K251" i="42"/>
  <c r="J251" i="6"/>
  <c r="L251" i="42"/>
  <c r="M251" i="42"/>
  <c r="L251" i="6"/>
  <c r="N251" i="42"/>
  <c r="O251" i="42"/>
  <c r="N251" i="6"/>
  <c r="P251" i="42"/>
  <c r="Q251" i="42"/>
  <c r="P251" i="6"/>
  <c r="R251" i="42"/>
  <c r="S251" i="42"/>
  <c r="R251" i="6"/>
  <c r="T251" i="42"/>
  <c r="U251" i="42"/>
  <c r="T251" i="6"/>
  <c r="V251" i="42"/>
  <c r="W251" i="42"/>
  <c r="V251" i="6"/>
  <c r="X251" i="42"/>
  <c r="Y251" i="42"/>
  <c r="X251" i="6"/>
  <c r="Z251" i="42"/>
  <c r="AA251" i="42"/>
  <c r="AC251" i="42"/>
  <c r="B250" i="6"/>
  <c r="D250" i="42"/>
  <c r="C250" i="6"/>
  <c r="E250" i="42"/>
  <c r="F250" i="42"/>
  <c r="F250" i="6"/>
  <c r="H250" i="42"/>
  <c r="I250" i="42"/>
  <c r="H250" i="6"/>
  <c r="J250" i="42"/>
  <c r="K250" i="42"/>
  <c r="J250" i="6"/>
  <c r="L250" i="42"/>
  <c r="M250" i="42"/>
  <c r="L250" i="6"/>
  <c r="N250" i="42"/>
  <c r="O250" i="42"/>
  <c r="N250" i="6"/>
  <c r="P250" i="42"/>
  <c r="Q250" i="42"/>
  <c r="P250" i="6"/>
  <c r="R250" i="42"/>
  <c r="S250" i="42"/>
  <c r="R250" i="6"/>
  <c r="T250" i="42"/>
  <c r="U250" i="42"/>
  <c r="T250" i="6"/>
  <c r="V250" i="42"/>
  <c r="W250" i="42"/>
  <c r="V250" i="6"/>
  <c r="X250" i="42"/>
  <c r="Y250" i="42"/>
  <c r="X250" i="6"/>
  <c r="Z250" i="42"/>
  <c r="AA250" i="42"/>
  <c r="AC250" i="42"/>
  <c r="B249" i="6"/>
  <c r="D249" i="42"/>
  <c r="C249" i="6"/>
  <c r="E249" i="42"/>
  <c r="F249" i="42"/>
  <c r="F249" i="6"/>
  <c r="H249" i="42"/>
  <c r="I249" i="42"/>
  <c r="H249" i="6"/>
  <c r="J249" i="42"/>
  <c r="K249" i="42"/>
  <c r="J249" i="6"/>
  <c r="L249" i="42"/>
  <c r="M249" i="42"/>
  <c r="L249" i="6"/>
  <c r="N249" i="42"/>
  <c r="O249" i="42"/>
  <c r="N249" i="6"/>
  <c r="P249" i="42"/>
  <c r="Q249" i="42"/>
  <c r="P249" i="6"/>
  <c r="R249" i="42"/>
  <c r="S249" i="42"/>
  <c r="R249" i="6"/>
  <c r="T249" i="42"/>
  <c r="U249" i="42"/>
  <c r="T249" i="6"/>
  <c r="V249" i="42"/>
  <c r="W249" i="42"/>
  <c r="V249" i="6"/>
  <c r="X249" i="42"/>
  <c r="Y249" i="42"/>
  <c r="X249" i="6"/>
  <c r="Z249" i="42"/>
  <c r="AA249" i="42"/>
  <c r="AC249" i="42"/>
  <c r="B248" i="6"/>
  <c r="D248" i="42"/>
  <c r="C248" i="6"/>
  <c r="E248" i="42"/>
  <c r="F248" i="42"/>
  <c r="F248" i="6"/>
  <c r="H248" i="42"/>
  <c r="I248" i="42"/>
  <c r="H248" i="6"/>
  <c r="J248" i="42"/>
  <c r="K248" i="42"/>
  <c r="J248" i="6"/>
  <c r="L248" i="42"/>
  <c r="M248" i="42"/>
  <c r="L248" i="6"/>
  <c r="N248" i="42"/>
  <c r="O248" i="42"/>
  <c r="N248" i="6"/>
  <c r="P248" i="42"/>
  <c r="Q248" i="42"/>
  <c r="P248" i="6"/>
  <c r="R248" i="42"/>
  <c r="S248" i="42"/>
  <c r="R248" i="6"/>
  <c r="T248" i="42"/>
  <c r="U248" i="42"/>
  <c r="T248" i="6"/>
  <c r="V248" i="42"/>
  <c r="W248" i="42"/>
  <c r="V248" i="6"/>
  <c r="X248" i="42"/>
  <c r="Y248" i="42"/>
  <c r="X248" i="6"/>
  <c r="Z248" i="42"/>
  <c r="AA248" i="42"/>
  <c r="AC248" i="42"/>
  <c r="B247" i="6"/>
  <c r="D247" i="42"/>
  <c r="C247" i="6"/>
  <c r="E247" i="42"/>
  <c r="F247" i="42"/>
  <c r="F247" i="6"/>
  <c r="H247" i="42"/>
  <c r="I247" i="42"/>
  <c r="H247" i="6"/>
  <c r="J247" i="42"/>
  <c r="K247" i="42"/>
  <c r="J247" i="6"/>
  <c r="L247" i="42"/>
  <c r="M247" i="42"/>
  <c r="L247" i="6"/>
  <c r="N247" i="42"/>
  <c r="O247" i="42"/>
  <c r="N247" i="6"/>
  <c r="P247" i="42"/>
  <c r="Q247" i="42"/>
  <c r="P247" i="6"/>
  <c r="R247" i="42"/>
  <c r="S247" i="42"/>
  <c r="R247" i="6"/>
  <c r="T247" i="42"/>
  <c r="U247" i="42"/>
  <c r="T247" i="6"/>
  <c r="V247" i="42"/>
  <c r="W247" i="42"/>
  <c r="V247" i="6"/>
  <c r="X247" i="42"/>
  <c r="Y247" i="42"/>
  <c r="X247" i="6"/>
  <c r="Z247" i="42"/>
  <c r="AA247" i="42"/>
  <c r="AC247" i="42"/>
  <c r="B246" i="6"/>
  <c r="D246" i="42"/>
  <c r="C246" i="6"/>
  <c r="E246" i="42"/>
  <c r="F246" i="42"/>
  <c r="F246" i="6"/>
  <c r="H246" i="42"/>
  <c r="I246" i="42"/>
  <c r="H246" i="6"/>
  <c r="J246" i="42"/>
  <c r="K246" i="42"/>
  <c r="J246" i="6"/>
  <c r="L246" i="42"/>
  <c r="M246" i="42"/>
  <c r="L246" i="6"/>
  <c r="N246" i="42"/>
  <c r="O246" i="42"/>
  <c r="N246" i="6"/>
  <c r="P246" i="42"/>
  <c r="Q246" i="42"/>
  <c r="P246" i="6"/>
  <c r="R246" i="42"/>
  <c r="S246" i="42"/>
  <c r="R246" i="6"/>
  <c r="T246" i="42"/>
  <c r="U246" i="42"/>
  <c r="T246" i="6"/>
  <c r="V246" i="42"/>
  <c r="W246" i="42"/>
  <c r="V246" i="6"/>
  <c r="X246" i="42"/>
  <c r="Y246" i="42"/>
  <c r="X246" i="6"/>
  <c r="Z246" i="42"/>
  <c r="AA246" i="42"/>
  <c r="AC246" i="42"/>
  <c r="B245" i="6"/>
  <c r="D245" i="42"/>
  <c r="C245" i="6"/>
  <c r="E245" i="42"/>
  <c r="F245" i="42"/>
  <c r="F245" i="6"/>
  <c r="H245" i="42"/>
  <c r="I245" i="42"/>
  <c r="H245" i="6"/>
  <c r="J245" i="42"/>
  <c r="K245" i="42"/>
  <c r="J245" i="6"/>
  <c r="L245" i="42"/>
  <c r="M245" i="42"/>
  <c r="L245" i="6"/>
  <c r="N245" i="42"/>
  <c r="O245" i="42"/>
  <c r="N245" i="6"/>
  <c r="P245" i="42"/>
  <c r="Q245" i="42"/>
  <c r="P245" i="6"/>
  <c r="R245" i="42"/>
  <c r="S245" i="42"/>
  <c r="R245" i="6"/>
  <c r="T245" i="42"/>
  <c r="U245" i="42"/>
  <c r="T245" i="6"/>
  <c r="V245" i="42"/>
  <c r="W245" i="42"/>
  <c r="V245" i="6"/>
  <c r="X245" i="42"/>
  <c r="Y245" i="42"/>
  <c r="X245" i="6"/>
  <c r="Z245" i="42"/>
  <c r="AA245" i="42"/>
  <c r="AC245" i="42"/>
  <c r="B244" i="6"/>
  <c r="D244" i="42"/>
  <c r="C244" i="6"/>
  <c r="E244" i="42"/>
  <c r="F244" i="42"/>
  <c r="F244" i="6"/>
  <c r="H244" i="42"/>
  <c r="I244" i="42"/>
  <c r="H244" i="6"/>
  <c r="J244" i="42"/>
  <c r="K244" i="42"/>
  <c r="J244" i="6"/>
  <c r="L244" i="42"/>
  <c r="M244" i="42"/>
  <c r="L244" i="6"/>
  <c r="N244" i="42"/>
  <c r="O244" i="42"/>
  <c r="N244" i="6"/>
  <c r="P244" i="42"/>
  <c r="Q244" i="42"/>
  <c r="P244" i="6"/>
  <c r="R244" i="42"/>
  <c r="S244" i="42"/>
  <c r="R244" i="6"/>
  <c r="T244" i="42"/>
  <c r="U244" i="42"/>
  <c r="T244" i="6"/>
  <c r="V244" i="42"/>
  <c r="W244" i="42"/>
  <c r="V244" i="6"/>
  <c r="X244" i="42"/>
  <c r="Y244" i="42"/>
  <c r="X244" i="6"/>
  <c r="Z244" i="42"/>
  <c r="AA244" i="42"/>
  <c r="AC244" i="42"/>
  <c r="B243" i="6"/>
  <c r="D243" i="42"/>
  <c r="C243" i="6"/>
  <c r="E243" i="42"/>
  <c r="F243" i="42"/>
  <c r="F243" i="6"/>
  <c r="H243" i="42"/>
  <c r="I243" i="42"/>
  <c r="H243" i="6"/>
  <c r="J243" i="42"/>
  <c r="K243" i="42"/>
  <c r="J243" i="6"/>
  <c r="L243" i="42"/>
  <c r="M243" i="42"/>
  <c r="L243" i="6"/>
  <c r="N243" i="42"/>
  <c r="O243" i="42"/>
  <c r="N243" i="6"/>
  <c r="P243" i="42"/>
  <c r="Q243" i="42"/>
  <c r="P243" i="6"/>
  <c r="R243" i="42"/>
  <c r="S243" i="42"/>
  <c r="R243" i="6"/>
  <c r="T243" i="42"/>
  <c r="U243" i="42"/>
  <c r="T243" i="6"/>
  <c r="V243" i="42"/>
  <c r="W243" i="42"/>
  <c r="V243" i="6"/>
  <c r="X243" i="42"/>
  <c r="Y243" i="42"/>
  <c r="X243" i="6"/>
  <c r="Z243" i="42"/>
  <c r="AA243" i="42"/>
  <c r="AC243" i="42"/>
  <c r="B242" i="6"/>
  <c r="D242" i="42"/>
  <c r="C242" i="6"/>
  <c r="E242" i="42"/>
  <c r="F242" i="42"/>
  <c r="F242" i="6"/>
  <c r="H242" i="42"/>
  <c r="I242" i="42"/>
  <c r="H242" i="6"/>
  <c r="J242" i="42"/>
  <c r="K242" i="42"/>
  <c r="J242" i="6"/>
  <c r="L242" i="42"/>
  <c r="M242" i="42"/>
  <c r="L242" i="6"/>
  <c r="N242" i="42"/>
  <c r="O242" i="42"/>
  <c r="N242" i="6"/>
  <c r="P242" i="42"/>
  <c r="Q242" i="42"/>
  <c r="P242" i="6"/>
  <c r="R242" i="42"/>
  <c r="S242" i="42"/>
  <c r="R242" i="6"/>
  <c r="T242" i="42"/>
  <c r="U242" i="42"/>
  <c r="T242" i="6"/>
  <c r="V242" i="42"/>
  <c r="W242" i="42"/>
  <c r="V242" i="6"/>
  <c r="X242" i="42"/>
  <c r="Y242" i="42"/>
  <c r="X242" i="6"/>
  <c r="Z242" i="42"/>
  <c r="AA242" i="42"/>
  <c r="AC242" i="42"/>
  <c r="B241" i="6"/>
  <c r="D241" i="42"/>
  <c r="C241" i="6"/>
  <c r="E241" i="42"/>
  <c r="F241" i="42"/>
  <c r="F241" i="6"/>
  <c r="H241" i="42"/>
  <c r="I241" i="42"/>
  <c r="H241" i="6"/>
  <c r="J241" i="42"/>
  <c r="K241" i="42"/>
  <c r="J241" i="6"/>
  <c r="L241" i="42"/>
  <c r="M241" i="42"/>
  <c r="L241" i="6"/>
  <c r="N241" i="42"/>
  <c r="O241" i="42"/>
  <c r="N241" i="6"/>
  <c r="P241" i="42"/>
  <c r="Q241" i="42"/>
  <c r="P241" i="6"/>
  <c r="R241" i="42"/>
  <c r="S241" i="42"/>
  <c r="R241" i="6"/>
  <c r="T241" i="42"/>
  <c r="U241" i="42"/>
  <c r="T241" i="6"/>
  <c r="V241" i="42"/>
  <c r="W241" i="42"/>
  <c r="V241" i="6"/>
  <c r="X241" i="42"/>
  <c r="Y241" i="42"/>
  <c r="X241" i="6"/>
  <c r="Z241" i="42"/>
  <c r="AA241" i="42"/>
  <c r="AC241" i="42"/>
  <c r="B240" i="6"/>
  <c r="D240" i="42"/>
  <c r="C240" i="6"/>
  <c r="E240" i="42"/>
  <c r="F240" i="42"/>
  <c r="F240" i="6"/>
  <c r="H240" i="42"/>
  <c r="I240" i="42"/>
  <c r="H240" i="6"/>
  <c r="J240" i="42"/>
  <c r="K240" i="42"/>
  <c r="J240" i="6"/>
  <c r="L240" i="42"/>
  <c r="M240" i="42"/>
  <c r="L240" i="6"/>
  <c r="N240" i="42"/>
  <c r="O240" i="42"/>
  <c r="N240" i="6"/>
  <c r="P240" i="42"/>
  <c r="Q240" i="42"/>
  <c r="P240" i="6"/>
  <c r="R240" i="42"/>
  <c r="S240" i="42"/>
  <c r="R240" i="6"/>
  <c r="T240" i="42"/>
  <c r="U240" i="42"/>
  <c r="T240" i="6"/>
  <c r="V240" i="42"/>
  <c r="W240" i="42"/>
  <c r="V240" i="6"/>
  <c r="X240" i="42"/>
  <c r="Y240" i="42"/>
  <c r="X240" i="6"/>
  <c r="Z240" i="42"/>
  <c r="AA240" i="42"/>
  <c r="AC240" i="42"/>
  <c r="B239" i="6"/>
  <c r="D239" i="42"/>
  <c r="C239" i="6"/>
  <c r="E239" i="42"/>
  <c r="F239" i="42"/>
  <c r="F239" i="6"/>
  <c r="H239" i="42"/>
  <c r="I239" i="42"/>
  <c r="H239" i="6"/>
  <c r="J239" i="42"/>
  <c r="K239" i="42"/>
  <c r="J239" i="6"/>
  <c r="L239" i="42"/>
  <c r="M239" i="42"/>
  <c r="L239" i="6"/>
  <c r="N239" i="42"/>
  <c r="O239" i="42"/>
  <c r="N239" i="6"/>
  <c r="P239" i="42"/>
  <c r="Q239" i="42"/>
  <c r="P239" i="6"/>
  <c r="R239" i="42"/>
  <c r="S239" i="42"/>
  <c r="R239" i="6"/>
  <c r="T239" i="42"/>
  <c r="U239" i="42"/>
  <c r="T239" i="6"/>
  <c r="V239" i="42"/>
  <c r="W239" i="42"/>
  <c r="V239" i="6"/>
  <c r="X239" i="42"/>
  <c r="Y239" i="42"/>
  <c r="X239" i="6"/>
  <c r="Z239" i="42"/>
  <c r="AA239" i="42"/>
  <c r="AC239" i="42"/>
  <c r="B238" i="6"/>
  <c r="D238" i="42"/>
  <c r="C238" i="6"/>
  <c r="E238" i="42"/>
  <c r="F238" i="42"/>
  <c r="F238" i="6"/>
  <c r="H238" i="42"/>
  <c r="I238" i="42"/>
  <c r="H238" i="6"/>
  <c r="J238" i="42"/>
  <c r="K238" i="42"/>
  <c r="J238" i="6"/>
  <c r="L238" i="42"/>
  <c r="M238" i="42"/>
  <c r="L238" i="6"/>
  <c r="N238" i="42"/>
  <c r="O238" i="42"/>
  <c r="N238" i="6"/>
  <c r="P238" i="42"/>
  <c r="Q238" i="42"/>
  <c r="P238" i="6"/>
  <c r="R238" i="42"/>
  <c r="S238" i="42"/>
  <c r="R238" i="6"/>
  <c r="T238" i="42"/>
  <c r="U238" i="42"/>
  <c r="T238" i="6"/>
  <c r="V238" i="42"/>
  <c r="W238" i="42"/>
  <c r="V238" i="6"/>
  <c r="X238" i="42"/>
  <c r="Y238" i="42"/>
  <c r="X238" i="6"/>
  <c r="Z238" i="42"/>
  <c r="AA238" i="42"/>
  <c r="AC238" i="42"/>
  <c r="B237" i="6"/>
  <c r="D237" i="42"/>
  <c r="C237" i="6"/>
  <c r="E237" i="42"/>
  <c r="F237" i="42"/>
  <c r="F237" i="6"/>
  <c r="H237" i="42"/>
  <c r="I237" i="42"/>
  <c r="H237" i="6"/>
  <c r="J237" i="42"/>
  <c r="K237" i="42"/>
  <c r="J237" i="6"/>
  <c r="L237" i="42"/>
  <c r="M237" i="42"/>
  <c r="L237" i="6"/>
  <c r="N237" i="42"/>
  <c r="O237" i="42"/>
  <c r="N237" i="6"/>
  <c r="P237" i="42"/>
  <c r="Q237" i="42"/>
  <c r="P237" i="6"/>
  <c r="R237" i="42"/>
  <c r="S237" i="42"/>
  <c r="R237" i="6"/>
  <c r="T237" i="42"/>
  <c r="U237" i="42"/>
  <c r="T237" i="6"/>
  <c r="V237" i="42"/>
  <c r="W237" i="42"/>
  <c r="V237" i="6"/>
  <c r="X237" i="42"/>
  <c r="Y237" i="42"/>
  <c r="X237" i="6"/>
  <c r="Z237" i="42"/>
  <c r="AA237" i="42"/>
  <c r="AC237" i="42"/>
  <c r="B236" i="6"/>
  <c r="D236" i="42"/>
  <c r="C236" i="6"/>
  <c r="E236" i="42"/>
  <c r="F236" i="42"/>
  <c r="F236" i="6"/>
  <c r="H236" i="42"/>
  <c r="I236" i="42"/>
  <c r="H236" i="6"/>
  <c r="J236" i="42"/>
  <c r="K236" i="42"/>
  <c r="J236" i="6"/>
  <c r="L236" i="42"/>
  <c r="M236" i="42"/>
  <c r="L236" i="6"/>
  <c r="N236" i="42"/>
  <c r="O236" i="42"/>
  <c r="N236" i="6"/>
  <c r="P236" i="42"/>
  <c r="Q236" i="42"/>
  <c r="P236" i="6"/>
  <c r="R236" i="42"/>
  <c r="S236" i="42"/>
  <c r="R236" i="6"/>
  <c r="T236" i="42"/>
  <c r="U236" i="42"/>
  <c r="T236" i="6"/>
  <c r="V236" i="42"/>
  <c r="W236" i="42"/>
  <c r="V236" i="6"/>
  <c r="X236" i="42"/>
  <c r="Y236" i="42"/>
  <c r="X236" i="6"/>
  <c r="Z236" i="42"/>
  <c r="AA236" i="42"/>
  <c r="AC236" i="42"/>
  <c r="B235" i="6"/>
  <c r="D235" i="42"/>
  <c r="C235" i="6"/>
  <c r="E235" i="42"/>
  <c r="F235" i="42"/>
  <c r="F235" i="6"/>
  <c r="H235" i="42"/>
  <c r="I235" i="42"/>
  <c r="H235" i="6"/>
  <c r="J235" i="42"/>
  <c r="K235" i="42"/>
  <c r="J235" i="6"/>
  <c r="L235" i="42"/>
  <c r="M235" i="42"/>
  <c r="L235" i="6"/>
  <c r="N235" i="42"/>
  <c r="O235" i="42"/>
  <c r="N235" i="6"/>
  <c r="P235" i="42"/>
  <c r="Q235" i="42"/>
  <c r="P235" i="6"/>
  <c r="R235" i="42"/>
  <c r="S235" i="42"/>
  <c r="R235" i="6"/>
  <c r="T235" i="42"/>
  <c r="U235" i="42"/>
  <c r="T235" i="6"/>
  <c r="V235" i="42"/>
  <c r="W235" i="42"/>
  <c r="V235" i="6"/>
  <c r="X235" i="42"/>
  <c r="Y235" i="42"/>
  <c r="X235" i="6"/>
  <c r="Z235" i="42"/>
  <c r="AA235" i="42"/>
  <c r="AC235" i="42"/>
  <c r="B234" i="6"/>
  <c r="D234" i="42"/>
  <c r="C234" i="6"/>
  <c r="E234" i="42"/>
  <c r="F234" i="42"/>
  <c r="F234" i="6"/>
  <c r="H234" i="42"/>
  <c r="I234" i="42"/>
  <c r="H234" i="6"/>
  <c r="J234" i="42"/>
  <c r="K234" i="42"/>
  <c r="J234" i="6"/>
  <c r="L234" i="42"/>
  <c r="M234" i="42"/>
  <c r="L234" i="6"/>
  <c r="N234" i="42"/>
  <c r="O234" i="42"/>
  <c r="N234" i="6"/>
  <c r="P234" i="42"/>
  <c r="Q234" i="42"/>
  <c r="P234" i="6"/>
  <c r="R234" i="42"/>
  <c r="S234" i="42"/>
  <c r="R234" i="6"/>
  <c r="T234" i="42"/>
  <c r="U234" i="42"/>
  <c r="T234" i="6"/>
  <c r="V234" i="42"/>
  <c r="W234" i="42"/>
  <c r="V234" i="6"/>
  <c r="X234" i="42"/>
  <c r="Y234" i="42"/>
  <c r="X234" i="6"/>
  <c r="Z234" i="42"/>
  <c r="AA234" i="42"/>
  <c r="AC234" i="42"/>
  <c r="B233" i="6"/>
  <c r="D233" i="42"/>
  <c r="C233" i="6"/>
  <c r="E233" i="42"/>
  <c r="F233" i="42"/>
  <c r="F233" i="6"/>
  <c r="H233" i="42"/>
  <c r="I233" i="42"/>
  <c r="H233" i="6"/>
  <c r="J233" i="42"/>
  <c r="K233" i="42"/>
  <c r="J233" i="6"/>
  <c r="L233" i="42"/>
  <c r="M233" i="42"/>
  <c r="L233" i="6"/>
  <c r="N233" i="42"/>
  <c r="O233" i="42"/>
  <c r="N233" i="6"/>
  <c r="P233" i="42"/>
  <c r="Q233" i="42"/>
  <c r="P233" i="6"/>
  <c r="R233" i="42"/>
  <c r="S233" i="42"/>
  <c r="R233" i="6"/>
  <c r="T233" i="42"/>
  <c r="U233" i="42"/>
  <c r="T233" i="6"/>
  <c r="V233" i="42"/>
  <c r="W233" i="42"/>
  <c r="V233" i="6"/>
  <c r="X233" i="42"/>
  <c r="Y233" i="42"/>
  <c r="X233" i="6"/>
  <c r="Z233" i="42"/>
  <c r="AA233" i="42"/>
  <c r="AC233" i="42"/>
  <c r="B232" i="6"/>
  <c r="D232" i="42"/>
  <c r="C232" i="6"/>
  <c r="E232" i="42"/>
  <c r="F232" i="42"/>
  <c r="F232" i="6"/>
  <c r="H232" i="42"/>
  <c r="I232" i="42"/>
  <c r="H232" i="6"/>
  <c r="J232" i="42"/>
  <c r="K232" i="42"/>
  <c r="J232" i="6"/>
  <c r="L232" i="42"/>
  <c r="M232" i="42"/>
  <c r="L232" i="6"/>
  <c r="N232" i="42"/>
  <c r="O232" i="42"/>
  <c r="N232" i="6"/>
  <c r="P232" i="42"/>
  <c r="Q232" i="42"/>
  <c r="P232" i="6"/>
  <c r="R232" i="42"/>
  <c r="S232" i="42"/>
  <c r="R232" i="6"/>
  <c r="T232" i="42"/>
  <c r="U232" i="42"/>
  <c r="T232" i="6"/>
  <c r="V232" i="42"/>
  <c r="W232" i="42"/>
  <c r="V232" i="6"/>
  <c r="X232" i="42"/>
  <c r="Y232" i="42"/>
  <c r="X232" i="6"/>
  <c r="Z232" i="42"/>
  <c r="AA232" i="42"/>
  <c r="AC232" i="42"/>
  <c r="B231" i="6"/>
  <c r="D231" i="42"/>
  <c r="C231" i="6"/>
  <c r="E231" i="42"/>
  <c r="F231" i="42"/>
  <c r="F231" i="6"/>
  <c r="H231" i="42"/>
  <c r="I231" i="42"/>
  <c r="H231" i="6"/>
  <c r="J231" i="42"/>
  <c r="K231" i="42"/>
  <c r="J231" i="6"/>
  <c r="L231" i="42"/>
  <c r="M231" i="42"/>
  <c r="L231" i="6"/>
  <c r="N231" i="42"/>
  <c r="O231" i="42"/>
  <c r="N231" i="6"/>
  <c r="P231" i="42"/>
  <c r="Q231" i="42"/>
  <c r="P231" i="6"/>
  <c r="R231" i="42"/>
  <c r="S231" i="42"/>
  <c r="R231" i="6"/>
  <c r="T231" i="42"/>
  <c r="U231" i="42"/>
  <c r="T231" i="6"/>
  <c r="V231" i="42"/>
  <c r="W231" i="42"/>
  <c r="V231" i="6"/>
  <c r="X231" i="42"/>
  <c r="Y231" i="42"/>
  <c r="X231" i="6"/>
  <c r="Z231" i="42"/>
  <c r="AA231" i="42"/>
  <c r="AC231" i="42"/>
  <c r="B230" i="6"/>
  <c r="D230" i="42"/>
  <c r="C230" i="6"/>
  <c r="E230" i="42"/>
  <c r="F230" i="42"/>
  <c r="F230" i="6"/>
  <c r="H230" i="42"/>
  <c r="I230" i="42"/>
  <c r="H230" i="6"/>
  <c r="J230" i="42"/>
  <c r="K230" i="42"/>
  <c r="J230" i="6"/>
  <c r="L230" i="42"/>
  <c r="M230" i="42"/>
  <c r="L230" i="6"/>
  <c r="N230" i="42"/>
  <c r="O230" i="42"/>
  <c r="N230" i="6"/>
  <c r="P230" i="42"/>
  <c r="Q230" i="42"/>
  <c r="P230" i="6"/>
  <c r="R230" i="42"/>
  <c r="S230" i="42"/>
  <c r="R230" i="6"/>
  <c r="T230" i="42"/>
  <c r="U230" i="42"/>
  <c r="T230" i="6"/>
  <c r="V230" i="42"/>
  <c r="W230" i="42"/>
  <c r="V230" i="6"/>
  <c r="X230" i="42"/>
  <c r="Y230" i="42"/>
  <c r="X230" i="6"/>
  <c r="Z230" i="42"/>
  <c r="AA230" i="42"/>
  <c r="AC230" i="42"/>
  <c r="B229" i="6"/>
  <c r="D229" i="42"/>
  <c r="C229" i="6"/>
  <c r="E229" i="42"/>
  <c r="F229" i="42"/>
  <c r="F229" i="6"/>
  <c r="H229" i="42"/>
  <c r="I229" i="42"/>
  <c r="H229" i="6"/>
  <c r="J229" i="42"/>
  <c r="K229" i="42"/>
  <c r="J229" i="6"/>
  <c r="L229" i="42"/>
  <c r="M229" i="42"/>
  <c r="L229" i="6"/>
  <c r="N229" i="42"/>
  <c r="O229" i="42"/>
  <c r="N229" i="6"/>
  <c r="P229" i="42"/>
  <c r="Q229" i="42"/>
  <c r="P229" i="6"/>
  <c r="R229" i="42"/>
  <c r="S229" i="42"/>
  <c r="R229" i="6"/>
  <c r="T229" i="42"/>
  <c r="U229" i="42"/>
  <c r="T229" i="6"/>
  <c r="V229" i="42"/>
  <c r="W229" i="42"/>
  <c r="V229" i="6"/>
  <c r="X229" i="42"/>
  <c r="Y229" i="42"/>
  <c r="X229" i="6"/>
  <c r="Z229" i="42"/>
  <c r="AA229" i="42"/>
  <c r="AC229" i="42"/>
  <c r="B228" i="6"/>
  <c r="D228" i="42"/>
  <c r="C228" i="6"/>
  <c r="E228" i="42"/>
  <c r="F228" i="42"/>
  <c r="F228" i="6"/>
  <c r="H228" i="42"/>
  <c r="I228" i="42"/>
  <c r="H228" i="6"/>
  <c r="J228" i="42"/>
  <c r="K228" i="42"/>
  <c r="J228" i="6"/>
  <c r="L228" i="42"/>
  <c r="M228" i="42"/>
  <c r="L228" i="6"/>
  <c r="N228" i="42"/>
  <c r="O228" i="42"/>
  <c r="N228" i="6"/>
  <c r="P228" i="42"/>
  <c r="Q228" i="42"/>
  <c r="P228" i="6"/>
  <c r="R228" i="42"/>
  <c r="S228" i="42"/>
  <c r="R228" i="6"/>
  <c r="T228" i="42"/>
  <c r="U228" i="42"/>
  <c r="T228" i="6"/>
  <c r="V228" i="42"/>
  <c r="W228" i="42"/>
  <c r="V228" i="6"/>
  <c r="X228" i="42"/>
  <c r="Y228" i="42"/>
  <c r="X228" i="6"/>
  <c r="Z228" i="42"/>
  <c r="AA228" i="42"/>
  <c r="AC228" i="42"/>
  <c r="B227" i="6"/>
  <c r="D227" i="42"/>
  <c r="C227" i="6"/>
  <c r="E227" i="42"/>
  <c r="F227" i="42"/>
  <c r="F227" i="6"/>
  <c r="H227" i="42"/>
  <c r="I227" i="42"/>
  <c r="H227" i="6"/>
  <c r="J227" i="42"/>
  <c r="K227" i="42"/>
  <c r="J227" i="6"/>
  <c r="L227" i="42"/>
  <c r="M227" i="42"/>
  <c r="L227" i="6"/>
  <c r="N227" i="42"/>
  <c r="O227" i="42"/>
  <c r="N227" i="6"/>
  <c r="P227" i="42"/>
  <c r="Q227" i="42"/>
  <c r="P227" i="6"/>
  <c r="R227" i="42"/>
  <c r="S227" i="42"/>
  <c r="R227" i="6"/>
  <c r="T227" i="42"/>
  <c r="U227" i="42"/>
  <c r="T227" i="6"/>
  <c r="V227" i="42"/>
  <c r="W227" i="42"/>
  <c r="V227" i="6"/>
  <c r="X227" i="42"/>
  <c r="Y227" i="42"/>
  <c r="X227" i="6"/>
  <c r="Z227" i="42"/>
  <c r="AA227" i="42"/>
  <c r="AC227" i="42"/>
  <c r="B226" i="6"/>
  <c r="D226" i="42"/>
  <c r="C226" i="6"/>
  <c r="E226" i="42"/>
  <c r="F226" i="42"/>
  <c r="F226" i="6"/>
  <c r="H226" i="42"/>
  <c r="I226" i="42"/>
  <c r="H226" i="6"/>
  <c r="J226" i="42"/>
  <c r="K226" i="42"/>
  <c r="J226" i="6"/>
  <c r="L226" i="42"/>
  <c r="M226" i="42"/>
  <c r="L226" i="6"/>
  <c r="N226" i="42"/>
  <c r="O226" i="42"/>
  <c r="N226" i="6"/>
  <c r="P226" i="42"/>
  <c r="Q226" i="42"/>
  <c r="P226" i="6"/>
  <c r="R226" i="42"/>
  <c r="S226" i="42"/>
  <c r="R226" i="6"/>
  <c r="T226" i="42"/>
  <c r="U226" i="42"/>
  <c r="T226" i="6"/>
  <c r="V226" i="42"/>
  <c r="W226" i="42"/>
  <c r="V226" i="6"/>
  <c r="X226" i="42"/>
  <c r="Y226" i="42"/>
  <c r="X226" i="6"/>
  <c r="Z226" i="42"/>
  <c r="AA226" i="42"/>
  <c r="AC226" i="42"/>
  <c r="B225" i="6"/>
  <c r="D225" i="42"/>
  <c r="C225" i="6"/>
  <c r="E225" i="42"/>
  <c r="F225" i="42"/>
  <c r="F225" i="6"/>
  <c r="H225" i="42"/>
  <c r="I225" i="42"/>
  <c r="H225" i="6"/>
  <c r="J225" i="42"/>
  <c r="K225" i="42"/>
  <c r="J225" i="6"/>
  <c r="L225" i="42"/>
  <c r="M225" i="42"/>
  <c r="L225" i="6"/>
  <c r="N225" i="42"/>
  <c r="O225" i="42"/>
  <c r="N225" i="6"/>
  <c r="P225" i="42"/>
  <c r="Q225" i="42"/>
  <c r="P225" i="6"/>
  <c r="R225" i="42"/>
  <c r="S225" i="42"/>
  <c r="R225" i="6"/>
  <c r="T225" i="42"/>
  <c r="U225" i="42"/>
  <c r="T225" i="6"/>
  <c r="V225" i="42"/>
  <c r="W225" i="42"/>
  <c r="V225" i="6"/>
  <c r="X225" i="42"/>
  <c r="Y225" i="42"/>
  <c r="X225" i="6"/>
  <c r="Z225" i="42"/>
  <c r="AA225" i="42"/>
  <c r="AC225" i="42"/>
  <c r="B224" i="6"/>
  <c r="D224" i="42"/>
  <c r="C224" i="6"/>
  <c r="E224" i="42"/>
  <c r="F224" i="42"/>
  <c r="F224" i="6"/>
  <c r="H224" i="42"/>
  <c r="I224" i="42"/>
  <c r="H224" i="6"/>
  <c r="J224" i="42"/>
  <c r="K224" i="42"/>
  <c r="J224" i="6"/>
  <c r="L224" i="42"/>
  <c r="M224" i="42"/>
  <c r="L224" i="6"/>
  <c r="N224" i="42"/>
  <c r="O224" i="42"/>
  <c r="N224" i="6"/>
  <c r="P224" i="42"/>
  <c r="Q224" i="42"/>
  <c r="P224" i="6"/>
  <c r="R224" i="42"/>
  <c r="S224" i="42"/>
  <c r="R224" i="6"/>
  <c r="T224" i="42"/>
  <c r="U224" i="42"/>
  <c r="T224" i="6"/>
  <c r="V224" i="42"/>
  <c r="W224" i="42"/>
  <c r="V224" i="6"/>
  <c r="X224" i="42"/>
  <c r="Y224" i="42"/>
  <c r="X224" i="6"/>
  <c r="Z224" i="42"/>
  <c r="AA224" i="42"/>
  <c r="AC224" i="42"/>
  <c r="B223" i="6"/>
  <c r="D223" i="42"/>
  <c r="C223" i="6"/>
  <c r="E223" i="42"/>
  <c r="F223" i="42"/>
  <c r="F223" i="6"/>
  <c r="H223" i="42"/>
  <c r="I223" i="42"/>
  <c r="H223" i="6"/>
  <c r="J223" i="42"/>
  <c r="K223" i="42"/>
  <c r="J223" i="6"/>
  <c r="L223" i="42"/>
  <c r="M223" i="42"/>
  <c r="L223" i="6"/>
  <c r="N223" i="42"/>
  <c r="O223" i="42"/>
  <c r="N223" i="6"/>
  <c r="P223" i="42"/>
  <c r="Q223" i="42"/>
  <c r="P223" i="6"/>
  <c r="R223" i="42"/>
  <c r="S223" i="42"/>
  <c r="R223" i="6"/>
  <c r="T223" i="42"/>
  <c r="U223" i="42"/>
  <c r="T223" i="6"/>
  <c r="V223" i="42"/>
  <c r="W223" i="42"/>
  <c r="V223" i="6"/>
  <c r="X223" i="42"/>
  <c r="Y223" i="42"/>
  <c r="X223" i="6"/>
  <c r="Z223" i="42"/>
  <c r="AA223" i="42"/>
  <c r="AC223" i="42"/>
  <c r="B222" i="6"/>
  <c r="D222" i="42"/>
  <c r="C222" i="6"/>
  <c r="E222" i="42"/>
  <c r="F222" i="42"/>
  <c r="F222" i="6"/>
  <c r="H222" i="42"/>
  <c r="I222" i="42"/>
  <c r="H222" i="6"/>
  <c r="J222" i="42"/>
  <c r="K222" i="42"/>
  <c r="J222" i="6"/>
  <c r="L222" i="42"/>
  <c r="M222" i="42"/>
  <c r="L222" i="6"/>
  <c r="N222" i="42"/>
  <c r="O222" i="42"/>
  <c r="N222" i="6"/>
  <c r="P222" i="42"/>
  <c r="Q222" i="42"/>
  <c r="P222" i="6"/>
  <c r="R222" i="42"/>
  <c r="S222" i="42"/>
  <c r="R222" i="6"/>
  <c r="T222" i="42"/>
  <c r="U222" i="42"/>
  <c r="T222" i="6"/>
  <c r="V222" i="42"/>
  <c r="W222" i="42"/>
  <c r="V222" i="6"/>
  <c r="X222" i="42"/>
  <c r="Y222" i="42"/>
  <c r="X222" i="6"/>
  <c r="Z222" i="42"/>
  <c r="AA222" i="42"/>
  <c r="AC222" i="42"/>
  <c r="B221" i="6"/>
  <c r="D221" i="42"/>
  <c r="C221" i="6"/>
  <c r="E221" i="42"/>
  <c r="F221" i="42"/>
  <c r="F221" i="6"/>
  <c r="H221" i="42"/>
  <c r="I221" i="42"/>
  <c r="H221" i="6"/>
  <c r="J221" i="42"/>
  <c r="K221" i="42"/>
  <c r="J221" i="6"/>
  <c r="L221" i="42"/>
  <c r="M221" i="42"/>
  <c r="L221" i="6"/>
  <c r="N221" i="42"/>
  <c r="O221" i="42"/>
  <c r="N221" i="6"/>
  <c r="P221" i="42"/>
  <c r="Q221" i="42"/>
  <c r="P221" i="6"/>
  <c r="R221" i="42"/>
  <c r="S221" i="42"/>
  <c r="R221" i="6"/>
  <c r="T221" i="42"/>
  <c r="U221" i="42"/>
  <c r="T221" i="6"/>
  <c r="V221" i="42"/>
  <c r="W221" i="42"/>
  <c r="V221" i="6"/>
  <c r="X221" i="42"/>
  <c r="Y221" i="42"/>
  <c r="X221" i="6"/>
  <c r="Z221" i="42"/>
  <c r="AA221" i="42"/>
  <c r="AC221" i="42"/>
  <c r="B220" i="6"/>
  <c r="D220" i="42"/>
  <c r="C220" i="6"/>
  <c r="E220" i="42"/>
  <c r="F220" i="42"/>
  <c r="F220" i="6"/>
  <c r="H220" i="42"/>
  <c r="I220" i="42"/>
  <c r="H220" i="6"/>
  <c r="J220" i="42"/>
  <c r="K220" i="42"/>
  <c r="J220" i="6"/>
  <c r="L220" i="42"/>
  <c r="M220" i="42"/>
  <c r="L220" i="6"/>
  <c r="N220" i="42"/>
  <c r="O220" i="42"/>
  <c r="N220" i="6"/>
  <c r="P220" i="42"/>
  <c r="Q220" i="42"/>
  <c r="P220" i="6"/>
  <c r="R220" i="42"/>
  <c r="S220" i="42"/>
  <c r="R220" i="6"/>
  <c r="T220" i="42"/>
  <c r="U220" i="42"/>
  <c r="T220" i="6"/>
  <c r="V220" i="42"/>
  <c r="W220" i="42"/>
  <c r="V220" i="6"/>
  <c r="X220" i="42"/>
  <c r="Y220" i="42"/>
  <c r="X220" i="6"/>
  <c r="Z220" i="42"/>
  <c r="AA220" i="42"/>
  <c r="AC220" i="42"/>
  <c r="B219" i="6"/>
  <c r="D219" i="42"/>
  <c r="C219" i="6"/>
  <c r="E219" i="42"/>
  <c r="F219" i="42"/>
  <c r="F219" i="6"/>
  <c r="H219" i="42"/>
  <c r="I219" i="42"/>
  <c r="H219" i="6"/>
  <c r="J219" i="42"/>
  <c r="K219" i="42"/>
  <c r="J219" i="6"/>
  <c r="L219" i="42"/>
  <c r="M219" i="42"/>
  <c r="L219" i="6"/>
  <c r="N219" i="42"/>
  <c r="O219" i="42"/>
  <c r="N219" i="6"/>
  <c r="P219" i="42"/>
  <c r="Q219" i="42"/>
  <c r="P219" i="6"/>
  <c r="R219" i="42"/>
  <c r="S219" i="42"/>
  <c r="R219" i="6"/>
  <c r="T219" i="42"/>
  <c r="U219" i="42"/>
  <c r="T219" i="6"/>
  <c r="V219" i="42"/>
  <c r="W219" i="42"/>
  <c r="V219" i="6"/>
  <c r="X219" i="42"/>
  <c r="Y219" i="42"/>
  <c r="X219" i="6"/>
  <c r="Z219" i="42"/>
  <c r="AA219" i="42"/>
  <c r="AC219" i="42"/>
  <c r="B218" i="6"/>
  <c r="D218" i="42"/>
  <c r="C218" i="6"/>
  <c r="E218" i="42"/>
  <c r="F218" i="42"/>
  <c r="F218" i="6"/>
  <c r="H218" i="42"/>
  <c r="I218" i="42"/>
  <c r="H218" i="6"/>
  <c r="J218" i="42"/>
  <c r="K218" i="42"/>
  <c r="J218" i="6"/>
  <c r="L218" i="42"/>
  <c r="M218" i="42"/>
  <c r="L218" i="6"/>
  <c r="N218" i="42"/>
  <c r="O218" i="42"/>
  <c r="N218" i="6"/>
  <c r="P218" i="42"/>
  <c r="Q218" i="42"/>
  <c r="P218" i="6"/>
  <c r="R218" i="42"/>
  <c r="S218" i="42"/>
  <c r="R218" i="6"/>
  <c r="T218" i="42"/>
  <c r="U218" i="42"/>
  <c r="T218" i="6"/>
  <c r="V218" i="42"/>
  <c r="W218" i="42"/>
  <c r="V218" i="6"/>
  <c r="X218" i="42"/>
  <c r="Y218" i="42"/>
  <c r="X218" i="6"/>
  <c r="Z218" i="42"/>
  <c r="AA218" i="42"/>
  <c r="AC218" i="42"/>
  <c r="B217" i="6"/>
  <c r="D217" i="42"/>
  <c r="C217" i="6"/>
  <c r="E217" i="42"/>
  <c r="F217" i="42"/>
  <c r="F217" i="6"/>
  <c r="H217" i="42"/>
  <c r="I217" i="42"/>
  <c r="H217" i="6"/>
  <c r="J217" i="42"/>
  <c r="K217" i="42"/>
  <c r="J217" i="6"/>
  <c r="L217" i="42"/>
  <c r="M217" i="42"/>
  <c r="L217" i="6"/>
  <c r="N217" i="42"/>
  <c r="O217" i="42"/>
  <c r="N217" i="6"/>
  <c r="P217" i="42"/>
  <c r="Q217" i="42"/>
  <c r="P217" i="6"/>
  <c r="R217" i="42"/>
  <c r="S217" i="42"/>
  <c r="R217" i="6"/>
  <c r="T217" i="42"/>
  <c r="U217" i="42"/>
  <c r="T217" i="6"/>
  <c r="V217" i="42"/>
  <c r="W217" i="42"/>
  <c r="V217" i="6"/>
  <c r="X217" i="42"/>
  <c r="Y217" i="42"/>
  <c r="X217" i="6"/>
  <c r="Z217" i="42"/>
  <c r="AA217" i="42"/>
  <c r="AC217" i="42"/>
  <c r="B216" i="6"/>
  <c r="D216" i="42"/>
  <c r="C216" i="6"/>
  <c r="E216" i="42"/>
  <c r="F216" i="42"/>
  <c r="F216" i="6"/>
  <c r="H216" i="42"/>
  <c r="I216" i="42"/>
  <c r="H216" i="6"/>
  <c r="J216" i="42"/>
  <c r="K216" i="42"/>
  <c r="J216" i="6"/>
  <c r="L216" i="42"/>
  <c r="M216" i="42"/>
  <c r="L216" i="6"/>
  <c r="N216" i="42"/>
  <c r="O216" i="42"/>
  <c r="N216" i="6"/>
  <c r="P216" i="42"/>
  <c r="Q216" i="42"/>
  <c r="P216" i="6"/>
  <c r="R216" i="42"/>
  <c r="S216" i="42"/>
  <c r="R216" i="6"/>
  <c r="T216" i="42"/>
  <c r="U216" i="42"/>
  <c r="T216" i="6"/>
  <c r="V216" i="42"/>
  <c r="W216" i="42"/>
  <c r="V216" i="6"/>
  <c r="X216" i="42"/>
  <c r="Y216" i="42"/>
  <c r="X216" i="6"/>
  <c r="Z216" i="42"/>
  <c r="AA216" i="42"/>
  <c r="AC216" i="42"/>
  <c r="B215" i="6"/>
  <c r="D215" i="42"/>
  <c r="C215" i="6"/>
  <c r="E215" i="42"/>
  <c r="F215" i="42"/>
  <c r="F215" i="6"/>
  <c r="H215" i="42"/>
  <c r="I215" i="42"/>
  <c r="H215" i="6"/>
  <c r="J215" i="42"/>
  <c r="K215" i="42"/>
  <c r="J215" i="6"/>
  <c r="L215" i="42"/>
  <c r="M215" i="42"/>
  <c r="L215" i="6"/>
  <c r="N215" i="42"/>
  <c r="O215" i="42"/>
  <c r="N215" i="6"/>
  <c r="P215" i="42"/>
  <c r="Q215" i="42"/>
  <c r="P215" i="6"/>
  <c r="R215" i="42"/>
  <c r="S215" i="42"/>
  <c r="R215" i="6"/>
  <c r="T215" i="42"/>
  <c r="U215" i="42"/>
  <c r="T215" i="6"/>
  <c r="V215" i="42"/>
  <c r="W215" i="42"/>
  <c r="V215" i="6"/>
  <c r="X215" i="42"/>
  <c r="Y215" i="42"/>
  <c r="X215" i="6"/>
  <c r="Z215" i="42"/>
  <c r="AA215" i="42"/>
  <c r="AC215" i="42"/>
  <c r="B214" i="6"/>
  <c r="D214" i="42"/>
  <c r="C214" i="6"/>
  <c r="E214" i="42"/>
  <c r="F214" i="42"/>
  <c r="F214" i="6"/>
  <c r="H214" i="42"/>
  <c r="I214" i="42"/>
  <c r="H214" i="6"/>
  <c r="J214" i="42"/>
  <c r="K214" i="42"/>
  <c r="J214" i="6"/>
  <c r="L214" i="42"/>
  <c r="M214" i="42"/>
  <c r="L214" i="6"/>
  <c r="N214" i="42"/>
  <c r="O214" i="42"/>
  <c r="N214" i="6"/>
  <c r="P214" i="42"/>
  <c r="Q214" i="42"/>
  <c r="P214" i="6"/>
  <c r="R214" i="42"/>
  <c r="S214" i="42"/>
  <c r="R214" i="6"/>
  <c r="T214" i="42"/>
  <c r="U214" i="42"/>
  <c r="T214" i="6"/>
  <c r="V214" i="42"/>
  <c r="W214" i="42"/>
  <c r="V214" i="6"/>
  <c r="X214" i="42"/>
  <c r="Y214" i="42"/>
  <c r="X214" i="6"/>
  <c r="Z214" i="42"/>
  <c r="AA214" i="42"/>
  <c r="AC214" i="42"/>
  <c r="B213" i="6"/>
  <c r="D213" i="42"/>
  <c r="C213" i="6"/>
  <c r="E213" i="42"/>
  <c r="F213" i="42"/>
  <c r="F213" i="6"/>
  <c r="H213" i="42"/>
  <c r="I213" i="42"/>
  <c r="H213" i="6"/>
  <c r="J213" i="42"/>
  <c r="K213" i="42"/>
  <c r="J213" i="6"/>
  <c r="L213" i="42"/>
  <c r="M213" i="42"/>
  <c r="L213" i="6"/>
  <c r="N213" i="42"/>
  <c r="O213" i="42"/>
  <c r="N213" i="6"/>
  <c r="P213" i="42"/>
  <c r="Q213" i="42"/>
  <c r="P213" i="6"/>
  <c r="R213" i="42"/>
  <c r="S213" i="42"/>
  <c r="R213" i="6"/>
  <c r="T213" i="42"/>
  <c r="U213" i="42"/>
  <c r="T213" i="6"/>
  <c r="V213" i="42"/>
  <c r="W213" i="42"/>
  <c r="V213" i="6"/>
  <c r="X213" i="42"/>
  <c r="Y213" i="42"/>
  <c r="X213" i="6"/>
  <c r="Z213" i="42"/>
  <c r="AA213" i="42"/>
  <c r="AC213" i="42"/>
  <c r="B212" i="6"/>
  <c r="D212" i="42"/>
  <c r="C212" i="6"/>
  <c r="E212" i="42"/>
  <c r="F212" i="42"/>
  <c r="F212" i="6"/>
  <c r="H212" i="42"/>
  <c r="I212" i="42"/>
  <c r="H212" i="6"/>
  <c r="J212" i="42"/>
  <c r="K212" i="42"/>
  <c r="J212" i="6"/>
  <c r="L212" i="42"/>
  <c r="M212" i="42"/>
  <c r="L212" i="6"/>
  <c r="N212" i="42"/>
  <c r="O212" i="42"/>
  <c r="N212" i="6"/>
  <c r="P212" i="42"/>
  <c r="Q212" i="42"/>
  <c r="P212" i="6"/>
  <c r="R212" i="42"/>
  <c r="S212" i="42"/>
  <c r="R212" i="6"/>
  <c r="T212" i="42"/>
  <c r="U212" i="42"/>
  <c r="T212" i="6"/>
  <c r="V212" i="42"/>
  <c r="W212" i="42"/>
  <c r="V212" i="6"/>
  <c r="X212" i="42"/>
  <c r="Y212" i="42"/>
  <c r="X212" i="6"/>
  <c r="Z212" i="42"/>
  <c r="AA212" i="42"/>
  <c r="AC212" i="42"/>
  <c r="B211" i="6"/>
  <c r="D211" i="42"/>
  <c r="C211" i="6"/>
  <c r="E211" i="42"/>
  <c r="F211" i="42"/>
  <c r="F211" i="6"/>
  <c r="H211" i="42"/>
  <c r="I211" i="42"/>
  <c r="H211" i="6"/>
  <c r="J211" i="42"/>
  <c r="K211" i="42"/>
  <c r="J211" i="6"/>
  <c r="L211" i="42"/>
  <c r="M211" i="42"/>
  <c r="L211" i="6"/>
  <c r="N211" i="42"/>
  <c r="O211" i="42"/>
  <c r="N211" i="6"/>
  <c r="P211" i="42"/>
  <c r="Q211" i="42"/>
  <c r="P211" i="6"/>
  <c r="R211" i="42"/>
  <c r="S211" i="42"/>
  <c r="R211" i="6"/>
  <c r="T211" i="42"/>
  <c r="U211" i="42"/>
  <c r="T211" i="6"/>
  <c r="V211" i="42"/>
  <c r="W211" i="42"/>
  <c r="V211" i="6"/>
  <c r="X211" i="42"/>
  <c r="Y211" i="42"/>
  <c r="X211" i="6"/>
  <c r="Z211" i="42"/>
  <c r="AA211" i="42"/>
  <c r="AC211" i="42"/>
  <c r="B210" i="6"/>
  <c r="D210" i="42"/>
  <c r="C210" i="6"/>
  <c r="E210" i="42"/>
  <c r="F210" i="42"/>
  <c r="F210" i="6"/>
  <c r="H210" i="42"/>
  <c r="I210" i="42"/>
  <c r="H210" i="6"/>
  <c r="J210" i="42"/>
  <c r="K210" i="42"/>
  <c r="J210" i="6"/>
  <c r="L210" i="42"/>
  <c r="M210" i="42"/>
  <c r="L210" i="6"/>
  <c r="N210" i="42"/>
  <c r="O210" i="42"/>
  <c r="N210" i="6"/>
  <c r="P210" i="42"/>
  <c r="Q210" i="42"/>
  <c r="P210" i="6"/>
  <c r="R210" i="42"/>
  <c r="S210" i="42"/>
  <c r="R210" i="6"/>
  <c r="T210" i="42"/>
  <c r="U210" i="42"/>
  <c r="T210" i="6"/>
  <c r="V210" i="42"/>
  <c r="W210" i="42"/>
  <c r="V210" i="6"/>
  <c r="X210" i="42"/>
  <c r="Y210" i="42"/>
  <c r="X210" i="6"/>
  <c r="Z210" i="42"/>
  <c r="AA210" i="42"/>
  <c r="AC210" i="42"/>
  <c r="B209" i="6"/>
  <c r="D209" i="42"/>
  <c r="C209" i="6"/>
  <c r="E209" i="42"/>
  <c r="F209" i="42"/>
  <c r="F209" i="6"/>
  <c r="H209" i="42"/>
  <c r="I209" i="42"/>
  <c r="H209" i="6"/>
  <c r="J209" i="42"/>
  <c r="K209" i="42"/>
  <c r="J209" i="6"/>
  <c r="L209" i="42"/>
  <c r="M209" i="42"/>
  <c r="L209" i="6"/>
  <c r="N209" i="42"/>
  <c r="O209" i="42"/>
  <c r="N209" i="6"/>
  <c r="P209" i="42"/>
  <c r="Q209" i="42"/>
  <c r="P209" i="6"/>
  <c r="R209" i="42"/>
  <c r="S209" i="42"/>
  <c r="R209" i="6"/>
  <c r="T209" i="42"/>
  <c r="U209" i="42"/>
  <c r="T209" i="6"/>
  <c r="V209" i="42"/>
  <c r="W209" i="42"/>
  <c r="V209" i="6"/>
  <c r="X209" i="42"/>
  <c r="Y209" i="42"/>
  <c r="X209" i="6"/>
  <c r="Z209" i="42"/>
  <c r="AA209" i="42"/>
  <c r="AC209" i="42"/>
  <c r="B208" i="6"/>
  <c r="D208" i="42"/>
  <c r="C208" i="6"/>
  <c r="E208" i="42"/>
  <c r="F208" i="42"/>
  <c r="F208" i="6"/>
  <c r="H208" i="42"/>
  <c r="I208" i="42"/>
  <c r="H208" i="6"/>
  <c r="J208" i="42"/>
  <c r="K208" i="42"/>
  <c r="J208" i="6"/>
  <c r="L208" i="42"/>
  <c r="M208" i="42"/>
  <c r="L208" i="6"/>
  <c r="N208" i="42"/>
  <c r="O208" i="42"/>
  <c r="N208" i="6"/>
  <c r="P208" i="42"/>
  <c r="Q208" i="42"/>
  <c r="P208" i="6"/>
  <c r="R208" i="42"/>
  <c r="S208" i="42"/>
  <c r="R208" i="6"/>
  <c r="T208" i="42"/>
  <c r="U208" i="42"/>
  <c r="T208" i="6"/>
  <c r="V208" i="42"/>
  <c r="W208" i="42"/>
  <c r="V208" i="6"/>
  <c r="X208" i="42"/>
  <c r="Y208" i="42"/>
  <c r="X208" i="6"/>
  <c r="Z208" i="42"/>
  <c r="AA208" i="42"/>
  <c r="AC208" i="42"/>
  <c r="B207" i="6"/>
  <c r="D207" i="42"/>
  <c r="C207" i="6"/>
  <c r="E207" i="42"/>
  <c r="F207" i="42"/>
  <c r="F207" i="6"/>
  <c r="H207" i="42"/>
  <c r="I207" i="42"/>
  <c r="H207" i="6"/>
  <c r="J207" i="42"/>
  <c r="K207" i="42"/>
  <c r="J207" i="6"/>
  <c r="L207" i="42"/>
  <c r="M207" i="42"/>
  <c r="L207" i="6"/>
  <c r="N207" i="42"/>
  <c r="O207" i="42"/>
  <c r="N207" i="6"/>
  <c r="P207" i="42"/>
  <c r="Q207" i="42"/>
  <c r="P207" i="6"/>
  <c r="R207" i="42"/>
  <c r="S207" i="42"/>
  <c r="R207" i="6"/>
  <c r="T207" i="42"/>
  <c r="U207" i="42"/>
  <c r="T207" i="6"/>
  <c r="V207" i="42"/>
  <c r="W207" i="42"/>
  <c r="V207" i="6"/>
  <c r="X207" i="42"/>
  <c r="Y207" i="42"/>
  <c r="X207" i="6"/>
  <c r="Z207" i="42"/>
  <c r="AA207" i="42"/>
  <c r="AC207" i="42"/>
  <c r="B206" i="6"/>
  <c r="D206" i="42"/>
  <c r="C206" i="6"/>
  <c r="E206" i="42"/>
  <c r="F206" i="42"/>
  <c r="F206" i="6"/>
  <c r="H206" i="42"/>
  <c r="I206" i="42"/>
  <c r="H206" i="6"/>
  <c r="J206" i="42"/>
  <c r="K206" i="42"/>
  <c r="J206" i="6"/>
  <c r="L206" i="42"/>
  <c r="M206" i="42"/>
  <c r="L206" i="6"/>
  <c r="N206" i="42"/>
  <c r="O206" i="42"/>
  <c r="N206" i="6"/>
  <c r="P206" i="42"/>
  <c r="Q206" i="42"/>
  <c r="P206" i="6"/>
  <c r="R206" i="42"/>
  <c r="S206" i="42"/>
  <c r="R206" i="6"/>
  <c r="T206" i="42"/>
  <c r="U206" i="42"/>
  <c r="T206" i="6"/>
  <c r="V206" i="42"/>
  <c r="W206" i="42"/>
  <c r="V206" i="6"/>
  <c r="X206" i="42"/>
  <c r="Y206" i="42"/>
  <c r="X206" i="6"/>
  <c r="Z206" i="42"/>
  <c r="AA206" i="42"/>
  <c r="AC206" i="42"/>
  <c r="B205" i="6"/>
  <c r="D205" i="42"/>
  <c r="C205" i="6"/>
  <c r="E205" i="42"/>
  <c r="F205" i="42"/>
  <c r="F205" i="6"/>
  <c r="H205" i="42"/>
  <c r="I205" i="42"/>
  <c r="H205" i="6"/>
  <c r="J205" i="42"/>
  <c r="K205" i="42"/>
  <c r="J205" i="6"/>
  <c r="L205" i="42"/>
  <c r="M205" i="42"/>
  <c r="L205" i="6"/>
  <c r="N205" i="42"/>
  <c r="O205" i="42"/>
  <c r="N205" i="6"/>
  <c r="P205" i="42"/>
  <c r="Q205" i="42"/>
  <c r="P205" i="6"/>
  <c r="R205" i="42"/>
  <c r="S205" i="42"/>
  <c r="R205" i="6"/>
  <c r="T205" i="42"/>
  <c r="U205" i="42"/>
  <c r="T205" i="6"/>
  <c r="V205" i="42"/>
  <c r="W205" i="42"/>
  <c r="V205" i="6"/>
  <c r="X205" i="42"/>
  <c r="Y205" i="42"/>
  <c r="X205" i="6"/>
  <c r="Z205" i="42"/>
  <c r="AA205" i="42"/>
  <c r="AC205" i="42"/>
  <c r="B204" i="6"/>
  <c r="D204" i="42"/>
  <c r="C204" i="6"/>
  <c r="E204" i="42"/>
  <c r="F204" i="42"/>
  <c r="F204" i="6"/>
  <c r="H204" i="42"/>
  <c r="I204" i="42"/>
  <c r="H204" i="6"/>
  <c r="J204" i="42"/>
  <c r="K204" i="42"/>
  <c r="J204" i="6"/>
  <c r="L204" i="42"/>
  <c r="M204" i="42"/>
  <c r="L204" i="6"/>
  <c r="N204" i="42"/>
  <c r="O204" i="42"/>
  <c r="N204" i="6"/>
  <c r="P204" i="42"/>
  <c r="Q204" i="42"/>
  <c r="P204" i="6"/>
  <c r="R204" i="42"/>
  <c r="S204" i="42"/>
  <c r="R204" i="6"/>
  <c r="T204" i="42"/>
  <c r="U204" i="42"/>
  <c r="T204" i="6"/>
  <c r="V204" i="42"/>
  <c r="W204" i="42"/>
  <c r="V204" i="6"/>
  <c r="X204" i="42"/>
  <c r="Y204" i="42"/>
  <c r="X204" i="6"/>
  <c r="Z204" i="42"/>
  <c r="AA204" i="42"/>
  <c r="AC204" i="42"/>
  <c r="B203" i="6"/>
  <c r="D203" i="42"/>
  <c r="C203" i="6"/>
  <c r="E203" i="42"/>
  <c r="F203" i="42"/>
  <c r="F203" i="6"/>
  <c r="H203" i="42"/>
  <c r="I203" i="42"/>
  <c r="H203" i="6"/>
  <c r="J203" i="42"/>
  <c r="K203" i="42"/>
  <c r="J203" i="6"/>
  <c r="L203" i="42"/>
  <c r="M203" i="42"/>
  <c r="L203" i="6"/>
  <c r="N203" i="42"/>
  <c r="O203" i="42"/>
  <c r="N203" i="6"/>
  <c r="P203" i="42"/>
  <c r="Q203" i="42"/>
  <c r="P203" i="6"/>
  <c r="R203" i="42"/>
  <c r="S203" i="42"/>
  <c r="R203" i="6"/>
  <c r="T203" i="42"/>
  <c r="U203" i="42"/>
  <c r="T203" i="6"/>
  <c r="V203" i="42"/>
  <c r="W203" i="42"/>
  <c r="V203" i="6"/>
  <c r="X203" i="42"/>
  <c r="Y203" i="42"/>
  <c r="X203" i="6"/>
  <c r="Z203" i="42"/>
  <c r="AA203" i="42"/>
  <c r="AC203" i="42"/>
  <c r="B202" i="6"/>
  <c r="D202" i="42"/>
  <c r="C202" i="6"/>
  <c r="E202" i="42"/>
  <c r="F202" i="42"/>
  <c r="F202" i="6"/>
  <c r="H202" i="42"/>
  <c r="I202" i="42"/>
  <c r="H202" i="6"/>
  <c r="J202" i="42"/>
  <c r="K202" i="42"/>
  <c r="J202" i="6"/>
  <c r="L202" i="42"/>
  <c r="M202" i="42"/>
  <c r="L202" i="6"/>
  <c r="N202" i="42"/>
  <c r="O202" i="42"/>
  <c r="N202" i="6"/>
  <c r="P202" i="42"/>
  <c r="Q202" i="42"/>
  <c r="P202" i="6"/>
  <c r="R202" i="42"/>
  <c r="S202" i="42"/>
  <c r="R202" i="6"/>
  <c r="T202" i="42"/>
  <c r="U202" i="42"/>
  <c r="T202" i="6"/>
  <c r="V202" i="42"/>
  <c r="W202" i="42"/>
  <c r="V202" i="6"/>
  <c r="X202" i="42"/>
  <c r="Y202" i="42"/>
  <c r="X202" i="6"/>
  <c r="Z202" i="42"/>
  <c r="AA202" i="42"/>
  <c r="AC202" i="42"/>
  <c r="B201" i="6"/>
  <c r="D201" i="42"/>
  <c r="C201" i="6"/>
  <c r="E201" i="42"/>
  <c r="F201" i="42"/>
  <c r="F201" i="6"/>
  <c r="H201" i="42"/>
  <c r="I201" i="42"/>
  <c r="H201" i="6"/>
  <c r="J201" i="42"/>
  <c r="K201" i="42"/>
  <c r="J201" i="6"/>
  <c r="L201" i="42"/>
  <c r="M201" i="42"/>
  <c r="L201" i="6"/>
  <c r="N201" i="42"/>
  <c r="O201" i="42"/>
  <c r="N201" i="6"/>
  <c r="P201" i="42"/>
  <c r="Q201" i="42"/>
  <c r="P201" i="6"/>
  <c r="R201" i="42"/>
  <c r="S201" i="42"/>
  <c r="R201" i="6"/>
  <c r="T201" i="42"/>
  <c r="U201" i="42"/>
  <c r="T201" i="6"/>
  <c r="V201" i="42"/>
  <c r="W201" i="42"/>
  <c r="V201" i="6"/>
  <c r="X201" i="42"/>
  <c r="Y201" i="42"/>
  <c r="X201" i="6"/>
  <c r="Z201" i="42"/>
  <c r="AA201" i="42"/>
  <c r="AC201" i="42"/>
  <c r="B200" i="6"/>
  <c r="D200" i="42"/>
  <c r="C200" i="6"/>
  <c r="E200" i="42"/>
  <c r="F200" i="42"/>
  <c r="F200" i="6"/>
  <c r="H200" i="42"/>
  <c r="I200" i="42"/>
  <c r="H200" i="6"/>
  <c r="J200" i="42"/>
  <c r="K200" i="42"/>
  <c r="J200" i="6"/>
  <c r="L200" i="42"/>
  <c r="M200" i="42"/>
  <c r="L200" i="6"/>
  <c r="N200" i="42"/>
  <c r="O200" i="42"/>
  <c r="N200" i="6"/>
  <c r="P200" i="42"/>
  <c r="Q200" i="42"/>
  <c r="P200" i="6"/>
  <c r="R200" i="42"/>
  <c r="S200" i="42"/>
  <c r="R200" i="6"/>
  <c r="T200" i="42"/>
  <c r="U200" i="42"/>
  <c r="T200" i="6"/>
  <c r="V200" i="42"/>
  <c r="W200" i="42"/>
  <c r="V200" i="6"/>
  <c r="X200" i="42"/>
  <c r="Y200" i="42"/>
  <c r="X200" i="6"/>
  <c r="Z200" i="42"/>
  <c r="AA200" i="42"/>
  <c r="AC200" i="42"/>
  <c r="B199" i="6"/>
  <c r="D199" i="42"/>
  <c r="C199" i="6"/>
  <c r="E199" i="42"/>
  <c r="F199" i="42"/>
  <c r="F199" i="6"/>
  <c r="H199" i="42"/>
  <c r="I199" i="42"/>
  <c r="H199" i="6"/>
  <c r="J199" i="42"/>
  <c r="K199" i="42"/>
  <c r="J199" i="6"/>
  <c r="L199" i="42"/>
  <c r="M199" i="42"/>
  <c r="L199" i="6"/>
  <c r="N199" i="42"/>
  <c r="O199" i="42"/>
  <c r="N199" i="6"/>
  <c r="P199" i="42"/>
  <c r="Q199" i="42"/>
  <c r="P199" i="6"/>
  <c r="R199" i="42"/>
  <c r="S199" i="42"/>
  <c r="R199" i="6"/>
  <c r="T199" i="42"/>
  <c r="U199" i="42"/>
  <c r="T199" i="6"/>
  <c r="V199" i="42"/>
  <c r="W199" i="42"/>
  <c r="V199" i="6"/>
  <c r="X199" i="42"/>
  <c r="Y199" i="42"/>
  <c r="X199" i="6"/>
  <c r="Z199" i="42"/>
  <c r="AA199" i="42"/>
  <c r="AC199" i="42"/>
  <c r="B198" i="6"/>
  <c r="D198" i="42"/>
  <c r="C198" i="6"/>
  <c r="E198" i="42"/>
  <c r="F198" i="42"/>
  <c r="F198" i="6"/>
  <c r="H198" i="42"/>
  <c r="I198" i="42"/>
  <c r="H198" i="6"/>
  <c r="J198" i="42"/>
  <c r="K198" i="42"/>
  <c r="J198" i="6"/>
  <c r="L198" i="42"/>
  <c r="M198" i="42"/>
  <c r="L198" i="6"/>
  <c r="N198" i="42"/>
  <c r="O198" i="42"/>
  <c r="N198" i="6"/>
  <c r="P198" i="42"/>
  <c r="Q198" i="42"/>
  <c r="P198" i="6"/>
  <c r="R198" i="42"/>
  <c r="S198" i="42"/>
  <c r="R198" i="6"/>
  <c r="T198" i="42"/>
  <c r="U198" i="42"/>
  <c r="T198" i="6"/>
  <c r="V198" i="42"/>
  <c r="W198" i="42"/>
  <c r="V198" i="6"/>
  <c r="X198" i="42"/>
  <c r="Y198" i="42"/>
  <c r="X198" i="6"/>
  <c r="Z198" i="42"/>
  <c r="AA198" i="42"/>
  <c r="AC198" i="42"/>
  <c r="B197" i="6"/>
  <c r="D197" i="42"/>
  <c r="C197" i="6"/>
  <c r="E197" i="42"/>
  <c r="F197" i="42"/>
  <c r="F197" i="6"/>
  <c r="H197" i="42"/>
  <c r="I197" i="42"/>
  <c r="H197" i="6"/>
  <c r="J197" i="42"/>
  <c r="K197" i="42"/>
  <c r="J197" i="6"/>
  <c r="L197" i="42"/>
  <c r="M197" i="42"/>
  <c r="L197" i="6"/>
  <c r="N197" i="42"/>
  <c r="O197" i="42"/>
  <c r="N197" i="6"/>
  <c r="P197" i="42"/>
  <c r="Q197" i="42"/>
  <c r="P197" i="6"/>
  <c r="R197" i="42"/>
  <c r="S197" i="42"/>
  <c r="R197" i="6"/>
  <c r="T197" i="42"/>
  <c r="U197" i="42"/>
  <c r="T197" i="6"/>
  <c r="V197" i="42"/>
  <c r="W197" i="42"/>
  <c r="V197" i="6"/>
  <c r="X197" i="42"/>
  <c r="Y197" i="42"/>
  <c r="X197" i="6"/>
  <c r="Z197" i="42"/>
  <c r="AA197" i="42"/>
  <c r="AC197" i="42"/>
  <c r="B196" i="6"/>
  <c r="D196" i="42"/>
  <c r="C196" i="6"/>
  <c r="E196" i="42"/>
  <c r="F196" i="42"/>
  <c r="F196" i="6"/>
  <c r="H196" i="42"/>
  <c r="I196" i="42"/>
  <c r="H196" i="6"/>
  <c r="J196" i="42"/>
  <c r="K196" i="42"/>
  <c r="J196" i="6"/>
  <c r="L196" i="42"/>
  <c r="M196" i="42"/>
  <c r="L196" i="6"/>
  <c r="N196" i="42"/>
  <c r="O196" i="42"/>
  <c r="N196" i="6"/>
  <c r="P196" i="42"/>
  <c r="Q196" i="42"/>
  <c r="P196" i="6"/>
  <c r="R196" i="42"/>
  <c r="S196" i="42"/>
  <c r="R196" i="6"/>
  <c r="T196" i="42"/>
  <c r="U196" i="42"/>
  <c r="T196" i="6"/>
  <c r="V196" i="42"/>
  <c r="W196" i="42"/>
  <c r="V196" i="6"/>
  <c r="X196" i="42"/>
  <c r="Y196" i="42"/>
  <c r="X196" i="6"/>
  <c r="Z196" i="42"/>
  <c r="AA196" i="42"/>
  <c r="AC196" i="42"/>
  <c r="B195" i="6"/>
  <c r="D195" i="42"/>
  <c r="C195" i="6"/>
  <c r="E195" i="42"/>
  <c r="F195" i="42"/>
  <c r="F195" i="6"/>
  <c r="H195" i="42"/>
  <c r="I195" i="42"/>
  <c r="H195" i="6"/>
  <c r="J195" i="42"/>
  <c r="K195" i="42"/>
  <c r="J195" i="6"/>
  <c r="L195" i="42"/>
  <c r="M195" i="42"/>
  <c r="L195" i="6"/>
  <c r="N195" i="42"/>
  <c r="O195" i="42"/>
  <c r="N195" i="6"/>
  <c r="P195" i="42"/>
  <c r="Q195" i="42"/>
  <c r="P195" i="6"/>
  <c r="R195" i="42"/>
  <c r="S195" i="42"/>
  <c r="R195" i="6"/>
  <c r="T195" i="42"/>
  <c r="U195" i="42"/>
  <c r="T195" i="6"/>
  <c r="V195" i="42"/>
  <c r="W195" i="42"/>
  <c r="V195" i="6"/>
  <c r="X195" i="42"/>
  <c r="Y195" i="42"/>
  <c r="X195" i="6"/>
  <c r="Z195" i="42"/>
  <c r="AA195" i="42"/>
  <c r="AC195" i="42"/>
  <c r="B194" i="6"/>
  <c r="D194" i="42"/>
  <c r="C194" i="6"/>
  <c r="E194" i="42"/>
  <c r="F194" i="42"/>
  <c r="F194" i="6"/>
  <c r="H194" i="42"/>
  <c r="I194" i="42"/>
  <c r="H194" i="6"/>
  <c r="J194" i="42"/>
  <c r="K194" i="42"/>
  <c r="J194" i="6"/>
  <c r="L194" i="42"/>
  <c r="M194" i="42"/>
  <c r="L194" i="6"/>
  <c r="N194" i="42"/>
  <c r="O194" i="42"/>
  <c r="N194" i="6"/>
  <c r="P194" i="42"/>
  <c r="Q194" i="42"/>
  <c r="P194" i="6"/>
  <c r="R194" i="42"/>
  <c r="S194" i="42"/>
  <c r="R194" i="6"/>
  <c r="T194" i="42"/>
  <c r="U194" i="42"/>
  <c r="T194" i="6"/>
  <c r="V194" i="42"/>
  <c r="W194" i="42"/>
  <c r="V194" i="6"/>
  <c r="X194" i="42"/>
  <c r="Y194" i="42"/>
  <c r="X194" i="6"/>
  <c r="Z194" i="42"/>
  <c r="AA194" i="42"/>
  <c r="AC194" i="42"/>
  <c r="B193" i="6"/>
  <c r="D193" i="42"/>
  <c r="C193" i="6"/>
  <c r="E193" i="42"/>
  <c r="F193" i="42"/>
  <c r="F193" i="6"/>
  <c r="H193" i="42"/>
  <c r="I193" i="42"/>
  <c r="H193" i="6"/>
  <c r="J193" i="42"/>
  <c r="K193" i="42"/>
  <c r="J193" i="6"/>
  <c r="L193" i="42"/>
  <c r="M193" i="42"/>
  <c r="L193" i="6"/>
  <c r="N193" i="42"/>
  <c r="O193" i="42"/>
  <c r="N193" i="6"/>
  <c r="P193" i="42"/>
  <c r="Q193" i="42"/>
  <c r="P193" i="6"/>
  <c r="R193" i="42"/>
  <c r="S193" i="42"/>
  <c r="R193" i="6"/>
  <c r="T193" i="42"/>
  <c r="U193" i="42"/>
  <c r="T193" i="6"/>
  <c r="V193" i="42"/>
  <c r="W193" i="42"/>
  <c r="V193" i="6"/>
  <c r="X193" i="42"/>
  <c r="Y193" i="42"/>
  <c r="X193" i="6"/>
  <c r="Z193" i="42"/>
  <c r="AA193" i="42"/>
  <c r="AC193" i="42"/>
  <c r="B192" i="6"/>
  <c r="D192" i="42"/>
  <c r="C192" i="6"/>
  <c r="E192" i="42"/>
  <c r="F192" i="42"/>
  <c r="F192" i="6"/>
  <c r="H192" i="42"/>
  <c r="I192" i="42"/>
  <c r="H192" i="6"/>
  <c r="J192" i="42"/>
  <c r="K192" i="42"/>
  <c r="J192" i="6"/>
  <c r="L192" i="42"/>
  <c r="M192" i="42"/>
  <c r="L192" i="6"/>
  <c r="N192" i="42"/>
  <c r="O192" i="42"/>
  <c r="N192" i="6"/>
  <c r="P192" i="42"/>
  <c r="Q192" i="42"/>
  <c r="P192" i="6"/>
  <c r="R192" i="42"/>
  <c r="S192" i="42"/>
  <c r="R192" i="6"/>
  <c r="T192" i="42"/>
  <c r="U192" i="42"/>
  <c r="T192" i="6"/>
  <c r="V192" i="42"/>
  <c r="W192" i="42"/>
  <c r="V192" i="6"/>
  <c r="X192" i="42"/>
  <c r="Y192" i="42"/>
  <c r="X192" i="6"/>
  <c r="Z192" i="42"/>
  <c r="AA192" i="42"/>
  <c r="AC192" i="42"/>
  <c r="B191" i="6"/>
  <c r="D191" i="42"/>
  <c r="C191" i="6"/>
  <c r="E191" i="42"/>
  <c r="F191" i="42"/>
  <c r="F191" i="6"/>
  <c r="H191" i="42"/>
  <c r="I191" i="42"/>
  <c r="H191" i="6"/>
  <c r="J191" i="42"/>
  <c r="K191" i="42"/>
  <c r="J191" i="6"/>
  <c r="L191" i="42"/>
  <c r="M191" i="42"/>
  <c r="L191" i="6"/>
  <c r="N191" i="42"/>
  <c r="O191" i="42"/>
  <c r="N191" i="6"/>
  <c r="P191" i="42"/>
  <c r="Q191" i="42"/>
  <c r="P191" i="6"/>
  <c r="R191" i="42"/>
  <c r="S191" i="42"/>
  <c r="R191" i="6"/>
  <c r="T191" i="42"/>
  <c r="U191" i="42"/>
  <c r="T191" i="6"/>
  <c r="V191" i="42"/>
  <c r="W191" i="42"/>
  <c r="V191" i="6"/>
  <c r="X191" i="42"/>
  <c r="Y191" i="42"/>
  <c r="X191" i="6"/>
  <c r="Z191" i="42"/>
  <c r="AA191" i="42"/>
  <c r="AC191" i="42"/>
  <c r="B190" i="6"/>
  <c r="D190" i="42"/>
  <c r="C190" i="6"/>
  <c r="E190" i="42"/>
  <c r="F190" i="42"/>
  <c r="F190" i="6"/>
  <c r="H190" i="42"/>
  <c r="I190" i="42"/>
  <c r="H190" i="6"/>
  <c r="J190" i="42"/>
  <c r="K190" i="42"/>
  <c r="J190" i="6"/>
  <c r="L190" i="42"/>
  <c r="M190" i="42"/>
  <c r="L190" i="6"/>
  <c r="N190" i="42"/>
  <c r="O190" i="42"/>
  <c r="N190" i="6"/>
  <c r="P190" i="42"/>
  <c r="Q190" i="42"/>
  <c r="P190" i="6"/>
  <c r="R190" i="42"/>
  <c r="S190" i="42"/>
  <c r="R190" i="6"/>
  <c r="T190" i="42"/>
  <c r="U190" i="42"/>
  <c r="T190" i="6"/>
  <c r="V190" i="42"/>
  <c r="W190" i="42"/>
  <c r="V190" i="6"/>
  <c r="X190" i="42"/>
  <c r="Y190" i="42"/>
  <c r="X190" i="6"/>
  <c r="Z190" i="42"/>
  <c r="AA190" i="42"/>
  <c r="AC190" i="42"/>
  <c r="B189" i="6"/>
  <c r="D189" i="42"/>
  <c r="C189" i="6"/>
  <c r="E189" i="42"/>
  <c r="F189" i="42"/>
  <c r="F189" i="6"/>
  <c r="H189" i="42"/>
  <c r="I189" i="42"/>
  <c r="H189" i="6"/>
  <c r="J189" i="42"/>
  <c r="K189" i="42"/>
  <c r="J189" i="6"/>
  <c r="L189" i="42"/>
  <c r="M189" i="42"/>
  <c r="L189" i="6"/>
  <c r="N189" i="42"/>
  <c r="O189" i="42"/>
  <c r="N189" i="6"/>
  <c r="P189" i="42"/>
  <c r="Q189" i="42"/>
  <c r="P189" i="6"/>
  <c r="R189" i="42"/>
  <c r="S189" i="42"/>
  <c r="R189" i="6"/>
  <c r="T189" i="42"/>
  <c r="U189" i="42"/>
  <c r="T189" i="6"/>
  <c r="V189" i="42"/>
  <c r="W189" i="42"/>
  <c r="V189" i="6"/>
  <c r="X189" i="42"/>
  <c r="Y189" i="42"/>
  <c r="X189" i="6"/>
  <c r="Z189" i="42"/>
  <c r="AA189" i="42"/>
  <c r="AC189" i="42"/>
  <c r="B188" i="6"/>
  <c r="D188" i="42"/>
  <c r="C188" i="6"/>
  <c r="E188" i="42"/>
  <c r="F188" i="42"/>
  <c r="F188" i="6"/>
  <c r="H188" i="42"/>
  <c r="I188" i="42"/>
  <c r="H188" i="6"/>
  <c r="J188" i="42"/>
  <c r="K188" i="42"/>
  <c r="J188" i="6"/>
  <c r="L188" i="42"/>
  <c r="M188" i="42"/>
  <c r="L188" i="6"/>
  <c r="N188" i="42"/>
  <c r="O188" i="42"/>
  <c r="N188" i="6"/>
  <c r="P188" i="42"/>
  <c r="Q188" i="42"/>
  <c r="P188" i="6"/>
  <c r="R188" i="42"/>
  <c r="S188" i="42"/>
  <c r="R188" i="6"/>
  <c r="T188" i="42"/>
  <c r="U188" i="42"/>
  <c r="T188" i="6"/>
  <c r="V188" i="42"/>
  <c r="W188" i="42"/>
  <c r="V188" i="6"/>
  <c r="X188" i="42"/>
  <c r="Y188" i="42"/>
  <c r="X188" i="6"/>
  <c r="Z188" i="42"/>
  <c r="AA188" i="42"/>
  <c r="AC188" i="42"/>
  <c r="B187" i="6"/>
  <c r="D187" i="42"/>
  <c r="C187" i="6"/>
  <c r="E187" i="42"/>
  <c r="F187" i="42"/>
  <c r="F187" i="6"/>
  <c r="H187" i="42"/>
  <c r="I187" i="42"/>
  <c r="H187" i="6"/>
  <c r="J187" i="42"/>
  <c r="K187" i="42"/>
  <c r="J187" i="6"/>
  <c r="L187" i="42"/>
  <c r="M187" i="42"/>
  <c r="L187" i="6"/>
  <c r="N187" i="42"/>
  <c r="O187" i="42"/>
  <c r="N187" i="6"/>
  <c r="P187" i="42"/>
  <c r="Q187" i="42"/>
  <c r="P187" i="6"/>
  <c r="R187" i="42"/>
  <c r="S187" i="42"/>
  <c r="R187" i="6"/>
  <c r="T187" i="42"/>
  <c r="U187" i="42"/>
  <c r="T187" i="6"/>
  <c r="V187" i="42"/>
  <c r="W187" i="42"/>
  <c r="V187" i="6"/>
  <c r="X187" i="42"/>
  <c r="Y187" i="42"/>
  <c r="X187" i="6"/>
  <c r="Z187" i="42"/>
  <c r="AA187" i="42"/>
  <c r="AC187" i="42"/>
  <c r="B186" i="6"/>
  <c r="D186" i="42"/>
  <c r="C186" i="6"/>
  <c r="E186" i="42"/>
  <c r="F186" i="42"/>
  <c r="F186" i="6"/>
  <c r="H186" i="42"/>
  <c r="I186" i="42"/>
  <c r="H186" i="6"/>
  <c r="J186" i="42"/>
  <c r="K186" i="42"/>
  <c r="J186" i="6"/>
  <c r="L186" i="42"/>
  <c r="M186" i="42"/>
  <c r="L186" i="6"/>
  <c r="N186" i="42"/>
  <c r="O186" i="42"/>
  <c r="N186" i="6"/>
  <c r="P186" i="42"/>
  <c r="Q186" i="42"/>
  <c r="P186" i="6"/>
  <c r="R186" i="42"/>
  <c r="S186" i="42"/>
  <c r="R186" i="6"/>
  <c r="T186" i="42"/>
  <c r="U186" i="42"/>
  <c r="T186" i="6"/>
  <c r="V186" i="42"/>
  <c r="W186" i="42"/>
  <c r="V186" i="6"/>
  <c r="X186" i="42"/>
  <c r="Y186" i="42"/>
  <c r="X186" i="6"/>
  <c r="Z186" i="42"/>
  <c r="AA186" i="42"/>
  <c r="AC186" i="42"/>
  <c r="B185" i="6"/>
  <c r="D185" i="42"/>
  <c r="C185" i="6"/>
  <c r="E185" i="42"/>
  <c r="F185" i="42"/>
  <c r="F185" i="6"/>
  <c r="H185" i="42"/>
  <c r="I185" i="42"/>
  <c r="H185" i="6"/>
  <c r="J185" i="42"/>
  <c r="K185" i="42"/>
  <c r="J185" i="6"/>
  <c r="L185" i="42"/>
  <c r="M185" i="42"/>
  <c r="L185" i="6"/>
  <c r="N185" i="42"/>
  <c r="O185" i="42"/>
  <c r="N185" i="6"/>
  <c r="P185" i="42"/>
  <c r="Q185" i="42"/>
  <c r="P185" i="6"/>
  <c r="R185" i="42"/>
  <c r="S185" i="42"/>
  <c r="R185" i="6"/>
  <c r="T185" i="42"/>
  <c r="U185" i="42"/>
  <c r="T185" i="6"/>
  <c r="V185" i="42"/>
  <c r="W185" i="42"/>
  <c r="V185" i="6"/>
  <c r="X185" i="42"/>
  <c r="Y185" i="42"/>
  <c r="X185" i="6"/>
  <c r="Z185" i="42"/>
  <c r="AA185" i="42"/>
  <c r="AC185" i="42"/>
  <c r="B184" i="6"/>
  <c r="D184" i="42"/>
  <c r="C184" i="6"/>
  <c r="E184" i="42"/>
  <c r="F184" i="42"/>
  <c r="F184" i="6"/>
  <c r="H184" i="42"/>
  <c r="I184" i="42"/>
  <c r="H184" i="6"/>
  <c r="J184" i="42"/>
  <c r="K184" i="42"/>
  <c r="J184" i="6"/>
  <c r="L184" i="42"/>
  <c r="M184" i="42"/>
  <c r="L184" i="6"/>
  <c r="N184" i="42"/>
  <c r="O184" i="42"/>
  <c r="N184" i="6"/>
  <c r="P184" i="42"/>
  <c r="Q184" i="42"/>
  <c r="P184" i="6"/>
  <c r="R184" i="42"/>
  <c r="S184" i="42"/>
  <c r="R184" i="6"/>
  <c r="T184" i="42"/>
  <c r="U184" i="42"/>
  <c r="T184" i="6"/>
  <c r="V184" i="42"/>
  <c r="W184" i="42"/>
  <c r="V184" i="6"/>
  <c r="X184" i="42"/>
  <c r="Y184" i="42"/>
  <c r="X184" i="6"/>
  <c r="Z184" i="42"/>
  <c r="AA184" i="42"/>
  <c r="AC184" i="42"/>
  <c r="B183" i="6"/>
  <c r="D183" i="42"/>
  <c r="C183" i="6"/>
  <c r="E183" i="42"/>
  <c r="F183" i="42"/>
  <c r="F183" i="6"/>
  <c r="H183" i="42"/>
  <c r="I183" i="42"/>
  <c r="H183" i="6"/>
  <c r="J183" i="42"/>
  <c r="K183" i="42"/>
  <c r="J183" i="6"/>
  <c r="L183" i="42"/>
  <c r="M183" i="42"/>
  <c r="L183" i="6"/>
  <c r="N183" i="42"/>
  <c r="O183" i="42"/>
  <c r="N183" i="6"/>
  <c r="P183" i="42"/>
  <c r="Q183" i="42"/>
  <c r="P183" i="6"/>
  <c r="R183" i="42"/>
  <c r="S183" i="42"/>
  <c r="R183" i="6"/>
  <c r="T183" i="42"/>
  <c r="U183" i="42"/>
  <c r="T183" i="6"/>
  <c r="V183" i="42"/>
  <c r="W183" i="42"/>
  <c r="V183" i="6"/>
  <c r="X183" i="42"/>
  <c r="Y183" i="42"/>
  <c r="X183" i="6"/>
  <c r="Z183" i="42"/>
  <c r="AA183" i="42"/>
  <c r="AC183" i="42"/>
  <c r="B182" i="6"/>
  <c r="D182" i="42"/>
  <c r="C182" i="6"/>
  <c r="E182" i="42"/>
  <c r="F182" i="42"/>
  <c r="F182" i="6"/>
  <c r="H182" i="42"/>
  <c r="I182" i="42"/>
  <c r="H182" i="6"/>
  <c r="J182" i="42"/>
  <c r="K182" i="42"/>
  <c r="J182" i="6"/>
  <c r="L182" i="42"/>
  <c r="M182" i="42"/>
  <c r="L182" i="6"/>
  <c r="N182" i="42"/>
  <c r="O182" i="42"/>
  <c r="N182" i="6"/>
  <c r="P182" i="42"/>
  <c r="Q182" i="42"/>
  <c r="P182" i="6"/>
  <c r="R182" i="42"/>
  <c r="S182" i="42"/>
  <c r="R182" i="6"/>
  <c r="T182" i="42"/>
  <c r="U182" i="42"/>
  <c r="T182" i="6"/>
  <c r="V182" i="42"/>
  <c r="W182" i="42"/>
  <c r="V182" i="6"/>
  <c r="X182" i="42"/>
  <c r="Y182" i="42"/>
  <c r="X182" i="6"/>
  <c r="Z182" i="42"/>
  <c r="AA182" i="42"/>
  <c r="AC182" i="42"/>
  <c r="B181" i="6"/>
  <c r="D181" i="42"/>
  <c r="C181" i="6"/>
  <c r="E181" i="42"/>
  <c r="F181" i="42"/>
  <c r="F181" i="6"/>
  <c r="H181" i="42"/>
  <c r="I181" i="42"/>
  <c r="H181" i="6"/>
  <c r="J181" i="42"/>
  <c r="K181" i="42"/>
  <c r="J181" i="6"/>
  <c r="L181" i="42"/>
  <c r="M181" i="42"/>
  <c r="L181" i="6"/>
  <c r="N181" i="42"/>
  <c r="O181" i="42"/>
  <c r="N181" i="6"/>
  <c r="P181" i="42"/>
  <c r="Q181" i="42"/>
  <c r="P181" i="6"/>
  <c r="R181" i="42"/>
  <c r="S181" i="42"/>
  <c r="R181" i="6"/>
  <c r="T181" i="42"/>
  <c r="U181" i="42"/>
  <c r="T181" i="6"/>
  <c r="V181" i="42"/>
  <c r="W181" i="42"/>
  <c r="V181" i="6"/>
  <c r="X181" i="42"/>
  <c r="Y181" i="42"/>
  <c r="X181" i="6"/>
  <c r="Z181" i="42"/>
  <c r="AA181" i="42"/>
  <c r="AC181" i="42"/>
  <c r="B180" i="6"/>
  <c r="D180" i="42"/>
  <c r="C180" i="6"/>
  <c r="E180" i="42"/>
  <c r="F180" i="42"/>
  <c r="F180" i="6"/>
  <c r="H180" i="42"/>
  <c r="I180" i="42"/>
  <c r="H180" i="6"/>
  <c r="J180" i="42"/>
  <c r="K180" i="42"/>
  <c r="J180" i="6"/>
  <c r="L180" i="42"/>
  <c r="M180" i="42"/>
  <c r="L180" i="6"/>
  <c r="N180" i="42"/>
  <c r="O180" i="42"/>
  <c r="N180" i="6"/>
  <c r="P180" i="42"/>
  <c r="Q180" i="42"/>
  <c r="P180" i="6"/>
  <c r="R180" i="42"/>
  <c r="S180" i="42"/>
  <c r="R180" i="6"/>
  <c r="T180" i="42"/>
  <c r="U180" i="42"/>
  <c r="T180" i="6"/>
  <c r="V180" i="42"/>
  <c r="W180" i="42"/>
  <c r="V180" i="6"/>
  <c r="X180" i="42"/>
  <c r="Y180" i="42"/>
  <c r="X180" i="6"/>
  <c r="Z180" i="42"/>
  <c r="AA180" i="42"/>
  <c r="AC180" i="42"/>
  <c r="B179" i="6"/>
  <c r="D179" i="42"/>
  <c r="C179" i="6"/>
  <c r="E179" i="42"/>
  <c r="F179" i="42"/>
  <c r="F179" i="6"/>
  <c r="H179" i="42"/>
  <c r="I179" i="42"/>
  <c r="H179" i="6"/>
  <c r="J179" i="42"/>
  <c r="K179" i="42"/>
  <c r="J179" i="6"/>
  <c r="L179" i="42"/>
  <c r="M179" i="42"/>
  <c r="L179" i="6"/>
  <c r="N179" i="42"/>
  <c r="O179" i="42"/>
  <c r="N179" i="6"/>
  <c r="P179" i="42"/>
  <c r="Q179" i="42"/>
  <c r="P179" i="6"/>
  <c r="R179" i="42"/>
  <c r="S179" i="42"/>
  <c r="R179" i="6"/>
  <c r="T179" i="42"/>
  <c r="U179" i="42"/>
  <c r="T179" i="6"/>
  <c r="V179" i="42"/>
  <c r="W179" i="42"/>
  <c r="V179" i="6"/>
  <c r="X179" i="42"/>
  <c r="Y179" i="42"/>
  <c r="X179" i="6"/>
  <c r="Z179" i="42"/>
  <c r="AA179" i="42"/>
  <c r="AC179" i="42"/>
  <c r="B178" i="6"/>
  <c r="D178" i="42"/>
  <c r="C178" i="6"/>
  <c r="E178" i="42"/>
  <c r="F178" i="42"/>
  <c r="F178" i="6"/>
  <c r="H178" i="42"/>
  <c r="I178" i="42"/>
  <c r="H178" i="6"/>
  <c r="J178" i="42"/>
  <c r="K178" i="42"/>
  <c r="J178" i="6"/>
  <c r="L178" i="42"/>
  <c r="M178" i="42"/>
  <c r="L178" i="6"/>
  <c r="N178" i="42"/>
  <c r="O178" i="42"/>
  <c r="N178" i="6"/>
  <c r="P178" i="42"/>
  <c r="Q178" i="42"/>
  <c r="P178" i="6"/>
  <c r="R178" i="42"/>
  <c r="S178" i="42"/>
  <c r="R178" i="6"/>
  <c r="T178" i="42"/>
  <c r="U178" i="42"/>
  <c r="T178" i="6"/>
  <c r="V178" i="42"/>
  <c r="W178" i="42"/>
  <c r="V178" i="6"/>
  <c r="X178" i="42"/>
  <c r="Y178" i="42"/>
  <c r="X178" i="6"/>
  <c r="Z178" i="42"/>
  <c r="AA178" i="42"/>
  <c r="AC178" i="42"/>
  <c r="B177" i="6"/>
  <c r="D177" i="42"/>
  <c r="C177" i="6"/>
  <c r="E177" i="42"/>
  <c r="F177" i="42"/>
  <c r="F177" i="6"/>
  <c r="H177" i="42"/>
  <c r="I177" i="42"/>
  <c r="H177" i="6"/>
  <c r="J177" i="42"/>
  <c r="K177" i="42"/>
  <c r="J177" i="6"/>
  <c r="L177" i="42"/>
  <c r="M177" i="42"/>
  <c r="L177" i="6"/>
  <c r="N177" i="42"/>
  <c r="O177" i="42"/>
  <c r="N177" i="6"/>
  <c r="P177" i="42"/>
  <c r="Q177" i="42"/>
  <c r="P177" i="6"/>
  <c r="R177" i="42"/>
  <c r="S177" i="42"/>
  <c r="R177" i="6"/>
  <c r="T177" i="42"/>
  <c r="U177" i="42"/>
  <c r="T177" i="6"/>
  <c r="V177" i="42"/>
  <c r="W177" i="42"/>
  <c r="V177" i="6"/>
  <c r="X177" i="42"/>
  <c r="Y177" i="42"/>
  <c r="X177" i="6"/>
  <c r="Z177" i="42"/>
  <c r="AA177" i="42"/>
  <c r="AC177" i="42"/>
  <c r="B176" i="6"/>
  <c r="D176" i="42"/>
  <c r="C176" i="6"/>
  <c r="E176" i="42"/>
  <c r="F176" i="42"/>
  <c r="F176" i="6"/>
  <c r="H176" i="42"/>
  <c r="I176" i="42"/>
  <c r="H176" i="6"/>
  <c r="J176" i="42"/>
  <c r="K176" i="42"/>
  <c r="J176" i="6"/>
  <c r="L176" i="42"/>
  <c r="M176" i="42"/>
  <c r="L176" i="6"/>
  <c r="N176" i="42"/>
  <c r="O176" i="42"/>
  <c r="N176" i="6"/>
  <c r="P176" i="42"/>
  <c r="Q176" i="42"/>
  <c r="P176" i="6"/>
  <c r="R176" i="42"/>
  <c r="S176" i="42"/>
  <c r="R176" i="6"/>
  <c r="T176" i="42"/>
  <c r="U176" i="42"/>
  <c r="T176" i="6"/>
  <c r="V176" i="42"/>
  <c r="W176" i="42"/>
  <c r="V176" i="6"/>
  <c r="X176" i="42"/>
  <c r="Y176" i="42"/>
  <c r="X176" i="6"/>
  <c r="Z176" i="42"/>
  <c r="AA176" i="42"/>
  <c r="AC176" i="42"/>
  <c r="B175" i="6"/>
  <c r="D175" i="42"/>
  <c r="C175" i="6"/>
  <c r="E175" i="42"/>
  <c r="F175" i="42"/>
  <c r="F175" i="6"/>
  <c r="H175" i="42"/>
  <c r="I175" i="42"/>
  <c r="H175" i="6"/>
  <c r="J175" i="42"/>
  <c r="K175" i="42"/>
  <c r="J175" i="6"/>
  <c r="L175" i="42"/>
  <c r="M175" i="42"/>
  <c r="L175" i="6"/>
  <c r="N175" i="42"/>
  <c r="O175" i="42"/>
  <c r="N175" i="6"/>
  <c r="P175" i="42"/>
  <c r="Q175" i="42"/>
  <c r="P175" i="6"/>
  <c r="R175" i="42"/>
  <c r="S175" i="42"/>
  <c r="R175" i="6"/>
  <c r="T175" i="42"/>
  <c r="U175" i="42"/>
  <c r="T175" i="6"/>
  <c r="V175" i="42"/>
  <c r="W175" i="42"/>
  <c r="V175" i="6"/>
  <c r="X175" i="42"/>
  <c r="Y175" i="42"/>
  <c r="X175" i="6"/>
  <c r="Z175" i="42"/>
  <c r="AA175" i="42"/>
  <c r="AC175" i="42"/>
  <c r="B174" i="6"/>
  <c r="D174" i="42"/>
  <c r="C174" i="6"/>
  <c r="E174" i="42"/>
  <c r="F174" i="42"/>
  <c r="F174" i="6"/>
  <c r="H174" i="42"/>
  <c r="I174" i="42"/>
  <c r="H174" i="6"/>
  <c r="J174" i="42"/>
  <c r="K174" i="42"/>
  <c r="J174" i="6"/>
  <c r="L174" i="42"/>
  <c r="M174" i="42"/>
  <c r="L174" i="6"/>
  <c r="N174" i="42"/>
  <c r="O174" i="42"/>
  <c r="N174" i="6"/>
  <c r="P174" i="42"/>
  <c r="Q174" i="42"/>
  <c r="P174" i="6"/>
  <c r="R174" i="42"/>
  <c r="S174" i="42"/>
  <c r="R174" i="6"/>
  <c r="T174" i="42"/>
  <c r="U174" i="42"/>
  <c r="T174" i="6"/>
  <c r="V174" i="42"/>
  <c r="W174" i="42"/>
  <c r="V174" i="6"/>
  <c r="X174" i="42"/>
  <c r="Y174" i="42"/>
  <c r="X174" i="6"/>
  <c r="Z174" i="42"/>
  <c r="AA174" i="42"/>
  <c r="AC174" i="42"/>
  <c r="B173" i="6"/>
  <c r="D173" i="42"/>
  <c r="C173" i="6"/>
  <c r="E173" i="42"/>
  <c r="F173" i="42"/>
  <c r="F173" i="6"/>
  <c r="H173" i="42"/>
  <c r="I173" i="42"/>
  <c r="H173" i="6"/>
  <c r="J173" i="42"/>
  <c r="K173" i="42"/>
  <c r="J173" i="6"/>
  <c r="L173" i="42"/>
  <c r="M173" i="42"/>
  <c r="L173" i="6"/>
  <c r="N173" i="42"/>
  <c r="O173" i="42"/>
  <c r="N173" i="6"/>
  <c r="P173" i="42"/>
  <c r="Q173" i="42"/>
  <c r="P173" i="6"/>
  <c r="R173" i="42"/>
  <c r="S173" i="42"/>
  <c r="R173" i="6"/>
  <c r="T173" i="42"/>
  <c r="U173" i="42"/>
  <c r="T173" i="6"/>
  <c r="V173" i="42"/>
  <c r="W173" i="42"/>
  <c r="V173" i="6"/>
  <c r="X173" i="42"/>
  <c r="Y173" i="42"/>
  <c r="X173" i="6"/>
  <c r="Z173" i="42"/>
  <c r="AA173" i="42"/>
  <c r="AC173" i="42"/>
  <c r="B172" i="6"/>
  <c r="D172" i="42"/>
  <c r="C172" i="6"/>
  <c r="E172" i="42"/>
  <c r="F172" i="42"/>
  <c r="F172" i="6"/>
  <c r="H172" i="42"/>
  <c r="I172" i="42"/>
  <c r="H172" i="6"/>
  <c r="J172" i="42"/>
  <c r="K172" i="42"/>
  <c r="J172" i="6"/>
  <c r="L172" i="42"/>
  <c r="M172" i="42"/>
  <c r="L172" i="6"/>
  <c r="N172" i="42"/>
  <c r="O172" i="42"/>
  <c r="N172" i="6"/>
  <c r="P172" i="42"/>
  <c r="Q172" i="42"/>
  <c r="P172" i="6"/>
  <c r="R172" i="42"/>
  <c r="S172" i="42"/>
  <c r="R172" i="6"/>
  <c r="T172" i="42"/>
  <c r="U172" i="42"/>
  <c r="T172" i="6"/>
  <c r="V172" i="42"/>
  <c r="W172" i="42"/>
  <c r="V172" i="6"/>
  <c r="X172" i="42"/>
  <c r="Y172" i="42"/>
  <c r="X172" i="6"/>
  <c r="Z172" i="42"/>
  <c r="AA172" i="42"/>
  <c r="AC172" i="42"/>
  <c r="B171" i="6"/>
  <c r="D171" i="42"/>
  <c r="C171" i="6"/>
  <c r="E171" i="42"/>
  <c r="F171" i="42"/>
  <c r="F171" i="6"/>
  <c r="H171" i="42"/>
  <c r="I171" i="42"/>
  <c r="H171" i="6"/>
  <c r="J171" i="42"/>
  <c r="K171" i="42"/>
  <c r="J171" i="6"/>
  <c r="L171" i="42"/>
  <c r="M171" i="42"/>
  <c r="L171" i="6"/>
  <c r="N171" i="42"/>
  <c r="O171" i="42"/>
  <c r="N171" i="6"/>
  <c r="P171" i="42"/>
  <c r="Q171" i="42"/>
  <c r="P171" i="6"/>
  <c r="R171" i="42"/>
  <c r="S171" i="42"/>
  <c r="R171" i="6"/>
  <c r="T171" i="42"/>
  <c r="U171" i="42"/>
  <c r="T171" i="6"/>
  <c r="V171" i="42"/>
  <c r="W171" i="42"/>
  <c r="V171" i="6"/>
  <c r="X171" i="42"/>
  <c r="Y171" i="42"/>
  <c r="X171" i="6"/>
  <c r="Z171" i="42"/>
  <c r="AA171" i="42"/>
  <c r="AC171" i="42"/>
  <c r="B170" i="6"/>
  <c r="D170" i="42"/>
  <c r="C170" i="6"/>
  <c r="E170" i="42"/>
  <c r="F170" i="42"/>
  <c r="F170" i="6"/>
  <c r="H170" i="42"/>
  <c r="I170" i="42"/>
  <c r="H170" i="6"/>
  <c r="J170" i="42"/>
  <c r="K170" i="42"/>
  <c r="J170" i="6"/>
  <c r="L170" i="42"/>
  <c r="M170" i="42"/>
  <c r="L170" i="6"/>
  <c r="N170" i="42"/>
  <c r="O170" i="42"/>
  <c r="N170" i="6"/>
  <c r="P170" i="42"/>
  <c r="Q170" i="42"/>
  <c r="P170" i="6"/>
  <c r="R170" i="42"/>
  <c r="S170" i="42"/>
  <c r="R170" i="6"/>
  <c r="T170" i="42"/>
  <c r="U170" i="42"/>
  <c r="T170" i="6"/>
  <c r="V170" i="42"/>
  <c r="W170" i="42"/>
  <c r="V170" i="6"/>
  <c r="X170" i="42"/>
  <c r="Y170" i="42"/>
  <c r="X170" i="6"/>
  <c r="Z170" i="42"/>
  <c r="AA170" i="42"/>
  <c r="AC170" i="42"/>
  <c r="B169" i="6"/>
  <c r="D169" i="42"/>
  <c r="C169" i="6"/>
  <c r="E169" i="42"/>
  <c r="F169" i="42"/>
  <c r="F169" i="6"/>
  <c r="H169" i="42"/>
  <c r="I169" i="42"/>
  <c r="H169" i="6"/>
  <c r="J169" i="42"/>
  <c r="K169" i="42"/>
  <c r="J169" i="6"/>
  <c r="L169" i="42"/>
  <c r="M169" i="42"/>
  <c r="L169" i="6"/>
  <c r="N169" i="42"/>
  <c r="O169" i="42"/>
  <c r="N169" i="6"/>
  <c r="P169" i="42"/>
  <c r="Q169" i="42"/>
  <c r="P169" i="6"/>
  <c r="R169" i="42"/>
  <c r="S169" i="42"/>
  <c r="R169" i="6"/>
  <c r="T169" i="42"/>
  <c r="U169" i="42"/>
  <c r="T169" i="6"/>
  <c r="V169" i="42"/>
  <c r="W169" i="42"/>
  <c r="V169" i="6"/>
  <c r="X169" i="42"/>
  <c r="Y169" i="42"/>
  <c r="X169" i="6"/>
  <c r="Z169" i="42"/>
  <c r="AA169" i="42"/>
  <c r="AC169" i="42"/>
  <c r="B168" i="6"/>
  <c r="D168" i="42"/>
  <c r="C168" i="6"/>
  <c r="E168" i="42"/>
  <c r="F168" i="42"/>
  <c r="F168" i="6"/>
  <c r="H168" i="42"/>
  <c r="I168" i="42"/>
  <c r="H168" i="6"/>
  <c r="J168" i="42"/>
  <c r="K168" i="42"/>
  <c r="J168" i="6"/>
  <c r="L168" i="42"/>
  <c r="M168" i="42"/>
  <c r="L168" i="6"/>
  <c r="N168" i="42"/>
  <c r="O168" i="42"/>
  <c r="N168" i="6"/>
  <c r="P168" i="42"/>
  <c r="Q168" i="42"/>
  <c r="P168" i="6"/>
  <c r="R168" i="42"/>
  <c r="S168" i="42"/>
  <c r="R168" i="6"/>
  <c r="T168" i="42"/>
  <c r="U168" i="42"/>
  <c r="T168" i="6"/>
  <c r="V168" i="42"/>
  <c r="W168" i="42"/>
  <c r="V168" i="6"/>
  <c r="X168" i="42"/>
  <c r="Y168" i="42"/>
  <c r="X168" i="6"/>
  <c r="Z168" i="42"/>
  <c r="AA168" i="42"/>
  <c r="AC168" i="42"/>
  <c r="B167" i="6"/>
  <c r="D167" i="42"/>
  <c r="C167" i="6"/>
  <c r="E167" i="42"/>
  <c r="F167" i="42"/>
  <c r="F167" i="6"/>
  <c r="H167" i="42"/>
  <c r="I167" i="42"/>
  <c r="H167" i="6"/>
  <c r="J167" i="42"/>
  <c r="K167" i="42"/>
  <c r="J167" i="6"/>
  <c r="L167" i="42"/>
  <c r="M167" i="42"/>
  <c r="L167" i="6"/>
  <c r="N167" i="42"/>
  <c r="O167" i="42"/>
  <c r="N167" i="6"/>
  <c r="P167" i="42"/>
  <c r="Q167" i="42"/>
  <c r="P167" i="6"/>
  <c r="R167" i="42"/>
  <c r="S167" i="42"/>
  <c r="R167" i="6"/>
  <c r="T167" i="42"/>
  <c r="U167" i="42"/>
  <c r="T167" i="6"/>
  <c r="V167" i="42"/>
  <c r="W167" i="42"/>
  <c r="V167" i="6"/>
  <c r="X167" i="42"/>
  <c r="Y167" i="42"/>
  <c r="X167" i="6"/>
  <c r="Z167" i="42"/>
  <c r="AA167" i="42"/>
  <c r="AC167" i="42"/>
  <c r="B166" i="6"/>
  <c r="D166" i="42"/>
  <c r="C166" i="6"/>
  <c r="E166" i="42"/>
  <c r="F166" i="42"/>
  <c r="F166" i="6"/>
  <c r="H166" i="42"/>
  <c r="I166" i="42"/>
  <c r="H166" i="6"/>
  <c r="J166" i="42"/>
  <c r="K166" i="42"/>
  <c r="J166" i="6"/>
  <c r="L166" i="42"/>
  <c r="M166" i="42"/>
  <c r="L166" i="6"/>
  <c r="N166" i="42"/>
  <c r="O166" i="42"/>
  <c r="N166" i="6"/>
  <c r="P166" i="42"/>
  <c r="Q166" i="42"/>
  <c r="P166" i="6"/>
  <c r="R166" i="42"/>
  <c r="S166" i="42"/>
  <c r="R166" i="6"/>
  <c r="T166" i="42"/>
  <c r="U166" i="42"/>
  <c r="T166" i="6"/>
  <c r="V166" i="42"/>
  <c r="W166" i="42"/>
  <c r="V166" i="6"/>
  <c r="X166" i="42"/>
  <c r="Y166" i="42"/>
  <c r="X166" i="6"/>
  <c r="Z166" i="42"/>
  <c r="AA166" i="42"/>
  <c r="AC166" i="42"/>
  <c r="B165" i="6"/>
  <c r="D165" i="42"/>
  <c r="C165" i="6"/>
  <c r="E165" i="42"/>
  <c r="F165" i="42"/>
  <c r="F165" i="6"/>
  <c r="H165" i="42"/>
  <c r="I165" i="42"/>
  <c r="H165" i="6"/>
  <c r="J165" i="42"/>
  <c r="K165" i="42"/>
  <c r="J165" i="6"/>
  <c r="L165" i="42"/>
  <c r="M165" i="42"/>
  <c r="L165" i="6"/>
  <c r="N165" i="42"/>
  <c r="O165" i="42"/>
  <c r="N165" i="6"/>
  <c r="P165" i="42"/>
  <c r="Q165" i="42"/>
  <c r="P165" i="6"/>
  <c r="R165" i="42"/>
  <c r="S165" i="42"/>
  <c r="R165" i="6"/>
  <c r="T165" i="42"/>
  <c r="U165" i="42"/>
  <c r="T165" i="6"/>
  <c r="V165" i="42"/>
  <c r="W165" i="42"/>
  <c r="V165" i="6"/>
  <c r="X165" i="42"/>
  <c r="Y165" i="42"/>
  <c r="X165" i="6"/>
  <c r="Z165" i="42"/>
  <c r="AA165" i="42"/>
  <c r="AC165" i="42"/>
  <c r="B164" i="6"/>
  <c r="D164" i="42"/>
  <c r="C164" i="6"/>
  <c r="E164" i="42"/>
  <c r="F164" i="42"/>
  <c r="F164" i="6"/>
  <c r="H164" i="42"/>
  <c r="I164" i="42"/>
  <c r="H164" i="6"/>
  <c r="J164" i="42"/>
  <c r="K164" i="42"/>
  <c r="J164" i="6"/>
  <c r="L164" i="42"/>
  <c r="M164" i="42"/>
  <c r="L164" i="6"/>
  <c r="N164" i="42"/>
  <c r="O164" i="42"/>
  <c r="N164" i="6"/>
  <c r="P164" i="42"/>
  <c r="Q164" i="42"/>
  <c r="P164" i="6"/>
  <c r="R164" i="42"/>
  <c r="S164" i="42"/>
  <c r="R164" i="6"/>
  <c r="T164" i="42"/>
  <c r="U164" i="42"/>
  <c r="T164" i="6"/>
  <c r="V164" i="42"/>
  <c r="W164" i="42"/>
  <c r="V164" i="6"/>
  <c r="X164" i="42"/>
  <c r="Y164" i="42"/>
  <c r="X164" i="6"/>
  <c r="Z164" i="42"/>
  <c r="AA164" i="42"/>
  <c r="AC164" i="42"/>
  <c r="B163" i="6"/>
  <c r="D163" i="42"/>
  <c r="C163" i="6"/>
  <c r="E163" i="42"/>
  <c r="F163" i="42"/>
  <c r="F163" i="6"/>
  <c r="H163" i="42"/>
  <c r="I163" i="42"/>
  <c r="H163" i="6"/>
  <c r="J163" i="42"/>
  <c r="K163" i="42"/>
  <c r="J163" i="6"/>
  <c r="L163" i="42"/>
  <c r="M163" i="42"/>
  <c r="L163" i="6"/>
  <c r="N163" i="42"/>
  <c r="O163" i="42"/>
  <c r="N163" i="6"/>
  <c r="P163" i="42"/>
  <c r="Q163" i="42"/>
  <c r="P163" i="6"/>
  <c r="R163" i="42"/>
  <c r="S163" i="42"/>
  <c r="R163" i="6"/>
  <c r="T163" i="42"/>
  <c r="U163" i="42"/>
  <c r="T163" i="6"/>
  <c r="V163" i="42"/>
  <c r="W163" i="42"/>
  <c r="V163" i="6"/>
  <c r="X163" i="42"/>
  <c r="Y163" i="42"/>
  <c r="X163" i="6"/>
  <c r="Z163" i="42"/>
  <c r="AA163" i="42"/>
  <c r="AC163" i="42"/>
  <c r="B162" i="6"/>
  <c r="D162" i="42"/>
  <c r="C162" i="6"/>
  <c r="E162" i="42"/>
  <c r="F162" i="42"/>
  <c r="F162" i="6"/>
  <c r="H162" i="42"/>
  <c r="I162" i="42"/>
  <c r="H162" i="6"/>
  <c r="J162" i="42"/>
  <c r="K162" i="42"/>
  <c r="J162" i="6"/>
  <c r="L162" i="42"/>
  <c r="M162" i="42"/>
  <c r="L162" i="6"/>
  <c r="N162" i="42"/>
  <c r="O162" i="42"/>
  <c r="N162" i="6"/>
  <c r="P162" i="42"/>
  <c r="Q162" i="42"/>
  <c r="P162" i="6"/>
  <c r="R162" i="42"/>
  <c r="S162" i="42"/>
  <c r="R162" i="6"/>
  <c r="T162" i="42"/>
  <c r="U162" i="42"/>
  <c r="T162" i="6"/>
  <c r="V162" i="42"/>
  <c r="W162" i="42"/>
  <c r="V162" i="6"/>
  <c r="X162" i="42"/>
  <c r="Y162" i="42"/>
  <c r="X162" i="6"/>
  <c r="Z162" i="42"/>
  <c r="AA162" i="42"/>
  <c r="AC162" i="42"/>
  <c r="B161" i="6"/>
  <c r="D161" i="42"/>
  <c r="C161" i="6"/>
  <c r="E161" i="42"/>
  <c r="F161" i="42"/>
  <c r="F161" i="6"/>
  <c r="H161" i="42"/>
  <c r="I161" i="42"/>
  <c r="H161" i="6"/>
  <c r="J161" i="42"/>
  <c r="K161" i="42"/>
  <c r="J161" i="6"/>
  <c r="L161" i="42"/>
  <c r="M161" i="42"/>
  <c r="L161" i="6"/>
  <c r="N161" i="42"/>
  <c r="O161" i="42"/>
  <c r="N161" i="6"/>
  <c r="P161" i="42"/>
  <c r="Q161" i="42"/>
  <c r="P161" i="6"/>
  <c r="R161" i="42"/>
  <c r="S161" i="42"/>
  <c r="R161" i="6"/>
  <c r="T161" i="42"/>
  <c r="U161" i="42"/>
  <c r="T161" i="6"/>
  <c r="V161" i="42"/>
  <c r="W161" i="42"/>
  <c r="V161" i="6"/>
  <c r="X161" i="42"/>
  <c r="Y161" i="42"/>
  <c r="X161" i="6"/>
  <c r="Z161" i="42"/>
  <c r="AA161" i="42"/>
  <c r="AC161" i="42"/>
  <c r="B160" i="6"/>
  <c r="D160" i="42"/>
  <c r="C160" i="6"/>
  <c r="E160" i="42"/>
  <c r="F160" i="42"/>
  <c r="F160" i="6"/>
  <c r="H160" i="42"/>
  <c r="I160" i="42"/>
  <c r="H160" i="6"/>
  <c r="J160" i="42"/>
  <c r="K160" i="42"/>
  <c r="J160" i="6"/>
  <c r="L160" i="42"/>
  <c r="M160" i="42"/>
  <c r="L160" i="6"/>
  <c r="N160" i="42"/>
  <c r="O160" i="42"/>
  <c r="N160" i="6"/>
  <c r="P160" i="42"/>
  <c r="Q160" i="42"/>
  <c r="P160" i="6"/>
  <c r="R160" i="42"/>
  <c r="S160" i="42"/>
  <c r="R160" i="6"/>
  <c r="T160" i="42"/>
  <c r="U160" i="42"/>
  <c r="T160" i="6"/>
  <c r="V160" i="42"/>
  <c r="W160" i="42"/>
  <c r="V160" i="6"/>
  <c r="X160" i="42"/>
  <c r="Y160" i="42"/>
  <c r="X160" i="6"/>
  <c r="Z160" i="42"/>
  <c r="AA160" i="42"/>
  <c r="AC160" i="42"/>
  <c r="B159" i="6"/>
  <c r="D159" i="42"/>
  <c r="C159" i="6"/>
  <c r="E159" i="42"/>
  <c r="F159" i="42"/>
  <c r="F159" i="6"/>
  <c r="H159" i="42"/>
  <c r="I159" i="42"/>
  <c r="H159" i="6"/>
  <c r="J159" i="42"/>
  <c r="K159" i="42"/>
  <c r="J159" i="6"/>
  <c r="L159" i="42"/>
  <c r="M159" i="42"/>
  <c r="L159" i="6"/>
  <c r="N159" i="42"/>
  <c r="O159" i="42"/>
  <c r="N159" i="6"/>
  <c r="P159" i="42"/>
  <c r="Q159" i="42"/>
  <c r="P159" i="6"/>
  <c r="R159" i="42"/>
  <c r="S159" i="42"/>
  <c r="R159" i="6"/>
  <c r="T159" i="42"/>
  <c r="U159" i="42"/>
  <c r="T159" i="6"/>
  <c r="V159" i="42"/>
  <c r="W159" i="42"/>
  <c r="V159" i="6"/>
  <c r="X159" i="42"/>
  <c r="Y159" i="42"/>
  <c r="X159" i="6"/>
  <c r="Z159" i="42"/>
  <c r="AA159" i="42"/>
  <c r="AC159" i="42"/>
  <c r="B158" i="6"/>
  <c r="D158" i="42"/>
  <c r="C158" i="6"/>
  <c r="E158" i="42"/>
  <c r="F158" i="42"/>
  <c r="F158" i="6"/>
  <c r="H158" i="42"/>
  <c r="I158" i="42"/>
  <c r="H158" i="6"/>
  <c r="J158" i="42"/>
  <c r="K158" i="42"/>
  <c r="J158" i="6"/>
  <c r="L158" i="42"/>
  <c r="M158" i="42"/>
  <c r="L158" i="6"/>
  <c r="N158" i="42"/>
  <c r="O158" i="42"/>
  <c r="N158" i="6"/>
  <c r="P158" i="42"/>
  <c r="Q158" i="42"/>
  <c r="P158" i="6"/>
  <c r="R158" i="42"/>
  <c r="S158" i="42"/>
  <c r="R158" i="6"/>
  <c r="T158" i="42"/>
  <c r="U158" i="42"/>
  <c r="T158" i="6"/>
  <c r="V158" i="42"/>
  <c r="W158" i="42"/>
  <c r="V158" i="6"/>
  <c r="X158" i="42"/>
  <c r="Y158" i="42"/>
  <c r="X158" i="6"/>
  <c r="Z158" i="42"/>
  <c r="AA158" i="42"/>
  <c r="AC158" i="42"/>
  <c r="B157" i="6"/>
  <c r="D157" i="42"/>
  <c r="C157" i="6"/>
  <c r="E157" i="42"/>
  <c r="F157" i="42"/>
  <c r="F157" i="6"/>
  <c r="H157" i="42"/>
  <c r="I157" i="42"/>
  <c r="H157" i="6"/>
  <c r="J157" i="42"/>
  <c r="K157" i="42"/>
  <c r="J157" i="6"/>
  <c r="L157" i="42"/>
  <c r="M157" i="42"/>
  <c r="L157" i="6"/>
  <c r="N157" i="42"/>
  <c r="O157" i="42"/>
  <c r="N157" i="6"/>
  <c r="P157" i="42"/>
  <c r="Q157" i="42"/>
  <c r="P157" i="6"/>
  <c r="R157" i="42"/>
  <c r="S157" i="42"/>
  <c r="R157" i="6"/>
  <c r="T157" i="42"/>
  <c r="U157" i="42"/>
  <c r="T157" i="6"/>
  <c r="V157" i="42"/>
  <c r="W157" i="42"/>
  <c r="V157" i="6"/>
  <c r="X157" i="42"/>
  <c r="Y157" i="42"/>
  <c r="X157" i="6"/>
  <c r="Z157" i="42"/>
  <c r="AA157" i="42"/>
  <c r="AC157" i="42"/>
  <c r="B156" i="6"/>
  <c r="D156" i="42"/>
  <c r="C156" i="6"/>
  <c r="E156" i="42"/>
  <c r="F156" i="42"/>
  <c r="F156" i="6"/>
  <c r="H156" i="42"/>
  <c r="I156" i="42"/>
  <c r="H156" i="6"/>
  <c r="J156" i="42"/>
  <c r="K156" i="42"/>
  <c r="J156" i="6"/>
  <c r="L156" i="42"/>
  <c r="M156" i="42"/>
  <c r="L156" i="6"/>
  <c r="N156" i="42"/>
  <c r="O156" i="42"/>
  <c r="N156" i="6"/>
  <c r="P156" i="42"/>
  <c r="Q156" i="42"/>
  <c r="P156" i="6"/>
  <c r="R156" i="42"/>
  <c r="S156" i="42"/>
  <c r="R156" i="6"/>
  <c r="T156" i="42"/>
  <c r="U156" i="42"/>
  <c r="T156" i="6"/>
  <c r="V156" i="42"/>
  <c r="W156" i="42"/>
  <c r="V156" i="6"/>
  <c r="X156" i="42"/>
  <c r="Y156" i="42"/>
  <c r="X156" i="6"/>
  <c r="Z156" i="42"/>
  <c r="AA156" i="42"/>
  <c r="AC156" i="42"/>
  <c r="B155" i="6"/>
  <c r="D155" i="42"/>
  <c r="C155" i="6"/>
  <c r="E155" i="42"/>
  <c r="F155" i="42"/>
  <c r="F155" i="6"/>
  <c r="H155" i="42"/>
  <c r="I155" i="42"/>
  <c r="H155" i="6"/>
  <c r="J155" i="42"/>
  <c r="K155" i="42"/>
  <c r="J155" i="6"/>
  <c r="L155" i="42"/>
  <c r="M155" i="42"/>
  <c r="L155" i="6"/>
  <c r="N155" i="42"/>
  <c r="O155" i="42"/>
  <c r="N155" i="6"/>
  <c r="P155" i="42"/>
  <c r="Q155" i="42"/>
  <c r="P155" i="6"/>
  <c r="R155" i="42"/>
  <c r="S155" i="42"/>
  <c r="R155" i="6"/>
  <c r="T155" i="42"/>
  <c r="U155" i="42"/>
  <c r="T155" i="6"/>
  <c r="V155" i="42"/>
  <c r="W155" i="42"/>
  <c r="V155" i="6"/>
  <c r="X155" i="42"/>
  <c r="Y155" i="42"/>
  <c r="X155" i="6"/>
  <c r="Z155" i="42"/>
  <c r="AA155" i="42"/>
  <c r="AC155" i="42"/>
  <c r="B154" i="6"/>
  <c r="D154" i="42"/>
  <c r="C154" i="6"/>
  <c r="E154" i="42"/>
  <c r="F154" i="42"/>
  <c r="F154" i="6"/>
  <c r="H154" i="42"/>
  <c r="I154" i="42"/>
  <c r="H154" i="6"/>
  <c r="J154" i="42"/>
  <c r="K154" i="42"/>
  <c r="J154" i="6"/>
  <c r="L154" i="42"/>
  <c r="M154" i="42"/>
  <c r="L154" i="6"/>
  <c r="N154" i="42"/>
  <c r="O154" i="42"/>
  <c r="N154" i="6"/>
  <c r="P154" i="42"/>
  <c r="Q154" i="42"/>
  <c r="P154" i="6"/>
  <c r="R154" i="42"/>
  <c r="S154" i="42"/>
  <c r="R154" i="6"/>
  <c r="T154" i="42"/>
  <c r="U154" i="42"/>
  <c r="T154" i="6"/>
  <c r="V154" i="42"/>
  <c r="W154" i="42"/>
  <c r="V154" i="6"/>
  <c r="X154" i="42"/>
  <c r="Y154" i="42"/>
  <c r="X154" i="6"/>
  <c r="Z154" i="42"/>
  <c r="AA154" i="42"/>
  <c r="AC154" i="42"/>
  <c r="B153" i="6"/>
  <c r="D153" i="42"/>
  <c r="C153" i="6"/>
  <c r="E153" i="42"/>
  <c r="F153" i="42"/>
  <c r="F153" i="6"/>
  <c r="H153" i="42"/>
  <c r="I153" i="42"/>
  <c r="H153" i="6"/>
  <c r="J153" i="42"/>
  <c r="K153" i="42"/>
  <c r="J153" i="6"/>
  <c r="L153" i="42"/>
  <c r="M153" i="42"/>
  <c r="L153" i="6"/>
  <c r="N153" i="42"/>
  <c r="O153" i="42"/>
  <c r="N153" i="6"/>
  <c r="P153" i="42"/>
  <c r="Q153" i="42"/>
  <c r="P153" i="6"/>
  <c r="R153" i="42"/>
  <c r="S153" i="42"/>
  <c r="R153" i="6"/>
  <c r="T153" i="42"/>
  <c r="U153" i="42"/>
  <c r="T153" i="6"/>
  <c r="V153" i="42"/>
  <c r="W153" i="42"/>
  <c r="V153" i="6"/>
  <c r="X153" i="42"/>
  <c r="Y153" i="42"/>
  <c r="X153" i="6"/>
  <c r="Z153" i="42"/>
  <c r="AA153" i="42"/>
  <c r="AC153" i="42"/>
  <c r="B152" i="6"/>
  <c r="D152" i="42"/>
  <c r="C152" i="6"/>
  <c r="E152" i="42"/>
  <c r="F152" i="42"/>
  <c r="F152" i="6"/>
  <c r="H152" i="42"/>
  <c r="I152" i="42"/>
  <c r="H152" i="6"/>
  <c r="J152" i="42"/>
  <c r="K152" i="42"/>
  <c r="J152" i="6"/>
  <c r="L152" i="42"/>
  <c r="M152" i="42"/>
  <c r="L152" i="6"/>
  <c r="N152" i="42"/>
  <c r="O152" i="42"/>
  <c r="N152" i="6"/>
  <c r="P152" i="42"/>
  <c r="Q152" i="42"/>
  <c r="P152" i="6"/>
  <c r="R152" i="42"/>
  <c r="S152" i="42"/>
  <c r="R152" i="6"/>
  <c r="T152" i="42"/>
  <c r="U152" i="42"/>
  <c r="T152" i="6"/>
  <c r="V152" i="42"/>
  <c r="W152" i="42"/>
  <c r="V152" i="6"/>
  <c r="X152" i="42"/>
  <c r="Y152" i="42"/>
  <c r="X152" i="6"/>
  <c r="Z152" i="42"/>
  <c r="AA152" i="42"/>
  <c r="AC152" i="42"/>
  <c r="B151" i="6"/>
  <c r="D151" i="42"/>
  <c r="C151" i="6"/>
  <c r="E151" i="42"/>
  <c r="F151" i="42"/>
  <c r="F151" i="6"/>
  <c r="H151" i="42"/>
  <c r="I151" i="42"/>
  <c r="H151" i="6"/>
  <c r="J151" i="42"/>
  <c r="K151" i="42"/>
  <c r="J151" i="6"/>
  <c r="L151" i="42"/>
  <c r="M151" i="42"/>
  <c r="L151" i="6"/>
  <c r="N151" i="42"/>
  <c r="O151" i="42"/>
  <c r="N151" i="6"/>
  <c r="P151" i="42"/>
  <c r="Q151" i="42"/>
  <c r="P151" i="6"/>
  <c r="R151" i="42"/>
  <c r="S151" i="42"/>
  <c r="R151" i="6"/>
  <c r="T151" i="42"/>
  <c r="U151" i="42"/>
  <c r="T151" i="6"/>
  <c r="V151" i="42"/>
  <c r="W151" i="42"/>
  <c r="V151" i="6"/>
  <c r="X151" i="42"/>
  <c r="Y151" i="42"/>
  <c r="X151" i="6"/>
  <c r="Z151" i="42"/>
  <c r="AA151" i="42"/>
  <c r="AC151" i="42"/>
  <c r="B150" i="6"/>
  <c r="D150" i="42"/>
  <c r="C150" i="6"/>
  <c r="E150" i="42"/>
  <c r="F150" i="42"/>
  <c r="F150" i="6"/>
  <c r="H150" i="42"/>
  <c r="I150" i="42"/>
  <c r="H150" i="6"/>
  <c r="J150" i="42"/>
  <c r="K150" i="42"/>
  <c r="J150" i="6"/>
  <c r="L150" i="42"/>
  <c r="M150" i="42"/>
  <c r="L150" i="6"/>
  <c r="N150" i="42"/>
  <c r="O150" i="42"/>
  <c r="N150" i="6"/>
  <c r="P150" i="42"/>
  <c r="Q150" i="42"/>
  <c r="P150" i="6"/>
  <c r="R150" i="42"/>
  <c r="S150" i="42"/>
  <c r="R150" i="6"/>
  <c r="T150" i="42"/>
  <c r="U150" i="42"/>
  <c r="T150" i="6"/>
  <c r="V150" i="42"/>
  <c r="W150" i="42"/>
  <c r="V150" i="6"/>
  <c r="X150" i="42"/>
  <c r="Y150" i="42"/>
  <c r="X150" i="6"/>
  <c r="Z150" i="42"/>
  <c r="AA150" i="42"/>
  <c r="AC150" i="42"/>
  <c r="B149" i="6"/>
  <c r="D149" i="42"/>
  <c r="C149" i="6"/>
  <c r="E149" i="42"/>
  <c r="F149" i="42"/>
  <c r="F149" i="6"/>
  <c r="H149" i="42"/>
  <c r="I149" i="42"/>
  <c r="H149" i="6"/>
  <c r="J149" i="42"/>
  <c r="K149" i="42"/>
  <c r="J149" i="6"/>
  <c r="L149" i="42"/>
  <c r="M149" i="42"/>
  <c r="L149" i="6"/>
  <c r="N149" i="42"/>
  <c r="O149" i="42"/>
  <c r="N149" i="6"/>
  <c r="P149" i="42"/>
  <c r="Q149" i="42"/>
  <c r="P149" i="6"/>
  <c r="R149" i="42"/>
  <c r="S149" i="42"/>
  <c r="R149" i="6"/>
  <c r="T149" i="42"/>
  <c r="U149" i="42"/>
  <c r="T149" i="6"/>
  <c r="V149" i="42"/>
  <c r="W149" i="42"/>
  <c r="V149" i="6"/>
  <c r="X149" i="42"/>
  <c r="Y149" i="42"/>
  <c r="X149" i="6"/>
  <c r="Z149" i="42"/>
  <c r="AA149" i="42"/>
  <c r="AC149" i="42"/>
  <c r="B148" i="6"/>
  <c r="D148" i="42"/>
  <c r="C148" i="6"/>
  <c r="E148" i="42"/>
  <c r="F148" i="42"/>
  <c r="F148" i="6"/>
  <c r="H148" i="42"/>
  <c r="I148" i="42"/>
  <c r="H148" i="6"/>
  <c r="J148" i="42"/>
  <c r="K148" i="42"/>
  <c r="J148" i="6"/>
  <c r="L148" i="42"/>
  <c r="M148" i="42"/>
  <c r="L148" i="6"/>
  <c r="N148" i="42"/>
  <c r="O148" i="42"/>
  <c r="N148" i="6"/>
  <c r="P148" i="42"/>
  <c r="Q148" i="42"/>
  <c r="P148" i="6"/>
  <c r="R148" i="42"/>
  <c r="S148" i="42"/>
  <c r="R148" i="6"/>
  <c r="T148" i="42"/>
  <c r="U148" i="42"/>
  <c r="T148" i="6"/>
  <c r="V148" i="42"/>
  <c r="W148" i="42"/>
  <c r="V148" i="6"/>
  <c r="X148" i="42"/>
  <c r="Y148" i="42"/>
  <c r="X148" i="6"/>
  <c r="Z148" i="42"/>
  <c r="AA148" i="42"/>
  <c r="AC148" i="42"/>
  <c r="B147" i="6"/>
  <c r="D147" i="42"/>
  <c r="C147" i="6"/>
  <c r="E147" i="42"/>
  <c r="F147" i="42"/>
  <c r="F147" i="6"/>
  <c r="H147" i="42"/>
  <c r="I147" i="42"/>
  <c r="H147" i="6"/>
  <c r="J147" i="42"/>
  <c r="K147" i="42"/>
  <c r="J147" i="6"/>
  <c r="L147" i="42"/>
  <c r="M147" i="42"/>
  <c r="L147" i="6"/>
  <c r="N147" i="42"/>
  <c r="O147" i="42"/>
  <c r="N147" i="6"/>
  <c r="P147" i="42"/>
  <c r="Q147" i="42"/>
  <c r="P147" i="6"/>
  <c r="R147" i="42"/>
  <c r="S147" i="42"/>
  <c r="R147" i="6"/>
  <c r="T147" i="42"/>
  <c r="U147" i="42"/>
  <c r="T147" i="6"/>
  <c r="V147" i="42"/>
  <c r="W147" i="42"/>
  <c r="V147" i="6"/>
  <c r="X147" i="42"/>
  <c r="Y147" i="42"/>
  <c r="X147" i="6"/>
  <c r="Z147" i="42"/>
  <c r="AA147" i="42"/>
  <c r="AC147" i="42"/>
  <c r="B146" i="6"/>
  <c r="D146" i="42"/>
  <c r="C146" i="6"/>
  <c r="E146" i="42"/>
  <c r="F146" i="42"/>
  <c r="F146" i="6"/>
  <c r="H146" i="42"/>
  <c r="I146" i="42"/>
  <c r="H146" i="6"/>
  <c r="J146" i="42"/>
  <c r="K146" i="42"/>
  <c r="J146" i="6"/>
  <c r="L146" i="42"/>
  <c r="M146" i="42"/>
  <c r="L146" i="6"/>
  <c r="N146" i="42"/>
  <c r="O146" i="42"/>
  <c r="N146" i="6"/>
  <c r="P146" i="42"/>
  <c r="Q146" i="42"/>
  <c r="P146" i="6"/>
  <c r="R146" i="42"/>
  <c r="S146" i="42"/>
  <c r="R146" i="6"/>
  <c r="T146" i="42"/>
  <c r="U146" i="42"/>
  <c r="T146" i="6"/>
  <c r="V146" i="42"/>
  <c r="W146" i="42"/>
  <c r="V146" i="6"/>
  <c r="X146" i="42"/>
  <c r="Y146" i="42"/>
  <c r="X146" i="6"/>
  <c r="Z146" i="42"/>
  <c r="AA146" i="42"/>
  <c r="AC146" i="42"/>
  <c r="B145" i="6"/>
  <c r="D145" i="42"/>
  <c r="C145" i="6"/>
  <c r="E145" i="42"/>
  <c r="F145" i="42"/>
  <c r="F145" i="6"/>
  <c r="H145" i="42"/>
  <c r="I145" i="42"/>
  <c r="H145" i="6"/>
  <c r="J145" i="42"/>
  <c r="K145" i="42"/>
  <c r="J145" i="6"/>
  <c r="L145" i="42"/>
  <c r="M145" i="42"/>
  <c r="L145" i="6"/>
  <c r="N145" i="42"/>
  <c r="O145" i="42"/>
  <c r="N145" i="6"/>
  <c r="P145" i="42"/>
  <c r="Q145" i="42"/>
  <c r="P145" i="6"/>
  <c r="R145" i="42"/>
  <c r="S145" i="42"/>
  <c r="R145" i="6"/>
  <c r="T145" i="42"/>
  <c r="U145" i="42"/>
  <c r="T145" i="6"/>
  <c r="V145" i="42"/>
  <c r="W145" i="42"/>
  <c r="V145" i="6"/>
  <c r="X145" i="42"/>
  <c r="Y145" i="42"/>
  <c r="X145" i="6"/>
  <c r="Z145" i="42"/>
  <c r="AA145" i="42"/>
  <c r="AC145" i="42"/>
  <c r="B144" i="6"/>
  <c r="D144" i="42"/>
  <c r="C144" i="6"/>
  <c r="E144" i="42"/>
  <c r="F144" i="42"/>
  <c r="F144" i="6"/>
  <c r="H144" i="42"/>
  <c r="I144" i="42"/>
  <c r="H144" i="6"/>
  <c r="J144" i="42"/>
  <c r="K144" i="42"/>
  <c r="J144" i="6"/>
  <c r="L144" i="42"/>
  <c r="M144" i="42"/>
  <c r="L144" i="6"/>
  <c r="N144" i="42"/>
  <c r="O144" i="42"/>
  <c r="N144" i="6"/>
  <c r="P144" i="42"/>
  <c r="Q144" i="42"/>
  <c r="P144" i="6"/>
  <c r="R144" i="42"/>
  <c r="S144" i="42"/>
  <c r="R144" i="6"/>
  <c r="T144" i="42"/>
  <c r="U144" i="42"/>
  <c r="T144" i="6"/>
  <c r="V144" i="42"/>
  <c r="W144" i="42"/>
  <c r="V144" i="6"/>
  <c r="X144" i="42"/>
  <c r="Y144" i="42"/>
  <c r="X144" i="6"/>
  <c r="Z144" i="42"/>
  <c r="AA144" i="42"/>
  <c r="AC144" i="42"/>
  <c r="B143" i="6"/>
  <c r="D143" i="42"/>
  <c r="C143" i="6"/>
  <c r="E143" i="42"/>
  <c r="F143" i="42"/>
  <c r="F143" i="6"/>
  <c r="H143" i="42"/>
  <c r="I143" i="42"/>
  <c r="H143" i="6"/>
  <c r="J143" i="42"/>
  <c r="K143" i="42"/>
  <c r="J143" i="6"/>
  <c r="L143" i="42"/>
  <c r="M143" i="42"/>
  <c r="L143" i="6"/>
  <c r="N143" i="42"/>
  <c r="O143" i="42"/>
  <c r="N143" i="6"/>
  <c r="P143" i="42"/>
  <c r="Q143" i="42"/>
  <c r="P143" i="6"/>
  <c r="R143" i="42"/>
  <c r="S143" i="42"/>
  <c r="R143" i="6"/>
  <c r="T143" i="42"/>
  <c r="U143" i="42"/>
  <c r="T143" i="6"/>
  <c r="V143" i="42"/>
  <c r="W143" i="42"/>
  <c r="V143" i="6"/>
  <c r="X143" i="42"/>
  <c r="Y143" i="42"/>
  <c r="X143" i="6"/>
  <c r="Z143" i="42"/>
  <c r="AA143" i="42"/>
  <c r="AC143" i="42"/>
  <c r="B142" i="6"/>
  <c r="D142" i="42"/>
  <c r="C142" i="6"/>
  <c r="E142" i="42"/>
  <c r="F142" i="42"/>
  <c r="F142" i="6"/>
  <c r="H142" i="42"/>
  <c r="I142" i="42"/>
  <c r="H142" i="6"/>
  <c r="J142" i="42"/>
  <c r="K142" i="42"/>
  <c r="J142" i="6"/>
  <c r="L142" i="42"/>
  <c r="M142" i="42"/>
  <c r="L142" i="6"/>
  <c r="N142" i="42"/>
  <c r="O142" i="42"/>
  <c r="N142" i="6"/>
  <c r="P142" i="42"/>
  <c r="Q142" i="42"/>
  <c r="P142" i="6"/>
  <c r="R142" i="42"/>
  <c r="S142" i="42"/>
  <c r="R142" i="6"/>
  <c r="T142" i="42"/>
  <c r="U142" i="42"/>
  <c r="T142" i="6"/>
  <c r="V142" i="42"/>
  <c r="W142" i="42"/>
  <c r="V142" i="6"/>
  <c r="X142" i="42"/>
  <c r="Y142" i="42"/>
  <c r="X142" i="6"/>
  <c r="Z142" i="42"/>
  <c r="AA142" i="42"/>
  <c r="AC142" i="42"/>
  <c r="B141" i="6"/>
  <c r="D141" i="42"/>
  <c r="C141" i="6"/>
  <c r="E141" i="42"/>
  <c r="F141" i="42"/>
  <c r="F141" i="6"/>
  <c r="H141" i="42"/>
  <c r="I141" i="42"/>
  <c r="H141" i="6"/>
  <c r="J141" i="42"/>
  <c r="K141" i="42"/>
  <c r="J141" i="6"/>
  <c r="L141" i="42"/>
  <c r="M141" i="42"/>
  <c r="L141" i="6"/>
  <c r="N141" i="42"/>
  <c r="O141" i="42"/>
  <c r="N141" i="6"/>
  <c r="P141" i="42"/>
  <c r="Q141" i="42"/>
  <c r="P141" i="6"/>
  <c r="R141" i="42"/>
  <c r="S141" i="42"/>
  <c r="R141" i="6"/>
  <c r="T141" i="42"/>
  <c r="U141" i="42"/>
  <c r="T141" i="6"/>
  <c r="V141" i="42"/>
  <c r="W141" i="42"/>
  <c r="V141" i="6"/>
  <c r="X141" i="42"/>
  <c r="Y141" i="42"/>
  <c r="X141" i="6"/>
  <c r="Z141" i="42"/>
  <c r="AA141" i="42"/>
  <c r="AC141" i="42"/>
  <c r="B140" i="6"/>
  <c r="D140" i="42"/>
  <c r="C140" i="6"/>
  <c r="E140" i="42"/>
  <c r="F140" i="42"/>
  <c r="F140" i="6"/>
  <c r="H140" i="42"/>
  <c r="I140" i="42"/>
  <c r="H140" i="6"/>
  <c r="J140" i="42"/>
  <c r="K140" i="42"/>
  <c r="J140" i="6"/>
  <c r="L140" i="42"/>
  <c r="M140" i="42"/>
  <c r="L140" i="6"/>
  <c r="N140" i="42"/>
  <c r="O140" i="42"/>
  <c r="N140" i="6"/>
  <c r="P140" i="42"/>
  <c r="Q140" i="42"/>
  <c r="P140" i="6"/>
  <c r="R140" i="42"/>
  <c r="S140" i="42"/>
  <c r="R140" i="6"/>
  <c r="T140" i="42"/>
  <c r="U140" i="42"/>
  <c r="T140" i="6"/>
  <c r="V140" i="42"/>
  <c r="W140" i="42"/>
  <c r="V140" i="6"/>
  <c r="X140" i="42"/>
  <c r="Y140" i="42"/>
  <c r="X140" i="6"/>
  <c r="Z140" i="42"/>
  <c r="AA140" i="42"/>
  <c r="AC140" i="42"/>
  <c r="B139" i="6"/>
  <c r="D139" i="42"/>
  <c r="C139" i="6"/>
  <c r="E139" i="42"/>
  <c r="F139" i="42"/>
  <c r="F139" i="6"/>
  <c r="H139" i="42"/>
  <c r="I139" i="42"/>
  <c r="H139" i="6"/>
  <c r="J139" i="42"/>
  <c r="K139" i="42"/>
  <c r="J139" i="6"/>
  <c r="L139" i="42"/>
  <c r="M139" i="42"/>
  <c r="L139" i="6"/>
  <c r="N139" i="42"/>
  <c r="O139" i="42"/>
  <c r="N139" i="6"/>
  <c r="P139" i="42"/>
  <c r="Q139" i="42"/>
  <c r="P139" i="6"/>
  <c r="R139" i="42"/>
  <c r="S139" i="42"/>
  <c r="R139" i="6"/>
  <c r="T139" i="42"/>
  <c r="U139" i="42"/>
  <c r="T139" i="6"/>
  <c r="V139" i="42"/>
  <c r="W139" i="42"/>
  <c r="V139" i="6"/>
  <c r="X139" i="42"/>
  <c r="Y139" i="42"/>
  <c r="X139" i="6"/>
  <c r="Z139" i="42"/>
  <c r="AA139" i="42"/>
  <c r="AC139" i="42"/>
  <c r="B138" i="6"/>
  <c r="D138" i="42"/>
  <c r="C138" i="6"/>
  <c r="E138" i="42"/>
  <c r="F138" i="42"/>
  <c r="F138" i="6"/>
  <c r="H138" i="42"/>
  <c r="I138" i="42"/>
  <c r="H138" i="6"/>
  <c r="J138" i="42"/>
  <c r="K138" i="42"/>
  <c r="J138" i="6"/>
  <c r="L138" i="42"/>
  <c r="M138" i="42"/>
  <c r="L138" i="6"/>
  <c r="N138" i="42"/>
  <c r="O138" i="42"/>
  <c r="N138" i="6"/>
  <c r="P138" i="42"/>
  <c r="Q138" i="42"/>
  <c r="P138" i="6"/>
  <c r="R138" i="42"/>
  <c r="S138" i="42"/>
  <c r="R138" i="6"/>
  <c r="T138" i="42"/>
  <c r="U138" i="42"/>
  <c r="T138" i="6"/>
  <c r="V138" i="42"/>
  <c r="W138" i="42"/>
  <c r="V138" i="6"/>
  <c r="X138" i="42"/>
  <c r="Y138" i="42"/>
  <c r="X138" i="6"/>
  <c r="Z138" i="42"/>
  <c r="AA138" i="42"/>
  <c r="AC138" i="42"/>
  <c r="B137" i="6"/>
  <c r="D137" i="42"/>
  <c r="C137" i="6"/>
  <c r="E137" i="42"/>
  <c r="F137" i="42"/>
  <c r="F137" i="6"/>
  <c r="H137" i="42"/>
  <c r="I137" i="42"/>
  <c r="H137" i="6"/>
  <c r="J137" i="42"/>
  <c r="K137" i="42"/>
  <c r="J137" i="6"/>
  <c r="L137" i="42"/>
  <c r="M137" i="42"/>
  <c r="L137" i="6"/>
  <c r="N137" i="42"/>
  <c r="O137" i="42"/>
  <c r="N137" i="6"/>
  <c r="P137" i="42"/>
  <c r="Q137" i="42"/>
  <c r="P137" i="6"/>
  <c r="R137" i="42"/>
  <c r="S137" i="42"/>
  <c r="R137" i="6"/>
  <c r="T137" i="42"/>
  <c r="U137" i="42"/>
  <c r="T137" i="6"/>
  <c r="V137" i="42"/>
  <c r="W137" i="42"/>
  <c r="V137" i="6"/>
  <c r="X137" i="42"/>
  <c r="Y137" i="42"/>
  <c r="X137" i="6"/>
  <c r="Z137" i="42"/>
  <c r="AA137" i="42"/>
  <c r="AC137" i="42"/>
  <c r="B136" i="6"/>
  <c r="D136" i="42"/>
  <c r="C136" i="6"/>
  <c r="E136" i="42"/>
  <c r="F136" i="42"/>
  <c r="F136" i="6"/>
  <c r="H136" i="42"/>
  <c r="I136" i="42"/>
  <c r="H136" i="6"/>
  <c r="J136" i="42"/>
  <c r="K136" i="42"/>
  <c r="J136" i="6"/>
  <c r="L136" i="42"/>
  <c r="M136" i="42"/>
  <c r="L136" i="6"/>
  <c r="N136" i="42"/>
  <c r="O136" i="42"/>
  <c r="N136" i="6"/>
  <c r="P136" i="42"/>
  <c r="Q136" i="42"/>
  <c r="P136" i="6"/>
  <c r="R136" i="42"/>
  <c r="S136" i="42"/>
  <c r="R136" i="6"/>
  <c r="T136" i="42"/>
  <c r="U136" i="42"/>
  <c r="T136" i="6"/>
  <c r="V136" i="42"/>
  <c r="W136" i="42"/>
  <c r="V136" i="6"/>
  <c r="X136" i="42"/>
  <c r="Y136" i="42"/>
  <c r="X136" i="6"/>
  <c r="Z136" i="42"/>
  <c r="AA136" i="42"/>
  <c r="AC136" i="42"/>
  <c r="B135" i="6"/>
  <c r="D135" i="42"/>
  <c r="C135" i="6"/>
  <c r="E135" i="42"/>
  <c r="F135" i="42"/>
  <c r="F135" i="6"/>
  <c r="H135" i="42"/>
  <c r="I135" i="42"/>
  <c r="H135" i="6"/>
  <c r="J135" i="42"/>
  <c r="K135" i="42"/>
  <c r="J135" i="6"/>
  <c r="L135" i="42"/>
  <c r="M135" i="42"/>
  <c r="L135" i="6"/>
  <c r="N135" i="42"/>
  <c r="O135" i="42"/>
  <c r="N135" i="6"/>
  <c r="P135" i="42"/>
  <c r="Q135" i="42"/>
  <c r="P135" i="6"/>
  <c r="R135" i="42"/>
  <c r="S135" i="42"/>
  <c r="R135" i="6"/>
  <c r="T135" i="42"/>
  <c r="U135" i="42"/>
  <c r="T135" i="6"/>
  <c r="V135" i="42"/>
  <c r="W135" i="42"/>
  <c r="V135" i="6"/>
  <c r="X135" i="42"/>
  <c r="Y135" i="42"/>
  <c r="X135" i="6"/>
  <c r="Z135" i="42"/>
  <c r="AA135" i="42"/>
  <c r="AC135" i="42"/>
  <c r="B134" i="6"/>
  <c r="D134" i="42"/>
  <c r="C134" i="6"/>
  <c r="E134" i="42"/>
  <c r="F134" i="42"/>
  <c r="F134" i="6"/>
  <c r="H134" i="42"/>
  <c r="I134" i="42"/>
  <c r="H134" i="6"/>
  <c r="J134" i="42"/>
  <c r="K134" i="42"/>
  <c r="J134" i="6"/>
  <c r="L134" i="42"/>
  <c r="M134" i="42"/>
  <c r="L134" i="6"/>
  <c r="N134" i="42"/>
  <c r="O134" i="42"/>
  <c r="N134" i="6"/>
  <c r="P134" i="42"/>
  <c r="Q134" i="42"/>
  <c r="P134" i="6"/>
  <c r="R134" i="42"/>
  <c r="S134" i="42"/>
  <c r="R134" i="6"/>
  <c r="T134" i="42"/>
  <c r="U134" i="42"/>
  <c r="T134" i="6"/>
  <c r="V134" i="42"/>
  <c r="W134" i="42"/>
  <c r="V134" i="6"/>
  <c r="X134" i="42"/>
  <c r="Y134" i="42"/>
  <c r="X134" i="6"/>
  <c r="Z134" i="42"/>
  <c r="AA134" i="42"/>
  <c r="AC134" i="42"/>
  <c r="B133" i="6"/>
  <c r="D133" i="42"/>
  <c r="C133" i="6"/>
  <c r="E133" i="42"/>
  <c r="F133" i="42"/>
  <c r="F133" i="6"/>
  <c r="H133" i="42"/>
  <c r="I133" i="42"/>
  <c r="H133" i="6"/>
  <c r="J133" i="42"/>
  <c r="K133" i="42"/>
  <c r="J133" i="6"/>
  <c r="L133" i="42"/>
  <c r="M133" i="42"/>
  <c r="L133" i="6"/>
  <c r="N133" i="42"/>
  <c r="O133" i="42"/>
  <c r="N133" i="6"/>
  <c r="P133" i="42"/>
  <c r="Q133" i="42"/>
  <c r="P133" i="6"/>
  <c r="R133" i="42"/>
  <c r="S133" i="42"/>
  <c r="R133" i="6"/>
  <c r="T133" i="42"/>
  <c r="U133" i="42"/>
  <c r="T133" i="6"/>
  <c r="V133" i="42"/>
  <c r="W133" i="42"/>
  <c r="V133" i="6"/>
  <c r="X133" i="42"/>
  <c r="Y133" i="42"/>
  <c r="X133" i="6"/>
  <c r="Z133" i="42"/>
  <c r="AA133" i="42"/>
  <c r="AC133" i="42"/>
  <c r="B132" i="6"/>
  <c r="D132" i="42"/>
  <c r="C132" i="6"/>
  <c r="E132" i="42"/>
  <c r="F132" i="42"/>
  <c r="F132" i="6"/>
  <c r="H132" i="42"/>
  <c r="I132" i="42"/>
  <c r="H132" i="6"/>
  <c r="J132" i="42"/>
  <c r="K132" i="42"/>
  <c r="J132" i="6"/>
  <c r="L132" i="42"/>
  <c r="M132" i="42"/>
  <c r="L132" i="6"/>
  <c r="N132" i="42"/>
  <c r="O132" i="42"/>
  <c r="N132" i="6"/>
  <c r="P132" i="42"/>
  <c r="Q132" i="42"/>
  <c r="P132" i="6"/>
  <c r="R132" i="42"/>
  <c r="S132" i="42"/>
  <c r="R132" i="6"/>
  <c r="T132" i="42"/>
  <c r="U132" i="42"/>
  <c r="T132" i="6"/>
  <c r="V132" i="42"/>
  <c r="W132" i="42"/>
  <c r="V132" i="6"/>
  <c r="X132" i="42"/>
  <c r="Y132" i="42"/>
  <c r="X132" i="6"/>
  <c r="Z132" i="42"/>
  <c r="AA132" i="42"/>
  <c r="AC132" i="42"/>
  <c r="B131" i="6"/>
  <c r="D131" i="42"/>
  <c r="C131" i="6"/>
  <c r="E131" i="42"/>
  <c r="F131" i="42"/>
  <c r="F131" i="6"/>
  <c r="H131" i="42"/>
  <c r="I131" i="42"/>
  <c r="H131" i="6"/>
  <c r="J131" i="42"/>
  <c r="K131" i="42"/>
  <c r="J131" i="6"/>
  <c r="L131" i="42"/>
  <c r="M131" i="42"/>
  <c r="L131" i="6"/>
  <c r="N131" i="42"/>
  <c r="O131" i="42"/>
  <c r="N131" i="6"/>
  <c r="P131" i="42"/>
  <c r="Q131" i="42"/>
  <c r="P131" i="6"/>
  <c r="R131" i="42"/>
  <c r="S131" i="42"/>
  <c r="R131" i="6"/>
  <c r="T131" i="42"/>
  <c r="U131" i="42"/>
  <c r="T131" i="6"/>
  <c r="V131" i="42"/>
  <c r="W131" i="42"/>
  <c r="V131" i="6"/>
  <c r="X131" i="42"/>
  <c r="Y131" i="42"/>
  <c r="X131" i="6"/>
  <c r="Z131" i="42"/>
  <c r="AA131" i="42"/>
  <c r="AC131" i="42"/>
  <c r="B130" i="6"/>
  <c r="D130" i="42"/>
  <c r="C130" i="6"/>
  <c r="E130" i="42"/>
  <c r="F130" i="42"/>
  <c r="F130" i="6"/>
  <c r="H130" i="42"/>
  <c r="I130" i="42"/>
  <c r="H130" i="6"/>
  <c r="J130" i="42"/>
  <c r="K130" i="42"/>
  <c r="J130" i="6"/>
  <c r="L130" i="42"/>
  <c r="M130" i="42"/>
  <c r="L130" i="6"/>
  <c r="N130" i="42"/>
  <c r="O130" i="42"/>
  <c r="N130" i="6"/>
  <c r="P130" i="42"/>
  <c r="Q130" i="42"/>
  <c r="P130" i="6"/>
  <c r="R130" i="42"/>
  <c r="S130" i="42"/>
  <c r="R130" i="6"/>
  <c r="T130" i="42"/>
  <c r="U130" i="42"/>
  <c r="T130" i="6"/>
  <c r="V130" i="42"/>
  <c r="W130" i="42"/>
  <c r="V130" i="6"/>
  <c r="X130" i="42"/>
  <c r="Y130" i="42"/>
  <c r="X130" i="6"/>
  <c r="Z130" i="42"/>
  <c r="AA130" i="42"/>
  <c r="AC130" i="42"/>
  <c r="B129" i="6"/>
  <c r="D129" i="42"/>
  <c r="C129" i="6"/>
  <c r="E129" i="42"/>
  <c r="F129" i="42"/>
  <c r="F129" i="6"/>
  <c r="H129" i="42"/>
  <c r="I129" i="42"/>
  <c r="H129" i="6"/>
  <c r="J129" i="42"/>
  <c r="K129" i="42"/>
  <c r="J129" i="6"/>
  <c r="L129" i="42"/>
  <c r="M129" i="42"/>
  <c r="L129" i="6"/>
  <c r="N129" i="42"/>
  <c r="O129" i="42"/>
  <c r="N129" i="6"/>
  <c r="P129" i="42"/>
  <c r="Q129" i="42"/>
  <c r="P129" i="6"/>
  <c r="R129" i="42"/>
  <c r="S129" i="42"/>
  <c r="R129" i="6"/>
  <c r="T129" i="42"/>
  <c r="U129" i="42"/>
  <c r="T129" i="6"/>
  <c r="V129" i="42"/>
  <c r="W129" i="42"/>
  <c r="V129" i="6"/>
  <c r="X129" i="42"/>
  <c r="Y129" i="42"/>
  <c r="X129" i="6"/>
  <c r="Z129" i="42"/>
  <c r="AA129" i="42"/>
  <c r="AC129" i="42"/>
  <c r="B128" i="6"/>
  <c r="D128" i="42"/>
  <c r="C128" i="6"/>
  <c r="E128" i="42"/>
  <c r="F128" i="42"/>
  <c r="F128" i="6"/>
  <c r="H128" i="42"/>
  <c r="I128" i="42"/>
  <c r="H128" i="6"/>
  <c r="J128" i="42"/>
  <c r="K128" i="42"/>
  <c r="J128" i="6"/>
  <c r="L128" i="42"/>
  <c r="M128" i="42"/>
  <c r="L128" i="6"/>
  <c r="N128" i="42"/>
  <c r="O128" i="42"/>
  <c r="N128" i="6"/>
  <c r="P128" i="42"/>
  <c r="Q128" i="42"/>
  <c r="P128" i="6"/>
  <c r="R128" i="42"/>
  <c r="S128" i="42"/>
  <c r="R128" i="6"/>
  <c r="T128" i="42"/>
  <c r="U128" i="42"/>
  <c r="T128" i="6"/>
  <c r="V128" i="42"/>
  <c r="W128" i="42"/>
  <c r="V128" i="6"/>
  <c r="X128" i="42"/>
  <c r="Y128" i="42"/>
  <c r="X128" i="6"/>
  <c r="Z128" i="42"/>
  <c r="AA128" i="42"/>
  <c r="AC128" i="42"/>
  <c r="B127" i="6"/>
  <c r="D127" i="42"/>
  <c r="C127" i="6"/>
  <c r="E127" i="42"/>
  <c r="F127" i="42"/>
  <c r="F127" i="6"/>
  <c r="H127" i="42"/>
  <c r="I127" i="42"/>
  <c r="H127" i="6"/>
  <c r="J127" i="42"/>
  <c r="K127" i="42"/>
  <c r="J127" i="6"/>
  <c r="L127" i="42"/>
  <c r="M127" i="42"/>
  <c r="L127" i="6"/>
  <c r="N127" i="42"/>
  <c r="O127" i="42"/>
  <c r="N127" i="6"/>
  <c r="P127" i="42"/>
  <c r="Q127" i="42"/>
  <c r="P127" i="6"/>
  <c r="R127" i="42"/>
  <c r="S127" i="42"/>
  <c r="R127" i="6"/>
  <c r="T127" i="42"/>
  <c r="U127" i="42"/>
  <c r="T127" i="6"/>
  <c r="V127" i="42"/>
  <c r="W127" i="42"/>
  <c r="V127" i="6"/>
  <c r="X127" i="42"/>
  <c r="Y127" i="42"/>
  <c r="X127" i="6"/>
  <c r="Z127" i="42"/>
  <c r="AA127" i="42"/>
  <c r="AC127" i="42"/>
  <c r="B126" i="6"/>
  <c r="D126" i="42"/>
  <c r="C126" i="6"/>
  <c r="E126" i="42"/>
  <c r="F126" i="42"/>
  <c r="F126" i="6"/>
  <c r="H126" i="42"/>
  <c r="I126" i="42"/>
  <c r="H126" i="6"/>
  <c r="J126" i="42"/>
  <c r="K126" i="42"/>
  <c r="J126" i="6"/>
  <c r="L126" i="42"/>
  <c r="M126" i="42"/>
  <c r="L126" i="6"/>
  <c r="N126" i="42"/>
  <c r="O126" i="42"/>
  <c r="N126" i="6"/>
  <c r="P126" i="42"/>
  <c r="Q126" i="42"/>
  <c r="P126" i="6"/>
  <c r="R126" i="42"/>
  <c r="S126" i="42"/>
  <c r="R126" i="6"/>
  <c r="T126" i="42"/>
  <c r="U126" i="42"/>
  <c r="T126" i="6"/>
  <c r="V126" i="42"/>
  <c r="W126" i="42"/>
  <c r="V126" i="6"/>
  <c r="X126" i="42"/>
  <c r="Y126" i="42"/>
  <c r="X126" i="6"/>
  <c r="Z126" i="42"/>
  <c r="AA126" i="42"/>
  <c r="AC126" i="42"/>
  <c r="B125" i="6"/>
  <c r="D125" i="42"/>
  <c r="C125" i="6"/>
  <c r="E125" i="42"/>
  <c r="F125" i="42"/>
  <c r="F125" i="6"/>
  <c r="H125" i="42"/>
  <c r="I125" i="42"/>
  <c r="H125" i="6"/>
  <c r="J125" i="42"/>
  <c r="K125" i="42"/>
  <c r="J125" i="6"/>
  <c r="L125" i="42"/>
  <c r="M125" i="42"/>
  <c r="L125" i="6"/>
  <c r="N125" i="42"/>
  <c r="O125" i="42"/>
  <c r="N125" i="6"/>
  <c r="P125" i="42"/>
  <c r="Q125" i="42"/>
  <c r="P125" i="6"/>
  <c r="R125" i="42"/>
  <c r="S125" i="42"/>
  <c r="R125" i="6"/>
  <c r="T125" i="42"/>
  <c r="U125" i="42"/>
  <c r="T125" i="6"/>
  <c r="V125" i="42"/>
  <c r="W125" i="42"/>
  <c r="V125" i="6"/>
  <c r="X125" i="42"/>
  <c r="Y125" i="42"/>
  <c r="X125" i="6"/>
  <c r="Z125" i="42"/>
  <c r="AA125" i="42"/>
  <c r="AC125" i="42"/>
  <c r="B124" i="6"/>
  <c r="D124" i="42"/>
  <c r="C124" i="6"/>
  <c r="E124" i="42"/>
  <c r="F124" i="42"/>
  <c r="F124" i="6"/>
  <c r="H124" i="42"/>
  <c r="I124" i="42"/>
  <c r="H124" i="6"/>
  <c r="J124" i="42"/>
  <c r="K124" i="42"/>
  <c r="J124" i="6"/>
  <c r="L124" i="42"/>
  <c r="M124" i="42"/>
  <c r="L124" i="6"/>
  <c r="N124" i="42"/>
  <c r="O124" i="42"/>
  <c r="N124" i="6"/>
  <c r="P124" i="42"/>
  <c r="Q124" i="42"/>
  <c r="P124" i="6"/>
  <c r="R124" i="42"/>
  <c r="S124" i="42"/>
  <c r="R124" i="6"/>
  <c r="T124" i="42"/>
  <c r="U124" i="42"/>
  <c r="T124" i="6"/>
  <c r="V124" i="42"/>
  <c r="W124" i="42"/>
  <c r="V124" i="6"/>
  <c r="X124" i="42"/>
  <c r="Y124" i="42"/>
  <c r="X124" i="6"/>
  <c r="Z124" i="42"/>
  <c r="AA124" i="42"/>
  <c r="AC124" i="42"/>
  <c r="B123" i="6"/>
  <c r="D123" i="42"/>
  <c r="C123" i="6"/>
  <c r="E123" i="42"/>
  <c r="F123" i="42"/>
  <c r="F123" i="6"/>
  <c r="H123" i="42"/>
  <c r="I123" i="42"/>
  <c r="H123" i="6"/>
  <c r="J123" i="42"/>
  <c r="K123" i="42"/>
  <c r="J123" i="6"/>
  <c r="L123" i="42"/>
  <c r="M123" i="42"/>
  <c r="L123" i="6"/>
  <c r="N123" i="42"/>
  <c r="O123" i="42"/>
  <c r="N123" i="6"/>
  <c r="P123" i="42"/>
  <c r="Q123" i="42"/>
  <c r="P123" i="6"/>
  <c r="R123" i="42"/>
  <c r="S123" i="42"/>
  <c r="R123" i="6"/>
  <c r="T123" i="42"/>
  <c r="U123" i="42"/>
  <c r="T123" i="6"/>
  <c r="V123" i="42"/>
  <c r="W123" i="42"/>
  <c r="V123" i="6"/>
  <c r="X123" i="42"/>
  <c r="Y123" i="42"/>
  <c r="X123" i="6"/>
  <c r="Z123" i="42"/>
  <c r="AA123" i="42"/>
  <c r="AC123" i="42"/>
  <c r="B122" i="6"/>
  <c r="D122" i="42"/>
  <c r="C122" i="6"/>
  <c r="E122" i="42"/>
  <c r="F122" i="42"/>
  <c r="F122" i="6"/>
  <c r="H122" i="42"/>
  <c r="I122" i="42"/>
  <c r="H122" i="6"/>
  <c r="J122" i="42"/>
  <c r="K122" i="42"/>
  <c r="J122" i="6"/>
  <c r="L122" i="42"/>
  <c r="M122" i="42"/>
  <c r="L122" i="6"/>
  <c r="N122" i="42"/>
  <c r="O122" i="42"/>
  <c r="N122" i="6"/>
  <c r="P122" i="42"/>
  <c r="Q122" i="42"/>
  <c r="P122" i="6"/>
  <c r="R122" i="42"/>
  <c r="S122" i="42"/>
  <c r="R122" i="6"/>
  <c r="T122" i="42"/>
  <c r="U122" i="42"/>
  <c r="T122" i="6"/>
  <c r="V122" i="42"/>
  <c r="W122" i="42"/>
  <c r="V122" i="6"/>
  <c r="X122" i="42"/>
  <c r="Y122" i="42"/>
  <c r="X122" i="6"/>
  <c r="Z122" i="42"/>
  <c r="AA122" i="42"/>
  <c r="AC122" i="42"/>
  <c r="B121" i="6"/>
  <c r="D121" i="42"/>
  <c r="C121" i="6"/>
  <c r="E121" i="42"/>
  <c r="F121" i="42"/>
  <c r="F121" i="6"/>
  <c r="H121" i="42"/>
  <c r="I121" i="42"/>
  <c r="H121" i="6"/>
  <c r="J121" i="42"/>
  <c r="K121" i="42"/>
  <c r="J121" i="6"/>
  <c r="L121" i="42"/>
  <c r="M121" i="42"/>
  <c r="L121" i="6"/>
  <c r="N121" i="42"/>
  <c r="O121" i="42"/>
  <c r="N121" i="6"/>
  <c r="P121" i="42"/>
  <c r="Q121" i="42"/>
  <c r="P121" i="6"/>
  <c r="R121" i="42"/>
  <c r="S121" i="42"/>
  <c r="R121" i="6"/>
  <c r="T121" i="42"/>
  <c r="U121" i="42"/>
  <c r="T121" i="6"/>
  <c r="V121" i="42"/>
  <c r="W121" i="42"/>
  <c r="V121" i="6"/>
  <c r="X121" i="42"/>
  <c r="Y121" i="42"/>
  <c r="X121" i="6"/>
  <c r="Z121" i="42"/>
  <c r="AA121" i="42"/>
  <c r="AC121" i="42"/>
  <c r="B120" i="6"/>
  <c r="D120" i="42"/>
  <c r="C120" i="6"/>
  <c r="E120" i="42"/>
  <c r="F120" i="42"/>
  <c r="F120" i="6"/>
  <c r="H120" i="42"/>
  <c r="I120" i="42"/>
  <c r="H120" i="6"/>
  <c r="J120" i="42"/>
  <c r="K120" i="42"/>
  <c r="J120" i="6"/>
  <c r="L120" i="42"/>
  <c r="M120" i="42"/>
  <c r="L120" i="6"/>
  <c r="N120" i="42"/>
  <c r="O120" i="42"/>
  <c r="N120" i="6"/>
  <c r="P120" i="42"/>
  <c r="Q120" i="42"/>
  <c r="P120" i="6"/>
  <c r="R120" i="42"/>
  <c r="S120" i="42"/>
  <c r="R120" i="6"/>
  <c r="T120" i="42"/>
  <c r="U120" i="42"/>
  <c r="T120" i="6"/>
  <c r="V120" i="42"/>
  <c r="W120" i="42"/>
  <c r="V120" i="6"/>
  <c r="X120" i="42"/>
  <c r="Y120" i="42"/>
  <c r="X120" i="6"/>
  <c r="Z120" i="42"/>
  <c r="AA120" i="42"/>
  <c r="AC120" i="42"/>
  <c r="B119" i="6"/>
  <c r="D119" i="42"/>
  <c r="C119" i="6"/>
  <c r="E119" i="42"/>
  <c r="F119" i="42"/>
  <c r="F119" i="6"/>
  <c r="H119" i="42"/>
  <c r="I119" i="42"/>
  <c r="H119" i="6"/>
  <c r="J119" i="42"/>
  <c r="K119" i="42"/>
  <c r="J119" i="6"/>
  <c r="L119" i="42"/>
  <c r="M119" i="42"/>
  <c r="L119" i="6"/>
  <c r="N119" i="42"/>
  <c r="O119" i="42"/>
  <c r="N119" i="6"/>
  <c r="P119" i="42"/>
  <c r="Q119" i="42"/>
  <c r="P119" i="6"/>
  <c r="R119" i="42"/>
  <c r="S119" i="42"/>
  <c r="R119" i="6"/>
  <c r="T119" i="42"/>
  <c r="U119" i="42"/>
  <c r="T119" i="6"/>
  <c r="V119" i="42"/>
  <c r="W119" i="42"/>
  <c r="V119" i="6"/>
  <c r="X119" i="42"/>
  <c r="Y119" i="42"/>
  <c r="X119" i="6"/>
  <c r="Z119" i="42"/>
  <c r="AA119" i="42"/>
  <c r="AC119" i="42"/>
  <c r="B118" i="6"/>
  <c r="D118" i="42"/>
  <c r="C118" i="6"/>
  <c r="E118" i="42"/>
  <c r="F118" i="42"/>
  <c r="F118" i="6"/>
  <c r="H118" i="42"/>
  <c r="I118" i="42"/>
  <c r="H118" i="6"/>
  <c r="J118" i="42"/>
  <c r="K118" i="42"/>
  <c r="J118" i="6"/>
  <c r="L118" i="42"/>
  <c r="M118" i="42"/>
  <c r="L118" i="6"/>
  <c r="N118" i="42"/>
  <c r="O118" i="42"/>
  <c r="N118" i="6"/>
  <c r="P118" i="42"/>
  <c r="Q118" i="42"/>
  <c r="P118" i="6"/>
  <c r="R118" i="42"/>
  <c r="S118" i="42"/>
  <c r="R118" i="6"/>
  <c r="T118" i="42"/>
  <c r="U118" i="42"/>
  <c r="T118" i="6"/>
  <c r="V118" i="42"/>
  <c r="W118" i="42"/>
  <c r="V118" i="6"/>
  <c r="X118" i="42"/>
  <c r="Y118" i="42"/>
  <c r="X118" i="6"/>
  <c r="Z118" i="42"/>
  <c r="AA118" i="42"/>
  <c r="AC118" i="42"/>
  <c r="B117" i="6"/>
  <c r="D117" i="42"/>
  <c r="C117" i="6"/>
  <c r="E117" i="42"/>
  <c r="F117" i="42"/>
  <c r="F117" i="6"/>
  <c r="H117" i="42"/>
  <c r="I117" i="42"/>
  <c r="H117" i="6"/>
  <c r="J117" i="42"/>
  <c r="K117" i="42"/>
  <c r="J117" i="6"/>
  <c r="L117" i="42"/>
  <c r="M117" i="42"/>
  <c r="L117" i="6"/>
  <c r="N117" i="42"/>
  <c r="O117" i="42"/>
  <c r="N117" i="6"/>
  <c r="P117" i="42"/>
  <c r="Q117" i="42"/>
  <c r="P117" i="6"/>
  <c r="R117" i="42"/>
  <c r="S117" i="42"/>
  <c r="R117" i="6"/>
  <c r="T117" i="42"/>
  <c r="U117" i="42"/>
  <c r="T117" i="6"/>
  <c r="V117" i="42"/>
  <c r="W117" i="42"/>
  <c r="V117" i="6"/>
  <c r="X117" i="42"/>
  <c r="Y117" i="42"/>
  <c r="X117" i="6"/>
  <c r="Z117" i="42"/>
  <c r="AA117" i="42"/>
  <c r="AC117" i="42"/>
  <c r="B116" i="6"/>
  <c r="D116" i="42"/>
  <c r="C116" i="6"/>
  <c r="E116" i="42"/>
  <c r="F116" i="42"/>
  <c r="F116" i="6"/>
  <c r="H116" i="42"/>
  <c r="I116" i="42"/>
  <c r="H116" i="6"/>
  <c r="J116" i="42"/>
  <c r="K116" i="42"/>
  <c r="J116" i="6"/>
  <c r="L116" i="42"/>
  <c r="M116" i="42"/>
  <c r="L116" i="6"/>
  <c r="N116" i="42"/>
  <c r="O116" i="42"/>
  <c r="N116" i="6"/>
  <c r="P116" i="42"/>
  <c r="Q116" i="42"/>
  <c r="P116" i="6"/>
  <c r="R116" i="42"/>
  <c r="S116" i="42"/>
  <c r="R116" i="6"/>
  <c r="T116" i="42"/>
  <c r="U116" i="42"/>
  <c r="T116" i="6"/>
  <c r="V116" i="42"/>
  <c r="W116" i="42"/>
  <c r="V116" i="6"/>
  <c r="X116" i="42"/>
  <c r="Y116" i="42"/>
  <c r="X116" i="6"/>
  <c r="Z116" i="42"/>
  <c r="AA116" i="42"/>
  <c r="AC116" i="42"/>
  <c r="B115" i="6"/>
  <c r="D115" i="42"/>
  <c r="C115" i="6"/>
  <c r="E115" i="42"/>
  <c r="F115" i="42"/>
  <c r="F115" i="6"/>
  <c r="H115" i="42"/>
  <c r="I115" i="42"/>
  <c r="H115" i="6"/>
  <c r="J115" i="42"/>
  <c r="K115" i="42"/>
  <c r="J115" i="6"/>
  <c r="L115" i="42"/>
  <c r="M115" i="42"/>
  <c r="L115" i="6"/>
  <c r="N115" i="42"/>
  <c r="O115" i="42"/>
  <c r="N115" i="6"/>
  <c r="P115" i="42"/>
  <c r="Q115" i="42"/>
  <c r="P115" i="6"/>
  <c r="R115" i="42"/>
  <c r="S115" i="42"/>
  <c r="R115" i="6"/>
  <c r="T115" i="42"/>
  <c r="U115" i="42"/>
  <c r="T115" i="6"/>
  <c r="V115" i="42"/>
  <c r="W115" i="42"/>
  <c r="V115" i="6"/>
  <c r="X115" i="42"/>
  <c r="Y115" i="42"/>
  <c r="X115" i="6"/>
  <c r="Z115" i="42"/>
  <c r="AA115" i="42"/>
  <c r="AC115" i="42"/>
  <c r="B114" i="6"/>
  <c r="D114" i="42"/>
  <c r="C114" i="6"/>
  <c r="E114" i="42"/>
  <c r="F114" i="42"/>
  <c r="F114" i="6"/>
  <c r="H114" i="42"/>
  <c r="I114" i="42"/>
  <c r="H114" i="6"/>
  <c r="J114" i="42"/>
  <c r="K114" i="42"/>
  <c r="J114" i="6"/>
  <c r="L114" i="42"/>
  <c r="M114" i="42"/>
  <c r="L114" i="6"/>
  <c r="N114" i="42"/>
  <c r="O114" i="42"/>
  <c r="N114" i="6"/>
  <c r="P114" i="42"/>
  <c r="Q114" i="42"/>
  <c r="P114" i="6"/>
  <c r="R114" i="42"/>
  <c r="S114" i="42"/>
  <c r="R114" i="6"/>
  <c r="T114" i="42"/>
  <c r="U114" i="42"/>
  <c r="T114" i="6"/>
  <c r="V114" i="42"/>
  <c r="W114" i="42"/>
  <c r="V114" i="6"/>
  <c r="X114" i="42"/>
  <c r="Y114" i="42"/>
  <c r="X114" i="6"/>
  <c r="Z114" i="42"/>
  <c r="AA114" i="42"/>
  <c r="AC114" i="42"/>
  <c r="B113" i="6"/>
  <c r="D113" i="42"/>
  <c r="C113" i="6"/>
  <c r="E113" i="42"/>
  <c r="F113" i="42"/>
  <c r="F113" i="6"/>
  <c r="H113" i="42"/>
  <c r="I113" i="42"/>
  <c r="H113" i="6"/>
  <c r="J113" i="42"/>
  <c r="K113" i="42"/>
  <c r="J113" i="6"/>
  <c r="L113" i="42"/>
  <c r="M113" i="42"/>
  <c r="L113" i="6"/>
  <c r="N113" i="42"/>
  <c r="O113" i="42"/>
  <c r="N113" i="6"/>
  <c r="P113" i="42"/>
  <c r="Q113" i="42"/>
  <c r="P113" i="6"/>
  <c r="R113" i="42"/>
  <c r="S113" i="42"/>
  <c r="R113" i="6"/>
  <c r="T113" i="42"/>
  <c r="U113" i="42"/>
  <c r="T113" i="6"/>
  <c r="V113" i="42"/>
  <c r="W113" i="42"/>
  <c r="V113" i="6"/>
  <c r="X113" i="42"/>
  <c r="Y113" i="42"/>
  <c r="X113" i="6"/>
  <c r="Z113" i="42"/>
  <c r="AA113" i="42"/>
  <c r="AC113" i="42"/>
  <c r="B112" i="6"/>
  <c r="D112" i="42"/>
  <c r="C112" i="6"/>
  <c r="E112" i="42"/>
  <c r="F112" i="42"/>
  <c r="F112" i="6"/>
  <c r="H112" i="42"/>
  <c r="I112" i="42"/>
  <c r="H112" i="6"/>
  <c r="J112" i="42"/>
  <c r="K112" i="42"/>
  <c r="J112" i="6"/>
  <c r="L112" i="42"/>
  <c r="M112" i="42"/>
  <c r="L112" i="6"/>
  <c r="N112" i="42"/>
  <c r="O112" i="42"/>
  <c r="N112" i="6"/>
  <c r="P112" i="42"/>
  <c r="Q112" i="42"/>
  <c r="P112" i="6"/>
  <c r="R112" i="42"/>
  <c r="S112" i="42"/>
  <c r="R112" i="6"/>
  <c r="T112" i="42"/>
  <c r="U112" i="42"/>
  <c r="T112" i="6"/>
  <c r="V112" i="42"/>
  <c r="W112" i="42"/>
  <c r="V112" i="6"/>
  <c r="X112" i="42"/>
  <c r="Y112" i="42"/>
  <c r="X112" i="6"/>
  <c r="Z112" i="42"/>
  <c r="AA112" i="42"/>
  <c r="AC112" i="42"/>
  <c r="B111" i="6"/>
  <c r="D111" i="42"/>
  <c r="C111" i="6"/>
  <c r="E111" i="42"/>
  <c r="F111" i="42"/>
  <c r="F111" i="6"/>
  <c r="H111" i="42"/>
  <c r="I111" i="42"/>
  <c r="H111" i="6"/>
  <c r="J111" i="42"/>
  <c r="K111" i="42"/>
  <c r="J111" i="6"/>
  <c r="L111" i="42"/>
  <c r="M111" i="42"/>
  <c r="L111" i="6"/>
  <c r="N111" i="42"/>
  <c r="O111" i="42"/>
  <c r="N111" i="6"/>
  <c r="P111" i="42"/>
  <c r="Q111" i="42"/>
  <c r="P111" i="6"/>
  <c r="R111" i="42"/>
  <c r="S111" i="42"/>
  <c r="R111" i="6"/>
  <c r="T111" i="42"/>
  <c r="U111" i="42"/>
  <c r="T111" i="6"/>
  <c r="V111" i="42"/>
  <c r="W111" i="42"/>
  <c r="V111" i="6"/>
  <c r="X111" i="42"/>
  <c r="Y111" i="42"/>
  <c r="X111" i="6"/>
  <c r="Z111" i="42"/>
  <c r="AA111" i="42"/>
  <c r="AC111" i="42"/>
  <c r="B110" i="6"/>
  <c r="D110" i="42"/>
  <c r="C110" i="6"/>
  <c r="E110" i="42"/>
  <c r="F110" i="42"/>
  <c r="F110" i="6"/>
  <c r="H110" i="42"/>
  <c r="I110" i="42"/>
  <c r="H110" i="6"/>
  <c r="J110" i="42"/>
  <c r="K110" i="42"/>
  <c r="J110" i="6"/>
  <c r="L110" i="42"/>
  <c r="M110" i="42"/>
  <c r="L110" i="6"/>
  <c r="N110" i="42"/>
  <c r="O110" i="42"/>
  <c r="N110" i="6"/>
  <c r="P110" i="42"/>
  <c r="Q110" i="42"/>
  <c r="P110" i="6"/>
  <c r="R110" i="42"/>
  <c r="S110" i="42"/>
  <c r="R110" i="6"/>
  <c r="T110" i="42"/>
  <c r="U110" i="42"/>
  <c r="T110" i="6"/>
  <c r="V110" i="42"/>
  <c r="W110" i="42"/>
  <c r="V110" i="6"/>
  <c r="X110" i="42"/>
  <c r="Y110" i="42"/>
  <c r="X110" i="6"/>
  <c r="Z110" i="42"/>
  <c r="AA110" i="42"/>
  <c r="AC110" i="42"/>
  <c r="B109" i="6"/>
  <c r="D109" i="42"/>
  <c r="C109" i="6"/>
  <c r="E109" i="42"/>
  <c r="F109" i="42"/>
  <c r="F109" i="6"/>
  <c r="H109" i="42"/>
  <c r="I109" i="42"/>
  <c r="H109" i="6"/>
  <c r="J109" i="42"/>
  <c r="K109" i="42"/>
  <c r="J109" i="6"/>
  <c r="L109" i="42"/>
  <c r="M109" i="42"/>
  <c r="L109" i="6"/>
  <c r="N109" i="42"/>
  <c r="O109" i="42"/>
  <c r="N109" i="6"/>
  <c r="P109" i="42"/>
  <c r="Q109" i="42"/>
  <c r="P109" i="6"/>
  <c r="R109" i="42"/>
  <c r="S109" i="42"/>
  <c r="R109" i="6"/>
  <c r="T109" i="42"/>
  <c r="U109" i="42"/>
  <c r="T109" i="6"/>
  <c r="V109" i="42"/>
  <c r="W109" i="42"/>
  <c r="V109" i="6"/>
  <c r="X109" i="42"/>
  <c r="Y109" i="42"/>
  <c r="X109" i="6"/>
  <c r="Z109" i="42"/>
  <c r="AA109" i="42"/>
  <c r="AC109" i="42"/>
  <c r="B108" i="6"/>
  <c r="D108" i="42"/>
  <c r="C108" i="6"/>
  <c r="E108" i="42"/>
  <c r="F108" i="42"/>
  <c r="F108" i="6"/>
  <c r="H108" i="42"/>
  <c r="I108" i="42"/>
  <c r="H108" i="6"/>
  <c r="J108" i="42"/>
  <c r="K108" i="42"/>
  <c r="J108" i="6"/>
  <c r="L108" i="42"/>
  <c r="M108" i="42"/>
  <c r="L108" i="6"/>
  <c r="N108" i="42"/>
  <c r="O108" i="42"/>
  <c r="N108" i="6"/>
  <c r="P108" i="42"/>
  <c r="Q108" i="42"/>
  <c r="P108" i="6"/>
  <c r="R108" i="42"/>
  <c r="S108" i="42"/>
  <c r="R108" i="6"/>
  <c r="T108" i="42"/>
  <c r="U108" i="42"/>
  <c r="T108" i="6"/>
  <c r="V108" i="42"/>
  <c r="W108" i="42"/>
  <c r="V108" i="6"/>
  <c r="X108" i="42"/>
  <c r="Y108" i="42"/>
  <c r="X108" i="6"/>
  <c r="Z108" i="42"/>
  <c r="AA108" i="42"/>
  <c r="AC108" i="42"/>
  <c r="B107" i="6"/>
  <c r="D107" i="42"/>
  <c r="C107" i="6"/>
  <c r="E107" i="42"/>
  <c r="F107" i="42"/>
  <c r="F107" i="6"/>
  <c r="H107" i="42"/>
  <c r="I107" i="42"/>
  <c r="H107" i="6"/>
  <c r="J107" i="42"/>
  <c r="K107" i="42"/>
  <c r="J107" i="6"/>
  <c r="L107" i="42"/>
  <c r="M107" i="42"/>
  <c r="L107" i="6"/>
  <c r="N107" i="42"/>
  <c r="O107" i="42"/>
  <c r="N107" i="6"/>
  <c r="P107" i="42"/>
  <c r="Q107" i="42"/>
  <c r="P107" i="6"/>
  <c r="R107" i="42"/>
  <c r="S107" i="42"/>
  <c r="R107" i="6"/>
  <c r="T107" i="42"/>
  <c r="U107" i="42"/>
  <c r="T107" i="6"/>
  <c r="V107" i="42"/>
  <c r="W107" i="42"/>
  <c r="V107" i="6"/>
  <c r="X107" i="42"/>
  <c r="Y107" i="42"/>
  <c r="X107" i="6"/>
  <c r="Z107" i="42"/>
  <c r="AA107" i="42"/>
  <c r="AC107" i="42"/>
  <c r="B106" i="6"/>
  <c r="D106" i="42"/>
  <c r="C106" i="6"/>
  <c r="E106" i="42"/>
  <c r="F106" i="42"/>
  <c r="F106" i="6"/>
  <c r="H106" i="42"/>
  <c r="I106" i="42"/>
  <c r="H106" i="6"/>
  <c r="J106" i="42"/>
  <c r="K106" i="42"/>
  <c r="J106" i="6"/>
  <c r="L106" i="42"/>
  <c r="M106" i="42"/>
  <c r="L106" i="6"/>
  <c r="N106" i="42"/>
  <c r="O106" i="42"/>
  <c r="N106" i="6"/>
  <c r="P106" i="42"/>
  <c r="Q106" i="42"/>
  <c r="P106" i="6"/>
  <c r="R106" i="42"/>
  <c r="S106" i="42"/>
  <c r="R106" i="6"/>
  <c r="T106" i="42"/>
  <c r="U106" i="42"/>
  <c r="T106" i="6"/>
  <c r="V106" i="42"/>
  <c r="W106" i="42"/>
  <c r="V106" i="6"/>
  <c r="X106" i="42"/>
  <c r="Y106" i="42"/>
  <c r="X106" i="6"/>
  <c r="Z106" i="42"/>
  <c r="AA106" i="42"/>
  <c r="AC106" i="42"/>
  <c r="B105" i="6"/>
  <c r="D105" i="42"/>
  <c r="C105" i="6"/>
  <c r="E105" i="42"/>
  <c r="F105" i="42"/>
  <c r="F105" i="6"/>
  <c r="H105" i="42"/>
  <c r="I105" i="42"/>
  <c r="H105" i="6"/>
  <c r="J105" i="42"/>
  <c r="K105" i="42"/>
  <c r="J105" i="6"/>
  <c r="L105" i="42"/>
  <c r="M105" i="42"/>
  <c r="L105" i="6"/>
  <c r="N105" i="42"/>
  <c r="O105" i="42"/>
  <c r="N105" i="6"/>
  <c r="P105" i="42"/>
  <c r="Q105" i="42"/>
  <c r="P105" i="6"/>
  <c r="R105" i="42"/>
  <c r="S105" i="42"/>
  <c r="R105" i="6"/>
  <c r="T105" i="42"/>
  <c r="U105" i="42"/>
  <c r="T105" i="6"/>
  <c r="V105" i="42"/>
  <c r="W105" i="42"/>
  <c r="V105" i="6"/>
  <c r="X105" i="42"/>
  <c r="Y105" i="42"/>
  <c r="X105" i="6"/>
  <c r="Z105" i="42"/>
  <c r="AA105" i="42"/>
  <c r="AC105" i="42"/>
  <c r="B104" i="6"/>
  <c r="D104" i="42"/>
  <c r="C104" i="6"/>
  <c r="E104" i="42"/>
  <c r="F104" i="42"/>
  <c r="F104" i="6"/>
  <c r="H104" i="42"/>
  <c r="I104" i="42"/>
  <c r="H104" i="6"/>
  <c r="J104" i="42"/>
  <c r="K104" i="42"/>
  <c r="J104" i="6"/>
  <c r="L104" i="42"/>
  <c r="M104" i="42"/>
  <c r="L104" i="6"/>
  <c r="N104" i="42"/>
  <c r="O104" i="42"/>
  <c r="N104" i="6"/>
  <c r="P104" i="42"/>
  <c r="Q104" i="42"/>
  <c r="P104" i="6"/>
  <c r="R104" i="42"/>
  <c r="S104" i="42"/>
  <c r="R104" i="6"/>
  <c r="T104" i="42"/>
  <c r="U104" i="42"/>
  <c r="T104" i="6"/>
  <c r="V104" i="42"/>
  <c r="W104" i="42"/>
  <c r="V104" i="6"/>
  <c r="X104" i="42"/>
  <c r="Y104" i="42"/>
  <c r="X104" i="6"/>
  <c r="Z104" i="42"/>
  <c r="AA104" i="42"/>
  <c r="AC104" i="42"/>
  <c r="B103" i="6"/>
  <c r="D103" i="42"/>
  <c r="C103" i="6"/>
  <c r="E103" i="42"/>
  <c r="F103" i="42"/>
  <c r="F103" i="6"/>
  <c r="H103" i="42"/>
  <c r="I103" i="42"/>
  <c r="H103" i="6"/>
  <c r="J103" i="42"/>
  <c r="K103" i="42"/>
  <c r="J103" i="6"/>
  <c r="L103" i="42"/>
  <c r="M103" i="42"/>
  <c r="L103" i="6"/>
  <c r="N103" i="42"/>
  <c r="O103" i="42"/>
  <c r="N103" i="6"/>
  <c r="P103" i="42"/>
  <c r="Q103" i="42"/>
  <c r="P103" i="6"/>
  <c r="R103" i="42"/>
  <c r="S103" i="42"/>
  <c r="R103" i="6"/>
  <c r="T103" i="42"/>
  <c r="U103" i="42"/>
  <c r="T103" i="6"/>
  <c r="V103" i="42"/>
  <c r="W103" i="42"/>
  <c r="V103" i="6"/>
  <c r="X103" i="42"/>
  <c r="Y103" i="42"/>
  <c r="X103" i="6"/>
  <c r="Z103" i="42"/>
  <c r="AA103" i="42"/>
  <c r="AC103" i="42"/>
  <c r="B102" i="6"/>
  <c r="D102" i="42"/>
  <c r="C102" i="6"/>
  <c r="E102" i="42"/>
  <c r="F102" i="42"/>
  <c r="F102" i="6"/>
  <c r="H102" i="42"/>
  <c r="I102" i="42"/>
  <c r="H102" i="6"/>
  <c r="J102" i="42"/>
  <c r="K102" i="42"/>
  <c r="J102" i="6"/>
  <c r="L102" i="42"/>
  <c r="M102" i="42"/>
  <c r="L102" i="6"/>
  <c r="N102" i="42"/>
  <c r="O102" i="42"/>
  <c r="N102" i="6"/>
  <c r="P102" i="42"/>
  <c r="Q102" i="42"/>
  <c r="P102" i="6"/>
  <c r="R102" i="42"/>
  <c r="S102" i="42"/>
  <c r="R102" i="6"/>
  <c r="T102" i="42"/>
  <c r="U102" i="42"/>
  <c r="T102" i="6"/>
  <c r="V102" i="42"/>
  <c r="W102" i="42"/>
  <c r="V102" i="6"/>
  <c r="X102" i="42"/>
  <c r="Y102" i="42"/>
  <c r="X102" i="6"/>
  <c r="Z102" i="42"/>
  <c r="AA102" i="42"/>
  <c r="AC102" i="42"/>
  <c r="B101" i="6"/>
  <c r="D101" i="42"/>
  <c r="C101" i="6"/>
  <c r="E101" i="42"/>
  <c r="F101" i="42"/>
  <c r="F101" i="6"/>
  <c r="H101" i="42"/>
  <c r="I101" i="42"/>
  <c r="H101" i="6"/>
  <c r="J101" i="42"/>
  <c r="K101" i="42"/>
  <c r="J101" i="6"/>
  <c r="L101" i="42"/>
  <c r="M101" i="42"/>
  <c r="L101" i="6"/>
  <c r="N101" i="42"/>
  <c r="O101" i="42"/>
  <c r="N101" i="6"/>
  <c r="P101" i="42"/>
  <c r="Q101" i="42"/>
  <c r="P101" i="6"/>
  <c r="R101" i="42"/>
  <c r="S101" i="42"/>
  <c r="R101" i="6"/>
  <c r="T101" i="42"/>
  <c r="U101" i="42"/>
  <c r="T101" i="6"/>
  <c r="V101" i="42"/>
  <c r="W101" i="42"/>
  <c r="V101" i="6"/>
  <c r="X101" i="42"/>
  <c r="Y101" i="42"/>
  <c r="X101" i="6"/>
  <c r="Z101" i="42"/>
  <c r="AA101" i="42"/>
  <c r="AC101" i="42"/>
  <c r="B100" i="6"/>
  <c r="D100" i="42"/>
  <c r="C100" i="6"/>
  <c r="E100" i="42"/>
  <c r="F100" i="42"/>
  <c r="F100" i="6"/>
  <c r="H100" i="42"/>
  <c r="I100" i="42"/>
  <c r="H100" i="6"/>
  <c r="J100" i="42"/>
  <c r="K100" i="42"/>
  <c r="J100" i="6"/>
  <c r="L100" i="42"/>
  <c r="M100" i="42"/>
  <c r="L100" i="6"/>
  <c r="N100" i="42"/>
  <c r="O100" i="42"/>
  <c r="N100" i="6"/>
  <c r="P100" i="42"/>
  <c r="Q100" i="42"/>
  <c r="P100" i="6"/>
  <c r="R100" i="42"/>
  <c r="S100" i="42"/>
  <c r="R100" i="6"/>
  <c r="T100" i="42"/>
  <c r="U100" i="42"/>
  <c r="T100" i="6"/>
  <c r="V100" i="42"/>
  <c r="W100" i="42"/>
  <c r="V100" i="6"/>
  <c r="X100" i="42"/>
  <c r="Y100" i="42"/>
  <c r="X100" i="6"/>
  <c r="Z100" i="42"/>
  <c r="AA100" i="42"/>
  <c r="AC100" i="42"/>
  <c r="B99" i="6"/>
  <c r="D99" i="42"/>
  <c r="C99" i="6"/>
  <c r="E99" i="42"/>
  <c r="F99" i="42"/>
  <c r="F99" i="6"/>
  <c r="H99" i="42"/>
  <c r="I99" i="42"/>
  <c r="H99" i="6"/>
  <c r="J99" i="42"/>
  <c r="K99" i="42"/>
  <c r="J99" i="6"/>
  <c r="L99" i="42"/>
  <c r="M99" i="42"/>
  <c r="L99" i="6"/>
  <c r="N99" i="42"/>
  <c r="O99" i="42"/>
  <c r="N99" i="6"/>
  <c r="P99" i="42"/>
  <c r="Q99" i="42"/>
  <c r="P99" i="6"/>
  <c r="R99" i="42"/>
  <c r="S99" i="42"/>
  <c r="R99" i="6"/>
  <c r="T99" i="42"/>
  <c r="U99" i="42"/>
  <c r="T99" i="6"/>
  <c r="V99" i="42"/>
  <c r="W99" i="42"/>
  <c r="V99" i="6"/>
  <c r="X99" i="42"/>
  <c r="Y99" i="42"/>
  <c r="X99" i="6"/>
  <c r="Z99" i="42"/>
  <c r="AA99" i="42"/>
  <c r="AC99" i="42"/>
  <c r="B98" i="6"/>
  <c r="D98" i="42"/>
  <c r="C98" i="6"/>
  <c r="E98" i="42"/>
  <c r="F98" i="42"/>
  <c r="F98" i="6"/>
  <c r="H98" i="42"/>
  <c r="I98" i="42"/>
  <c r="H98" i="6"/>
  <c r="J98" i="42"/>
  <c r="K98" i="42"/>
  <c r="J98" i="6"/>
  <c r="L98" i="42"/>
  <c r="M98" i="42"/>
  <c r="L98" i="6"/>
  <c r="N98" i="42"/>
  <c r="O98" i="42"/>
  <c r="N98" i="6"/>
  <c r="P98" i="42"/>
  <c r="Q98" i="42"/>
  <c r="P98" i="6"/>
  <c r="R98" i="42"/>
  <c r="S98" i="42"/>
  <c r="R98" i="6"/>
  <c r="T98" i="42"/>
  <c r="U98" i="42"/>
  <c r="T98" i="6"/>
  <c r="V98" i="42"/>
  <c r="W98" i="42"/>
  <c r="V98" i="6"/>
  <c r="X98" i="42"/>
  <c r="Y98" i="42"/>
  <c r="X98" i="6"/>
  <c r="Z98" i="42"/>
  <c r="AA98" i="42"/>
  <c r="AC98" i="42"/>
  <c r="B97" i="6"/>
  <c r="D97" i="42"/>
  <c r="C97" i="6"/>
  <c r="E97" i="42"/>
  <c r="F97" i="42"/>
  <c r="F97" i="6"/>
  <c r="H97" i="42"/>
  <c r="I97" i="42"/>
  <c r="H97" i="6"/>
  <c r="J97" i="42"/>
  <c r="K97" i="42"/>
  <c r="J97" i="6"/>
  <c r="L97" i="42"/>
  <c r="M97" i="42"/>
  <c r="L97" i="6"/>
  <c r="N97" i="42"/>
  <c r="O97" i="42"/>
  <c r="N97" i="6"/>
  <c r="P97" i="42"/>
  <c r="Q97" i="42"/>
  <c r="P97" i="6"/>
  <c r="R97" i="42"/>
  <c r="S97" i="42"/>
  <c r="R97" i="6"/>
  <c r="T97" i="42"/>
  <c r="U97" i="42"/>
  <c r="T97" i="6"/>
  <c r="V97" i="42"/>
  <c r="W97" i="42"/>
  <c r="V97" i="6"/>
  <c r="X97" i="42"/>
  <c r="Y97" i="42"/>
  <c r="X97" i="6"/>
  <c r="Z97" i="42"/>
  <c r="AA97" i="42"/>
  <c r="AC97" i="42"/>
  <c r="B96" i="6"/>
  <c r="D96" i="42"/>
  <c r="C96" i="6"/>
  <c r="E96" i="42"/>
  <c r="F96" i="42"/>
  <c r="F96" i="6"/>
  <c r="H96" i="42"/>
  <c r="I96" i="42"/>
  <c r="H96" i="6"/>
  <c r="J96" i="42"/>
  <c r="K96" i="42"/>
  <c r="J96" i="6"/>
  <c r="L96" i="42"/>
  <c r="M96" i="42"/>
  <c r="L96" i="6"/>
  <c r="N96" i="42"/>
  <c r="O96" i="42"/>
  <c r="N96" i="6"/>
  <c r="P96" i="42"/>
  <c r="Q96" i="42"/>
  <c r="P96" i="6"/>
  <c r="R96" i="42"/>
  <c r="S96" i="42"/>
  <c r="R96" i="6"/>
  <c r="T96" i="42"/>
  <c r="U96" i="42"/>
  <c r="T96" i="6"/>
  <c r="V96" i="42"/>
  <c r="W96" i="42"/>
  <c r="V96" i="6"/>
  <c r="X96" i="42"/>
  <c r="Y96" i="42"/>
  <c r="X96" i="6"/>
  <c r="Z96" i="42"/>
  <c r="AA96" i="42"/>
  <c r="AC96" i="42"/>
  <c r="B95" i="6"/>
  <c r="D95" i="42"/>
  <c r="C95" i="6"/>
  <c r="E95" i="42"/>
  <c r="F95" i="42"/>
  <c r="F95" i="6"/>
  <c r="H95" i="42"/>
  <c r="I95" i="42"/>
  <c r="H95" i="6"/>
  <c r="J95" i="42"/>
  <c r="K95" i="42"/>
  <c r="J95" i="6"/>
  <c r="L95" i="42"/>
  <c r="M95" i="42"/>
  <c r="L95" i="6"/>
  <c r="N95" i="42"/>
  <c r="O95" i="42"/>
  <c r="N95" i="6"/>
  <c r="P95" i="42"/>
  <c r="Q95" i="42"/>
  <c r="P95" i="6"/>
  <c r="R95" i="42"/>
  <c r="S95" i="42"/>
  <c r="R95" i="6"/>
  <c r="T95" i="42"/>
  <c r="U95" i="42"/>
  <c r="T95" i="6"/>
  <c r="V95" i="42"/>
  <c r="W95" i="42"/>
  <c r="V95" i="6"/>
  <c r="X95" i="42"/>
  <c r="Y95" i="42"/>
  <c r="X95" i="6"/>
  <c r="Z95" i="42"/>
  <c r="AA95" i="42"/>
  <c r="AC95" i="42"/>
  <c r="B94" i="6"/>
  <c r="D94" i="42"/>
  <c r="C94" i="6"/>
  <c r="E94" i="42"/>
  <c r="F94" i="42"/>
  <c r="F94" i="6"/>
  <c r="H94" i="42"/>
  <c r="I94" i="42"/>
  <c r="H94" i="6"/>
  <c r="J94" i="42"/>
  <c r="K94" i="42"/>
  <c r="J94" i="6"/>
  <c r="L94" i="42"/>
  <c r="M94" i="42"/>
  <c r="L94" i="6"/>
  <c r="N94" i="42"/>
  <c r="O94" i="42"/>
  <c r="N94" i="6"/>
  <c r="P94" i="42"/>
  <c r="Q94" i="42"/>
  <c r="P94" i="6"/>
  <c r="R94" i="42"/>
  <c r="S94" i="42"/>
  <c r="R94" i="6"/>
  <c r="T94" i="42"/>
  <c r="U94" i="42"/>
  <c r="T94" i="6"/>
  <c r="V94" i="42"/>
  <c r="W94" i="42"/>
  <c r="V94" i="6"/>
  <c r="X94" i="42"/>
  <c r="Y94" i="42"/>
  <c r="X94" i="6"/>
  <c r="Z94" i="42"/>
  <c r="AA94" i="42"/>
  <c r="AC94" i="42"/>
  <c r="B93" i="6"/>
  <c r="D93" i="42"/>
  <c r="C93" i="6"/>
  <c r="E93" i="42"/>
  <c r="F93" i="42"/>
  <c r="F93" i="6"/>
  <c r="H93" i="42"/>
  <c r="I93" i="42"/>
  <c r="H93" i="6"/>
  <c r="J93" i="42"/>
  <c r="K93" i="42"/>
  <c r="J93" i="6"/>
  <c r="L93" i="42"/>
  <c r="M93" i="42"/>
  <c r="L93" i="6"/>
  <c r="N93" i="42"/>
  <c r="O93" i="42"/>
  <c r="N93" i="6"/>
  <c r="P93" i="42"/>
  <c r="Q93" i="42"/>
  <c r="P93" i="6"/>
  <c r="R93" i="42"/>
  <c r="S93" i="42"/>
  <c r="R93" i="6"/>
  <c r="T93" i="42"/>
  <c r="U93" i="42"/>
  <c r="T93" i="6"/>
  <c r="V93" i="42"/>
  <c r="W93" i="42"/>
  <c r="V93" i="6"/>
  <c r="X93" i="42"/>
  <c r="Y93" i="42"/>
  <c r="X93" i="6"/>
  <c r="Z93" i="42"/>
  <c r="AA93" i="42"/>
  <c r="AC93" i="42"/>
  <c r="B92" i="6"/>
  <c r="D92" i="42"/>
  <c r="C92" i="6"/>
  <c r="E92" i="42"/>
  <c r="F92" i="42"/>
  <c r="F92" i="6"/>
  <c r="H92" i="42"/>
  <c r="I92" i="42"/>
  <c r="H92" i="6"/>
  <c r="J92" i="42"/>
  <c r="K92" i="42"/>
  <c r="J92" i="6"/>
  <c r="L92" i="42"/>
  <c r="M92" i="42"/>
  <c r="L92" i="6"/>
  <c r="N92" i="42"/>
  <c r="O92" i="42"/>
  <c r="N92" i="6"/>
  <c r="P92" i="42"/>
  <c r="Q92" i="42"/>
  <c r="P92" i="6"/>
  <c r="R92" i="42"/>
  <c r="S92" i="42"/>
  <c r="R92" i="6"/>
  <c r="T92" i="42"/>
  <c r="U92" i="42"/>
  <c r="T92" i="6"/>
  <c r="V92" i="42"/>
  <c r="W92" i="42"/>
  <c r="V92" i="6"/>
  <c r="X92" i="42"/>
  <c r="Y92" i="42"/>
  <c r="X92" i="6"/>
  <c r="Z92" i="42"/>
  <c r="AA92" i="42"/>
  <c r="AC92" i="42"/>
  <c r="B91" i="6"/>
  <c r="D91" i="42"/>
  <c r="C91" i="6"/>
  <c r="E91" i="42"/>
  <c r="F91" i="42"/>
  <c r="F91" i="6"/>
  <c r="H91" i="42"/>
  <c r="I91" i="42"/>
  <c r="H91" i="6"/>
  <c r="J91" i="42"/>
  <c r="K91" i="42"/>
  <c r="J91" i="6"/>
  <c r="L91" i="42"/>
  <c r="M91" i="42"/>
  <c r="L91" i="6"/>
  <c r="N91" i="42"/>
  <c r="O91" i="42"/>
  <c r="N91" i="6"/>
  <c r="P91" i="42"/>
  <c r="Q91" i="42"/>
  <c r="P91" i="6"/>
  <c r="R91" i="42"/>
  <c r="S91" i="42"/>
  <c r="R91" i="6"/>
  <c r="T91" i="42"/>
  <c r="U91" i="42"/>
  <c r="T91" i="6"/>
  <c r="V91" i="42"/>
  <c r="W91" i="42"/>
  <c r="V91" i="6"/>
  <c r="X91" i="42"/>
  <c r="Y91" i="42"/>
  <c r="X91" i="6"/>
  <c r="Z91" i="42"/>
  <c r="AA91" i="42"/>
  <c r="AC91" i="42"/>
  <c r="B90" i="6"/>
  <c r="D90" i="42"/>
  <c r="C90" i="6"/>
  <c r="E90" i="42"/>
  <c r="F90" i="42"/>
  <c r="F90" i="6"/>
  <c r="H90" i="42"/>
  <c r="I90" i="42"/>
  <c r="H90" i="6"/>
  <c r="J90" i="42"/>
  <c r="K90" i="42"/>
  <c r="J90" i="6"/>
  <c r="L90" i="42"/>
  <c r="M90" i="42"/>
  <c r="L90" i="6"/>
  <c r="N90" i="42"/>
  <c r="O90" i="42"/>
  <c r="N90" i="6"/>
  <c r="P90" i="42"/>
  <c r="Q90" i="42"/>
  <c r="P90" i="6"/>
  <c r="R90" i="42"/>
  <c r="S90" i="42"/>
  <c r="R90" i="6"/>
  <c r="T90" i="42"/>
  <c r="U90" i="42"/>
  <c r="T90" i="6"/>
  <c r="V90" i="42"/>
  <c r="W90" i="42"/>
  <c r="V90" i="6"/>
  <c r="X90" i="42"/>
  <c r="Y90" i="42"/>
  <c r="X90" i="6"/>
  <c r="Z90" i="42"/>
  <c r="AA90" i="42"/>
  <c r="AC90" i="42"/>
  <c r="B89" i="6"/>
  <c r="D89" i="42"/>
  <c r="C89" i="6"/>
  <c r="E89" i="42"/>
  <c r="F89" i="42"/>
  <c r="F89" i="6"/>
  <c r="H89" i="42"/>
  <c r="I89" i="42"/>
  <c r="H89" i="6"/>
  <c r="J89" i="42"/>
  <c r="K89" i="42"/>
  <c r="J89" i="6"/>
  <c r="L89" i="42"/>
  <c r="M89" i="42"/>
  <c r="L89" i="6"/>
  <c r="N89" i="42"/>
  <c r="O89" i="42"/>
  <c r="N89" i="6"/>
  <c r="P89" i="42"/>
  <c r="Q89" i="42"/>
  <c r="P89" i="6"/>
  <c r="R89" i="42"/>
  <c r="S89" i="42"/>
  <c r="R89" i="6"/>
  <c r="T89" i="42"/>
  <c r="U89" i="42"/>
  <c r="T89" i="6"/>
  <c r="V89" i="42"/>
  <c r="W89" i="42"/>
  <c r="V89" i="6"/>
  <c r="X89" i="42"/>
  <c r="Y89" i="42"/>
  <c r="X89" i="6"/>
  <c r="Z89" i="42"/>
  <c r="AA89" i="42"/>
  <c r="AC89" i="42"/>
  <c r="B88" i="6"/>
  <c r="D88" i="42"/>
  <c r="C88" i="6"/>
  <c r="E88" i="42"/>
  <c r="F88" i="42"/>
  <c r="F88" i="6"/>
  <c r="H88" i="42"/>
  <c r="I88" i="42"/>
  <c r="H88" i="6"/>
  <c r="J88" i="42"/>
  <c r="K88" i="42"/>
  <c r="J88" i="6"/>
  <c r="L88" i="42"/>
  <c r="M88" i="42"/>
  <c r="L88" i="6"/>
  <c r="N88" i="42"/>
  <c r="O88" i="42"/>
  <c r="N88" i="6"/>
  <c r="P88" i="42"/>
  <c r="Q88" i="42"/>
  <c r="P88" i="6"/>
  <c r="R88" i="42"/>
  <c r="S88" i="42"/>
  <c r="R88" i="6"/>
  <c r="T88" i="42"/>
  <c r="U88" i="42"/>
  <c r="T88" i="6"/>
  <c r="V88" i="42"/>
  <c r="W88" i="42"/>
  <c r="V88" i="6"/>
  <c r="X88" i="42"/>
  <c r="Y88" i="42"/>
  <c r="X88" i="6"/>
  <c r="Z88" i="42"/>
  <c r="AA88" i="42"/>
  <c r="AC88" i="42"/>
  <c r="B87" i="6"/>
  <c r="D87" i="42"/>
  <c r="C87" i="6"/>
  <c r="E87" i="42"/>
  <c r="F87" i="42"/>
  <c r="F87" i="6"/>
  <c r="H87" i="42"/>
  <c r="I87" i="42"/>
  <c r="H87" i="6"/>
  <c r="J87" i="42"/>
  <c r="K87" i="42"/>
  <c r="J87" i="6"/>
  <c r="L87" i="42"/>
  <c r="M87" i="42"/>
  <c r="L87" i="6"/>
  <c r="N87" i="42"/>
  <c r="O87" i="42"/>
  <c r="N87" i="6"/>
  <c r="P87" i="42"/>
  <c r="Q87" i="42"/>
  <c r="P87" i="6"/>
  <c r="R87" i="42"/>
  <c r="S87" i="42"/>
  <c r="R87" i="6"/>
  <c r="T87" i="42"/>
  <c r="U87" i="42"/>
  <c r="T87" i="6"/>
  <c r="V87" i="42"/>
  <c r="W87" i="42"/>
  <c r="V87" i="6"/>
  <c r="X87" i="42"/>
  <c r="Y87" i="42"/>
  <c r="X87" i="6"/>
  <c r="Z87" i="42"/>
  <c r="AA87" i="42"/>
  <c r="AC87" i="42"/>
  <c r="B86" i="6"/>
  <c r="D86" i="42"/>
  <c r="C86" i="6"/>
  <c r="E86" i="42"/>
  <c r="F86" i="42"/>
  <c r="F86" i="6"/>
  <c r="H86" i="42"/>
  <c r="I86" i="42"/>
  <c r="H86" i="6"/>
  <c r="J86" i="42"/>
  <c r="K86" i="42"/>
  <c r="J86" i="6"/>
  <c r="L86" i="42"/>
  <c r="M86" i="42"/>
  <c r="L86" i="6"/>
  <c r="N86" i="42"/>
  <c r="O86" i="42"/>
  <c r="N86" i="6"/>
  <c r="P86" i="42"/>
  <c r="Q86" i="42"/>
  <c r="P86" i="6"/>
  <c r="R86" i="42"/>
  <c r="S86" i="42"/>
  <c r="R86" i="6"/>
  <c r="T86" i="42"/>
  <c r="U86" i="42"/>
  <c r="T86" i="6"/>
  <c r="V86" i="42"/>
  <c r="W86" i="42"/>
  <c r="V86" i="6"/>
  <c r="X86" i="42"/>
  <c r="Y86" i="42"/>
  <c r="X86" i="6"/>
  <c r="Z86" i="42"/>
  <c r="AA86" i="42"/>
  <c r="AC86" i="42"/>
  <c r="B85" i="6"/>
  <c r="D85" i="42"/>
  <c r="C85" i="6"/>
  <c r="E85" i="42"/>
  <c r="F85" i="42"/>
  <c r="F85" i="6"/>
  <c r="H85" i="42"/>
  <c r="I85" i="42"/>
  <c r="H85" i="6"/>
  <c r="J85" i="42"/>
  <c r="K85" i="42"/>
  <c r="J85" i="6"/>
  <c r="L85" i="42"/>
  <c r="M85" i="42"/>
  <c r="L85" i="6"/>
  <c r="N85" i="42"/>
  <c r="O85" i="42"/>
  <c r="N85" i="6"/>
  <c r="P85" i="42"/>
  <c r="Q85" i="42"/>
  <c r="P85" i="6"/>
  <c r="R85" i="42"/>
  <c r="S85" i="42"/>
  <c r="R85" i="6"/>
  <c r="T85" i="42"/>
  <c r="U85" i="42"/>
  <c r="T85" i="6"/>
  <c r="V85" i="42"/>
  <c r="W85" i="42"/>
  <c r="V85" i="6"/>
  <c r="X85" i="42"/>
  <c r="Y85" i="42"/>
  <c r="X85" i="6"/>
  <c r="Z85" i="42"/>
  <c r="AA85" i="42"/>
  <c r="AC85" i="42"/>
  <c r="B84" i="6"/>
  <c r="D84" i="42"/>
  <c r="C84" i="6"/>
  <c r="E84" i="42"/>
  <c r="F84" i="42"/>
  <c r="F84" i="6"/>
  <c r="H84" i="42"/>
  <c r="I84" i="42"/>
  <c r="H84" i="6"/>
  <c r="J84" i="42"/>
  <c r="K84" i="42"/>
  <c r="J84" i="6"/>
  <c r="L84" i="42"/>
  <c r="M84" i="42"/>
  <c r="L84" i="6"/>
  <c r="N84" i="42"/>
  <c r="O84" i="42"/>
  <c r="N84" i="6"/>
  <c r="P84" i="42"/>
  <c r="Q84" i="42"/>
  <c r="P84" i="6"/>
  <c r="R84" i="42"/>
  <c r="S84" i="42"/>
  <c r="R84" i="6"/>
  <c r="T84" i="42"/>
  <c r="U84" i="42"/>
  <c r="T84" i="6"/>
  <c r="V84" i="42"/>
  <c r="W84" i="42"/>
  <c r="V84" i="6"/>
  <c r="X84" i="42"/>
  <c r="Y84" i="42"/>
  <c r="X84" i="6"/>
  <c r="Z84" i="42"/>
  <c r="AA84" i="42"/>
  <c r="AC84" i="42"/>
  <c r="B83" i="6"/>
  <c r="D83" i="42"/>
  <c r="C83" i="6"/>
  <c r="E83" i="42"/>
  <c r="F83" i="42"/>
  <c r="F83" i="6"/>
  <c r="H83" i="42"/>
  <c r="I83" i="42"/>
  <c r="H83" i="6"/>
  <c r="J83" i="42"/>
  <c r="K83" i="42"/>
  <c r="J83" i="6"/>
  <c r="L83" i="42"/>
  <c r="M83" i="42"/>
  <c r="L83" i="6"/>
  <c r="N83" i="42"/>
  <c r="O83" i="42"/>
  <c r="N83" i="6"/>
  <c r="P83" i="42"/>
  <c r="Q83" i="42"/>
  <c r="P83" i="6"/>
  <c r="R83" i="42"/>
  <c r="S83" i="42"/>
  <c r="R83" i="6"/>
  <c r="T83" i="42"/>
  <c r="U83" i="42"/>
  <c r="T83" i="6"/>
  <c r="V83" i="42"/>
  <c r="W83" i="42"/>
  <c r="V83" i="6"/>
  <c r="X83" i="42"/>
  <c r="Y83" i="42"/>
  <c r="X83" i="6"/>
  <c r="Z83" i="42"/>
  <c r="AA83" i="42"/>
  <c r="AC83" i="42"/>
  <c r="B82" i="6"/>
  <c r="D82" i="42"/>
  <c r="C82" i="6"/>
  <c r="E82" i="42"/>
  <c r="F82" i="42"/>
  <c r="F82" i="6"/>
  <c r="H82" i="42"/>
  <c r="I82" i="42"/>
  <c r="H82" i="6"/>
  <c r="J82" i="42"/>
  <c r="K82" i="42"/>
  <c r="J82" i="6"/>
  <c r="L82" i="42"/>
  <c r="M82" i="42"/>
  <c r="L82" i="6"/>
  <c r="N82" i="42"/>
  <c r="O82" i="42"/>
  <c r="N82" i="6"/>
  <c r="P82" i="42"/>
  <c r="Q82" i="42"/>
  <c r="P82" i="6"/>
  <c r="R82" i="42"/>
  <c r="S82" i="42"/>
  <c r="R82" i="6"/>
  <c r="T82" i="42"/>
  <c r="U82" i="42"/>
  <c r="T82" i="6"/>
  <c r="V82" i="42"/>
  <c r="W82" i="42"/>
  <c r="V82" i="6"/>
  <c r="X82" i="42"/>
  <c r="Y82" i="42"/>
  <c r="X82" i="6"/>
  <c r="Z82" i="42"/>
  <c r="AA82" i="42"/>
  <c r="AC82" i="42"/>
  <c r="B81" i="6"/>
  <c r="D81" i="42"/>
  <c r="C81" i="6"/>
  <c r="E81" i="42"/>
  <c r="F81" i="42"/>
  <c r="F81" i="6"/>
  <c r="H81" i="42"/>
  <c r="I81" i="42"/>
  <c r="H81" i="6"/>
  <c r="J81" i="42"/>
  <c r="K81" i="42"/>
  <c r="J81" i="6"/>
  <c r="L81" i="42"/>
  <c r="M81" i="42"/>
  <c r="L81" i="6"/>
  <c r="N81" i="42"/>
  <c r="O81" i="42"/>
  <c r="N81" i="6"/>
  <c r="P81" i="42"/>
  <c r="Q81" i="42"/>
  <c r="P81" i="6"/>
  <c r="R81" i="42"/>
  <c r="S81" i="42"/>
  <c r="R81" i="6"/>
  <c r="T81" i="42"/>
  <c r="U81" i="42"/>
  <c r="T81" i="6"/>
  <c r="V81" i="42"/>
  <c r="W81" i="42"/>
  <c r="V81" i="6"/>
  <c r="X81" i="42"/>
  <c r="Y81" i="42"/>
  <c r="X81" i="6"/>
  <c r="Z81" i="42"/>
  <c r="AA81" i="42"/>
  <c r="AC81" i="42"/>
  <c r="B80" i="6"/>
  <c r="D80" i="42"/>
  <c r="C80" i="6"/>
  <c r="E80" i="42"/>
  <c r="F80" i="42"/>
  <c r="F80" i="6"/>
  <c r="H80" i="42"/>
  <c r="I80" i="42"/>
  <c r="H80" i="6"/>
  <c r="J80" i="42"/>
  <c r="K80" i="42"/>
  <c r="J80" i="6"/>
  <c r="L80" i="42"/>
  <c r="M80" i="42"/>
  <c r="L80" i="6"/>
  <c r="N80" i="42"/>
  <c r="O80" i="42"/>
  <c r="N80" i="6"/>
  <c r="P80" i="42"/>
  <c r="Q80" i="42"/>
  <c r="P80" i="6"/>
  <c r="R80" i="42"/>
  <c r="S80" i="42"/>
  <c r="R80" i="6"/>
  <c r="T80" i="42"/>
  <c r="U80" i="42"/>
  <c r="T80" i="6"/>
  <c r="V80" i="42"/>
  <c r="W80" i="42"/>
  <c r="V80" i="6"/>
  <c r="X80" i="42"/>
  <c r="Y80" i="42"/>
  <c r="X80" i="6"/>
  <c r="Z80" i="42"/>
  <c r="AA80" i="42"/>
  <c r="AC80" i="42"/>
  <c r="B79" i="6"/>
  <c r="D79" i="42"/>
  <c r="C79" i="6"/>
  <c r="E79" i="42"/>
  <c r="F79" i="42"/>
  <c r="F79" i="6"/>
  <c r="H79" i="42"/>
  <c r="I79" i="42"/>
  <c r="H79" i="6"/>
  <c r="J79" i="42"/>
  <c r="K79" i="42"/>
  <c r="J79" i="6"/>
  <c r="L79" i="42"/>
  <c r="M79" i="42"/>
  <c r="L79" i="6"/>
  <c r="N79" i="42"/>
  <c r="O79" i="42"/>
  <c r="N79" i="6"/>
  <c r="P79" i="42"/>
  <c r="Q79" i="42"/>
  <c r="P79" i="6"/>
  <c r="R79" i="42"/>
  <c r="S79" i="42"/>
  <c r="R79" i="6"/>
  <c r="T79" i="42"/>
  <c r="U79" i="42"/>
  <c r="T79" i="6"/>
  <c r="V79" i="42"/>
  <c r="W79" i="42"/>
  <c r="V79" i="6"/>
  <c r="X79" i="42"/>
  <c r="Y79" i="42"/>
  <c r="X79" i="6"/>
  <c r="Z79" i="42"/>
  <c r="AA79" i="42"/>
  <c r="AC79" i="42"/>
  <c r="B78" i="6"/>
  <c r="D78" i="42"/>
  <c r="C78" i="6"/>
  <c r="E78" i="42"/>
  <c r="F78" i="42"/>
  <c r="F78" i="6"/>
  <c r="H78" i="42"/>
  <c r="I78" i="42"/>
  <c r="H78" i="6"/>
  <c r="J78" i="42"/>
  <c r="K78" i="42"/>
  <c r="J78" i="6"/>
  <c r="L78" i="42"/>
  <c r="M78" i="42"/>
  <c r="L78" i="6"/>
  <c r="N78" i="42"/>
  <c r="O78" i="42"/>
  <c r="N78" i="6"/>
  <c r="P78" i="42"/>
  <c r="Q78" i="42"/>
  <c r="P78" i="6"/>
  <c r="R78" i="42"/>
  <c r="S78" i="42"/>
  <c r="R78" i="6"/>
  <c r="T78" i="42"/>
  <c r="U78" i="42"/>
  <c r="T78" i="6"/>
  <c r="V78" i="42"/>
  <c r="W78" i="42"/>
  <c r="V78" i="6"/>
  <c r="X78" i="42"/>
  <c r="Y78" i="42"/>
  <c r="X78" i="6"/>
  <c r="Z78" i="42"/>
  <c r="AA78" i="42"/>
  <c r="AC78" i="42"/>
  <c r="B77" i="6"/>
  <c r="D77" i="42"/>
  <c r="C77" i="6"/>
  <c r="E77" i="42"/>
  <c r="F77" i="42"/>
  <c r="F77" i="6"/>
  <c r="H77" i="42"/>
  <c r="I77" i="42"/>
  <c r="H77" i="6"/>
  <c r="J77" i="42"/>
  <c r="K77" i="42"/>
  <c r="J77" i="6"/>
  <c r="L77" i="42"/>
  <c r="M77" i="42"/>
  <c r="L77" i="6"/>
  <c r="N77" i="42"/>
  <c r="O77" i="42"/>
  <c r="N77" i="6"/>
  <c r="P77" i="42"/>
  <c r="Q77" i="42"/>
  <c r="P77" i="6"/>
  <c r="R77" i="42"/>
  <c r="S77" i="42"/>
  <c r="R77" i="6"/>
  <c r="T77" i="42"/>
  <c r="U77" i="42"/>
  <c r="T77" i="6"/>
  <c r="V77" i="42"/>
  <c r="W77" i="42"/>
  <c r="V77" i="6"/>
  <c r="X77" i="42"/>
  <c r="Y77" i="42"/>
  <c r="X77" i="6"/>
  <c r="Z77" i="42"/>
  <c r="AA77" i="42"/>
  <c r="AC77" i="42"/>
  <c r="B76" i="6"/>
  <c r="D76" i="42"/>
  <c r="C76" i="6"/>
  <c r="E76" i="42"/>
  <c r="F76" i="42"/>
  <c r="F76" i="6"/>
  <c r="H76" i="42"/>
  <c r="I76" i="42"/>
  <c r="H76" i="6"/>
  <c r="J76" i="42"/>
  <c r="K76" i="42"/>
  <c r="J76" i="6"/>
  <c r="L76" i="42"/>
  <c r="M76" i="42"/>
  <c r="L76" i="6"/>
  <c r="N76" i="42"/>
  <c r="O76" i="42"/>
  <c r="N76" i="6"/>
  <c r="P76" i="42"/>
  <c r="Q76" i="42"/>
  <c r="P76" i="6"/>
  <c r="R76" i="42"/>
  <c r="S76" i="42"/>
  <c r="R76" i="6"/>
  <c r="T76" i="42"/>
  <c r="U76" i="42"/>
  <c r="T76" i="6"/>
  <c r="V76" i="42"/>
  <c r="W76" i="42"/>
  <c r="V76" i="6"/>
  <c r="X76" i="42"/>
  <c r="Y76" i="42"/>
  <c r="X76" i="6"/>
  <c r="Z76" i="42"/>
  <c r="AA76" i="42"/>
  <c r="AC76" i="42"/>
  <c r="B75" i="6"/>
  <c r="D75" i="42"/>
  <c r="C75" i="6"/>
  <c r="E75" i="42"/>
  <c r="F75" i="42"/>
  <c r="F75" i="6"/>
  <c r="H75" i="42"/>
  <c r="I75" i="42"/>
  <c r="H75" i="6"/>
  <c r="J75" i="42"/>
  <c r="K75" i="42"/>
  <c r="J75" i="6"/>
  <c r="L75" i="42"/>
  <c r="M75" i="42"/>
  <c r="L75" i="6"/>
  <c r="N75" i="42"/>
  <c r="O75" i="42"/>
  <c r="N75" i="6"/>
  <c r="P75" i="42"/>
  <c r="Q75" i="42"/>
  <c r="P75" i="6"/>
  <c r="R75" i="42"/>
  <c r="S75" i="42"/>
  <c r="R75" i="6"/>
  <c r="T75" i="42"/>
  <c r="U75" i="42"/>
  <c r="T75" i="6"/>
  <c r="V75" i="42"/>
  <c r="W75" i="42"/>
  <c r="V75" i="6"/>
  <c r="X75" i="42"/>
  <c r="Y75" i="42"/>
  <c r="X75" i="6"/>
  <c r="Z75" i="42"/>
  <c r="AA75" i="42"/>
  <c r="AC75" i="42"/>
  <c r="B74" i="6"/>
  <c r="D74" i="42"/>
  <c r="C74" i="6"/>
  <c r="E74" i="42"/>
  <c r="F74" i="42"/>
  <c r="F74" i="6"/>
  <c r="H74" i="42"/>
  <c r="I74" i="42"/>
  <c r="H74" i="6"/>
  <c r="J74" i="42"/>
  <c r="K74" i="42"/>
  <c r="J74" i="6"/>
  <c r="L74" i="42"/>
  <c r="M74" i="42"/>
  <c r="L74" i="6"/>
  <c r="N74" i="42"/>
  <c r="O74" i="42"/>
  <c r="N74" i="6"/>
  <c r="P74" i="42"/>
  <c r="Q74" i="42"/>
  <c r="P74" i="6"/>
  <c r="R74" i="42"/>
  <c r="S74" i="42"/>
  <c r="R74" i="6"/>
  <c r="T74" i="42"/>
  <c r="U74" i="42"/>
  <c r="T74" i="6"/>
  <c r="V74" i="42"/>
  <c r="W74" i="42"/>
  <c r="V74" i="6"/>
  <c r="X74" i="42"/>
  <c r="Y74" i="42"/>
  <c r="X74" i="6"/>
  <c r="Z74" i="42"/>
  <c r="AA74" i="42"/>
  <c r="AC74" i="42"/>
  <c r="B73" i="6"/>
  <c r="D73" i="42"/>
  <c r="C73" i="6"/>
  <c r="E73" i="42"/>
  <c r="F73" i="42"/>
  <c r="F73" i="6"/>
  <c r="H73" i="42"/>
  <c r="I73" i="42"/>
  <c r="H73" i="6"/>
  <c r="J73" i="42"/>
  <c r="K73" i="42"/>
  <c r="J73" i="6"/>
  <c r="L73" i="42"/>
  <c r="M73" i="42"/>
  <c r="L73" i="6"/>
  <c r="N73" i="42"/>
  <c r="O73" i="42"/>
  <c r="N73" i="6"/>
  <c r="P73" i="42"/>
  <c r="Q73" i="42"/>
  <c r="P73" i="6"/>
  <c r="R73" i="42"/>
  <c r="S73" i="42"/>
  <c r="R73" i="6"/>
  <c r="T73" i="42"/>
  <c r="U73" i="42"/>
  <c r="T73" i="6"/>
  <c r="V73" i="42"/>
  <c r="W73" i="42"/>
  <c r="V73" i="6"/>
  <c r="X73" i="42"/>
  <c r="Y73" i="42"/>
  <c r="X73" i="6"/>
  <c r="Z73" i="42"/>
  <c r="AA73" i="42"/>
  <c r="AC73" i="42"/>
  <c r="B72" i="6"/>
  <c r="D72" i="42"/>
  <c r="C72" i="6"/>
  <c r="E72" i="42"/>
  <c r="F72" i="42"/>
  <c r="F72" i="6"/>
  <c r="H72" i="42"/>
  <c r="I72" i="42"/>
  <c r="H72" i="6"/>
  <c r="J72" i="42"/>
  <c r="K72" i="42"/>
  <c r="J72" i="6"/>
  <c r="L72" i="42"/>
  <c r="M72" i="42"/>
  <c r="L72" i="6"/>
  <c r="N72" i="42"/>
  <c r="O72" i="42"/>
  <c r="N72" i="6"/>
  <c r="P72" i="42"/>
  <c r="Q72" i="42"/>
  <c r="P72" i="6"/>
  <c r="R72" i="42"/>
  <c r="S72" i="42"/>
  <c r="R72" i="6"/>
  <c r="T72" i="42"/>
  <c r="U72" i="42"/>
  <c r="T72" i="6"/>
  <c r="V72" i="42"/>
  <c r="W72" i="42"/>
  <c r="V72" i="6"/>
  <c r="X72" i="42"/>
  <c r="Y72" i="42"/>
  <c r="X72" i="6"/>
  <c r="Z72" i="42"/>
  <c r="AA72" i="42"/>
  <c r="AC72" i="42"/>
  <c r="B71" i="6"/>
  <c r="D71" i="42"/>
  <c r="C71" i="6"/>
  <c r="E71" i="42"/>
  <c r="F71" i="42"/>
  <c r="F71" i="6"/>
  <c r="H71" i="42"/>
  <c r="I71" i="42"/>
  <c r="H71" i="6"/>
  <c r="J71" i="42"/>
  <c r="K71" i="42"/>
  <c r="J71" i="6"/>
  <c r="L71" i="42"/>
  <c r="M71" i="42"/>
  <c r="L71" i="6"/>
  <c r="N71" i="42"/>
  <c r="O71" i="42"/>
  <c r="N71" i="6"/>
  <c r="P71" i="42"/>
  <c r="Q71" i="42"/>
  <c r="P71" i="6"/>
  <c r="R71" i="42"/>
  <c r="S71" i="42"/>
  <c r="R71" i="6"/>
  <c r="T71" i="42"/>
  <c r="U71" i="42"/>
  <c r="T71" i="6"/>
  <c r="V71" i="42"/>
  <c r="W71" i="42"/>
  <c r="V71" i="6"/>
  <c r="X71" i="42"/>
  <c r="Y71" i="42"/>
  <c r="X71" i="6"/>
  <c r="Z71" i="42"/>
  <c r="AA71" i="42"/>
  <c r="AC71" i="42"/>
  <c r="B70" i="6"/>
  <c r="D70" i="42"/>
  <c r="C70" i="6"/>
  <c r="E70" i="42"/>
  <c r="F70" i="42"/>
  <c r="F70" i="6"/>
  <c r="H70" i="42"/>
  <c r="I70" i="42"/>
  <c r="H70" i="6"/>
  <c r="J70" i="42"/>
  <c r="K70" i="42"/>
  <c r="J70" i="6"/>
  <c r="L70" i="42"/>
  <c r="M70" i="42"/>
  <c r="L70" i="6"/>
  <c r="N70" i="42"/>
  <c r="O70" i="42"/>
  <c r="N70" i="6"/>
  <c r="P70" i="42"/>
  <c r="Q70" i="42"/>
  <c r="P70" i="6"/>
  <c r="R70" i="42"/>
  <c r="S70" i="42"/>
  <c r="R70" i="6"/>
  <c r="T70" i="42"/>
  <c r="U70" i="42"/>
  <c r="T70" i="6"/>
  <c r="V70" i="42"/>
  <c r="W70" i="42"/>
  <c r="V70" i="6"/>
  <c r="X70" i="42"/>
  <c r="Y70" i="42"/>
  <c r="X70" i="6"/>
  <c r="Z70" i="42"/>
  <c r="AA70" i="42"/>
  <c r="AC70" i="42"/>
  <c r="B69" i="6"/>
  <c r="D69" i="42"/>
  <c r="C69" i="6"/>
  <c r="E69" i="42"/>
  <c r="F69" i="42"/>
  <c r="F69" i="6"/>
  <c r="H69" i="42"/>
  <c r="I69" i="42"/>
  <c r="H69" i="6"/>
  <c r="J69" i="42"/>
  <c r="K69" i="42"/>
  <c r="J69" i="6"/>
  <c r="L69" i="42"/>
  <c r="M69" i="42"/>
  <c r="L69" i="6"/>
  <c r="N69" i="42"/>
  <c r="O69" i="42"/>
  <c r="N69" i="6"/>
  <c r="P69" i="42"/>
  <c r="Q69" i="42"/>
  <c r="P69" i="6"/>
  <c r="R69" i="42"/>
  <c r="S69" i="42"/>
  <c r="R69" i="6"/>
  <c r="T69" i="42"/>
  <c r="U69" i="42"/>
  <c r="T69" i="6"/>
  <c r="V69" i="42"/>
  <c r="W69" i="42"/>
  <c r="V69" i="6"/>
  <c r="X69" i="42"/>
  <c r="Y69" i="42"/>
  <c r="X69" i="6"/>
  <c r="Z69" i="42"/>
  <c r="AA69" i="42"/>
  <c r="AC69" i="42"/>
  <c r="B68" i="6"/>
  <c r="D68" i="42"/>
  <c r="C68" i="6"/>
  <c r="E68" i="42"/>
  <c r="F68" i="42"/>
  <c r="F68" i="6"/>
  <c r="H68" i="42"/>
  <c r="I68" i="42"/>
  <c r="H68" i="6"/>
  <c r="J68" i="42"/>
  <c r="K68" i="42"/>
  <c r="J68" i="6"/>
  <c r="L68" i="42"/>
  <c r="M68" i="42"/>
  <c r="L68" i="6"/>
  <c r="N68" i="42"/>
  <c r="O68" i="42"/>
  <c r="N68" i="6"/>
  <c r="P68" i="42"/>
  <c r="Q68" i="42"/>
  <c r="P68" i="6"/>
  <c r="R68" i="42"/>
  <c r="S68" i="42"/>
  <c r="R68" i="6"/>
  <c r="T68" i="42"/>
  <c r="U68" i="42"/>
  <c r="T68" i="6"/>
  <c r="V68" i="42"/>
  <c r="W68" i="42"/>
  <c r="V68" i="6"/>
  <c r="X68" i="42"/>
  <c r="Y68" i="42"/>
  <c r="X68" i="6"/>
  <c r="Z68" i="42"/>
  <c r="AA68" i="42"/>
  <c r="AC68" i="42"/>
  <c r="B67" i="6"/>
  <c r="D67" i="42"/>
  <c r="C67" i="6"/>
  <c r="E67" i="42"/>
  <c r="F67" i="42"/>
  <c r="F67" i="6"/>
  <c r="H67" i="42"/>
  <c r="I67" i="42"/>
  <c r="H67" i="6"/>
  <c r="J67" i="42"/>
  <c r="K67" i="42"/>
  <c r="J67" i="6"/>
  <c r="L67" i="42"/>
  <c r="M67" i="42"/>
  <c r="L67" i="6"/>
  <c r="N67" i="42"/>
  <c r="O67" i="42"/>
  <c r="N67" i="6"/>
  <c r="P67" i="42"/>
  <c r="Q67" i="42"/>
  <c r="P67" i="6"/>
  <c r="R67" i="42"/>
  <c r="S67" i="42"/>
  <c r="R67" i="6"/>
  <c r="T67" i="42"/>
  <c r="U67" i="42"/>
  <c r="T67" i="6"/>
  <c r="V67" i="42"/>
  <c r="W67" i="42"/>
  <c r="V67" i="6"/>
  <c r="X67" i="42"/>
  <c r="Y67" i="42"/>
  <c r="X67" i="6"/>
  <c r="Z67" i="42"/>
  <c r="AA67" i="42"/>
  <c r="AC67" i="42"/>
  <c r="B66" i="6"/>
  <c r="D66" i="42"/>
  <c r="C66" i="6"/>
  <c r="E66" i="42"/>
  <c r="F66" i="42"/>
  <c r="F66" i="6"/>
  <c r="H66" i="42"/>
  <c r="I66" i="42"/>
  <c r="H66" i="6"/>
  <c r="J66" i="42"/>
  <c r="K66" i="42"/>
  <c r="J66" i="6"/>
  <c r="L66" i="42"/>
  <c r="M66" i="42"/>
  <c r="L66" i="6"/>
  <c r="N66" i="42"/>
  <c r="O66" i="42"/>
  <c r="N66" i="6"/>
  <c r="P66" i="42"/>
  <c r="Q66" i="42"/>
  <c r="P66" i="6"/>
  <c r="R66" i="42"/>
  <c r="S66" i="42"/>
  <c r="R66" i="6"/>
  <c r="T66" i="42"/>
  <c r="U66" i="42"/>
  <c r="T66" i="6"/>
  <c r="V66" i="42"/>
  <c r="W66" i="42"/>
  <c r="V66" i="6"/>
  <c r="X66" i="42"/>
  <c r="Y66" i="42"/>
  <c r="X66" i="6"/>
  <c r="Z66" i="42"/>
  <c r="AA66" i="42"/>
  <c r="AC66" i="42"/>
  <c r="B65" i="6"/>
  <c r="D65" i="42"/>
  <c r="C65" i="6"/>
  <c r="E65" i="42"/>
  <c r="F65" i="42"/>
  <c r="F65" i="6"/>
  <c r="H65" i="42"/>
  <c r="I65" i="42"/>
  <c r="H65" i="6"/>
  <c r="J65" i="42"/>
  <c r="K65" i="42"/>
  <c r="J65" i="6"/>
  <c r="L65" i="42"/>
  <c r="M65" i="42"/>
  <c r="L65" i="6"/>
  <c r="N65" i="42"/>
  <c r="O65" i="42"/>
  <c r="N65" i="6"/>
  <c r="P65" i="42"/>
  <c r="Q65" i="42"/>
  <c r="P65" i="6"/>
  <c r="R65" i="42"/>
  <c r="S65" i="42"/>
  <c r="R65" i="6"/>
  <c r="T65" i="42"/>
  <c r="U65" i="42"/>
  <c r="T65" i="6"/>
  <c r="V65" i="42"/>
  <c r="W65" i="42"/>
  <c r="V65" i="6"/>
  <c r="X65" i="42"/>
  <c r="Y65" i="42"/>
  <c r="X65" i="6"/>
  <c r="Z65" i="42"/>
  <c r="AA65" i="42"/>
  <c r="AC65" i="42"/>
  <c r="B64" i="6"/>
  <c r="D64" i="42"/>
  <c r="C64" i="6"/>
  <c r="E64" i="42"/>
  <c r="F64" i="42"/>
  <c r="F64" i="6"/>
  <c r="H64" i="42"/>
  <c r="I64" i="42"/>
  <c r="H64" i="6"/>
  <c r="J64" i="42"/>
  <c r="K64" i="42"/>
  <c r="J64" i="6"/>
  <c r="L64" i="42"/>
  <c r="M64" i="42"/>
  <c r="L64" i="6"/>
  <c r="N64" i="42"/>
  <c r="O64" i="42"/>
  <c r="N64" i="6"/>
  <c r="P64" i="42"/>
  <c r="Q64" i="42"/>
  <c r="P64" i="6"/>
  <c r="R64" i="42"/>
  <c r="S64" i="42"/>
  <c r="R64" i="6"/>
  <c r="T64" i="42"/>
  <c r="U64" i="42"/>
  <c r="T64" i="6"/>
  <c r="V64" i="42"/>
  <c r="W64" i="42"/>
  <c r="V64" i="6"/>
  <c r="X64" i="42"/>
  <c r="Y64" i="42"/>
  <c r="X64" i="6"/>
  <c r="Z64" i="42"/>
  <c r="AA64" i="42"/>
  <c r="AC64" i="42"/>
  <c r="B63" i="6"/>
  <c r="D63" i="42"/>
  <c r="C63" i="6"/>
  <c r="E63" i="42"/>
  <c r="F63" i="42"/>
  <c r="F63" i="6"/>
  <c r="H63" i="42"/>
  <c r="I63" i="42"/>
  <c r="H63" i="6"/>
  <c r="J63" i="42"/>
  <c r="K63" i="42"/>
  <c r="J63" i="6"/>
  <c r="L63" i="42"/>
  <c r="M63" i="42"/>
  <c r="L63" i="6"/>
  <c r="N63" i="42"/>
  <c r="O63" i="42"/>
  <c r="N63" i="6"/>
  <c r="P63" i="42"/>
  <c r="Q63" i="42"/>
  <c r="P63" i="6"/>
  <c r="R63" i="42"/>
  <c r="S63" i="42"/>
  <c r="R63" i="6"/>
  <c r="T63" i="42"/>
  <c r="U63" i="42"/>
  <c r="T63" i="6"/>
  <c r="V63" i="42"/>
  <c r="W63" i="42"/>
  <c r="V63" i="6"/>
  <c r="X63" i="42"/>
  <c r="Y63" i="42"/>
  <c r="X63" i="6"/>
  <c r="Z63" i="42"/>
  <c r="AA63" i="42"/>
  <c r="AC63" i="42"/>
  <c r="B62" i="6"/>
  <c r="D62" i="42"/>
  <c r="C62" i="6"/>
  <c r="E62" i="42"/>
  <c r="F62" i="42"/>
  <c r="F62" i="6"/>
  <c r="H62" i="42"/>
  <c r="I62" i="42"/>
  <c r="H62" i="6"/>
  <c r="J62" i="42"/>
  <c r="K62" i="42"/>
  <c r="J62" i="6"/>
  <c r="L62" i="42"/>
  <c r="M62" i="42"/>
  <c r="L62" i="6"/>
  <c r="N62" i="42"/>
  <c r="O62" i="42"/>
  <c r="N62" i="6"/>
  <c r="P62" i="42"/>
  <c r="Q62" i="42"/>
  <c r="P62" i="6"/>
  <c r="R62" i="42"/>
  <c r="S62" i="42"/>
  <c r="R62" i="6"/>
  <c r="T62" i="42"/>
  <c r="U62" i="42"/>
  <c r="T62" i="6"/>
  <c r="V62" i="42"/>
  <c r="W62" i="42"/>
  <c r="V62" i="6"/>
  <c r="X62" i="42"/>
  <c r="Y62" i="42"/>
  <c r="X62" i="6"/>
  <c r="Z62" i="42"/>
  <c r="AA62" i="42"/>
  <c r="AC62" i="42"/>
  <c r="B61" i="6"/>
  <c r="D61" i="42"/>
  <c r="C61" i="6"/>
  <c r="E61" i="42"/>
  <c r="F61" i="42"/>
  <c r="F61" i="6"/>
  <c r="H61" i="42"/>
  <c r="I61" i="42"/>
  <c r="H61" i="6"/>
  <c r="J61" i="42"/>
  <c r="K61" i="42"/>
  <c r="J61" i="6"/>
  <c r="L61" i="42"/>
  <c r="M61" i="42"/>
  <c r="L61" i="6"/>
  <c r="N61" i="42"/>
  <c r="O61" i="42"/>
  <c r="N61" i="6"/>
  <c r="P61" i="42"/>
  <c r="Q61" i="42"/>
  <c r="P61" i="6"/>
  <c r="R61" i="42"/>
  <c r="S61" i="42"/>
  <c r="R61" i="6"/>
  <c r="T61" i="42"/>
  <c r="U61" i="42"/>
  <c r="T61" i="6"/>
  <c r="V61" i="42"/>
  <c r="W61" i="42"/>
  <c r="V61" i="6"/>
  <c r="X61" i="42"/>
  <c r="Y61" i="42"/>
  <c r="X61" i="6"/>
  <c r="Z61" i="42"/>
  <c r="AA61" i="42"/>
  <c r="AC61" i="42"/>
  <c r="B60" i="6"/>
  <c r="D60" i="42"/>
  <c r="C60" i="6"/>
  <c r="E60" i="42"/>
  <c r="F60" i="42"/>
  <c r="F60" i="6"/>
  <c r="H60" i="42"/>
  <c r="I60" i="42"/>
  <c r="H60" i="6"/>
  <c r="J60" i="42"/>
  <c r="K60" i="42"/>
  <c r="J60" i="6"/>
  <c r="L60" i="42"/>
  <c r="M60" i="42"/>
  <c r="L60" i="6"/>
  <c r="N60" i="42"/>
  <c r="O60" i="42"/>
  <c r="N60" i="6"/>
  <c r="P60" i="42"/>
  <c r="Q60" i="42"/>
  <c r="P60" i="6"/>
  <c r="R60" i="42"/>
  <c r="S60" i="42"/>
  <c r="R60" i="6"/>
  <c r="T60" i="42"/>
  <c r="U60" i="42"/>
  <c r="T60" i="6"/>
  <c r="V60" i="42"/>
  <c r="W60" i="42"/>
  <c r="V60" i="6"/>
  <c r="X60" i="42"/>
  <c r="Y60" i="42"/>
  <c r="X60" i="6"/>
  <c r="Z60" i="42"/>
  <c r="AA60" i="42"/>
  <c r="AC60" i="42"/>
  <c r="B59" i="6"/>
  <c r="D59" i="42"/>
  <c r="C59" i="6"/>
  <c r="E59" i="42"/>
  <c r="F59" i="42"/>
  <c r="F59" i="6"/>
  <c r="H59" i="42"/>
  <c r="I59" i="42"/>
  <c r="H59" i="6"/>
  <c r="J59" i="42"/>
  <c r="K59" i="42"/>
  <c r="J59" i="6"/>
  <c r="L59" i="42"/>
  <c r="M59" i="42"/>
  <c r="L59" i="6"/>
  <c r="N59" i="42"/>
  <c r="O59" i="42"/>
  <c r="N59" i="6"/>
  <c r="P59" i="42"/>
  <c r="Q59" i="42"/>
  <c r="P59" i="6"/>
  <c r="R59" i="42"/>
  <c r="S59" i="42"/>
  <c r="R59" i="6"/>
  <c r="T59" i="42"/>
  <c r="U59" i="42"/>
  <c r="T59" i="6"/>
  <c r="V59" i="42"/>
  <c r="W59" i="42"/>
  <c r="V59" i="6"/>
  <c r="X59" i="42"/>
  <c r="Y59" i="42"/>
  <c r="X59" i="6"/>
  <c r="Z59" i="42"/>
  <c r="AA59" i="42"/>
  <c r="AC59" i="42"/>
  <c r="B58" i="6"/>
  <c r="D58" i="42"/>
  <c r="C58" i="6"/>
  <c r="E58" i="42"/>
  <c r="F58" i="42"/>
  <c r="F58" i="6"/>
  <c r="H58" i="42"/>
  <c r="I58" i="42"/>
  <c r="H58" i="6"/>
  <c r="J58" i="42"/>
  <c r="K58" i="42"/>
  <c r="J58" i="6"/>
  <c r="L58" i="42"/>
  <c r="M58" i="42"/>
  <c r="L58" i="6"/>
  <c r="N58" i="42"/>
  <c r="O58" i="42"/>
  <c r="N58" i="6"/>
  <c r="P58" i="42"/>
  <c r="Q58" i="42"/>
  <c r="P58" i="6"/>
  <c r="R58" i="42"/>
  <c r="S58" i="42"/>
  <c r="R58" i="6"/>
  <c r="T58" i="42"/>
  <c r="U58" i="42"/>
  <c r="T58" i="6"/>
  <c r="V58" i="42"/>
  <c r="W58" i="42"/>
  <c r="V58" i="6"/>
  <c r="X58" i="42"/>
  <c r="Y58" i="42"/>
  <c r="X58" i="6"/>
  <c r="Z58" i="42"/>
  <c r="AA58" i="42"/>
  <c r="AC58" i="42"/>
  <c r="B57" i="6"/>
  <c r="D57" i="42"/>
  <c r="C57" i="6"/>
  <c r="E57" i="42"/>
  <c r="F57" i="42"/>
  <c r="F57" i="6"/>
  <c r="H57" i="42"/>
  <c r="I57" i="42"/>
  <c r="H57" i="6"/>
  <c r="J57" i="42"/>
  <c r="K57" i="42"/>
  <c r="J57" i="6"/>
  <c r="L57" i="42"/>
  <c r="M57" i="42"/>
  <c r="L57" i="6"/>
  <c r="N57" i="42"/>
  <c r="O57" i="42"/>
  <c r="N57" i="6"/>
  <c r="P57" i="42"/>
  <c r="Q57" i="42"/>
  <c r="P57" i="6"/>
  <c r="R57" i="42"/>
  <c r="S57" i="42"/>
  <c r="R57" i="6"/>
  <c r="T57" i="42"/>
  <c r="U57" i="42"/>
  <c r="T57" i="6"/>
  <c r="V57" i="42"/>
  <c r="W57" i="42"/>
  <c r="V57" i="6"/>
  <c r="X57" i="42"/>
  <c r="Y57" i="42"/>
  <c r="X57" i="6"/>
  <c r="Z57" i="42"/>
  <c r="AA57" i="42"/>
  <c r="AC57" i="42"/>
  <c r="B56" i="6"/>
  <c r="D56" i="42"/>
  <c r="C56" i="6"/>
  <c r="E56" i="42"/>
  <c r="F56" i="42"/>
  <c r="F56" i="6"/>
  <c r="H56" i="42"/>
  <c r="I56" i="42"/>
  <c r="H56" i="6"/>
  <c r="J56" i="42"/>
  <c r="K56" i="42"/>
  <c r="J56" i="6"/>
  <c r="L56" i="42"/>
  <c r="M56" i="42"/>
  <c r="L56" i="6"/>
  <c r="N56" i="42"/>
  <c r="O56" i="42"/>
  <c r="N56" i="6"/>
  <c r="P56" i="42"/>
  <c r="Q56" i="42"/>
  <c r="P56" i="6"/>
  <c r="R56" i="42"/>
  <c r="S56" i="42"/>
  <c r="R56" i="6"/>
  <c r="T56" i="42"/>
  <c r="U56" i="42"/>
  <c r="T56" i="6"/>
  <c r="V56" i="42"/>
  <c r="W56" i="42"/>
  <c r="V56" i="6"/>
  <c r="X56" i="42"/>
  <c r="Y56" i="42"/>
  <c r="X56" i="6"/>
  <c r="Z56" i="42"/>
  <c r="AA56" i="42"/>
  <c r="AC56" i="42"/>
  <c r="B55" i="6"/>
  <c r="D55" i="42"/>
  <c r="C55" i="6"/>
  <c r="E55" i="42"/>
  <c r="F55" i="42"/>
  <c r="F55" i="6"/>
  <c r="H55" i="42"/>
  <c r="I55" i="42"/>
  <c r="H55" i="6"/>
  <c r="J55" i="42"/>
  <c r="K55" i="42"/>
  <c r="J55" i="6"/>
  <c r="L55" i="42"/>
  <c r="M55" i="42"/>
  <c r="L55" i="6"/>
  <c r="N55" i="42"/>
  <c r="O55" i="42"/>
  <c r="N55" i="6"/>
  <c r="P55" i="42"/>
  <c r="Q55" i="42"/>
  <c r="P55" i="6"/>
  <c r="R55" i="42"/>
  <c r="S55" i="42"/>
  <c r="R55" i="6"/>
  <c r="T55" i="42"/>
  <c r="U55" i="42"/>
  <c r="T55" i="6"/>
  <c r="V55" i="42"/>
  <c r="W55" i="42"/>
  <c r="V55" i="6"/>
  <c r="X55" i="42"/>
  <c r="Y55" i="42"/>
  <c r="X55" i="6"/>
  <c r="Z55" i="42"/>
  <c r="AA55" i="42"/>
  <c r="AC55" i="42"/>
  <c r="B54" i="6"/>
  <c r="D54" i="42"/>
  <c r="C54" i="6"/>
  <c r="E54" i="42"/>
  <c r="F54" i="42"/>
  <c r="F54" i="6"/>
  <c r="H54" i="42"/>
  <c r="I54" i="42"/>
  <c r="H54" i="6"/>
  <c r="J54" i="42"/>
  <c r="K54" i="42"/>
  <c r="J54" i="6"/>
  <c r="L54" i="42"/>
  <c r="M54" i="42"/>
  <c r="L54" i="6"/>
  <c r="N54" i="42"/>
  <c r="O54" i="42"/>
  <c r="N54" i="6"/>
  <c r="P54" i="42"/>
  <c r="Q54" i="42"/>
  <c r="P54" i="6"/>
  <c r="R54" i="42"/>
  <c r="S54" i="42"/>
  <c r="R54" i="6"/>
  <c r="T54" i="42"/>
  <c r="U54" i="42"/>
  <c r="T54" i="6"/>
  <c r="V54" i="42"/>
  <c r="W54" i="42"/>
  <c r="V54" i="6"/>
  <c r="X54" i="42"/>
  <c r="Y54" i="42"/>
  <c r="X54" i="6"/>
  <c r="Z54" i="42"/>
  <c r="AA54" i="42"/>
  <c r="AC54" i="42"/>
  <c r="B53" i="6"/>
  <c r="D53" i="42"/>
  <c r="C53" i="6"/>
  <c r="E53" i="42"/>
  <c r="F53" i="42"/>
  <c r="F53" i="6"/>
  <c r="H53" i="42"/>
  <c r="I53" i="42"/>
  <c r="H53" i="6"/>
  <c r="J53" i="42"/>
  <c r="K53" i="42"/>
  <c r="J53" i="6"/>
  <c r="L53" i="42"/>
  <c r="M53" i="42"/>
  <c r="L53" i="6"/>
  <c r="N53" i="42"/>
  <c r="O53" i="42"/>
  <c r="N53" i="6"/>
  <c r="P53" i="42"/>
  <c r="Q53" i="42"/>
  <c r="P53" i="6"/>
  <c r="R53" i="42"/>
  <c r="S53" i="42"/>
  <c r="R53" i="6"/>
  <c r="T53" i="42"/>
  <c r="U53" i="42"/>
  <c r="T53" i="6"/>
  <c r="V53" i="42"/>
  <c r="W53" i="42"/>
  <c r="V53" i="6"/>
  <c r="X53" i="42"/>
  <c r="Y53" i="42"/>
  <c r="X53" i="6"/>
  <c r="Z53" i="42"/>
  <c r="AA53" i="42"/>
  <c r="AC53" i="42"/>
  <c r="B52" i="6"/>
  <c r="D52" i="42"/>
  <c r="C52" i="6"/>
  <c r="E52" i="42"/>
  <c r="F52" i="42"/>
  <c r="F52" i="6"/>
  <c r="H52" i="42"/>
  <c r="I52" i="42"/>
  <c r="H52" i="6"/>
  <c r="J52" i="42"/>
  <c r="K52" i="42"/>
  <c r="J52" i="6"/>
  <c r="L52" i="42"/>
  <c r="M52" i="42"/>
  <c r="L52" i="6"/>
  <c r="N52" i="42"/>
  <c r="O52" i="42"/>
  <c r="N52" i="6"/>
  <c r="P52" i="42"/>
  <c r="Q52" i="42"/>
  <c r="P52" i="6"/>
  <c r="R52" i="42"/>
  <c r="S52" i="42"/>
  <c r="R52" i="6"/>
  <c r="T52" i="42"/>
  <c r="U52" i="42"/>
  <c r="T52" i="6"/>
  <c r="V52" i="42"/>
  <c r="W52" i="42"/>
  <c r="V52" i="6"/>
  <c r="X52" i="42"/>
  <c r="Y52" i="42"/>
  <c r="X52" i="6"/>
  <c r="Z52" i="42"/>
  <c r="AA52" i="42"/>
  <c r="AC52" i="42"/>
  <c r="B51" i="6"/>
  <c r="D51" i="42"/>
  <c r="C51" i="6"/>
  <c r="E51" i="42"/>
  <c r="F51" i="42"/>
  <c r="F51" i="6"/>
  <c r="H51" i="42"/>
  <c r="I51" i="42"/>
  <c r="H51" i="6"/>
  <c r="J51" i="42"/>
  <c r="K51" i="42"/>
  <c r="J51" i="6"/>
  <c r="L51" i="42"/>
  <c r="M51" i="42"/>
  <c r="L51" i="6"/>
  <c r="N51" i="42"/>
  <c r="O51" i="42"/>
  <c r="N51" i="6"/>
  <c r="P51" i="42"/>
  <c r="Q51" i="42"/>
  <c r="P51" i="6"/>
  <c r="R51" i="42"/>
  <c r="S51" i="42"/>
  <c r="R51" i="6"/>
  <c r="T51" i="42"/>
  <c r="U51" i="42"/>
  <c r="T51" i="6"/>
  <c r="V51" i="42"/>
  <c r="W51" i="42"/>
  <c r="V51" i="6"/>
  <c r="X51" i="42"/>
  <c r="Y51" i="42"/>
  <c r="X51" i="6"/>
  <c r="Z51" i="42"/>
  <c r="AA51" i="42"/>
  <c r="AC51" i="42"/>
  <c r="B50" i="6"/>
  <c r="D50" i="42"/>
  <c r="C50" i="6"/>
  <c r="E50" i="42"/>
  <c r="F50" i="42"/>
  <c r="F50" i="6"/>
  <c r="H50" i="42"/>
  <c r="I50" i="42"/>
  <c r="H50" i="6"/>
  <c r="J50" i="42"/>
  <c r="K50" i="42"/>
  <c r="J50" i="6"/>
  <c r="L50" i="42"/>
  <c r="M50" i="42"/>
  <c r="L50" i="6"/>
  <c r="N50" i="42"/>
  <c r="O50" i="42"/>
  <c r="N50" i="6"/>
  <c r="P50" i="42"/>
  <c r="Q50" i="42"/>
  <c r="P50" i="6"/>
  <c r="R50" i="42"/>
  <c r="S50" i="42"/>
  <c r="R50" i="6"/>
  <c r="T50" i="42"/>
  <c r="U50" i="42"/>
  <c r="T50" i="6"/>
  <c r="V50" i="42"/>
  <c r="W50" i="42"/>
  <c r="V50" i="6"/>
  <c r="X50" i="42"/>
  <c r="Y50" i="42"/>
  <c r="X50" i="6"/>
  <c r="Z50" i="42"/>
  <c r="AA50" i="42"/>
  <c r="AC50" i="42"/>
  <c r="B49" i="6"/>
  <c r="D49" i="42"/>
  <c r="C49" i="6"/>
  <c r="E49" i="42"/>
  <c r="F49" i="42"/>
  <c r="F49" i="6"/>
  <c r="H49" i="42"/>
  <c r="I49" i="42"/>
  <c r="H49" i="6"/>
  <c r="J49" i="42"/>
  <c r="K49" i="42"/>
  <c r="J49" i="6"/>
  <c r="L49" i="42"/>
  <c r="M49" i="42"/>
  <c r="L49" i="6"/>
  <c r="N49" i="42"/>
  <c r="O49" i="42"/>
  <c r="N49" i="6"/>
  <c r="P49" i="42"/>
  <c r="Q49" i="42"/>
  <c r="P49" i="6"/>
  <c r="R49" i="42"/>
  <c r="S49" i="42"/>
  <c r="R49" i="6"/>
  <c r="T49" i="42"/>
  <c r="U49" i="42"/>
  <c r="T49" i="6"/>
  <c r="V49" i="42"/>
  <c r="W49" i="42"/>
  <c r="V49" i="6"/>
  <c r="X49" i="42"/>
  <c r="Y49" i="42"/>
  <c r="X49" i="6"/>
  <c r="Z49" i="42"/>
  <c r="AA49" i="42"/>
  <c r="AC49" i="42"/>
  <c r="B48" i="6"/>
  <c r="D48" i="42"/>
  <c r="C48" i="6"/>
  <c r="E48" i="42"/>
  <c r="F48" i="42"/>
  <c r="F48" i="6"/>
  <c r="H48" i="42"/>
  <c r="I48" i="42"/>
  <c r="H48" i="6"/>
  <c r="J48" i="42"/>
  <c r="K48" i="42"/>
  <c r="J48" i="6"/>
  <c r="L48" i="42"/>
  <c r="M48" i="42"/>
  <c r="L48" i="6"/>
  <c r="N48" i="42"/>
  <c r="O48" i="42"/>
  <c r="N48" i="6"/>
  <c r="P48" i="42"/>
  <c r="Q48" i="42"/>
  <c r="P48" i="6"/>
  <c r="R48" i="42"/>
  <c r="S48" i="42"/>
  <c r="R48" i="6"/>
  <c r="T48" i="42"/>
  <c r="U48" i="42"/>
  <c r="T48" i="6"/>
  <c r="V48" i="42"/>
  <c r="W48" i="42"/>
  <c r="V48" i="6"/>
  <c r="X48" i="42"/>
  <c r="Y48" i="42"/>
  <c r="X48" i="6"/>
  <c r="Z48" i="42"/>
  <c r="AA48" i="42"/>
  <c r="AC48" i="42"/>
  <c r="B47" i="6"/>
  <c r="D47" i="42"/>
  <c r="C47" i="6"/>
  <c r="E47" i="42"/>
  <c r="F47" i="42"/>
  <c r="F47" i="6"/>
  <c r="H47" i="42"/>
  <c r="I47" i="42"/>
  <c r="H47" i="6"/>
  <c r="J47" i="42"/>
  <c r="K47" i="42"/>
  <c r="J47" i="6"/>
  <c r="L47" i="42"/>
  <c r="M47" i="42"/>
  <c r="L47" i="6"/>
  <c r="N47" i="42"/>
  <c r="O47" i="42"/>
  <c r="N47" i="6"/>
  <c r="P47" i="42"/>
  <c r="Q47" i="42"/>
  <c r="P47" i="6"/>
  <c r="R47" i="42"/>
  <c r="S47" i="42"/>
  <c r="R47" i="6"/>
  <c r="T47" i="42"/>
  <c r="U47" i="42"/>
  <c r="T47" i="6"/>
  <c r="V47" i="42"/>
  <c r="W47" i="42"/>
  <c r="V47" i="6"/>
  <c r="X47" i="42"/>
  <c r="Y47" i="42"/>
  <c r="X47" i="6"/>
  <c r="Z47" i="42"/>
  <c r="AA47" i="42"/>
  <c r="AC47" i="42"/>
  <c r="B46" i="6"/>
  <c r="D46" i="42"/>
  <c r="C46" i="6"/>
  <c r="E46" i="42"/>
  <c r="F46" i="42"/>
  <c r="F46" i="6"/>
  <c r="H46" i="42"/>
  <c r="I46" i="42"/>
  <c r="H46" i="6"/>
  <c r="J46" i="42"/>
  <c r="K46" i="42"/>
  <c r="J46" i="6"/>
  <c r="L46" i="42"/>
  <c r="M46" i="42"/>
  <c r="L46" i="6"/>
  <c r="N46" i="42"/>
  <c r="O46" i="42"/>
  <c r="N46" i="6"/>
  <c r="P46" i="42"/>
  <c r="Q46" i="42"/>
  <c r="P46" i="6"/>
  <c r="R46" i="42"/>
  <c r="S46" i="42"/>
  <c r="R46" i="6"/>
  <c r="T46" i="42"/>
  <c r="U46" i="42"/>
  <c r="T46" i="6"/>
  <c r="V46" i="42"/>
  <c r="W46" i="42"/>
  <c r="V46" i="6"/>
  <c r="X46" i="42"/>
  <c r="Y46" i="42"/>
  <c r="X46" i="6"/>
  <c r="Z46" i="42"/>
  <c r="AA46" i="42"/>
  <c r="AC46" i="42"/>
  <c r="B45" i="6"/>
  <c r="D45" i="42"/>
  <c r="C45" i="6"/>
  <c r="E45" i="42"/>
  <c r="F45" i="42"/>
  <c r="F45" i="6"/>
  <c r="H45" i="42"/>
  <c r="I45" i="42"/>
  <c r="H45" i="6"/>
  <c r="J45" i="42"/>
  <c r="K45" i="42"/>
  <c r="J45" i="6"/>
  <c r="L45" i="42"/>
  <c r="M45" i="42"/>
  <c r="L45" i="6"/>
  <c r="N45" i="42"/>
  <c r="O45" i="42"/>
  <c r="N45" i="6"/>
  <c r="P45" i="42"/>
  <c r="Q45" i="42"/>
  <c r="P45" i="6"/>
  <c r="R45" i="42"/>
  <c r="S45" i="42"/>
  <c r="R45" i="6"/>
  <c r="T45" i="42"/>
  <c r="U45" i="42"/>
  <c r="T45" i="6"/>
  <c r="V45" i="42"/>
  <c r="W45" i="42"/>
  <c r="V45" i="6"/>
  <c r="X45" i="42"/>
  <c r="Y45" i="42"/>
  <c r="X45" i="6"/>
  <c r="Z45" i="42"/>
  <c r="AA45" i="42"/>
  <c r="AC45" i="42"/>
  <c r="B44" i="6"/>
  <c r="D44" i="42"/>
  <c r="C44" i="6"/>
  <c r="E44" i="42"/>
  <c r="F44" i="42"/>
  <c r="F44" i="6"/>
  <c r="H44" i="42"/>
  <c r="I44" i="42"/>
  <c r="H44" i="6"/>
  <c r="J44" i="42"/>
  <c r="K44" i="42"/>
  <c r="J44" i="6"/>
  <c r="L44" i="42"/>
  <c r="M44" i="42"/>
  <c r="L44" i="6"/>
  <c r="N44" i="42"/>
  <c r="O44" i="42"/>
  <c r="N44" i="6"/>
  <c r="P44" i="42"/>
  <c r="Q44" i="42"/>
  <c r="P44" i="6"/>
  <c r="R44" i="42"/>
  <c r="S44" i="42"/>
  <c r="R44" i="6"/>
  <c r="T44" i="42"/>
  <c r="U44" i="42"/>
  <c r="T44" i="6"/>
  <c r="V44" i="42"/>
  <c r="W44" i="42"/>
  <c r="V44" i="6"/>
  <c r="X44" i="42"/>
  <c r="Y44" i="42"/>
  <c r="X44" i="6"/>
  <c r="Z44" i="42"/>
  <c r="AA44" i="42"/>
  <c r="AC44" i="42"/>
  <c r="B43" i="6"/>
  <c r="D43" i="42"/>
  <c r="C43" i="6"/>
  <c r="E43" i="42"/>
  <c r="F43" i="42"/>
  <c r="F43" i="6"/>
  <c r="H43" i="42"/>
  <c r="I43" i="42"/>
  <c r="H43" i="6"/>
  <c r="J43" i="42"/>
  <c r="K43" i="42"/>
  <c r="J43" i="6"/>
  <c r="L43" i="42"/>
  <c r="M43" i="42"/>
  <c r="L43" i="6"/>
  <c r="N43" i="42"/>
  <c r="O43" i="42"/>
  <c r="N43" i="6"/>
  <c r="P43" i="42"/>
  <c r="Q43" i="42"/>
  <c r="P43" i="6"/>
  <c r="R43" i="42"/>
  <c r="S43" i="42"/>
  <c r="R43" i="6"/>
  <c r="T43" i="42"/>
  <c r="U43" i="42"/>
  <c r="T43" i="6"/>
  <c r="V43" i="42"/>
  <c r="W43" i="42"/>
  <c r="V43" i="6"/>
  <c r="X43" i="42"/>
  <c r="Y43" i="42"/>
  <c r="X43" i="6"/>
  <c r="Z43" i="42"/>
  <c r="AA43" i="42"/>
  <c r="AC43" i="42"/>
  <c r="B42" i="6"/>
  <c r="D42" i="42"/>
  <c r="C42" i="6"/>
  <c r="E42" i="42"/>
  <c r="F42" i="42"/>
  <c r="F42" i="6"/>
  <c r="H42" i="42"/>
  <c r="I42" i="42"/>
  <c r="H42" i="6"/>
  <c r="J42" i="42"/>
  <c r="K42" i="42"/>
  <c r="J42" i="6"/>
  <c r="L42" i="42"/>
  <c r="M42" i="42"/>
  <c r="L42" i="6"/>
  <c r="N42" i="42"/>
  <c r="O42" i="42"/>
  <c r="N42" i="6"/>
  <c r="P42" i="42"/>
  <c r="Q42" i="42"/>
  <c r="P42" i="6"/>
  <c r="R42" i="42"/>
  <c r="S42" i="42"/>
  <c r="R42" i="6"/>
  <c r="T42" i="42"/>
  <c r="U42" i="42"/>
  <c r="T42" i="6"/>
  <c r="V42" i="42"/>
  <c r="W42" i="42"/>
  <c r="V42" i="6"/>
  <c r="X42" i="42"/>
  <c r="Y42" i="42"/>
  <c r="X42" i="6"/>
  <c r="Z42" i="42"/>
  <c r="AA42" i="42"/>
  <c r="AC42" i="42"/>
  <c r="B41" i="6"/>
  <c r="D41" i="42"/>
  <c r="C41" i="6"/>
  <c r="E41" i="42"/>
  <c r="F41" i="42"/>
  <c r="F41" i="6"/>
  <c r="H41" i="42"/>
  <c r="I41" i="42"/>
  <c r="H41" i="6"/>
  <c r="J41" i="42"/>
  <c r="K41" i="42"/>
  <c r="J41" i="6"/>
  <c r="L41" i="42"/>
  <c r="M41" i="42"/>
  <c r="L41" i="6"/>
  <c r="N41" i="42"/>
  <c r="O41" i="42"/>
  <c r="N41" i="6"/>
  <c r="P41" i="42"/>
  <c r="Q41" i="42"/>
  <c r="P41" i="6"/>
  <c r="R41" i="42"/>
  <c r="S41" i="42"/>
  <c r="R41" i="6"/>
  <c r="T41" i="42"/>
  <c r="U41" i="42"/>
  <c r="T41" i="6"/>
  <c r="V41" i="42"/>
  <c r="W41" i="42"/>
  <c r="V41" i="6"/>
  <c r="X41" i="42"/>
  <c r="Y41" i="42"/>
  <c r="X41" i="6"/>
  <c r="Z41" i="42"/>
  <c r="AA41" i="42"/>
  <c r="AC41" i="42"/>
  <c r="B40" i="6"/>
  <c r="D40" i="42"/>
  <c r="C40" i="6"/>
  <c r="E40" i="42"/>
  <c r="F40" i="42"/>
  <c r="F40" i="6"/>
  <c r="H40" i="42"/>
  <c r="I40" i="42"/>
  <c r="H40" i="6"/>
  <c r="J40" i="42"/>
  <c r="K40" i="42"/>
  <c r="J40" i="6"/>
  <c r="L40" i="42"/>
  <c r="M40" i="42"/>
  <c r="L40" i="6"/>
  <c r="N40" i="42"/>
  <c r="O40" i="42"/>
  <c r="N40" i="6"/>
  <c r="P40" i="42"/>
  <c r="Q40" i="42"/>
  <c r="P40" i="6"/>
  <c r="R40" i="42"/>
  <c r="S40" i="42"/>
  <c r="R40" i="6"/>
  <c r="T40" i="42"/>
  <c r="U40" i="42"/>
  <c r="T40" i="6"/>
  <c r="V40" i="42"/>
  <c r="W40" i="42"/>
  <c r="V40" i="6"/>
  <c r="X40" i="42"/>
  <c r="Y40" i="42"/>
  <c r="X40" i="6"/>
  <c r="Z40" i="42"/>
  <c r="AA40" i="42"/>
  <c r="AC40" i="42"/>
  <c r="B39" i="6"/>
  <c r="D39" i="42"/>
  <c r="C39" i="6"/>
  <c r="E39" i="42"/>
  <c r="F39" i="42"/>
  <c r="F39" i="6"/>
  <c r="H39" i="42"/>
  <c r="I39" i="42"/>
  <c r="H39" i="6"/>
  <c r="J39" i="42"/>
  <c r="K39" i="42"/>
  <c r="J39" i="6"/>
  <c r="L39" i="42"/>
  <c r="M39" i="42"/>
  <c r="L39" i="6"/>
  <c r="N39" i="42"/>
  <c r="O39" i="42"/>
  <c r="N39" i="6"/>
  <c r="P39" i="42"/>
  <c r="Q39" i="42"/>
  <c r="P39" i="6"/>
  <c r="R39" i="42"/>
  <c r="S39" i="42"/>
  <c r="R39" i="6"/>
  <c r="T39" i="42"/>
  <c r="U39" i="42"/>
  <c r="T39" i="6"/>
  <c r="V39" i="42"/>
  <c r="W39" i="42"/>
  <c r="V39" i="6"/>
  <c r="X39" i="42"/>
  <c r="Y39" i="42"/>
  <c r="X39" i="6"/>
  <c r="Z39" i="42"/>
  <c r="AA39" i="42"/>
  <c r="AC39" i="42"/>
  <c r="B38" i="6"/>
  <c r="D38" i="42"/>
  <c r="C38" i="6"/>
  <c r="E38" i="42"/>
  <c r="F38" i="42"/>
  <c r="F38" i="6"/>
  <c r="H38" i="42"/>
  <c r="I38" i="42"/>
  <c r="H38" i="6"/>
  <c r="J38" i="42"/>
  <c r="K38" i="42"/>
  <c r="J38" i="6"/>
  <c r="L38" i="42"/>
  <c r="M38" i="42"/>
  <c r="L38" i="6"/>
  <c r="N38" i="42"/>
  <c r="O38" i="42"/>
  <c r="N38" i="6"/>
  <c r="P38" i="42"/>
  <c r="Q38" i="42"/>
  <c r="P38" i="6"/>
  <c r="R38" i="42"/>
  <c r="S38" i="42"/>
  <c r="R38" i="6"/>
  <c r="T38" i="42"/>
  <c r="U38" i="42"/>
  <c r="T38" i="6"/>
  <c r="V38" i="42"/>
  <c r="W38" i="42"/>
  <c r="V38" i="6"/>
  <c r="X38" i="42"/>
  <c r="Y38" i="42"/>
  <c r="X38" i="6"/>
  <c r="Z38" i="42"/>
  <c r="AA38" i="42"/>
  <c r="AC38" i="42"/>
  <c r="B37" i="6"/>
  <c r="D37" i="42"/>
  <c r="C37" i="6"/>
  <c r="E37" i="42"/>
  <c r="F37" i="42"/>
  <c r="F37" i="6"/>
  <c r="H37" i="42"/>
  <c r="I37" i="42"/>
  <c r="H37" i="6"/>
  <c r="J37" i="42"/>
  <c r="K37" i="42"/>
  <c r="J37" i="6"/>
  <c r="L37" i="42"/>
  <c r="M37" i="42"/>
  <c r="L37" i="6"/>
  <c r="N37" i="42"/>
  <c r="O37" i="42"/>
  <c r="N37" i="6"/>
  <c r="P37" i="42"/>
  <c r="Q37" i="42"/>
  <c r="P37" i="6"/>
  <c r="R37" i="42"/>
  <c r="S37" i="42"/>
  <c r="R37" i="6"/>
  <c r="T37" i="42"/>
  <c r="U37" i="42"/>
  <c r="T37" i="6"/>
  <c r="V37" i="42"/>
  <c r="W37" i="42"/>
  <c r="V37" i="6"/>
  <c r="X37" i="42"/>
  <c r="Y37" i="42"/>
  <c r="X37" i="6"/>
  <c r="Z37" i="42"/>
  <c r="AA37" i="42"/>
  <c r="AC37" i="42"/>
  <c r="B36" i="6"/>
  <c r="D36" i="42"/>
  <c r="C36" i="6"/>
  <c r="E36" i="42"/>
  <c r="F36" i="42"/>
  <c r="F36" i="6"/>
  <c r="H36" i="42"/>
  <c r="I36" i="42"/>
  <c r="H36" i="6"/>
  <c r="J36" i="42"/>
  <c r="K36" i="42"/>
  <c r="J36" i="6"/>
  <c r="L36" i="42"/>
  <c r="M36" i="42"/>
  <c r="L36" i="6"/>
  <c r="N36" i="42"/>
  <c r="O36" i="42"/>
  <c r="N36" i="6"/>
  <c r="P36" i="42"/>
  <c r="Q36" i="42"/>
  <c r="P36" i="6"/>
  <c r="R36" i="42"/>
  <c r="S36" i="42"/>
  <c r="R36" i="6"/>
  <c r="T36" i="42"/>
  <c r="U36" i="42"/>
  <c r="T36" i="6"/>
  <c r="V36" i="42"/>
  <c r="W36" i="42"/>
  <c r="V36" i="6"/>
  <c r="X36" i="42"/>
  <c r="Y36" i="42"/>
  <c r="X36" i="6"/>
  <c r="Z36" i="42"/>
  <c r="AA36" i="42"/>
  <c r="AC36" i="42"/>
  <c r="B35" i="6"/>
  <c r="D35" i="42"/>
  <c r="C35" i="6"/>
  <c r="E35" i="42"/>
  <c r="F35" i="42"/>
  <c r="F35" i="6"/>
  <c r="H35" i="42"/>
  <c r="I35" i="42"/>
  <c r="H35" i="6"/>
  <c r="J35" i="42"/>
  <c r="K35" i="42"/>
  <c r="J35" i="6"/>
  <c r="L35" i="42"/>
  <c r="M35" i="42"/>
  <c r="L35" i="6"/>
  <c r="N35" i="42"/>
  <c r="O35" i="42"/>
  <c r="N35" i="6"/>
  <c r="P35" i="42"/>
  <c r="Q35" i="42"/>
  <c r="P35" i="6"/>
  <c r="R35" i="42"/>
  <c r="S35" i="42"/>
  <c r="R35" i="6"/>
  <c r="T35" i="42"/>
  <c r="U35" i="42"/>
  <c r="T35" i="6"/>
  <c r="V35" i="42"/>
  <c r="W35" i="42"/>
  <c r="V35" i="6"/>
  <c r="X35" i="42"/>
  <c r="Y35" i="42"/>
  <c r="X35" i="6"/>
  <c r="Z35" i="42"/>
  <c r="AA35" i="42"/>
  <c r="AC35" i="42"/>
  <c r="B34" i="6"/>
  <c r="D34" i="42"/>
  <c r="C34" i="6"/>
  <c r="E34" i="42"/>
  <c r="F34" i="42"/>
  <c r="F34" i="6"/>
  <c r="H34" i="42"/>
  <c r="I34" i="42"/>
  <c r="H34" i="6"/>
  <c r="J34" i="42"/>
  <c r="K34" i="42"/>
  <c r="J34" i="6"/>
  <c r="L34" i="42"/>
  <c r="M34" i="42"/>
  <c r="L34" i="6"/>
  <c r="N34" i="42"/>
  <c r="O34" i="42"/>
  <c r="N34" i="6"/>
  <c r="P34" i="42"/>
  <c r="Q34" i="42"/>
  <c r="P34" i="6"/>
  <c r="R34" i="42"/>
  <c r="S34" i="42"/>
  <c r="R34" i="6"/>
  <c r="T34" i="42"/>
  <c r="U34" i="42"/>
  <c r="T34" i="6"/>
  <c r="V34" i="42"/>
  <c r="W34" i="42"/>
  <c r="V34" i="6"/>
  <c r="X34" i="42"/>
  <c r="Y34" i="42"/>
  <c r="X34" i="6"/>
  <c r="Z34" i="42"/>
  <c r="AA34" i="42"/>
  <c r="AC34" i="42"/>
  <c r="B33" i="6"/>
  <c r="D33" i="42"/>
  <c r="C33" i="6"/>
  <c r="E33" i="42"/>
  <c r="F33" i="42"/>
  <c r="F33" i="6"/>
  <c r="H33" i="42"/>
  <c r="I33" i="42"/>
  <c r="H33" i="6"/>
  <c r="J33" i="42"/>
  <c r="K33" i="42"/>
  <c r="J33" i="6"/>
  <c r="L33" i="42"/>
  <c r="M33" i="42"/>
  <c r="L33" i="6"/>
  <c r="N33" i="42"/>
  <c r="O33" i="42"/>
  <c r="N33" i="6"/>
  <c r="P33" i="42"/>
  <c r="Q33" i="42"/>
  <c r="P33" i="6"/>
  <c r="R33" i="42"/>
  <c r="S33" i="42"/>
  <c r="R33" i="6"/>
  <c r="T33" i="42"/>
  <c r="U33" i="42"/>
  <c r="T33" i="6"/>
  <c r="V33" i="42"/>
  <c r="W33" i="42"/>
  <c r="V33" i="6"/>
  <c r="X33" i="42"/>
  <c r="Y33" i="42"/>
  <c r="X33" i="6"/>
  <c r="Z33" i="42"/>
  <c r="AA33" i="42"/>
  <c r="AC33" i="42"/>
  <c r="B32" i="6"/>
  <c r="D32" i="42"/>
  <c r="C32" i="6"/>
  <c r="E32" i="42"/>
  <c r="F32" i="42"/>
  <c r="F32" i="6"/>
  <c r="H32" i="42"/>
  <c r="I32" i="42"/>
  <c r="H32" i="6"/>
  <c r="J32" i="42"/>
  <c r="K32" i="42"/>
  <c r="J32" i="6"/>
  <c r="L32" i="42"/>
  <c r="M32" i="42"/>
  <c r="L32" i="6"/>
  <c r="N32" i="42"/>
  <c r="O32" i="42"/>
  <c r="N32" i="6"/>
  <c r="P32" i="42"/>
  <c r="Q32" i="42"/>
  <c r="P32" i="6"/>
  <c r="R32" i="42"/>
  <c r="S32" i="42"/>
  <c r="R32" i="6"/>
  <c r="T32" i="42"/>
  <c r="U32" i="42"/>
  <c r="T32" i="6"/>
  <c r="V32" i="42"/>
  <c r="W32" i="42"/>
  <c r="V32" i="6"/>
  <c r="X32" i="42"/>
  <c r="Y32" i="42"/>
  <c r="X32" i="6"/>
  <c r="Z32" i="42"/>
  <c r="AA32" i="42"/>
  <c r="AC32" i="42"/>
  <c r="B31" i="6"/>
  <c r="D31" i="42"/>
  <c r="C31" i="6"/>
  <c r="E31" i="42"/>
  <c r="F31" i="42"/>
  <c r="F31" i="6"/>
  <c r="H31" i="42"/>
  <c r="I31" i="42"/>
  <c r="H31" i="6"/>
  <c r="J31" i="42"/>
  <c r="K31" i="42"/>
  <c r="J31" i="6"/>
  <c r="L31" i="42"/>
  <c r="M31" i="42"/>
  <c r="L31" i="6"/>
  <c r="N31" i="42"/>
  <c r="O31" i="42"/>
  <c r="N31" i="6"/>
  <c r="P31" i="42"/>
  <c r="Q31" i="42"/>
  <c r="P31" i="6"/>
  <c r="R31" i="42"/>
  <c r="S31" i="42"/>
  <c r="R31" i="6"/>
  <c r="T31" i="42"/>
  <c r="U31" i="42"/>
  <c r="T31" i="6"/>
  <c r="V31" i="42"/>
  <c r="W31" i="42"/>
  <c r="V31" i="6"/>
  <c r="X31" i="42"/>
  <c r="Y31" i="42"/>
  <c r="X31" i="6"/>
  <c r="Z31" i="42"/>
  <c r="AA31" i="42"/>
  <c r="AC31" i="42"/>
  <c r="B30" i="6"/>
  <c r="D30" i="42"/>
  <c r="C30" i="6"/>
  <c r="E30" i="42"/>
  <c r="F30" i="42"/>
  <c r="F30" i="6"/>
  <c r="H30" i="42"/>
  <c r="I30" i="42"/>
  <c r="H30" i="6"/>
  <c r="J30" i="42"/>
  <c r="K30" i="42"/>
  <c r="J30" i="6"/>
  <c r="L30" i="42"/>
  <c r="M30" i="42"/>
  <c r="L30" i="6"/>
  <c r="N30" i="42"/>
  <c r="O30" i="42"/>
  <c r="N30" i="6"/>
  <c r="P30" i="42"/>
  <c r="Q30" i="42"/>
  <c r="P30" i="6"/>
  <c r="R30" i="42"/>
  <c r="S30" i="42"/>
  <c r="R30" i="6"/>
  <c r="T30" i="42"/>
  <c r="U30" i="42"/>
  <c r="T30" i="6"/>
  <c r="V30" i="42"/>
  <c r="W30" i="42"/>
  <c r="V30" i="6"/>
  <c r="X30" i="42"/>
  <c r="Y30" i="42"/>
  <c r="X30" i="6"/>
  <c r="Z30" i="42"/>
  <c r="AA30" i="42"/>
  <c r="AC30" i="42"/>
  <c r="B29" i="6"/>
  <c r="D29" i="42"/>
  <c r="C29" i="6"/>
  <c r="E29" i="42"/>
  <c r="F29" i="42"/>
  <c r="F29" i="6"/>
  <c r="H29" i="42"/>
  <c r="I29" i="42"/>
  <c r="H29" i="6"/>
  <c r="J29" i="42"/>
  <c r="K29" i="42"/>
  <c r="J29" i="6"/>
  <c r="L29" i="42"/>
  <c r="M29" i="42"/>
  <c r="L29" i="6"/>
  <c r="N29" i="42"/>
  <c r="O29" i="42"/>
  <c r="N29" i="6"/>
  <c r="P29" i="42"/>
  <c r="Q29" i="42"/>
  <c r="P29" i="6"/>
  <c r="R29" i="42"/>
  <c r="S29" i="42"/>
  <c r="R29" i="6"/>
  <c r="T29" i="42"/>
  <c r="U29" i="42"/>
  <c r="T29" i="6"/>
  <c r="V29" i="42"/>
  <c r="W29" i="42"/>
  <c r="V29" i="6"/>
  <c r="X29" i="42"/>
  <c r="Y29" i="42"/>
  <c r="X29" i="6"/>
  <c r="Z29" i="42"/>
  <c r="AA29" i="42"/>
  <c r="AC29" i="42"/>
  <c r="B28" i="6"/>
  <c r="D28" i="42"/>
  <c r="C28" i="6"/>
  <c r="E28" i="42"/>
  <c r="F28" i="42"/>
  <c r="F28" i="6"/>
  <c r="H28" i="42"/>
  <c r="I28" i="42"/>
  <c r="H28" i="6"/>
  <c r="J28" i="42"/>
  <c r="K28" i="42"/>
  <c r="J28" i="6"/>
  <c r="L28" i="42"/>
  <c r="M28" i="42"/>
  <c r="L28" i="6"/>
  <c r="N28" i="42"/>
  <c r="O28" i="42"/>
  <c r="N28" i="6"/>
  <c r="P28" i="42"/>
  <c r="Q28" i="42"/>
  <c r="P28" i="6"/>
  <c r="R28" i="42"/>
  <c r="S28" i="42"/>
  <c r="R28" i="6"/>
  <c r="T28" i="42"/>
  <c r="U28" i="42"/>
  <c r="T28" i="6"/>
  <c r="V28" i="42"/>
  <c r="W28" i="42"/>
  <c r="V28" i="6"/>
  <c r="X28" i="42"/>
  <c r="Y28" i="42"/>
  <c r="X28" i="6"/>
  <c r="Z28" i="42"/>
  <c r="AA28" i="42"/>
  <c r="AC28" i="42"/>
  <c r="B27" i="6"/>
  <c r="D27" i="42"/>
  <c r="C27" i="6"/>
  <c r="E27" i="42"/>
  <c r="F27" i="42"/>
  <c r="F27" i="6"/>
  <c r="H27" i="42"/>
  <c r="I27" i="42"/>
  <c r="H27" i="6"/>
  <c r="J27" i="42"/>
  <c r="K27" i="42"/>
  <c r="J27" i="6"/>
  <c r="L27" i="42"/>
  <c r="M27" i="42"/>
  <c r="L27" i="6"/>
  <c r="N27" i="42"/>
  <c r="O27" i="42"/>
  <c r="N27" i="6"/>
  <c r="P27" i="42"/>
  <c r="Q27" i="42"/>
  <c r="P27" i="6"/>
  <c r="R27" i="42"/>
  <c r="S27" i="42"/>
  <c r="R27" i="6"/>
  <c r="T27" i="42"/>
  <c r="U27" i="42"/>
  <c r="T27" i="6"/>
  <c r="V27" i="42"/>
  <c r="W27" i="42"/>
  <c r="V27" i="6"/>
  <c r="X27" i="42"/>
  <c r="Y27" i="42"/>
  <c r="X27" i="6"/>
  <c r="Z27" i="42"/>
  <c r="AA27" i="42"/>
  <c r="AC27" i="42"/>
  <c r="B26" i="6"/>
  <c r="D26" i="42"/>
  <c r="C26" i="6"/>
  <c r="E26" i="42"/>
  <c r="F26" i="42"/>
  <c r="F26" i="6"/>
  <c r="H26" i="42"/>
  <c r="I26" i="42"/>
  <c r="H26" i="6"/>
  <c r="J26" i="42"/>
  <c r="K26" i="42"/>
  <c r="J26" i="6"/>
  <c r="L26" i="42"/>
  <c r="M26" i="42"/>
  <c r="L26" i="6"/>
  <c r="N26" i="42"/>
  <c r="O26" i="42"/>
  <c r="N26" i="6"/>
  <c r="P26" i="42"/>
  <c r="Q26" i="42"/>
  <c r="P26" i="6"/>
  <c r="R26" i="42"/>
  <c r="S26" i="42"/>
  <c r="R26" i="6"/>
  <c r="T26" i="42"/>
  <c r="U26" i="42"/>
  <c r="T26" i="6"/>
  <c r="V26" i="42"/>
  <c r="W26" i="42"/>
  <c r="V26" i="6"/>
  <c r="X26" i="42"/>
  <c r="Y26" i="42"/>
  <c r="X26" i="6"/>
  <c r="Z26" i="42"/>
  <c r="AA26" i="42"/>
  <c r="AC26" i="42"/>
  <c r="B25" i="6"/>
  <c r="D25" i="42"/>
  <c r="C25" i="6"/>
  <c r="E25" i="42"/>
  <c r="F25" i="42"/>
  <c r="F25" i="6"/>
  <c r="H25" i="42"/>
  <c r="I25" i="42"/>
  <c r="H25" i="6"/>
  <c r="J25" i="42"/>
  <c r="K25" i="42"/>
  <c r="J25" i="6"/>
  <c r="L25" i="42"/>
  <c r="M25" i="42"/>
  <c r="L25" i="6"/>
  <c r="N25" i="42"/>
  <c r="O25" i="42"/>
  <c r="N25" i="6"/>
  <c r="P25" i="42"/>
  <c r="Q25" i="42"/>
  <c r="P25" i="6"/>
  <c r="R25" i="42"/>
  <c r="S25" i="42"/>
  <c r="R25" i="6"/>
  <c r="T25" i="42"/>
  <c r="U25" i="42"/>
  <c r="T25" i="6"/>
  <c r="V25" i="42"/>
  <c r="W25" i="42"/>
  <c r="V25" i="6"/>
  <c r="X25" i="42"/>
  <c r="Y25" i="42"/>
  <c r="X25" i="6"/>
  <c r="Z25" i="42"/>
  <c r="AA25" i="42"/>
  <c r="AC25" i="42"/>
  <c r="B24" i="6"/>
  <c r="D24" i="42"/>
  <c r="C24" i="6"/>
  <c r="E24" i="42"/>
  <c r="F24" i="42"/>
  <c r="F24" i="6"/>
  <c r="H24" i="42"/>
  <c r="I24" i="42"/>
  <c r="H24" i="6"/>
  <c r="J24" i="42"/>
  <c r="K24" i="42"/>
  <c r="J24" i="6"/>
  <c r="L24" i="42"/>
  <c r="M24" i="42"/>
  <c r="L24" i="6"/>
  <c r="N24" i="42"/>
  <c r="O24" i="42"/>
  <c r="N24" i="6"/>
  <c r="P24" i="42"/>
  <c r="Q24" i="42"/>
  <c r="P24" i="6"/>
  <c r="R24" i="42"/>
  <c r="S24" i="42"/>
  <c r="R24" i="6"/>
  <c r="T24" i="42"/>
  <c r="U24" i="42"/>
  <c r="T24" i="6"/>
  <c r="V24" i="42"/>
  <c r="W24" i="42"/>
  <c r="V24" i="6"/>
  <c r="X24" i="42"/>
  <c r="Y24" i="42"/>
  <c r="X24" i="6"/>
  <c r="Z24" i="42"/>
  <c r="AA24" i="42"/>
  <c r="AC24" i="42"/>
  <c r="B23" i="6"/>
  <c r="D23" i="42"/>
  <c r="C23" i="6"/>
  <c r="E23" i="42"/>
  <c r="F23" i="42"/>
  <c r="F23" i="6"/>
  <c r="H23" i="42"/>
  <c r="I23" i="42"/>
  <c r="H23" i="6"/>
  <c r="J23" i="42"/>
  <c r="K23" i="42"/>
  <c r="J23" i="6"/>
  <c r="L23" i="42"/>
  <c r="M23" i="42"/>
  <c r="L23" i="6"/>
  <c r="N23" i="42"/>
  <c r="O23" i="42"/>
  <c r="N23" i="6"/>
  <c r="P23" i="42"/>
  <c r="Q23" i="42"/>
  <c r="P23" i="6"/>
  <c r="R23" i="42"/>
  <c r="S23" i="42"/>
  <c r="R23" i="6"/>
  <c r="T23" i="42"/>
  <c r="U23" i="42"/>
  <c r="T23" i="6"/>
  <c r="V23" i="42"/>
  <c r="W23" i="42"/>
  <c r="V23" i="6"/>
  <c r="X23" i="42"/>
  <c r="Y23" i="42"/>
  <c r="X23" i="6"/>
  <c r="Z23" i="42"/>
  <c r="AA23" i="42"/>
  <c r="AC23" i="42"/>
  <c r="B22" i="6"/>
  <c r="D22" i="42"/>
  <c r="C22" i="6"/>
  <c r="E22" i="42"/>
  <c r="F22" i="42"/>
  <c r="F22" i="6"/>
  <c r="H22" i="42"/>
  <c r="I22" i="42"/>
  <c r="H22" i="6"/>
  <c r="J22" i="42"/>
  <c r="K22" i="42"/>
  <c r="J22" i="6"/>
  <c r="L22" i="42"/>
  <c r="M22" i="42"/>
  <c r="L22" i="6"/>
  <c r="N22" i="42"/>
  <c r="O22" i="42"/>
  <c r="N22" i="6"/>
  <c r="P22" i="42"/>
  <c r="Q22" i="42"/>
  <c r="P22" i="6"/>
  <c r="R22" i="42"/>
  <c r="S22" i="42"/>
  <c r="R22" i="6"/>
  <c r="T22" i="42"/>
  <c r="U22" i="42"/>
  <c r="T22" i="6"/>
  <c r="V22" i="42"/>
  <c r="W22" i="42"/>
  <c r="V22" i="6"/>
  <c r="X22" i="42"/>
  <c r="Y22" i="42"/>
  <c r="X22" i="6"/>
  <c r="Z22" i="42"/>
  <c r="AA22" i="42"/>
  <c r="AC22" i="42"/>
  <c r="B21" i="6"/>
  <c r="D21" i="42"/>
  <c r="C21" i="6"/>
  <c r="E21" i="42"/>
  <c r="F21" i="42"/>
  <c r="F21" i="6"/>
  <c r="H21" i="42"/>
  <c r="I21" i="42"/>
  <c r="H21" i="6"/>
  <c r="J21" i="42"/>
  <c r="K21" i="42"/>
  <c r="J21" i="6"/>
  <c r="L21" i="42"/>
  <c r="M21" i="42"/>
  <c r="L21" i="6"/>
  <c r="N21" i="42"/>
  <c r="O21" i="42"/>
  <c r="N21" i="6"/>
  <c r="P21" i="42"/>
  <c r="Q21" i="42"/>
  <c r="P21" i="6"/>
  <c r="R21" i="42"/>
  <c r="S21" i="42"/>
  <c r="R21" i="6"/>
  <c r="T21" i="42"/>
  <c r="U21" i="42"/>
  <c r="T21" i="6"/>
  <c r="V21" i="42"/>
  <c r="W21" i="42"/>
  <c r="V21" i="6"/>
  <c r="X21" i="42"/>
  <c r="Y21" i="42"/>
  <c r="X21" i="6"/>
  <c r="Z21" i="42"/>
  <c r="AA21" i="42"/>
  <c r="AC21" i="42"/>
  <c r="B20" i="6"/>
  <c r="D20" i="42"/>
  <c r="C20" i="6"/>
  <c r="E20" i="42"/>
  <c r="F20" i="42"/>
  <c r="F20" i="6"/>
  <c r="H20" i="42"/>
  <c r="I20" i="42"/>
  <c r="H20" i="6"/>
  <c r="J20" i="42"/>
  <c r="K20" i="42"/>
  <c r="J20" i="6"/>
  <c r="L20" i="42"/>
  <c r="M20" i="42"/>
  <c r="L20" i="6"/>
  <c r="N20" i="42"/>
  <c r="O20" i="42"/>
  <c r="N20" i="6"/>
  <c r="P20" i="42"/>
  <c r="Q20" i="42"/>
  <c r="P20" i="6"/>
  <c r="R20" i="42"/>
  <c r="S20" i="42"/>
  <c r="R20" i="6"/>
  <c r="T20" i="42"/>
  <c r="U20" i="42"/>
  <c r="T20" i="6"/>
  <c r="V20" i="42"/>
  <c r="W20" i="42"/>
  <c r="V20" i="6"/>
  <c r="X20" i="42"/>
  <c r="Y20" i="42"/>
  <c r="X20" i="6"/>
  <c r="Z20" i="42"/>
  <c r="AA20" i="42"/>
  <c r="AC20" i="42"/>
  <c r="B19" i="6"/>
  <c r="D19" i="42"/>
  <c r="C19" i="6"/>
  <c r="E19" i="42"/>
  <c r="F19" i="42"/>
  <c r="F19" i="6"/>
  <c r="H19" i="42"/>
  <c r="I19" i="42"/>
  <c r="H19" i="6"/>
  <c r="J19" i="42"/>
  <c r="K19" i="42"/>
  <c r="J19" i="6"/>
  <c r="L19" i="42"/>
  <c r="M19" i="42"/>
  <c r="L19" i="6"/>
  <c r="N19" i="42"/>
  <c r="O19" i="42"/>
  <c r="N19" i="6"/>
  <c r="P19" i="42"/>
  <c r="Q19" i="42"/>
  <c r="P19" i="6"/>
  <c r="R19" i="42"/>
  <c r="S19" i="42"/>
  <c r="R19" i="6"/>
  <c r="T19" i="42"/>
  <c r="U19" i="42"/>
  <c r="T19" i="6"/>
  <c r="V19" i="42"/>
  <c r="W19" i="42"/>
  <c r="V19" i="6"/>
  <c r="X19" i="42"/>
  <c r="Y19" i="42"/>
  <c r="X19" i="6"/>
  <c r="Z19" i="42"/>
  <c r="AA19" i="42"/>
  <c r="AC19" i="42"/>
  <c r="B18" i="6"/>
  <c r="D18" i="42"/>
  <c r="C18" i="6"/>
  <c r="E18" i="42"/>
  <c r="F18" i="42"/>
  <c r="F18" i="6"/>
  <c r="H18" i="42"/>
  <c r="I18" i="42"/>
  <c r="H18" i="6"/>
  <c r="J18" i="42"/>
  <c r="K18" i="42"/>
  <c r="J18" i="6"/>
  <c r="L18" i="42"/>
  <c r="M18" i="42"/>
  <c r="L18" i="6"/>
  <c r="N18" i="42"/>
  <c r="O18" i="42"/>
  <c r="N18" i="6"/>
  <c r="P18" i="42"/>
  <c r="Q18" i="42"/>
  <c r="P18" i="6"/>
  <c r="R18" i="42"/>
  <c r="S18" i="42"/>
  <c r="R18" i="6"/>
  <c r="T18" i="42"/>
  <c r="U18" i="42"/>
  <c r="T18" i="6"/>
  <c r="V18" i="42"/>
  <c r="W18" i="42"/>
  <c r="V18" i="6"/>
  <c r="X18" i="42"/>
  <c r="Y18" i="42"/>
  <c r="X18" i="6"/>
  <c r="Z18" i="42"/>
  <c r="AA18" i="42"/>
  <c r="AC18" i="42"/>
  <c r="B17" i="6"/>
  <c r="D17" i="42"/>
  <c r="C17" i="6"/>
  <c r="E17" i="42"/>
  <c r="F17" i="42"/>
  <c r="F17" i="6"/>
  <c r="H17" i="42"/>
  <c r="I17" i="42"/>
  <c r="H17" i="6"/>
  <c r="J17" i="42"/>
  <c r="K17" i="42"/>
  <c r="J17" i="6"/>
  <c r="L17" i="42"/>
  <c r="M17" i="42"/>
  <c r="L17" i="6"/>
  <c r="N17" i="42"/>
  <c r="O17" i="42"/>
  <c r="N17" i="6"/>
  <c r="P17" i="42"/>
  <c r="Q17" i="42"/>
  <c r="P17" i="6"/>
  <c r="R17" i="42"/>
  <c r="S17" i="42"/>
  <c r="R17" i="6"/>
  <c r="T17" i="42"/>
  <c r="U17" i="42"/>
  <c r="T17" i="6"/>
  <c r="V17" i="42"/>
  <c r="W17" i="42"/>
  <c r="V17" i="6"/>
  <c r="X17" i="42"/>
  <c r="Y17" i="42"/>
  <c r="X17" i="6"/>
  <c r="Z17" i="42"/>
  <c r="AA17" i="42"/>
  <c r="AC17" i="42"/>
  <c r="B16" i="6"/>
  <c r="D16" i="42"/>
  <c r="C16" i="6"/>
  <c r="E16" i="42"/>
  <c r="F16" i="42"/>
  <c r="F16" i="6"/>
  <c r="H16" i="42"/>
  <c r="I16" i="42"/>
  <c r="H16" i="6"/>
  <c r="J16" i="42"/>
  <c r="K16" i="42"/>
  <c r="J16" i="6"/>
  <c r="L16" i="42"/>
  <c r="M16" i="42"/>
  <c r="L16" i="6"/>
  <c r="N16" i="42"/>
  <c r="O16" i="42"/>
  <c r="N16" i="6"/>
  <c r="P16" i="42"/>
  <c r="Q16" i="42"/>
  <c r="P16" i="6"/>
  <c r="R16" i="42"/>
  <c r="S16" i="42"/>
  <c r="R16" i="6"/>
  <c r="T16" i="42"/>
  <c r="U16" i="42"/>
  <c r="T16" i="6"/>
  <c r="V16" i="42"/>
  <c r="W16" i="42"/>
  <c r="V16" i="6"/>
  <c r="X16" i="42"/>
  <c r="Y16" i="42"/>
  <c r="X16" i="6"/>
  <c r="Z16" i="42"/>
  <c r="AA16" i="42"/>
  <c r="AC16" i="42"/>
  <c r="B15" i="6"/>
  <c r="D15" i="42"/>
  <c r="C15" i="6"/>
  <c r="E15" i="42"/>
  <c r="F15" i="42"/>
  <c r="F15" i="6"/>
  <c r="H15" i="42"/>
  <c r="I15" i="42"/>
  <c r="H15" i="6"/>
  <c r="J15" i="42"/>
  <c r="K15" i="42"/>
  <c r="J15" i="6"/>
  <c r="L15" i="42"/>
  <c r="M15" i="42"/>
  <c r="L15" i="6"/>
  <c r="N15" i="42"/>
  <c r="O15" i="42"/>
  <c r="N15" i="6"/>
  <c r="P15" i="42"/>
  <c r="Q15" i="42"/>
  <c r="P15" i="6"/>
  <c r="R15" i="42"/>
  <c r="S15" i="42"/>
  <c r="R15" i="6"/>
  <c r="T15" i="42"/>
  <c r="U15" i="42"/>
  <c r="T15" i="6"/>
  <c r="V15" i="42"/>
  <c r="W15" i="42"/>
  <c r="V15" i="6"/>
  <c r="X15" i="42"/>
  <c r="Y15" i="42"/>
  <c r="X15" i="6"/>
  <c r="Z15" i="42"/>
  <c r="AA15" i="42"/>
  <c r="AC15" i="42"/>
  <c r="B14" i="6"/>
  <c r="D14" i="42"/>
  <c r="C14" i="6"/>
  <c r="E14" i="42"/>
  <c r="F14" i="42"/>
  <c r="F14" i="6"/>
  <c r="H14" i="42"/>
  <c r="I14" i="42"/>
  <c r="H14" i="6"/>
  <c r="J14" i="42"/>
  <c r="K14" i="42"/>
  <c r="J14" i="6"/>
  <c r="L14" i="42"/>
  <c r="M14" i="42"/>
  <c r="L14" i="6"/>
  <c r="N14" i="42"/>
  <c r="O14" i="42"/>
  <c r="N14" i="6"/>
  <c r="P14" i="42"/>
  <c r="Q14" i="42"/>
  <c r="P14" i="6"/>
  <c r="R14" i="42"/>
  <c r="S14" i="42"/>
  <c r="R14" i="6"/>
  <c r="T14" i="42"/>
  <c r="U14" i="42"/>
  <c r="T14" i="6"/>
  <c r="V14" i="42"/>
  <c r="W14" i="42"/>
  <c r="V14" i="6"/>
  <c r="X14" i="42"/>
  <c r="Y14" i="42"/>
  <c r="X14" i="6"/>
  <c r="Z14" i="42"/>
  <c r="AA14" i="42"/>
  <c r="AC14" i="42"/>
  <c r="B13" i="6"/>
  <c r="D13" i="42"/>
  <c r="C13" i="6"/>
  <c r="E13" i="42"/>
  <c r="F13" i="42"/>
  <c r="F13" i="6"/>
  <c r="H13" i="42"/>
  <c r="I13" i="42"/>
  <c r="H13" i="6"/>
  <c r="J13" i="42"/>
  <c r="K13" i="42"/>
  <c r="J13" i="6"/>
  <c r="L13" i="42"/>
  <c r="M13" i="42"/>
  <c r="L13" i="6"/>
  <c r="N13" i="42"/>
  <c r="O13" i="42"/>
  <c r="N13" i="6"/>
  <c r="P13" i="42"/>
  <c r="Q13" i="42"/>
  <c r="P13" i="6"/>
  <c r="R13" i="42"/>
  <c r="S13" i="42"/>
  <c r="R13" i="6"/>
  <c r="T13" i="42"/>
  <c r="U13" i="42"/>
  <c r="T13" i="6"/>
  <c r="V13" i="42"/>
  <c r="W13" i="42"/>
  <c r="V13" i="6"/>
  <c r="X13" i="42"/>
  <c r="Y13" i="42"/>
  <c r="X13" i="6"/>
  <c r="Z13" i="42"/>
  <c r="AA13" i="42"/>
  <c r="AC13" i="42"/>
  <c r="B12" i="6"/>
  <c r="D12" i="42"/>
  <c r="C12" i="6"/>
  <c r="E12" i="42"/>
  <c r="F12" i="42"/>
  <c r="F12" i="6"/>
  <c r="H12" i="42"/>
  <c r="I12" i="42"/>
  <c r="H12" i="6"/>
  <c r="J12" i="42"/>
  <c r="K12" i="42"/>
  <c r="J12" i="6"/>
  <c r="L12" i="42"/>
  <c r="M12" i="42"/>
  <c r="L12" i="6"/>
  <c r="N12" i="42"/>
  <c r="O12" i="42"/>
  <c r="N12" i="6"/>
  <c r="P12" i="42"/>
  <c r="Q12" i="42"/>
  <c r="P12" i="6"/>
  <c r="R12" i="42"/>
  <c r="S12" i="42"/>
  <c r="R12" i="6"/>
  <c r="T12" i="42"/>
  <c r="U12" i="42"/>
  <c r="T12" i="6"/>
  <c r="V12" i="42"/>
  <c r="W12" i="42"/>
  <c r="V12" i="6"/>
  <c r="X12" i="42"/>
  <c r="Y12" i="42"/>
  <c r="X12" i="6"/>
  <c r="Z12" i="42"/>
  <c r="AA12" i="42"/>
  <c r="AC12" i="42"/>
  <c r="B11" i="6"/>
  <c r="D11" i="42"/>
  <c r="C11" i="6"/>
  <c r="E11" i="42"/>
  <c r="F11" i="42"/>
  <c r="F11" i="6"/>
  <c r="H11" i="42"/>
  <c r="I11" i="42"/>
  <c r="H11" i="6"/>
  <c r="J11" i="42"/>
  <c r="K11" i="42"/>
  <c r="J11" i="6"/>
  <c r="L11" i="42"/>
  <c r="M11" i="42"/>
  <c r="L11" i="6"/>
  <c r="N11" i="42"/>
  <c r="O11" i="42"/>
  <c r="N11" i="6"/>
  <c r="P11" i="42"/>
  <c r="Q11" i="42"/>
  <c r="P11" i="6"/>
  <c r="R11" i="42"/>
  <c r="S11" i="42"/>
  <c r="R11" i="6"/>
  <c r="T11" i="42"/>
  <c r="U11" i="42"/>
  <c r="T11" i="6"/>
  <c r="V11" i="42"/>
  <c r="W11" i="42"/>
  <c r="V11" i="6"/>
  <c r="X11" i="42"/>
  <c r="Y11" i="42"/>
  <c r="X11" i="6"/>
  <c r="Z11" i="42"/>
  <c r="AA11" i="42"/>
  <c r="AC11" i="42"/>
  <c r="B10" i="6"/>
  <c r="D10" i="42"/>
  <c r="C10" i="6"/>
  <c r="E10" i="42"/>
  <c r="F10" i="42"/>
  <c r="F10" i="6"/>
  <c r="H10" i="42"/>
  <c r="I10" i="42"/>
  <c r="H10" i="6"/>
  <c r="J10" i="42"/>
  <c r="K10" i="42"/>
  <c r="J10" i="6"/>
  <c r="L10" i="42"/>
  <c r="M10" i="42"/>
  <c r="L10" i="6"/>
  <c r="N10" i="42"/>
  <c r="O10" i="42"/>
  <c r="N10" i="6"/>
  <c r="P10" i="42"/>
  <c r="Q10" i="42"/>
  <c r="P10" i="6"/>
  <c r="R10" i="42"/>
  <c r="S10" i="42"/>
  <c r="R10" i="6"/>
  <c r="T10" i="42"/>
  <c r="U10" i="42"/>
  <c r="T10" i="6"/>
  <c r="V10" i="42"/>
  <c r="W10" i="42"/>
  <c r="V10" i="6"/>
  <c r="X10" i="42"/>
  <c r="Y10" i="42"/>
  <c r="X10" i="6"/>
  <c r="Z10" i="42"/>
  <c r="AA10" i="42"/>
  <c r="AC10" i="42"/>
  <c r="B9" i="6"/>
  <c r="D9" i="42"/>
  <c r="C9" i="6"/>
  <c r="E9" i="42"/>
  <c r="F9" i="42"/>
  <c r="F9" i="6"/>
  <c r="H9" i="42"/>
  <c r="I9" i="42"/>
  <c r="H9" i="6"/>
  <c r="J9" i="42"/>
  <c r="K9" i="42"/>
  <c r="J9" i="6"/>
  <c r="L9" i="42"/>
  <c r="M9" i="42"/>
  <c r="L9" i="6"/>
  <c r="N9" i="42"/>
  <c r="O9" i="42"/>
  <c r="N9" i="6"/>
  <c r="P9" i="42"/>
  <c r="Q9" i="42"/>
  <c r="P9" i="6"/>
  <c r="R9" i="42"/>
  <c r="S9" i="42"/>
  <c r="R9" i="6"/>
  <c r="T9" i="42"/>
  <c r="U9" i="42"/>
  <c r="T9" i="6"/>
  <c r="V9" i="42"/>
  <c r="W9" i="42"/>
  <c r="V9" i="6"/>
  <c r="X9" i="42"/>
  <c r="Y9" i="42"/>
  <c r="X9" i="6"/>
  <c r="Z9" i="42"/>
  <c r="AA9" i="42"/>
  <c r="AC9" i="42"/>
  <c r="B8" i="6"/>
  <c r="D8" i="42"/>
  <c r="C8" i="6"/>
  <c r="E8" i="42"/>
  <c r="F8" i="42"/>
  <c r="F8" i="6"/>
  <c r="H8" i="42"/>
  <c r="I8" i="42"/>
  <c r="H8" i="6"/>
  <c r="J8" i="42"/>
  <c r="K8" i="42"/>
  <c r="J8" i="6"/>
  <c r="L8" i="42"/>
  <c r="M8" i="42"/>
  <c r="L8" i="6"/>
  <c r="N8" i="42"/>
  <c r="O8" i="42"/>
  <c r="N8" i="6"/>
  <c r="P8" i="42"/>
  <c r="Q8" i="42"/>
  <c r="P8" i="6"/>
  <c r="R8" i="42"/>
  <c r="S8" i="42"/>
  <c r="R8" i="6"/>
  <c r="T8" i="42"/>
  <c r="U8" i="42"/>
  <c r="T8" i="6"/>
  <c r="V8" i="42"/>
  <c r="W8" i="42"/>
  <c r="V8" i="6"/>
  <c r="X8" i="42"/>
  <c r="Y8" i="42"/>
  <c r="X8" i="6"/>
  <c r="Z8" i="42"/>
  <c r="AA8" i="42"/>
  <c r="AC8" i="42"/>
  <c r="B7" i="6"/>
  <c r="D7" i="42"/>
  <c r="C7" i="6"/>
  <c r="E7" i="42"/>
  <c r="F7" i="42"/>
  <c r="F7" i="6"/>
  <c r="H7" i="42"/>
  <c r="I7" i="42"/>
  <c r="H7" i="6"/>
  <c r="J7" i="42"/>
  <c r="K7" i="42"/>
  <c r="J7" i="6"/>
  <c r="L7" i="42"/>
  <c r="M7" i="42"/>
  <c r="L7" i="6"/>
  <c r="N7" i="42"/>
  <c r="O7" i="42"/>
  <c r="N7" i="6"/>
  <c r="P7" i="42"/>
  <c r="Q7" i="42"/>
  <c r="P7" i="6"/>
  <c r="R7" i="42"/>
  <c r="S7" i="42"/>
  <c r="R7" i="6"/>
  <c r="T7" i="42"/>
  <c r="U7" i="42"/>
  <c r="T7" i="6"/>
  <c r="V7" i="42"/>
  <c r="W7" i="42"/>
  <c r="V7" i="6"/>
  <c r="X7" i="42"/>
  <c r="Y7" i="42"/>
  <c r="X7" i="6"/>
  <c r="Z7" i="42"/>
  <c r="AA7" i="42"/>
  <c r="AC7" i="42"/>
  <c r="B6" i="6"/>
  <c r="D6" i="42"/>
  <c r="C6" i="6"/>
  <c r="E6" i="42"/>
  <c r="F6" i="42"/>
  <c r="F6" i="6"/>
  <c r="H6" i="42"/>
  <c r="I6" i="42"/>
  <c r="H6" i="6"/>
  <c r="J6" i="42"/>
  <c r="K6" i="42"/>
  <c r="J6" i="6"/>
  <c r="L6" i="42"/>
  <c r="M6" i="42"/>
  <c r="L6" i="6"/>
  <c r="N6" i="42"/>
  <c r="O6" i="42"/>
  <c r="N6" i="6"/>
  <c r="P6" i="42"/>
  <c r="Q6" i="42"/>
  <c r="P6" i="6"/>
  <c r="R6" i="42"/>
  <c r="S6" i="42"/>
  <c r="R6" i="6"/>
  <c r="T6" i="42"/>
  <c r="U6" i="42"/>
  <c r="T6" i="6"/>
  <c r="V6" i="42"/>
  <c r="W6" i="42"/>
  <c r="V6" i="6"/>
  <c r="X6" i="42"/>
  <c r="Y6" i="42"/>
  <c r="X6" i="6"/>
  <c r="Z6" i="42"/>
  <c r="AA6" i="42"/>
  <c r="AC6" i="42"/>
  <c r="B5" i="6"/>
  <c r="D5" i="42"/>
  <c r="C5" i="6"/>
  <c r="E5" i="42"/>
  <c r="F5" i="42"/>
  <c r="F5" i="6"/>
  <c r="H5" i="42"/>
  <c r="I5" i="42"/>
  <c r="H5" i="6"/>
  <c r="J5" i="42"/>
  <c r="K5" i="42"/>
  <c r="J5" i="6"/>
  <c r="L5" i="42"/>
  <c r="M5" i="42"/>
  <c r="L5" i="6"/>
  <c r="N5" i="42"/>
  <c r="O5" i="42"/>
  <c r="N5" i="6"/>
  <c r="P5" i="42"/>
  <c r="Q5" i="42"/>
  <c r="P5" i="6"/>
  <c r="R5" i="42"/>
  <c r="S5" i="42"/>
  <c r="R5" i="6"/>
  <c r="T5" i="42"/>
  <c r="U5" i="42"/>
  <c r="T5" i="6"/>
  <c r="V5" i="42"/>
  <c r="W5" i="42"/>
  <c r="V5" i="6"/>
  <c r="X5" i="42"/>
  <c r="Y5" i="42"/>
  <c r="X5" i="6"/>
  <c r="Z5" i="42"/>
  <c r="AA5" i="42"/>
  <c r="AC5" i="42"/>
  <c r="B4" i="6"/>
  <c r="D4" i="42"/>
  <c r="C4" i="6"/>
  <c r="E4" i="42"/>
  <c r="F4" i="42"/>
  <c r="F4" i="6"/>
  <c r="H4" i="42"/>
  <c r="I4" i="42"/>
  <c r="H4" i="6"/>
  <c r="J4" i="42"/>
  <c r="K4" i="42"/>
  <c r="J4" i="6"/>
  <c r="L4" i="42"/>
  <c r="M4" i="42"/>
  <c r="L4" i="6"/>
  <c r="N4" i="42"/>
  <c r="O4" i="42"/>
  <c r="N4" i="6"/>
  <c r="P4" i="42"/>
  <c r="Q4" i="42"/>
  <c r="P4" i="6"/>
  <c r="R4" i="42"/>
  <c r="S4" i="42"/>
  <c r="R4" i="6"/>
  <c r="T4" i="42"/>
  <c r="U4" i="42"/>
  <c r="T4" i="6"/>
  <c r="V4" i="42"/>
  <c r="W4" i="42"/>
  <c r="V4" i="6"/>
  <c r="X4" i="42"/>
  <c r="Y4" i="42"/>
  <c r="X4" i="6"/>
  <c r="Z4" i="42"/>
  <c r="AA4" i="42"/>
  <c r="AC4" i="42"/>
  <c r="AF303" i="42"/>
  <c r="AI303" i="42"/>
  <c r="AJ303" i="42"/>
  <c r="AP303" i="42"/>
  <c r="AQ303" i="42"/>
  <c r="J303" i="4"/>
  <c r="K303" i="4"/>
  <c r="AF302" i="42"/>
  <c r="AI302" i="42"/>
  <c r="AJ302" i="42"/>
  <c r="AP302" i="42"/>
  <c r="AQ302" i="42"/>
  <c r="J302" i="4"/>
  <c r="K302" i="4"/>
  <c r="AF301" i="42"/>
  <c r="AI301" i="42"/>
  <c r="AJ301" i="42"/>
  <c r="AP301" i="42"/>
  <c r="AQ301" i="42"/>
  <c r="J301" i="4"/>
  <c r="K301" i="4"/>
  <c r="AF300" i="42"/>
  <c r="AI300" i="42"/>
  <c r="AJ300" i="42"/>
  <c r="AP300" i="42"/>
  <c r="AQ300" i="42"/>
  <c r="J300" i="4"/>
  <c r="K300" i="4"/>
  <c r="AF299" i="42"/>
  <c r="AI299" i="42"/>
  <c r="AJ299" i="42"/>
  <c r="AP299" i="42"/>
  <c r="AQ299" i="42"/>
  <c r="J299" i="4"/>
  <c r="K299" i="4"/>
  <c r="AF298" i="42"/>
  <c r="AI298" i="42"/>
  <c r="AJ298" i="42"/>
  <c r="AP298" i="42"/>
  <c r="AQ298" i="42"/>
  <c r="J298" i="4"/>
  <c r="K298" i="4"/>
  <c r="AF297" i="42"/>
  <c r="AI297" i="42"/>
  <c r="AJ297" i="42"/>
  <c r="AP297" i="42"/>
  <c r="AQ297" i="42"/>
  <c r="J297" i="4"/>
  <c r="K297" i="4"/>
  <c r="AF296" i="42"/>
  <c r="AI296" i="42"/>
  <c r="AJ296" i="42"/>
  <c r="AP296" i="42"/>
  <c r="AQ296" i="42"/>
  <c r="J296" i="4"/>
  <c r="K296" i="4"/>
  <c r="AF295" i="42"/>
  <c r="AI295" i="42"/>
  <c r="AJ295" i="42"/>
  <c r="AP295" i="42"/>
  <c r="AQ295" i="42"/>
  <c r="J295" i="4"/>
  <c r="K295" i="4"/>
  <c r="AF294" i="42"/>
  <c r="AI294" i="42"/>
  <c r="AJ294" i="42"/>
  <c r="AP294" i="42"/>
  <c r="AQ294" i="42"/>
  <c r="J294" i="4"/>
  <c r="K294" i="4"/>
  <c r="AF293" i="42"/>
  <c r="AI293" i="42"/>
  <c r="AJ293" i="42"/>
  <c r="AP293" i="42"/>
  <c r="AQ293" i="42"/>
  <c r="J293" i="4"/>
  <c r="K293" i="4"/>
  <c r="AF292" i="42"/>
  <c r="AI292" i="42"/>
  <c r="AJ292" i="42"/>
  <c r="AP292" i="42"/>
  <c r="AQ292" i="42"/>
  <c r="J292" i="4"/>
  <c r="K292" i="4"/>
  <c r="AF291" i="42"/>
  <c r="AI291" i="42"/>
  <c r="AJ291" i="42"/>
  <c r="AP291" i="42"/>
  <c r="AQ291" i="42"/>
  <c r="J291" i="4"/>
  <c r="K291" i="4"/>
  <c r="AF290" i="42"/>
  <c r="AI290" i="42"/>
  <c r="AJ290" i="42"/>
  <c r="AP290" i="42"/>
  <c r="AQ290" i="42"/>
  <c r="J290" i="4"/>
  <c r="K290" i="4"/>
  <c r="AF289" i="42"/>
  <c r="AI289" i="42"/>
  <c r="AJ289" i="42"/>
  <c r="AP289" i="42"/>
  <c r="AQ289" i="42"/>
  <c r="J289" i="4"/>
  <c r="K289" i="4"/>
  <c r="AF288" i="42"/>
  <c r="AI288" i="42"/>
  <c r="AJ288" i="42"/>
  <c r="AP288" i="42"/>
  <c r="AQ288" i="42"/>
  <c r="J288" i="4"/>
  <c r="K288" i="4"/>
  <c r="AF287" i="42"/>
  <c r="AI287" i="42"/>
  <c r="AJ287" i="42"/>
  <c r="AP287" i="42"/>
  <c r="AQ287" i="42"/>
  <c r="J287" i="4"/>
  <c r="K287" i="4"/>
  <c r="AF286" i="42"/>
  <c r="AI286" i="42"/>
  <c r="AJ286" i="42"/>
  <c r="AP286" i="42"/>
  <c r="AQ286" i="42"/>
  <c r="J286" i="4"/>
  <c r="K286" i="4"/>
  <c r="AF285" i="42"/>
  <c r="AI285" i="42"/>
  <c r="AJ285" i="42"/>
  <c r="AP285" i="42"/>
  <c r="AQ285" i="42"/>
  <c r="J285" i="4"/>
  <c r="K285" i="4"/>
  <c r="AF284" i="42"/>
  <c r="AI284" i="42"/>
  <c r="AJ284" i="42"/>
  <c r="AP284" i="42"/>
  <c r="AQ284" i="42"/>
  <c r="J284" i="4"/>
  <c r="K284" i="4"/>
  <c r="AF283" i="42"/>
  <c r="AI283" i="42"/>
  <c r="AJ283" i="42"/>
  <c r="AP283" i="42"/>
  <c r="AQ283" i="42"/>
  <c r="J283" i="4"/>
  <c r="K283" i="4"/>
  <c r="AF282" i="42"/>
  <c r="AI282" i="42"/>
  <c r="AJ282" i="42"/>
  <c r="AP282" i="42"/>
  <c r="AQ282" i="42"/>
  <c r="J282" i="4"/>
  <c r="K282" i="4"/>
  <c r="AF281" i="42"/>
  <c r="AI281" i="42"/>
  <c r="AJ281" i="42"/>
  <c r="AP281" i="42"/>
  <c r="AQ281" i="42"/>
  <c r="J281" i="4"/>
  <c r="K281" i="4"/>
  <c r="AF280" i="42"/>
  <c r="AI280" i="42"/>
  <c r="AJ280" i="42"/>
  <c r="AP280" i="42"/>
  <c r="AQ280" i="42"/>
  <c r="J280" i="4"/>
  <c r="K280" i="4"/>
  <c r="AF279" i="42"/>
  <c r="AI279" i="42"/>
  <c r="AJ279" i="42"/>
  <c r="AP279" i="42"/>
  <c r="AQ279" i="42"/>
  <c r="J279" i="4"/>
  <c r="K279" i="4"/>
  <c r="AF278" i="42"/>
  <c r="AI278" i="42"/>
  <c r="AJ278" i="42"/>
  <c r="AP278" i="42"/>
  <c r="AQ278" i="42"/>
  <c r="J278" i="4"/>
  <c r="K278" i="4"/>
  <c r="AF277" i="42"/>
  <c r="AI277" i="42"/>
  <c r="AJ277" i="42"/>
  <c r="AP277" i="42"/>
  <c r="AQ277" i="42"/>
  <c r="J277" i="4"/>
  <c r="K277" i="4"/>
  <c r="AF276" i="42"/>
  <c r="AI276" i="42"/>
  <c r="AJ276" i="42"/>
  <c r="AP276" i="42"/>
  <c r="AQ276" i="42"/>
  <c r="J276" i="4"/>
  <c r="K276" i="4"/>
  <c r="AF275" i="42"/>
  <c r="AI275" i="42"/>
  <c r="AJ275" i="42"/>
  <c r="AP275" i="42"/>
  <c r="AQ275" i="42"/>
  <c r="J275" i="4"/>
  <c r="K275" i="4"/>
  <c r="AF274" i="42"/>
  <c r="AI274" i="42"/>
  <c r="AJ274" i="42"/>
  <c r="AP274" i="42"/>
  <c r="AQ274" i="42"/>
  <c r="J274" i="4"/>
  <c r="K274" i="4"/>
  <c r="AF273" i="42"/>
  <c r="AI273" i="42"/>
  <c r="AJ273" i="42"/>
  <c r="AP273" i="42"/>
  <c r="AQ273" i="42"/>
  <c r="J273" i="4"/>
  <c r="K273" i="4"/>
  <c r="AF272" i="42"/>
  <c r="AI272" i="42"/>
  <c r="AJ272" i="42"/>
  <c r="AP272" i="42"/>
  <c r="AQ272" i="42"/>
  <c r="J272" i="4"/>
  <c r="K272" i="4"/>
  <c r="AF271" i="42"/>
  <c r="AI271" i="42"/>
  <c r="AJ271" i="42"/>
  <c r="AP271" i="42"/>
  <c r="AQ271" i="42"/>
  <c r="J271" i="4"/>
  <c r="K271" i="4"/>
  <c r="AF270" i="42"/>
  <c r="AI270" i="42"/>
  <c r="AJ270" i="42"/>
  <c r="AP270" i="42"/>
  <c r="AQ270" i="42"/>
  <c r="J270" i="4"/>
  <c r="K270" i="4"/>
  <c r="AF269" i="42"/>
  <c r="AI269" i="42"/>
  <c r="AJ269" i="42"/>
  <c r="AP269" i="42"/>
  <c r="AQ269" i="42"/>
  <c r="J269" i="4"/>
  <c r="K269" i="4"/>
  <c r="AF268" i="42"/>
  <c r="AI268" i="42"/>
  <c r="AJ268" i="42"/>
  <c r="AP268" i="42"/>
  <c r="AQ268" i="42"/>
  <c r="J268" i="4"/>
  <c r="K268" i="4"/>
  <c r="AF267" i="42"/>
  <c r="AI267" i="42"/>
  <c r="AJ267" i="42"/>
  <c r="AP267" i="42"/>
  <c r="AQ267" i="42"/>
  <c r="J267" i="4"/>
  <c r="K267" i="4"/>
  <c r="AF266" i="42"/>
  <c r="AI266" i="42"/>
  <c r="AJ266" i="42"/>
  <c r="AP266" i="42"/>
  <c r="AQ266" i="42"/>
  <c r="J266" i="4"/>
  <c r="K266" i="4"/>
  <c r="AF265" i="42"/>
  <c r="AI265" i="42"/>
  <c r="AJ265" i="42"/>
  <c r="AP265" i="42"/>
  <c r="AQ265" i="42"/>
  <c r="J265" i="4"/>
  <c r="K265" i="4"/>
  <c r="AF264" i="42"/>
  <c r="AI264" i="42"/>
  <c r="AJ264" i="42"/>
  <c r="AP264" i="42"/>
  <c r="AQ264" i="42"/>
  <c r="J264" i="4"/>
  <c r="K264" i="4"/>
  <c r="AF263" i="42"/>
  <c r="AI263" i="42"/>
  <c r="AJ263" i="42"/>
  <c r="AP263" i="42"/>
  <c r="AQ263" i="42"/>
  <c r="J263" i="4"/>
  <c r="K263" i="4"/>
  <c r="AF262" i="42"/>
  <c r="AI262" i="42"/>
  <c r="AJ262" i="42"/>
  <c r="AP262" i="42"/>
  <c r="AQ262" i="42"/>
  <c r="J262" i="4"/>
  <c r="K262" i="4"/>
  <c r="AF261" i="42"/>
  <c r="AI261" i="42"/>
  <c r="AJ261" i="42"/>
  <c r="AP261" i="42"/>
  <c r="AQ261" i="42"/>
  <c r="J261" i="4"/>
  <c r="K261" i="4"/>
  <c r="AF260" i="42"/>
  <c r="AI260" i="42"/>
  <c r="AJ260" i="42"/>
  <c r="AP260" i="42"/>
  <c r="AQ260" i="42"/>
  <c r="J260" i="4"/>
  <c r="K260" i="4"/>
  <c r="AF259" i="42"/>
  <c r="AI259" i="42"/>
  <c r="AJ259" i="42"/>
  <c r="AP259" i="42"/>
  <c r="AQ259" i="42"/>
  <c r="J259" i="4"/>
  <c r="K259" i="4"/>
  <c r="AF258" i="42"/>
  <c r="AI258" i="42"/>
  <c r="AJ258" i="42"/>
  <c r="AP258" i="42"/>
  <c r="AQ258" i="42"/>
  <c r="J258" i="4"/>
  <c r="K258" i="4"/>
  <c r="AF257" i="42"/>
  <c r="AI257" i="42"/>
  <c r="AJ257" i="42"/>
  <c r="AP257" i="42"/>
  <c r="AQ257" i="42"/>
  <c r="J257" i="4"/>
  <c r="K257" i="4"/>
  <c r="AF256" i="42"/>
  <c r="AI256" i="42"/>
  <c r="AJ256" i="42"/>
  <c r="AP256" i="42"/>
  <c r="AQ256" i="42"/>
  <c r="J256" i="4"/>
  <c r="K256" i="4"/>
  <c r="AF255" i="42"/>
  <c r="AI255" i="42"/>
  <c r="AJ255" i="42"/>
  <c r="AP255" i="42"/>
  <c r="AQ255" i="42"/>
  <c r="J255" i="4"/>
  <c r="K255" i="4"/>
  <c r="AF254" i="42"/>
  <c r="AI254" i="42"/>
  <c r="AJ254" i="42"/>
  <c r="AP254" i="42"/>
  <c r="AQ254" i="42"/>
  <c r="J254" i="4"/>
  <c r="K254" i="4"/>
  <c r="AF253" i="42"/>
  <c r="AI253" i="42"/>
  <c r="AJ253" i="42"/>
  <c r="AP253" i="42"/>
  <c r="AQ253" i="42"/>
  <c r="J253" i="4"/>
  <c r="K253" i="4"/>
  <c r="AF252" i="42"/>
  <c r="AI252" i="42"/>
  <c r="AJ252" i="42"/>
  <c r="AP252" i="42"/>
  <c r="AQ252" i="42"/>
  <c r="J252" i="4"/>
  <c r="K252" i="4"/>
  <c r="AF251" i="42"/>
  <c r="AI251" i="42"/>
  <c r="AJ251" i="42"/>
  <c r="AP251" i="42"/>
  <c r="AQ251" i="42"/>
  <c r="J251" i="4"/>
  <c r="K251" i="4"/>
  <c r="AF250" i="42"/>
  <c r="AI250" i="42"/>
  <c r="AJ250" i="42"/>
  <c r="AP250" i="42"/>
  <c r="AQ250" i="42"/>
  <c r="J250" i="4"/>
  <c r="K250" i="4"/>
  <c r="AF249" i="42"/>
  <c r="AI249" i="42"/>
  <c r="AJ249" i="42"/>
  <c r="AP249" i="42"/>
  <c r="AQ249" i="42"/>
  <c r="J249" i="4"/>
  <c r="K249" i="4"/>
  <c r="AF248" i="42"/>
  <c r="AI248" i="42"/>
  <c r="AJ248" i="42"/>
  <c r="AP248" i="42"/>
  <c r="AQ248" i="42"/>
  <c r="J248" i="4"/>
  <c r="K248" i="4"/>
  <c r="AF247" i="42"/>
  <c r="AI247" i="42"/>
  <c r="AJ247" i="42"/>
  <c r="AP247" i="42"/>
  <c r="AQ247" i="42"/>
  <c r="J247" i="4"/>
  <c r="K247" i="4"/>
  <c r="AF246" i="42"/>
  <c r="AI246" i="42"/>
  <c r="AJ246" i="42"/>
  <c r="AP246" i="42"/>
  <c r="AQ246" i="42"/>
  <c r="J246" i="4"/>
  <c r="K246" i="4"/>
  <c r="AF245" i="42"/>
  <c r="AI245" i="42"/>
  <c r="AJ245" i="42"/>
  <c r="AP245" i="42"/>
  <c r="AQ245" i="42"/>
  <c r="J245" i="4"/>
  <c r="K245" i="4"/>
  <c r="AF244" i="42"/>
  <c r="AI244" i="42"/>
  <c r="AJ244" i="42"/>
  <c r="AP244" i="42"/>
  <c r="AQ244" i="42"/>
  <c r="J244" i="4"/>
  <c r="K244" i="4"/>
  <c r="AF243" i="42"/>
  <c r="AI243" i="42"/>
  <c r="AJ243" i="42"/>
  <c r="AP243" i="42"/>
  <c r="AQ243" i="42"/>
  <c r="J243" i="4"/>
  <c r="K243" i="4"/>
  <c r="AF242" i="42"/>
  <c r="AI242" i="42"/>
  <c r="AJ242" i="42"/>
  <c r="AP242" i="42"/>
  <c r="AQ242" i="42"/>
  <c r="J242" i="4"/>
  <c r="K242" i="4"/>
  <c r="AF241" i="42"/>
  <c r="AI241" i="42"/>
  <c r="AJ241" i="42"/>
  <c r="AP241" i="42"/>
  <c r="AQ241" i="42"/>
  <c r="J241" i="4"/>
  <c r="K241" i="4"/>
  <c r="AF240" i="42"/>
  <c r="AI240" i="42"/>
  <c r="AJ240" i="42"/>
  <c r="AP240" i="42"/>
  <c r="AQ240" i="42"/>
  <c r="J240" i="4"/>
  <c r="K240" i="4"/>
  <c r="AF239" i="42"/>
  <c r="AI239" i="42"/>
  <c r="AJ239" i="42"/>
  <c r="AP239" i="42"/>
  <c r="AQ239" i="42"/>
  <c r="J239" i="4"/>
  <c r="K239" i="4"/>
  <c r="AF238" i="42"/>
  <c r="AI238" i="42"/>
  <c r="AJ238" i="42"/>
  <c r="AP238" i="42"/>
  <c r="AQ238" i="42"/>
  <c r="J238" i="4"/>
  <c r="K238" i="4"/>
  <c r="AF237" i="42"/>
  <c r="AI237" i="42"/>
  <c r="AJ237" i="42"/>
  <c r="AP237" i="42"/>
  <c r="AQ237" i="42"/>
  <c r="J237" i="4"/>
  <c r="K237" i="4"/>
  <c r="AF236" i="42"/>
  <c r="AI236" i="42"/>
  <c r="AJ236" i="42"/>
  <c r="AP236" i="42"/>
  <c r="AQ236" i="42"/>
  <c r="J236" i="4"/>
  <c r="K236" i="4"/>
  <c r="AF235" i="42"/>
  <c r="AI235" i="42"/>
  <c r="AJ235" i="42"/>
  <c r="AP235" i="42"/>
  <c r="AQ235" i="42"/>
  <c r="J235" i="4"/>
  <c r="K235" i="4"/>
  <c r="AF234" i="42"/>
  <c r="AI234" i="42"/>
  <c r="AJ234" i="42"/>
  <c r="AP234" i="42"/>
  <c r="AQ234" i="42"/>
  <c r="J234" i="4"/>
  <c r="K234" i="4"/>
  <c r="AF233" i="42"/>
  <c r="AI233" i="42"/>
  <c r="AJ233" i="42"/>
  <c r="AP233" i="42"/>
  <c r="AQ233" i="42"/>
  <c r="J233" i="4"/>
  <c r="K233" i="4"/>
  <c r="AF232" i="42"/>
  <c r="AI232" i="42"/>
  <c r="AJ232" i="42"/>
  <c r="AP232" i="42"/>
  <c r="AQ232" i="42"/>
  <c r="J232" i="4"/>
  <c r="K232" i="4"/>
  <c r="AF231" i="42"/>
  <c r="AI231" i="42"/>
  <c r="AJ231" i="42"/>
  <c r="AP231" i="42"/>
  <c r="AQ231" i="42"/>
  <c r="J231" i="4"/>
  <c r="K231" i="4"/>
  <c r="AF230" i="42"/>
  <c r="AI230" i="42"/>
  <c r="AJ230" i="42"/>
  <c r="AP230" i="42"/>
  <c r="AQ230" i="42"/>
  <c r="J230" i="4"/>
  <c r="K230" i="4"/>
  <c r="AF229" i="42"/>
  <c r="AI229" i="42"/>
  <c r="AJ229" i="42"/>
  <c r="AP229" i="42"/>
  <c r="AQ229" i="42"/>
  <c r="J229" i="4"/>
  <c r="K229" i="4"/>
  <c r="AF228" i="42"/>
  <c r="AI228" i="42"/>
  <c r="AJ228" i="42"/>
  <c r="AP228" i="42"/>
  <c r="AQ228" i="42"/>
  <c r="J228" i="4"/>
  <c r="K228" i="4"/>
  <c r="AF227" i="42"/>
  <c r="AI227" i="42"/>
  <c r="AJ227" i="42"/>
  <c r="AP227" i="42"/>
  <c r="AQ227" i="42"/>
  <c r="J227" i="4"/>
  <c r="K227" i="4"/>
  <c r="AF226" i="42"/>
  <c r="AI226" i="42"/>
  <c r="AJ226" i="42"/>
  <c r="AP226" i="42"/>
  <c r="AQ226" i="42"/>
  <c r="J226" i="4"/>
  <c r="K226" i="4"/>
  <c r="AF225" i="42"/>
  <c r="AI225" i="42"/>
  <c r="AJ225" i="42"/>
  <c r="AP225" i="42"/>
  <c r="AQ225" i="42"/>
  <c r="J225" i="4"/>
  <c r="K225" i="4"/>
  <c r="AF224" i="42"/>
  <c r="AI224" i="42"/>
  <c r="AJ224" i="42"/>
  <c r="AP224" i="42"/>
  <c r="AQ224" i="42"/>
  <c r="J224" i="4"/>
  <c r="K224" i="4"/>
  <c r="AF223" i="42"/>
  <c r="AI223" i="42"/>
  <c r="AJ223" i="42"/>
  <c r="AP223" i="42"/>
  <c r="AQ223" i="42"/>
  <c r="J223" i="4"/>
  <c r="K223" i="4"/>
  <c r="AF222" i="42"/>
  <c r="AI222" i="42"/>
  <c r="AJ222" i="42"/>
  <c r="AP222" i="42"/>
  <c r="AQ222" i="42"/>
  <c r="J222" i="4"/>
  <c r="K222" i="4"/>
  <c r="AF221" i="42"/>
  <c r="AI221" i="42"/>
  <c r="AJ221" i="42"/>
  <c r="AP221" i="42"/>
  <c r="AQ221" i="42"/>
  <c r="J221" i="4"/>
  <c r="K221" i="4"/>
  <c r="AF220" i="42"/>
  <c r="AI220" i="42"/>
  <c r="AJ220" i="42"/>
  <c r="AP220" i="42"/>
  <c r="AQ220" i="42"/>
  <c r="J220" i="4"/>
  <c r="K220" i="4"/>
  <c r="AF219" i="42"/>
  <c r="AI219" i="42"/>
  <c r="AJ219" i="42"/>
  <c r="AP219" i="42"/>
  <c r="AQ219" i="42"/>
  <c r="J219" i="4"/>
  <c r="K219" i="4"/>
  <c r="AF218" i="42"/>
  <c r="AI218" i="42"/>
  <c r="AJ218" i="42"/>
  <c r="AP218" i="42"/>
  <c r="AQ218" i="42"/>
  <c r="J218" i="4"/>
  <c r="K218" i="4"/>
  <c r="AF217" i="42"/>
  <c r="AI217" i="42"/>
  <c r="AJ217" i="42"/>
  <c r="AP217" i="42"/>
  <c r="AQ217" i="42"/>
  <c r="J217" i="4"/>
  <c r="K217" i="4"/>
  <c r="AF216" i="42"/>
  <c r="AI216" i="42"/>
  <c r="AJ216" i="42"/>
  <c r="AP216" i="42"/>
  <c r="AQ216" i="42"/>
  <c r="J216" i="4"/>
  <c r="K216" i="4"/>
  <c r="AF215" i="42"/>
  <c r="AI215" i="42"/>
  <c r="AJ215" i="42"/>
  <c r="AP215" i="42"/>
  <c r="AQ215" i="42"/>
  <c r="J215" i="4"/>
  <c r="K215" i="4"/>
  <c r="AF214" i="42"/>
  <c r="AI214" i="42"/>
  <c r="AJ214" i="42"/>
  <c r="AP214" i="42"/>
  <c r="AQ214" i="42"/>
  <c r="J214" i="4"/>
  <c r="K214" i="4"/>
  <c r="AF213" i="42"/>
  <c r="AI213" i="42"/>
  <c r="AJ213" i="42"/>
  <c r="AP213" i="42"/>
  <c r="AQ213" i="42"/>
  <c r="J213" i="4"/>
  <c r="K213" i="4"/>
  <c r="AF212" i="42"/>
  <c r="AI212" i="42"/>
  <c r="AJ212" i="42"/>
  <c r="AP212" i="42"/>
  <c r="AQ212" i="42"/>
  <c r="J212" i="4"/>
  <c r="K212" i="4"/>
  <c r="AF211" i="42"/>
  <c r="AI211" i="42"/>
  <c r="AJ211" i="42"/>
  <c r="AP211" i="42"/>
  <c r="AQ211" i="42"/>
  <c r="J211" i="4"/>
  <c r="K211" i="4"/>
  <c r="AF210" i="42"/>
  <c r="AI210" i="42"/>
  <c r="AJ210" i="42"/>
  <c r="AP210" i="42"/>
  <c r="AQ210" i="42"/>
  <c r="J210" i="4"/>
  <c r="K210" i="4"/>
  <c r="AF209" i="42"/>
  <c r="AI209" i="42"/>
  <c r="AJ209" i="42"/>
  <c r="AP209" i="42"/>
  <c r="AQ209" i="42"/>
  <c r="J209" i="4"/>
  <c r="K209" i="4"/>
  <c r="AF208" i="42"/>
  <c r="AI208" i="42"/>
  <c r="AJ208" i="42"/>
  <c r="AP208" i="42"/>
  <c r="AQ208" i="42"/>
  <c r="J208" i="4"/>
  <c r="K208" i="4"/>
  <c r="AF207" i="42"/>
  <c r="AI207" i="42"/>
  <c r="AJ207" i="42"/>
  <c r="AP207" i="42"/>
  <c r="AQ207" i="42"/>
  <c r="J207" i="4"/>
  <c r="K207" i="4"/>
  <c r="AF206" i="42"/>
  <c r="AI206" i="42"/>
  <c r="AJ206" i="42"/>
  <c r="AP206" i="42"/>
  <c r="AQ206" i="42"/>
  <c r="J206" i="4"/>
  <c r="K206" i="4"/>
  <c r="AF205" i="42"/>
  <c r="AI205" i="42"/>
  <c r="AJ205" i="42"/>
  <c r="AP205" i="42"/>
  <c r="AQ205" i="42"/>
  <c r="J205" i="4"/>
  <c r="K205" i="4"/>
  <c r="AF204" i="42"/>
  <c r="AI204" i="42"/>
  <c r="AJ204" i="42"/>
  <c r="AP204" i="42"/>
  <c r="AQ204" i="42"/>
  <c r="J204" i="4"/>
  <c r="K204" i="4"/>
  <c r="AF203" i="42"/>
  <c r="AI203" i="42"/>
  <c r="AJ203" i="42"/>
  <c r="AP203" i="42"/>
  <c r="AQ203" i="42"/>
  <c r="J203" i="4"/>
  <c r="K203" i="4"/>
  <c r="AF202" i="42"/>
  <c r="AI202" i="42"/>
  <c r="AJ202" i="42"/>
  <c r="AP202" i="42"/>
  <c r="AQ202" i="42"/>
  <c r="J202" i="4"/>
  <c r="K202" i="4"/>
  <c r="AF201" i="42"/>
  <c r="AI201" i="42"/>
  <c r="AJ201" i="42"/>
  <c r="AP201" i="42"/>
  <c r="AQ201" i="42"/>
  <c r="J201" i="4"/>
  <c r="K201" i="4"/>
  <c r="AF200" i="42"/>
  <c r="AI200" i="42"/>
  <c r="AJ200" i="42"/>
  <c r="AP200" i="42"/>
  <c r="AQ200" i="42"/>
  <c r="J200" i="4"/>
  <c r="K200" i="4"/>
  <c r="AF199" i="42"/>
  <c r="AI199" i="42"/>
  <c r="AJ199" i="42"/>
  <c r="AP199" i="42"/>
  <c r="AQ199" i="42"/>
  <c r="J199" i="4"/>
  <c r="K199" i="4"/>
  <c r="AF198" i="42"/>
  <c r="AI198" i="42"/>
  <c r="AJ198" i="42"/>
  <c r="AP198" i="42"/>
  <c r="AQ198" i="42"/>
  <c r="J198" i="4"/>
  <c r="K198" i="4"/>
  <c r="AF197" i="42"/>
  <c r="AI197" i="42"/>
  <c r="AJ197" i="42"/>
  <c r="AP197" i="42"/>
  <c r="AQ197" i="42"/>
  <c r="J197" i="4"/>
  <c r="K197" i="4"/>
  <c r="AF196" i="42"/>
  <c r="AI196" i="42"/>
  <c r="AJ196" i="42"/>
  <c r="AP196" i="42"/>
  <c r="AQ196" i="42"/>
  <c r="J196" i="4"/>
  <c r="K196" i="4"/>
  <c r="AF195" i="42"/>
  <c r="AI195" i="42"/>
  <c r="AJ195" i="42"/>
  <c r="AP195" i="42"/>
  <c r="AQ195" i="42"/>
  <c r="J195" i="4"/>
  <c r="K195" i="4"/>
  <c r="AF194" i="42"/>
  <c r="AI194" i="42"/>
  <c r="AJ194" i="42"/>
  <c r="AP194" i="42"/>
  <c r="AQ194" i="42"/>
  <c r="J194" i="4"/>
  <c r="K194" i="4"/>
  <c r="AF193" i="42"/>
  <c r="AI193" i="42"/>
  <c r="AJ193" i="42"/>
  <c r="AP193" i="42"/>
  <c r="AQ193" i="42"/>
  <c r="J193" i="4"/>
  <c r="K193" i="4"/>
  <c r="AF192" i="42"/>
  <c r="AI192" i="42"/>
  <c r="AJ192" i="42"/>
  <c r="AP192" i="42"/>
  <c r="AQ192" i="42"/>
  <c r="J192" i="4"/>
  <c r="K192" i="4"/>
  <c r="AF191" i="42"/>
  <c r="AI191" i="42"/>
  <c r="AJ191" i="42"/>
  <c r="AP191" i="42"/>
  <c r="AQ191" i="42"/>
  <c r="J191" i="4"/>
  <c r="K191" i="4"/>
  <c r="AF190" i="42"/>
  <c r="AI190" i="42"/>
  <c r="AJ190" i="42"/>
  <c r="AP190" i="42"/>
  <c r="AQ190" i="42"/>
  <c r="J190" i="4"/>
  <c r="K190" i="4"/>
  <c r="AF189" i="42"/>
  <c r="AI189" i="42"/>
  <c r="AJ189" i="42"/>
  <c r="AP189" i="42"/>
  <c r="AQ189" i="42"/>
  <c r="J189" i="4"/>
  <c r="K189" i="4"/>
  <c r="AF188" i="42"/>
  <c r="AI188" i="42"/>
  <c r="AJ188" i="42"/>
  <c r="AP188" i="42"/>
  <c r="AQ188" i="42"/>
  <c r="J188" i="4"/>
  <c r="K188" i="4"/>
  <c r="AF187" i="42"/>
  <c r="AI187" i="42"/>
  <c r="AJ187" i="42"/>
  <c r="AP187" i="42"/>
  <c r="AQ187" i="42"/>
  <c r="J187" i="4"/>
  <c r="K187" i="4"/>
  <c r="AF186" i="42"/>
  <c r="AI186" i="42"/>
  <c r="AJ186" i="42"/>
  <c r="AP186" i="42"/>
  <c r="AQ186" i="42"/>
  <c r="J186" i="4"/>
  <c r="K186" i="4"/>
  <c r="AF185" i="42"/>
  <c r="AI185" i="42"/>
  <c r="AJ185" i="42"/>
  <c r="AP185" i="42"/>
  <c r="AQ185" i="42"/>
  <c r="J185" i="4"/>
  <c r="K185" i="4"/>
  <c r="AF184" i="42"/>
  <c r="AI184" i="42"/>
  <c r="AJ184" i="42"/>
  <c r="AP184" i="42"/>
  <c r="AQ184" i="42"/>
  <c r="J184" i="4"/>
  <c r="K184" i="4"/>
  <c r="AF183" i="42"/>
  <c r="AI183" i="42"/>
  <c r="AJ183" i="42"/>
  <c r="AP183" i="42"/>
  <c r="AQ183" i="42"/>
  <c r="J183" i="4"/>
  <c r="K183" i="4"/>
  <c r="AF182" i="42"/>
  <c r="AI182" i="42"/>
  <c r="AJ182" i="42"/>
  <c r="AP182" i="42"/>
  <c r="AQ182" i="42"/>
  <c r="J182" i="4"/>
  <c r="K182" i="4"/>
  <c r="AF181" i="42"/>
  <c r="AI181" i="42"/>
  <c r="AJ181" i="42"/>
  <c r="AP181" i="42"/>
  <c r="AQ181" i="42"/>
  <c r="J181" i="4"/>
  <c r="K181" i="4"/>
  <c r="AF180" i="42"/>
  <c r="AI180" i="42"/>
  <c r="AJ180" i="42"/>
  <c r="AP180" i="42"/>
  <c r="AQ180" i="42"/>
  <c r="J180" i="4"/>
  <c r="K180" i="4"/>
  <c r="AF179" i="42"/>
  <c r="AI179" i="42"/>
  <c r="AJ179" i="42"/>
  <c r="AP179" i="42"/>
  <c r="AQ179" i="42"/>
  <c r="J179" i="4"/>
  <c r="K179" i="4"/>
  <c r="AF178" i="42"/>
  <c r="AI178" i="42"/>
  <c r="AJ178" i="42"/>
  <c r="AP178" i="42"/>
  <c r="AQ178" i="42"/>
  <c r="J178" i="4"/>
  <c r="K178" i="4"/>
  <c r="AF177" i="42"/>
  <c r="AI177" i="42"/>
  <c r="AJ177" i="42"/>
  <c r="AP177" i="42"/>
  <c r="AQ177" i="42"/>
  <c r="J177" i="4"/>
  <c r="K177" i="4"/>
  <c r="AF176" i="42"/>
  <c r="AI176" i="42"/>
  <c r="AJ176" i="42"/>
  <c r="AP176" i="42"/>
  <c r="AQ176" i="42"/>
  <c r="J176" i="4"/>
  <c r="K176" i="4"/>
  <c r="AF175" i="42"/>
  <c r="AI175" i="42"/>
  <c r="AJ175" i="42"/>
  <c r="AP175" i="42"/>
  <c r="AQ175" i="42"/>
  <c r="J175" i="4"/>
  <c r="K175" i="4"/>
  <c r="AF174" i="42"/>
  <c r="AI174" i="42"/>
  <c r="AJ174" i="42"/>
  <c r="AP174" i="42"/>
  <c r="AQ174" i="42"/>
  <c r="J174" i="4"/>
  <c r="K174" i="4"/>
  <c r="AF173" i="42"/>
  <c r="AI173" i="42"/>
  <c r="AJ173" i="42"/>
  <c r="AP173" i="42"/>
  <c r="AQ173" i="42"/>
  <c r="J173" i="4"/>
  <c r="K173" i="4"/>
  <c r="AF172" i="42"/>
  <c r="AI172" i="42"/>
  <c r="AJ172" i="42"/>
  <c r="AP172" i="42"/>
  <c r="AQ172" i="42"/>
  <c r="J172" i="4"/>
  <c r="K172" i="4"/>
  <c r="AF171" i="42"/>
  <c r="AI171" i="42"/>
  <c r="AJ171" i="42"/>
  <c r="AP171" i="42"/>
  <c r="AQ171" i="42"/>
  <c r="J171" i="4"/>
  <c r="K171" i="4"/>
  <c r="AF170" i="42"/>
  <c r="AI170" i="42"/>
  <c r="AJ170" i="42"/>
  <c r="AP170" i="42"/>
  <c r="AQ170" i="42"/>
  <c r="J170" i="4"/>
  <c r="K170" i="4"/>
  <c r="AF169" i="42"/>
  <c r="AI169" i="42"/>
  <c r="AJ169" i="42"/>
  <c r="AP169" i="42"/>
  <c r="AQ169" i="42"/>
  <c r="J169" i="4"/>
  <c r="K169" i="4"/>
  <c r="AF168" i="42"/>
  <c r="AI168" i="42"/>
  <c r="AJ168" i="42"/>
  <c r="AP168" i="42"/>
  <c r="AQ168" i="42"/>
  <c r="J168" i="4"/>
  <c r="K168" i="4"/>
  <c r="AF167" i="42"/>
  <c r="AI167" i="42"/>
  <c r="AJ167" i="42"/>
  <c r="AP167" i="42"/>
  <c r="AQ167" i="42"/>
  <c r="J167" i="4"/>
  <c r="K167" i="4"/>
  <c r="AF166" i="42"/>
  <c r="AI166" i="42"/>
  <c r="AJ166" i="42"/>
  <c r="AP166" i="42"/>
  <c r="AQ166" i="42"/>
  <c r="J166" i="4"/>
  <c r="K166" i="4"/>
  <c r="AF165" i="42"/>
  <c r="AI165" i="42"/>
  <c r="AJ165" i="42"/>
  <c r="AP165" i="42"/>
  <c r="AQ165" i="42"/>
  <c r="J165" i="4"/>
  <c r="K165" i="4"/>
  <c r="AF164" i="42"/>
  <c r="AI164" i="42"/>
  <c r="AJ164" i="42"/>
  <c r="AP164" i="42"/>
  <c r="AQ164" i="42"/>
  <c r="J164" i="4"/>
  <c r="K164" i="4"/>
  <c r="AF163" i="42"/>
  <c r="AI163" i="42"/>
  <c r="AJ163" i="42"/>
  <c r="AP163" i="42"/>
  <c r="AQ163" i="42"/>
  <c r="J163" i="4"/>
  <c r="K163" i="4"/>
  <c r="AF162" i="42"/>
  <c r="AI162" i="42"/>
  <c r="AJ162" i="42"/>
  <c r="AP162" i="42"/>
  <c r="AQ162" i="42"/>
  <c r="J162" i="4"/>
  <c r="K162" i="4"/>
  <c r="AF161" i="42"/>
  <c r="AI161" i="42"/>
  <c r="AJ161" i="42"/>
  <c r="AP161" i="42"/>
  <c r="AQ161" i="42"/>
  <c r="J161" i="4"/>
  <c r="K161" i="4"/>
  <c r="AF160" i="42"/>
  <c r="AI160" i="42"/>
  <c r="AJ160" i="42"/>
  <c r="AP160" i="42"/>
  <c r="AQ160" i="42"/>
  <c r="J160" i="4"/>
  <c r="K160" i="4"/>
  <c r="AF159" i="42"/>
  <c r="AI159" i="42"/>
  <c r="AJ159" i="42"/>
  <c r="AP159" i="42"/>
  <c r="AQ159" i="42"/>
  <c r="J159" i="4"/>
  <c r="K159" i="4"/>
  <c r="AF158" i="42"/>
  <c r="AI158" i="42"/>
  <c r="AJ158" i="42"/>
  <c r="AP158" i="42"/>
  <c r="AQ158" i="42"/>
  <c r="J158" i="4"/>
  <c r="K158" i="4"/>
  <c r="AF157" i="42"/>
  <c r="AI157" i="42"/>
  <c r="AJ157" i="42"/>
  <c r="AP157" i="42"/>
  <c r="AQ157" i="42"/>
  <c r="J157" i="4"/>
  <c r="K157" i="4"/>
  <c r="AF156" i="42"/>
  <c r="AI156" i="42"/>
  <c r="AJ156" i="42"/>
  <c r="AP156" i="42"/>
  <c r="AQ156" i="42"/>
  <c r="J156" i="4"/>
  <c r="K156" i="4"/>
  <c r="AF155" i="42"/>
  <c r="AI155" i="42"/>
  <c r="AJ155" i="42"/>
  <c r="AP155" i="42"/>
  <c r="AQ155" i="42"/>
  <c r="J155" i="4"/>
  <c r="K155" i="4"/>
  <c r="AF154" i="42"/>
  <c r="AI154" i="42"/>
  <c r="AJ154" i="42"/>
  <c r="AP154" i="42"/>
  <c r="AQ154" i="42"/>
  <c r="J154" i="4"/>
  <c r="K154" i="4"/>
  <c r="AF153" i="42"/>
  <c r="AI153" i="42"/>
  <c r="AJ153" i="42"/>
  <c r="AP153" i="42"/>
  <c r="AQ153" i="42"/>
  <c r="J153" i="4"/>
  <c r="K153" i="4"/>
  <c r="AF152" i="42"/>
  <c r="AI152" i="42"/>
  <c r="AJ152" i="42"/>
  <c r="AP152" i="42"/>
  <c r="AQ152" i="42"/>
  <c r="J152" i="4"/>
  <c r="K152" i="4"/>
  <c r="AF151" i="42"/>
  <c r="AI151" i="42"/>
  <c r="AJ151" i="42"/>
  <c r="AP151" i="42"/>
  <c r="AQ151" i="42"/>
  <c r="J151" i="4"/>
  <c r="K151" i="4"/>
  <c r="AF150" i="42"/>
  <c r="AI150" i="42"/>
  <c r="AJ150" i="42"/>
  <c r="AP150" i="42"/>
  <c r="AQ150" i="42"/>
  <c r="J150" i="4"/>
  <c r="K150" i="4"/>
  <c r="AF149" i="42"/>
  <c r="AI149" i="42"/>
  <c r="AJ149" i="42"/>
  <c r="AP149" i="42"/>
  <c r="AQ149" i="42"/>
  <c r="J149" i="4"/>
  <c r="K149" i="4"/>
  <c r="AF148" i="42"/>
  <c r="AI148" i="42"/>
  <c r="AJ148" i="42"/>
  <c r="AP148" i="42"/>
  <c r="AQ148" i="42"/>
  <c r="J148" i="4"/>
  <c r="K148" i="4"/>
  <c r="AF147" i="42"/>
  <c r="AI147" i="42"/>
  <c r="AJ147" i="42"/>
  <c r="AP147" i="42"/>
  <c r="AQ147" i="42"/>
  <c r="J147" i="4"/>
  <c r="K147" i="4"/>
  <c r="AF146" i="42"/>
  <c r="AI146" i="42"/>
  <c r="AJ146" i="42"/>
  <c r="AP146" i="42"/>
  <c r="AQ146" i="42"/>
  <c r="J146" i="4"/>
  <c r="K146" i="4"/>
  <c r="AF145" i="42"/>
  <c r="AI145" i="42"/>
  <c r="AJ145" i="42"/>
  <c r="AP145" i="42"/>
  <c r="AQ145" i="42"/>
  <c r="J145" i="4"/>
  <c r="K145" i="4"/>
  <c r="AF144" i="42"/>
  <c r="AI144" i="42"/>
  <c r="AJ144" i="42"/>
  <c r="AP144" i="42"/>
  <c r="AQ144" i="42"/>
  <c r="J144" i="4"/>
  <c r="K144" i="4"/>
  <c r="AF143" i="42"/>
  <c r="AI143" i="42"/>
  <c r="AJ143" i="42"/>
  <c r="AP143" i="42"/>
  <c r="AQ143" i="42"/>
  <c r="J143" i="4"/>
  <c r="K143" i="4"/>
  <c r="AF142" i="42"/>
  <c r="AI142" i="42"/>
  <c r="AJ142" i="42"/>
  <c r="AP142" i="42"/>
  <c r="AQ142" i="42"/>
  <c r="J142" i="4"/>
  <c r="K142" i="4"/>
  <c r="AF141" i="42"/>
  <c r="AI141" i="42"/>
  <c r="AJ141" i="42"/>
  <c r="AP141" i="42"/>
  <c r="AQ141" i="42"/>
  <c r="J141" i="4"/>
  <c r="K141" i="4"/>
  <c r="AF140" i="42"/>
  <c r="AI140" i="42"/>
  <c r="AJ140" i="42"/>
  <c r="AP140" i="42"/>
  <c r="AQ140" i="42"/>
  <c r="J140" i="4"/>
  <c r="K140" i="4"/>
  <c r="AF139" i="42"/>
  <c r="AI139" i="42"/>
  <c r="AJ139" i="42"/>
  <c r="AP139" i="42"/>
  <c r="AQ139" i="42"/>
  <c r="J139" i="4"/>
  <c r="K139" i="4"/>
  <c r="AF138" i="42"/>
  <c r="AI138" i="42"/>
  <c r="AJ138" i="42"/>
  <c r="AP138" i="42"/>
  <c r="AQ138" i="42"/>
  <c r="J138" i="4"/>
  <c r="K138" i="4"/>
  <c r="AF137" i="42"/>
  <c r="AI137" i="42"/>
  <c r="AJ137" i="42"/>
  <c r="AP137" i="42"/>
  <c r="AQ137" i="42"/>
  <c r="J137" i="4"/>
  <c r="K137" i="4"/>
  <c r="AF136" i="42"/>
  <c r="AI136" i="42"/>
  <c r="AJ136" i="42"/>
  <c r="AP136" i="42"/>
  <c r="AQ136" i="42"/>
  <c r="J136" i="4"/>
  <c r="K136" i="4"/>
  <c r="AF135" i="42"/>
  <c r="AI135" i="42"/>
  <c r="AJ135" i="42"/>
  <c r="AP135" i="42"/>
  <c r="AQ135" i="42"/>
  <c r="J135" i="4"/>
  <c r="K135" i="4"/>
  <c r="AF134" i="42"/>
  <c r="AI134" i="42"/>
  <c r="AJ134" i="42"/>
  <c r="AP134" i="42"/>
  <c r="AQ134" i="42"/>
  <c r="J134" i="4"/>
  <c r="K134" i="4"/>
  <c r="AF133" i="42"/>
  <c r="AI133" i="42"/>
  <c r="AJ133" i="42"/>
  <c r="AP133" i="42"/>
  <c r="AQ133" i="42"/>
  <c r="J133" i="4"/>
  <c r="K133" i="4"/>
  <c r="AF132" i="42"/>
  <c r="AI132" i="42"/>
  <c r="AJ132" i="42"/>
  <c r="AP132" i="42"/>
  <c r="AQ132" i="42"/>
  <c r="J132" i="4"/>
  <c r="K132" i="4"/>
  <c r="AF131" i="42"/>
  <c r="AI131" i="42"/>
  <c r="AJ131" i="42"/>
  <c r="AP131" i="42"/>
  <c r="AQ131" i="42"/>
  <c r="J131" i="4"/>
  <c r="K131" i="4"/>
  <c r="AF130" i="42"/>
  <c r="AI130" i="42"/>
  <c r="AJ130" i="42"/>
  <c r="AP130" i="42"/>
  <c r="AQ130" i="42"/>
  <c r="J130" i="4"/>
  <c r="K130" i="4"/>
  <c r="AF129" i="42"/>
  <c r="AI129" i="42"/>
  <c r="AJ129" i="42"/>
  <c r="AP129" i="42"/>
  <c r="AQ129" i="42"/>
  <c r="J129" i="4"/>
  <c r="K129" i="4"/>
  <c r="AF128" i="42"/>
  <c r="AI128" i="42"/>
  <c r="AJ128" i="42"/>
  <c r="AP128" i="42"/>
  <c r="AQ128" i="42"/>
  <c r="J128" i="4"/>
  <c r="K128" i="4"/>
  <c r="AF127" i="42"/>
  <c r="AI127" i="42"/>
  <c r="AJ127" i="42"/>
  <c r="AP127" i="42"/>
  <c r="AQ127" i="42"/>
  <c r="J127" i="4"/>
  <c r="K127" i="4"/>
  <c r="AF126" i="42"/>
  <c r="AI126" i="42"/>
  <c r="AJ126" i="42"/>
  <c r="AP126" i="42"/>
  <c r="AQ126" i="42"/>
  <c r="J126" i="4"/>
  <c r="K126" i="4"/>
  <c r="AF125" i="42"/>
  <c r="AI125" i="42"/>
  <c r="AJ125" i="42"/>
  <c r="AP125" i="42"/>
  <c r="AQ125" i="42"/>
  <c r="J125" i="4"/>
  <c r="K125" i="4"/>
  <c r="AF124" i="42"/>
  <c r="AI124" i="42"/>
  <c r="AJ124" i="42"/>
  <c r="AP124" i="42"/>
  <c r="AQ124" i="42"/>
  <c r="J124" i="4"/>
  <c r="K124" i="4"/>
  <c r="AF123" i="42"/>
  <c r="AI123" i="42"/>
  <c r="AJ123" i="42"/>
  <c r="AP123" i="42"/>
  <c r="AQ123" i="42"/>
  <c r="J123" i="4"/>
  <c r="K123" i="4"/>
  <c r="AF122" i="42"/>
  <c r="AI122" i="42"/>
  <c r="AJ122" i="42"/>
  <c r="AP122" i="42"/>
  <c r="AQ122" i="42"/>
  <c r="J122" i="4"/>
  <c r="K122" i="4"/>
  <c r="AF121" i="42"/>
  <c r="AI121" i="42"/>
  <c r="AJ121" i="42"/>
  <c r="AP121" i="42"/>
  <c r="AQ121" i="42"/>
  <c r="J121" i="4"/>
  <c r="K121" i="4"/>
  <c r="AF120" i="42"/>
  <c r="AI120" i="42"/>
  <c r="AJ120" i="42"/>
  <c r="AP120" i="42"/>
  <c r="AQ120" i="42"/>
  <c r="J120" i="4"/>
  <c r="K120" i="4"/>
  <c r="AF119" i="42"/>
  <c r="AI119" i="42"/>
  <c r="AJ119" i="42"/>
  <c r="AP119" i="42"/>
  <c r="AQ119" i="42"/>
  <c r="J119" i="4"/>
  <c r="K119" i="4"/>
  <c r="AF118" i="42"/>
  <c r="AI118" i="42"/>
  <c r="AJ118" i="42"/>
  <c r="AP118" i="42"/>
  <c r="AQ118" i="42"/>
  <c r="J118" i="4"/>
  <c r="K118" i="4"/>
  <c r="AF117" i="42"/>
  <c r="AI117" i="42"/>
  <c r="AJ117" i="42"/>
  <c r="AP117" i="42"/>
  <c r="AQ117" i="42"/>
  <c r="J117" i="4"/>
  <c r="K117" i="4"/>
  <c r="AF116" i="42"/>
  <c r="AI116" i="42"/>
  <c r="AJ116" i="42"/>
  <c r="AP116" i="42"/>
  <c r="AQ116" i="42"/>
  <c r="J116" i="4"/>
  <c r="K116" i="4"/>
  <c r="AF115" i="42"/>
  <c r="AI115" i="42"/>
  <c r="AJ115" i="42"/>
  <c r="AP115" i="42"/>
  <c r="AQ115" i="42"/>
  <c r="J115" i="4"/>
  <c r="K115" i="4"/>
  <c r="AF114" i="42"/>
  <c r="AI114" i="42"/>
  <c r="AJ114" i="42"/>
  <c r="AP114" i="42"/>
  <c r="AQ114" i="42"/>
  <c r="J114" i="4"/>
  <c r="K114" i="4"/>
  <c r="AF113" i="42"/>
  <c r="AI113" i="42"/>
  <c r="AJ113" i="42"/>
  <c r="AP113" i="42"/>
  <c r="AQ113" i="42"/>
  <c r="J113" i="4"/>
  <c r="K113" i="4"/>
  <c r="AF112" i="42"/>
  <c r="AI112" i="42"/>
  <c r="AJ112" i="42"/>
  <c r="AP112" i="42"/>
  <c r="AQ112" i="42"/>
  <c r="J112" i="4"/>
  <c r="K112" i="4"/>
  <c r="AF111" i="42"/>
  <c r="AI111" i="42"/>
  <c r="AJ111" i="42"/>
  <c r="AP111" i="42"/>
  <c r="AQ111" i="42"/>
  <c r="J111" i="4"/>
  <c r="K111" i="4"/>
  <c r="AF110" i="42"/>
  <c r="AI110" i="42"/>
  <c r="AJ110" i="42"/>
  <c r="AP110" i="42"/>
  <c r="AQ110" i="42"/>
  <c r="J110" i="4"/>
  <c r="K110" i="4"/>
  <c r="AF109" i="42"/>
  <c r="AI109" i="42"/>
  <c r="AJ109" i="42"/>
  <c r="AP109" i="42"/>
  <c r="AQ109" i="42"/>
  <c r="J109" i="4"/>
  <c r="K109" i="4"/>
  <c r="AF108" i="42"/>
  <c r="AI108" i="42"/>
  <c r="AJ108" i="42"/>
  <c r="AP108" i="42"/>
  <c r="AQ108" i="42"/>
  <c r="J108" i="4"/>
  <c r="K108" i="4"/>
  <c r="AF107" i="42"/>
  <c r="AI107" i="42"/>
  <c r="AJ107" i="42"/>
  <c r="AP107" i="42"/>
  <c r="AQ107" i="42"/>
  <c r="J107" i="4"/>
  <c r="K107" i="4"/>
  <c r="AF106" i="42"/>
  <c r="AI106" i="42"/>
  <c r="AJ106" i="42"/>
  <c r="AP106" i="42"/>
  <c r="AQ106" i="42"/>
  <c r="J106" i="4"/>
  <c r="K106" i="4"/>
  <c r="AF105" i="42"/>
  <c r="AI105" i="42"/>
  <c r="AJ105" i="42"/>
  <c r="AP105" i="42"/>
  <c r="AQ105" i="42"/>
  <c r="J105" i="4"/>
  <c r="K105" i="4"/>
  <c r="AF104" i="42"/>
  <c r="AI104" i="42"/>
  <c r="AJ104" i="42"/>
  <c r="AP104" i="42"/>
  <c r="AQ104" i="42"/>
  <c r="J104" i="4"/>
  <c r="K104" i="4"/>
  <c r="AF103" i="42"/>
  <c r="AI103" i="42"/>
  <c r="AJ103" i="42"/>
  <c r="AP103" i="42"/>
  <c r="AQ103" i="42"/>
  <c r="J103" i="4"/>
  <c r="K103" i="4"/>
  <c r="AF102" i="42"/>
  <c r="AI102" i="42"/>
  <c r="AJ102" i="42"/>
  <c r="AP102" i="42"/>
  <c r="AQ102" i="42"/>
  <c r="J102" i="4"/>
  <c r="K102" i="4"/>
  <c r="AF101" i="42"/>
  <c r="AI101" i="42"/>
  <c r="AJ101" i="42"/>
  <c r="AP101" i="42"/>
  <c r="AQ101" i="42"/>
  <c r="J101" i="4"/>
  <c r="K101" i="4"/>
  <c r="AF100" i="42"/>
  <c r="AI100" i="42"/>
  <c r="AJ100" i="42"/>
  <c r="AP100" i="42"/>
  <c r="AQ100" i="42"/>
  <c r="J100" i="4"/>
  <c r="K100" i="4"/>
  <c r="AF99" i="42"/>
  <c r="AI99" i="42"/>
  <c r="AJ99" i="42"/>
  <c r="AP99" i="42"/>
  <c r="AQ99" i="42"/>
  <c r="J99" i="4"/>
  <c r="K99" i="4"/>
  <c r="AF98" i="42"/>
  <c r="AI98" i="42"/>
  <c r="AJ98" i="42"/>
  <c r="AP98" i="42"/>
  <c r="AQ98" i="42"/>
  <c r="J98" i="4"/>
  <c r="K98" i="4"/>
  <c r="AF97" i="42"/>
  <c r="AI97" i="42"/>
  <c r="AJ97" i="42"/>
  <c r="AP97" i="42"/>
  <c r="AQ97" i="42"/>
  <c r="J97" i="4"/>
  <c r="K97" i="4"/>
  <c r="AF96" i="42"/>
  <c r="AI96" i="42"/>
  <c r="AJ96" i="42"/>
  <c r="AP96" i="42"/>
  <c r="AQ96" i="42"/>
  <c r="J96" i="4"/>
  <c r="K96" i="4"/>
  <c r="AF95" i="42"/>
  <c r="AI95" i="42"/>
  <c r="AJ95" i="42"/>
  <c r="AP95" i="42"/>
  <c r="AQ95" i="42"/>
  <c r="J95" i="4"/>
  <c r="K95" i="4"/>
  <c r="AF94" i="42"/>
  <c r="AI94" i="42"/>
  <c r="AJ94" i="42"/>
  <c r="AP94" i="42"/>
  <c r="AQ94" i="42"/>
  <c r="J94" i="4"/>
  <c r="K94" i="4"/>
  <c r="AF93" i="42"/>
  <c r="AI93" i="42"/>
  <c r="AJ93" i="42"/>
  <c r="AP93" i="42"/>
  <c r="AQ93" i="42"/>
  <c r="J93" i="4"/>
  <c r="K93" i="4"/>
  <c r="AF92" i="42"/>
  <c r="AI92" i="42"/>
  <c r="AJ92" i="42"/>
  <c r="AP92" i="42"/>
  <c r="AQ92" i="42"/>
  <c r="J92" i="4"/>
  <c r="K92" i="4"/>
  <c r="AF91" i="42"/>
  <c r="AI91" i="42"/>
  <c r="AJ91" i="42"/>
  <c r="AP91" i="42"/>
  <c r="AQ91" i="42"/>
  <c r="J91" i="4"/>
  <c r="K91" i="4"/>
  <c r="AF90" i="42"/>
  <c r="AI90" i="42"/>
  <c r="AJ90" i="42"/>
  <c r="AP90" i="42"/>
  <c r="AQ90" i="42"/>
  <c r="J90" i="4"/>
  <c r="K90" i="4"/>
  <c r="AF89" i="42"/>
  <c r="AI89" i="42"/>
  <c r="AJ89" i="42"/>
  <c r="AP89" i="42"/>
  <c r="AQ89" i="42"/>
  <c r="J89" i="4"/>
  <c r="K89" i="4"/>
  <c r="AF88" i="42"/>
  <c r="AI88" i="42"/>
  <c r="AJ88" i="42"/>
  <c r="AP88" i="42"/>
  <c r="AQ88" i="42"/>
  <c r="J88" i="4"/>
  <c r="K88" i="4"/>
  <c r="AF87" i="42"/>
  <c r="AI87" i="42"/>
  <c r="AJ87" i="42"/>
  <c r="AP87" i="42"/>
  <c r="AQ87" i="42"/>
  <c r="J87" i="4"/>
  <c r="K87" i="4"/>
  <c r="AF86" i="42"/>
  <c r="AI86" i="42"/>
  <c r="AJ86" i="42"/>
  <c r="AP86" i="42"/>
  <c r="AQ86" i="42"/>
  <c r="J86" i="4"/>
  <c r="K86" i="4"/>
  <c r="AF85" i="42"/>
  <c r="AI85" i="42"/>
  <c r="AJ85" i="42"/>
  <c r="AP85" i="42"/>
  <c r="AQ85" i="42"/>
  <c r="J85" i="4"/>
  <c r="K85" i="4"/>
  <c r="AF84" i="42"/>
  <c r="AI84" i="42"/>
  <c r="AJ84" i="42"/>
  <c r="AP84" i="42"/>
  <c r="AQ84" i="42"/>
  <c r="J84" i="4"/>
  <c r="K84" i="4"/>
  <c r="AF83" i="42"/>
  <c r="AI83" i="42"/>
  <c r="AJ83" i="42"/>
  <c r="AP83" i="42"/>
  <c r="AQ83" i="42"/>
  <c r="J83" i="4"/>
  <c r="K83" i="4"/>
  <c r="AF82" i="42"/>
  <c r="AI82" i="42"/>
  <c r="AJ82" i="42"/>
  <c r="AP82" i="42"/>
  <c r="AQ82" i="42"/>
  <c r="J82" i="4"/>
  <c r="K82" i="4"/>
  <c r="AF81" i="42"/>
  <c r="AI81" i="42"/>
  <c r="AJ81" i="42"/>
  <c r="AP81" i="42"/>
  <c r="AQ81" i="42"/>
  <c r="J81" i="4"/>
  <c r="K81" i="4"/>
  <c r="AF80" i="42"/>
  <c r="AI80" i="42"/>
  <c r="AJ80" i="42"/>
  <c r="AP80" i="42"/>
  <c r="AQ80" i="42"/>
  <c r="J80" i="4"/>
  <c r="K80" i="4"/>
  <c r="AF79" i="42"/>
  <c r="AI79" i="42"/>
  <c r="AJ79" i="42"/>
  <c r="AP79" i="42"/>
  <c r="AQ79" i="42"/>
  <c r="J79" i="4"/>
  <c r="K79" i="4"/>
  <c r="AF78" i="42"/>
  <c r="AI78" i="42"/>
  <c r="AJ78" i="42"/>
  <c r="AP78" i="42"/>
  <c r="AQ78" i="42"/>
  <c r="J78" i="4"/>
  <c r="K78" i="4"/>
  <c r="AF77" i="42"/>
  <c r="AI77" i="42"/>
  <c r="AJ77" i="42"/>
  <c r="AP77" i="42"/>
  <c r="AQ77" i="42"/>
  <c r="J77" i="4"/>
  <c r="K77" i="4"/>
  <c r="AF76" i="42"/>
  <c r="AI76" i="42"/>
  <c r="AJ76" i="42"/>
  <c r="AP76" i="42"/>
  <c r="AQ76" i="42"/>
  <c r="J76" i="4"/>
  <c r="K76" i="4"/>
  <c r="AF75" i="42"/>
  <c r="AI75" i="42"/>
  <c r="AJ75" i="42"/>
  <c r="AP75" i="42"/>
  <c r="AQ75" i="42"/>
  <c r="J75" i="4"/>
  <c r="K75" i="4"/>
  <c r="AF74" i="42"/>
  <c r="AI74" i="42"/>
  <c r="AJ74" i="42"/>
  <c r="AP74" i="42"/>
  <c r="AQ74" i="42"/>
  <c r="J74" i="4"/>
  <c r="K74" i="4"/>
  <c r="AF73" i="42"/>
  <c r="AI73" i="42"/>
  <c r="AJ73" i="42"/>
  <c r="AP73" i="42"/>
  <c r="AQ73" i="42"/>
  <c r="J73" i="4"/>
  <c r="K73" i="4"/>
  <c r="AF72" i="42"/>
  <c r="AI72" i="42"/>
  <c r="AJ72" i="42"/>
  <c r="AP72" i="42"/>
  <c r="AQ72" i="42"/>
  <c r="J72" i="4"/>
  <c r="K72" i="4"/>
  <c r="AF71" i="42"/>
  <c r="AI71" i="42"/>
  <c r="AJ71" i="42"/>
  <c r="AP71" i="42"/>
  <c r="AQ71" i="42"/>
  <c r="J71" i="4"/>
  <c r="K71" i="4"/>
  <c r="AF70" i="42"/>
  <c r="AI70" i="42"/>
  <c r="AJ70" i="42"/>
  <c r="AP70" i="42"/>
  <c r="AQ70" i="42"/>
  <c r="J70" i="4"/>
  <c r="K70" i="4"/>
  <c r="AF69" i="42"/>
  <c r="AI69" i="42"/>
  <c r="AJ69" i="42"/>
  <c r="AP69" i="42"/>
  <c r="AQ69" i="42"/>
  <c r="J69" i="4"/>
  <c r="K69" i="4"/>
  <c r="AF68" i="42"/>
  <c r="AI68" i="42"/>
  <c r="AJ68" i="42"/>
  <c r="AP68" i="42"/>
  <c r="AQ68" i="42"/>
  <c r="J68" i="4"/>
  <c r="K68" i="4"/>
  <c r="AF67" i="42"/>
  <c r="AI67" i="42"/>
  <c r="AJ67" i="42"/>
  <c r="AP67" i="42"/>
  <c r="AQ67" i="42"/>
  <c r="J67" i="4"/>
  <c r="K67" i="4"/>
  <c r="AF66" i="42"/>
  <c r="AI66" i="42"/>
  <c r="AJ66" i="42"/>
  <c r="AP66" i="42"/>
  <c r="AQ66" i="42"/>
  <c r="J66" i="4"/>
  <c r="K66" i="4"/>
  <c r="AF65" i="42"/>
  <c r="AI65" i="42"/>
  <c r="AJ65" i="42"/>
  <c r="AP65" i="42"/>
  <c r="AQ65" i="42"/>
  <c r="J65" i="4"/>
  <c r="K65" i="4"/>
  <c r="AF64" i="42"/>
  <c r="AI64" i="42"/>
  <c r="AJ64" i="42"/>
  <c r="AP64" i="42"/>
  <c r="AQ64" i="42"/>
  <c r="J64" i="4"/>
  <c r="K64" i="4"/>
  <c r="AF63" i="42"/>
  <c r="AI63" i="42"/>
  <c r="AJ63" i="42"/>
  <c r="AP63" i="42"/>
  <c r="AQ63" i="42"/>
  <c r="J63" i="4"/>
  <c r="K63" i="4"/>
  <c r="AF62" i="42"/>
  <c r="AI62" i="42"/>
  <c r="AJ62" i="42"/>
  <c r="AP62" i="42"/>
  <c r="AQ62" i="42"/>
  <c r="J62" i="4"/>
  <c r="K62" i="4"/>
  <c r="AF61" i="42"/>
  <c r="AI61" i="42"/>
  <c r="AJ61" i="42"/>
  <c r="AP61" i="42"/>
  <c r="AQ61" i="42"/>
  <c r="J61" i="4"/>
  <c r="K61" i="4"/>
  <c r="AF60" i="42"/>
  <c r="AI60" i="42"/>
  <c r="AJ60" i="42"/>
  <c r="AP60" i="42"/>
  <c r="AQ60" i="42"/>
  <c r="J60" i="4"/>
  <c r="K60" i="4"/>
  <c r="AF59" i="42"/>
  <c r="AI59" i="42"/>
  <c r="AJ59" i="42"/>
  <c r="AP59" i="42"/>
  <c r="AQ59" i="42"/>
  <c r="J59" i="4"/>
  <c r="K59" i="4"/>
  <c r="AF58" i="42"/>
  <c r="AI58" i="42"/>
  <c r="AJ58" i="42"/>
  <c r="AP58" i="42"/>
  <c r="AQ58" i="42"/>
  <c r="J58" i="4"/>
  <c r="K58" i="4"/>
  <c r="AF57" i="42"/>
  <c r="AI57" i="42"/>
  <c r="AJ57" i="42"/>
  <c r="AP57" i="42"/>
  <c r="AQ57" i="42"/>
  <c r="J57" i="4"/>
  <c r="K57" i="4"/>
  <c r="AF56" i="42"/>
  <c r="AI56" i="42"/>
  <c r="AJ56" i="42"/>
  <c r="AP56" i="42"/>
  <c r="AQ56" i="42"/>
  <c r="J56" i="4"/>
  <c r="K56" i="4"/>
  <c r="AF55" i="42"/>
  <c r="AI55" i="42"/>
  <c r="AJ55" i="42"/>
  <c r="AP55" i="42"/>
  <c r="AQ55" i="42"/>
  <c r="J55" i="4"/>
  <c r="K55" i="4"/>
  <c r="AF54" i="42"/>
  <c r="AI54" i="42"/>
  <c r="AJ54" i="42"/>
  <c r="AP54" i="42"/>
  <c r="AQ54" i="42"/>
  <c r="J54" i="4"/>
  <c r="K54" i="4"/>
  <c r="AF53" i="42"/>
  <c r="AI53" i="42"/>
  <c r="AJ53" i="42"/>
  <c r="AP53" i="42"/>
  <c r="AQ53" i="42"/>
  <c r="J53" i="4"/>
  <c r="K53" i="4"/>
  <c r="AF52" i="42"/>
  <c r="AI52" i="42"/>
  <c r="AJ52" i="42"/>
  <c r="AP52" i="42"/>
  <c r="AQ52" i="42"/>
  <c r="J52" i="4"/>
  <c r="K52" i="4"/>
  <c r="AF51" i="42"/>
  <c r="AI51" i="42"/>
  <c r="AJ51" i="42"/>
  <c r="AP51" i="42"/>
  <c r="AQ51" i="42"/>
  <c r="J51" i="4"/>
  <c r="K51" i="4"/>
  <c r="AF50" i="42"/>
  <c r="AI50" i="42"/>
  <c r="AJ50" i="42"/>
  <c r="AP50" i="42"/>
  <c r="AQ50" i="42"/>
  <c r="J50" i="4"/>
  <c r="K50" i="4"/>
  <c r="AF49" i="42"/>
  <c r="AI49" i="42"/>
  <c r="AJ49" i="42"/>
  <c r="AP49" i="42"/>
  <c r="AQ49" i="42"/>
  <c r="J49" i="4"/>
  <c r="K49" i="4"/>
  <c r="AF48" i="42"/>
  <c r="AI48" i="42"/>
  <c r="AJ48" i="42"/>
  <c r="AP48" i="42"/>
  <c r="AQ48" i="42"/>
  <c r="J48" i="4"/>
  <c r="K48" i="4"/>
  <c r="AF47" i="42"/>
  <c r="AI47" i="42"/>
  <c r="AJ47" i="42"/>
  <c r="AP47" i="42"/>
  <c r="AQ47" i="42"/>
  <c r="J47" i="4"/>
  <c r="K47" i="4"/>
  <c r="AF46" i="42"/>
  <c r="AI46" i="42"/>
  <c r="AJ46" i="42"/>
  <c r="AP46" i="42"/>
  <c r="AQ46" i="42"/>
  <c r="J46" i="4"/>
  <c r="K46" i="4"/>
  <c r="AF45" i="42"/>
  <c r="AI45" i="42"/>
  <c r="AJ45" i="42"/>
  <c r="AP45" i="42"/>
  <c r="AQ45" i="42"/>
  <c r="J45" i="4"/>
  <c r="K45" i="4"/>
  <c r="AF44" i="42"/>
  <c r="AI44" i="42"/>
  <c r="AJ44" i="42"/>
  <c r="AP44" i="42"/>
  <c r="AQ44" i="42"/>
  <c r="J44" i="4"/>
  <c r="K44" i="4"/>
  <c r="AF43" i="42"/>
  <c r="AI43" i="42"/>
  <c r="AJ43" i="42"/>
  <c r="AP43" i="42"/>
  <c r="AQ43" i="42"/>
  <c r="J43" i="4"/>
  <c r="K43" i="4"/>
  <c r="AF42" i="42"/>
  <c r="AI42" i="42"/>
  <c r="AJ42" i="42"/>
  <c r="AP42" i="42"/>
  <c r="AQ42" i="42"/>
  <c r="J42" i="4"/>
  <c r="K42" i="4"/>
  <c r="AF41" i="42"/>
  <c r="AI41" i="42"/>
  <c r="AJ41" i="42"/>
  <c r="AP41" i="42"/>
  <c r="AQ41" i="42"/>
  <c r="J41" i="4"/>
  <c r="K41" i="4"/>
  <c r="AF40" i="42"/>
  <c r="AI40" i="42"/>
  <c r="AJ40" i="42"/>
  <c r="AP40" i="42"/>
  <c r="AQ40" i="42"/>
  <c r="J40" i="4"/>
  <c r="K40" i="4"/>
  <c r="AF39" i="42"/>
  <c r="AI39" i="42"/>
  <c r="AJ39" i="42"/>
  <c r="AP39" i="42"/>
  <c r="AQ39" i="42"/>
  <c r="J39" i="4"/>
  <c r="K39" i="4"/>
  <c r="AF38" i="42"/>
  <c r="AI38" i="42"/>
  <c r="AJ38" i="42"/>
  <c r="AP38" i="42"/>
  <c r="AQ38" i="42"/>
  <c r="J38" i="4"/>
  <c r="K38" i="4"/>
  <c r="AF37" i="42"/>
  <c r="AI37" i="42"/>
  <c r="AJ37" i="42"/>
  <c r="AP37" i="42"/>
  <c r="AQ37" i="42"/>
  <c r="J37" i="4"/>
  <c r="K37" i="4"/>
  <c r="AF36" i="42"/>
  <c r="AI36" i="42"/>
  <c r="AJ36" i="42"/>
  <c r="AP36" i="42"/>
  <c r="AQ36" i="42"/>
  <c r="J36" i="4"/>
  <c r="K36" i="4"/>
  <c r="AF35" i="42"/>
  <c r="AI35" i="42"/>
  <c r="AJ35" i="42"/>
  <c r="AP35" i="42"/>
  <c r="AQ35" i="42"/>
  <c r="J35" i="4"/>
  <c r="K35" i="4"/>
  <c r="AF34" i="42"/>
  <c r="AI34" i="42"/>
  <c r="AJ34" i="42"/>
  <c r="AP34" i="42"/>
  <c r="AQ34" i="42"/>
  <c r="J34" i="4"/>
  <c r="K34" i="4"/>
  <c r="AF33" i="42"/>
  <c r="AI33" i="42"/>
  <c r="AJ33" i="42"/>
  <c r="AP33" i="42"/>
  <c r="AQ33" i="42"/>
  <c r="J33" i="4"/>
  <c r="K33" i="4"/>
  <c r="AF32" i="42"/>
  <c r="AI32" i="42"/>
  <c r="AJ32" i="42"/>
  <c r="AP32" i="42"/>
  <c r="AQ32" i="42"/>
  <c r="J32" i="4"/>
  <c r="K32" i="4"/>
  <c r="AF31" i="42"/>
  <c r="AI31" i="42"/>
  <c r="AJ31" i="42"/>
  <c r="AP31" i="42"/>
  <c r="AQ31" i="42"/>
  <c r="J31" i="4"/>
  <c r="K31" i="4"/>
  <c r="AF30" i="42"/>
  <c r="AI30" i="42"/>
  <c r="AJ30" i="42"/>
  <c r="AP30" i="42"/>
  <c r="AQ30" i="42"/>
  <c r="J30" i="4"/>
  <c r="K30" i="4"/>
  <c r="AF29" i="42"/>
  <c r="AI29" i="42"/>
  <c r="AJ29" i="42"/>
  <c r="AP29" i="42"/>
  <c r="AQ29" i="42"/>
  <c r="J29" i="4"/>
  <c r="K29" i="4"/>
  <c r="AF28" i="42"/>
  <c r="AI28" i="42"/>
  <c r="AJ28" i="42"/>
  <c r="AP28" i="42"/>
  <c r="AQ28" i="42"/>
  <c r="J28" i="4"/>
  <c r="K28" i="4"/>
  <c r="AF27" i="42"/>
  <c r="AI27" i="42"/>
  <c r="AJ27" i="42"/>
  <c r="AP27" i="42"/>
  <c r="AQ27" i="42"/>
  <c r="J27" i="4"/>
  <c r="K27" i="4"/>
  <c r="AF26" i="42"/>
  <c r="AI26" i="42"/>
  <c r="AJ26" i="42"/>
  <c r="AP26" i="42"/>
  <c r="AQ26" i="42"/>
  <c r="J26" i="4"/>
  <c r="K26" i="4"/>
  <c r="AF25" i="42"/>
  <c r="AI25" i="42"/>
  <c r="AJ25" i="42"/>
  <c r="AP25" i="42"/>
  <c r="AQ25" i="42"/>
  <c r="J25" i="4"/>
  <c r="K25" i="4"/>
  <c r="AF24" i="42"/>
  <c r="AI24" i="42"/>
  <c r="AJ24" i="42"/>
  <c r="AP24" i="42"/>
  <c r="AQ24" i="42"/>
  <c r="J24" i="4"/>
  <c r="K24" i="4"/>
  <c r="AF23" i="42"/>
  <c r="AI23" i="42"/>
  <c r="AJ23" i="42"/>
  <c r="AP23" i="42"/>
  <c r="AQ23" i="42"/>
  <c r="J23" i="4"/>
  <c r="K23" i="4"/>
  <c r="AF22" i="42"/>
  <c r="AI22" i="42"/>
  <c r="AJ22" i="42"/>
  <c r="AP22" i="42"/>
  <c r="AQ22" i="42"/>
  <c r="J22" i="4"/>
  <c r="K22" i="4"/>
  <c r="AF21" i="42"/>
  <c r="AI21" i="42"/>
  <c r="AJ21" i="42"/>
  <c r="AP21" i="42"/>
  <c r="AQ21" i="42"/>
  <c r="J21" i="4"/>
  <c r="K21" i="4"/>
  <c r="AF20" i="42"/>
  <c r="AI20" i="42"/>
  <c r="AJ20" i="42"/>
  <c r="AP20" i="42"/>
  <c r="AQ20" i="42"/>
  <c r="J20" i="4"/>
  <c r="K20" i="4"/>
  <c r="AF19" i="42"/>
  <c r="AI19" i="42"/>
  <c r="AJ19" i="42"/>
  <c r="AP19" i="42"/>
  <c r="AQ19" i="42"/>
  <c r="J19" i="4"/>
  <c r="K19" i="4"/>
  <c r="AF18" i="42"/>
  <c r="AI18" i="42"/>
  <c r="AJ18" i="42"/>
  <c r="AP18" i="42"/>
  <c r="AQ18" i="42"/>
  <c r="J18" i="4"/>
  <c r="K18" i="4"/>
  <c r="AF17" i="42"/>
  <c r="AI17" i="42"/>
  <c r="AJ17" i="42"/>
  <c r="AP17" i="42"/>
  <c r="AQ17" i="42"/>
  <c r="J17" i="4"/>
  <c r="K17" i="4"/>
  <c r="AF16" i="42"/>
  <c r="AI16" i="42"/>
  <c r="AJ16" i="42"/>
  <c r="AP16" i="42"/>
  <c r="AQ16" i="42"/>
  <c r="J16" i="4"/>
  <c r="K16" i="4"/>
  <c r="AF15" i="42"/>
  <c r="AI15" i="42"/>
  <c r="AJ15" i="42"/>
  <c r="AP15" i="42"/>
  <c r="AQ15" i="42"/>
  <c r="J15" i="4"/>
  <c r="K15" i="4"/>
  <c r="AF14" i="42"/>
  <c r="AI14" i="42"/>
  <c r="AJ14" i="42"/>
  <c r="AP14" i="42"/>
  <c r="AQ14" i="42"/>
  <c r="J14" i="4"/>
  <c r="K14" i="4"/>
  <c r="AF13" i="42"/>
  <c r="AI13" i="42"/>
  <c r="AJ13" i="42"/>
  <c r="AP13" i="42"/>
  <c r="AQ13" i="42"/>
  <c r="J13" i="4"/>
  <c r="K13" i="4"/>
  <c r="AF12" i="42"/>
  <c r="AI12" i="42"/>
  <c r="AJ12" i="42"/>
  <c r="AP12" i="42"/>
  <c r="AQ12" i="42"/>
  <c r="J12" i="4"/>
  <c r="K12" i="4"/>
  <c r="AF11" i="42"/>
  <c r="AI11" i="42"/>
  <c r="AJ11" i="42"/>
  <c r="AP11" i="42"/>
  <c r="AQ11" i="42"/>
  <c r="J11" i="4"/>
  <c r="K11" i="4"/>
  <c r="AF10" i="42"/>
  <c r="AI10" i="42"/>
  <c r="AJ10" i="42"/>
  <c r="AP10" i="42"/>
  <c r="AQ10" i="42"/>
  <c r="J10" i="4"/>
  <c r="K10" i="4"/>
  <c r="AF9" i="42"/>
  <c r="AI9" i="42"/>
  <c r="AJ9" i="42"/>
  <c r="AP9" i="42"/>
  <c r="AQ9" i="42"/>
  <c r="J9" i="4"/>
  <c r="K9" i="4"/>
  <c r="AF8" i="42"/>
  <c r="AI8" i="42"/>
  <c r="AJ8" i="42"/>
  <c r="AP8" i="42"/>
  <c r="AQ8" i="42"/>
  <c r="J8" i="4"/>
  <c r="K8" i="4"/>
  <c r="AF7" i="42"/>
  <c r="AI7" i="42"/>
  <c r="AJ7" i="42"/>
  <c r="AP7" i="42"/>
  <c r="AQ7" i="42"/>
  <c r="J7" i="4"/>
  <c r="K7" i="4"/>
  <c r="AF6" i="42"/>
  <c r="AI6" i="42"/>
  <c r="AJ6" i="42"/>
  <c r="AP6" i="42"/>
  <c r="AQ6" i="42"/>
  <c r="J6" i="4"/>
  <c r="K6" i="4"/>
  <c r="AF5" i="42"/>
  <c r="AI5" i="42"/>
  <c r="AJ5" i="42"/>
  <c r="AP5" i="42"/>
  <c r="AQ5" i="42"/>
  <c r="J5" i="4"/>
  <c r="K5" i="4"/>
  <c r="AF4" i="42"/>
  <c r="AI4" i="42"/>
  <c r="AJ4" i="42"/>
  <c r="AP4" i="42"/>
  <c r="AQ4" i="42"/>
  <c r="J4" i="4"/>
  <c r="K4" i="4"/>
  <c r="B303" i="40"/>
  <c r="D303" i="44"/>
  <c r="C303" i="40"/>
  <c r="E303" i="44"/>
  <c r="F303" i="44"/>
  <c r="F303" i="40"/>
  <c r="H303" i="44"/>
  <c r="I303" i="44"/>
  <c r="H303" i="40"/>
  <c r="J303" i="44"/>
  <c r="K303" i="44"/>
  <c r="J303" i="40"/>
  <c r="L303" i="44"/>
  <c r="M303" i="44"/>
  <c r="L303" i="40"/>
  <c r="N303" i="44"/>
  <c r="O303" i="44"/>
  <c r="N303" i="40"/>
  <c r="P303" i="44"/>
  <c r="Q303" i="44"/>
  <c r="P303" i="40"/>
  <c r="R303" i="44"/>
  <c r="S303" i="44"/>
  <c r="U303" i="44"/>
  <c r="X303" i="44"/>
  <c r="AA303" i="44"/>
  <c r="AB303" i="44"/>
  <c r="AH303" i="44"/>
  <c r="AI303" i="44"/>
  <c r="J303" i="3"/>
  <c r="K303" i="3"/>
  <c r="B302" i="40"/>
  <c r="D302" i="44"/>
  <c r="C302" i="40"/>
  <c r="E302" i="44"/>
  <c r="F302" i="44"/>
  <c r="F302" i="40"/>
  <c r="H302" i="44"/>
  <c r="I302" i="44"/>
  <c r="H302" i="40"/>
  <c r="J302" i="44"/>
  <c r="K302" i="44"/>
  <c r="J302" i="40"/>
  <c r="L302" i="44"/>
  <c r="M302" i="44"/>
  <c r="L302" i="40"/>
  <c r="N302" i="44"/>
  <c r="O302" i="44"/>
  <c r="N302" i="40"/>
  <c r="P302" i="44"/>
  <c r="Q302" i="44"/>
  <c r="P302" i="40"/>
  <c r="R302" i="44"/>
  <c r="S302" i="44"/>
  <c r="U302" i="44"/>
  <c r="X302" i="44"/>
  <c r="AA302" i="44"/>
  <c r="AB302" i="44"/>
  <c r="AH302" i="44"/>
  <c r="AI302" i="44"/>
  <c r="J302" i="3"/>
  <c r="K302" i="3"/>
  <c r="B301" i="40"/>
  <c r="D301" i="44"/>
  <c r="C301" i="40"/>
  <c r="E301" i="44"/>
  <c r="F301" i="44"/>
  <c r="F301" i="40"/>
  <c r="H301" i="44"/>
  <c r="I301" i="44"/>
  <c r="H301" i="40"/>
  <c r="J301" i="44"/>
  <c r="K301" i="44"/>
  <c r="J301" i="40"/>
  <c r="L301" i="44"/>
  <c r="M301" i="44"/>
  <c r="L301" i="40"/>
  <c r="N301" i="44"/>
  <c r="O301" i="44"/>
  <c r="N301" i="40"/>
  <c r="P301" i="44"/>
  <c r="Q301" i="44"/>
  <c r="P301" i="40"/>
  <c r="R301" i="44"/>
  <c r="S301" i="44"/>
  <c r="U301" i="44"/>
  <c r="X301" i="44"/>
  <c r="AA301" i="44"/>
  <c r="AB301" i="44"/>
  <c r="AH301" i="44"/>
  <c r="AI301" i="44"/>
  <c r="J301" i="3"/>
  <c r="K301" i="3"/>
  <c r="B300" i="40"/>
  <c r="D300" i="44"/>
  <c r="C300" i="40"/>
  <c r="E300" i="44"/>
  <c r="F300" i="44"/>
  <c r="F300" i="40"/>
  <c r="H300" i="44"/>
  <c r="I300" i="44"/>
  <c r="H300" i="40"/>
  <c r="J300" i="44"/>
  <c r="K300" i="44"/>
  <c r="J300" i="40"/>
  <c r="L300" i="44"/>
  <c r="M300" i="44"/>
  <c r="L300" i="40"/>
  <c r="N300" i="44"/>
  <c r="O300" i="44"/>
  <c r="N300" i="40"/>
  <c r="P300" i="44"/>
  <c r="Q300" i="44"/>
  <c r="P300" i="40"/>
  <c r="R300" i="44"/>
  <c r="S300" i="44"/>
  <c r="U300" i="44"/>
  <c r="X300" i="44"/>
  <c r="AA300" i="44"/>
  <c r="AB300" i="44"/>
  <c r="AH300" i="44"/>
  <c r="AI300" i="44"/>
  <c r="J300" i="3"/>
  <c r="K300" i="3"/>
  <c r="B299" i="40"/>
  <c r="D299" i="44"/>
  <c r="C299" i="40"/>
  <c r="E299" i="44"/>
  <c r="F299" i="44"/>
  <c r="F299" i="40"/>
  <c r="H299" i="44"/>
  <c r="I299" i="44"/>
  <c r="H299" i="40"/>
  <c r="J299" i="44"/>
  <c r="K299" i="44"/>
  <c r="J299" i="40"/>
  <c r="L299" i="44"/>
  <c r="M299" i="44"/>
  <c r="L299" i="40"/>
  <c r="N299" i="44"/>
  <c r="O299" i="44"/>
  <c r="N299" i="40"/>
  <c r="P299" i="44"/>
  <c r="Q299" i="44"/>
  <c r="P299" i="40"/>
  <c r="R299" i="44"/>
  <c r="S299" i="44"/>
  <c r="U299" i="44"/>
  <c r="X299" i="44"/>
  <c r="AA299" i="44"/>
  <c r="AB299" i="44"/>
  <c r="AH299" i="44"/>
  <c r="AI299" i="44"/>
  <c r="J299" i="3"/>
  <c r="K299" i="3"/>
  <c r="B298" i="40"/>
  <c r="D298" i="44"/>
  <c r="C298" i="40"/>
  <c r="E298" i="44"/>
  <c r="F298" i="44"/>
  <c r="F298" i="40"/>
  <c r="H298" i="44"/>
  <c r="I298" i="44"/>
  <c r="H298" i="40"/>
  <c r="J298" i="44"/>
  <c r="K298" i="44"/>
  <c r="J298" i="40"/>
  <c r="L298" i="44"/>
  <c r="M298" i="44"/>
  <c r="L298" i="40"/>
  <c r="N298" i="44"/>
  <c r="O298" i="44"/>
  <c r="N298" i="40"/>
  <c r="P298" i="44"/>
  <c r="Q298" i="44"/>
  <c r="P298" i="40"/>
  <c r="R298" i="44"/>
  <c r="S298" i="44"/>
  <c r="U298" i="44"/>
  <c r="X298" i="44"/>
  <c r="AA298" i="44"/>
  <c r="AB298" i="44"/>
  <c r="AH298" i="44"/>
  <c r="AI298" i="44"/>
  <c r="J298" i="3"/>
  <c r="K298" i="3"/>
  <c r="B297" i="40"/>
  <c r="D297" i="44"/>
  <c r="C297" i="40"/>
  <c r="E297" i="44"/>
  <c r="F297" i="44"/>
  <c r="F297" i="40"/>
  <c r="H297" i="44"/>
  <c r="I297" i="44"/>
  <c r="H297" i="40"/>
  <c r="J297" i="44"/>
  <c r="K297" i="44"/>
  <c r="J297" i="40"/>
  <c r="L297" i="44"/>
  <c r="M297" i="44"/>
  <c r="L297" i="40"/>
  <c r="N297" i="44"/>
  <c r="O297" i="44"/>
  <c r="N297" i="40"/>
  <c r="P297" i="44"/>
  <c r="Q297" i="44"/>
  <c r="P297" i="40"/>
  <c r="R297" i="44"/>
  <c r="S297" i="44"/>
  <c r="U297" i="44"/>
  <c r="X297" i="44"/>
  <c r="AA297" i="44"/>
  <c r="AB297" i="44"/>
  <c r="AH297" i="44"/>
  <c r="AI297" i="44"/>
  <c r="J297" i="3"/>
  <c r="K297" i="3"/>
  <c r="B296" i="40"/>
  <c r="D296" i="44"/>
  <c r="C296" i="40"/>
  <c r="E296" i="44"/>
  <c r="F296" i="44"/>
  <c r="F296" i="40"/>
  <c r="H296" i="44"/>
  <c r="I296" i="44"/>
  <c r="H296" i="40"/>
  <c r="J296" i="44"/>
  <c r="K296" i="44"/>
  <c r="J296" i="40"/>
  <c r="L296" i="44"/>
  <c r="M296" i="44"/>
  <c r="L296" i="40"/>
  <c r="N296" i="44"/>
  <c r="O296" i="44"/>
  <c r="N296" i="40"/>
  <c r="P296" i="44"/>
  <c r="Q296" i="44"/>
  <c r="P296" i="40"/>
  <c r="R296" i="44"/>
  <c r="S296" i="44"/>
  <c r="U296" i="44"/>
  <c r="X296" i="44"/>
  <c r="AA296" i="44"/>
  <c r="AB296" i="44"/>
  <c r="AH296" i="44"/>
  <c r="AI296" i="44"/>
  <c r="J296" i="3"/>
  <c r="K296" i="3"/>
  <c r="B295" i="40"/>
  <c r="D295" i="44"/>
  <c r="C295" i="40"/>
  <c r="E295" i="44"/>
  <c r="F295" i="44"/>
  <c r="F295" i="40"/>
  <c r="H295" i="44"/>
  <c r="I295" i="44"/>
  <c r="H295" i="40"/>
  <c r="J295" i="44"/>
  <c r="K295" i="44"/>
  <c r="J295" i="40"/>
  <c r="L295" i="44"/>
  <c r="M295" i="44"/>
  <c r="L295" i="40"/>
  <c r="N295" i="44"/>
  <c r="O295" i="44"/>
  <c r="N295" i="40"/>
  <c r="P295" i="44"/>
  <c r="Q295" i="44"/>
  <c r="P295" i="40"/>
  <c r="R295" i="44"/>
  <c r="S295" i="44"/>
  <c r="U295" i="44"/>
  <c r="X295" i="44"/>
  <c r="AA295" i="44"/>
  <c r="AB295" i="44"/>
  <c r="AH295" i="44"/>
  <c r="AI295" i="44"/>
  <c r="J295" i="3"/>
  <c r="K295" i="3"/>
  <c r="B294" i="40"/>
  <c r="D294" i="44"/>
  <c r="C294" i="40"/>
  <c r="E294" i="44"/>
  <c r="F294" i="44"/>
  <c r="F294" i="40"/>
  <c r="H294" i="44"/>
  <c r="I294" i="44"/>
  <c r="H294" i="40"/>
  <c r="J294" i="44"/>
  <c r="K294" i="44"/>
  <c r="J294" i="40"/>
  <c r="L294" i="44"/>
  <c r="M294" i="44"/>
  <c r="L294" i="40"/>
  <c r="N294" i="44"/>
  <c r="O294" i="44"/>
  <c r="N294" i="40"/>
  <c r="P294" i="44"/>
  <c r="Q294" i="44"/>
  <c r="P294" i="40"/>
  <c r="R294" i="44"/>
  <c r="S294" i="44"/>
  <c r="U294" i="44"/>
  <c r="X294" i="44"/>
  <c r="AA294" i="44"/>
  <c r="AB294" i="44"/>
  <c r="AH294" i="44"/>
  <c r="AI294" i="44"/>
  <c r="J294" i="3"/>
  <c r="K294" i="3"/>
  <c r="B293" i="40"/>
  <c r="D293" i="44"/>
  <c r="C293" i="40"/>
  <c r="E293" i="44"/>
  <c r="F293" i="44"/>
  <c r="F293" i="40"/>
  <c r="H293" i="44"/>
  <c r="I293" i="44"/>
  <c r="H293" i="40"/>
  <c r="J293" i="44"/>
  <c r="K293" i="44"/>
  <c r="J293" i="40"/>
  <c r="L293" i="44"/>
  <c r="M293" i="44"/>
  <c r="L293" i="40"/>
  <c r="N293" i="44"/>
  <c r="O293" i="44"/>
  <c r="N293" i="40"/>
  <c r="P293" i="44"/>
  <c r="Q293" i="44"/>
  <c r="P293" i="40"/>
  <c r="R293" i="44"/>
  <c r="S293" i="44"/>
  <c r="U293" i="44"/>
  <c r="X293" i="44"/>
  <c r="AA293" i="44"/>
  <c r="AB293" i="44"/>
  <c r="AH293" i="44"/>
  <c r="AI293" i="44"/>
  <c r="J293" i="3"/>
  <c r="K293" i="3"/>
  <c r="B292" i="40"/>
  <c r="D292" i="44"/>
  <c r="C292" i="40"/>
  <c r="E292" i="44"/>
  <c r="F292" i="44"/>
  <c r="F292" i="40"/>
  <c r="H292" i="44"/>
  <c r="I292" i="44"/>
  <c r="H292" i="40"/>
  <c r="J292" i="44"/>
  <c r="K292" i="44"/>
  <c r="J292" i="40"/>
  <c r="L292" i="44"/>
  <c r="M292" i="44"/>
  <c r="L292" i="40"/>
  <c r="N292" i="44"/>
  <c r="O292" i="44"/>
  <c r="N292" i="40"/>
  <c r="P292" i="44"/>
  <c r="Q292" i="44"/>
  <c r="P292" i="40"/>
  <c r="R292" i="44"/>
  <c r="S292" i="44"/>
  <c r="U292" i="44"/>
  <c r="X292" i="44"/>
  <c r="AA292" i="44"/>
  <c r="AB292" i="44"/>
  <c r="AH292" i="44"/>
  <c r="AI292" i="44"/>
  <c r="J292" i="3"/>
  <c r="K292" i="3"/>
  <c r="B291" i="40"/>
  <c r="D291" i="44"/>
  <c r="C291" i="40"/>
  <c r="E291" i="44"/>
  <c r="F291" i="44"/>
  <c r="F291" i="40"/>
  <c r="H291" i="44"/>
  <c r="I291" i="44"/>
  <c r="H291" i="40"/>
  <c r="J291" i="44"/>
  <c r="K291" i="44"/>
  <c r="J291" i="40"/>
  <c r="L291" i="44"/>
  <c r="M291" i="44"/>
  <c r="L291" i="40"/>
  <c r="N291" i="44"/>
  <c r="O291" i="44"/>
  <c r="N291" i="40"/>
  <c r="P291" i="44"/>
  <c r="Q291" i="44"/>
  <c r="P291" i="40"/>
  <c r="R291" i="44"/>
  <c r="S291" i="44"/>
  <c r="U291" i="44"/>
  <c r="X291" i="44"/>
  <c r="AA291" i="44"/>
  <c r="AB291" i="44"/>
  <c r="AH291" i="44"/>
  <c r="AI291" i="44"/>
  <c r="J291" i="3"/>
  <c r="K291" i="3"/>
  <c r="B290" i="40"/>
  <c r="D290" i="44"/>
  <c r="C290" i="40"/>
  <c r="E290" i="44"/>
  <c r="F290" i="44"/>
  <c r="F290" i="40"/>
  <c r="H290" i="44"/>
  <c r="I290" i="44"/>
  <c r="H290" i="40"/>
  <c r="J290" i="44"/>
  <c r="K290" i="44"/>
  <c r="J290" i="40"/>
  <c r="L290" i="44"/>
  <c r="M290" i="44"/>
  <c r="L290" i="40"/>
  <c r="N290" i="44"/>
  <c r="O290" i="44"/>
  <c r="N290" i="40"/>
  <c r="P290" i="44"/>
  <c r="Q290" i="44"/>
  <c r="P290" i="40"/>
  <c r="R290" i="44"/>
  <c r="S290" i="44"/>
  <c r="U290" i="44"/>
  <c r="X290" i="44"/>
  <c r="AA290" i="44"/>
  <c r="AB290" i="44"/>
  <c r="AH290" i="44"/>
  <c r="AI290" i="44"/>
  <c r="J290" i="3"/>
  <c r="K290" i="3"/>
  <c r="B289" i="40"/>
  <c r="D289" i="44"/>
  <c r="C289" i="40"/>
  <c r="E289" i="44"/>
  <c r="F289" i="44"/>
  <c r="F289" i="40"/>
  <c r="H289" i="44"/>
  <c r="I289" i="44"/>
  <c r="H289" i="40"/>
  <c r="J289" i="44"/>
  <c r="K289" i="44"/>
  <c r="J289" i="40"/>
  <c r="L289" i="44"/>
  <c r="M289" i="44"/>
  <c r="L289" i="40"/>
  <c r="N289" i="44"/>
  <c r="O289" i="44"/>
  <c r="N289" i="40"/>
  <c r="P289" i="44"/>
  <c r="Q289" i="44"/>
  <c r="P289" i="40"/>
  <c r="R289" i="44"/>
  <c r="S289" i="44"/>
  <c r="U289" i="44"/>
  <c r="X289" i="44"/>
  <c r="AA289" i="44"/>
  <c r="AB289" i="44"/>
  <c r="AH289" i="44"/>
  <c r="AI289" i="44"/>
  <c r="J289" i="3"/>
  <c r="K289" i="3"/>
  <c r="B288" i="40"/>
  <c r="D288" i="44"/>
  <c r="C288" i="40"/>
  <c r="E288" i="44"/>
  <c r="F288" i="44"/>
  <c r="F288" i="40"/>
  <c r="H288" i="44"/>
  <c r="I288" i="44"/>
  <c r="H288" i="40"/>
  <c r="J288" i="44"/>
  <c r="K288" i="44"/>
  <c r="J288" i="40"/>
  <c r="L288" i="44"/>
  <c r="M288" i="44"/>
  <c r="L288" i="40"/>
  <c r="N288" i="44"/>
  <c r="O288" i="44"/>
  <c r="N288" i="40"/>
  <c r="P288" i="44"/>
  <c r="Q288" i="44"/>
  <c r="P288" i="40"/>
  <c r="R288" i="44"/>
  <c r="S288" i="44"/>
  <c r="U288" i="44"/>
  <c r="X288" i="44"/>
  <c r="AA288" i="44"/>
  <c r="AB288" i="44"/>
  <c r="AH288" i="44"/>
  <c r="AI288" i="44"/>
  <c r="J288" i="3"/>
  <c r="K288" i="3"/>
  <c r="B287" i="40"/>
  <c r="D287" i="44"/>
  <c r="C287" i="40"/>
  <c r="E287" i="44"/>
  <c r="F287" i="44"/>
  <c r="F287" i="40"/>
  <c r="H287" i="44"/>
  <c r="I287" i="44"/>
  <c r="H287" i="40"/>
  <c r="J287" i="44"/>
  <c r="K287" i="44"/>
  <c r="J287" i="40"/>
  <c r="L287" i="44"/>
  <c r="M287" i="44"/>
  <c r="L287" i="40"/>
  <c r="N287" i="44"/>
  <c r="O287" i="44"/>
  <c r="N287" i="40"/>
  <c r="P287" i="44"/>
  <c r="Q287" i="44"/>
  <c r="P287" i="40"/>
  <c r="R287" i="44"/>
  <c r="S287" i="44"/>
  <c r="U287" i="44"/>
  <c r="X287" i="44"/>
  <c r="AA287" i="44"/>
  <c r="AB287" i="44"/>
  <c r="AH287" i="44"/>
  <c r="AI287" i="44"/>
  <c r="J287" i="3"/>
  <c r="K287" i="3"/>
  <c r="B286" i="40"/>
  <c r="D286" i="44"/>
  <c r="C286" i="40"/>
  <c r="E286" i="44"/>
  <c r="F286" i="44"/>
  <c r="F286" i="40"/>
  <c r="H286" i="44"/>
  <c r="I286" i="44"/>
  <c r="H286" i="40"/>
  <c r="J286" i="44"/>
  <c r="K286" i="44"/>
  <c r="J286" i="40"/>
  <c r="L286" i="44"/>
  <c r="M286" i="44"/>
  <c r="L286" i="40"/>
  <c r="N286" i="44"/>
  <c r="O286" i="44"/>
  <c r="N286" i="40"/>
  <c r="P286" i="44"/>
  <c r="Q286" i="44"/>
  <c r="P286" i="40"/>
  <c r="R286" i="44"/>
  <c r="S286" i="44"/>
  <c r="U286" i="44"/>
  <c r="X286" i="44"/>
  <c r="AA286" i="44"/>
  <c r="AB286" i="44"/>
  <c r="AH286" i="44"/>
  <c r="AI286" i="44"/>
  <c r="J286" i="3"/>
  <c r="K286" i="3"/>
  <c r="B285" i="40"/>
  <c r="D285" i="44"/>
  <c r="C285" i="40"/>
  <c r="E285" i="44"/>
  <c r="F285" i="44"/>
  <c r="F285" i="40"/>
  <c r="H285" i="44"/>
  <c r="I285" i="44"/>
  <c r="H285" i="40"/>
  <c r="J285" i="44"/>
  <c r="K285" i="44"/>
  <c r="J285" i="40"/>
  <c r="L285" i="44"/>
  <c r="M285" i="44"/>
  <c r="L285" i="40"/>
  <c r="N285" i="44"/>
  <c r="O285" i="44"/>
  <c r="N285" i="40"/>
  <c r="P285" i="44"/>
  <c r="Q285" i="44"/>
  <c r="P285" i="40"/>
  <c r="R285" i="44"/>
  <c r="S285" i="44"/>
  <c r="U285" i="44"/>
  <c r="X285" i="44"/>
  <c r="AA285" i="44"/>
  <c r="AB285" i="44"/>
  <c r="AH285" i="44"/>
  <c r="AI285" i="44"/>
  <c r="J285" i="3"/>
  <c r="K285" i="3"/>
  <c r="B284" i="40"/>
  <c r="D284" i="44"/>
  <c r="C284" i="40"/>
  <c r="E284" i="44"/>
  <c r="F284" i="44"/>
  <c r="F284" i="40"/>
  <c r="H284" i="44"/>
  <c r="I284" i="44"/>
  <c r="H284" i="40"/>
  <c r="J284" i="44"/>
  <c r="K284" i="44"/>
  <c r="J284" i="40"/>
  <c r="L284" i="44"/>
  <c r="M284" i="44"/>
  <c r="L284" i="40"/>
  <c r="N284" i="44"/>
  <c r="O284" i="44"/>
  <c r="N284" i="40"/>
  <c r="P284" i="44"/>
  <c r="Q284" i="44"/>
  <c r="P284" i="40"/>
  <c r="R284" i="44"/>
  <c r="S284" i="44"/>
  <c r="U284" i="44"/>
  <c r="X284" i="44"/>
  <c r="AA284" i="44"/>
  <c r="AB284" i="44"/>
  <c r="AH284" i="44"/>
  <c r="AI284" i="44"/>
  <c r="J284" i="3"/>
  <c r="K284" i="3"/>
  <c r="B283" i="40"/>
  <c r="D283" i="44"/>
  <c r="C283" i="40"/>
  <c r="E283" i="44"/>
  <c r="F283" i="44"/>
  <c r="F283" i="40"/>
  <c r="H283" i="44"/>
  <c r="I283" i="44"/>
  <c r="H283" i="40"/>
  <c r="J283" i="44"/>
  <c r="K283" i="44"/>
  <c r="J283" i="40"/>
  <c r="L283" i="44"/>
  <c r="M283" i="44"/>
  <c r="L283" i="40"/>
  <c r="N283" i="44"/>
  <c r="O283" i="44"/>
  <c r="N283" i="40"/>
  <c r="P283" i="44"/>
  <c r="Q283" i="44"/>
  <c r="P283" i="40"/>
  <c r="R283" i="44"/>
  <c r="S283" i="44"/>
  <c r="U283" i="44"/>
  <c r="X283" i="44"/>
  <c r="AA283" i="44"/>
  <c r="AB283" i="44"/>
  <c r="AH283" i="44"/>
  <c r="AI283" i="44"/>
  <c r="J283" i="3"/>
  <c r="K283" i="3"/>
  <c r="B282" i="40"/>
  <c r="D282" i="44"/>
  <c r="C282" i="40"/>
  <c r="E282" i="44"/>
  <c r="F282" i="44"/>
  <c r="F282" i="40"/>
  <c r="H282" i="44"/>
  <c r="I282" i="44"/>
  <c r="H282" i="40"/>
  <c r="J282" i="44"/>
  <c r="K282" i="44"/>
  <c r="J282" i="40"/>
  <c r="L282" i="44"/>
  <c r="M282" i="44"/>
  <c r="L282" i="40"/>
  <c r="N282" i="44"/>
  <c r="O282" i="44"/>
  <c r="N282" i="40"/>
  <c r="P282" i="44"/>
  <c r="Q282" i="44"/>
  <c r="P282" i="40"/>
  <c r="R282" i="44"/>
  <c r="S282" i="44"/>
  <c r="U282" i="44"/>
  <c r="X282" i="44"/>
  <c r="AA282" i="44"/>
  <c r="AB282" i="44"/>
  <c r="AH282" i="44"/>
  <c r="AI282" i="44"/>
  <c r="J282" i="3"/>
  <c r="K282" i="3"/>
  <c r="B281" i="40"/>
  <c r="D281" i="44"/>
  <c r="C281" i="40"/>
  <c r="E281" i="44"/>
  <c r="F281" i="44"/>
  <c r="F281" i="40"/>
  <c r="H281" i="44"/>
  <c r="I281" i="44"/>
  <c r="H281" i="40"/>
  <c r="J281" i="44"/>
  <c r="K281" i="44"/>
  <c r="J281" i="40"/>
  <c r="L281" i="44"/>
  <c r="M281" i="44"/>
  <c r="L281" i="40"/>
  <c r="N281" i="44"/>
  <c r="O281" i="44"/>
  <c r="N281" i="40"/>
  <c r="P281" i="44"/>
  <c r="Q281" i="44"/>
  <c r="P281" i="40"/>
  <c r="R281" i="44"/>
  <c r="S281" i="44"/>
  <c r="U281" i="44"/>
  <c r="X281" i="44"/>
  <c r="AA281" i="44"/>
  <c r="AB281" i="44"/>
  <c r="AH281" i="44"/>
  <c r="AI281" i="44"/>
  <c r="J281" i="3"/>
  <c r="K281" i="3"/>
  <c r="B280" i="40"/>
  <c r="D280" i="44"/>
  <c r="C280" i="40"/>
  <c r="E280" i="44"/>
  <c r="F280" i="44"/>
  <c r="F280" i="40"/>
  <c r="H280" i="44"/>
  <c r="I280" i="44"/>
  <c r="H280" i="40"/>
  <c r="J280" i="44"/>
  <c r="K280" i="44"/>
  <c r="J280" i="40"/>
  <c r="L280" i="44"/>
  <c r="M280" i="44"/>
  <c r="L280" i="40"/>
  <c r="N280" i="44"/>
  <c r="O280" i="44"/>
  <c r="N280" i="40"/>
  <c r="P280" i="44"/>
  <c r="Q280" i="44"/>
  <c r="P280" i="40"/>
  <c r="R280" i="44"/>
  <c r="S280" i="44"/>
  <c r="U280" i="44"/>
  <c r="X280" i="44"/>
  <c r="AA280" i="44"/>
  <c r="AB280" i="44"/>
  <c r="AH280" i="44"/>
  <c r="AI280" i="44"/>
  <c r="J280" i="3"/>
  <c r="K280" i="3"/>
  <c r="B279" i="40"/>
  <c r="D279" i="44"/>
  <c r="C279" i="40"/>
  <c r="E279" i="44"/>
  <c r="F279" i="44"/>
  <c r="F279" i="40"/>
  <c r="H279" i="44"/>
  <c r="I279" i="44"/>
  <c r="H279" i="40"/>
  <c r="J279" i="44"/>
  <c r="K279" i="44"/>
  <c r="J279" i="40"/>
  <c r="L279" i="44"/>
  <c r="M279" i="44"/>
  <c r="L279" i="40"/>
  <c r="N279" i="44"/>
  <c r="O279" i="44"/>
  <c r="N279" i="40"/>
  <c r="P279" i="44"/>
  <c r="Q279" i="44"/>
  <c r="P279" i="40"/>
  <c r="R279" i="44"/>
  <c r="S279" i="44"/>
  <c r="U279" i="44"/>
  <c r="X279" i="44"/>
  <c r="AA279" i="44"/>
  <c r="AB279" i="44"/>
  <c r="AH279" i="44"/>
  <c r="AI279" i="44"/>
  <c r="J279" i="3"/>
  <c r="K279" i="3"/>
  <c r="B278" i="40"/>
  <c r="D278" i="44"/>
  <c r="C278" i="40"/>
  <c r="E278" i="44"/>
  <c r="F278" i="44"/>
  <c r="F278" i="40"/>
  <c r="H278" i="44"/>
  <c r="I278" i="44"/>
  <c r="H278" i="40"/>
  <c r="J278" i="44"/>
  <c r="K278" i="44"/>
  <c r="J278" i="40"/>
  <c r="L278" i="44"/>
  <c r="M278" i="44"/>
  <c r="L278" i="40"/>
  <c r="N278" i="44"/>
  <c r="O278" i="44"/>
  <c r="N278" i="40"/>
  <c r="P278" i="44"/>
  <c r="Q278" i="44"/>
  <c r="P278" i="40"/>
  <c r="R278" i="44"/>
  <c r="S278" i="44"/>
  <c r="U278" i="44"/>
  <c r="X278" i="44"/>
  <c r="AA278" i="44"/>
  <c r="AB278" i="44"/>
  <c r="AH278" i="44"/>
  <c r="AI278" i="44"/>
  <c r="J278" i="3"/>
  <c r="K278" i="3"/>
  <c r="B277" i="40"/>
  <c r="D277" i="44"/>
  <c r="C277" i="40"/>
  <c r="E277" i="44"/>
  <c r="F277" i="44"/>
  <c r="F277" i="40"/>
  <c r="H277" i="44"/>
  <c r="I277" i="44"/>
  <c r="H277" i="40"/>
  <c r="J277" i="44"/>
  <c r="K277" i="44"/>
  <c r="J277" i="40"/>
  <c r="L277" i="44"/>
  <c r="M277" i="44"/>
  <c r="L277" i="40"/>
  <c r="N277" i="44"/>
  <c r="O277" i="44"/>
  <c r="N277" i="40"/>
  <c r="P277" i="44"/>
  <c r="Q277" i="44"/>
  <c r="P277" i="40"/>
  <c r="R277" i="44"/>
  <c r="S277" i="44"/>
  <c r="U277" i="44"/>
  <c r="X277" i="44"/>
  <c r="AA277" i="44"/>
  <c r="AB277" i="44"/>
  <c r="AH277" i="44"/>
  <c r="AI277" i="44"/>
  <c r="J277" i="3"/>
  <c r="K277" i="3"/>
  <c r="B276" i="40"/>
  <c r="D276" i="44"/>
  <c r="C276" i="40"/>
  <c r="E276" i="44"/>
  <c r="F276" i="44"/>
  <c r="F276" i="40"/>
  <c r="H276" i="44"/>
  <c r="I276" i="44"/>
  <c r="H276" i="40"/>
  <c r="J276" i="44"/>
  <c r="K276" i="44"/>
  <c r="J276" i="40"/>
  <c r="L276" i="44"/>
  <c r="M276" i="44"/>
  <c r="L276" i="40"/>
  <c r="N276" i="44"/>
  <c r="O276" i="44"/>
  <c r="N276" i="40"/>
  <c r="P276" i="44"/>
  <c r="Q276" i="44"/>
  <c r="P276" i="40"/>
  <c r="R276" i="44"/>
  <c r="S276" i="44"/>
  <c r="U276" i="44"/>
  <c r="X276" i="44"/>
  <c r="AA276" i="44"/>
  <c r="AB276" i="44"/>
  <c r="AH276" i="44"/>
  <c r="AI276" i="44"/>
  <c r="J276" i="3"/>
  <c r="K276" i="3"/>
  <c r="B275" i="40"/>
  <c r="D275" i="44"/>
  <c r="C275" i="40"/>
  <c r="E275" i="44"/>
  <c r="F275" i="44"/>
  <c r="F275" i="40"/>
  <c r="H275" i="44"/>
  <c r="I275" i="44"/>
  <c r="H275" i="40"/>
  <c r="J275" i="44"/>
  <c r="K275" i="44"/>
  <c r="J275" i="40"/>
  <c r="L275" i="44"/>
  <c r="M275" i="44"/>
  <c r="L275" i="40"/>
  <c r="N275" i="44"/>
  <c r="O275" i="44"/>
  <c r="N275" i="40"/>
  <c r="P275" i="44"/>
  <c r="Q275" i="44"/>
  <c r="P275" i="40"/>
  <c r="R275" i="44"/>
  <c r="S275" i="44"/>
  <c r="U275" i="44"/>
  <c r="X275" i="44"/>
  <c r="AA275" i="44"/>
  <c r="AB275" i="44"/>
  <c r="AH275" i="44"/>
  <c r="AI275" i="44"/>
  <c r="J275" i="3"/>
  <c r="K275" i="3"/>
  <c r="B274" i="40"/>
  <c r="D274" i="44"/>
  <c r="C274" i="40"/>
  <c r="E274" i="44"/>
  <c r="F274" i="44"/>
  <c r="F274" i="40"/>
  <c r="H274" i="44"/>
  <c r="I274" i="44"/>
  <c r="H274" i="40"/>
  <c r="J274" i="44"/>
  <c r="K274" i="44"/>
  <c r="J274" i="40"/>
  <c r="L274" i="44"/>
  <c r="M274" i="44"/>
  <c r="L274" i="40"/>
  <c r="N274" i="44"/>
  <c r="O274" i="44"/>
  <c r="N274" i="40"/>
  <c r="P274" i="44"/>
  <c r="Q274" i="44"/>
  <c r="P274" i="40"/>
  <c r="R274" i="44"/>
  <c r="S274" i="44"/>
  <c r="U274" i="44"/>
  <c r="X274" i="44"/>
  <c r="AA274" i="44"/>
  <c r="AB274" i="44"/>
  <c r="AH274" i="44"/>
  <c r="AI274" i="44"/>
  <c r="J274" i="3"/>
  <c r="K274" i="3"/>
  <c r="B273" i="40"/>
  <c r="D273" i="44"/>
  <c r="C273" i="40"/>
  <c r="E273" i="44"/>
  <c r="F273" i="44"/>
  <c r="F273" i="40"/>
  <c r="H273" i="44"/>
  <c r="I273" i="44"/>
  <c r="H273" i="40"/>
  <c r="J273" i="44"/>
  <c r="K273" i="44"/>
  <c r="J273" i="40"/>
  <c r="L273" i="44"/>
  <c r="M273" i="44"/>
  <c r="L273" i="40"/>
  <c r="N273" i="44"/>
  <c r="O273" i="44"/>
  <c r="N273" i="40"/>
  <c r="P273" i="44"/>
  <c r="Q273" i="44"/>
  <c r="P273" i="40"/>
  <c r="R273" i="44"/>
  <c r="S273" i="44"/>
  <c r="U273" i="44"/>
  <c r="X273" i="44"/>
  <c r="AA273" i="44"/>
  <c r="AB273" i="44"/>
  <c r="AH273" i="44"/>
  <c r="AI273" i="44"/>
  <c r="J273" i="3"/>
  <c r="K273" i="3"/>
  <c r="B272" i="40"/>
  <c r="D272" i="44"/>
  <c r="C272" i="40"/>
  <c r="E272" i="44"/>
  <c r="F272" i="44"/>
  <c r="F272" i="40"/>
  <c r="H272" i="44"/>
  <c r="I272" i="44"/>
  <c r="H272" i="40"/>
  <c r="J272" i="44"/>
  <c r="K272" i="44"/>
  <c r="J272" i="40"/>
  <c r="L272" i="44"/>
  <c r="M272" i="44"/>
  <c r="L272" i="40"/>
  <c r="N272" i="44"/>
  <c r="O272" i="44"/>
  <c r="N272" i="40"/>
  <c r="P272" i="44"/>
  <c r="Q272" i="44"/>
  <c r="P272" i="40"/>
  <c r="R272" i="44"/>
  <c r="S272" i="44"/>
  <c r="U272" i="44"/>
  <c r="X272" i="44"/>
  <c r="AA272" i="44"/>
  <c r="AB272" i="44"/>
  <c r="AH272" i="44"/>
  <c r="AI272" i="44"/>
  <c r="J272" i="3"/>
  <c r="K272" i="3"/>
  <c r="B271" i="40"/>
  <c r="D271" i="44"/>
  <c r="C271" i="40"/>
  <c r="E271" i="44"/>
  <c r="F271" i="44"/>
  <c r="F271" i="40"/>
  <c r="H271" i="44"/>
  <c r="I271" i="44"/>
  <c r="H271" i="40"/>
  <c r="J271" i="44"/>
  <c r="K271" i="44"/>
  <c r="J271" i="40"/>
  <c r="L271" i="44"/>
  <c r="M271" i="44"/>
  <c r="L271" i="40"/>
  <c r="N271" i="44"/>
  <c r="O271" i="44"/>
  <c r="N271" i="40"/>
  <c r="P271" i="44"/>
  <c r="Q271" i="44"/>
  <c r="P271" i="40"/>
  <c r="R271" i="44"/>
  <c r="S271" i="44"/>
  <c r="U271" i="44"/>
  <c r="X271" i="44"/>
  <c r="AA271" i="44"/>
  <c r="AB271" i="44"/>
  <c r="AH271" i="44"/>
  <c r="AI271" i="44"/>
  <c r="J271" i="3"/>
  <c r="K271" i="3"/>
  <c r="B270" i="40"/>
  <c r="D270" i="44"/>
  <c r="C270" i="40"/>
  <c r="E270" i="44"/>
  <c r="F270" i="44"/>
  <c r="F270" i="40"/>
  <c r="H270" i="44"/>
  <c r="I270" i="44"/>
  <c r="H270" i="40"/>
  <c r="J270" i="44"/>
  <c r="K270" i="44"/>
  <c r="J270" i="40"/>
  <c r="L270" i="44"/>
  <c r="M270" i="44"/>
  <c r="L270" i="40"/>
  <c r="N270" i="44"/>
  <c r="O270" i="44"/>
  <c r="N270" i="40"/>
  <c r="P270" i="44"/>
  <c r="Q270" i="44"/>
  <c r="P270" i="40"/>
  <c r="R270" i="44"/>
  <c r="S270" i="44"/>
  <c r="U270" i="44"/>
  <c r="X270" i="44"/>
  <c r="AA270" i="44"/>
  <c r="AB270" i="44"/>
  <c r="AH270" i="44"/>
  <c r="AI270" i="44"/>
  <c r="J270" i="3"/>
  <c r="K270" i="3"/>
  <c r="B269" i="40"/>
  <c r="D269" i="44"/>
  <c r="C269" i="40"/>
  <c r="E269" i="44"/>
  <c r="F269" i="44"/>
  <c r="F269" i="40"/>
  <c r="H269" i="44"/>
  <c r="I269" i="44"/>
  <c r="H269" i="40"/>
  <c r="J269" i="44"/>
  <c r="K269" i="44"/>
  <c r="J269" i="40"/>
  <c r="L269" i="44"/>
  <c r="M269" i="44"/>
  <c r="L269" i="40"/>
  <c r="N269" i="44"/>
  <c r="O269" i="44"/>
  <c r="N269" i="40"/>
  <c r="P269" i="44"/>
  <c r="Q269" i="44"/>
  <c r="P269" i="40"/>
  <c r="R269" i="44"/>
  <c r="S269" i="44"/>
  <c r="U269" i="44"/>
  <c r="X269" i="44"/>
  <c r="AA269" i="44"/>
  <c r="AB269" i="44"/>
  <c r="AH269" i="44"/>
  <c r="AI269" i="44"/>
  <c r="J269" i="3"/>
  <c r="K269" i="3"/>
  <c r="B268" i="40"/>
  <c r="D268" i="44"/>
  <c r="C268" i="40"/>
  <c r="E268" i="44"/>
  <c r="F268" i="44"/>
  <c r="F268" i="40"/>
  <c r="H268" i="44"/>
  <c r="I268" i="44"/>
  <c r="H268" i="40"/>
  <c r="J268" i="44"/>
  <c r="K268" i="44"/>
  <c r="J268" i="40"/>
  <c r="L268" i="44"/>
  <c r="M268" i="44"/>
  <c r="L268" i="40"/>
  <c r="N268" i="44"/>
  <c r="O268" i="44"/>
  <c r="N268" i="40"/>
  <c r="P268" i="44"/>
  <c r="Q268" i="44"/>
  <c r="P268" i="40"/>
  <c r="R268" i="44"/>
  <c r="S268" i="44"/>
  <c r="U268" i="44"/>
  <c r="X268" i="44"/>
  <c r="AA268" i="44"/>
  <c r="AB268" i="44"/>
  <c r="AH268" i="44"/>
  <c r="AI268" i="44"/>
  <c r="J268" i="3"/>
  <c r="K268" i="3"/>
  <c r="B267" i="40"/>
  <c r="D267" i="44"/>
  <c r="C267" i="40"/>
  <c r="E267" i="44"/>
  <c r="F267" i="44"/>
  <c r="F267" i="40"/>
  <c r="H267" i="44"/>
  <c r="I267" i="44"/>
  <c r="H267" i="40"/>
  <c r="J267" i="44"/>
  <c r="K267" i="44"/>
  <c r="J267" i="40"/>
  <c r="L267" i="44"/>
  <c r="M267" i="44"/>
  <c r="L267" i="40"/>
  <c r="N267" i="44"/>
  <c r="O267" i="44"/>
  <c r="N267" i="40"/>
  <c r="P267" i="44"/>
  <c r="Q267" i="44"/>
  <c r="P267" i="40"/>
  <c r="R267" i="44"/>
  <c r="S267" i="44"/>
  <c r="U267" i="44"/>
  <c r="X267" i="44"/>
  <c r="AA267" i="44"/>
  <c r="AB267" i="44"/>
  <c r="AH267" i="44"/>
  <c r="AI267" i="44"/>
  <c r="J267" i="3"/>
  <c r="K267" i="3"/>
  <c r="B266" i="40"/>
  <c r="D266" i="44"/>
  <c r="C266" i="40"/>
  <c r="E266" i="44"/>
  <c r="F266" i="44"/>
  <c r="F266" i="40"/>
  <c r="H266" i="44"/>
  <c r="I266" i="44"/>
  <c r="H266" i="40"/>
  <c r="J266" i="44"/>
  <c r="K266" i="44"/>
  <c r="J266" i="40"/>
  <c r="L266" i="44"/>
  <c r="M266" i="44"/>
  <c r="L266" i="40"/>
  <c r="N266" i="44"/>
  <c r="O266" i="44"/>
  <c r="N266" i="40"/>
  <c r="P266" i="44"/>
  <c r="Q266" i="44"/>
  <c r="P266" i="40"/>
  <c r="R266" i="44"/>
  <c r="S266" i="44"/>
  <c r="U266" i="44"/>
  <c r="X266" i="44"/>
  <c r="AA266" i="44"/>
  <c r="AB266" i="44"/>
  <c r="AH266" i="44"/>
  <c r="AI266" i="44"/>
  <c r="J266" i="3"/>
  <c r="K266" i="3"/>
  <c r="B265" i="40"/>
  <c r="D265" i="44"/>
  <c r="C265" i="40"/>
  <c r="E265" i="44"/>
  <c r="F265" i="44"/>
  <c r="F265" i="40"/>
  <c r="H265" i="44"/>
  <c r="I265" i="44"/>
  <c r="H265" i="40"/>
  <c r="J265" i="44"/>
  <c r="K265" i="44"/>
  <c r="J265" i="40"/>
  <c r="L265" i="44"/>
  <c r="M265" i="44"/>
  <c r="L265" i="40"/>
  <c r="N265" i="44"/>
  <c r="O265" i="44"/>
  <c r="N265" i="40"/>
  <c r="P265" i="44"/>
  <c r="Q265" i="44"/>
  <c r="P265" i="40"/>
  <c r="R265" i="44"/>
  <c r="S265" i="44"/>
  <c r="U265" i="44"/>
  <c r="X265" i="44"/>
  <c r="AA265" i="44"/>
  <c r="AB265" i="44"/>
  <c r="AH265" i="44"/>
  <c r="AI265" i="44"/>
  <c r="J265" i="3"/>
  <c r="K265" i="3"/>
  <c r="B264" i="40"/>
  <c r="D264" i="44"/>
  <c r="C264" i="40"/>
  <c r="E264" i="44"/>
  <c r="F264" i="44"/>
  <c r="F264" i="40"/>
  <c r="H264" i="44"/>
  <c r="I264" i="44"/>
  <c r="H264" i="40"/>
  <c r="J264" i="44"/>
  <c r="K264" i="44"/>
  <c r="J264" i="40"/>
  <c r="L264" i="44"/>
  <c r="M264" i="44"/>
  <c r="L264" i="40"/>
  <c r="N264" i="44"/>
  <c r="O264" i="44"/>
  <c r="N264" i="40"/>
  <c r="P264" i="44"/>
  <c r="Q264" i="44"/>
  <c r="P264" i="40"/>
  <c r="R264" i="44"/>
  <c r="S264" i="44"/>
  <c r="U264" i="44"/>
  <c r="X264" i="44"/>
  <c r="AA264" i="44"/>
  <c r="AB264" i="44"/>
  <c r="AH264" i="44"/>
  <c r="AI264" i="44"/>
  <c r="J264" i="3"/>
  <c r="K264" i="3"/>
  <c r="B263" i="40"/>
  <c r="D263" i="44"/>
  <c r="C263" i="40"/>
  <c r="E263" i="44"/>
  <c r="F263" i="44"/>
  <c r="F263" i="40"/>
  <c r="H263" i="44"/>
  <c r="I263" i="44"/>
  <c r="H263" i="40"/>
  <c r="J263" i="44"/>
  <c r="K263" i="44"/>
  <c r="J263" i="40"/>
  <c r="L263" i="44"/>
  <c r="M263" i="44"/>
  <c r="L263" i="40"/>
  <c r="N263" i="44"/>
  <c r="O263" i="44"/>
  <c r="N263" i="40"/>
  <c r="P263" i="44"/>
  <c r="Q263" i="44"/>
  <c r="P263" i="40"/>
  <c r="R263" i="44"/>
  <c r="S263" i="44"/>
  <c r="U263" i="44"/>
  <c r="X263" i="44"/>
  <c r="AA263" i="44"/>
  <c r="AB263" i="44"/>
  <c r="AH263" i="44"/>
  <c r="AI263" i="44"/>
  <c r="J263" i="3"/>
  <c r="K263" i="3"/>
  <c r="B262" i="40"/>
  <c r="D262" i="44"/>
  <c r="C262" i="40"/>
  <c r="E262" i="44"/>
  <c r="F262" i="44"/>
  <c r="F262" i="40"/>
  <c r="H262" i="44"/>
  <c r="I262" i="44"/>
  <c r="H262" i="40"/>
  <c r="J262" i="44"/>
  <c r="K262" i="44"/>
  <c r="J262" i="40"/>
  <c r="L262" i="44"/>
  <c r="M262" i="44"/>
  <c r="L262" i="40"/>
  <c r="N262" i="44"/>
  <c r="O262" i="44"/>
  <c r="N262" i="40"/>
  <c r="P262" i="44"/>
  <c r="Q262" i="44"/>
  <c r="P262" i="40"/>
  <c r="R262" i="44"/>
  <c r="S262" i="44"/>
  <c r="U262" i="44"/>
  <c r="X262" i="44"/>
  <c r="AA262" i="44"/>
  <c r="AB262" i="44"/>
  <c r="AH262" i="44"/>
  <c r="AI262" i="44"/>
  <c r="J262" i="3"/>
  <c r="K262" i="3"/>
  <c r="B261" i="40"/>
  <c r="D261" i="44"/>
  <c r="C261" i="40"/>
  <c r="E261" i="44"/>
  <c r="F261" i="44"/>
  <c r="F261" i="40"/>
  <c r="H261" i="44"/>
  <c r="I261" i="44"/>
  <c r="H261" i="40"/>
  <c r="J261" i="44"/>
  <c r="K261" i="44"/>
  <c r="J261" i="40"/>
  <c r="L261" i="44"/>
  <c r="M261" i="44"/>
  <c r="L261" i="40"/>
  <c r="N261" i="44"/>
  <c r="O261" i="44"/>
  <c r="N261" i="40"/>
  <c r="P261" i="44"/>
  <c r="Q261" i="44"/>
  <c r="P261" i="40"/>
  <c r="R261" i="44"/>
  <c r="S261" i="44"/>
  <c r="U261" i="44"/>
  <c r="X261" i="44"/>
  <c r="AA261" i="44"/>
  <c r="AB261" i="44"/>
  <c r="AH261" i="44"/>
  <c r="AI261" i="44"/>
  <c r="J261" i="3"/>
  <c r="K261" i="3"/>
  <c r="B260" i="40"/>
  <c r="D260" i="44"/>
  <c r="C260" i="40"/>
  <c r="E260" i="44"/>
  <c r="F260" i="44"/>
  <c r="F260" i="40"/>
  <c r="H260" i="44"/>
  <c r="I260" i="44"/>
  <c r="H260" i="40"/>
  <c r="J260" i="44"/>
  <c r="K260" i="44"/>
  <c r="J260" i="40"/>
  <c r="L260" i="44"/>
  <c r="M260" i="44"/>
  <c r="L260" i="40"/>
  <c r="N260" i="44"/>
  <c r="O260" i="44"/>
  <c r="N260" i="40"/>
  <c r="P260" i="44"/>
  <c r="Q260" i="44"/>
  <c r="P260" i="40"/>
  <c r="R260" i="44"/>
  <c r="S260" i="44"/>
  <c r="U260" i="44"/>
  <c r="X260" i="44"/>
  <c r="AA260" i="44"/>
  <c r="AB260" i="44"/>
  <c r="AH260" i="44"/>
  <c r="AI260" i="44"/>
  <c r="J260" i="3"/>
  <c r="K260" i="3"/>
  <c r="B259" i="40"/>
  <c r="D259" i="44"/>
  <c r="C259" i="40"/>
  <c r="E259" i="44"/>
  <c r="F259" i="44"/>
  <c r="F259" i="40"/>
  <c r="H259" i="44"/>
  <c r="I259" i="44"/>
  <c r="H259" i="40"/>
  <c r="J259" i="44"/>
  <c r="K259" i="44"/>
  <c r="J259" i="40"/>
  <c r="L259" i="44"/>
  <c r="M259" i="44"/>
  <c r="L259" i="40"/>
  <c r="N259" i="44"/>
  <c r="O259" i="44"/>
  <c r="N259" i="40"/>
  <c r="P259" i="44"/>
  <c r="Q259" i="44"/>
  <c r="P259" i="40"/>
  <c r="R259" i="44"/>
  <c r="S259" i="44"/>
  <c r="U259" i="44"/>
  <c r="X259" i="44"/>
  <c r="AA259" i="44"/>
  <c r="AB259" i="44"/>
  <c r="AH259" i="44"/>
  <c r="AI259" i="44"/>
  <c r="J259" i="3"/>
  <c r="K259" i="3"/>
  <c r="B258" i="40"/>
  <c r="D258" i="44"/>
  <c r="C258" i="40"/>
  <c r="E258" i="44"/>
  <c r="F258" i="44"/>
  <c r="F258" i="40"/>
  <c r="H258" i="44"/>
  <c r="I258" i="44"/>
  <c r="H258" i="40"/>
  <c r="J258" i="44"/>
  <c r="K258" i="44"/>
  <c r="J258" i="40"/>
  <c r="L258" i="44"/>
  <c r="M258" i="44"/>
  <c r="L258" i="40"/>
  <c r="N258" i="44"/>
  <c r="O258" i="44"/>
  <c r="N258" i="40"/>
  <c r="P258" i="44"/>
  <c r="Q258" i="44"/>
  <c r="P258" i="40"/>
  <c r="R258" i="44"/>
  <c r="S258" i="44"/>
  <c r="U258" i="44"/>
  <c r="X258" i="44"/>
  <c r="AA258" i="44"/>
  <c r="AB258" i="44"/>
  <c r="AH258" i="44"/>
  <c r="AI258" i="44"/>
  <c r="J258" i="3"/>
  <c r="K258" i="3"/>
  <c r="B257" i="40"/>
  <c r="D257" i="44"/>
  <c r="C257" i="40"/>
  <c r="E257" i="44"/>
  <c r="F257" i="44"/>
  <c r="F257" i="40"/>
  <c r="H257" i="44"/>
  <c r="I257" i="44"/>
  <c r="H257" i="40"/>
  <c r="J257" i="44"/>
  <c r="K257" i="44"/>
  <c r="J257" i="40"/>
  <c r="L257" i="44"/>
  <c r="M257" i="44"/>
  <c r="L257" i="40"/>
  <c r="N257" i="44"/>
  <c r="O257" i="44"/>
  <c r="N257" i="40"/>
  <c r="P257" i="44"/>
  <c r="Q257" i="44"/>
  <c r="P257" i="40"/>
  <c r="R257" i="44"/>
  <c r="S257" i="44"/>
  <c r="U257" i="44"/>
  <c r="X257" i="44"/>
  <c r="AA257" i="44"/>
  <c r="AB257" i="44"/>
  <c r="AH257" i="44"/>
  <c r="AI257" i="44"/>
  <c r="J257" i="3"/>
  <c r="K257" i="3"/>
  <c r="B256" i="40"/>
  <c r="D256" i="44"/>
  <c r="C256" i="40"/>
  <c r="E256" i="44"/>
  <c r="F256" i="44"/>
  <c r="F256" i="40"/>
  <c r="H256" i="44"/>
  <c r="I256" i="44"/>
  <c r="H256" i="40"/>
  <c r="J256" i="44"/>
  <c r="K256" i="44"/>
  <c r="J256" i="40"/>
  <c r="L256" i="44"/>
  <c r="M256" i="44"/>
  <c r="L256" i="40"/>
  <c r="N256" i="44"/>
  <c r="O256" i="44"/>
  <c r="N256" i="40"/>
  <c r="P256" i="44"/>
  <c r="Q256" i="44"/>
  <c r="P256" i="40"/>
  <c r="R256" i="44"/>
  <c r="S256" i="44"/>
  <c r="U256" i="44"/>
  <c r="X256" i="44"/>
  <c r="AA256" i="44"/>
  <c r="AB256" i="44"/>
  <c r="AH256" i="44"/>
  <c r="AI256" i="44"/>
  <c r="J256" i="3"/>
  <c r="K256" i="3"/>
  <c r="B255" i="40"/>
  <c r="D255" i="44"/>
  <c r="C255" i="40"/>
  <c r="E255" i="44"/>
  <c r="F255" i="44"/>
  <c r="F255" i="40"/>
  <c r="H255" i="44"/>
  <c r="I255" i="44"/>
  <c r="H255" i="40"/>
  <c r="J255" i="44"/>
  <c r="K255" i="44"/>
  <c r="J255" i="40"/>
  <c r="L255" i="44"/>
  <c r="M255" i="44"/>
  <c r="L255" i="40"/>
  <c r="N255" i="44"/>
  <c r="O255" i="44"/>
  <c r="N255" i="40"/>
  <c r="P255" i="44"/>
  <c r="Q255" i="44"/>
  <c r="P255" i="40"/>
  <c r="R255" i="44"/>
  <c r="S255" i="44"/>
  <c r="U255" i="44"/>
  <c r="X255" i="44"/>
  <c r="AA255" i="44"/>
  <c r="AB255" i="44"/>
  <c r="AH255" i="44"/>
  <c r="AI255" i="44"/>
  <c r="J255" i="3"/>
  <c r="K255" i="3"/>
  <c r="B254" i="40"/>
  <c r="D254" i="44"/>
  <c r="C254" i="40"/>
  <c r="E254" i="44"/>
  <c r="F254" i="44"/>
  <c r="F254" i="40"/>
  <c r="H254" i="44"/>
  <c r="I254" i="44"/>
  <c r="H254" i="40"/>
  <c r="J254" i="44"/>
  <c r="K254" i="44"/>
  <c r="J254" i="40"/>
  <c r="L254" i="44"/>
  <c r="M254" i="44"/>
  <c r="L254" i="40"/>
  <c r="N254" i="44"/>
  <c r="O254" i="44"/>
  <c r="N254" i="40"/>
  <c r="P254" i="44"/>
  <c r="Q254" i="44"/>
  <c r="P254" i="40"/>
  <c r="R254" i="44"/>
  <c r="S254" i="44"/>
  <c r="U254" i="44"/>
  <c r="X254" i="44"/>
  <c r="AA254" i="44"/>
  <c r="AB254" i="44"/>
  <c r="AH254" i="44"/>
  <c r="AI254" i="44"/>
  <c r="J254" i="3"/>
  <c r="K254" i="3"/>
  <c r="B253" i="40"/>
  <c r="D253" i="44"/>
  <c r="C253" i="40"/>
  <c r="E253" i="44"/>
  <c r="F253" i="44"/>
  <c r="F253" i="40"/>
  <c r="H253" i="44"/>
  <c r="I253" i="44"/>
  <c r="H253" i="40"/>
  <c r="J253" i="44"/>
  <c r="K253" i="44"/>
  <c r="J253" i="40"/>
  <c r="L253" i="44"/>
  <c r="M253" i="44"/>
  <c r="L253" i="40"/>
  <c r="N253" i="44"/>
  <c r="O253" i="44"/>
  <c r="N253" i="40"/>
  <c r="P253" i="44"/>
  <c r="Q253" i="44"/>
  <c r="P253" i="40"/>
  <c r="R253" i="44"/>
  <c r="S253" i="44"/>
  <c r="U253" i="44"/>
  <c r="X253" i="44"/>
  <c r="AA253" i="44"/>
  <c r="AB253" i="44"/>
  <c r="AH253" i="44"/>
  <c r="AI253" i="44"/>
  <c r="J253" i="3"/>
  <c r="K253" i="3"/>
  <c r="B252" i="40"/>
  <c r="D252" i="44"/>
  <c r="C252" i="40"/>
  <c r="E252" i="44"/>
  <c r="F252" i="44"/>
  <c r="F252" i="40"/>
  <c r="H252" i="44"/>
  <c r="I252" i="44"/>
  <c r="H252" i="40"/>
  <c r="J252" i="44"/>
  <c r="K252" i="44"/>
  <c r="J252" i="40"/>
  <c r="L252" i="44"/>
  <c r="M252" i="44"/>
  <c r="L252" i="40"/>
  <c r="N252" i="44"/>
  <c r="O252" i="44"/>
  <c r="N252" i="40"/>
  <c r="P252" i="44"/>
  <c r="Q252" i="44"/>
  <c r="P252" i="40"/>
  <c r="R252" i="44"/>
  <c r="S252" i="44"/>
  <c r="U252" i="44"/>
  <c r="X252" i="44"/>
  <c r="AA252" i="44"/>
  <c r="AB252" i="44"/>
  <c r="AH252" i="44"/>
  <c r="AI252" i="44"/>
  <c r="J252" i="3"/>
  <c r="K252" i="3"/>
  <c r="B251" i="40"/>
  <c r="D251" i="44"/>
  <c r="C251" i="40"/>
  <c r="E251" i="44"/>
  <c r="F251" i="44"/>
  <c r="F251" i="40"/>
  <c r="H251" i="44"/>
  <c r="I251" i="44"/>
  <c r="H251" i="40"/>
  <c r="J251" i="44"/>
  <c r="K251" i="44"/>
  <c r="J251" i="40"/>
  <c r="L251" i="44"/>
  <c r="M251" i="44"/>
  <c r="L251" i="40"/>
  <c r="N251" i="44"/>
  <c r="O251" i="44"/>
  <c r="N251" i="40"/>
  <c r="P251" i="44"/>
  <c r="Q251" i="44"/>
  <c r="P251" i="40"/>
  <c r="R251" i="44"/>
  <c r="S251" i="44"/>
  <c r="U251" i="44"/>
  <c r="X251" i="44"/>
  <c r="AA251" i="44"/>
  <c r="AB251" i="44"/>
  <c r="AH251" i="44"/>
  <c r="AI251" i="44"/>
  <c r="J251" i="3"/>
  <c r="K251" i="3"/>
  <c r="B250" i="40"/>
  <c r="D250" i="44"/>
  <c r="C250" i="40"/>
  <c r="E250" i="44"/>
  <c r="F250" i="44"/>
  <c r="F250" i="40"/>
  <c r="H250" i="44"/>
  <c r="I250" i="44"/>
  <c r="H250" i="40"/>
  <c r="J250" i="44"/>
  <c r="K250" i="44"/>
  <c r="J250" i="40"/>
  <c r="L250" i="44"/>
  <c r="M250" i="44"/>
  <c r="L250" i="40"/>
  <c r="N250" i="44"/>
  <c r="O250" i="44"/>
  <c r="N250" i="40"/>
  <c r="P250" i="44"/>
  <c r="Q250" i="44"/>
  <c r="P250" i="40"/>
  <c r="R250" i="44"/>
  <c r="S250" i="44"/>
  <c r="U250" i="44"/>
  <c r="X250" i="44"/>
  <c r="AA250" i="44"/>
  <c r="AB250" i="44"/>
  <c r="AH250" i="44"/>
  <c r="AI250" i="44"/>
  <c r="J250" i="3"/>
  <c r="K250" i="3"/>
  <c r="B249" i="40"/>
  <c r="D249" i="44"/>
  <c r="C249" i="40"/>
  <c r="E249" i="44"/>
  <c r="F249" i="44"/>
  <c r="F249" i="40"/>
  <c r="H249" i="44"/>
  <c r="I249" i="44"/>
  <c r="H249" i="40"/>
  <c r="J249" i="44"/>
  <c r="K249" i="44"/>
  <c r="J249" i="40"/>
  <c r="L249" i="44"/>
  <c r="M249" i="44"/>
  <c r="L249" i="40"/>
  <c r="N249" i="44"/>
  <c r="O249" i="44"/>
  <c r="N249" i="40"/>
  <c r="P249" i="44"/>
  <c r="Q249" i="44"/>
  <c r="P249" i="40"/>
  <c r="R249" i="44"/>
  <c r="S249" i="44"/>
  <c r="U249" i="44"/>
  <c r="X249" i="44"/>
  <c r="AA249" i="44"/>
  <c r="AB249" i="44"/>
  <c r="AH249" i="44"/>
  <c r="AI249" i="44"/>
  <c r="J249" i="3"/>
  <c r="K249" i="3"/>
  <c r="B248" i="40"/>
  <c r="D248" i="44"/>
  <c r="C248" i="40"/>
  <c r="E248" i="44"/>
  <c r="F248" i="44"/>
  <c r="F248" i="40"/>
  <c r="H248" i="44"/>
  <c r="I248" i="44"/>
  <c r="H248" i="40"/>
  <c r="J248" i="44"/>
  <c r="K248" i="44"/>
  <c r="J248" i="40"/>
  <c r="L248" i="44"/>
  <c r="M248" i="44"/>
  <c r="L248" i="40"/>
  <c r="N248" i="44"/>
  <c r="O248" i="44"/>
  <c r="N248" i="40"/>
  <c r="P248" i="44"/>
  <c r="Q248" i="44"/>
  <c r="P248" i="40"/>
  <c r="R248" i="44"/>
  <c r="S248" i="44"/>
  <c r="U248" i="44"/>
  <c r="X248" i="44"/>
  <c r="AA248" i="44"/>
  <c r="AB248" i="44"/>
  <c r="AH248" i="44"/>
  <c r="AI248" i="44"/>
  <c r="J248" i="3"/>
  <c r="K248" i="3"/>
  <c r="B247" i="40"/>
  <c r="D247" i="44"/>
  <c r="C247" i="40"/>
  <c r="E247" i="44"/>
  <c r="F247" i="44"/>
  <c r="F247" i="40"/>
  <c r="H247" i="44"/>
  <c r="I247" i="44"/>
  <c r="H247" i="40"/>
  <c r="J247" i="44"/>
  <c r="K247" i="44"/>
  <c r="J247" i="40"/>
  <c r="L247" i="44"/>
  <c r="M247" i="44"/>
  <c r="L247" i="40"/>
  <c r="N247" i="44"/>
  <c r="O247" i="44"/>
  <c r="N247" i="40"/>
  <c r="P247" i="44"/>
  <c r="Q247" i="44"/>
  <c r="P247" i="40"/>
  <c r="R247" i="44"/>
  <c r="S247" i="44"/>
  <c r="U247" i="44"/>
  <c r="X247" i="44"/>
  <c r="AA247" i="44"/>
  <c r="AB247" i="44"/>
  <c r="AH247" i="44"/>
  <c r="AI247" i="44"/>
  <c r="J247" i="3"/>
  <c r="K247" i="3"/>
  <c r="B246" i="40"/>
  <c r="D246" i="44"/>
  <c r="C246" i="40"/>
  <c r="E246" i="44"/>
  <c r="F246" i="44"/>
  <c r="F246" i="40"/>
  <c r="H246" i="44"/>
  <c r="I246" i="44"/>
  <c r="H246" i="40"/>
  <c r="J246" i="44"/>
  <c r="K246" i="44"/>
  <c r="J246" i="40"/>
  <c r="L246" i="44"/>
  <c r="M246" i="44"/>
  <c r="L246" i="40"/>
  <c r="N246" i="44"/>
  <c r="O246" i="44"/>
  <c r="N246" i="40"/>
  <c r="P246" i="44"/>
  <c r="Q246" i="44"/>
  <c r="P246" i="40"/>
  <c r="R246" i="44"/>
  <c r="S246" i="44"/>
  <c r="U246" i="44"/>
  <c r="X246" i="44"/>
  <c r="AA246" i="44"/>
  <c r="AB246" i="44"/>
  <c r="AH246" i="44"/>
  <c r="AI246" i="44"/>
  <c r="J246" i="3"/>
  <c r="K246" i="3"/>
  <c r="B245" i="40"/>
  <c r="D245" i="44"/>
  <c r="C245" i="40"/>
  <c r="E245" i="44"/>
  <c r="F245" i="44"/>
  <c r="F245" i="40"/>
  <c r="H245" i="44"/>
  <c r="I245" i="44"/>
  <c r="H245" i="40"/>
  <c r="J245" i="44"/>
  <c r="K245" i="44"/>
  <c r="J245" i="40"/>
  <c r="L245" i="44"/>
  <c r="M245" i="44"/>
  <c r="L245" i="40"/>
  <c r="N245" i="44"/>
  <c r="O245" i="44"/>
  <c r="N245" i="40"/>
  <c r="P245" i="44"/>
  <c r="Q245" i="44"/>
  <c r="P245" i="40"/>
  <c r="R245" i="44"/>
  <c r="S245" i="44"/>
  <c r="U245" i="44"/>
  <c r="X245" i="44"/>
  <c r="AA245" i="44"/>
  <c r="AB245" i="44"/>
  <c r="AH245" i="44"/>
  <c r="AI245" i="44"/>
  <c r="J245" i="3"/>
  <c r="K245" i="3"/>
  <c r="B244" i="40"/>
  <c r="D244" i="44"/>
  <c r="C244" i="40"/>
  <c r="E244" i="44"/>
  <c r="F244" i="44"/>
  <c r="F244" i="40"/>
  <c r="H244" i="44"/>
  <c r="I244" i="44"/>
  <c r="H244" i="40"/>
  <c r="J244" i="44"/>
  <c r="K244" i="44"/>
  <c r="J244" i="40"/>
  <c r="L244" i="44"/>
  <c r="M244" i="44"/>
  <c r="L244" i="40"/>
  <c r="N244" i="44"/>
  <c r="O244" i="44"/>
  <c r="N244" i="40"/>
  <c r="P244" i="44"/>
  <c r="Q244" i="44"/>
  <c r="P244" i="40"/>
  <c r="R244" i="44"/>
  <c r="S244" i="44"/>
  <c r="U244" i="44"/>
  <c r="X244" i="44"/>
  <c r="AA244" i="44"/>
  <c r="AB244" i="44"/>
  <c r="AH244" i="44"/>
  <c r="AI244" i="44"/>
  <c r="J244" i="3"/>
  <c r="K244" i="3"/>
  <c r="B243" i="40"/>
  <c r="D243" i="44"/>
  <c r="C243" i="40"/>
  <c r="E243" i="44"/>
  <c r="F243" i="44"/>
  <c r="F243" i="40"/>
  <c r="H243" i="44"/>
  <c r="I243" i="44"/>
  <c r="H243" i="40"/>
  <c r="J243" i="44"/>
  <c r="K243" i="44"/>
  <c r="J243" i="40"/>
  <c r="L243" i="44"/>
  <c r="M243" i="44"/>
  <c r="L243" i="40"/>
  <c r="N243" i="44"/>
  <c r="O243" i="44"/>
  <c r="N243" i="40"/>
  <c r="P243" i="44"/>
  <c r="Q243" i="44"/>
  <c r="P243" i="40"/>
  <c r="R243" i="44"/>
  <c r="S243" i="44"/>
  <c r="U243" i="44"/>
  <c r="X243" i="44"/>
  <c r="AA243" i="44"/>
  <c r="AB243" i="44"/>
  <c r="AH243" i="44"/>
  <c r="AI243" i="44"/>
  <c r="J243" i="3"/>
  <c r="K243" i="3"/>
  <c r="B242" i="40"/>
  <c r="D242" i="44"/>
  <c r="C242" i="40"/>
  <c r="E242" i="44"/>
  <c r="F242" i="44"/>
  <c r="F242" i="40"/>
  <c r="H242" i="44"/>
  <c r="I242" i="44"/>
  <c r="H242" i="40"/>
  <c r="J242" i="44"/>
  <c r="K242" i="44"/>
  <c r="J242" i="40"/>
  <c r="L242" i="44"/>
  <c r="M242" i="44"/>
  <c r="L242" i="40"/>
  <c r="N242" i="44"/>
  <c r="O242" i="44"/>
  <c r="N242" i="40"/>
  <c r="P242" i="44"/>
  <c r="Q242" i="44"/>
  <c r="P242" i="40"/>
  <c r="R242" i="44"/>
  <c r="S242" i="44"/>
  <c r="U242" i="44"/>
  <c r="X242" i="44"/>
  <c r="AA242" i="44"/>
  <c r="AB242" i="44"/>
  <c r="AH242" i="44"/>
  <c r="AI242" i="44"/>
  <c r="J242" i="3"/>
  <c r="K242" i="3"/>
  <c r="B241" i="40"/>
  <c r="D241" i="44"/>
  <c r="C241" i="40"/>
  <c r="E241" i="44"/>
  <c r="F241" i="44"/>
  <c r="F241" i="40"/>
  <c r="H241" i="44"/>
  <c r="I241" i="44"/>
  <c r="H241" i="40"/>
  <c r="J241" i="44"/>
  <c r="K241" i="44"/>
  <c r="J241" i="40"/>
  <c r="L241" i="44"/>
  <c r="M241" i="44"/>
  <c r="L241" i="40"/>
  <c r="N241" i="44"/>
  <c r="O241" i="44"/>
  <c r="N241" i="40"/>
  <c r="P241" i="44"/>
  <c r="Q241" i="44"/>
  <c r="P241" i="40"/>
  <c r="R241" i="44"/>
  <c r="S241" i="44"/>
  <c r="U241" i="44"/>
  <c r="X241" i="44"/>
  <c r="AA241" i="44"/>
  <c r="AB241" i="44"/>
  <c r="AH241" i="44"/>
  <c r="AI241" i="44"/>
  <c r="J241" i="3"/>
  <c r="K241" i="3"/>
  <c r="B240" i="40"/>
  <c r="D240" i="44"/>
  <c r="C240" i="40"/>
  <c r="E240" i="44"/>
  <c r="F240" i="44"/>
  <c r="F240" i="40"/>
  <c r="H240" i="44"/>
  <c r="I240" i="44"/>
  <c r="H240" i="40"/>
  <c r="J240" i="44"/>
  <c r="K240" i="44"/>
  <c r="J240" i="40"/>
  <c r="L240" i="44"/>
  <c r="M240" i="44"/>
  <c r="L240" i="40"/>
  <c r="N240" i="44"/>
  <c r="O240" i="44"/>
  <c r="N240" i="40"/>
  <c r="P240" i="44"/>
  <c r="Q240" i="44"/>
  <c r="P240" i="40"/>
  <c r="R240" i="44"/>
  <c r="S240" i="44"/>
  <c r="U240" i="44"/>
  <c r="X240" i="44"/>
  <c r="AA240" i="44"/>
  <c r="AB240" i="44"/>
  <c r="AH240" i="44"/>
  <c r="AI240" i="44"/>
  <c r="J240" i="3"/>
  <c r="K240" i="3"/>
  <c r="B239" i="40"/>
  <c r="D239" i="44"/>
  <c r="C239" i="40"/>
  <c r="E239" i="44"/>
  <c r="F239" i="44"/>
  <c r="F239" i="40"/>
  <c r="H239" i="44"/>
  <c r="I239" i="44"/>
  <c r="H239" i="40"/>
  <c r="J239" i="44"/>
  <c r="K239" i="44"/>
  <c r="J239" i="40"/>
  <c r="L239" i="44"/>
  <c r="M239" i="44"/>
  <c r="L239" i="40"/>
  <c r="N239" i="44"/>
  <c r="O239" i="44"/>
  <c r="N239" i="40"/>
  <c r="P239" i="44"/>
  <c r="Q239" i="44"/>
  <c r="P239" i="40"/>
  <c r="R239" i="44"/>
  <c r="S239" i="44"/>
  <c r="U239" i="44"/>
  <c r="X239" i="44"/>
  <c r="AA239" i="44"/>
  <c r="AB239" i="44"/>
  <c r="AH239" i="44"/>
  <c r="AI239" i="44"/>
  <c r="J239" i="3"/>
  <c r="K239" i="3"/>
  <c r="B238" i="40"/>
  <c r="D238" i="44"/>
  <c r="C238" i="40"/>
  <c r="E238" i="44"/>
  <c r="F238" i="44"/>
  <c r="F238" i="40"/>
  <c r="H238" i="44"/>
  <c r="I238" i="44"/>
  <c r="H238" i="40"/>
  <c r="J238" i="44"/>
  <c r="K238" i="44"/>
  <c r="J238" i="40"/>
  <c r="L238" i="44"/>
  <c r="M238" i="44"/>
  <c r="L238" i="40"/>
  <c r="N238" i="44"/>
  <c r="O238" i="44"/>
  <c r="N238" i="40"/>
  <c r="P238" i="44"/>
  <c r="Q238" i="44"/>
  <c r="P238" i="40"/>
  <c r="R238" i="44"/>
  <c r="S238" i="44"/>
  <c r="U238" i="44"/>
  <c r="X238" i="44"/>
  <c r="AA238" i="44"/>
  <c r="AB238" i="44"/>
  <c r="AH238" i="44"/>
  <c r="AI238" i="44"/>
  <c r="J238" i="3"/>
  <c r="K238" i="3"/>
  <c r="B237" i="40"/>
  <c r="D237" i="44"/>
  <c r="C237" i="40"/>
  <c r="E237" i="44"/>
  <c r="F237" i="44"/>
  <c r="F237" i="40"/>
  <c r="H237" i="44"/>
  <c r="I237" i="44"/>
  <c r="H237" i="40"/>
  <c r="J237" i="44"/>
  <c r="K237" i="44"/>
  <c r="J237" i="40"/>
  <c r="L237" i="44"/>
  <c r="M237" i="44"/>
  <c r="L237" i="40"/>
  <c r="N237" i="44"/>
  <c r="O237" i="44"/>
  <c r="N237" i="40"/>
  <c r="P237" i="44"/>
  <c r="Q237" i="44"/>
  <c r="P237" i="40"/>
  <c r="R237" i="44"/>
  <c r="S237" i="44"/>
  <c r="U237" i="44"/>
  <c r="X237" i="44"/>
  <c r="AA237" i="44"/>
  <c r="AB237" i="44"/>
  <c r="AH237" i="44"/>
  <c r="AI237" i="44"/>
  <c r="J237" i="3"/>
  <c r="K237" i="3"/>
  <c r="B236" i="40"/>
  <c r="D236" i="44"/>
  <c r="C236" i="40"/>
  <c r="E236" i="44"/>
  <c r="F236" i="44"/>
  <c r="F236" i="40"/>
  <c r="H236" i="44"/>
  <c r="I236" i="44"/>
  <c r="H236" i="40"/>
  <c r="J236" i="44"/>
  <c r="K236" i="44"/>
  <c r="J236" i="40"/>
  <c r="L236" i="44"/>
  <c r="M236" i="44"/>
  <c r="L236" i="40"/>
  <c r="N236" i="44"/>
  <c r="O236" i="44"/>
  <c r="N236" i="40"/>
  <c r="P236" i="44"/>
  <c r="Q236" i="44"/>
  <c r="P236" i="40"/>
  <c r="R236" i="44"/>
  <c r="S236" i="44"/>
  <c r="U236" i="44"/>
  <c r="X236" i="44"/>
  <c r="AA236" i="44"/>
  <c r="AB236" i="44"/>
  <c r="AH236" i="44"/>
  <c r="AI236" i="44"/>
  <c r="J236" i="3"/>
  <c r="K236" i="3"/>
  <c r="B235" i="40"/>
  <c r="D235" i="44"/>
  <c r="C235" i="40"/>
  <c r="E235" i="44"/>
  <c r="F235" i="44"/>
  <c r="F235" i="40"/>
  <c r="H235" i="44"/>
  <c r="I235" i="44"/>
  <c r="H235" i="40"/>
  <c r="J235" i="44"/>
  <c r="K235" i="44"/>
  <c r="J235" i="40"/>
  <c r="L235" i="44"/>
  <c r="M235" i="44"/>
  <c r="L235" i="40"/>
  <c r="N235" i="44"/>
  <c r="O235" i="44"/>
  <c r="N235" i="40"/>
  <c r="P235" i="44"/>
  <c r="Q235" i="44"/>
  <c r="P235" i="40"/>
  <c r="R235" i="44"/>
  <c r="S235" i="44"/>
  <c r="U235" i="44"/>
  <c r="X235" i="44"/>
  <c r="AA235" i="44"/>
  <c r="AB235" i="44"/>
  <c r="AH235" i="44"/>
  <c r="AI235" i="44"/>
  <c r="J235" i="3"/>
  <c r="K235" i="3"/>
  <c r="B234" i="40"/>
  <c r="D234" i="44"/>
  <c r="C234" i="40"/>
  <c r="E234" i="44"/>
  <c r="F234" i="44"/>
  <c r="F234" i="40"/>
  <c r="H234" i="44"/>
  <c r="I234" i="44"/>
  <c r="H234" i="40"/>
  <c r="J234" i="44"/>
  <c r="K234" i="44"/>
  <c r="J234" i="40"/>
  <c r="L234" i="44"/>
  <c r="M234" i="44"/>
  <c r="L234" i="40"/>
  <c r="N234" i="44"/>
  <c r="O234" i="44"/>
  <c r="N234" i="40"/>
  <c r="P234" i="44"/>
  <c r="Q234" i="44"/>
  <c r="P234" i="40"/>
  <c r="R234" i="44"/>
  <c r="S234" i="44"/>
  <c r="U234" i="44"/>
  <c r="X234" i="44"/>
  <c r="AA234" i="44"/>
  <c r="AB234" i="44"/>
  <c r="AH234" i="44"/>
  <c r="AI234" i="44"/>
  <c r="J234" i="3"/>
  <c r="K234" i="3"/>
  <c r="B233" i="40"/>
  <c r="D233" i="44"/>
  <c r="C233" i="40"/>
  <c r="E233" i="44"/>
  <c r="F233" i="44"/>
  <c r="F233" i="40"/>
  <c r="H233" i="44"/>
  <c r="I233" i="44"/>
  <c r="H233" i="40"/>
  <c r="J233" i="44"/>
  <c r="K233" i="44"/>
  <c r="J233" i="40"/>
  <c r="L233" i="44"/>
  <c r="M233" i="44"/>
  <c r="L233" i="40"/>
  <c r="N233" i="44"/>
  <c r="O233" i="44"/>
  <c r="N233" i="40"/>
  <c r="P233" i="44"/>
  <c r="Q233" i="44"/>
  <c r="P233" i="40"/>
  <c r="R233" i="44"/>
  <c r="S233" i="44"/>
  <c r="U233" i="44"/>
  <c r="X233" i="44"/>
  <c r="AA233" i="44"/>
  <c r="AB233" i="44"/>
  <c r="AH233" i="44"/>
  <c r="AI233" i="44"/>
  <c r="J233" i="3"/>
  <c r="K233" i="3"/>
  <c r="B232" i="40"/>
  <c r="D232" i="44"/>
  <c r="C232" i="40"/>
  <c r="E232" i="44"/>
  <c r="F232" i="44"/>
  <c r="F232" i="40"/>
  <c r="H232" i="44"/>
  <c r="I232" i="44"/>
  <c r="H232" i="40"/>
  <c r="J232" i="44"/>
  <c r="K232" i="44"/>
  <c r="J232" i="40"/>
  <c r="L232" i="44"/>
  <c r="M232" i="44"/>
  <c r="L232" i="40"/>
  <c r="N232" i="44"/>
  <c r="O232" i="44"/>
  <c r="N232" i="40"/>
  <c r="P232" i="44"/>
  <c r="Q232" i="44"/>
  <c r="P232" i="40"/>
  <c r="R232" i="44"/>
  <c r="S232" i="44"/>
  <c r="U232" i="44"/>
  <c r="X232" i="44"/>
  <c r="AA232" i="44"/>
  <c r="AB232" i="44"/>
  <c r="AH232" i="44"/>
  <c r="AI232" i="44"/>
  <c r="J232" i="3"/>
  <c r="K232" i="3"/>
  <c r="B231" i="40"/>
  <c r="D231" i="44"/>
  <c r="C231" i="40"/>
  <c r="E231" i="44"/>
  <c r="F231" i="44"/>
  <c r="F231" i="40"/>
  <c r="H231" i="44"/>
  <c r="I231" i="44"/>
  <c r="H231" i="40"/>
  <c r="J231" i="44"/>
  <c r="K231" i="44"/>
  <c r="J231" i="40"/>
  <c r="L231" i="44"/>
  <c r="M231" i="44"/>
  <c r="L231" i="40"/>
  <c r="N231" i="44"/>
  <c r="O231" i="44"/>
  <c r="N231" i="40"/>
  <c r="P231" i="44"/>
  <c r="Q231" i="44"/>
  <c r="P231" i="40"/>
  <c r="R231" i="44"/>
  <c r="S231" i="44"/>
  <c r="U231" i="44"/>
  <c r="X231" i="44"/>
  <c r="AA231" i="44"/>
  <c r="AB231" i="44"/>
  <c r="AH231" i="44"/>
  <c r="AI231" i="44"/>
  <c r="J231" i="3"/>
  <c r="K231" i="3"/>
  <c r="B230" i="40"/>
  <c r="D230" i="44"/>
  <c r="C230" i="40"/>
  <c r="E230" i="44"/>
  <c r="F230" i="44"/>
  <c r="F230" i="40"/>
  <c r="H230" i="44"/>
  <c r="I230" i="44"/>
  <c r="H230" i="40"/>
  <c r="J230" i="44"/>
  <c r="K230" i="44"/>
  <c r="J230" i="40"/>
  <c r="L230" i="44"/>
  <c r="M230" i="44"/>
  <c r="L230" i="40"/>
  <c r="N230" i="44"/>
  <c r="O230" i="44"/>
  <c r="N230" i="40"/>
  <c r="P230" i="44"/>
  <c r="Q230" i="44"/>
  <c r="P230" i="40"/>
  <c r="R230" i="44"/>
  <c r="S230" i="44"/>
  <c r="U230" i="44"/>
  <c r="X230" i="44"/>
  <c r="AA230" i="44"/>
  <c r="AB230" i="44"/>
  <c r="AH230" i="44"/>
  <c r="AI230" i="44"/>
  <c r="J230" i="3"/>
  <c r="K230" i="3"/>
  <c r="B229" i="40"/>
  <c r="D229" i="44"/>
  <c r="C229" i="40"/>
  <c r="E229" i="44"/>
  <c r="F229" i="44"/>
  <c r="F229" i="40"/>
  <c r="H229" i="44"/>
  <c r="I229" i="44"/>
  <c r="H229" i="40"/>
  <c r="J229" i="44"/>
  <c r="K229" i="44"/>
  <c r="J229" i="40"/>
  <c r="L229" i="44"/>
  <c r="M229" i="44"/>
  <c r="L229" i="40"/>
  <c r="N229" i="44"/>
  <c r="O229" i="44"/>
  <c r="N229" i="40"/>
  <c r="P229" i="44"/>
  <c r="Q229" i="44"/>
  <c r="P229" i="40"/>
  <c r="R229" i="44"/>
  <c r="S229" i="44"/>
  <c r="U229" i="44"/>
  <c r="X229" i="44"/>
  <c r="AA229" i="44"/>
  <c r="AB229" i="44"/>
  <c r="AH229" i="44"/>
  <c r="AI229" i="44"/>
  <c r="J229" i="3"/>
  <c r="K229" i="3"/>
  <c r="B228" i="40"/>
  <c r="D228" i="44"/>
  <c r="C228" i="40"/>
  <c r="E228" i="44"/>
  <c r="F228" i="44"/>
  <c r="F228" i="40"/>
  <c r="H228" i="44"/>
  <c r="I228" i="44"/>
  <c r="H228" i="40"/>
  <c r="J228" i="44"/>
  <c r="K228" i="44"/>
  <c r="J228" i="40"/>
  <c r="L228" i="44"/>
  <c r="M228" i="44"/>
  <c r="L228" i="40"/>
  <c r="N228" i="44"/>
  <c r="O228" i="44"/>
  <c r="N228" i="40"/>
  <c r="P228" i="44"/>
  <c r="Q228" i="44"/>
  <c r="P228" i="40"/>
  <c r="R228" i="44"/>
  <c r="S228" i="44"/>
  <c r="U228" i="44"/>
  <c r="X228" i="44"/>
  <c r="AA228" i="44"/>
  <c r="AB228" i="44"/>
  <c r="AH228" i="44"/>
  <c r="AI228" i="44"/>
  <c r="J228" i="3"/>
  <c r="K228" i="3"/>
  <c r="B227" i="40"/>
  <c r="D227" i="44"/>
  <c r="C227" i="40"/>
  <c r="E227" i="44"/>
  <c r="F227" i="44"/>
  <c r="F227" i="40"/>
  <c r="H227" i="44"/>
  <c r="I227" i="44"/>
  <c r="H227" i="40"/>
  <c r="J227" i="44"/>
  <c r="K227" i="44"/>
  <c r="J227" i="40"/>
  <c r="L227" i="44"/>
  <c r="M227" i="44"/>
  <c r="L227" i="40"/>
  <c r="N227" i="44"/>
  <c r="O227" i="44"/>
  <c r="N227" i="40"/>
  <c r="P227" i="44"/>
  <c r="Q227" i="44"/>
  <c r="P227" i="40"/>
  <c r="R227" i="44"/>
  <c r="S227" i="44"/>
  <c r="U227" i="44"/>
  <c r="X227" i="44"/>
  <c r="AA227" i="44"/>
  <c r="AB227" i="44"/>
  <c r="AH227" i="44"/>
  <c r="AI227" i="44"/>
  <c r="J227" i="3"/>
  <c r="K227" i="3"/>
  <c r="B226" i="40"/>
  <c r="D226" i="44"/>
  <c r="C226" i="40"/>
  <c r="E226" i="44"/>
  <c r="F226" i="44"/>
  <c r="F226" i="40"/>
  <c r="H226" i="44"/>
  <c r="I226" i="44"/>
  <c r="H226" i="40"/>
  <c r="J226" i="44"/>
  <c r="K226" i="44"/>
  <c r="J226" i="40"/>
  <c r="L226" i="44"/>
  <c r="M226" i="44"/>
  <c r="L226" i="40"/>
  <c r="N226" i="44"/>
  <c r="O226" i="44"/>
  <c r="N226" i="40"/>
  <c r="P226" i="44"/>
  <c r="Q226" i="44"/>
  <c r="P226" i="40"/>
  <c r="R226" i="44"/>
  <c r="S226" i="44"/>
  <c r="U226" i="44"/>
  <c r="X226" i="44"/>
  <c r="AA226" i="44"/>
  <c r="AB226" i="44"/>
  <c r="AH226" i="44"/>
  <c r="AI226" i="44"/>
  <c r="J226" i="3"/>
  <c r="K226" i="3"/>
  <c r="B225" i="40"/>
  <c r="D225" i="44"/>
  <c r="C225" i="40"/>
  <c r="E225" i="44"/>
  <c r="F225" i="44"/>
  <c r="F225" i="40"/>
  <c r="H225" i="44"/>
  <c r="I225" i="44"/>
  <c r="H225" i="40"/>
  <c r="J225" i="44"/>
  <c r="K225" i="44"/>
  <c r="J225" i="40"/>
  <c r="L225" i="44"/>
  <c r="M225" i="44"/>
  <c r="L225" i="40"/>
  <c r="N225" i="44"/>
  <c r="O225" i="44"/>
  <c r="N225" i="40"/>
  <c r="P225" i="44"/>
  <c r="Q225" i="44"/>
  <c r="P225" i="40"/>
  <c r="R225" i="44"/>
  <c r="S225" i="44"/>
  <c r="U225" i="44"/>
  <c r="X225" i="44"/>
  <c r="AA225" i="44"/>
  <c r="AB225" i="44"/>
  <c r="AH225" i="44"/>
  <c r="AI225" i="44"/>
  <c r="J225" i="3"/>
  <c r="K225" i="3"/>
  <c r="B224" i="40"/>
  <c r="D224" i="44"/>
  <c r="C224" i="40"/>
  <c r="E224" i="44"/>
  <c r="F224" i="44"/>
  <c r="F224" i="40"/>
  <c r="H224" i="44"/>
  <c r="I224" i="44"/>
  <c r="H224" i="40"/>
  <c r="J224" i="44"/>
  <c r="K224" i="44"/>
  <c r="J224" i="40"/>
  <c r="L224" i="44"/>
  <c r="M224" i="44"/>
  <c r="L224" i="40"/>
  <c r="N224" i="44"/>
  <c r="O224" i="44"/>
  <c r="N224" i="40"/>
  <c r="P224" i="44"/>
  <c r="Q224" i="44"/>
  <c r="P224" i="40"/>
  <c r="R224" i="44"/>
  <c r="S224" i="44"/>
  <c r="U224" i="44"/>
  <c r="X224" i="44"/>
  <c r="AA224" i="44"/>
  <c r="AB224" i="44"/>
  <c r="AH224" i="44"/>
  <c r="AI224" i="44"/>
  <c r="J224" i="3"/>
  <c r="K224" i="3"/>
  <c r="B223" i="40"/>
  <c r="D223" i="44"/>
  <c r="C223" i="40"/>
  <c r="E223" i="44"/>
  <c r="F223" i="44"/>
  <c r="F223" i="40"/>
  <c r="H223" i="44"/>
  <c r="I223" i="44"/>
  <c r="H223" i="40"/>
  <c r="J223" i="44"/>
  <c r="K223" i="44"/>
  <c r="J223" i="40"/>
  <c r="L223" i="44"/>
  <c r="M223" i="44"/>
  <c r="L223" i="40"/>
  <c r="N223" i="44"/>
  <c r="O223" i="44"/>
  <c r="N223" i="40"/>
  <c r="P223" i="44"/>
  <c r="Q223" i="44"/>
  <c r="P223" i="40"/>
  <c r="R223" i="44"/>
  <c r="S223" i="44"/>
  <c r="U223" i="44"/>
  <c r="X223" i="44"/>
  <c r="AA223" i="44"/>
  <c r="AB223" i="44"/>
  <c r="AH223" i="44"/>
  <c r="AI223" i="44"/>
  <c r="J223" i="3"/>
  <c r="K223" i="3"/>
  <c r="B222" i="40"/>
  <c r="D222" i="44"/>
  <c r="C222" i="40"/>
  <c r="E222" i="44"/>
  <c r="F222" i="44"/>
  <c r="F222" i="40"/>
  <c r="H222" i="44"/>
  <c r="I222" i="44"/>
  <c r="H222" i="40"/>
  <c r="J222" i="44"/>
  <c r="K222" i="44"/>
  <c r="J222" i="40"/>
  <c r="L222" i="44"/>
  <c r="M222" i="44"/>
  <c r="L222" i="40"/>
  <c r="N222" i="44"/>
  <c r="O222" i="44"/>
  <c r="N222" i="40"/>
  <c r="P222" i="44"/>
  <c r="Q222" i="44"/>
  <c r="P222" i="40"/>
  <c r="R222" i="44"/>
  <c r="S222" i="44"/>
  <c r="U222" i="44"/>
  <c r="X222" i="44"/>
  <c r="AA222" i="44"/>
  <c r="AB222" i="44"/>
  <c r="AH222" i="44"/>
  <c r="AI222" i="44"/>
  <c r="J222" i="3"/>
  <c r="K222" i="3"/>
  <c r="B221" i="40"/>
  <c r="D221" i="44"/>
  <c r="C221" i="40"/>
  <c r="E221" i="44"/>
  <c r="F221" i="44"/>
  <c r="F221" i="40"/>
  <c r="H221" i="44"/>
  <c r="I221" i="44"/>
  <c r="H221" i="40"/>
  <c r="J221" i="44"/>
  <c r="K221" i="44"/>
  <c r="J221" i="40"/>
  <c r="L221" i="44"/>
  <c r="M221" i="44"/>
  <c r="L221" i="40"/>
  <c r="N221" i="44"/>
  <c r="O221" i="44"/>
  <c r="N221" i="40"/>
  <c r="P221" i="44"/>
  <c r="Q221" i="44"/>
  <c r="P221" i="40"/>
  <c r="R221" i="44"/>
  <c r="S221" i="44"/>
  <c r="U221" i="44"/>
  <c r="X221" i="44"/>
  <c r="AA221" i="44"/>
  <c r="AB221" i="44"/>
  <c r="AH221" i="44"/>
  <c r="AI221" i="44"/>
  <c r="J221" i="3"/>
  <c r="K221" i="3"/>
  <c r="B220" i="40"/>
  <c r="D220" i="44"/>
  <c r="C220" i="40"/>
  <c r="E220" i="44"/>
  <c r="F220" i="44"/>
  <c r="F220" i="40"/>
  <c r="H220" i="44"/>
  <c r="I220" i="44"/>
  <c r="H220" i="40"/>
  <c r="J220" i="44"/>
  <c r="K220" i="44"/>
  <c r="J220" i="40"/>
  <c r="L220" i="44"/>
  <c r="M220" i="44"/>
  <c r="L220" i="40"/>
  <c r="N220" i="44"/>
  <c r="O220" i="44"/>
  <c r="N220" i="40"/>
  <c r="P220" i="44"/>
  <c r="Q220" i="44"/>
  <c r="P220" i="40"/>
  <c r="R220" i="44"/>
  <c r="S220" i="44"/>
  <c r="U220" i="44"/>
  <c r="X220" i="44"/>
  <c r="AA220" i="44"/>
  <c r="AB220" i="44"/>
  <c r="AH220" i="44"/>
  <c r="AI220" i="44"/>
  <c r="J220" i="3"/>
  <c r="K220" i="3"/>
  <c r="B219" i="40"/>
  <c r="D219" i="44"/>
  <c r="C219" i="40"/>
  <c r="E219" i="44"/>
  <c r="F219" i="44"/>
  <c r="F219" i="40"/>
  <c r="H219" i="44"/>
  <c r="I219" i="44"/>
  <c r="H219" i="40"/>
  <c r="J219" i="44"/>
  <c r="K219" i="44"/>
  <c r="J219" i="40"/>
  <c r="L219" i="44"/>
  <c r="M219" i="44"/>
  <c r="L219" i="40"/>
  <c r="N219" i="44"/>
  <c r="O219" i="44"/>
  <c r="N219" i="40"/>
  <c r="P219" i="44"/>
  <c r="Q219" i="44"/>
  <c r="P219" i="40"/>
  <c r="R219" i="44"/>
  <c r="S219" i="44"/>
  <c r="U219" i="44"/>
  <c r="X219" i="44"/>
  <c r="AA219" i="44"/>
  <c r="AB219" i="44"/>
  <c r="AH219" i="44"/>
  <c r="AI219" i="44"/>
  <c r="J219" i="3"/>
  <c r="K219" i="3"/>
  <c r="B218" i="40"/>
  <c r="D218" i="44"/>
  <c r="C218" i="40"/>
  <c r="E218" i="44"/>
  <c r="F218" i="44"/>
  <c r="F218" i="40"/>
  <c r="H218" i="44"/>
  <c r="I218" i="44"/>
  <c r="H218" i="40"/>
  <c r="J218" i="44"/>
  <c r="K218" i="44"/>
  <c r="J218" i="40"/>
  <c r="L218" i="44"/>
  <c r="M218" i="44"/>
  <c r="L218" i="40"/>
  <c r="N218" i="44"/>
  <c r="O218" i="44"/>
  <c r="N218" i="40"/>
  <c r="P218" i="44"/>
  <c r="Q218" i="44"/>
  <c r="P218" i="40"/>
  <c r="R218" i="44"/>
  <c r="S218" i="44"/>
  <c r="U218" i="44"/>
  <c r="X218" i="44"/>
  <c r="AA218" i="44"/>
  <c r="AB218" i="44"/>
  <c r="AH218" i="44"/>
  <c r="AI218" i="44"/>
  <c r="J218" i="3"/>
  <c r="K218" i="3"/>
  <c r="B217" i="40"/>
  <c r="D217" i="44"/>
  <c r="C217" i="40"/>
  <c r="E217" i="44"/>
  <c r="F217" i="44"/>
  <c r="F217" i="40"/>
  <c r="H217" i="44"/>
  <c r="I217" i="44"/>
  <c r="H217" i="40"/>
  <c r="J217" i="44"/>
  <c r="K217" i="44"/>
  <c r="J217" i="40"/>
  <c r="L217" i="44"/>
  <c r="M217" i="44"/>
  <c r="L217" i="40"/>
  <c r="N217" i="44"/>
  <c r="O217" i="44"/>
  <c r="N217" i="40"/>
  <c r="P217" i="44"/>
  <c r="Q217" i="44"/>
  <c r="P217" i="40"/>
  <c r="R217" i="44"/>
  <c r="S217" i="44"/>
  <c r="U217" i="44"/>
  <c r="X217" i="44"/>
  <c r="AA217" i="44"/>
  <c r="AB217" i="44"/>
  <c r="AH217" i="44"/>
  <c r="AI217" i="44"/>
  <c r="J217" i="3"/>
  <c r="K217" i="3"/>
  <c r="B216" i="40"/>
  <c r="D216" i="44"/>
  <c r="C216" i="40"/>
  <c r="E216" i="44"/>
  <c r="F216" i="44"/>
  <c r="F216" i="40"/>
  <c r="H216" i="44"/>
  <c r="I216" i="44"/>
  <c r="H216" i="40"/>
  <c r="J216" i="44"/>
  <c r="K216" i="44"/>
  <c r="J216" i="40"/>
  <c r="L216" i="44"/>
  <c r="M216" i="44"/>
  <c r="L216" i="40"/>
  <c r="N216" i="44"/>
  <c r="O216" i="44"/>
  <c r="N216" i="40"/>
  <c r="P216" i="44"/>
  <c r="Q216" i="44"/>
  <c r="P216" i="40"/>
  <c r="R216" i="44"/>
  <c r="S216" i="44"/>
  <c r="U216" i="44"/>
  <c r="X216" i="44"/>
  <c r="AA216" i="44"/>
  <c r="AB216" i="44"/>
  <c r="AH216" i="44"/>
  <c r="AI216" i="44"/>
  <c r="J216" i="3"/>
  <c r="K216" i="3"/>
  <c r="B215" i="40"/>
  <c r="D215" i="44"/>
  <c r="C215" i="40"/>
  <c r="E215" i="44"/>
  <c r="F215" i="44"/>
  <c r="F215" i="40"/>
  <c r="H215" i="44"/>
  <c r="I215" i="44"/>
  <c r="H215" i="40"/>
  <c r="J215" i="44"/>
  <c r="K215" i="44"/>
  <c r="J215" i="40"/>
  <c r="L215" i="44"/>
  <c r="M215" i="44"/>
  <c r="L215" i="40"/>
  <c r="N215" i="44"/>
  <c r="O215" i="44"/>
  <c r="N215" i="40"/>
  <c r="P215" i="44"/>
  <c r="Q215" i="44"/>
  <c r="P215" i="40"/>
  <c r="R215" i="44"/>
  <c r="S215" i="44"/>
  <c r="U215" i="44"/>
  <c r="X215" i="44"/>
  <c r="AA215" i="44"/>
  <c r="AB215" i="44"/>
  <c r="AH215" i="44"/>
  <c r="AI215" i="44"/>
  <c r="J215" i="3"/>
  <c r="K215" i="3"/>
  <c r="B214" i="40"/>
  <c r="D214" i="44"/>
  <c r="C214" i="40"/>
  <c r="E214" i="44"/>
  <c r="F214" i="44"/>
  <c r="F214" i="40"/>
  <c r="H214" i="44"/>
  <c r="I214" i="44"/>
  <c r="H214" i="40"/>
  <c r="J214" i="44"/>
  <c r="K214" i="44"/>
  <c r="J214" i="40"/>
  <c r="L214" i="44"/>
  <c r="M214" i="44"/>
  <c r="L214" i="40"/>
  <c r="N214" i="44"/>
  <c r="O214" i="44"/>
  <c r="N214" i="40"/>
  <c r="P214" i="44"/>
  <c r="Q214" i="44"/>
  <c r="P214" i="40"/>
  <c r="R214" i="44"/>
  <c r="S214" i="44"/>
  <c r="U214" i="44"/>
  <c r="X214" i="44"/>
  <c r="AA214" i="44"/>
  <c r="AB214" i="44"/>
  <c r="AH214" i="44"/>
  <c r="AI214" i="44"/>
  <c r="J214" i="3"/>
  <c r="K214" i="3"/>
  <c r="B213" i="40"/>
  <c r="D213" i="44"/>
  <c r="C213" i="40"/>
  <c r="E213" i="44"/>
  <c r="F213" i="44"/>
  <c r="F213" i="40"/>
  <c r="H213" i="44"/>
  <c r="I213" i="44"/>
  <c r="H213" i="40"/>
  <c r="J213" i="44"/>
  <c r="K213" i="44"/>
  <c r="J213" i="40"/>
  <c r="L213" i="44"/>
  <c r="M213" i="44"/>
  <c r="L213" i="40"/>
  <c r="N213" i="44"/>
  <c r="O213" i="44"/>
  <c r="N213" i="40"/>
  <c r="P213" i="44"/>
  <c r="Q213" i="44"/>
  <c r="P213" i="40"/>
  <c r="R213" i="44"/>
  <c r="S213" i="44"/>
  <c r="U213" i="44"/>
  <c r="X213" i="44"/>
  <c r="AA213" i="44"/>
  <c r="AB213" i="44"/>
  <c r="AH213" i="44"/>
  <c r="AI213" i="44"/>
  <c r="J213" i="3"/>
  <c r="K213" i="3"/>
  <c r="B212" i="40"/>
  <c r="D212" i="44"/>
  <c r="C212" i="40"/>
  <c r="E212" i="44"/>
  <c r="F212" i="44"/>
  <c r="F212" i="40"/>
  <c r="H212" i="44"/>
  <c r="I212" i="44"/>
  <c r="H212" i="40"/>
  <c r="J212" i="44"/>
  <c r="K212" i="44"/>
  <c r="J212" i="40"/>
  <c r="L212" i="44"/>
  <c r="M212" i="44"/>
  <c r="L212" i="40"/>
  <c r="N212" i="44"/>
  <c r="O212" i="44"/>
  <c r="N212" i="40"/>
  <c r="P212" i="44"/>
  <c r="Q212" i="44"/>
  <c r="P212" i="40"/>
  <c r="R212" i="44"/>
  <c r="S212" i="44"/>
  <c r="U212" i="44"/>
  <c r="X212" i="44"/>
  <c r="AA212" i="44"/>
  <c r="AB212" i="44"/>
  <c r="AH212" i="44"/>
  <c r="AI212" i="44"/>
  <c r="J212" i="3"/>
  <c r="K212" i="3"/>
  <c r="B211" i="40"/>
  <c r="D211" i="44"/>
  <c r="C211" i="40"/>
  <c r="E211" i="44"/>
  <c r="F211" i="44"/>
  <c r="F211" i="40"/>
  <c r="H211" i="44"/>
  <c r="I211" i="44"/>
  <c r="H211" i="40"/>
  <c r="J211" i="44"/>
  <c r="K211" i="44"/>
  <c r="J211" i="40"/>
  <c r="L211" i="44"/>
  <c r="M211" i="44"/>
  <c r="L211" i="40"/>
  <c r="N211" i="44"/>
  <c r="O211" i="44"/>
  <c r="N211" i="40"/>
  <c r="P211" i="44"/>
  <c r="Q211" i="44"/>
  <c r="P211" i="40"/>
  <c r="R211" i="44"/>
  <c r="S211" i="44"/>
  <c r="U211" i="44"/>
  <c r="X211" i="44"/>
  <c r="AA211" i="44"/>
  <c r="AB211" i="44"/>
  <c r="AH211" i="44"/>
  <c r="AI211" i="44"/>
  <c r="J211" i="3"/>
  <c r="K211" i="3"/>
  <c r="B210" i="40"/>
  <c r="D210" i="44"/>
  <c r="C210" i="40"/>
  <c r="E210" i="44"/>
  <c r="F210" i="44"/>
  <c r="F210" i="40"/>
  <c r="H210" i="44"/>
  <c r="I210" i="44"/>
  <c r="H210" i="40"/>
  <c r="J210" i="44"/>
  <c r="K210" i="44"/>
  <c r="J210" i="40"/>
  <c r="L210" i="44"/>
  <c r="M210" i="44"/>
  <c r="L210" i="40"/>
  <c r="N210" i="44"/>
  <c r="O210" i="44"/>
  <c r="N210" i="40"/>
  <c r="P210" i="44"/>
  <c r="Q210" i="44"/>
  <c r="P210" i="40"/>
  <c r="R210" i="44"/>
  <c r="S210" i="44"/>
  <c r="U210" i="44"/>
  <c r="X210" i="44"/>
  <c r="AA210" i="44"/>
  <c r="AB210" i="44"/>
  <c r="AH210" i="44"/>
  <c r="AI210" i="44"/>
  <c r="J210" i="3"/>
  <c r="K210" i="3"/>
  <c r="B209" i="40"/>
  <c r="D209" i="44"/>
  <c r="C209" i="40"/>
  <c r="E209" i="44"/>
  <c r="F209" i="44"/>
  <c r="F209" i="40"/>
  <c r="H209" i="44"/>
  <c r="I209" i="44"/>
  <c r="H209" i="40"/>
  <c r="J209" i="44"/>
  <c r="K209" i="44"/>
  <c r="J209" i="40"/>
  <c r="L209" i="44"/>
  <c r="M209" i="44"/>
  <c r="L209" i="40"/>
  <c r="N209" i="44"/>
  <c r="O209" i="44"/>
  <c r="N209" i="40"/>
  <c r="P209" i="44"/>
  <c r="Q209" i="44"/>
  <c r="P209" i="40"/>
  <c r="R209" i="44"/>
  <c r="S209" i="44"/>
  <c r="U209" i="44"/>
  <c r="X209" i="44"/>
  <c r="AA209" i="44"/>
  <c r="AB209" i="44"/>
  <c r="AH209" i="44"/>
  <c r="AI209" i="44"/>
  <c r="J209" i="3"/>
  <c r="K209" i="3"/>
  <c r="B208" i="40"/>
  <c r="D208" i="44"/>
  <c r="C208" i="40"/>
  <c r="E208" i="44"/>
  <c r="F208" i="44"/>
  <c r="F208" i="40"/>
  <c r="H208" i="44"/>
  <c r="I208" i="44"/>
  <c r="H208" i="40"/>
  <c r="J208" i="44"/>
  <c r="K208" i="44"/>
  <c r="J208" i="40"/>
  <c r="L208" i="44"/>
  <c r="M208" i="44"/>
  <c r="L208" i="40"/>
  <c r="N208" i="44"/>
  <c r="O208" i="44"/>
  <c r="N208" i="40"/>
  <c r="P208" i="44"/>
  <c r="Q208" i="44"/>
  <c r="P208" i="40"/>
  <c r="R208" i="44"/>
  <c r="S208" i="44"/>
  <c r="U208" i="44"/>
  <c r="X208" i="44"/>
  <c r="AA208" i="44"/>
  <c r="AB208" i="44"/>
  <c r="AH208" i="44"/>
  <c r="AI208" i="44"/>
  <c r="J208" i="3"/>
  <c r="K208" i="3"/>
  <c r="B207" i="40"/>
  <c r="D207" i="44"/>
  <c r="C207" i="40"/>
  <c r="E207" i="44"/>
  <c r="F207" i="44"/>
  <c r="F207" i="40"/>
  <c r="H207" i="44"/>
  <c r="I207" i="44"/>
  <c r="H207" i="40"/>
  <c r="J207" i="44"/>
  <c r="K207" i="44"/>
  <c r="J207" i="40"/>
  <c r="L207" i="44"/>
  <c r="M207" i="44"/>
  <c r="L207" i="40"/>
  <c r="N207" i="44"/>
  <c r="O207" i="44"/>
  <c r="N207" i="40"/>
  <c r="P207" i="44"/>
  <c r="Q207" i="44"/>
  <c r="P207" i="40"/>
  <c r="R207" i="44"/>
  <c r="S207" i="44"/>
  <c r="U207" i="44"/>
  <c r="X207" i="44"/>
  <c r="AA207" i="44"/>
  <c r="AB207" i="44"/>
  <c r="AH207" i="44"/>
  <c r="AI207" i="44"/>
  <c r="J207" i="3"/>
  <c r="K207" i="3"/>
  <c r="B206" i="40"/>
  <c r="D206" i="44"/>
  <c r="C206" i="40"/>
  <c r="E206" i="44"/>
  <c r="F206" i="44"/>
  <c r="F206" i="40"/>
  <c r="H206" i="44"/>
  <c r="I206" i="44"/>
  <c r="H206" i="40"/>
  <c r="J206" i="44"/>
  <c r="K206" i="44"/>
  <c r="J206" i="40"/>
  <c r="L206" i="44"/>
  <c r="M206" i="44"/>
  <c r="L206" i="40"/>
  <c r="N206" i="44"/>
  <c r="O206" i="44"/>
  <c r="N206" i="40"/>
  <c r="P206" i="44"/>
  <c r="Q206" i="44"/>
  <c r="P206" i="40"/>
  <c r="R206" i="44"/>
  <c r="S206" i="44"/>
  <c r="U206" i="44"/>
  <c r="X206" i="44"/>
  <c r="AA206" i="44"/>
  <c r="AB206" i="44"/>
  <c r="AH206" i="44"/>
  <c r="AI206" i="44"/>
  <c r="J206" i="3"/>
  <c r="K206" i="3"/>
  <c r="B205" i="40"/>
  <c r="D205" i="44"/>
  <c r="C205" i="40"/>
  <c r="E205" i="44"/>
  <c r="F205" i="44"/>
  <c r="F205" i="40"/>
  <c r="H205" i="44"/>
  <c r="I205" i="44"/>
  <c r="H205" i="40"/>
  <c r="J205" i="44"/>
  <c r="K205" i="44"/>
  <c r="J205" i="40"/>
  <c r="L205" i="44"/>
  <c r="M205" i="44"/>
  <c r="L205" i="40"/>
  <c r="N205" i="44"/>
  <c r="O205" i="44"/>
  <c r="N205" i="40"/>
  <c r="P205" i="44"/>
  <c r="Q205" i="44"/>
  <c r="P205" i="40"/>
  <c r="R205" i="44"/>
  <c r="S205" i="44"/>
  <c r="U205" i="44"/>
  <c r="X205" i="44"/>
  <c r="AA205" i="44"/>
  <c r="AB205" i="44"/>
  <c r="AH205" i="44"/>
  <c r="AI205" i="44"/>
  <c r="J205" i="3"/>
  <c r="K205" i="3"/>
  <c r="B204" i="40"/>
  <c r="D204" i="44"/>
  <c r="C204" i="40"/>
  <c r="E204" i="44"/>
  <c r="F204" i="44"/>
  <c r="F204" i="40"/>
  <c r="H204" i="44"/>
  <c r="I204" i="44"/>
  <c r="H204" i="40"/>
  <c r="J204" i="44"/>
  <c r="K204" i="44"/>
  <c r="J204" i="40"/>
  <c r="L204" i="44"/>
  <c r="M204" i="44"/>
  <c r="L204" i="40"/>
  <c r="N204" i="44"/>
  <c r="O204" i="44"/>
  <c r="N204" i="40"/>
  <c r="P204" i="44"/>
  <c r="Q204" i="44"/>
  <c r="P204" i="40"/>
  <c r="R204" i="44"/>
  <c r="S204" i="44"/>
  <c r="U204" i="44"/>
  <c r="X204" i="44"/>
  <c r="AA204" i="44"/>
  <c r="AB204" i="44"/>
  <c r="AH204" i="44"/>
  <c r="AI204" i="44"/>
  <c r="J204" i="3"/>
  <c r="K204" i="3"/>
  <c r="B203" i="40"/>
  <c r="D203" i="44"/>
  <c r="C203" i="40"/>
  <c r="E203" i="44"/>
  <c r="F203" i="44"/>
  <c r="F203" i="40"/>
  <c r="H203" i="44"/>
  <c r="I203" i="44"/>
  <c r="H203" i="40"/>
  <c r="J203" i="44"/>
  <c r="K203" i="44"/>
  <c r="J203" i="40"/>
  <c r="L203" i="44"/>
  <c r="M203" i="44"/>
  <c r="L203" i="40"/>
  <c r="N203" i="44"/>
  <c r="O203" i="44"/>
  <c r="N203" i="40"/>
  <c r="P203" i="44"/>
  <c r="Q203" i="44"/>
  <c r="P203" i="40"/>
  <c r="R203" i="44"/>
  <c r="S203" i="44"/>
  <c r="U203" i="44"/>
  <c r="X203" i="44"/>
  <c r="AA203" i="44"/>
  <c r="AB203" i="44"/>
  <c r="AH203" i="44"/>
  <c r="AI203" i="44"/>
  <c r="J203" i="3"/>
  <c r="K203" i="3"/>
  <c r="B202" i="40"/>
  <c r="D202" i="44"/>
  <c r="C202" i="40"/>
  <c r="E202" i="44"/>
  <c r="F202" i="44"/>
  <c r="F202" i="40"/>
  <c r="H202" i="44"/>
  <c r="I202" i="44"/>
  <c r="H202" i="40"/>
  <c r="J202" i="44"/>
  <c r="K202" i="44"/>
  <c r="J202" i="40"/>
  <c r="L202" i="44"/>
  <c r="M202" i="44"/>
  <c r="L202" i="40"/>
  <c r="N202" i="44"/>
  <c r="O202" i="44"/>
  <c r="N202" i="40"/>
  <c r="P202" i="44"/>
  <c r="Q202" i="44"/>
  <c r="P202" i="40"/>
  <c r="R202" i="44"/>
  <c r="S202" i="44"/>
  <c r="U202" i="44"/>
  <c r="X202" i="44"/>
  <c r="AA202" i="44"/>
  <c r="AB202" i="44"/>
  <c r="AH202" i="44"/>
  <c r="AI202" i="44"/>
  <c r="J202" i="3"/>
  <c r="K202" i="3"/>
  <c r="B201" i="40"/>
  <c r="D201" i="44"/>
  <c r="C201" i="40"/>
  <c r="E201" i="44"/>
  <c r="F201" i="44"/>
  <c r="F201" i="40"/>
  <c r="H201" i="44"/>
  <c r="I201" i="44"/>
  <c r="H201" i="40"/>
  <c r="J201" i="44"/>
  <c r="K201" i="44"/>
  <c r="J201" i="40"/>
  <c r="L201" i="44"/>
  <c r="M201" i="44"/>
  <c r="L201" i="40"/>
  <c r="N201" i="44"/>
  <c r="O201" i="44"/>
  <c r="N201" i="40"/>
  <c r="P201" i="44"/>
  <c r="Q201" i="44"/>
  <c r="P201" i="40"/>
  <c r="R201" i="44"/>
  <c r="S201" i="44"/>
  <c r="U201" i="44"/>
  <c r="X201" i="44"/>
  <c r="AA201" i="44"/>
  <c r="AB201" i="44"/>
  <c r="AH201" i="44"/>
  <c r="AI201" i="44"/>
  <c r="J201" i="3"/>
  <c r="K201" i="3"/>
  <c r="B200" i="40"/>
  <c r="D200" i="44"/>
  <c r="C200" i="40"/>
  <c r="E200" i="44"/>
  <c r="F200" i="44"/>
  <c r="F200" i="40"/>
  <c r="H200" i="44"/>
  <c r="I200" i="44"/>
  <c r="H200" i="40"/>
  <c r="J200" i="44"/>
  <c r="K200" i="44"/>
  <c r="J200" i="40"/>
  <c r="L200" i="44"/>
  <c r="M200" i="44"/>
  <c r="L200" i="40"/>
  <c r="N200" i="44"/>
  <c r="O200" i="44"/>
  <c r="N200" i="40"/>
  <c r="P200" i="44"/>
  <c r="Q200" i="44"/>
  <c r="P200" i="40"/>
  <c r="R200" i="44"/>
  <c r="S200" i="44"/>
  <c r="U200" i="44"/>
  <c r="X200" i="44"/>
  <c r="AA200" i="44"/>
  <c r="AB200" i="44"/>
  <c r="AH200" i="44"/>
  <c r="AI200" i="44"/>
  <c r="J200" i="3"/>
  <c r="K200" i="3"/>
  <c r="B199" i="40"/>
  <c r="D199" i="44"/>
  <c r="C199" i="40"/>
  <c r="E199" i="44"/>
  <c r="F199" i="44"/>
  <c r="F199" i="40"/>
  <c r="H199" i="44"/>
  <c r="I199" i="44"/>
  <c r="H199" i="40"/>
  <c r="J199" i="44"/>
  <c r="K199" i="44"/>
  <c r="J199" i="40"/>
  <c r="L199" i="44"/>
  <c r="M199" i="44"/>
  <c r="L199" i="40"/>
  <c r="N199" i="44"/>
  <c r="O199" i="44"/>
  <c r="N199" i="40"/>
  <c r="P199" i="44"/>
  <c r="Q199" i="44"/>
  <c r="P199" i="40"/>
  <c r="R199" i="44"/>
  <c r="S199" i="44"/>
  <c r="U199" i="44"/>
  <c r="X199" i="44"/>
  <c r="AA199" i="44"/>
  <c r="AB199" i="44"/>
  <c r="AH199" i="44"/>
  <c r="AI199" i="44"/>
  <c r="J199" i="3"/>
  <c r="K199" i="3"/>
  <c r="B198" i="40"/>
  <c r="D198" i="44"/>
  <c r="C198" i="40"/>
  <c r="E198" i="44"/>
  <c r="F198" i="44"/>
  <c r="F198" i="40"/>
  <c r="H198" i="44"/>
  <c r="I198" i="44"/>
  <c r="H198" i="40"/>
  <c r="J198" i="44"/>
  <c r="K198" i="44"/>
  <c r="J198" i="40"/>
  <c r="L198" i="44"/>
  <c r="M198" i="44"/>
  <c r="L198" i="40"/>
  <c r="N198" i="44"/>
  <c r="O198" i="44"/>
  <c r="N198" i="40"/>
  <c r="P198" i="44"/>
  <c r="Q198" i="44"/>
  <c r="P198" i="40"/>
  <c r="R198" i="44"/>
  <c r="S198" i="44"/>
  <c r="U198" i="44"/>
  <c r="X198" i="44"/>
  <c r="AA198" i="44"/>
  <c r="AB198" i="44"/>
  <c r="AH198" i="44"/>
  <c r="AI198" i="44"/>
  <c r="J198" i="3"/>
  <c r="K198" i="3"/>
  <c r="B197" i="40"/>
  <c r="D197" i="44"/>
  <c r="C197" i="40"/>
  <c r="E197" i="44"/>
  <c r="F197" i="44"/>
  <c r="F197" i="40"/>
  <c r="H197" i="44"/>
  <c r="I197" i="44"/>
  <c r="H197" i="40"/>
  <c r="J197" i="44"/>
  <c r="K197" i="44"/>
  <c r="J197" i="40"/>
  <c r="L197" i="44"/>
  <c r="M197" i="44"/>
  <c r="L197" i="40"/>
  <c r="N197" i="44"/>
  <c r="O197" i="44"/>
  <c r="N197" i="40"/>
  <c r="P197" i="44"/>
  <c r="Q197" i="44"/>
  <c r="P197" i="40"/>
  <c r="R197" i="44"/>
  <c r="S197" i="44"/>
  <c r="U197" i="44"/>
  <c r="X197" i="44"/>
  <c r="AA197" i="44"/>
  <c r="AB197" i="44"/>
  <c r="AH197" i="44"/>
  <c r="AI197" i="44"/>
  <c r="J197" i="3"/>
  <c r="K197" i="3"/>
  <c r="B196" i="40"/>
  <c r="D196" i="44"/>
  <c r="C196" i="40"/>
  <c r="E196" i="44"/>
  <c r="F196" i="44"/>
  <c r="F196" i="40"/>
  <c r="H196" i="44"/>
  <c r="I196" i="44"/>
  <c r="H196" i="40"/>
  <c r="J196" i="44"/>
  <c r="K196" i="44"/>
  <c r="J196" i="40"/>
  <c r="L196" i="44"/>
  <c r="M196" i="44"/>
  <c r="L196" i="40"/>
  <c r="N196" i="44"/>
  <c r="O196" i="44"/>
  <c r="N196" i="40"/>
  <c r="P196" i="44"/>
  <c r="Q196" i="44"/>
  <c r="P196" i="40"/>
  <c r="R196" i="44"/>
  <c r="S196" i="44"/>
  <c r="U196" i="44"/>
  <c r="X196" i="44"/>
  <c r="AA196" i="44"/>
  <c r="AB196" i="44"/>
  <c r="AH196" i="44"/>
  <c r="AI196" i="44"/>
  <c r="J196" i="3"/>
  <c r="K196" i="3"/>
  <c r="B195" i="40"/>
  <c r="D195" i="44"/>
  <c r="C195" i="40"/>
  <c r="E195" i="44"/>
  <c r="F195" i="44"/>
  <c r="F195" i="40"/>
  <c r="H195" i="44"/>
  <c r="I195" i="44"/>
  <c r="H195" i="40"/>
  <c r="J195" i="44"/>
  <c r="K195" i="44"/>
  <c r="J195" i="40"/>
  <c r="L195" i="44"/>
  <c r="M195" i="44"/>
  <c r="L195" i="40"/>
  <c r="N195" i="44"/>
  <c r="O195" i="44"/>
  <c r="N195" i="40"/>
  <c r="P195" i="44"/>
  <c r="Q195" i="44"/>
  <c r="P195" i="40"/>
  <c r="R195" i="44"/>
  <c r="S195" i="44"/>
  <c r="U195" i="44"/>
  <c r="X195" i="44"/>
  <c r="AA195" i="44"/>
  <c r="AB195" i="44"/>
  <c r="AH195" i="44"/>
  <c r="AI195" i="44"/>
  <c r="J195" i="3"/>
  <c r="K195" i="3"/>
  <c r="B194" i="40"/>
  <c r="D194" i="44"/>
  <c r="C194" i="40"/>
  <c r="E194" i="44"/>
  <c r="F194" i="44"/>
  <c r="F194" i="40"/>
  <c r="H194" i="44"/>
  <c r="I194" i="44"/>
  <c r="H194" i="40"/>
  <c r="J194" i="44"/>
  <c r="K194" i="44"/>
  <c r="J194" i="40"/>
  <c r="L194" i="44"/>
  <c r="M194" i="44"/>
  <c r="L194" i="40"/>
  <c r="N194" i="44"/>
  <c r="O194" i="44"/>
  <c r="N194" i="40"/>
  <c r="P194" i="44"/>
  <c r="Q194" i="44"/>
  <c r="P194" i="40"/>
  <c r="R194" i="44"/>
  <c r="S194" i="44"/>
  <c r="U194" i="44"/>
  <c r="X194" i="44"/>
  <c r="AA194" i="44"/>
  <c r="AB194" i="44"/>
  <c r="AH194" i="44"/>
  <c r="AI194" i="44"/>
  <c r="J194" i="3"/>
  <c r="K194" i="3"/>
  <c r="B193" i="40"/>
  <c r="D193" i="44"/>
  <c r="C193" i="40"/>
  <c r="E193" i="44"/>
  <c r="F193" i="44"/>
  <c r="F193" i="40"/>
  <c r="H193" i="44"/>
  <c r="I193" i="44"/>
  <c r="H193" i="40"/>
  <c r="J193" i="44"/>
  <c r="K193" i="44"/>
  <c r="J193" i="40"/>
  <c r="L193" i="44"/>
  <c r="M193" i="44"/>
  <c r="L193" i="40"/>
  <c r="N193" i="44"/>
  <c r="O193" i="44"/>
  <c r="N193" i="40"/>
  <c r="P193" i="44"/>
  <c r="Q193" i="44"/>
  <c r="P193" i="40"/>
  <c r="R193" i="44"/>
  <c r="S193" i="44"/>
  <c r="U193" i="44"/>
  <c r="X193" i="44"/>
  <c r="AA193" i="44"/>
  <c r="AB193" i="44"/>
  <c r="AH193" i="44"/>
  <c r="AI193" i="44"/>
  <c r="J193" i="3"/>
  <c r="K193" i="3"/>
  <c r="B192" i="40"/>
  <c r="D192" i="44"/>
  <c r="C192" i="40"/>
  <c r="E192" i="44"/>
  <c r="F192" i="44"/>
  <c r="F192" i="40"/>
  <c r="H192" i="44"/>
  <c r="I192" i="44"/>
  <c r="H192" i="40"/>
  <c r="J192" i="44"/>
  <c r="K192" i="44"/>
  <c r="J192" i="40"/>
  <c r="L192" i="44"/>
  <c r="M192" i="44"/>
  <c r="L192" i="40"/>
  <c r="N192" i="44"/>
  <c r="O192" i="44"/>
  <c r="N192" i="40"/>
  <c r="P192" i="44"/>
  <c r="Q192" i="44"/>
  <c r="P192" i="40"/>
  <c r="R192" i="44"/>
  <c r="S192" i="44"/>
  <c r="U192" i="44"/>
  <c r="X192" i="44"/>
  <c r="AA192" i="44"/>
  <c r="AB192" i="44"/>
  <c r="AH192" i="44"/>
  <c r="AI192" i="44"/>
  <c r="J192" i="3"/>
  <c r="K192" i="3"/>
  <c r="B191" i="40"/>
  <c r="D191" i="44"/>
  <c r="C191" i="40"/>
  <c r="E191" i="44"/>
  <c r="F191" i="44"/>
  <c r="F191" i="40"/>
  <c r="H191" i="44"/>
  <c r="I191" i="44"/>
  <c r="H191" i="40"/>
  <c r="J191" i="44"/>
  <c r="K191" i="44"/>
  <c r="J191" i="40"/>
  <c r="L191" i="44"/>
  <c r="M191" i="44"/>
  <c r="L191" i="40"/>
  <c r="N191" i="44"/>
  <c r="O191" i="44"/>
  <c r="N191" i="40"/>
  <c r="P191" i="44"/>
  <c r="Q191" i="44"/>
  <c r="P191" i="40"/>
  <c r="R191" i="44"/>
  <c r="S191" i="44"/>
  <c r="U191" i="44"/>
  <c r="X191" i="44"/>
  <c r="AA191" i="44"/>
  <c r="AB191" i="44"/>
  <c r="AH191" i="44"/>
  <c r="AI191" i="44"/>
  <c r="J191" i="3"/>
  <c r="K191" i="3"/>
  <c r="B190" i="40"/>
  <c r="D190" i="44"/>
  <c r="C190" i="40"/>
  <c r="E190" i="44"/>
  <c r="F190" i="44"/>
  <c r="F190" i="40"/>
  <c r="H190" i="44"/>
  <c r="I190" i="44"/>
  <c r="H190" i="40"/>
  <c r="J190" i="44"/>
  <c r="K190" i="44"/>
  <c r="J190" i="40"/>
  <c r="L190" i="44"/>
  <c r="M190" i="44"/>
  <c r="L190" i="40"/>
  <c r="N190" i="44"/>
  <c r="O190" i="44"/>
  <c r="N190" i="40"/>
  <c r="P190" i="44"/>
  <c r="Q190" i="44"/>
  <c r="P190" i="40"/>
  <c r="R190" i="44"/>
  <c r="S190" i="44"/>
  <c r="U190" i="44"/>
  <c r="X190" i="44"/>
  <c r="AA190" i="44"/>
  <c r="AB190" i="44"/>
  <c r="AH190" i="44"/>
  <c r="AI190" i="44"/>
  <c r="J190" i="3"/>
  <c r="K190" i="3"/>
  <c r="B189" i="40"/>
  <c r="D189" i="44"/>
  <c r="C189" i="40"/>
  <c r="E189" i="44"/>
  <c r="F189" i="44"/>
  <c r="F189" i="40"/>
  <c r="H189" i="44"/>
  <c r="I189" i="44"/>
  <c r="H189" i="40"/>
  <c r="J189" i="44"/>
  <c r="K189" i="44"/>
  <c r="J189" i="40"/>
  <c r="L189" i="44"/>
  <c r="M189" i="44"/>
  <c r="L189" i="40"/>
  <c r="N189" i="44"/>
  <c r="O189" i="44"/>
  <c r="N189" i="40"/>
  <c r="P189" i="44"/>
  <c r="Q189" i="44"/>
  <c r="P189" i="40"/>
  <c r="R189" i="44"/>
  <c r="S189" i="44"/>
  <c r="U189" i="44"/>
  <c r="X189" i="44"/>
  <c r="AA189" i="44"/>
  <c r="AB189" i="44"/>
  <c r="AH189" i="44"/>
  <c r="AI189" i="44"/>
  <c r="J189" i="3"/>
  <c r="K189" i="3"/>
  <c r="B188" i="40"/>
  <c r="D188" i="44"/>
  <c r="C188" i="40"/>
  <c r="E188" i="44"/>
  <c r="F188" i="44"/>
  <c r="F188" i="40"/>
  <c r="H188" i="44"/>
  <c r="I188" i="44"/>
  <c r="H188" i="40"/>
  <c r="J188" i="44"/>
  <c r="K188" i="44"/>
  <c r="J188" i="40"/>
  <c r="L188" i="44"/>
  <c r="M188" i="44"/>
  <c r="L188" i="40"/>
  <c r="N188" i="44"/>
  <c r="O188" i="44"/>
  <c r="N188" i="40"/>
  <c r="P188" i="44"/>
  <c r="Q188" i="44"/>
  <c r="P188" i="40"/>
  <c r="R188" i="44"/>
  <c r="S188" i="44"/>
  <c r="U188" i="44"/>
  <c r="X188" i="44"/>
  <c r="AA188" i="44"/>
  <c r="AB188" i="44"/>
  <c r="AH188" i="44"/>
  <c r="AI188" i="44"/>
  <c r="J188" i="3"/>
  <c r="K188" i="3"/>
  <c r="B187" i="40"/>
  <c r="D187" i="44"/>
  <c r="C187" i="40"/>
  <c r="E187" i="44"/>
  <c r="F187" i="44"/>
  <c r="F187" i="40"/>
  <c r="H187" i="44"/>
  <c r="I187" i="44"/>
  <c r="H187" i="40"/>
  <c r="J187" i="44"/>
  <c r="K187" i="44"/>
  <c r="J187" i="40"/>
  <c r="L187" i="44"/>
  <c r="M187" i="44"/>
  <c r="L187" i="40"/>
  <c r="N187" i="44"/>
  <c r="O187" i="44"/>
  <c r="N187" i="40"/>
  <c r="P187" i="44"/>
  <c r="Q187" i="44"/>
  <c r="P187" i="40"/>
  <c r="R187" i="44"/>
  <c r="S187" i="44"/>
  <c r="U187" i="44"/>
  <c r="X187" i="44"/>
  <c r="AA187" i="44"/>
  <c r="AB187" i="44"/>
  <c r="AH187" i="44"/>
  <c r="AI187" i="44"/>
  <c r="J187" i="3"/>
  <c r="K187" i="3"/>
  <c r="B186" i="40"/>
  <c r="D186" i="44"/>
  <c r="C186" i="40"/>
  <c r="E186" i="44"/>
  <c r="F186" i="44"/>
  <c r="F186" i="40"/>
  <c r="H186" i="44"/>
  <c r="I186" i="44"/>
  <c r="H186" i="40"/>
  <c r="J186" i="44"/>
  <c r="K186" i="44"/>
  <c r="J186" i="40"/>
  <c r="L186" i="44"/>
  <c r="M186" i="44"/>
  <c r="L186" i="40"/>
  <c r="N186" i="44"/>
  <c r="O186" i="44"/>
  <c r="N186" i="40"/>
  <c r="P186" i="44"/>
  <c r="Q186" i="44"/>
  <c r="P186" i="40"/>
  <c r="R186" i="44"/>
  <c r="S186" i="44"/>
  <c r="U186" i="44"/>
  <c r="X186" i="44"/>
  <c r="AA186" i="44"/>
  <c r="AB186" i="44"/>
  <c r="AH186" i="44"/>
  <c r="AI186" i="44"/>
  <c r="J186" i="3"/>
  <c r="K186" i="3"/>
  <c r="B185" i="40"/>
  <c r="D185" i="44"/>
  <c r="C185" i="40"/>
  <c r="E185" i="44"/>
  <c r="F185" i="44"/>
  <c r="F185" i="40"/>
  <c r="H185" i="44"/>
  <c r="I185" i="44"/>
  <c r="H185" i="40"/>
  <c r="J185" i="44"/>
  <c r="K185" i="44"/>
  <c r="J185" i="40"/>
  <c r="L185" i="44"/>
  <c r="M185" i="44"/>
  <c r="L185" i="40"/>
  <c r="N185" i="44"/>
  <c r="O185" i="44"/>
  <c r="N185" i="40"/>
  <c r="P185" i="44"/>
  <c r="Q185" i="44"/>
  <c r="P185" i="40"/>
  <c r="R185" i="44"/>
  <c r="S185" i="44"/>
  <c r="U185" i="44"/>
  <c r="X185" i="44"/>
  <c r="AA185" i="44"/>
  <c r="AB185" i="44"/>
  <c r="AH185" i="44"/>
  <c r="AI185" i="44"/>
  <c r="J185" i="3"/>
  <c r="K185" i="3"/>
  <c r="B184" i="40"/>
  <c r="D184" i="44"/>
  <c r="C184" i="40"/>
  <c r="E184" i="44"/>
  <c r="F184" i="44"/>
  <c r="F184" i="40"/>
  <c r="H184" i="44"/>
  <c r="I184" i="44"/>
  <c r="H184" i="40"/>
  <c r="J184" i="44"/>
  <c r="K184" i="44"/>
  <c r="J184" i="40"/>
  <c r="L184" i="44"/>
  <c r="M184" i="44"/>
  <c r="L184" i="40"/>
  <c r="N184" i="44"/>
  <c r="O184" i="44"/>
  <c r="N184" i="40"/>
  <c r="P184" i="44"/>
  <c r="Q184" i="44"/>
  <c r="P184" i="40"/>
  <c r="R184" i="44"/>
  <c r="S184" i="44"/>
  <c r="U184" i="44"/>
  <c r="X184" i="44"/>
  <c r="AA184" i="44"/>
  <c r="AB184" i="44"/>
  <c r="AH184" i="44"/>
  <c r="AI184" i="44"/>
  <c r="J184" i="3"/>
  <c r="K184" i="3"/>
  <c r="B183" i="40"/>
  <c r="D183" i="44"/>
  <c r="C183" i="40"/>
  <c r="E183" i="44"/>
  <c r="F183" i="44"/>
  <c r="F183" i="40"/>
  <c r="H183" i="44"/>
  <c r="I183" i="44"/>
  <c r="H183" i="40"/>
  <c r="J183" i="44"/>
  <c r="K183" i="44"/>
  <c r="J183" i="40"/>
  <c r="L183" i="44"/>
  <c r="M183" i="44"/>
  <c r="L183" i="40"/>
  <c r="N183" i="44"/>
  <c r="O183" i="44"/>
  <c r="N183" i="40"/>
  <c r="P183" i="44"/>
  <c r="Q183" i="44"/>
  <c r="P183" i="40"/>
  <c r="R183" i="44"/>
  <c r="S183" i="44"/>
  <c r="U183" i="44"/>
  <c r="X183" i="44"/>
  <c r="AA183" i="44"/>
  <c r="AB183" i="44"/>
  <c r="AH183" i="44"/>
  <c r="AI183" i="44"/>
  <c r="J183" i="3"/>
  <c r="K183" i="3"/>
  <c r="B182" i="40"/>
  <c r="D182" i="44"/>
  <c r="C182" i="40"/>
  <c r="E182" i="44"/>
  <c r="F182" i="44"/>
  <c r="F182" i="40"/>
  <c r="H182" i="44"/>
  <c r="I182" i="44"/>
  <c r="H182" i="40"/>
  <c r="J182" i="44"/>
  <c r="K182" i="44"/>
  <c r="J182" i="40"/>
  <c r="L182" i="44"/>
  <c r="M182" i="44"/>
  <c r="L182" i="40"/>
  <c r="N182" i="44"/>
  <c r="O182" i="44"/>
  <c r="N182" i="40"/>
  <c r="P182" i="44"/>
  <c r="Q182" i="44"/>
  <c r="P182" i="40"/>
  <c r="R182" i="44"/>
  <c r="S182" i="44"/>
  <c r="U182" i="44"/>
  <c r="X182" i="44"/>
  <c r="AA182" i="44"/>
  <c r="AB182" i="44"/>
  <c r="AH182" i="44"/>
  <c r="AI182" i="44"/>
  <c r="J182" i="3"/>
  <c r="K182" i="3"/>
  <c r="B181" i="40"/>
  <c r="D181" i="44"/>
  <c r="C181" i="40"/>
  <c r="E181" i="44"/>
  <c r="F181" i="44"/>
  <c r="F181" i="40"/>
  <c r="H181" i="44"/>
  <c r="I181" i="44"/>
  <c r="H181" i="40"/>
  <c r="J181" i="44"/>
  <c r="K181" i="44"/>
  <c r="J181" i="40"/>
  <c r="L181" i="44"/>
  <c r="M181" i="44"/>
  <c r="L181" i="40"/>
  <c r="N181" i="44"/>
  <c r="O181" i="44"/>
  <c r="N181" i="40"/>
  <c r="P181" i="44"/>
  <c r="Q181" i="44"/>
  <c r="P181" i="40"/>
  <c r="R181" i="44"/>
  <c r="S181" i="44"/>
  <c r="U181" i="44"/>
  <c r="X181" i="44"/>
  <c r="AA181" i="44"/>
  <c r="AB181" i="44"/>
  <c r="AH181" i="44"/>
  <c r="AI181" i="44"/>
  <c r="J181" i="3"/>
  <c r="K181" i="3"/>
  <c r="B180" i="40"/>
  <c r="D180" i="44"/>
  <c r="C180" i="40"/>
  <c r="E180" i="44"/>
  <c r="F180" i="44"/>
  <c r="F180" i="40"/>
  <c r="H180" i="44"/>
  <c r="I180" i="44"/>
  <c r="H180" i="40"/>
  <c r="J180" i="44"/>
  <c r="K180" i="44"/>
  <c r="J180" i="40"/>
  <c r="L180" i="44"/>
  <c r="M180" i="44"/>
  <c r="L180" i="40"/>
  <c r="N180" i="44"/>
  <c r="O180" i="44"/>
  <c r="N180" i="40"/>
  <c r="P180" i="44"/>
  <c r="Q180" i="44"/>
  <c r="P180" i="40"/>
  <c r="R180" i="44"/>
  <c r="S180" i="44"/>
  <c r="U180" i="44"/>
  <c r="X180" i="44"/>
  <c r="AA180" i="44"/>
  <c r="AB180" i="44"/>
  <c r="AH180" i="44"/>
  <c r="AI180" i="44"/>
  <c r="J180" i="3"/>
  <c r="K180" i="3"/>
  <c r="B179" i="40"/>
  <c r="D179" i="44"/>
  <c r="C179" i="40"/>
  <c r="E179" i="44"/>
  <c r="F179" i="44"/>
  <c r="F179" i="40"/>
  <c r="H179" i="44"/>
  <c r="I179" i="44"/>
  <c r="H179" i="40"/>
  <c r="J179" i="44"/>
  <c r="K179" i="44"/>
  <c r="J179" i="40"/>
  <c r="L179" i="44"/>
  <c r="M179" i="44"/>
  <c r="L179" i="40"/>
  <c r="N179" i="44"/>
  <c r="O179" i="44"/>
  <c r="N179" i="40"/>
  <c r="P179" i="44"/>
  <c r="Q179" i="44"/>
  <c r="P179" i="40"/>
  <c r="R179" i="44"/>
  <c r="S179" i="44"/>
  <c r="U179" i="44"/>
  <c r="X179" i="44"/>
  <c r="AA179" i="44"/>
  <c r="AB179" i="44"/>
  <c r="AH179" i="44"/>
  <c r="AI179" i="44"/>
  <c r="J179" i="3"/>
  <c r="K179" i="3"/>
  <c r="B178" i="40"/>
  <c r="D178" i="44"/>
  <c r="C178" i="40"/>
  <c r="E178" i="44"/>
  <c r="F178" i="44"/>
  <c r="F178" i="40"/>
  <c r="H178" i="44"/>
  <c r="I178" i="44"/>
  <c r="H178" i="40"/>
  <c r="J178" i="44"/>
  <c r="K178" i="44"/>
  <c r="J178" i="40"/>
  <c r="L178" i="44"/>
  <c r="M178" i="44"/>
  <c r="L178" i="40"/>
  <c r="N178" i="44"/>
  <c r="O178" i="44"/>
  <c r="N178" i="40"/>
  <c r="P178" i="44"/>
  <c r="Q178" i="44"/>
  <c r="P178" i="40"/>
  <c r="R178" i="44"/>
  <c r="S178" i="44"/>
  <c r="U178" i="44"/>
  <c r="X178" i="44"/>
  <c r="AA178" i="44"/>
  <c r="AB178" i="44"/>
  <c r="AH178" i="44"/>
  <c r="AI178" i="44"/>
  <c r="J178" i="3"/>
  <c r="K178" i="3"/>
  <c r="B177" i="40"/>
  <c r="D177" i="44"/>
  <c r="C177" i="40"/>
  <c r="E177" i="44"/>
  <c r="F177" i="44"/>
  <c r="F177" i="40"/>
  <c r="H177" i="44"/>
  <c r="I177" i="44"/>
  <c r="H177" i="40"/>
  <c r="J177" i="44"/>
  <c r="K177" i="44"/>
  <c r="J177" i="40"/>
  <c r="L177" i="44"/>
  <c r="M177" i="44"/>
  <c r="L177" i="40"/>
  <c r="N177" i="44"/>
  <c r="O177" i="44"/>
  <c r="N177" i="40"/>
  <c r="P177" i="44"/>
  <c r="Q177" i="44"/>
  <c r="P177" i="40"/>
  <c r="R177" i="44"/>
  <c r="S177" i="44"/>
  <c r="U177" i="44"/>
  <c r="X177" i="44"/>
  <c r="AA177" i="44"/>
  <c r="AB177" i="44"/>
  <c r="AH177" i="44"/>
  <c r="AI177" i="44"/>
  <c r="J177" i="3"/>
  <c r="K177" i="3"/>
  <c r="B176" i="40"/>
  <c r="D176" i="44"/>
  <c r="C176" i="40"/>
  <c r="E176" i="44"/>
  <c r="F176" i="44"/>
  <c r="F176" i="40"/>
  <c r="H176" i="44"/>
  <c r="I176" i="44"/>
  <c r="H176" i="40"/>
  <c r="J176" i="44"/>
  <c r="K176" i="44"/>
  <c r="J176" i="40"/>
  <c r="L176" i="44"/>
  <c r="M176" i="44"/>
  <c r="L176" i="40"/>
  <c r="N176" i="44"/>
  <c r="O176" i="44"/>
  <c r="N176" i="40"/>
  <c r="P176" i="44"/>
  <c r="Q176" i="44"/>
  <c r="P176" i="40"/>
  <c r="R176" i="44"/>
  <c r="S176" i="44"/>
  <c r="U176" i="44"/>
  <c r="X176" i="44"/>
  <c r="AA176" i="44"/>
  <c r="AB176" i="44"/>
  <c r="AH176" i="44"/>
  <c r="AI176" i="44"/>
  <c r="J176" i="3"/>
  <c r="K176" i="3"/>
  <c r="B175" i="40"/>
  <c r="D175" i="44"/>
  <c r="C175" i="40"/>
  <c r="E175" i="44"/>
  <c r="F175" i="44"/>
  <c r="F175" i="40"/>
  <c r="H175" i="44"/>
  <c r="I175" i="44"/>
  <c r="H175" i="40"/>
  <c r="J175" i="44"/>
  <c r="K175" i="44"/>
  <c r="J175" i="40"/>
  <c r="L175" i="44"/>
  <c r="M175" i="44"/>
  <c r="L175" i="40"/>
  <c r="N175" i="44"/>
  <c r="O175" i="44"/>
  <c r="N175" i="40"/>
  <c r="P175" i="44"/>
  <c r="Q175" i="44"/>
  <c r="P175" i="40"/>
  <c r="R175" i="44"/>
  <c r="S175" i="44"/>
  <c r="U175" i="44"/>
  <c r="X175" i="44"/>
  <c r="AA175" i="44"/>
  <c r="AB175" i="44"/>
  <c r="AH175" i="44"/>
  <c r="AI175" i="44"/>
  <c r="J175" i="3"/>
  <c r="K175" i="3"/>
  <c r="B174" i="40"/>
  <c r="D174" i="44"/>
  <c r="C174" i="40"/>
  <c r="E174" i="44"/>
  <c r="F174" i="44"/>
  <c r="F174" i="40"/>
  <c r="H174" i="44"/>
  <c r="I174" i="44"/>
  <c r="H174" i="40"/>
  <c r="J174" i="44"/>
  <c r="K174" i="44"/>
  <c r="J174" i="40"/>
  <c r="L174" i="44"/>
  <c r="M174" i="44"/>
  <c r="L174" i="40"/>
  <c r="N174" i="44"/>
  <c r="O174" i="44"/>
  <c r="N174" i="40"/>
  <c r="P174" i="44"/>
  <c r="Q174" i="44"/>
  <c r="P174" i="40"/>
  <c r="R174" i="44"/>
  <c r="S174" i="44"/>
  <c r="U174" i="44"/>
  <c r="X174" i="44"/>
  <c r="AA174" i="44"/>
  <c r="AB174" i="44"/>
  <c r="AH174" i="44"/>
  <c r="AI174" i="44"/>
  <c r="J174" i="3"/>
  <c r="K174" i="3"/>
  <c r="B173" i="40"/>
  <c r="D173" i="44"/>
  <c r="C173" i="40"/>
  <c r="E173" i="44"/>
  <c r="F173" i="44"/>
  <c r="F173" i="40"/>
  <c r="H173" i="44"/>
  <c r="I173" i="44"/>
  <c r="H173" i="40"/>
  <c r="J173" i="44"/>
  <c r="K173" i="44"/>
  <c r="J173" i="40"/>
  <c r="L173" i="44"/>
  <c r="M173" i="44"/>
  <c r="L173" i="40"/>
  <c r="N173" i="44"/>
  <c r="O173" i="44"/>
  <c r="N173" i="40"/>
  <c r="P173" i="44"/>
  <c r="Q173" i="44"/>
  <c r="P173" i="40"/>
  <c r="R173" i="44"/>
  <c r="S173" i="44"/>
  <c r="U173" i="44"/>
  <c r="X173" i="44"/>
  <c r="AA173" i="44"/>
  <c r="AB173" i="44"/>
  <c r="AH173" i="44"/>
  <c r="AI173" i="44"/>
  <c r="J173" i="3"/>
  <c r="K173" i="3"/>
  <c r="B172" i="40"/>
  <c r="D172" i="44"/>
  <c r="C172" i="40"/>
  <c r="E172" i="44"/>
  <c r="F172" i="44"/>
  <c r="F172" i="40"/>
  <c r="H172" i="44"/>
  <c r="I172" i="44"/>
  <c r="H172" i="40"/>
  <c r="J172" i="44"/>
  <c r="K172" i="44"/>
  <c r="J172" i="40"/>
  <c r="L172" i="44"/>
  <c r="M172" i="44"/>
  <c r="L172" i="40"/>
  <c r="N172" i="44"/>
  <c r="O172" i="44"/>
  <c r="N172" i="40"/>
  <c r="P172" i="44"/>
  <c r="Q172" i="44"/>
  <c r="P172" i="40"/>
  <c r="R172" i="44"/>
  <c r="S172" i="44"/>
  <c r="U172" i="44"/>
  <c r="X172" i="44"/>
  <c r="AA172" i="44"/>
  <c r="AB172" i="44"/>
  <c r="AH172" i="44"/>
  <c r="AI172" i="44"/>
  <c r="J172" i="3"/>
  <c r="K172" i="3"/>
  <c r="B171" i="40"/>
  <c r="D171" i="44"/>
  <c r="C171" i="40"/>
  <c r="E171" i="44"/>
  <c r="F171" i="44"/>
  <c r="F171" i="40"/>
  <c r="H171" i="44"/>
  <c r="I171" i="44"/>
  <c r="H171" i="40"/>
  <c r="J171" i="44"/>
  <c r="K171" i="44"/>
  <c r="J171" i="40"/>
  <c r="L171" i="44"/>
  <c r="M171" i="44"/>
  <c r="L171" i="40"/>
  <c r="N171" i="44"/>
  <c r="O171" i="44"/>
  <c r="N171" i="40"/>
  <c r="P171" i="44"/>
  <c r="Q171" i="44"/>
  <c r="P171" i="40"/>
  <c r="R171" i="44"/>
  <c r="S171" i="44"/>
  <c r="U171" i="44"/>
  <c r="X171" i="44"/>
  <c r="AA171" i="44"/>
  <c r="AB171" i="44"/>
  <c r="AH171" i="44"/>
  <c r="AI171" i="44"/>
  <c r="J171" i="3"/>
  <c r="K171" i="3"/>
  <c r="B170" i="40"/>
  <c r="D170" i="44"/>
  <c r="C170" i="40"/>
  <c r="E170" i="44"/>
  <c r="F170" i="44"/>
  <c r="F170" i="40"/>
  <c r="H170" i="44"/>
  <c r="I170" i="44"/>
  <c r="H170" i="40"/>
  <c r="J170" i="44"/>
  <c r="K170" i="44"/>
  <c r="J170" i="40"/>
  <c r="L170" i="44"/>
  <c r="M170" i="44"/>
  <c r="L170" i="40"/>
  <c r="N170" i="44"/>
  <c r="O170" i="44"/>
  <c r="N170" i="40"/>
  <c r="P170" i="44"/>
  <c r="Q170" i="44"/>
  <c r="P170" i="40"/>
  <c r="R170" i="44"/>
  <c r="S170" i="44"/>
  <c r="U170" i="44"/>
  <c r="X170" i="44"/>
  <c r="AA170" i="44"/>
  <c r="AB170" i="44"/>
  <c r="AH170" i="44"/>
  <c r="AI170" i="44"/>
  <c r="J170" i="3"/>
  <c r="K170" i="3"/>
  <c r="B169" i="40"/>
  <c r="D169" i="44"/>
  <c r="C169" i="40"/>
  <c r="E169" i="44"/>
  <c r="F169" i="44"/>
  <c r="F169" i="40"/>
  <c r="H169" i="44"/>
  <c r="I169" i="44"/>
  <c r="H169" i="40"/>
  <c r="J169" i="44"/>
  <c r="K169" i="44"/>
  <c r="J169" i="40"/>
  <c r="L169" i="44"/>
  <c r="M169" i="44"/>
  <c r="L169" i="40"/>
  <c r="N169" i="44"/>
  <c r="O169" i="44"/>
  <c r="N169" i="40"/>
  <c r="P169" i="44"/>
  <c r="Q169" i="44"/>
  <c r="P169" i="40"/>
  <c r="R169" i="44"/>
  <c r="S169" i="44"/>
  <c r="U169" i="44"/>
  <c r="X169" i="44"/>
  <c r="AA169" i="44"/>
  <c r="AB169" i="44"/>
  <c r="AH169" i="44"/>
  <c r="AI169" i="44"/>
  <c r="J169" i="3"/>
  <c r="K169" i="3"/>
  <c r="B168" i="40"/>
  <c r="D168" i="44"/>
  <c r="C168" i="40"/>
  <c r="E168" i="44"/>
  <c r="F168" i="44"/>
  <c r="F168" i="40"/>
  <c r="H168" i="44"/>
  <c r="I168" i="44"/>
  <c r="H168" i="40"/>
  <c r="J168" i="44"/>
  <c r="K168" i="44"/>
  <c r="J168" i="40"/>
  <c r="L168" i="44"/>
  <c r="M168" i="44"/>
  <c r="L168" i="40"/>
  <c r="N168" i="44"/>
  <c r="O168" i="44"/>
  <c r="N168" i="40"/>
  <c r="P168" i="44"/>
  <c r="Q168" i="44"/>
  <c r="P168" i="40"/>
  <c r="R168" i="44"/>
  <c r="S168" i="44"/>
  <c r="U168" i="44"/>
  <c r="X168" i="44"/>
  <c r="AA168" i="44"/>
  <c r="AB168" i="44"/>
  <c r="AH168" i="44"/>
  <c r="AI168" i="44"/>
  <c r="J168" i="3"/>
  <c r="K168" i="3"/>
  <c r="B167" i="40"/>
  <c r="D167" i="44"/>
  <c r="C167" i="40"/>
  <c r="E167" i="44"/>
  <c r="F167" i="44"/>
  <c r="F167" i="40"/>
  <c r="H167" i="44"/>
  <c r="I167" i="44"/>
  <c r="H167" i="40"/>
  <c r="J167" i="44"/>
  <c r="K167" i="44"/>
  <c r="J167" i="40"/>
  <c r="L167" i="44"/>
  <c r="M167" i="44"/>
  <c r="L167" i="40"/>
  <c r="N167" i="44"/>
  <c r="O167" i="44"/>
  <c r="N167" i="40"/>
  <c r="P167" i="44"/>
  <c r="Q167" i="44"/>
  <c r="P167" i="40"/>
  <c r="R167" i="44"/>
  <c r="S167" i="44"/>
  <c r="U167" i="44"/>
  <c r="X167" i="44"/>
  <c r="AA167" i="44"/>
  <c r="AB167" i="44"/>
  <c r="AH167" i="44"/>
  <c r="AI167" i="44"/>
  <c r="J167" i="3"/>
  <c r="K167" i="3"/>
  <c r="B166" i="40"/>
  <c r="D166" i="44"/>
  <c r="C166" i="40"/>
  <c r="E166" i="44"/>
  <c r="F166" i="44"/>
  <c r="F166" i="40"/>
  <c r="H166" i="44"/>
  <c r="I166" i="44"/>
  <c r="H166" i="40"/>
  <c r="J166" i="44"/>
  <c r="K166" i="44"/>
  <c r="J166" i="40"/>
  <c r="L166" i="44"/>
  <c r="M166" i="44"/>
  <c r="L166" i="40"/>
  <c r="N166" i="44"/>
  <c r="O166" i="44"/>
  <c r="N166" i="40"/>
  <c r="P166" i="44"/>
  <c r="Q166" i="44"/>
  <c r="P166" i="40"/>
  <c r="R166" i="44"/>
  <c r="S166" i="44"/>
  <c r="U166" i="44"/>
  <c r="X166" i="44"/>
  <c r="AA166" i="44"/>
  <c r="AB166" i="44"/>
  <c r="AH166" i="44"/>
  <c r="AI166" i="44"/>
  <c r="J166" i="3"/>
  <c r="K166" i="3"/>
  <c r="B165" i="40"/>
  <c r="D165" i="44"/>
  <c r="C165" i="40"/>
  <c r="E165" i="44"/>
  <c r="F165" i="44"/>
  <c r="F165" i="40"/>
  <c r="H165" i="44"/>
  <c r="I165" i="44"/>
  <c r="H165" i="40"/>
  <c r="J165" i="44"/>
  <c r="K165" i="44"/>
  <c r="J165" i="40"/>
  <c r="L165" i="44"/>
  <c r="M165" i="44"/>
  <c r="L165" i="40"/>
  <c r="N165" i="44"/>
  <c r="O165" i="44"/>
  <c r="N165" i="40"/>
  <c r="P165" i="44"/>
  <c r="Q165" i="44"/>
  <c r="P165" i="40"/>
  <c r="R165" i="44"/>
  <c r="S165" i="44"/>
  <c r="U165" i="44"/>
  <c r="X165" i="44"/>
  <c r="AA165" i="44"/>
  <c r="AB165" i="44"/>
  <c r="AH165" i="44"/>
  <c r="AI165" i="44"/>
  <c r="J165" i="3"/>
  <c r="K165" i="3"/>
  <c r="B164" i="40"/>
  <c r="D164" i="44"/>
  <c r="C164" i="40"/>
  <c r="E164" i="44"/>
  <c r="F164" i="44"/>
  <c r="F164" i="40"/>
  <c r="H164" i="44"/>
  <c r="I164" i="44"/>
  <c r="H164" i="40"/>
  <c r="J164" i="44"/>
  <c r="K164" i="44"/>
  <c r="J164" i="40"/>
  <c r="L164" i="44"/>
  <c r="M164" i="44"/>
  <c r="L164" i="40"/>
  <c r="N164" i="44"/>
  <c r="O164" i="44"/>
  <c r="N164" i="40"/>
  <c r="P164" i="44"/>
  <c r="Q164" i="44"/>
  <c r="P164" i="40"/>
  <c r="R164" i="44"/>
  <c r="S164" i="44"/>
  <c r="U164" i="44"/>
  <c r="X164" i="44"/>
  <c r="AA164" i="44"/>
  <c r="AB164" i="44"/>
  <c r="AH164" i="44"/>
  <c r="AI164" i="44"/>
  <c r="J164" i="3"/>
  <c r="K164" i="3"/>
  <c r="B163" i="40"/>
  <c r="D163" i="44"/>
  <c r="C163" i="40"/>
  <c r="E163" i="44"/>
  <c r="F163" i="44"/>
  <c r="F163" i="40"/>
  <c r="H163" i="44"/>
  <c r="I163" i="44"/>
  <c r="H163" i="40"/>
  <c r="J163" i="44"/>
  <c r="K163" i="44"/>
  <c r="J163" i="40"/>
  <c r="L163" i="44"/>
  <c r="M163" i="44"/>
  <c r="L163" i="40"/>
  <c r="N163" i="44"/>
  <c r="O163" i="44"/>
  <c r="N163" i="40"/>
  <c r="P163" i="44"/>
  <c r="Q163" i="44"/>
  <c r="P163" i="40"/>
  <c r="R163" i="44"/>
  <c r="S163" i="44"/>
  <c r="U163" i="44"/>
  <c r="X163" i="44"/>
  <c r="AA163" i="44"/>
  <c r="AB163" i="44"/>
  <c r="AH163" i="44"/>
  <c r="AI163" i="44"/>
  <c r="J163" i="3"/>
  <c r="K163" i="3"/>
  <c r="B162" i="40"/>
  <c r="D162" i="44"/>
  <c r="C162" i="40"/>
  <c r="E162" i="44"/>
  <c r="F162" i="44"/>
  <c r="F162" i="40"/>
  <c r="H162" i="44"/>
  <c r="I162" i="44"/>
  <c r="H162" i="40"/>
  <c r="J162" i="44"/>
  <c r="K162" i="44"/>
  <c r="J162" i="40"/>
  <c r="L162" i="44"/>
  <c r="M162" i="44"/>
  <c r="L162" i="40"/>
  <c r="N162" i="44"/>
  <c r="O162" i="44"/>
  <c r="N162" i="40"/>
  <c r="P162" i="44"/>
  <c r="Q162" i="44"/>
  <c r="P162" i="40"/>
  <c r="R162" i="44"/>
  <c r="S162" i="44"/>
  <c r="U162" i="44"/>
  <c r="X162" i="44"/>
  <c r="AA162" i="44"/>
  <c r="AB162" i="44"/>
  <c r="AH162" i="44"/>
  <c r="AI162" i="44"/>
  <c r="J162" i="3"/>
  <c r="K162" i="3"/>
  <c r="B161" i="40"/>
  <c r="D161" i="44"/>
  <c r="C161" i="40"/>
  <c r="E161" i="44"/>
  <c r="F161" i="44"/>
  <c r="F161" i="40"/>
  <c r="H161" i="44"/>
  <c r="I161" i="44"/>
  <c r="H161" i="40"/>
  <c r="J161" i="44"/>
  <c r="K161" i="44"/>
  <c r="J161" i="40"/>
  <c r="L161" i="44"/>
  <c r="M161" i="44"/>
  <c r="L161" i="40"/>
  <c r="N161" i="44"/>
  <c r="O161" i="44"/>
  <c r="N161" i="40"/>
  <c r="P161" i="44"/>
  <c r="Q161" i="44"/>
  <c r="P161" i="40"/>
  <c r="R161" i="44"/>
  <c r="S161" i="44"/>
  <c r="U161" i="44"/>
  <c r="X161" i="44"/>
  <c r="AA161" i="44"/>
  <c r="AB161" i="44"/>
  <c r="AH161" i="44"/>
  <c r="AI161" i="44"/>
  <c r="J161" i="3"/>
  <c r="K161" i="3"/>
  <c r="B160" i="40"/>
  <c r="D160" i="44"/>
  <c r="C160" i="40"/>
  <c r="E160" i="44"/>
  <c r="F160" i="44"/>
  <c r="F160" i="40"/>
  <c r="H160" i="44"/>
  <c r="I160" i="44"/>
  <c r="H160" i="40"/>
  <c r="J160" i="44"/>
  <c r="K160" i="44"/>
  <c r="J160" i="40"/>
  <c r="L160" i="44"/>
  <c r="M160" i="44"/>
  <c r="L160" i="40"/>
  <c r="N160" i="44"/>
  <c r="O160" i="44"/>
  <c r="N160" i="40"/>
  <c r="P160" i="44"/>
  <c r="Q160" i="44"/>
  <c r="P160" i="40"/>
  <c r="R160" i="44"/>
  <c r="S160" i="44"/>
  <c r="U160" i="44"/>
  <c r="X160" i="44"/>
  <c r="AA160" i="44"/>
  <c r="AB160" i="44"/>
  <c r="AH160" i="44"/>
  <c r="AI160" i="44"/>
  <c r="J160" i="3"/>
  <c r="K160" i="3"/>
  <c r="B159" i="40"/>
  <c r="D159" i="44"/>
  <c r="C159" i="40"/>
  <c r="E159" i="44"/>
  <c r="F159" i="44"/>
  <c r="F159" i="40"/>
  <c r="H159" i="44"/>
  <c r="I159" i="44"/>
  <c r="H159" i="40"/>
  <c r="J159" i="44"/>
  <c r="K159" i="44"/>
  <c r="J159" i="40"/>
  <c r="L159" i="44"/>
  <c r="M159" i="44"/>
  <c r="L159" i="40"/>
  <c r="N159" i="44"/>
  <c r="O159" i="44"/>
  <c r="N159" i="40"/>
  <c r="P159" i="44"/>
  <c r="Q159" i="44"/>
  <c r="P159" i="40"/>
  <c r="R159" i="44"/>
  <c r="S159" i="44"/>
  <c r="U159" i="44"/>
  <c r="X159" i="44"/>
  <c r="AA159" i="44"/>
  <c r="AB159" i="44"/>
  <c r="AH159" i="44"/>
  <c r="AI159" i="44"/>
  <c r="J159" i="3"/>
  <c r="K159" i="3"/>
  <c r="B158" i="40"/>
  <c r="D158" i="44"/>
  <c r="C158" i="40"/>
  <c r="E158" i="44"/>
  <c r="F158" i="44"/>
  <c r="F158" i="40"/>
  <c r="H158" i="44"/>
  <c r="I158" i="44"/>
  <c r="H158" i="40"/>
  <c r="J158" i="44"/>
  <c r="K158" i="44"/>
  <c r="J158" i="40"/>
  <c r="L158" i="44"/>
  <c r="M158" i="44"/>
  <c r="L158" i="40"/>
  <c r="N158" i="44"/>
  <c r="O158" i="44"/>
  <c r="N158" i="40"/>
  <c r="P158" i="44"/>
  <c r="Q158" i="44"/>
  <c r="P158" i="40"/>
  <c r="R158" i="44"/>
  <c r="S158" i="44"/>
  <c r="U158" i="44"/>
  <c r="X158" i="44"/>
  <c r="AA158" i="44"/>
  <c r="AB158" i="44"/>
  <c r="AH158" i="44"/>
  <c r="AI158" i="44"/>
  <c r="J158" i="3"/>
  <c r="K158" i="3"/>
  <c r="B157" i="40"/>
  <c r="D157" i="44"/>
  <c r="C157" i="40"/>
  <c r="E157" i="44"/>
  <c r="F157" i="44"/>
  <c r="F157" i="40"/>
  <c r="H157" i="44"/>
  <c r="I157" i="44"/>
  <c r="H157" i="40"/>
  <c r="J157" i="44"/>
  <c r="K157" i="44"/>
  <c r="J157" i="40"/>
  <c r="L157" i="44"/>
  <c r="M157" i="44"/>
  <c r="L157" i="40"/>
  <c r="N157" i="44"/>
  <c r="O157" i="44"/>
  <c r="N157" i="40"/>
  <c r="P157" i="44"/>
  <c r="Q157" i="44"/>
  <c r="P157" i="40"/>
  <c r="R157" i="44"/>
  <c r="S157" i="44"/>
  <c r="U157" i="44"/>
  <c r="X157" i="44"/>
  <c r="AA157" i="44"/>
  <c r="AB157" i="44"/>
  <c r="AH157" i="44"/>
  <c r="AI157" i="44"/>
  <c r="J157" i="3"/>
  <c r="K157" i="3"/>
  <c r="B156" i="40"/>
  <c r="D156" i="44"/>
  <c r="C156" i="40"/>
  <c r="E156" i="44"/>
  <c r="F156" i="44"/>
  <c r="F156" i="40"/>
  <c r="H156" i="44"/>
  <c r="I156" i="44"/>
  <c r="H156" i="40"/>
  <c r="J156" i="44"/>
  <c r="K156" i="44"/>
  <c r="J156" i="40"/>
  <c r="L156" i="44"/>
  <c r="M156" i="44"/>
  <c r="L156" i="40"/>
  <c r="N156" i="44"/>
  <c r="O156" i="44"/>
  <c r="N156" i="40"/>
  <c r="P156" i="44"/>
  <c r="Q156" i="44"/>
  <c r="P156" i="40"/>
  <c r="R156" i="44"/>
  <c r="S156" i="44"/>
  <c r="U156" i="44"/>
  <c r="X156" i="44"/>
  <c r="AA156" i="44"/>
  <c r="AB156" i="44"/>
  <c r="AH156" i="44"/>
  <c r="AI156" i="44"/>
  <c r="J156" i="3"/>
  <c r="K156" i="3"/>
  <c r="B155" i="40"/>
  <c r="D155" i="44"/>
  <c r="C155" i="40"/>
  <c r="E155" i="44"/>
  <c r="F155" i="44"/>
  <c r="F155" i="40"/>
  <c r="H155" i="44"/>
  <c r="I155" i="44"/>
  <c r="H155" i="40"/>
  <c r="J155" i="44"/>
  <c r="K155" i="44"/>
  <c r="J155" i="40"/>
  <c r="L155" i="44"/>
  <c r="M155" i="44"/>
  <c r="L155" i="40"/>
  <c r="N155" i="44"/>
  <c r="O155" i="44"/>
  <c r="N155" i="40"/>
  <c r="P155" i="44"/>
  <c r="Q155" i="44"/>
  <c r="P155" i="40"/>
  <c r="R155" i="44"/>
  <c r="S155" i="44"/>
  <c r="U155" i="44"/>
  <c r="X155" i="44"/>
  <c r="AA155" i="44"/>
  <c r="AB155" i="44"/>
  <c r="AH155" i="44"/>
  <c r="AI155" i="44"/>
  <c r="J155" i="3"/>
  <c r="K155" i="3"/>
  <c r="B154" i="40"/>
  <c r="D154" i="44"/>
  <c r="C154" i="40"/>
  <c r="E154" i="44"/>
  <c r="F154" i="44"/>
  <c r="F154" i="40"/>
  <c r="H154" i="44"/>
  <c r="I154" i="44"/>
  <c r="H154" i="40"/>
  <c r="J154" i="44"/>
  <c r="K154" i="44"/>
  <c r="J154" i="40"/>
  <c r="L154" i="44"/>
  <c r="M154" i="44"/>
  <c r="L154" i="40"/>
  <c r="N154" i="44"/>
  <c r="O154" i="44"/>
  <c r="N154" i="40"/>
  <c r="P154" i="44"/>
  <c r="Q154" i="44"/>
  <c r="P154" i="40"/>
  <c r="R154" i="44"/>
  <c r="S154" i="44"/>
  <c r="U154" i="44"/>
  <c r="X154" i="44"/>
  <c r="AA154" i="44"/>
  <c r="AB154" i="44"/>
  <c r="AH154" i="44"/>
  <c r="AI154" i="44"/>
  <c r="J154" i="3"/>
  <c r="K154" i="3"/>
  <c r="B153" i="40"/>
  <c r="D153" i="44"/>
  <c r="C153" i="40"/>
  <c r="E153" i="44"/>
  <c r="F153" i="44"/>
  <c r="F153" i="40"/>
  <c r="H153" i="44"/>
  <c r="I153" i="44"/>
  <c r="H153" i="40"/>
  <c r="J153" i="44"/>
  <c r="K153" i="44"/>
  <c r="J153" i="40"/>
  <c r="L153" i="44"/>
  <c r="M153" i="44"/>
  <c r="L153" i="40"/>
  <c r="N153" i="44"/>
  <c r="O153" i="44"/>
  <c r="N153" i="40"/>
  <c r="P153" i="44"/>
  <c r="Q153" i="44"/>
  <c r="P153" i="40"/>
  <c r="R153" i="44"/>
  <c r="S153" i="44"/>
  <c r="U153" i="44"/>
  <c r="X153" i="44"/>
  <c r="AA153" i="44"/>
  <c r="AB153" i="44"/>
  <c r="AH153" i="44"/>
  <c r="AI153" i="44"/>
  <c r="J153" i="3"/>
  <c r="K153" i="3"/>
  <c r="B152" i="40"/>
  <c r="D152" i="44"/>
  <c r="C152" i="40"/>
  <c r="E152" i="44"/>
  <c r="F152" i="44"/>
  <c r="F152" i="40"/>
  <c r="H152" i="44"/>
  <c r="I152" i="44"/>
  <c r="H152" i="40"/>
  <c r="J152" i="44"/>
  <c r="K152" i="44"/>
  <c r="J152" i="40"/>
  <c r="L152" i="44"/>
  <c r="M152" i="44"/>
  <c r="L152" i="40"/>
  <c r="N152" i="44"/>
  <c r="O152" i="44"/>
  <c r="N152" i="40"/>
  <c r="P152" i="44"/>
  <c r="Q152" i="44"/>
  <c r="P152" i="40"/>
  <c r="R152" i="44"/>
  <c r="S152" i="44"/>
  <c r="U152" i="44"/>
  <c r="X152" i="44"/>
  <c r="AA152" i="44"/>
  <c r="AB152" i="44"/>
  <c r="AH152" i="44"/>
  <c r="AI152" i="44"/>
  <c r="J152" i="3"/>
  <c r="K152" i="3"/>
  <c r="B151" i="40"/>
  <c r="D151" i="44"/>
  <c r="C151" i="40"/>
  <c r="E151" i="44"/>
  <c r="F151" i="44"/>
  <c r="F151" i="40"/>
  <c r="H151" i="44"/>
  <c r="I151" i="44"/>
  <c r="H151" i="40"/>
  <c r="J151" i="44"/>
  <c r="K151" i="44"/>
  <c r="J151" i="40"/>
  <c r="L151" i="44"/>
  <c r="M151" i="44"/>
  <c r="L151" i="40"/>
  <c r="N151" i="44"/>
  <c r="O151" i="44"/>
  <c r="N151" i="40"/>
  <c r="P151" i="44"/>
  <c r="Q151" i="44"/>
  <c r="P151" i="40"/>
  <c r="R151" i="44"/>
  <c r="S151" i="44"/>
  <c r="U151" i="44"/>
  <c r="X151" i="44"/>
  <c r="AA151" i="44"/>
  <c r="AB151" i="44"/>
  <c r="AH151" i="44"/>
  <c r="AI151" i="44"/>
  <c r="J151" i="3"/>
  <c r="K151" i="3"/>
  <c r="B150" i="40"/>
  <c r="D150" i="44"/>
  <c r="C150" i="40"/>
  <c r="E150" i="44"/>
  <c r="F150" i="44"/>
  <c r="F150" i="40"/>
  <c r="H150" i="44"/>
  <c r="I150" i="44"/>
  <c r="H150" i="40"/>
  <c r="J150" i="44"/>
  <c r="K150" i="44"/>
  <c r="J150" i="40"/>
  <c r="L150" i="44"/>
  <c r="M150" i="44"/>
  <c r="L150" i="40"/>
  <c r="N150" i="44"/>
  <c r="O150" i="44"/>
  <c r="N150" i="40"/>
  <c r="P150" i="44"/>
  <c r="Q150" i="44"/>
  <c r="P150" i="40"/>
  <c r="R150" i="44"/>
  <c r="S150" i="44"/>
  <c r="U150" i="44"/>
  <c r="X150" i="44"/>
  <c r="AA150" i="44"/>
  <c r="AB150" i="44"/>
  <c r="AH150" i="44"/>
  <c r="AI150" i="44"/>
  <c r="J150" i="3"/>
  <c r="K150" i="3"/>
  <c r="B149" i="40"/>
  <c r="D149" i="44"/>
  <c r="C149" i="40"/>
  <c r="E149" i="44"/>
  <c r="F149" i="44"/>
  <c r="F149" i="40"/>
  <c r="H149" i="44"/>
  <c r="I149" i="44"/>
  <c r="H149" i="40"/>
  <c r="J149" i="44"/>
  <c r="K149" i="44"/>
  <c r="J149" i="40"/>
  <c r="L149" i="44"/>
  <c r="M149" i="44"/>
  <c r="L149" i="40"/>
  <c r="N149" i="44"/>
  <c r="O149" i="44"/>
  <c r="N149" i="40"/>
  <c r="P149" i="44"/>
  <c r="Q149" i="44"/>
  <c r="P149" i="40"/>
  <c r="R149" i="44"/>
  <c r="S149" i="44"/>
  <c r="U149" i="44"/>
  <c r="X149" i="44"/>
  <c r="AA149" i="44"/>
  <c r="AB149" i="44"/>
  <c r="AH149" i="44"/>
  <c r="AI149" i="44"/>
  <c r="J149" i="3"/>
  <c r="K149" i="3"/>
  <c r="B148" i="40"/>
  <c r="D148" i="44"/>
  <c r="C148" i="40"/>
  <c r="E148" i="44"/>
  <c r="F148" i="44"/>
  <c r="F148" i="40"/>
  <c r="H148" i="44"/>
  <c r="I148" i="44"/>
  <c r="H148" i="40"/>
  <c r="J148" i="44"/>
  <c r="K148" i="44"/>
  <c r="J148" i="40"/>
  <c r="L148" i="44"/>
  <c r="M148" i="44"/>
  <c r="L148" i="40"/>
  <c r="N148" i="44"/>
  <c r="O148" i="44"/>
  <c r="N148" i="40"/>
  <c r="P148" i="44"/>
  <c r="Q148" i="44"/>
  <c r="P148" i="40"/>
  <c r="R148" i="44"/>
  <c r="S148" i="44"/>
  <c r="U148" i="44"/>
  <c r="X148" i="44"/>
  <c r="AA148" i="44"/>
  <c r="AB148" i="44"/>
  <c r="AH148" i="44"/>
  <c r="AI148" i="44"/>
  <c r="J148" i="3"/>
  <c r="K148" i="3"/>
  <c r="B147" i="40"/>
  <c r="D147" i="44"/>
  <c r="C147" i="40"/>
  <c r="E147" i="44"/>
  <c r="F147" i="44"/>
  <c r="F147" i="40"/>
  <c r="H147" i="44"/>
  <c r="I147" i="44"/>
  <c r="H147" i="40"/>
  <c r="J147" i="44"/>
  <c r="K147" i="44"/>
  <c r="J147" i="40"/>
  <c r="L147" i="44"/>
  <c r="M147" i="44"/>
  <c r="L147" i="40"/>
  <c r="N147" i="44"/>
  <c r="O147" i="44"/>
  <c r="N147" i="40"/>
  <c r="P147" i="44"/>
  <c r="Q147" i="44"/>
  <c r="P147" i="40"/>
  <c r="R147" i="44"/>
  <c r="S147" i="44"/>
  <c r="U147" i="44"/>
  <c r="X147" i="44"/>
  <c r="AA147" i="44"/>
  <c r="AB147" i="44"/>
  <c r="AH147" i="44"/>
  <c r="AI147" i="44"/>
  <c r="J147" i="3"/>
  <c r="K147" i="3"/>
  <c r="B146" i="40"/>
  <c r="D146" i="44"/>
  <c r="C146" i="40"/>
  <c r="E146" i="44"/>
  <c r="F146" i="44"/>
  <c r="F146" i="40"/>
  <c r="H146" i="44"/>
  <c r="I146" i="44"/>
  <c r="H146" i="40"/>
  <c r="J146" i="44"/>
  <c r="K146" i="44"/>
  <c r="J146" i="40"/>
  <c r="L146" i="44"/>
  <c r="M146" i="44"/>
  <c r="L146" i="40"/>
  <c r="N146" i="44"/>
  <c r="O146" i="44"/>
  <c r="N146" i="40"/>
  <c r="P146" i="44"/>
  <c r="Q146" i="44"/>
  <c r="P146" i="40"/>
  <c r="R146" i="44"/>
  <c r="S146" i="44"/>
  <c r="U146" i="44"/>
  <c r="X146" i="44"/>
  <c r="AA146" i="44"/>
  <c r="AB146" i="44"/>
  <c r="AH146" i="44"/>
  <c r="AI146" i="44"/>
  <c r="J146" i="3"/>
  <c r="K146" i="3"/>
  <c r="B145" i="40"/>
  <c r="D145" i="44"/>
  <c r="C145" i="40"/>
  <c r="E145" i="44"/>
  <c r="F145" i="44"/>
  <c r="F145" i="40"/>
  <c r="H145" i="44"/>
  <c r="I145" i="44"/>
  <c r="H145" i="40"/>
  <c r="J145" i="44"/>
  <c r="K145" i="44"/>
  <c r="J145" i="40"/>
  <c r="L145" i="44"/>
  <c r="M145" i="44"/>
  <c r="L145" i="40"/>
  <c r="N145" i="44"/>
  <c r="O145" i="44"/>
  <c r="N145" i="40"/>
  <c r="P145" i="44"/>
  <c r="Q145" i="44"/>
  <c r="P145" i="40"/>
  <c r="R145" i="44"/>
  <c r="S145" i="44"/>
  <c r="U145" i="44"/>
  <c r="X145" i="44"/>
  <c r="AA145" i="44"/>
  <c r="AB145" i="44"/>
  <c r="AH145" i="44"/>
  <c r="AI145" i="44"/>
  <c r="J145" i="3"/>
  <c r="K145" i="3"/>
  <c r="B144" i="40"/>
  <c r="D144" i="44"/>
  <c r="C144" i="40"/>
  <c r="E144" i="44"/>
  <c r="F144" i="44"/>
  <c r="F144" i="40"/>
  <c r="H144" i="44"/>
  <c r="I144" i="44"/>
  <c r="H144" i="40"/>
  <c r="J144" i="44"/>
  <c r="K144" i="44"/>
  <c r="J144" i="40"/>
  <c r="L144" i="44"/>
  <c r="M144" i="44"/>
  <c r="L144" i="40"/>
  <c r="N144" i="44"/>
  <c r="O144" i="44"/>
  <c r="N144" i="40"/>
  <c r="P144" i="44"/>
  <c r="Q144" i="44"/>
  <c r="P144" i="40"/>
  <c r="R144" i="44"/>
  <c r="S144" i="44"/>
  <c r="U144" i="44"/>
  <c r="X144" i="44"/>
  <c r="AA144" i="44"/>
  <c r="AB144" i="44"/>
  <c r="AH144" i="44"/>
  <c r="AI144" i="44"/>
  <c r="J144" i="3"/>
  <c r="K144" i="3"/>
  <c r="B143" i="40"/>
  <c r="D143" i="44"/>
  <c r="C143" i="40"/>
  <c r="E143" i="44"/>
  <c r="F143" i="44"/>
  <c r="F143" i="40"/>
  <c r="H143" i="44"/>
  <c r="I143" i="44"/>
  <c r="H143" i="40"/>
  <c r="J143" i="44"/>
  <c r="K143" i="44"/>
  <c r="J143" i="40"/>
  <c r="L143" i="44"/>
  <c r="M143" i="44"/>
  <c r="L143" i="40"/>
  <c r="N143" i="44"/>
  <c r="O143" i="44"/>
  <c r="N143" i="40"/>
  <c r="P143" i="44"/>
  <c r="Q143" i="44"/>
  <c r="P143" i="40"/>
  <c r="R143" i="44"/>
  <c r="S143" i="44"/>
  <c r="U143" i="44"/>
  <c r="X143" i="44"/>
  <c r="AA143" i="44"/>
  <c r="AB143" i="44"/>
  <c r="AH143" i="44"/>
  <c r="AI143" i="44"/>
  <c r="J143" i="3"/>
  <c r="K143" i="3"/>
  <c r="B142" i="40"/>
  <c r="D142" i="44"/>
  <c r="C142" i="40"/>
  <c r="E142" i="44"/>
  <c r="F142" i="44"/>
  <c r="F142" i="40"/>
  <c r="H142" i="44"/>
  <c r="I142" i="44"/>
  <c r="H142" i="40"/>
  <c r="J142" i="44"/>
  <c r="K142" i="44"/>
  <c r="J142" i="40"/>
  <c r="L142" i="44"/>
  <c r="M142" i="44"/>
  <c r="L142" i="40"/>
  <c r="N142" i="44"/>
  <c r="O142" i="44"/>
  <c r="N142" i="40"/>
  <c r="P142" i="44"/>
  <c r="Q142" i="44"/>
  <c r="P142" i="40"/>
  <c r="R142" i="44"/>
  <c r="S142" i="44"/>
  <c r="U142" i="44"/>
  <c r="X142" i="44"/>
  <c r="AA142" i="44"/>
  <c r="AB142" i="44"/>
  <c r="AH142" i="44"/>
  <c r="AI142" i="44"/>
  <c r="J142" i="3"/>
  <c r="K142" i="3"/>
  <c r="B141" i="40"/>
  <c r="D141" i="44"/>
  <c r="C141" i="40"/>
  <c r="E141" i="44"/>
  <c r="F141" i="44"/>
  <c r="F141" i="40"/>
  <c r="H141" i="44"/>
  <c r="I141" i="44"/>
  <c r="H141" i="40"/>
  <c r="J141" i="44"/>
  <c r="K141" i="44"/>
  <c r="J141" i="40"/>
  <c r="L141" i="44"/>
  <c r="M141" i="44"/>
  <c r="L141" i="40"/>
  <c r="N141" i="44"/>
  <c r="O141" i="44"/>
  <c r="N141" i="40"/>
  <c r="P141" i="44"/>
  <c r="Q141" i="44"/>
  <c r="P141" i="40"/>
  <c r="R141" i="44"/>
  <c r="S141" i="44"/>
  <c r="U141" i="44"/>
  <c r="X141" i="44"/>
  <c r="AA141" i="44"/>
  <c r="AB141" i="44"/>
  <c r="AH141" i="44"/>
  <c r="AI141" i="44"/>
  <c r="J141" i="3"/>
  <c r="K141" i="3"/>
  <c r="B140" i="40"/>
  <c r="D140" i="44"/>
  <c r="C140" i="40"/>
  <c r="E140" i="44"/>
  <c r="F140" i="44"/>
  <c r="F140" i="40"/>
  <c r="H140" i="44"/>
  <c r="I140" i="44"/>
  <c r="H140" i="40"/>
  <c r="J140" i="44"/>
  <c r="K140" i="44"/>
  <c r="J140" i="40"/>
  <c r="L140" i="44"/>
  <c r="M140" i="44"/>
  <c r="L140" i="40"/>
  <c r="N140" i="44"/>
  <c r="O140" i="44"/>
  <c r="N140" i="40"/>
  <c r="P140" i="44"/>
  <c r="Q140" i="44"/>
  <c r="P140" i="40"/>
  <c r="R140" i="44"/>
  <c r="S140" i="44"/>
  <c r="U140" i="44"/>
  <c r="X140" i="44"/>
  <c r="AA140" i="44"/>
  <c r="AB140" i="44"/>
  <c r="AH140" i="44"/>
  <c r="AI140" i="44"/>
  <c r="J140" i="3"/>
  <c r="K140" i="3"/>
  <c r="B139" i="40"/>
  <c r="D139" i="44"/>
  <c r="C139" i="40"/>
  <c r="E139" i="44"/>
  <c r="F139" i="44"/>
  <c r="F139" i="40"/>
  <c r="H139" i="44"/>
  <c r="I139" i="44"/>
  <c r="H139" i="40"/>
  <c r="J139" i="44"/>
  <c r="K139" i="44"/>
  <c r="J139" i="40"/>
  <c r="L139" i="44"/>
  <c r="M139" i="44"/>
  <c r="L139" i="40"/>
  <c r="N139" i="44"/>
  <c r="O139" i="44"/>
  <c r="N139" i="40"/>
  <c r="P139" i="44"/>
  <c r="Q139" i="44"/>
  <c r="P139" i="40"/>
  <c r="R139" i="44"/>
  <c r="S139" i="44"/>
  <c r="U139" i="44"/>
  <c r="X139" i="44"/>
  <c r="AA139" i="44"/>
  <c r="AB139" i="44"/>
  <c r="AH139" i="44"/>
  <c r="AI139" i="44"/>
  <c r="J139" i="3"/>
  <c r="K139" i="3"/>
  <c r="B138" i="40"/>
  <c r="D138" i="44"/>
  <c r="C138" i="40"/>
  <c r="E138" i="44"/>
  <c r="F138" i="44"/>
  <c r="F138" i="40"/>
  <c r="H138" i="44"/>
  <c r="I138" i="44"/>
  <c r="H138" i="40"/>
  <c r="J138" i="44"/>
  <c r="K138" i="44"/>
  <c r="J138" i="40"/>
  <c r="L138" i="44"/>
  <c r="M138" i="44"/>
  <c r="L138" i="40"/>
  <c r="N138" i="44"/>
  <c r="O138" i="44"/>
  <c r="N138" i="40"/>
  <c r="P138" i="44"/>
  <c r="Q138" i="44"/>
  <c r="P138" i="40"/>
  <c r="R138" i="44"/>
  <c r="S138" i="44"/>
  <c r="U138" i="44"/>
  <c r="X138" i="44"/>
  <c r="AA138" i="44"/>
  <c r="AB138" i="44"/>
  <c r="AH138" i="44"/>
  <c r="AI138" i="44"/>
  <c r="J138" i="3"/>
  <c r="K138" i="3"/>
  <c r="B137" i="40"/>
  <c r="D137" i="44"/>
  <c r="C137" i="40"/>
  <c r="E137" i="44"/>
  <c r="F137" i="44"/>
  <c r="F137" i="40"/>
  <c r="H137" i="44"/>
  <c r="I137" i="44"/>
  <c r="H137" i="40"/>
  <c r="J137" i="44"/>
  <c r="K137" i="44"/>
  <c r="J137" i="40"/>
  <c r="L137" i="44"/>
  <c r="M137" i="44"/>
  <c r="L137" i="40"/>
  <c r="N137" i="44"/>
  <c r="O137" i="44"/>
  <c r="N137" i="40"/>
  <c r="P137" i="44"/>
  <c r="Q137" i="44"/>
  <c r="P137" i="40"/>
  <c r="R137" i="44"/>
  <c r="S137" i="44"/>
  <c r="U137" i="44"/>
  <c r="X137" i="44"/>
  <c r="AA137" i="44"/>
  <c r="AB137" i="44"/>
  <c r="AH137" i="44"/>
  <c r="AI137" i="44"/>
  <c r="J137" i="3"/>
  <c r="K137" i="3"/>
  <c r="B136" i="40"/>
  <c r="D136" i="44"/>
  <c r="C136" i="40"/>
  <c r="E136" i="44"/>
  <c r="F136" i="44"/>
  <c r="F136" i="40"/>
  <c r="H136" i="44"/>
  <c r="I136" i="44"/>
  <c r="H136" i="40"/>
  <c r="J136" i="44"/>
  <c r="K136" i="44"/>
  <c r="J136" i="40"/>
  <c r="L136" i="44"/>
  <c r="M136" i="44"/>
  <c r="L136" i="40"/>
  <c r="N136" i="44"/>
  <c r="O136" i="44"/>
  <c r="N136" i="40"/>
  <c r="P136" i="44"/>
  <c r="Q136" i="44"/>
  <c r="P136" i="40"/>
  <c r="R136" i="44"/>
  <c r="S136" i="44"/>
  <c r="U136" i="44"/>
  <c r="X136" i="44"/>
  <c r="AA136" i="44"/>
  <c r="AB136" i="44"/>
  <c r="AH136" i="44"/>
  <c r="AI136" i="44"/>
  <c r="J136" i="3"/>
  <c r="K136" i="3"/>
  <c r="B135" i="40"/>
  <c r="D135" i="44"/>
  <c r="C135" i="40"/>
  <c r="E135" i="44"/>
  <c r="F135" i="44"/>
  <c r="F135" i="40"/>
  <c r="H135" i="44"/>
  <c r="I135" i="44"/>
  <c r="H135" i="40"/>
  <c r="J135" i="44"/>
  <c r="K135" i="44"/>
  <c r="J135" i="40"/>
  <c r="L135" i="44"/>
  <c r="M135" i="44"/>
  <c r="L135" i="40"/>
  <c r="N135" i="44"/>
  <c r="O135" i="44"/>
  <c r="N135" i="40"/>
  <c r="P135" i="44"/>
  <c r="Q135" i="44"/>
  <c r="P135" i="40"/>
  <c r="R135" i="44"/>
  <c r="S135" i="44"/>
  <c r="U135" i="44"/>
  <c r="X135" i="44"/>
  <c r="AA135" i="44"/>
  <c r="AB135" i="44"/>
  <c r="AH135" i="44"/>
  <c r="AI135" i="44"/>
  <c r="J135" i="3"/>
  <c r="K135" i="3"/>
  <c r="B134" i="40"/>
  <c r="D134" i="44"/>
  <c r="C134" i="40"/>
  <c r="E134" i="44"/>
  <c r="F134" i="44"/>
  <c r="F134" i="40"/>
  <c r="H134" i="44"/>
  <c r="I134" i="44"/>
  <c r="H134" i="40"/>
  <c r="J134" i="44"/>
  <c r="K134" i="44"/>
  <c r="J134" i="40"/>
  <c r="L134" i="44"/>
  <c r="M134" i="44"/>
  <c r="L134" i="40"/>
  <c r="N134" i="44"/>
  <c r="O134" i="44"/>
  <c r="N134" i="40"/>
  <c r="P134" i="44"/>
  <c r="Q134" i="44"/>
  <c r="P134" i="40"/>
  <c r="R134" i="44"/>
  <c r="S134" i="44"/>
  <c r="U134" i="44"/>
  <c r="X134" i="44"/>
  <c r="AA134" i="44"/>
  <c r="AB134" i="44"/>
  <c r="AH134" i="44"/>
  <c r="AI134" i="44"/>
  <c r="J134" i="3"/>
  <c r="K134" i="3"/>
  <c r="B133" i="40"/>
  <c r="D133" i="44"/>
  <c r="C133" i="40"/>
  <c r="E133" i="44"/>
  <c r="F133" i="44"/>
  <c r="F133" i="40"/>
  <c r="H133" i="44"/>
  <c r="I133" i="44"/>
  <c r="H133" i="40"/>
  <c r="J133" i="44"/>
  <c r="K133" i="44"/>
  <c r="J133" i="40"/>
  <c r="L133" i="44"/>
  <c r="M133" i="44"/>
  <c r="L133" i="40"/>
  <c r="N133" i="44"/>
  <c r="O133" i="44"/>
  <c r="N133" i="40"/>
  <c r="P133" i="44"/>
  <c r="Q133" i="44"/>
  <c r="P133" i="40"/>
  <c r="R133" i="44"/>
  <c r="S133" i="44"/>
  <c r="U133" i="44"/>
  <c r="X133" i="44"/>
  <c r="AA133" i="44"/>
  <c r="AB133" i="44"/>
  <c r="AH133" i="44"/>
  <c r="AI133" i="44"/>
  <c r="J133" i="3"/>
  <c r="K133" i="3"/>
  <c r="B132" i="40"/>
  <c r="D132" i="44"/>
  <c r="C132" i="40"/>
  <c r="E132" i="44"/>
  <c r="F132" i="44"/>
  <c r="F132" i="40"/>
  <c r="H132" i="44"/>
  <c r="I132" i="44"/>
  <c r="H132" i="40"/>
  <c r="J132" i="44"/>
  <c r="K132" i="44"/>
  <c r="J132" i="40"/>
  <c r="L132" i="44"/>
  <c r="M132" i="44"/>
  <c r="L132" i="40"/>
  <c r="N132" i="44"/>
  <c r="O132" i="44"/>
  <c r="N132" i="40"/>
  <c r="P132" i="44"/>
  <c r="Q132" i="44"/>
  <c r="P132" i="40"/>
  <c r="R132" i="44"/>
  <c r="S132" i="44"/>
  <c r="U132" i="44"/>
  <c r="X132" i="44"/>
  <c r="AA132" i="44"/>
  <c r="AB132" i="44"/>
  <c r="AH132" i="44"/>
  <c r="AI132" i="44"/>
  <c r="J132" i="3"/>
  <c r="K132" i="3"/>
  <c r="B131" i="40"/>
  <c r="D131" i="44"/>
  <c r="C131" i="40"/>
  <c r="E131" i="44"/>
  <c r="F131" i="44"/>
  <c r="F131" i="40"/>
  <c r="H131" i="44"/>
  <c r="I131" i="44"/>
  <c r="H131" i="40"/>
  <c r="J131" i="44"/>
  <c r="K131" i="44"/>
  <c r="J131" i="40"/>
  <c r="L131" i="44"/>
  <c r="M131" i="44"/>
  <c r="L131" i="40"/>
  <c r="N131" i="44"/>
  <c r="O131" i="44"/>
  <c r="N131" i="40"/>
  <c r="P131" i="44"/>
  <c r="Q131" i="44"/>
  <c r="P131" i="40"/>
  <c r="R131" i="44"/>
  <c r="S131" i="44"/>
  <c r="U131" i="44"/>
  <c r="X131" i="44"/>
  <c r="AA131" i="44"/>
  <c r="AB131" i="44"/>
  <c r="AH131" i="44"/>
  <c r="AI131" i="44"/>
  <c r="J131" i="3"/>
  <c r="K131" i="3"/>
  <c r="B130" i="40"/>
  <c r="D130" i="44"/>
  <c r="C130" i="40"/>
  <c r="E130" i="44"/>
  <c r="F130" i="44"/>
  <c r="F130" i="40"/>
  <c r="H130" i="44"/>
  <c r="I130" i="44"/>
  <c r="H130" i="40"/>
  <c r="J130" i="44"/>
  <c r="K130" i="44"/>
  <c r="J130" i="40"/>
  <c r="L130" i="44"/>
  <c r="M130" i="44"/>
  <c r="L130" i="40"/>
  <c r="N130" i="44"/>
  <c r="O130" i="44"/>
  <c r="N130" i="40"/>
  <c r="P130" i="44"/>
  <c r="Q130" i="44"/>
  <c r="P130" i="40"/>
  <c r="R130" i="44"/>
  <c r="S130" i="44"/>
  <c r="U130" i="44"/>
  <c r="X130" i="44"/>
  <c r="AA130" i="44"/>
  <c r="AB130" i="44"/>
  <c r="AH130" i="44"/>
  <c r="AI130" i="44"/>
  <c r="J130" i="3"/>
  <c r="K130" i="3"/>
  <c r="B129" i="40"/>
  <c r="D129" i="44"/>
  <c r="C129" i="40"/>
  <c r="E129" i="44"/>
  <c r="F129" i="44"/>
  <c r="F129" i="40"/>
  <c r="H129" i="44"/>
  <c r="I129" i="44"/>
  <c r="H129" i="40"/>
  <c r="J129" i="44"/>
  <c r="K129" i="44"/>
  <c r="J129" i="40"/>
  <c r="L129" i="44"/>
  <c r="M129" i="44"/>
  <c r="L129" i="40"/>
  <c r="N129" i="44"/>
  <c r="O129" i="44"/>
  <c r="N129" i="40"/>
  <c r="P129" i="44"/>
  <c r="Q129" i="44"/>
  <c r="P129" i="40"/>
  <c r="R129" i="44"/>
  <c r="S129" i="44"/>
  <c r="U129" i="44"/>
  <c r="X129" i="44"/>
  <c r="AA129" i="44"/>
  <c r="AB129" i="44"/>
  <c r="AH129" i="44"/>
  <c r="AI129" i="44"/>
  <c r="J129" i="3"/>
  <c r="K129" i="3"/>
  <c r="B128" i="40"/>
  <c r="D128" i="44"/>
  <c r="C128" i="40"/>
  <c r="E128" i="44"/>
  <c r="F128" i="44"/>
  <c r="F128" i="40"/>
  <c r="H128" i="44"/>
  <c r="I128" i="44"/>
  <c r="H128" i="40"/>
  <c r="J128" i="44"/>
  <c r="K128" i="44"/>
  <c r="J128" i="40"/>
  <c r="L128" i="44"/>
  <c r="M128" i="44"/>
  <c r="L128" i="40"/>
  <c r="N128" i="44"/>
  <c r="O128" i="44"/>
  <c r="N128" i="40"/>
  <c r="P128" i="44"/>
  <c r="Q128" i="44"/>
  <c r="P128" i="40"/>
  <c r="R128" i="44"/>
  <c r="S128" i="44"/>
  <c r="U128" i="44"/>
  <c r="X128" i="44"/>
  <c r="AA128" i="44"/>
  <c r="AB128" i="44"/>
  <c r="AH128" i="44"/>
  <c r="AI128" i="44"/>
  <c r="J128" i="3"/>
  <c r="K128" i="3"/>
  <c r="B127" i="40"/>
  <c r="D127" i="44"/>
  <c r="C127" i="40"/>
  <c r="E127" i="44"/>
  <c r="F127" i="44"/>
  <c r="F127" i="40"/>
  <c r="H127" i="44"/>
  <c r="I127" i="44"/>
  <c r="H127" i="40"/>
  <c r="J127" i="44"/>
  <c r="K127" i="44"/>
  <c r="J127" i="40"/>
  <c r="L127" i="44"/>
  <c r="M127" i="44"/>
  <c r="L127" i="40"/>
  <c r="N127" i="44"/>
  <c r="O127" i="44"/>
  <c r="N127" i="40"/>
  <c r="P127" i="44"/>
  <c r="Q127" i="44"/>
  <c r="P127" i="40"/>
  <c r="R127" i="44"/>
  <c r="S127" i="44"/>
  <c r="U127" i="44"/>
  <c r="X127" i="44"/>
  <c r="AA127" i="44"/>
  <c r="AB127" i="44"/>
  <c r="AH127" i="44"/>
  <c r="AI127" i="44"/>
  <c r="J127" i="3"/>
  <c r="K127" i="3"/>
  <c r="B126" i="40"/>
  <c r="D126" i="44"/>
  <c r="C126" i="40"/>
  <c r="E126" i="44"/>
  <c r="F126" i="44"/>
  <c r="F126" i="40"/>
  <c r="H126" i="44"/>
  <c r="I126" i="44"/>
  <c r="H126" i="40"/>
  <c r="J126" i="44"/>
  <c r="K126" i="44"/>
  <c r="J126" i="40"/>
  <c r="L126" i="44"/>
  <c r="M126" i="44"/>
  <c r="L126" i="40"/>
  <c r="N126" i="44"/>
  <c r="O126" i="44"/>
  <c r="N126" i="40"/>
  <c r="P126" i="44"/>
  <c r="Q126" i="44"/>
  <c r="P126" i="40"/>
  <c r="R126" i="44"/>
  <c r="S126" i="44"/>
  <c r="U126" i="44"/>
  <c r="X126" i="44"/>
  <c r="AA126" i="44"/>
  <c r="AB126" i="44"/>
  <c r="AH126" i="44"/>
  <c r="AI126" i="44"/>
  <c r="J126" i="3"/>
  <c r="K126" i="3"/>
  <c r="B125" i="40"/>
  <c r="D125" i="44"/>
  <c r="C125" i="40"/>
  <c r="E125" i="44"/>
  <c r="F125" i="44"/>
  <c r="F125" i="40"/>
  <c r="H125" i="44"/>
  <c r="I125" i="44"/>
  <c r="H125" i="40"/>
  <c r="J125" i="44"/>
  <c r="K125" i="44"/>
  <c r="J125" i="40"/>
  <c r="L125" i="44"/>
  <c r="M125" i="44"/>
  <c r="L125" i="40"/>
  <c r="N125" i="44"/>
  <c r="O125" i="44"/>
  <c r="N125" i="40"/>
  <c r="P125" i="44"/>
  <c r="Q125" i="44"/>
  <c r="P125" i="40"/>
  <c r="R125" i="44"/>
  <c r="S125" i="44"/>
  <c r="U125" i="44"/>
  <c r="X125" i="44"/>
  <c r="AA125" i="44"/>
  <c r="AB125" i="44"/>
  <c r="AH125" i="44"/>
  <c r="AI125" i="44"/>
  <c r="J125" i="3"/>
  <c r="K125" i="3"/>
  <c r="B124" i="40"/>
  <c r="D124" i="44"/>
  <c r="C124" i="40"/>
  <c r="E124" i="44"/>
  <c r="F124" i="44"/>
  <c r="F124" i="40"/>
  <c r="H124" i="44"/>
  <c r="I124" i="44"/>
  <c r="H124" i="40"/>
  <c r="J124" i="44"/>
  <c r="K124" i="44"/>
  <c r="J124" i="40"/>
  <c r="L124" i="44"/>
  <c r="M124" i="44"/>
  <c r="L124" i="40"/>
  <c r="N124" i="44"/>
  <c r="O124" i="44"/>
  <c r="N124" i="40"/>
  <c r="P124" i="44"/>
  <c r="Q124" i="44"/>
  <c r="P124" i="40"/>
  <c r="R124" i="44"/>
  <c r="S124" i="44"/>
  <c r="U124" i="44"/>
  <c r="X124" i="44"/>
  <c r="AA124" i="44"/>
  <c r="AB124" i="44"/>
  <c r="AH124" i="44"/>
  <c r="AI124" i="44"/>
  <c r="J124" i="3"/>
  <c r="K124" i="3"/>
  <c r="B123" i="40"/>
  <c r="D123" i="44"/>
  <c r="C123" i="40"/>
  <c r="E123" i="44"/>
  <c r="F123" i="44"/>
  <c r="F123" i="40"/>
  <c r="H123" i="44"/>
  <c r="I123" i="44"/>
  <c r="H123" i="40"/>
  <c r="J123" i="44"/>
  <c r="K123" i="44"/>
  <c r="J123" i="40"/>
  <c r="L123" i="44"/>
  <c r="M123" i="44"/>
  <c r="L123" i="40"/>
  <c r="N123" i="44"/>
  <c r="O123" i="44"/>
  <c r="N123" i="40"/>
  <c r="P123" i="44"/>
  <c r="Q123" i="44"/>
  <c r="P123" i="40"/>
  <c r="R123" i="44"/>
  <c r="S123" i="44"/>
  <c r="U123" i="44"/>
  <c r="X123" i="44"/>
  <c r="AA123" i="44"/>
  <c r="AB123" i="44"/>
  <c r="AH123" i="44"/>
  <c r="AI123" i="44"/>
  <c r="J123" i="3"/>
  <c r="K123" i="3"/>
  <c r="B122" i="40"/>
  <c r="D122" i="44"/>
  <c r="C122" i="40"/>
  <c r="E122" i="44"/>
  <c r="F122" i="44"/>
  <c r="F122" i="40"/>
  <c r="H122" i="44"/>
  <c r="I122" i="44"/>
  <c r="H122" i="40"/>
  <c r="J122" i="44"/>
  <c r="K122" i="44"/>
  <c r="J122" i="40"/>
  <c r="L122" i="44"/>
  <c r="M122" i="44"/>
  <c r="L122" i="40"/>
  <c r="N122" i="44"/>
  <c r="O122" i="44"/>
  <c r="N122" i="40"/>
  <c r="P122" i="44"/>
  <c r="Q122" i="44"/>
  <c r="P122" i="40"/>
  <c r="R122" i="44"/>
  <c r="S122" i="44"/>
  <c r="U122" i="44"/>
  <c r="X122" i="44"/>
  <c r="AA122" i="44"/>
  <c r="AB122" i="44"/>
  <c r="AH122" i="44"/>
  <c r="AI122" i="44"/>
  <c r="J122" i="3"/>
  <c r="K122" i="3"/>
  <c r="B121" i="40"/>
  <c r="D121" i="44"/>
  <c r="C121" i="40"/>
  <c r="E121" i="44"/>
  <c r="F121" i="44"/>
  <c r="F121" i="40"/>
  <c r="H121" i="44"/>
  <c r="I121" i="44"/>
  <c r="H121" i="40"/>
  <c r="J121" i="44"/>
  <c r="K121" i="44"/>
  <c r="J121" i="40"/>
  <c r="L121" i="44"/>
  <c r="M121" i="44"/>
  <c r="L121" i="40"/>
  <c r="N121" i="44"/>
  <c r="O121" i="44"/>
  <c r="N121" i="40"/>
  <c r="P121" i="44"/>
  <c r="Q121" i="44"/>
  <c r="P121" i="40"/>
  <c r="R121" i="44"/>
  <c r="S121" i="44"/>
  <c r="U121" i="44"/>
  <c r="X121" i="44"/>
  <c r="AA121" i="44"/>
  <c r="AB121" i="44"/>
  <c r="AH121" i="44"/>
  <c r="AI121" i="44"/>
  <c r="J121" i="3"/>
  <c r="K121" i="3"/>
  <c r="B120" i="40"/>
  <c r="D120" i="44"/>
  <c r="C120" i="40"/>
  <c r="E120" i="44"/>
  <c r="F120" i="44"/>
  <c r="F120" i="40"/>
  <c r="H120" i="44"/>
  <c r="I120" i="44"/>
  <c r="H120" i="40"/>
  <c r="J120" i="44"/>
  <c r="K120" i="44"/>
  <c r="J120" i="40"/>
  <c r="L120" i="44"/>
  <c r="M120" i="44"/>
  <c r="L120" i="40"/>
  <c r="N120" i="44"/>
  <c r="O120" i="44"/>
  <c r="N120" i="40"/>
  <c r="P120" i="44"/>
  <c r="Q120" i="44"/>
  <c r="P120" i="40"/>
  <c r="R120" i="44"/>
  <c r="S120" i="44"/>
  <c r="U120" i="44"/>
  <c r="X120" i="44"/>
  <c r="AA120" i="44"/>
  <c r="AB120" i="44"/>
  <c r="AH120" i="44"/>
  <c r="AI120" i="44"/>
  <c r="J120" i="3"/>
  <c r="K120" i="3"/>
  <c r="B119" i="40"/>
  <c r="D119" i="44"/>
  <c r="C119" i="40"/>
  <c r="E119" i="44"/>
  <c r="F119" i="44"/>
  <c r="F119" i="40"/>
  <c r="H119" i="44"/>
  <c r="I119" i="44"/>
  <c r="H119" i="40"/>
  <c r="J119" i="44"/>
  <c r="K119" i="44"/>
  <c r="J119" i="40"/>
  <c r="L119" i="44"/>
  <c r="M119" i="44"/>
  <c r="L119" i="40"/>
  <c r="N119" i="44"/>
  <c r="O119" i="44"/>
  <c r="N119" i="40"/>
  <c r="P119" i="44"/>
  <c r="Q119" i="44"/>
  <c r="P119" i="40"/>
  <c r="R119" i="44"/>
  <c r="S119" i="44"/>
  <c r="U119" i="44"/>
  <c r="X119" i="44"/>
  <c r="AA119" i="44"/>
  <c r="AB119" i="44"/>
  <c r="AH119" i="44"/>
  <c r="AI119" i="44"/>
  <c r="J119" i="3"/>
  <c r="K119" i="3"/>
  <c r="B118" i="40"/>
  <c r="D118" i="44"/>
  <c r="C118" i="40"/>
  <c r="E118" i="44"/>
  <c r="F118" i="44"/>
  <c r="F118" i="40"/>
  <c r="H118" i="44"/>
  <c r="I118" i="44"/>
  <c r="H118" i="40"/>
  <c r="J118" i="44"/>
  <c r="K118" i="44"/>
  <c r="J118" i="40"/>
  <c r="L118" i="44"/>
  <c r="M118" i="44"/>
  <c r="L118" i="40"/>
  <c r="N118" i="44"/>
  <c r="O118" i="44"/>
  <c r="N118" i="40"/>
  <c r="P118" i="44"/>
  <c r="Q118" i="44"/>
  <c r="P118" i="40"/>
  <c r="R118" i="44"/>
  <c r="S118" i="44"/>
  <c r="U118" i="44"/>
  <c r="X118" i="44"/>
  <c r="AA118" i="44"/>
  <c r="AB118" i="44"/>
  <c r="AH118" i="44"/>
  <c r="AI118" i="44"/>
  <c r="J118" i="3"/>
  <c r="K118" i="3"/>
  <c r="B117" i="40"/>
  <c r="D117" i="44"/>
  <c r="C117" i="40"/>
  <c r="E117" i="44"/>
  <c r="F117" i="44"/>
  <c r="F117" i="40"/>
  <c r="H117" i="44"/>
  <c r="I117" i="44"/>
  <c r="H117" i="40"/>
  <c r="J117" i="44"/>
  <c r="K117" i="44"/>
  <c r="J117" i="40"/>
  <c r="L117" i="44"/>
  <c r="M117" i="44"/>
  <c r="L117" i="40"/>
  <c r="N117" i="44"/>
  <c r="O117" i="44"/>
  <c r="N117" i="40"/>
  <c r="P117" i="44"/>
  <c r="Q117" i="44"/>
  <c r="P117" i="40"/>
  <c r="R117" i="44"/>
  <c r="S117" i="44"/>
  <c r="U117" i="44"/>
  <c r="X117" i="44"/>
  <c r="AA117" i="44"/>
  <c r="AB117" i="44"/>
  <c r="AH117" i="44"/>
  <c r="AI117" i="44"/>
  <c r="J117" i="3"/>
  <c r="K117" i="3"/>
  <c r="B116" i="40"/>
  <c r="D116" i="44"/>
  <c r="C116" i="40"/>
  <c r="E116" i="44"/>
  <c r="F116" i="44"/>
  <c r="F116" i="40"/>
  <c r="H116" i="44"/>
  <c r="I116" i="44"/>
  <c r="H116" i="40"/>
  <c r="J116" i="44"/>
  <c r="K116" i="44"/>
  <c r="J116" i="40"/>
  <c r="L116" i="44"/>
  <c r="M116" i="44"/>
  <c r="L116" i="40"/>
  <c r="N116" i="44"/>
  <c r="O116" i="44"/>
  <c r="N116" i="40"/>
  <c r="P116" i="44"/>
  <c r="Q116" i="44"/>
  <c r="P116" i="40"/>
  <c r="R116" i="44"/>
  <c r="S116" i="44"/>
  <c r="U116" i="44"/>
  <c r="X116" i="44"/>
  <c r="AA116" i="44"/>
  <c r="AB116" i="44"/>
  <c r="AH116" i="44"/>
  <c r="AI116" i="44"/>
  <c r="J116" i="3"/>
  <c r="K116" i="3"/>
  <c r="B115" i="40"/>
  <c r="D115" i="44"/>
  <c r="C115" i="40"/>
  <c r="E115" i="44"/>
  <c r="F115" i="44"/>
  <c r="F115" i="40"/>
  <c r="H115" i="44"/>
  <c r="I115" i="44"/>
  <c r="H115" i="40"/>
  <c r="J115" i="44"/>
  <c r="K115" i="44"/>
  <c r="J115" i="40"/>
  <c r="L115" i="44"/>
  <c r="M115" i="44"/>
  <c r="L115" i="40"/>
  <c r="N115" i="44"/>
  <c r="O115" i="44"/>
  <c r="N115" i="40"/>
  <c r="P115" i="44"/>
  <c r="Q115" i="44"/>
  <c r="P115" i="40"/>
  <c r="R115" i="44"/>
  <c r="S115" i="44"/>
  <c r="U115" i="44"/>
  <c r="X115" i="44"/>
  <c r="AA115" i="44"/>
  <c r="AB115" i="44"/>
  <c r="AH115" i="44"/>
  <c r="AI115" i="44"/>
  <c r="J115" i="3"/>
  <c r="K115" i="3"/>
  <c r="B114" i="40"/>
  <c r="D114" i="44"/>
  <c r="C114" i="40"/>
  <c r="E114" i="44"/>
  <c r="F114" i="44"/>
  <c r="F114" i="40"/>
  <c r="H114" i="44"/>
  <c r="I114" i="44"/>
  <c r="H114" i="40"/>
  <c r="J114" i="44"/>
  <c r="K114" i="44"/>
  <c r="J114" i="40"/>
  <c r="L114" i="44"/>
  <c r="M114" i="44"/>
  <c r="L114" i="40"/>
  <c r="N114" i="44"/>
  <c r="O114" i="44"/>
  <c r="N114" i="40"/>
  <c r="P114" i="44"/>
  <c r="Q114" i="44"/>
  <c r="P114" i="40"/>
  <c r="R114" i="44"/>
  <c r="S114" i="44"/>
  <c r="U114" i="44"/>
  <c r="X114" i="44"/>
  <c r="AA114" i="44"/>
  <c r="AB114" i="44"/>
  <c r="AH114" i="44"/>
  <c r="AI114" i="44"/>
  <c r="J114" i="3"/>
  <c r="K114" i="3"/>
  <c r="B113" i="40"/>
  <c r="D113" i="44"/>
  <c r="C113" i="40"/>
  <c r="E113" i="44"/>
  <c r="F113" i="44"/>
  <c r="F113" i="40"/>
  <c r="H113" i="44"/>
  <c r="I113" i="44"/>
  <c r="H113" i="40"/>
  <c r="J113" i="44"/>
  <c r="K113" i="44"/>
  <c r="J113" i="40"/>
  <c r="L113" i="44"/>
  <c r="M113" i="44"/>
  <c r="L113" i="40"/>
  <c r="N113" i="44"/>
  <c r="O113" i="44"/>
  <c r="N113" i="40"/>
  <c r="P113" i="44"/>
  <c r="Q113" i="44"/>
  <c r="P113" i="40"/>
  <c r="R113" i="44"/>
  <c r="S113" i="44"/>
  <c r="U113" i="44"/>
  <c r="X113" i="44"/>
  <c r="AA113" i="44"/>
  <c r="AB113" i="44"/>
  <c r="AH113" i="44"/>
  <c r="AI113" i="44"/>
  <c r="J113" i="3"/>
  <c r="K113" i="3"/>
  <c r="B112" i="40"/>
  <c r="D112" i="44"/>
  <c r="C112" i="40"/>
  <c r="E112" i="44"/>
  <c r="F112" i="44"/>
  <c r="F112" i="40"/>
  <c r="H112" i="44"/>
  <c r="I112" i="44"/>
  <c r="H112" i="40"/>
  <c r="J112" i="44"/>
  <c r="K112" i="44"/>
  <c r="J112" i="40"/>
  <c r="L112" i="44"/>
  <c r="M112" i="44"/>
  <c r="L112" i="40"/>
  <c r="N112" i="44"/>
  <c r="O112" i="44"/>
  <c r="N112" i="40"/>
  <c r="P112" i="44"/>
  <c r="Q112" i="44"/>
  <c r="P112" i="40"/>
  <c r="R112" i="44"/>
  <c r="S112" i="44"/>
  <c r="U112" i="44"/>
  <c r="X112" i="44"/>
  <c r="AA112" i="44"/>
  <c r="AB112" i="44"/>
  <c r="AH112" i="44"/>
  <c r="AI112" i="44"/>
  <c r="J112" i="3"/>
  <c r="K112" i="3"/>
  <c r="B111" i="40"/>
  <c r="D111" i="44"/>
  <c r="C111" i="40"/>
  <c r="E111" i="44"/>
  <c r="F111" i="44"/>
  <c r="F111" i="40"/>
  <c r="H111" i="44"/>
  <c r="I111" i="44"/>
  <c r="H111" i="40"/>
  <c r="J111" i="44"/>
  <c r="K111" i="44"/>
  <c r="J111" i="40"/>
  <c r="L111" i="44"/>
  <c r="M111" i="44"/>
  <c r="L111" i="40"/>
  <c r="N111" i="44"/>
  <c r="O111" i="44"/>
  <c r="N111" i="40"/>
  <c r="P111" i="44"/>
  <c r="Q111" i="44"/>
  <c r="P111" i="40"/>
  <c r="R111" i="44"/>
  <c r="S111" i="44"/>
  <c r="U111" i="44"/>
  <c r="X111" i="44"/>
  <c r="AA111" i="44"/>
  <c r="AB111" i="44"/>
  <c r="AH111" i="44"/>
  <c r="AI111" i="44"/>
  <c r="J111" i="3"/>
  <c r="K111" i="3"/>
  <c r="B110" i="40"/>
  <c r="D110" i="44"/>
  <c r="C110" i="40"/>
  <c r="E110" i="44"/>
  <c r="F110" i="44"/>
  <c r="F110" i="40"/>
  <c r="H110" i="44"/>
  <c r="I110" i="44"/>
  <c r="H110" i="40"/>
  <c r="J110" i="44"/>
  <c r="K110" i="44"/>
  <c r="J110" i="40"/>
  <c r="L110" i="44"/>
  <c r="M110" i="44"/>
  <c r="L110" i="40"/>
  <c r="N110" i="44"/>
  <c r="O110" i="44"/>
  <c r="N110" i="40"/>
  <c r="P110" i="44"/>
  <c r="Q110" i="44"/>
  <c r="P110" i="40"/>
  <c r="R110" i="44"/>
  <c r="S110" i="44"/>
  <c r="U110" i="44"/>
  <c r="X110" i="44"/>
  <c r="AA110" i="44"/>
  <c r="AB110" i="44"/>
  <c r="AH110" i="44"/>
  <c r="AI110" i="44"/>
  <c r="J110" i="3"/>
  <c r="K110" i="3"/>
  <c r="B109" i="40"/>
  <c r="D109" i="44"/>
  <c r="C109" i="40"/>
  <c r="E109" i="44"/>
  <c r="F109" i="44"/>
  <c r="F109" i="40"/>
  <c r="H109" i="44"/>
  <c r="I109" i="44"/>
  <c r="H109" i="40"/>
  <c r="J109" i="44"/>
  <c r="K109" i="44"/>
  <c r="J109" i="40"/>
  <c r="L109" i="44"/>
  <c r="M109" i="44"/>
  <c r="L109" i="40"/>
  <c r="N109" i="44"/>
  <c r="O109" i="44"/>
  <c r="N109" i="40"/>
  <c r="P109" i="44"/>
  <c r="Q109" i="44"/>
  <c r="P109" i="40"/>
  <c r="R109" i="44"/>
  <c r="S109" i="44"/>
  <c r="U109" i="44"/>
  <c r="X109" i="44"/>
  <c r="AA109" i="44"/>
  <c r="AB109" i="44"/>
  <c r="AH109" i="44"/>
  <c r="AI109" i="44"/>
  <c r="J109" i="3"/>
  <c r="K109" i="3"/>
  <c r="B108" i="40"/>
  <c r="D108" i="44"/>
  <c r="C108" i="40"/>
  <c r="E108" i="44"/>
  <c r="F108" i="44"/>
  <c r="F108" i="40"/>
  <c r="H108" i="44"/>
  <c r="I108" i="44"/>
  <c r="H108" i="40"/>
  <c r="J108" i="44"/>
  <c r="K108" i="44"/>
  <c r="J108" i="40"/>
  <c r="L108" i="44"/>
  <c r="M108" i="44"/>
  <c r="L108" i="40"/>
  <c r="N108" i="44"/>
  <c r="O108" i="44"/>
  <c r="N108" i="40"/>
  <c r="P108" i="44"/>
  <c r="Q108" i="44"/>
  <c r="P108" i="40"/>
  <c r="R108" i="44"/>
  <c r="S108" i="44"/>
  <c r="U108" i="44"/>
  <c r="X108" i="44"/>
  <c r="AA108" i="44"/>
  <c r="AB108" i="44"/>
  <c r="AH108" i="44"/>
  <c r="AI108" i="44"/>
  <c r="J108" i="3"/>
  <c r="K108" i="3"/>
  <c r="B107" i="40"/>
  <c r="D107" i="44"/>
  <c r="C107" i="40"/>
  <c r="E107" i="44"/>
  <c r="F107" i="44"/>
  <c r="F107" i="40"/>
  <c r="H107" i="44"/>
  <c r="I107" i="44"/>
  <c r="H107" i="40"/>
  <c r="J107" i="44"/>
  <c r="K107" i="44"/>
  <c r="J107" i="40"/>
  <c r="L107" i="44"/>
  <c r="M107" i="44"/>
  <c r="L107" i="40"/>
  <c r="N107" i="44"/>
  <c r="O107" i="44"/>
  <c r="N107" i="40"/>
  <c r="P107" i="44"/>
  <c r="Q107" i="44"/>
  <c r="P107" i="40"/>
  <c r="R107" i="44"/>
  <c r="S107" i="44"/>
  <c r="U107" i="44"/>
  <c r="X107" i="44"/>
  <c r="AA107" i="44"/>
  <c r="AB107" i="44"/>
  <c r="AH107" i="44"/>
  <c r="AI107" i="44"/>
  <c r="J107" i="3"/>
  <c r="K107" i="3"/>
  <c r="B106" i="40"/>
  <c r="D106" i="44"/>
  <c r="C106" i="40"/>
  <c r="E106" i="44"/>
  <c r="F106" i="44"/>
  <c r="F106" i="40"/>
  <c r="H106" i="44"/>
  <c r="I106" i="44"/>
  <c r="H106" i="40"/>
  <c r="J106" i="44"/>
  <c r="K106" i="44"/>
  <c r="J106" i="40"/>
  <c r="L106" i="44"/>
  <c r="M106" i="44"/>
  <c r="L106" i="40"/>
  <c r="N106" i="44"/>
  <c r="O106" i="44"/>
  <c r="N106" i="40"/>
  <c r="P106" i="44"/>
  <c r="Q106" i="44"/>
  <c r="P106" i="40"/>
  <c r="R106" i="44"/>
  <c r="S106" i="44"/>
  <c r="U106" i="44"/>
  <c r="X106" i="44"/>
  <c r="AA106" i="44"/>
  <c r="AB106" i="44"/>
  <c r="AH106" i="44"/>
  <c r="AI106" i="44"/>
  <c r="J106" i="3"/>
  <c r="K106" i="3"/>
  <c r="B105" i="40"/>
  <c r="D105" i="44"/>
  <c r="C105" i="40"/>
  <c r="E105" i="44"/>
  <c r="F105" i="44"/>
  <c r="F105" i="40"/>
  <c r="H105" i="44"/>
  <c r="I105" i="44"/>
  <c r="H105" i="40"/>
  <c r="J105" i="44"/>
  <c r="K105" i="44"/>
  <c r="J105" i="40"/>
  <c r="L105" i="44"/>
  <c r="M105" i="44"/>
  <c r="L105" i="40"/>
  <c r="N105" i="44"/>
  <c r="O105" i="44"/>
  <c r="N105" i="40"/>
  <c r="P105" i="44"/>
  <c r="Q105" i="44"/>
  <c r="P105" i="40"/>
  <c r="R105" i="44"/>
  <c r="S105" i="44"/>
  <c r="U105" i="44"/>
  <c r="X105" i="44"/>
  <c r="AA105" i="44"/>
  <c r="AB105" i="44"/>
  <c r="AH105" i="44"/>
  <c r="AI105" i="44"/>
  <c r="J105" i="3"/>
  <c r="K105" i="3"/>
  <c r="B104" i="40"/>
  <c r="D104" i="44"/>
  <c r="C104" i="40"/>
  <c r="E104" i="44"/>
  <c r="F104" i="44"/>
  <c r="F104" i="40"/>
  <c r="H104" i="44"/>
  <c r="I104" i="44"/>
  <c r="H104" i="40"/>
  <c r="J104" i="44"/>
  <c r="K104" i="44"/>
  <c r="J104" i="40"/>
  <c r="L104" i="44"/>
  <c r="M104" i="44"/>
  <c r="L104" i="40"/>
  <c r="N104" i="44"/>
  <c r="O104" i="44"/>
  <c r="N104" i="40"/>
  <c r="P104" i="44"/>
  <c r="Q104" i="44"/>
  <c r="P104" i="40"/>
  <c r="R104" i="44"/>
  <c r="S104" i="44"/>
  <c r="U104" i="44"/>
  <c r="X104" i="44"/>
  <c r="AA104" i="44"/>
  <c r="AB104" i="44"/>
  <c r="AH104" i="44"/>
  <c r="AI104" i="44"/>
  <c r="J104" i="3"/>
  <c r="K104" i="3"/>
  <c r="B103" i="40"/>
  <c r="D103" i="44"/>
  <c r="C103" i="40"/>
  <c r="E103" i="44"/>
  <c r="F103" i="44"/>
  <c r="F103" i="40"/>
  <c r="H103" i="44"/>
  <c r="I103" i="44"/>
  <c r="H103" i="40"/>
  <c r="J103" i="44"/>
  <c r="K103" i="44"/>
  <c r="J103" i="40"/>
  <c r="L103" i="44"/>
  <c r="M103" i="44"/>
  <c r="L103" i="40"/>
  <c r="N103" i="44"/>
  <c r="O103" i="44"/>
  <c r="N103" i="40"/>
  <c r="P103" i="44"/>
  <c r="Q103" i="44"/>
  <c r="P103" i="40"/>
  <c r="R103" i="44"/>
  <c r="S103" i="44"/>
  <c r="U103" i="44"/>
  <c r="X103" i="44"/>
  <c r="AA103" i="44"/>
  <c r="AB103" i="44"/>
  <c r="AH103" i="44"/>
  <c r="AI103" i="44"/>
  <c r="J103" i="3"/>
  <c r="K103" i="3"/>
  <c r="B102" i="40"/>
  <c r="D102" i="44"/>
  <c r="C102" i="40"/>
  <c r="E102" i="44"/>
  <c r="F102" i="44"/>
  <c r="F102" i="40"/>
  <c r="H102" i="44"/>
  <c r="I102" i="44"/>
  <c r="H102" i="40"/>
  <c r="J102" i="44"/>
  <c r="K102" i="44"/>
  <c r="J102" i="40"/>
  <c r="L102" i="44"/>
  <c r="M102" i="44"/>
  <c r="L102" i="40"/>
  <c r="N102" i="44"/>
  <c r="O102" i="44"/>
  <c r="N102" i="40"/>
  <c r="P102" i="44"/>
  <c r="Q102" i="44"/>
  <c r="P102" i="40"/>
  <c r="R102" i="44"/>
  <c r="S102" i="44"/>
  <c r="U102" i="44"/>
  <c r="X102" i="44"/>
  <c r="AA102" i="44"/>
  <c r="AB102" i="44"/>
  <c r="AH102" i="44"/>
  <c r="AI102" i="44"/>
  <c r="J102" i="3"/>
  <c r="K102" i="3"/>
  <c r="B101" i="40"/>
  <c r="D101" i="44"/>
  <c r="C101" i="40"/>
  <c r="E101" i="44"/>
  <c r="F101" i="44"/>
  <c r="F101" i="40"/>
  <c r="H101" i="44"/>
  <c r="I101" i="44"/>
  <c r="H101" i="40"/>
  <c r="J101" i="44"/>
  <c r="K101" i="44"/>
  <c r="J101" i="40"/>
  <c r="L101" i="44"/>
  <c r="M101" i="44"/>
  <c r="L101" i="40"/>
  <c r="N101" i="44"/>
  <c r="O101" i="44"/>
  <c r="N101" i="40"/>
  <c r="P101" i="44"/>
  <c r="Q101" i="44"/>
  <c r="P101" i="40"/>
  <c r="R101" i="44"/>
  <c r="S101" i="44"/>
  <c r="U101" i="44"/>
  <c r="X101" i="44"/>
  <c r="AA101" i="44"/>
  <c r="AB101" i="44"/>
  <c r="AH101" i="44"/>
  <c r="AI101" i="44"/>
  <c r="J101" i="3"/>
  <c r="K101" i="3"/>
  <c r="B100" i="40"/>
  <c r="D100" i="44"/>
  <c r="C100" i="40"/>
  <c r="E100" i="44"/>
  <c r="F100" i="44"/>
  <c r="F100" i="40"/>
  <c r="H100" i="44"/>
  <c r="I100" i="44"/>
  <c r="H100" i="40"/>
  <c r="J100" i="44"/>
  <c r="K100" i="44"/>
  <c r="J100" i="40"/>
  <c r="L100" i="44"/>
  <c r="M100" i="44"/>
  <c r="L100" i="40"/>
  <c r="N100" i="44"/>
  <c r="O100" i="44"/>
  <c r="N100" i="40"/>
  <c r="P100" i="44"/>
  <c r="Q100" i="44"/>
  <c r="P100" i="40"/>
  <c r="R100" i="44"/>
  <c r="S100" i="44"/>
  <c r="U100" i="44"/>
  <c r="X100" i="44"/>
  <c r="AA100" i="44"/>
  <c r="AB100" i="44"/>
  <c r="AH100" i="44"/>
  <c r="AI100" i="44"/>
  <c r="J100" i="3"/>
  <c r="K100" i="3"/>
  <c r="B99" i="40"/>
  <c r="D99" i="44"/>
  <c r="C99" i="40"/>
  <c r="E99" i="44"/>
  <c r="F99" i="44"/>
  <c r="F99" i="40"/>
  <c r="H99" i="44"/>
  <c r="I99" i="44"/>
  <c r="H99" i="40"/>
  <c r="J99" i="44"/>
  <c r="K99" i="44"/>
  <c r="J99" i="40"/>
  <c r="L99" i="44"/>
  <c r="M99" i="44"/>
  <c r="L99" i="40"/>
  <c r="N99" i="44"/>
  <c r="O99" i="44"/>
  <c r="N99" i="40"/>
  <c r="P99" i="44"/>
  <c r="Q99" i="44"/>
  <c r="P99" i="40"/>
  <c r="R99" i="44"/>
  <c r="S99" i="44"/>
  <c r="U99" i="44"/>
  <c r="X99" i="44"/>
  <c r="AA99" i="44"/>
  <c r="AB99" i="44"/>
  <c r="AH99" i="44"/>
  <c r="AI99" i="44"/>
  <c r="J99" i="3"/>
  <c r="K99" i="3"/>
  <c r="B98" i="40"/>
  <c r="D98" i="44"/>
  <c r="C98" i="40"/>
  <c r="E98" i="44"/>
  <c r="F98" i="44"/>
  <c r="F98" i="40"/>
  <c r="H98" i="44"/>
  <c r="I98" i="44"/>
  <c r="H98" i="40"/>
  <c r="J98" i="44"/>
  <c r="K98" i="44"/>
  <c r="J98" i="40"/>
  <c r="L98" i="44"/>
  <c r="M98" i="44"/>
  <c r="L98" i="40"/>
  <c r="N98" i="44"/>
  <c r="O98" i="44"/>
  <c r="N98" i="40"/>
  <c r="P98" i="44"/>
  <c r="Q98" i="44"/>
  <c r="P98" i="40"/>
  <c r="R98" i="44"/>
  <c r="S98" i="44"/>
  <c r="U98" i="44"/>
  <c r="X98" i="44"/>
  <c r="AA98" i="44"/>
  <c r="AB98" i="44"/>
  <c r="AH98" i="44"/>
  <c r="AI98" i="44"/>
  <c r="J98" i="3"/>
  <c r="K98" i="3"/>
  <c r="B97" i="40"/>
  <c r="D97" i="44"/>
  <c r="C97" i="40"/>
  <c r="E97" i="44"/>
  <c r="F97" i="44"/>
  <c r="F97" i="40"/>
  <c r="H97" i="44"/>
  <c r="I97" i="44"/>
  <c r="H97" i="40"/>
  <c r="J97" i="44"/>
  <c r="K97" i="44"/>
  <c r="J97" i="40"/>
  <c r="L97" i="44"/>
  <c r="M97" i="44"/>
  <c r="L97" i="40"/>
  <c r="N97" i="44"/>
  <c r="O97" i="44"/>
  <c r="N97" i="40"/>
  <c r="P97" i="44"/>
  <c r="Q97" i="44"/>
  <c r="P97" i="40"/>
  <c r="R97" i="44"/>
  <c r="S97" i="44"/>
  <c r="U97" i="44"/>
  <c r="X97" i="44"/>
  <c r="AA97" i="44"/>
  <c r="AB97" i="44"/>
  <c r="AH97" i="44"/>
  <c r="AI97" i="44"/>
  <c r="J97" i="3"/>
  <c r="K97" i="3"/>
  <c r="B96" i="40"/>
  <c r="D96" i="44"/>
  <c r="C96" i="40"/>
  <c r="E96" i="44"/>
  <c r="F96" i="44"/>
  <c r="F96" i="40"/>
  <c r="H96" i="44"/>
  <c r="I96" i="44"/>
  <c r="H96" i="40"/>
  <c r="J96" i="44"/>
  <c r="K96" i="44"/>
  <c r="J96" i="40"/>
  <c r="L96" i="44"/>
  <c r="M96" i="44"/>
  <c r="L96" i="40"/>
  <c r="N96" i="44"/>
  <c r="O96" i="44"/>
  <c r="N96" i="40"/>
  <c r="P96" i="44"/>
  <c r="Q96" i="44"/>
  <c r="P96" i="40"/>
  <c r="R96" i="44"/>
  <c r="S96" i="44"/>
  <c r="U96" i="44"/>
  <c r="X96" i="44"/>
  <c r="AA96" i="44"/>
  <c r="AB96" i="44"/>
  <c r="AH96" i="44"/>
  <c r="AI96" i="44"/>
  <c r="J96" i="3"/>
  <c r="K96" i="3"/>
  <c r="B95" i="40"/>
  <c r="D95" i="44"/>
  <c r="C95" i="40"/>
  <c r="E95" i="44"/>
  <c r="F95" i="44"/>
  <c r="F95" i="40"/>
  <c r="H95" i="44"/>
  <c r="I95" i="44"/>
  <c r="H95" i="40"/>
  <c r="J95" i="44"/>
  <c r="K95" i="44"/>
  <c r="J95" i="40"/>
  <c r="L95" i="44"/>
  <c r="M95" i="44"/>
  <c r="L95" i="40"/>
  <c r="N95" i="44"/>
  <c r="O95" i="44"/>
  <c r="N95" i="40"/>
  <c r="P95" i="44"/>
  <c r="Q95" i="44"/>
  <c r="P95" i="40"/>
  <c r="R95" i="44"/>
  <c r="S95" i="44"/>
  <c r="U95" i="44"/>
  <c r="X95" i="44"/>
  <c r="AA95" i="44"/>
  <c r="AB95" i="44"/>
  <c r="AH95" i="44"/>
  <c r="AI95" i="44"/>
  <c r="J95" i="3"/>
  <c r="K95" i="3"/>
  <c r="B94" i="40"/>
  <c r="D94" i="44"/>
  <c r="C94" i="40"/>
  <c r="E94" i="44"/>
  <c r="F94" i="44"/>
  <c r="F94" i="40"/>
  <c r="H94" i="44"/>
  <c r="I94" i="44"/>
  <c r="H94" i="40"/>
  <c r="J94" i="44"/>
  <c r="K94" i="44"/>
  <c r="J94" i="40"/>
  <c r="L94" i="44"/>
  <c r="M94" i="44"/>
  <c r="L94" i="40"/>
  <c r="N94" i="44"/>
  <c r="O94" i="44"/>
  <c r="N94" i="40"/>
  <c r="P94" i="44"/>
  <c r="Q94" i="44"/>
  <c r="P94" i="40"/>
  <c r="R94" i="44"/>
  <c r="S94" i="44"/>
  <c r="U94" i="44"/>
  <c r="X94" i="44"/>
  <c r="AA94" i="44"/>
  <c r="AB94" i="44"/>
  <c r="AH94" i="44"/>
  <c r="AI94" i="44"/>
  <c r="J94" i="3"/>
  <c r="K94" i="3"/>
  <c r="B93" i="40"/>
  <c r="D93" i="44"/>
  <c r="C93" i="40"/>
  <c r="E93" i="44"/>
  <c r="F93" i="44"/>
  <c r="F93" i="40"/>
  <c r="H93" i="44"/>
  <c r="I93" i="44"/>
  <c r="H93" i="40"/>
  <c r="J93" i="44"/>
  <c r="K93" i="44"/>
  <c r="J93" i="40"/>
  <c r="L93" i="44"/>
  <c r="M93" i="44"/>
  <c r="L93" i="40"/>
  <c r="N93" i="44"/>
  <c r="O93" i="44"/>
  <c r="N93" i="40"/>
  <c r="P93" i="44"/>
  <c r="Q93" i="44"/>
  <c r="P93" i="40"/>
  <c r="R93" i="44"/>
  <c r="S93" i="44"/>
  <c r="U93" i="44"/>
  <c r="X93" i="44"/>
  <c r="AA93" i="44"/>
  <c r="AB93" i="44"/>
  <c r="AH93" i="44"/>
  <c r="AI93" i="44"/>
  <c r="J93" i="3"/>
  <c r="K93" i="3"/>
  <c r="B92" i="40"/>
  <c r="D92" i="44"/>
  <c r="C92" i="40"/>
  <c r="E92" i="44"/>
  <c r="F92" i="44"/>
  <c r="F92" i="40"/>
  <c r="H92" i="44"/>
  <c r="I92" i="44"/>
  <c r="H92" i="40"/>
  <c r="J92" i="44"/>
  <c r="K92" i="44"/>
  <c r="J92" i="40"/>
  <c r="L92" i="44"/>
  <c r="M92" i="44"/>
  <c r="L92" i="40"/>
  <c r="N92" i="44"/>
  <c r="O92" i="44"/>
  <c r="N92" i="40"/>
  <c r="P92" i="44"/>
  <c r="Q92" i="44"/>
  <c r="P92" i="40"/>
  <c r="R92" i="44"/>
  <c r="S92" i="44"/>
  <c r="U92" i="44"/>
  <c r="X92" i="44"/>
  <c r="AA92" i="44"/>
  <c r="AB92" i="44"/>
  <c r="AH92" i="44"/>
  <c r="AI92" i="44"/>
  <c r="J92" i="3"/>
  <c r="K92" i="3"/>
  <c r="B91" i="40"/>
  <c r="D91" i="44"/>
  <c r="C91" i="40"/>
  <c r="E91" i="44"/>
  <c r="F91" i="44"/>
  <c r="F91" i="40"/>
  <c r="H91" i="44"/>
  <c r="I91" i="44"/>
  <c r="H91" i="40"/>
  <c r="J91" i="44"/>
  <c r="K91" i="44"/>
  <c r="J91" i="40"/>
  <c r="L91" i="44"/>
  <c r="M91" i="44"/>
  <c r="L91" i="40"/>
  <c r="N91" i="44"/>
  <c r="O91" i="44"/>
  <c r="N91" i="40"/>
  <c r="P91" i="44"/>
  <c r="Q91" i="44"/>
  <c r="P91" i="40"/>
  <c r="R91" i="44"/>
  <c r="S91" i="44"/>
  <c r="U91" i="44"/>
  <c r="X91" i="44"/>
  <c r="AA91" i="44"/>
  <c r="AB91" i="44"/>
  <c r="AH91" i="44"/>
  <c r="AI91" i="44"/>
  <c r="J91" i="3"/>
  <c r="K91" i="3"/>
  <c r="B90" i="40"/>
  <c r="D90" i="44"/>
  <c r="C90" i="40"/>
  <c r="E90" i="44"/>
  <c r="F90" i="44"/>
  <c r="F90" i="40"/>
  <c r="H90" i="44"/>
  <c r="I90" i="44"/>
  <c r="H90" i="40"/>
  <c r="J90" i="44"/>
  <c r="K90" i="44"/>
  <c r="J90" i="40"/>
  <c r="L90" i="44"/>
  <c r="M90" i="44"/>
  <c r="L90" i="40"/>
  <c r="N90" i="44"/>
  <c r="O90" i="44"/>
  <c r="N90" i="40"/>
  <c r="P90" i="44"/>
  <c r="Q90" i="44"/>
  <c r="P90" i="40"/>
  <c r="R90" i="44"/>
  <c r="S90" i="44"/>
  <c r="U90" i="44"/>
  <c r="X90" i="44"/>
  <c r="AA90" i="44"/>
  <c r="AB90" i="44"/>
  <c r="AH90" i="44"/>
  <c r="AI90" i="44"/>
  <c r="J90" i="3"/>
  <c r="K90" i="3"/>
  <c r="B89" i="40"/>
  <c r="D89" i="44"/>
  <c r="C89" i="40"/>
  <c r="E89" i="44"/>
  <c r="F89" i="44"/>
  <c r="F89" i="40"/>
  <c r="H89" i="44"/>
  <c r="I89" i="44"/>
  <c r="H89" i="40"/>
  <c r="J89" i="44"/>
  <c r="K89" i="44"/>
  <c r="J89" i="40"/>
  <c r="L89" i="44"/>
  <c r="M89" i="44"/>
  <c r="L89" i="40"/>
  <c r="N89" i="44"/>
  <c r="O89" i="44"/>
  <c r="N89" i="40"/>
  <c r="P89" i="44"/>
  <c r="Q89" i="44"/>
  <c r="P89" i="40"/>
  <c r="R89" i="44"/>
  <c r="S89" i="44"/>
  <c r="U89" i="44"/>
  <c r="X89" i="44"/>
  <c r="AA89" i="44"/>
  <c r="AB89" i="44"/>
  <c r="AH89" i="44"/>
  <c r="AI89" i="44"/>
  <c r="J89" i="3"/>
  <c r="K89" i="3"/>
  <c r="B88" i="40"/>
  <c r="D88" i="44"/>
  <c r="C88" i="40"/>
  <c r="E88" i="44"/>
  <c r="F88" i="44"/>
  <c r="F88" i="40"/>
  <c r="H88" i="44"/>
  <c r="I88" i="44"/>
  <c r="H88" i="40"/>
  <c r="J88" i="44"/>
  <c r="K88" i="44"/>
  <c r="J88" i="40"/>
  <c r="L88" i="44"/>
  <c r="M88" i="44"/>
  <c r="L88" i="40"/>
  <c r="N88" i="44"/>
  <c r="O88" i="44"/>
  <c r="N88" i="40"/>
  <c r="P88" i="44"/>
  <c r="Q88" i="44"/>
  <c r="P88" i="40"/>
  <c r="R88" i="44"/>
  <c r="S88" i="44"/>
  <c r="U88" i="44"/>
  <c r="X88" i="44"/>
  <c r="AA88" i="44"/>
  <c r="AB88" i="44"/>
  <c r="AH88" i="44"/>
  <c r="AI88" i="44"/>
  <c r="J88" i="3"/>
  <c r="K88" i="3"/>
  <c r="B87" i="40"/>
  <c r="D87" i="44"/>
  <c r="C87" i="40"/>
  <c r="E87" i="44"/>
  <c r="F87" i="44"/>
  <c r="F87" i="40"/>
  <c r="H87" i="44"/>
  <c r="I87" i="44"/>
  <c r="H87" i="40"/>
  <c r="J87" i="44"/>
  <c r="K87" i="44"/>
  <c r="J87" i="40"/>
  <c r="L87" i="44"/>
  <c r="M87" i="44"/>
  <c r="L87" i="40"/>
  <c r="N87" i="44"/>
  <c r="O87" i="44"/>
  <c r="N87" i="40"/>
  <c r="P87" i="44"/>
  <c r="Q87" i="44"/>
  <c r="P87" i="40"/>
  <c r="R87" i="44"/>
  <c r="S87" i="44"/>
  <c r="U87" i="44"/>
  <c r="X87" i="44"/>
  <c r="AA87" i="44"/>
  <c r="AB87" i="44"/>
  <c r="AH87" i="44"/>
  <c r="AI87" i="44"/>
  <c r="J87" i="3"/>
  <c r="K87" i="3"/>
  <c r="B86" i="40"/>
  <c r="D86" i="44"/>
  <c r="C86" i="40"/>
  <c r="E86" i="44"/>
  <c r="F86" i="44"/>
  <c r="F86" i="40"/>
  <c r="H86" i="44"/>
  <c r="I86" i="44"/>
  <c r="H86" i="40"/>
  <c r="J86" i="44"/>
  <c r="K86" i="44"/>
  <c r="J86" i="40"/>
  <c r="L86" i="44"/>
  <c r="M86" i="44"/>
  <c r="L86" i="40"/>
  <c r="N86" i="44"/>
  <c r="O86" i="44"/>
  <c r="N86" i="40"/>
  <c r="P86" i="44"/>
  <c r="Q86" i="44"/>
  <c r="P86" i="40"/>
  <c r="R86" i="44"/>
  <c r="S86" i="44"/>
  <c r="U86" i="44"/>
  <c r="X86" i="44"/>
  <c r="AA86" i="44"/>
  <c r="AB86" i="44"/>
  <c r="AH86" i="44"/>
  <c r="AI86" i="44"/>
  <c r="J86" i="3"/>
  <c r="K86" i="3"/>
  <c r="B85" i="40"/>
  <c r="D85" i="44"/>
  <c r="C85" i="40"/>
  <c r="E85" i="44"/>
  <c r="F85" i="44"/>
  <c r="F85" i="40"/>
  <c r="H85" i="44"/>
  <c r="I85" i="44"/>
  <c r="H85" i="40"/>
  <c r="J85" i="44"/>
  <c r="K85" i="44"/>
  <c r="J85" i="40"/>
  <c r="L85" i="44"/>
  <c r="M85" i="44"/>
  <c r="L85" i="40"/>
  <c r="N85" i="44"/>
  <c r="O85" i="44"/>
  <c r="N85" i="40"/>
  <c r="P85" i="44"/>
  <c r="Q85" i="44"/>
  <c r="P85" i="40"/>
  <c r="R85" i="44"/>
  <c r="S85" i="44"/>
  <c r="U85" i="44"/>
  <c r="X85" i="44"/>
  <c r="AA85" i="44"/>
  <c r="AB85" i="44"/>
  <c r="AH85" i="44"/>
  <c r="AI85" i="44"/>
  <c r="J85" i="3"/>
  <c r="K85" i="3"/>
  <c r="B84" i="40"/>
  <c r="D84" i="44"/>
  <c r="C84" i="40"/>
  <c r="E84" i="44"/>
  <c r="F84" i="44"/>
  <c r="F84" i="40"/>
  <c r="H84" i="44"/>
  <c r="I84" i="44"/>
  <c r="H84" i="40"/>
  <c r="J84" i="44"/>
  <c r="K84" i="44"/>
  <c r="J84" i="40"/>
  <c r="L84" i="44"/>
  <c r="M84" i="44"/>
  <c r="L84" i="40"/>
  <c r="N84" i="44"/>
  <c r="O84" i="44"/>
  <c r="N84" i="40"/>
  <c r="P84" i="44"/>
  <c r="Q84" i="44"/>
  <c r="P84" i="40"/>
  <c r="R84" i="44"/>
  <c r="S84" i="44"/>
  <c r="U84" i="44"/>
  <c r="X84" i="44"/>
  <c r="AA84" i="44"/>
  <c r="AB84" i="44"/>
  <c r="AH84" i="44"/>
  <c r="AI84" i="44"/>
  <c r="J84" i="3"/>
  <c r="K84" i="3"/>
  <c r="B83" i="40"/>
  <c r="D83" i="44"/>
  <c r="C83" i="40"/>
  <c r="E83" i="44"/>
  <c r="F83" i="44"/>
  <c r="F83" i="40"/>
  <c r="H83" i="44"/>
  <c r="I83" i="44"/>
  <c r="H83" i="40"/>
  <c r="J83" i="44"/>
  <c r="K83" i="44"/>
  <c r="J83" i="40"/>
  <c r="L83" i="44"/>
  <c r="M83" i="44"/>
  <c r="L83" i="40"/>
  <c r="N83" i="44"/>
  <c r="O83" i="44"/>
  <c r="N83" i="40"/>
  <c r="P83" i="44"/>
  <c r="Q83" i="44"/>
  <c r="P83" i="40"/>
  <c r="R83" i="44"/>
  <c r="S83" i="44"/>
  <c r="U83" i="44"/>
  <c r="X83" i="44"/>
  <c r="AA83" i="44"/>
  <c r="AB83" i="44"/>
  <c r="AH83" i="44"/>
  <c r="AI83" i="44"/>
  <c r="J83" i="3"/>
  <c r="K83" i="3"/>
  <c r="B82" i="40"/>
  <c r="D82" i="44"/>
  <c r="C82" i="40"/>
  <c r="E82" i="44"/>
  <c r="F82" i="44"/>
  <c r="F82" i="40"/>
  <c r="H82" i="44"/>
  <c r="I82" i="44"/>
  <c r="H82" i="40"/>
  <c r="J82" i="44"/>
  <c r="K82" i="44"/>
  <c r="J82" i="40"/>
  <c r="L82" i="44"/>
  <c r="M82" i="44"/>
  <c r="L82" i="40"/>
  <c r="N82" i="44"/>
  <c r="O82" i="44"/>
  <c r="N82" i="40"/>
  <c r="P82" i="44"/>
  <c r="Q82" i="44"/>
  <c r="P82" i="40"/>
  <c r="R82" i="44"/>
  <c r="S82" i="44"/>
  <c r="U82" i="44"/>
  <c r="X82" i="44"/>
  <c r="AA82" i="44"/>
  <c r="AB82" i="44"/>
  <c r="AH82" i="44"/>
  <c r="AI82" i="44"/>
  <c r="J82" i="3"/>
  <c r="K82" i="3"/>
  <c r="B81" i="40"/>
  <c r="D81" i="44"/>
  <c r="C81" i="40"/>
  <c r="E81" i="44"/>
  <c r="F81" i="44"/>
  <c r="F81" i="40"/>
  <c r="H81" i="44"/>
  <c r="I81" i="44"/>
  <c r="H81" i="40"/>
  <c r="J81" i="44"/>
  <c r="K81" i="44"/>
  <c r="J81" i="40"/>
  <c r="L81" i="44"/>
  <c r="M81" i="44"/>
  <c r="L81" i="40"/>
  <c r="N81" i="44"/>
  <c r="O81" i="44"/>
  <c r="N81" i="40"/>
  <c r="P81" i="44"/>
  <c r="Q81" i="44"/>
  <c r="P81" i="40"/>
  <c r="R81" i="44"/>
  <c r="S81" i="44"/>
  <c r="U81" i="44"/>
  <c r="X81" i="44"/>
  <c r="AA81" i="44"/>
  <c r="AB81" i="44"/>
  <c r="AH81" i="44"/>
  <c r="AI81" i="44"/>
  <c r="J81" i="3"/>
  <c r="K81" i="3"/>
  <c r="B80" i="40"/>
  <c r="D80" i="44"/>
  <c r="C80" i="40"/>
  <c r="E80" i="44"/>
  <c r="F80" i="44"/>
  <c r="F80" i="40"/>
  <c r="H80" i="44"/>
  <c r="I80" i="44"/>
  <c r="H80" i="40"/>
  <c r="J80" i="44"/>
  <c r="K80" i="44"/>
  <c r="J80" i="40"/>
  <c r="L80" i="44"/>
  <c r="M80" i="44"/>
  <c r="L80" i="40"/>
  <c r="N80" i="44"/>
  <c r="O80" i="44"/>
  <c r="N80" i="40"/>
  <c r="P80" i="44"/>
  <c r="Q80" i="44"/>
  <c r="P80" i="40"/>
  <c r="R80" i="44"/>
  <c r="S80" i="44"/>
  <c r="U80" i="44"/>
  <c r="X80" i="44"/>
  <c r="AA80" i="44"/>
  <c r="AB80" i="44"/>
  <c r="AH80" i="44"/>
  <c r="AI80" i="44"/>
  <c r="J80" i="3"/>
  <c r="K80" i="3"/>
  <c r="B79" i="40"/>
  <c r="D79" i="44"/>
  <c r="C79" i="40"/>
  <c r="E79" i="44"/>
  <c r="F79" i="44"/>
  <c r="F79" i="40"/>
  <c r="H79" i="44"/>
  <c r="I79" i="44"/>
  <c r="H79" i="40"/>
  <c r="J79" i="44"/>
  <c r="K79" i="44"/>
  <c r="J79" i="40"/>
  <c r="L79" i="44"/>
  <c r="M79" i="44"/>
  <c r="L79" i="40"/>
  <c r="N79" i="44"/>
  <c r="O79" i="44"/>
  <c r="N79" i="40"/>
  <c r="P79" i="44"/>
  <c r="Q79" i="44"/>
  <c r="P79" i="40"/>
  <c r="R79" i="44"/>
  <c r="S79" i="44"/>
  <c r="U79" i="44"/>
  <c r="X79" i="44"/>
  <c r="AA79" i="44"/>
  <c r="AB79" i="44"/>
  <c r="AH79" i="44"/>
  <c r="AI79" i="44"/>
  <c r="J79" i="3"/>
  <c r="K79" i="3"/>
  <c r="B78" i="40"/>
  <c r="D78" i="44"/>
  <c r="C78" i="40"/>
  <c r="E78" i="44"/>
  <c r="F78" i="44"/>
  <c r="F78" i="40"/>
  <c r="H78" i="44"/>
  <c r="I78" i="44"/>
  <c r="H78" i="40"/>
  <c r="J78" i="44"/>
  <c r="K78" i="44"/>
  <c r="J78" i="40"/>
  <c r="L78" i="44"/>
  <c r="M78" i="44"/>
  <c r="L78" i="40"/>
  <c r="N78" i="44"/>
  <c r="O78" i="44"/>
  <c r="N78" i="40"/>
  <c r="P78" i="44"/>
  <c r="Q78" i="44"/>
  <c r="P78" i="40"/>
  <c r="R78" i="44"/>
  <c r="S78" i="44"/>
  <c r="U78" i="44"/>
  <c r="X78" i="44"/>
  <c r="AA78" i="44"/>
  <c r="AB78" i="44"/>
  <c r="AH78" i="44"/>
  <c r="AI78" i="44"/>
  <c r="J78" i="3"/>
  <c r="K78" i="3"/>
  <c r="B77" i="40"/>
  <c r="D77" i="44"/>
  <c r="C77" i="40"/>
  <c r="E77" i="44"/>
  <c r="F77" i="44"/>
  <c r="F77" i="40"/>
  <c r="H77" i="44"/>
  <c r="I77" i="44"/>
  <c r="H77" i="40"/>
  <c r="J77" i="44"/>
  <c r="K77" i="44"/>
  <c r="J77" i="40"/>
  <c r="L77" i="44"/>
  <c r="M77" i="44"/>
  <c r="L77" i="40"/>
  <c r="N77" i="44"/>
  <c r="O77" i="44"/>
  <c r="N77" i="40"/>
  <c r="P77" i="44"/>
  <c r="Q77" i="44"/>
  <c r="P77" i="40"/>
  <c r="R77" i="44"/>
  <c r="S77" i="44"/>
  <c r="U77" i="44"/>
  <c r="X77" i="44"/>
  <c r="AA77" i="44"/>
  <c r="AB77" i="44"/>
  <c r="AH77" i="44"/>
  <c r="AI77" i="44"/>
  <c r="J77" i="3"/>
  <c r="K77" i="3"/>
  <c r="B76" i="40"/>
  <c r="D76" i="44"/>
  <c r="C76" i="40"/>
  <c r="E76" i="44"/>
  <c r="F76" i="44"/>
  <c r="F76" i="40"/>
  <c r="H76" i="44"/>
  <c r="I76" i="44"/>
  <c r="H76" i="40"/>
  <c r="J76" i="44"/>
  <c r="K76" i="44"/>
  <c r="J76" i="40"/>
  <c r="L76" i="44"/>
  <c r="M76" i="44"/>
  <c r="L76" i="40"/>
  <c r="N76" i="44"/>
  <c r="O76" i="44"/>
  <c r="N76" i="40"/>
  <c r="P76" i="44"/>
  <c r="Q76" i="44"/>
  <c r="P76" i="40"/>
  <c r="R76" i="44"/>
  <c r="S76" i="44"/>
  <c r="U76" i="44"/>
  <c r="X76" i="44"/>
  <c r="AA76" i="44"/>
  <c r="AB76" i="44"/>
  <c r="AH76" i="44"/>
  <c r="AI76" i="44"/>
  <c r="J76" i="3"/>
  <c r="K76" i="3"/>
  <c r="B75" i="40"/>
  <c r="D75" i="44"/>
  <c r="C75" i="40"/>
  <c r="E75" i="44"/>
  <c r="F75" i="44"/>
  <c r="F75" i="40"/>
  <c r="H75" i="44"/>
  <c r="I75" i="44"/>
  <c r="H75" i="40"/>
  <c r="J75" i="44"/>
  <c r="K75" i="44"/>
  <c r="J75" i="40"/>
  <c r="L75" i="44"/>
  <c r="M75" i="44"/>
  <c r="L75" i="40"/>
  <c r="N75" i="44"/>
  <c r="O75" i="44"/>
  <c r="N75" i="40"/>
  <c r="P75" i="44"/>
  <c r="Q75" i="44"/>
  <c r="P75" i="40"/>
  <c r="R75" i="44"/>
  <c r="S75" i="44"/>
  <c r="U75" i="44"/>
  <c r="X75" i="44"/>
  <c r="AA75" i="44"/>
  <c r="AB75" i="44"/>
  <c r="AH75" i="44"/>
  <c r="AI75" i="44"/>
  <c r="J75" i="3"/>
  <c r="K75" i="3"/>
  <c r="B74" i="40"/>
  <c r="D74" i="44"/>
  <c r="C74" i="40"/>
  <c r="E74" i="44"/>
  <c r="F74" i="44"/>
  <c r="F74" i="40"/>
  <c r="H74" i="44"/>
  <c r="I74" i="44"/>
  <c r="H74" i="40"/>
  <c r="J74" i="44"/>
  <c r="K74" i="44"/>
  <c r="J74" i="40"/>
  <c r="L74" i="44"/>
  <c r="M74" i="44"/>
  <c r="L74" i="40"/>
  <c r="N74" i="44"/>
  <c r="O74" i="44"/>
  <c r="N74" i="40"/>
  <c r="P74" i="44"/>
  <c r="Q74" i="44"/>
  <c r="P74" i="40"/>
  <c r="R74" i="44"/>
  <c r="S74" i="44"/>
  <c r="U74" i="44"/>
  <c r="X74" i="44"/>
  <c r="AA74" i="44"/>
  <c r="AB74" i="44"/>
  <c r="AH74" i="44"/>
  <c r="AI74" i="44"/>
  <c r="J74" i="3"/>
  <c r="K74" i="3"/>
  <c r="B73" i="40"/>
  <c r="D73" i="44"/>
  <c r="C73" i="40"/>
  <c r="E73" i="44"/>
  <c r="F73" i="44"/>
  <c r="F73" i="40"/>
  <c r="H73" i="44"/>
  <c r="I73" i="44"/>
  <c r="H73" i="40"/>
  <c r="J73" i="44"/>
  <c r="K73" i="44"/>
  <c r="J73" i="40"/>
  <c r="L73" i="44"/>
  <c r="M73" i="44"/>
  <c r="L73" i="40"/>
  <c r="N73" i="44"/>
  <c r="O73" i="44"/>
  <c r="N73" i="40"/>
  <c r="P73" i="44"/>
  <c r="Q73" i="44"/>
  <c r="P73" i="40"/>
  <c r="R73" i="44"/>
  <c r="S73" i="44"/>
  <c r="U73" i="44"/>
  <c r="X73" i="44"/>
  <c r="AA73" i="44"/>
  <c r="AB73" i="44"/>
  <c r="AH73" i="44"/>
  <c r="AI73" i="44"/>
  <c r="J73" i="3"/>
  <c r="K73" i="3"/>
  <c r="B72" i="40"/>
  <c r="D72" i="44"/>
  <c r="C72" i="40"/>
  <c r="E72" i="44"/>
  <c r="F72" i="44"/>
  <c r="F72" i="40"/>
  <c r="H72" i="44"/>
  <c r="I72" i="44"/>
  <c r="H72" i="40"/>
  <c r="J72" i="44"/>
  <c r="K72" i="44"/>
  <c r="J72" i="40"/>
  <c r="L72" i="44"/>
  <c r="M72" i="44"/>
  <c r="L72" i="40"/>
  <c r="N72" i="44"/>
  <c r="O72" i="44"/>
  <c r="N72" i="40"/>
  <c r="P72" i="44"/>
  <c r="Q72" i="44"/>
  <c r="P72" i="40"/>
  <c r="R72" i="44"/>
  <c r="S72" i="44"/>
  <c r="U72" i="44"/>
  <c r="X72" i="44"/>
  <c r="AA72" i="44"/>
  <c r="AB72" i="44"/>
  <c r="AH72" i="44"/>
  <c r="AI72" i="44"/>
  <c r="J72" i="3"/>
  <c r="K72" i="3"/>
  <c r="B71" i="40"/>
  <c r="D71" i="44"/>
  <c r="C71" i="40"/>
  <c r="E71" i="44"/>
  <c r="F71" i="44"/>
  <c r="F71" i="40"/>
  <c r="H71" i="44"/>
  <c r="I71" i="44"/>
  <c r="H71" i="40"/>
  <c r="J71" i="44"/>
  <c r="K71" i="44"/>
  <c r="J71" i="40"/>
  <c r="L71" i="44"/>
  <c r="M71" i="44"/>
  <c r="L71" i="40"/>
  <c r="N71" i="44"/>
  <c r="O71" i="44"/>
  <c r="N71" i="40"/>
  <c r="P71" i="44"/>
  <c r="Q71" i="44"/>
  <c r="P71" i="40"/>
  <c r="R71" i="44"/>
  <c r="S71" i="44"/>
  <c r="U71" i="44"/>
  <c r="X71" i="44"/>
  <c r="AA71" i="44"/>
  <c r="AB71" i="44"/>
  <c r="AH71" i="44"/>
  <c r="AI71" i="44"/>
  <c r="J71" i="3"/>
  <c r="K71" i="3"/>
  <c r="B70" i="40"/>
  <c r="D70" i="44"/>
  <c r="C70" i="40"/>
  <c r="E70" i="44"/>
  <c r="F70" i="44"/>
  <c r="F70" i="40"/>
  <c r="H70" i="44"/>
  <c r="I70" i="44"/>
  <c r="H70" i="40"/>
  <c r="J70" i="44"/>
  <c r="K70" i="44"/>
  <c r="J70" i="40"/>
  <c r="L70" i="44"/>
  <c r="M70" i="44"/>
  <c r="L70" i="40"/>
  <c r="N70" i="44"/>
  <c r="O70" i="44"/>
  <c r="N70" i="40"/>
  <c r="P70" i="44"/>
  <c r="Q70" i="44"/>
  <c r="P70" i="40"/>
  <c r="R70" i="44"/>
  <c r="S70" i="44"/>
  <c r="U70" i="44"/>
  <c r="X70" i="44"/>
  <c r="AA70" i="44"/>
  <c r="AB70" i="44"/>
  <c r="AH70" i="44"/>
  <c r="AI70" i="44"/>
  <c r="J70" i="3"/>
  <c r="K70" i="3"/>
  <c r="B69" i="40"/>
  <c r="D69" i="44"/>
  <c r="C69" i="40"/>
  <c r="E69" i="44"/>
  <c r="F69" i="44"/>
  <c r="F69" i="40"/>
  <c r="H69" i="44"/>
  <c r="I69" i="44"/>
  <c r="H69" i="40"/>
  <c r="J69" i="44"/>
  <c r="K69" i="44"/>
  <c r="J69" i="40"/>
  <c r="L69" i="44"/>
  <c r="M69" i="44"/>
  <c r="L69" i="40"/>
  <c r="N69" i="44"/>
  <c r="O69" i="44"/>
  <c r="N69" i="40"/>
  <c r="P69" i="44"/>
  <c r="Q69" i="44"/>
  <c r="P69" i="40"/>
  <c r="R69" i="44"/>
  <c r="S69" i="44"/>
  <c r="U69" i="44"/>
  <c r="X69" i="44"/>
  <c r="AA69" i="44"/>
  <c r="AB69" i="44"/>
  <c r="AH69" i="44"/>
  <c r="AI69" i="44"/>
  <c r="J69" i="3"/>
  <c r="K69" i="3"/>
  <c r="B68" i="40"/>
  <c r="D68" i="44"/>
  <c r="C68" i="40"/>
  <c r="E68" i="44"/>
  <c r="F68" i="44"/>
  <c r="F68" i="40"/>
  <c r="H68" i="44"/>
  <c r="I68" i="44"/>
  <c r="H68" i="40"/>
  <c r="J68" i="44"/>
  <c r="K68" i="44"/>
  <c r="J68" i="40"/>
  <c r="L68" i="44"/>
  <c r="M68" i="44"/>
  <c r="L68" i="40"/>
  <c r="N68" i="44"/>
  <c r="O68" i="44"/>
  <c r="N68" i="40"/>
  <c r="P68" i="44"/>
  <c r="Q68" i="44"/>
  <c r="P68" i="40"/>
  <c r="R68" i="44"/>
  <c r="S68" i="44"/>
  <c r="U68" i="44"/>
  <c r="X68" i="44"/>
  <c r="AA68" i="44"/>
  <c r="AB68" i="44"/>
  <c r="AH68" i="44"/>
  <c r="AI68" i="44"/>
  <c r="J68" i="3"/>
  <c r="K68" i="3"/>
  <c r="B67" i="40"/>
  <c r="D67" i="44"/>
  <c r="C67" i="40"/>
  <c r="E67" i="44"/>
  <c r="F67" i="44"/>
  <c r="F67" i="40"/>
  <c r="H67" i="44"/>
  <c r="I67" i="44"/>
  <c r="H67" i="40"/>
  <c r="J67" i="44"/>
  <c r="K67" i="44"/>
  <c r="J67" i="40"/>
  <c r="L67" i="44"/>
  <c r="M67" i="44"/>
  <c r="L67" i="40"/>
  <c r="N67" i="44"/>
  <c r="O67" i="44"/>
  <c r="N67" i="40"/>
  <c r="P67" i="44"/>
  <c r="Q67" i="44"/>
  <c r="P67" i="40"/>
  <c r="R67" i="44"/>
  <c r="S67" i="44"/>
  <c r="U67" i="44"/>
  <c r="X67" i="44"/>
  <c r="AA67" i="44"/>
  <c r="AB67" i="44"/>
  <c r="AH67" i="44"/>
  <c r="AI67" i="44"/>
  <c r="J67" i="3"/>
  <c r="K67" i="3"/>
  <c r="B66" i="40"/>
  <c r="D66" i="44"/>
  <c r="C66" i="40"/>
  <c r="E66" i="44"/>
  <c r="F66" i="44"/>
  <c r="F66" i="40"/>
  <c r="H66" i="44"/>
  <c r="I66" i="44"/>
  <c r="H66" i="40"/>
  <c r="J66" i="44"/>
  <c r="K66" i="44"/>
  <c r="J66" i="40"/>
  <c r="L66" i="44"/>
  <c r="M66" i="44"/>
  <c r="L66" i="40"/>
  <c r="N66" i="44"/>
  <c r="O66" i="44"/>
  <c r="N66" i="40"/>
  <c r="P66" i="44"/>
  <c r="Q66" i="44"/>
  <c r="P66" i="40"/>
  <c r="R66" i="44"/>
  <c r="S66" i="44"/>
  <c r="U66" i="44"/>
  <c r="X66" i="44"/>
  <c r="AA66" i="44"/>
  <c r="AB66" i="44"/>
  <c r="AH66" i="44"/>
  <c r="AI66" i="44"/>
  <c r="J66" i="3"/>
  <c r="K66" i="3"/>
  <c r="B65" i="40"/>
  <c r="D65" i="44"/>
  <c r="C65" i="40"/>
  <c r="E65" i="44"/>
  <c r="F65" i="44"/>
  <c r="F65" i="40"/>
  <c r="H65" i="44"/>
  <c r="I65" i="44"/>
  <c r="H65" i="40"/>
  <c r="J65" i="44"/>
  <c r="K65" i="44"/>
  <c r="J65" i="40"/>
  <c r="L65" i="44"/>
  <c r="M65" i="44"/>
  <c r="L65" i="40"/>
  <c r="N65" i="44"/>
  <c r="O65" i="44"/>
  <c r="N65" i="40"/>
  <c r="P65" i="44"/>
  <c r="Q65" i="44"/>
  <c r="P65" i="40"/>
  <c r="R65" i="44"/>
  <c r="S65" i="44"/>
  <c r="U65" i="44"/>
  <c r="X65" i="44"/>
  <c r="AA65" i="44"/>
  <c r="AB65" i="44"/>
  <c r="AH65" i="44"/>
  <c r="AI65" i="44"/>
  <c r="J65" i="3"/>
  <c r="K65" i="3"/>
  <c r="B64" i="40"/>
  <c r="D64" i="44"/>
  <c r="C64" i="40"/>
  <c r="E64" i="44"/>
  <c r="F64" i="44"/>
  <c r="F64" i="40"/>
  <c r="H64" i="44"/>
  <c r="I64" i="44"/>
  <c r="H64" i="40"/>
  <c r="J64" i="44"/>
  <c r="K64" i="44"/>
  <c r="J64" i="40"/>
  <c r="L64" i="44"/>
  <c r="M64" i="44"/>
  <c r="L64" i="40"/>
  <c r="N64" i="44"/>
  <c r="O64" i="44"/>
  <c r="N64" i="40"/>
  <c r="P64" i="44"/>
  <c r="Q64" i="44"/>
  <c r="P64" i="40"/>
  <c r="R64" i="44"/>
  <c r="S64" i="44"/>
  <c r="U64" i="44"/>
  <c r="X64" i="44"/>
  <c r="AA64" i="44"/>
  <c r="AB64" i="44"/>
  <c r="AH64" i="44"/>
  <c r="AI64" i="44"/>
  <c r="J64" i="3"/>
  <c r="K64" i="3"/>
  <c r="B63" i="40"/>
  <c r="D63" i="44"/>
  <c r="C63" i="40"/>
  <c r="E63" i="44"/>
  <c r="F63" i="44"/>
  <c r="F63" i="40"/>
  <c r="H63" i="44"/>
  <c r="I63" i="44"/>
  <c r="H63" i="40"/>
  <c r="J63" i="44"/>
  <c r="K63" i="44"/>
  <c r="J63" i="40"/>
  <c r="L63" i="44"/>
  <c r="M63" i="44"/>
  <c r="L63" i="40"/>
  <c r="N63" i="44"/>
  <c r="O63" i="44"/>
  <c r="N63" i="40"/>
  <c r="P63" i="44"/>
  <c r="Q63" i="44"/>
  <c r="P63" i="40"/>
  <c r="R63" i="44"/>
  <c r="S63" i="44"/>
  <c r="U63" i="44"/>
  <c r="X63" i="44"/>
  <c r="AA63" i="44"/>
  <c r="AB63" i="44"/>
  <c r="AH63" i="44"/>
  <c r="AI63" i="44"/>
  <c r="J63" i="3"/>
  <c r="K63" i="3"/>
  <c r="B62" i="40"/>
  <c r="D62" i="44"/>
  <c r="C62" i="40"/>
  <c r="E62" i="44"/>
  <c r="F62" i="44"/>
  <c r="F62" i="40"/>
  <c r="H62" i="44"/>
  <c r="I62" i="44"/>
  <c r="H62" i="40"/>
  <c r="J62" i="44"/>
  <c r="K62" i="44"/>
  <c r="J62" i="40"/>
  <c r="L62" i="44"/>
  <c r="M62" i="44"/>
  <c r="L62" i="40"/>
  <c r="N62" i="44"/>
  <c r="O62" i="44"/>
  <c r="N62" i="40"/>
  <c r="P62" i="44"/>
  <c r="Q62" i="44"/>
  <c r="P62" i="40"/>
  <c r="R62" i="44"/>
  <c r="S62" i="44"/>
  <c r="U62" i="44"/>
  <c r="X62" i="44"/>
  <c r="AA62" i="44"/>
  <c r="AB62" i="44"/>
  <c r="AH62" i="44"/>
  <c r="AI62" i="44"/>
  <c r="J62" i="3"/>
  <c r="K62" i="3"/>
  <c r="B61" i="40"/>
  <c r="D61" i="44"/>
  <c r="C61" i="40"/>
  <c r="E61" i="44"/>
  <c r="F61" i="44"/>
  <c r="F61" i="40"/>
  <c r="H61" i="44"/>
  <c r="I61" i="44"/>
  <c r="H61" i="40"/>
  <c r="J61" i="44"/>
  <c r="K61" i="44"/>
  <c r="J61" i="40"/>
  <c r="L61" i="44"/>
  <c r="M61" i="44"/>
  <c r="L61" i="40"/>
  <c r="N61" i="44"/>
  <c r="O61" i="44"/>
  <c r="N61" i="40"/>
  <c r="P61" i="44"/>
  <c r="Q61" i="44"/>
  <c r="P61" i="40"/>
  <c r="R61" i="44"/>
  <c r="S61" i="44"/>
  <c r="U61" i="44"/>
  <c r="X61" i="44"/>
  <c r="AA61" i="44"/>
  <c r="AB61" i="44"/>
  <c r="AH61" i="44"/>
  <c r="AI61" i="44"/>
  <c r="J61" i="3"/>
  <c r="K61" i="3"/>
  <c r="B60" i="40"/>
  <c r="D60" i="44"/>
  <c r="C60" i="40"/>
  <c r="E60" i="44"/>
  <c r="F60" i="44"/>
  <c r="F60" i="40"/>
  <c r="H60" i="44"/>
  <c r="I60" i="44"/>
  <c r="H60" i="40"/>
  <c r="J60" i="44"/>
  <c r="K60" i="44"/>
  <c r="J60" i="40"/>
  <c r="L60" i="44"/>
  <c r="M60" i="44"/>
  <c r="L60" i="40"/>
  <c r="N60" i="44"/>
  <c r="O60" i="44"/>
  <c r="N60" i="40"/>
  <c r="P60" i="44"/>
  <c r="Q60" i="44"/>
  <c r="P60" i="40"/>
  <c r="R60" i="44"/>
  <c r="S60" i="44"/>
  <c r="U60" i="44"/>
  <c r="X60" i="44"/>
  <c r="AA60" i="44"/>
  <c r="AB60" i="44"/>
  <c r="AH60" i="44"/>
  <c r="AI60" i="44"/>
  <c r="J60" i="3"/>
  <c r="K60" i="3"/>
  <c r="B59" i="40"/>
  <c r="D59" i="44"/>
  <c r="C59" i="40"/>
  <c r="E59" i="44"/>
  <c r="F59" i="44"/>
  <c r="F59" i="40"/>
  <c r="H59" i="44"/>
  <c r="I59" i="44"/>
  <c r="H59" i="40"/>
  <c r="J59" i="44"/>
  <c r="K59" i="44"/>
  <c r="J59" i="40"/>
  <c r="L59" i="44"/>
  <c r="M59" i="44"/>
  <c r="L59" i="40"/>
  <c r="N59" i="44"/>
  <c r="O59" i="44"/>
  <c r="N59" i="40"/>
  <c r="P59" i="44"/>
  <c r="Q59" i="44"/>
  <c r="P59" i="40"/>
  <c r="R59" i="44"/>
  <c r="S59" i="44"/>
  <c r="U59" i="44"/>
  <c r="X59" i="44"/>
  <c r="AA59" i="44"/>
  <c r="AB59" i="44"/>
  <c r="AH59" i="44"/>
  <c r="AI59" i="44"/>
  <c r="J59" i="3"/>
  <c r="K59" i="3"/>
  <c r="B58" i="40"/>
  <c r="D58" i="44"/>
  <c r="C58" i="40"/>
  <c r="E58" i="44"/>
  <c r="F58" i="44"/>
  <c r="F58" i="40"/>
  <c r="H58" i="44"/>
  <c r="I58" i="44"/>
  <c r="H58" i="40"/>
  <c r="J58" i="44"/>
  <c r="K58" i="44"/>
  <c r="J58" i="40"/>
  <c r="L58" i="44"/>
  <c r="M58" i="44"/>
  <c r="L58" i="40"/>
  <c r="N58" i="44"/>
  <c r="O58" i="44"/>
  <c r="N58" i="40"/>
  <c r="P58" i="44"/>
  <c r="Q58" i="44"/>
  <c r="P58" i="40"/>
  <c r="R58" i="44"/>
  <c r="S58" i="44"/>
  <c r="U58" i="44"/>
  <c r="X58" i="44"/>
  <c r="AA58" i="44"/>
  <c r="AB58" i="44"/>
  <c r="AH58" i="44"/>
  <c r="AI58" i="44"/>
  <c r="J58" i="3"/>
  <c r="K58" i="3"/>
  <c r="B57" i="40"/>
  <c r="D57" i="44"/>
  <c r="C57" i="40"/>
  <c r="E57" i="44"/>
  <c r="F57" i="44"/>
  <c r="F57" i="40"/>
  <c r="H57" i="44"/>
  <c r="I57" i="44"/>
  <c r="H57" i="40"/>
  <c r="J57" i="44"/>
  <c r="K57" i="44"/>
  <c r="J57" i="40"/>
  <c r="L57" i="44"/>
  <c r="M57" i="44"/>
  <c r="L57" i="40"/>
  <c r="N57" i="44"/>
  <c r="O57" i="44"/>
  <c r="N57" i="40"/>
  <c r="P57" i="44"/>
  <c r="Q57" i="44"/>
  <c r="P57" i="40"/>
  <c r="R57" i="44"/>
  <c r="S57" i="44"/>
  <c r="U57" i="44"/>
  <c r="X57" i="44"/>
  <c r="AA57" i="44"/>
  <c r="AB57" i="44"/>
  <c r="AH57" i="44"/>
  <c r="AI57" i="44"/>
  <c r="J57" i="3"/>
  <c r="K57" i="3"/>
  <c r="B56" i="40"/>
  <c r="D56" i="44"/>
  <c r="C56" i="40"/>
  <c r="E56" i="44"/>
  <c r="F56" i="44"/>
  <c r="F56" i="40"/>
  <c r="H56" i="44"/>
  <c r="I56" i="44"/>
  <c r="H56" i="40"/>
  <c r="J56" i="44"/>
  <c r="K56" i="44"/>
  <c r="J56" i="40"/>
  <c r="L56" i="44"/>
  <c r="M56" i="44"/>
  <c r="L56" i="40"/>
  <c r="N56" i="44"/>
  <c r="O56" i="44"/>
  <c r="N56" i="40"/>
  <c r="P56" i="44"/>
  <c r="Q56" i="44"/>
  <c r="P56" i="40"/>
  <c r="R56" i="44"/>
  <c r="S56" i="44"/>
  <c r="U56" i="44"/>
  <c r="X56" i="44"/>
  <c r="AA56" i="44"/>
  <c r="AB56" i="44"/>
  <c r="AH56" i="44"/>
  <c r="AI56" i="44"/>
  <c r="J56" i="3"/>
  <c r="K56" i="3"/>
  <c r="B55" i="40"/>
  <c r="D55" i="44"/>
  <c r="C55" i="40"/>
  <c r="E55" i="44"/>
  <c r="F55" i="44"/>
  <c r="F55" i="40"/>
  <c r="H55" i="44"/>
  <c r="I55" i="44"/>
  <c r="H55" i="40"/>
  <c r="J55" i="44"/>
  <c r="K55" i="44"/>
  <c r="J55" i="40"/>
  <c r="L55" i="44"/>
  <c r="M55" i="44"/>
  <c r="L55" i="40"/>
  <c r="N55" i="44"/>
  <c r="O55" i="44"/>
  <c r="N55" i="40"/>
  <c r="P55" i="44"/>
  <c r="Q55" i="44"/>
  <c r="P55" i="40"/>
  <c r="R55" i="44"/>
  <c r="S55" i="44"/>
  <c r="U55" i="44"/>
  <c r="X55" i="44"/>
  <c r="AA55" i="44"/>
  <c r="AB55" i="44"/>
  <c r="AH55" i="44"/>
  <c r="AI55" i="44"/>
  <c r="J55" i="3"/>
  <c r="K55" i="3"/>
  <c r="B54" i="40"/>
  <c r="D54" i="44"/>
  <c r="C54" i="40"/>
  <c r="E54" i="44"/>
  <c r="F54" i="44"/>
  <c r="F54" i="40"/>
  <c r="H54" i="44"/>
  <c r="I54" i="44"/>
  <c r="H54" i="40"/>
  <c r="J54" i="44"/>
  <c r="K54" i="44"/>
  <c r="J54" i="40"/>
  <c r="L54" i="44"/>
  <c r="M54" i="44"/>
  <c r="L54" i="40"/>
  <c r="N54" i="44"/>
  <c r="O54" i="44"/>
  <c r="N54" i="40"/>
  <c r="P54" i="44"/>
  <c r="Q54" i="44"/>
  <c r="P54" i="40"/>
  <c r="R54" i="44"/>
  <c r="S54" i="44"/>
  <c r="U54" i="44"/>
  <c r="X54" i="44"/>
  <c r="AA54" i="44"/>
  <c r="AB54" i="44"/>
  <c r="AH54" i="44"/>
  <c r="AI54" i="44"/>
  <c r="J54" i="3"/>
  <c r="K54" i="3"/>
  <c r="B53" i="40"/>
  <c r="D53" i="44"/>
  <c r="C53" i="40"/>
  <c r="E53" i="44"/>
  <c r="F53" i="44"/>
  <c r="F53" i="40"/>
  <c r="H53" i="44"/>
  <c r="I53" i="44"/>
  <c r="H53" i="40"/>
  <c r="J53" i="44"/>
  <c r="K53" i="44"/>
  <c r="J53" i="40"/>
  <c r="L53" i="44"/>
  <c r="M53" i="44"/>
  <c r="L53" i="40"/>
  <c r="N53" i="44"/>
  <c r="O53" i="44"/>
  <c r="N53" i="40"/>
  <c r="P53" i="44"/>
  <c r="Q53" i="44"/>
  <c r="P53" i="40"/>
  <c r="R53" i="44"/>
  <c r="S53" i="44"/>
  <c r="U53" i="44"/>
  <c r="X53" i="44"/>
  <c r="AA53" i="44"/>
  <c r="AB53" i="44"/>
  <c r="AH53" i="44"/>
  <c r="AI53" i="44"/>
  <c r="J53" i="3"/>
  <c r="K53" i="3"/>
  <c r="B52" i="40"/>
  <c r="D52" i="44"/>
  <c r="C52" i="40"/>
  <c r="E52" i="44"/>
  <c r="F52" i="44"/>
  <c r="F52" i="40"/>
  <c r="H52" i="44"/>
  <c r="I52" i="44"/>
  <c r="H52" i="40"/>
  <c r="J52" i="44"/>
  <c r="K52" i="44"/>
  <c r="J52" i="40"/>
  <c r="L52" i="44"/>
  <c r="M52" i="44"/>
  <c r="L52" i="40"/>
  <c r="N52" i="44"/>
  <c r="O52" i="44"/>
  <c r="N52" i="40"/>
  <c r="P52" i="44"/>
  <c r="Q52" i="44"/>
  <c r="P52" i="40"/>
  <c r="R52" i="44"/>
  <c r="S52" i="44"/>
  <c r="U52" i="44"/>
  <c r="X52" i="44"/>
  <c r="AA52" i="44"/>
  <c r="AB52" i="44"/>
  <c r="AH52" i="44"/>
  <c r="AI52" i="44"/>
  <c r="J52" i="3"/>
  <c r="K52" i="3"/>
  <c r="B51" i="40"/>
  <c r="D51" i="44"/>
  <c r="C51" i="40"/>
  <c r="E51" i="44"/>
  <c r="F51" i="44"/>
  <c r="F51" i="40"/>
  <c r="H51" i="44"/>
  <c r="I51" i="44"/>
  <c r="H51" i="40"/>
  <c r="J51" i="44"/>
  <c r="K51" i="44"/>
  <c r="J51" i="40"/>
  <c r="L51" i="44"/>
  <c r="M51" i="44"/>
  <c r="L51" i="40"/>
  <c r="N51" i="44"/>
  <c r="O51" i="44"/>
  <c r="N51" i="40"/>
  <c r="P51" i="44"/>
  <c r="Q51" i="44"/>
  <c r="P51" i="40"/>
  <c r="R51" i="44"/>
  <c r="S51" i="44"/>
  <c r="U51" i="44"/>
  <c r="X51" i="44"/>
  <c r="AA51" i="44"/>
  <c r="AB51" i="44"/>
  <c r="AH51" i="44"/>
  <c r="AI51" i="44"/>
  <c r="J51" i="3"/>
  <c r="K51" i="3"/>
  <c r="B50" i="40"/>
  <c r="D50" i="44"/>
  <c r="C50" i="40"/>
  <c r="E50" i="44"/>
  <c r="F50" i="44"/>
  <c r="F50" i="40"/>
  <c r="H50" i="44"/>
  <c r="I50" i="44"/>
  <c r="H50" i="40"/>
  <c r="J50" i="44"/>
  <c r="K50" i="44"/>
  <c r="J50" i="40"/>
  <c r="L50" i="44"/>
  <c r="M50" i="44"/>
  <c r="L50" i="40"/>
  <c r="N50" i="44"/>
  <c r="O50" i="44"/>
  <c r="N50" i="40"/>
  <c r="P50" i="44"/>
  <c r="Q50" i="44"/>
  <c r="P50" i="40"/>
  <c r="R50" i="44"/>
  <c r="S50" i="44"/>
  <c r="U50" i="44"/>
  <c r="X50" i="44"/>
  <c r="AA50" i="44"/>
  <c r="AB50" i="44"/>
  <c r="AH50" i="44"/>
  <c r="AI50" i="44"/>
  <c r="J50" i="3"/>
  <c r="K50" i="3"/>
  <c r="B49" i="40"/>
  <c r="D49" i="44"/>
  <c r="C49" i="40"/>
  <c r="E49" i="44"/>
  <c r="F49" i="44"/>
  <c r="F49" i="40"/>
  <c r="H49" i="44"/>
  <c r="I49" i="44"/>
  <c r="H49" i="40"/>
  <c r="J49" i="44"/>
  <c r="K49" i="44"/>
  <c r="J49" i="40"/>
  <c r="L49" i="44"/>
  <c r="M49" i="44"/>
  <c r="L49" i="40"/>
  <c r="N49" i="44"/>
  <c r="O49" i="44"/>
  <c r="N49" i="40"/>
  <c r="P49" i="44"/>
  <c r="Q49" i="44"/>
  <c r="P49" i="40"/>
  <c r="R49" i="44"/>
  <c r="S49" i="44"/>
  <c r="U49" i="44"/>
  <c r="X49" i="44"/>
  <c r="AA49" i="44"/>
  <c r="AB49" i="44"/>
  <c r="AH49" i="44"/>
  <c r="AI49" i="44"/>
  <c r="J49" i="3"/>
  <c r="K49" i="3"/>
  <c r="B48" i="40"/>
  <c r="D48" i="44"/>
  <c r="C48" i="40"/>
  <c r="E48" i="44"/>
  <c r="F48" i="44"/>
  <c r="F48" i="40"/>
  <c r="H48" i="44"/>
  <c r="I48" i="44"/>
  <c r="H48" i="40"/>
  <c r="J48" i="44"/>
  <c r="K48" i="44"/>
  <c r="J48" i="40"/>
  <c r="L48" i="44"/>
  <c r="M48" i="44"/>
  <c r="L48" i="40"/>
  <c r="N48" i="44"/>
  <c r="O48" i="44"/>
  <c r="N48" i="40"/>
  <c r="P48" i="44"/>
  <c r="Q48" i="44"/>
  <c r="P48" i="40"/>
  <c r="R48" i="44"/>
  <c r="S48" i="44"/>
  <c r="U48" i="44"/>
  <c r="X48" i="44"/>
  <c r="AA48" i="44"/>
  <c r="AB48" i="44"/>
  <c r="AH48" i="44"/>
  <c r="AI48" i="44"/>
  <c r="J48" i="3"/>
  <c r="K48" i="3"/>
  <c r="B47" i="40"/>
  <c r="D47" i="44"/>
  <c r="C47" i="40"/>
  <c r="E47" i="44"/>
  <c r="F47" i="44"/>
  <c r="F47" i="40"/>
  <c r="H47" i="44"/>
  <c r="I47" i="44"/>
  <c r="H47" i="40"/>
  <c r="J47" i="44"/>
  <c r="K47" i="44"/>
  <c r="J47" i="40"/>
  <c r="L47" i="44"/>
  <c r="M47" i="44"/>
  <c r="L47" i="40"/>
  <c r="N47" i="44"/>
  <c r="O47" i="44"/>
  <c r="N47" i="40"/>
  <c r="P47" i="44"/>
  <c r="Q47" i="44"/>
  <c r="P47" i="40"/>
  <c r="R47" i="44"/>
  <c r="S47" i="44"/>
  <c r="U47" i="44"/>
  <c r="X47" i="44"/>
  <c r="AA47" i="44"/>
  <c r="AB47" i="44"/>
  <c r="AH47" i="44"/>
  <c r="AI47" i="44"/>
  <c r="J47" i="3"/>
  <c r="K47" i="3"/>
  <c r="B46" i="40"/>
  <c r="D46" i="44"/>
  <c r="C46" i="40"/>
  <c r="E46" i="44"/>
  <c r="F46" i="44"/>
  <c r="F46" i="40"/>
  <c r="H46" i="44"/>
  <c r="I46" i="44"/>
  <c r="H46" i="40"/>
  <c r="J46" i="44"/>
  <c r="K46" i="44"/>
  <c r="J46" i="40"/>
  <c r="L46" i="44"/>
  <c r="M46" i="44"/>
  <c r="L46" i="40"/>
  <c r="N46" i="44"/>
  <c r="O46" i="44"/>
  <c r="N46" i="40"/>
  <c r="P46" i="44"/>
  <c r="Q46" i="44"/>
  <c r="P46" i="40"/>
  <c r="R46" i="44"/>
  <c r="S46" i="44"/>
  <c r="U46" i="44"/>
  <c r="X46" i="44"/>
  <c r="AA46" i="44"/>
  <c r="AB46" i="44"/>
  <c r="AH46" i="44"/>
  <c r="AI46" i="44"/>
  <c r="J46" i="3"/>
  <c r="K46" i="3"/>
  <c r="B45" i="40"/>
  <c r="D45" i="44"/>
  <c r="C45" i="40"/>
  <c r="E45" i="44"/>
  <c r="F45" i="44"/>
  <c r="F45" i="40"/>
  <c r="H45" i="44"/>
  <c r="I45" i="44"/>
  <c r="H45" i="40"/>
  <c r="J45" i="44"/>
  <c r="K45" i="44"/>
  <c r="J45" i="40"/>
  <c r="L45" i="44"/>
  <c r="M45" i="44"/>
  <c r="L45" i="40"/>
  <c r="N45" i="44"/>
  <c r="O45" i="44"/>
  <c r="N45" i="40"/>
  <c r="P45" i="44"/>
  <c r="Q45" i="44"/>
  <c r="P45" i="40"/>
  <c r="R45" i="44"/>
  <c r="S45" i="44"/>
  <c r="U45" i="44"/>
  <c r="X45" i="44"/>
  <c r="AA45" i="44"/>
  <c r="AB45" i="44"/>
  <c r="AH45" i="44"/>
  <c r="AI45" i="44"/>
  <c r="J45" i="3"/>
  <c r="K45" i="3"/>
  <c r="B44" i="40"/>
  <c r="D44" i="44"/>
  <c r="C44" i="40"/>
  <c r="E44" i="44"/>
  <c r="F44" i="44"/>
  <c r="F44" i="40"/>
  <c r="H44" i="44"/>
  <c r="I44" i="44"/>
  <c r="H44" i="40"/>
  <c r="J44" i="44"/>
  <c r="K44" i="44"/>
  <c r="J44" i="40"/>
  <c r="L44" i="44"/>
  <c r="M44" i="44"/>
  <c r="L44" i="40"/>
  <c r="N44" i="44"/>
  <c r="O44" i="44"/>
  <c r="N44" i="40"/>
  <c r="P44" i="44"/>
  <c r="Q44" i="44"/>
  <c r="P44" i="40"/>
  <c r="R44" i="44"/>
  <c r="S44" i="44"/>
  <c r="U44" i="44"/>
  <c r="X44" i="44"/>
  <c r="AA44" i="44"/>
  <c r="AB44" i="44"/>
  <c r="AH44" i="44"/>
  <c r="AI44" i="44"/>
  <c r="J44" i="3"/>
  <c r="K44" i="3"/>
  <c r="B43" i="40"/>
  <c r="D43" i="44"/>
  <c r="C43" i="40"/>
  <c r="E43" i="44"/>
  <c r="F43" i="44"/>
  <c r="F43" i="40"/>
  <c r="H43" i="44"/>
  <c r="I43" i="44"/>
  <c r="H43" i="40"/>
  <c r="J43" i="44"/>
  <c r="K43" i="44"/>
  <c r="J43" i="40"/>
  <c r="L43" i="44"/>
  <c r="M43" i="44"/>
  <c r="L43" i="40"/>
  <c r="N43" i="44"/>
  <c r="O43" i="44"/>
  <c r="N43" i="40"/>
  <c r="P43" i="44"/>
  <c r="Q43" i="44"/>
  <c r="P43" i="40"/>
  <c r="R43" i="44"/>
  <c r="S43" i="44"/>
  <c r="U43" i="44"/>
  <c r="X43" i="44"/>
  <c r="AA43" i="44"/>
  <c r="AB43" i="44"/>
  <c r="AH43" i="44"/>
  <c r="AI43" i="44"/>
  <c r="J43" i="3"/>
  <c r="K43" i="3"/>
  <c r="B42" i="40"/>
  <c r="D42" i="44"/>
  <c r="C42" i="40"/>
  <c r="E42" i="44"/>
  <c r="F42" i="44"/>
  <c r="F42" i="40"/>
  <c r="H42" i="44"/>
  <c r="I42" i="44"/>
  <c r="H42" i="40"/>
  <c r="J42" i="44"/>
  <c r="K42" i="44"/>
  <c r="J42" i="40"/>
  <c r="L42" i="44"/>
  <c r="M42" i="44"/>
  <c r="L42" i="40"/>
  <c r="N42" i="44"/>
  <c r="O42" i="44"/>
  <c r="N42" i="40"/>
  <c r="P42" i="44"/>
  <c r="Q42" i="44"/>
  <c r="P42" i="40"/>
  <c r="R42" i="44"/>
  <c r="S42" i="44"/>
  <c r="U42" i="44"/>
  <c r="X42" i="44"/>
  <c r="AA42" i="44"/>
  <c r="AB42" i="44"/>
  <c r="AH42" i="44"/>
  <c r="AI42" i="44"/>
  <c r="J42" i="3"/>
  <c r="K42" i="3"/>
  <c r="B41" i="40"/>
  <c r="D41" i="44"/>
  <c r="C41" i="40"/>
  <c r="E41" i="44"/>
  <c r="F41" i="44"/>
  <c r="F41" i="40"/>
  <c r="H41" i="44"/>
  <c r="I41" i="44"/>
  <c r="H41" i="40"/>
  <c r="J41" i="44"/>
  <c r="K41" i="44"/>
  <c r="J41" i="40"/>
  <c r="L41" i="44"/>
  <c r="M41" i="44"/>
  <c r="L41" i="40"/>
  <c r="N41" i="44"/>
  <c r="O41" i="44"/>
  <c r="N41" i="40"/>
  <c r="P41" i="44"/>
  <c r="Q41" i="44"/>
  <c r="P41" i="40"/>
  <c r="R41" i="44"/>
  <c r="S41" i="44"/>
  <c r="U41" i="44"/>
  <c r="X41" i="44"/>
  <c r="AA41" i="44"/>
  <c r="AB41" i="44"/>
  <c r="AH41" i="44"/>
  <c r="AI41" i="44"/>
  <c r="J41" i="3"/>
  <c r="K41" i="3"/>
  <c r="B40" i="40"/>
  <c r="D40" i="44"/>
  <c r="C40" i="40"/>
  <c r="E40" i="44"/>
  <c r="F40" i="44"/>
  <c r="F40" i="40"/>
  <c r="H40" i="44"/>
  <c r="I40" i="44"/>
  <c r="H40" i="40"/>
  <c r="J40" i="44"/>
  <c r="K40" i="44"/>
  <c r="J40" i="40"/>
  <c r="L40" i="44"/>
  <c r="M40" i="44"/>
  <c r="L40" i="40"/>
  <c r="N40" i="44"/>
  <c r="O40" i="44"/>
  <c r="N40" i="40"/>
  <c r="P40" i="44"/>
  <c r="Q40" i="44"/>
  <c r="P40" i="40"/>
  <c r="R40" i="44"/>
  <c r="S40" i="44"/>
  <c r="U40" i="44"/>
  <c r="X40" i="44"/>
  <c r="AA40" i="44"/>
  <c r="AB40" i="44"/>
  <c r="AH40" i="44"/>
  <c r="AI40" i="44"/>
  <c r="J40" i="3"/>
  <c r="K40" i="3"/>
  <c r="B39" i="40"/>
  <c r="D39" i="44"/>
  <c r="C39" i="40"/>
  <c r="E39" i="44"/>
  <c r="F39" i="44"/>
  <c r="F39" i="40"/>
  <c r="H39" i="44"/>
  <c r="I39" i="44"/>
  <c r="H39" i="40"/>
  <c r="J39" i="44"/>
  <c r="K39" i="44"/>
  <c r="J39" i="40"/>
  <c r="L39" i="44"/>
  <c r="M39" i="44"/>
  <c r="L39" i="40"/>
  <c r="N39" i="44"/>
  <c r="O39" i="44"/>
  <c r="N39" i="40"/>
  <c r="P39" i="44"/>
  <c r="Q39" i="44"/>
  <c r="P39" i="40"/>
  <c r="R39" i="44"/>
  <c r="S39" i="44"/>
  <c r="U39" i="44"/>
  <c r="X39" i="44"/>
  <c r="AA39" i="44"/>
  <c r="AB39" i="44"/>
  <c r="AH39" i="44"/>
  <c r="AI39" i="44"/>
  <c r="J39" i="3"/>
  <c r="K39" i="3"/>
  <c r="B38" i="40"/>
  <c r="D38" i="44"/>
  <c r="C38" i="40"/>
  <c r="E38" i="44"/>
  <c r="F38" i="44"/>
  <c r="F38" i="40"/>
  <c r="H38" i="44"/>
  <c r="I38" i="44"/>
  <c r="H38" i="40"/>
  <c r="J38" i="44"/>
  <c r="K38" i="44"/>
  <c r="J38" i="40"/>
  <c r="L38" i="44"/>
  <c r="M38" i="44"/>
  <c r="L38" i="40"/>
  <c r="N38" i="44"/>
  <c r="O38" i="44"/>
  <c r="N38" i="40"/>
  <c r="P38" i="44"/>
  <c r="Q38" i="44"/>
  <c r="P38" i="40"/>
  <c r="R38" i="44"/>
  <c r="S38" i="44"/>
  <c r="U38" i="44"/>
  <c r="X38" i="44"/>
  <c r="AA38" i="44"/>
  <c r="AB38" i="44"/>
  <c r="AH38" i="44"/>
  <c r="AI38" i="44"/>
  <c r="J38" i="3"/>
  <c r="K38" i="3"/>
  <c r="B37" i="40"/>
  <c r="D37" i="44"/>
  <c r="C37" i="40"/>
  <c r="E37" i="44"/>
  <c r="F37" i="44"/>
  <c r="F37" i="40"/>
  <c r="H37" i="44"/>
  <c r="I37" i="44"/>
  <c r="H37" i="40"/>
  <c r="J37" i="44"/>
  <c r="K37" i="44"/>
  <c r="J37" i="40"/>
  <c r="L37" i="44"/>
  <c r="M37" i="44"/>
  <c r="L37" i="40"/>
  <c r="N37" i="44"/>
  <c r="O37" i="44"/>
  <c r="N37" i="40"/>
  <c r="P37" i="44"/>
  <c r="Q37" i="44"/>
  <c r="P37" i="40"/>
  <c r="R37" i="44"/>
  <c r="S37" i="44"/>
  <c r="U37" i="44"/>
  <c r="X37" i="44"/>
  <c r="AA37" i="44"/>
  <c r="AB37" i="44"/>
  <c r="AH37" i="44"/>
  <c r="AI37" i="44"/>
  <c r="J37" i="3"/>
  <c r="K37" i="3"/>
  <c r="B36" i="40"/>
  <c r="D36" i="44"/>
  <c r="C36" i="40"/>
  <c r="E36" i="44"/>
  <c r="F36" i="44"/>
  <c r="F36" i="40"/>
  <c r="H36" i="44"/>
  <c r="I36" i="44"/>
  <c r="H36" i="40"/>
  <c r="J36" i="44"/>
  <c r="K36" i="44"/>
  <c r="J36" i="40"/>
  <c r="L36" i="44"/>
  <c r="M36" i="44"/>
  <c r="L36" i="40"/>
  <c r="N36" i="44"/>
  <c r="O36" i="44"/>
  <c r="N36" i="40"/>
  <c r="P36" i="44"/>
  <c r="Q36" i="44"/>
  <c r="P36" i="40"/>
  <c r="R36" i="44"/>
  <c r="S36" i="44"/>
  <c r="U36" i="44"/>
  <c r="X36" i="44"/>
  <c r="AA36" i="44"/>
  <c r="AB36" i="44"/>
  <c r="AH36" i="44"/>
  <c r="AI36" i="44"/>
  <c r="J36" i="3"/>
  <c r="K36" i="3"/>
  <c r="B35" i="40"/>
  <c r="D35" i="44"/>
  <c r="C35" i="40"/>
  <c r="E35" i="44"/>
  <c r="F35" i="44"/>
  <c r="F35" i="40"/>
  <c r="H35" i="44"/>
  <c r="I35" i="44"/>
  <c r="H35" i="40"/>
  <c r="J35" i="44"/>
  <c r="K35" i="44"/>
  <c r="J35" i="40"/>
  <c r="L35" i="44"/>
  <c r="M35" i="44"/>
  <c r="L35" i="40"/>
  <c r="N35" i="44"/>
  <c r="O35" i="44"/>
  <c r="N35" i="40"/>
  <c r="P35" i="44"/>
  <c r="Q35" i="44"/>
  <c r="P35" i="40"/>
  <c r="R35" i="44"/>
  <c r="S35" i="44"/>
  <c r="U35" i="44"/>
  <c r="X35" i="44"/>
  <c r="AA35" i="44"/>
  <c r="AB35" i="44"/>
  <c r="AH35" i="44"/>
  <c r="AI35" i="44"/>
  <c r="J35" i="3"/>
  <c r="K35" i="3"/>
  <c r="B34" i="40"/>
  <c r="D34" i="44"/>
  <c r="C34" i="40"/>
  <c r="E34" i="44"/>
  <c r="F34" i="44"/>
  <c r="F34" i="40"/>
  <c r="H34" i="44"/>
  <c r="I34" i="44"/>
  <c r="H34" i="40"/>
  <c r="J34" i="44"/>
  <c r="K34" i="44"/>
  <c r="J34" i="40"/>
  <c r="L34" i="44"/>
  <c r="M34" i="44"/>
  <c r="L34" i="40"/>
  <c r="N34" i="44"/>
  <c r="O34" i="44"/>
  <c r="N34" i="40"/>
  <c r="P34" i="44"/>
  <c r="Q34" i="44"/>
  <c r="P34" i="40"/>
  <c r="R34" i="44"/>
  <c r="S34" i="44"/>
  <c r="U34" i="44"/>
  <c r="X34" i="44"/>
  <c r="AA34" i="44"/>
  <c r="AB34" i="44"/>
  <c r="AH34" i="44"/>
  <c r="AI34" i="44"/>
  <c r="J34" i="3"/>
  <c r="K34" i="3"/>
  <c r="B33" i="40"/>
  <c r="D33" i="44"/>
  <c r="C33" i="40"/>
  <c r="E33" i="44"/>
  <c r="F33" i="44"/>
  <c r="F33" i="40"/>
  <c r="H33" i="44"/>
  <c r="I33" i="44"/>
  <c r="H33" i="40"/>
  <c r="J33" i="44"/>
  <c r="K33" i="44"/>
  <c r="J33" i="40"/>
  <c r="L33" i="44"/>
  <c r="M33" i="44"/>
  <c r="L33" i="40"/>
  <c r="N33" i="44"/>
  <c r="O33" i="44"/>
  <c r="N33" i="40"/>
  <c r="P33" i="44"/>
  <c r="Q33" i="44"/>
  <c r="P33" i="40"/>
  <c r="R33" i="44"/>
  <c r="S33" i="44"/>
  <c r="U33" i="44"/>
  <c r="X33" i="44"/>
  <c r="AA33" i="44"/>
  <c r="AB33" i="44"/>
  <c r="AH33" i="44"/>
  <c r="AI33" i="44"/>
  <c r="J33" i="3"/>
  <c r="K33" i="3"/>
  <c r="B32" i="40"/>
  <c r="D32" i="44"/>
  <c r="C32" i="40"/>
  <c r="E32" i="44"/>
  <c r="F32" i="44"/>
  <c r="F32" i="40"/>
  <c r="H32" i="44"/>
  <c r="I32" i="44"/>
  <c r="H32" i="40"/>
  <c r="J32" i="44"/>
  <c r="K32" i="44"/>
  <c r="J32" i="40"/>
  <c r="L32" i="44"/>
  <c r="M32" i="44"/>
  <c r="L32" i="40"/>
  <c r="N32" i="44"/>
  <c r="O32" i="44"/>
  <c r="N32" i="40"/>
  <c r="P32" i="44"/>
  <c r="Q32" i="44"/>
  <c r="P32" i="40"/>
  <c r="R32" i="44"/>
  <c r="S32" i="44"/>
  <c r="U32" i="44"/>
  <c r="X32" i="44"/>
  <c r="AA32" i="44"/>
  <c r="AB32" i="44"/>
  <c r="AH32" i="44"/>
  <c r="AI32" i="44"/>
  <c r="J32" i="3"/>
  <c r="K32" i="3"/>
  <c r="B31" i="40"/>
  <c r="D31" i="44"/>
  <c r="C31" i="40"/>
  <c r="E31" i="44"/>
  <c r="F31" i="44"/>
  <c r="F31" i="40"/>
  <c r="H31" i="44"/>
  <c r="I31" i="44"/>
  <c r="H31" i="40"/>
  <c r="J31" i="44"/>
  <c r="K31" i="44"/>
  <c r="J31" i="40"/>
  <c r="L31" i="44"/>
  <c r="M31" i="44"/>
  <c r="L31" i="40"/>
  <c r="N31" i="44"/>
  <c r="O31" i="44"/>
  <c r="N31" i="40"/>
  <c r="P31" i="44"/>
  <c r="Q31" i="44"/>
  <c r="P31" i="40"/>
  <c r="R31" i="44"/>
  <c r="S31" i="44"/>
  <c r="U31" i="44"/>
  <c r="X31" i="44"/>
  <c r="AA31" i="44"/>
  <c r="AB31" i="44"/>
  <c r="AH31" i="44"/>
  <c r="AI31" i="44"/>
  <c r="J31" i="3"/>
  <c r="K31" i="3"/>
  <c r="B30" i="40"/>
  <c r="D30" i="44"/>
  <c r="C30" i="40"/>
  <c r="E30" i="44"/>
  <c r="F30" i="44"/>
  <c r="F30" i="40"/>
  <c r="H30" i="44"/>
  <c r="I30" i="44"/>
  <c r="H30" i="40"/>
  <c r="J30" i="44"/>
  <c r="K30" i="44"/>
  <c r="J30" i="40"/>
  <c r="L30" i="44"/>
  <c r="M30" i="44"/>
  <c r="L30" i="40"/>
  <c r="N30" i="44"/>
  <c r="O30" i="44"/>
  <c r="N30" i="40"/>
  <c r="P30" i="44"/>
  <c r="Q30" i="44"/>
  <c r="P30" i="40"/>
  <c r="R30" i="44"/>
  <c r="S30" i="44"/>
  <c r="U30" i="44"/>
  <c r="X30" i="44"/>
  <c r="AA30" i="44"/>
  <c r="AB30" i="44"/>
  <c r="AH30" i="44"/>
  <c r="AI30" i="44"/>
  <c r="J30" i="3"/>
  <c r="K30" i="3"/>
  <c r="B29" i="40"/>
  <c r="D29" i="44"/>
  <c r="C29" i="40"/>
  <c r="E29" i="44"/>
  <c r="F29" i="44"/>
  <c r="F29" i="40"/>
  <c r="H29" i="44"/>
  <c r="I29" i="44"/>
  <c r="H29" i="40"/>
  <c r="J29" i="44"/>
  <c r="K29" i="44"/>
  <c r="J29" i="40"/>
  <c r="L29" i="44"/>
  <c r="M29" i="44"/>
  <c r="L29" i="40"/>
  <c r="N29" i="44"/>
  <c r="O29" i="44"/>
  <c r="N29" i="40"/>
  <c r="P29" i="44"/>
  <c r="Q29" i="44"/>
  <c r="P29" i="40"/>
  <c r="R29" i="44"/>
  <c r="S29" i="44"/>
  <c r="U29" i="44"/>
  <c r="X29" i="44"/>
  <c r="AA29" i="44"/>
  <c r="AB29" i="44"/>
  <c r="AH29" i="44"/>
  <c r="AI29" i="44"/>
  <c r="J29" i="3"/>
  <c r="K29" i="3"/>
  <c r="B28" i="40"/>
  <c r="D28" i="44"/>
  <c r="C28" i="40"/>
  <c r="E28" i="44"/>
  <c r="F28" i="44"/>
  <c r="F28" i="40"/>
  <c r="H28" i="44"/>
  <c r="I28" i="44"/>
  <c r="H28" i="40"/>
  <c r="J28" i="44"/>
  <c r="K28" i="44"/>
  <c r="J28" i="40"/>
  <c r="L28" i="44"/>
  <c r="M28" i="44"/>
  <c r="L28" i="40"/>
  <c r="N28" i="44"/>
  <c r="O28" i="44"/>
  <c r="N28" i="40"/>
  <c r="P28" i="44"/>
  <c r="Q28" i="44"/>
  <c r="P28" i="40"/>
  <c r="R28" i="44"/>
  <c r="S28" i="44"/>
  <c r="U28" i="44"/>
  <c r="X28" i="44"/>
  <c r="AA28" i="44"/>
  <c r="AB28" i="44"/>
  <c r="AH28" i="44"/>
  <c r="AI28" i="44"/>
  <c r="J28" i="3"/>
  <c r="K28" i="3"/>
  <c r="B27" i="40"/>
  <c r="D27" i="44"/>
  <c r="C27" i="40"/>
  <c r="E27" i="44"/>
  <c r="F27" i="44"/>
  <c r="F27" i="40"/>
  <c r="H27" i="44"/>
  <c r="I27" i="44"/>
  <c r="H27" i="40"/>
  <c r="J27" i="44"/>
  <c r="K27" i="44"/>
  <c r="J27" i="40"/>
  <c r="L27" i="44"/>
  <c r="M27" i="44"/>
  <c r="L27" i="40"/>
  <c r="N27" i="44"/>
  <c r="O27" i="44"/>
  <c r="N27" i="40"/>
  <c r="P27" i="44"/>
  <c r="Q27" i="44"/>
  <c r="P27" i="40"/>
  <c r="R27" i="44"/>
  <c r="S27" i="44"/>
  <c r="U27" i="44"/>
  <c r="X27" i="44"/>
  <c r="AA27" i="44"/>
  <c r="AB27" i="44"/>
  <c r="AH27" i="44"/>
  <c r="AI27" i="44"/>
  <c r="J27" i="3"/>
  <c r="K27" i="3"/>
  <c r="B26" i="40"/>
  <c r="D26" i="44"/>
  <c r="C26" i="40"/>
  <c r="E26" i="44"/>
  <c r="F26" i="44"/>
  <c r="F26" i="40"/>
  <c r="H26" i="44"/>
  <c r="I26" i="44"/>
  <c r="H26" i="40"/>
  <c r="J26" i="44"/>
  <c r="K26" i="44"/>
  <c r="J26" i="40"/>
  <c r="L26" i="44"/>
  <c r="M26" i="44"/>
  <c r="L26" i="40"/>
  <c r="N26" i="44"/>
  <c r="O26" i="44"/>
  <c r="N26" i="40"/>
  <c r="P26" i="44"/>
  <c r="Q26" i="44"/>
  <c r="P26" i="40"/>
  <c r="R26" i="44"/>
  <c r="S26" i="44"/>
  <c r="U26" i="44"/>
  <c r="X26" i="44"/>
  <c r="AA26" i="44"/>
  <c r="AB26" i="44"/>
  <c r="AH26" i="44"/>
  <c r="AI26" i="44"/>
  <c r="J26" i="3"/>
  <c r="K26" i="3"/>
  <c r="B25" i="40"/>
  <c r="D25" i="44"/>
  <c r="C25" i="40"/>
  <c r="E25" i="44"/>
  <c r="F25" i="44"/>
  <c r="F25" i="40"/>
  <c r="H25" i="44"/>
  <c r="I25" i="44"/>
  <c r="H25" i="40"/>
  <c r="J25" i="44"/>
  <c r="K25" i="44"/>
  <c r="J25" i="40"/>
  <c r="L25" i="44"/>
  <c r="M25" i="44"/>
  <c r="L25" i="40"/>
  <c r="N25" i="44"/>
  <c r="O25" i="44"/>
  <c r="N25" i="40"/>
  <c r="P25" i="44"/>
  <c r="Q25" i="44"/>
  <c r="P25" i="40"/>
  <c r="R25" i="44"/>
  <c r="S25" i="44"/>
  <c r="U25" i="44"/>
  <c r="X25" i="44"/>
  <c r="AA25" i="44"/>
  <c r="AB25" i="44"/>
  <c r="AH25" i="44"/>
  <c r="AI25" i="44"/>
  <c r="J25" i="3"/>
  <c r="K25" i="3"/>
  <c r="B24" i="40"/>
  <c r="D24" i="44"/>
  <c r="C24" i="40"/>
  <c r="E24" i="44"/>
  <c r="F24" i="44"/>
  <c r="F24" i="40"/>
  <c r="H24" i="44"/>
  <c r="I24" i="44"/>
  <c r="H24" i="40"/>
  <c r="J24" i="44"/>
  <c r="K24" i="44"/>
  <c r="J24" i="40"/>
  <c r="L24" i="44"/>
  <c r="M24" i="44"/>
  <c r="L24" i="40"/>
  <c r="N24" i="44"/>
  <c r="O24" i="44"/>
  <c r="N24" i="40"/>
  <c r="P24" i="44"/>
  <c r="Q24" i="44"/>
  <c r="P24" i="40"/>
  <c r="R24" i="44"/>
  <c r="S24" i="44"/>
  <c r="U24" i="44"/>
  <c r="X24" i="44"/>
  <c r="AA24" i="44"/>
  <c r="AB24" i="44"/>
  <c r="AH24" i="44"/>
  <c r="AI24" i="44"/>
  <c r="J24" i="3"/>
  <c r="K24" i="3"/>
  <c r="B23" i="40"/>
  <c r="D23" i="44"/>
  <c r="C23" i="40"/>
  <c r="E23" i="44"/>
  <c r="F23" i="44"/>
  <c r="F23" i="40"/>
  <c r="H23" i="44"/>
  <c r="I23" i="44"/>
  <c r="H23" i="40"/>
  <c r="J23" i="44"/>
  <c r="K23" i="44"/>
  <c r="J23" i="40"/>
  <c r="L23" i="44"/>
  <c r="M23" i="44"/>
  <c r="L23" i="40"/>
  <c r="N23" i="44"/>
  <c r="O23" i="44"/>
  <c r="N23" i="40"/>
  <c r="P23" i="44"/>
  <c r="Q23" i="44"/>
  <c r="P23" i="40"/>
  <c r="R23" i="44"/>
  <c r="S23" i="44"/>
  <c r="U23" i="44"/>
  <c r="X23" i="44"/>
  <c r="AA23" i="44"/>
  <c r="AB23" i="44"/>
  <c r="AH23" i="44"/>
  <c r="AI23" i="44"/>
  <c r="J23" i="3"/>
  <c r="K23" i="3"/>
  <c r="B22" i="40"/>
  <c r="D22" i="44"/>
  <c r="C22" i="40"/>
  <c r="E22" i="44"/>
  <c r="F22" i="44"/>
  <c r="F22" i="40"/>
  <c r="H22" i="44"/>
  <c r="I22" i="44"/>
  <c r="H22" i="40"/>
  <c r="J22" i="44"/>
  <c r="K22" i="44"/>
  <c r="J22" i="40"/>
  <c r="L22" i="44"/>
  <c r="M22" i="44"/>
  <c r="L22" i="40"/>
  <c r="N22" i="44"/>
  <c r="O22" i="44"/>
  <c r="N22" i="40"/>
  <c r="P22" i="44"/>
  <c r="Q22" i="44"/>
  <c r="P22" i="40"/>
  <c r="R22" i="44"/>
  <c r="S22" i="44"/>
  <c r="U22" i="44"/>
  <c r="X22" i="44"/>
  <c r="AA22" i="44"/>
  <c r="AB22" i="44"/>
  <c r="AH22" i="44"/>
  <c r="AI22" i="44"/>
  <c r="J22" i="3"/>
  <c r="K22" i="3"/>
  <c r="B21" i="40"/>
  <c r="D21" i="44"/>
  <c r="C21" i="40"/>
  <c r="E21" i="44"/>
  <c r="F21" i="44"/>
  <c r="F21" i="40"/>
  <c r="H21" i="44"/>
  <c r="I21" i="44"/>
  <c r="H21" i="40"/>
  <c r="J21" i="44"/>
  <c r="K21" i="44"/>
  <c r="J21" i="40"/>
  <c r="L21" i="44"/>
  <c r="M21" i="44"/>
  <c r="L21" i="40"/>
  <c r="N21" i="44"/>
  <c r="O21" i="44"/>
  <c r="N21" i="40"/>
  <c r="P21" i="44"/>
  <c r="Q21" i="44"/>
  <c r="P21" i="40"/>
  <c r="R21" i="44"/>
  <c r="S21" i="44"/>
  <c r="U21" i="44"/>
  <c r="X21" i="44"/>
  <c r="AA21" i="44"/>
  <c r="AB21" i="44"/>
  <c r="AH21" i="44"/>
  <c r="AI21" i="44"/>
  <c r="J21" i="3"/>
  <c r="K21" i="3"/>
  <c r="B20" i="40"/>
  <c r="D20" i="44"/>
  <c r="C20" i="40"/>
  <c r="E20" i="44"/>
  <c r="F20" i="44"/>
  <c r="F20" i="40"/>
  <c r="H20" i="44"/>
  <c r="I20" i="44"/>
  <c r="H20" i="40"/>
  <c r="J20" i="44"/>
  <c r="K20" i="44"/>
  <c r="J20" i="40"/>
  <c r="L20" i="44"/>
  <c r="M20" i="44"/>
  <c r="L20" i="40"/>
  <c r="N20" i="44"/>
  <c r="O20" i="44"/>
  <c r="N20" i="40"/>
  <c r="P20" i="44"/>
  <c r="Q20" i="44"/>
  <c r="P20" i="40"/>
  <c r="R20" i="44"/>
  <c r="S20" i="44"/>
  <c r="U20" i="44"/>
  <c r="X20" i="44"/>
  <c r="AA20" i="44"/>
  <c r="AB20" i="44"/>
  <c r="AH20" i="44"/>
  <c r="AI20" i="44"/>
  <c r="J20" i="3"/>
  <c r="K20" i="3"/>
  <c r="B19" i="40"/>
  <c r="D19" i="44"/>
  <c r="C19" i="40"/>
  <c r="E19" i="44"/>
  <c r="F19" i="44"/>
  <c r="F19" i="40"/>
  <c r="H19" i="44"/>
  <c r="I19" i="44"/>
  <c r="H19" i="40"/>
  <c r="J19" i="44"/>
  <c r="K19" i="44"/>
  <c r="J19" i="40"/>
  <c r="L19" i="44"/>
  <c r="M19" i="44"/>
  <c r="L19" i="40"/>
  <c r="N19" i="44"/>
  <c r="O19" i="44"/>
  <c r="N19" i="40"/>
  <c r="P19" i="44"/>
  <c r="Q19" i="44"/>
  <c r="P19" i="40"/>
  <c r="R19" i="44"/>
  <c r="S19" i="44"/>
  <c r="U19" i="44"/>
  <c r="X19" i="44"/>
  <c r="AA19" i="44"/>
  <c r="AB19" i="44"/>
  <c r="AH19" i="44"/>
  <c r="AI19" i="44"/>
  <c r="J19" i="3"/>
  <c r="K19" i="3"/>
  <c r="B18" i="40"/>
  <c r="D18" i="44"/>
  <c r="C18" i="40"/>
  <c r="E18" i="44"/>
  <c r="F18" i="44"/>
  <c r="F18" i="40"/>
  <c r="H18" i="44"/>
  <c r="I18" i="44"/>
  <c r="H18" i="40"/>
  <c r="J18" i="44"/>
  <c r="K18" i="44"/>
  <c r="J18" i="40"/>
  <c r="L18" i="44"/>
  <c r="M18" i="44"/>
  <c r="L18" i="40"/>
  <c r="N18" i="44"/>
  <c r="O18" i="44"/>
  <c r="N18" i="40"/>
  <c r="P18" i="44"/>
  <c r="Q18" i="44"/>
  <c r="P18" i="40"/>
  <c r="R18" i="44"/>
  <c r="S18" i="44"/>
  <c r="U18" i="44"/>
  <c r="X18" i="44"/>
  <c r="AA18" i="44"/>
  <c r="AB18" i="44"/>
  <c r="AH18" i="44"/>
  <c r="AI18" i="44"/>
  <c r="J18" i="3"/>
  <c r="K18" i="3"/>
  <c r="B17" i="40"/>
  <c r="D17" i="44"/>
  <c r="C17" i="40"/>
  <c r="E17" i="44"/>
  <c r="F17" i="44"/>
  <c r="F17" i="40"/>
  <c r="H17" i="44"/>
  <c r="I17" i="44"/>
  <c r="H17" i="40"/>
  <c r="J17" i="44"/>
  <c r="K17" i="44"/>
  <c r="J17" i="40"/>
  <c r="L17" i="44"/>
  <c r="M17" i="44"/>
  <c r="L17" i="40"/>
  <c r="N17" i="44"/>
  <c r="O17" i="44"/>
  <c r="N17" i="40"/>
  <c r="P17" i="44"/>
  <c r="Q17" i="44"/>
  <c r="P17" i="40"/>
  <c r="R17" i="44"/>
  <c r="S17" i="44"/>
  <c r="U17" i="44"/>
  <c r="X17" i="44"/>
  <c r="AA17" i="44"/>
  <c r="AB17" i="44"/>
  <c r="AH17" i="44"/>
  <c r="AI17" i="44"/>
  <c r="J17" i="3"/>
  <c r="K17" i="3"/>
  <c r="B16" i="40"/>
  <c r="D16" i="44"/>
  <c r="C16" i="40"/>
  <c r="E16" i="44"/>
  <c r="F16" i="44"/>
  <c r="F16" i="40"/>
  <c r="H16" i="44"/>
  <c r="I16" i="44"/>
  <c r="H16" i="40"/>
  <c r="J16" i="44"/>
  <c r="K16" i="44"/>
  <c r="J16" i="40"/>
  <c r="L16" i="44"/>
  <c r="M16" i="44"/>
  <c r="L16" i="40"/>
  <c r="N16" i="44"/>
  <c r="O16" i="44"/>
  <c r="N16" i="40"/>
  <c r="P16" i="44"/>
  <c r="Q16" i="44"/>
  <c r="P16" i="40"/>
  <c r="R16" i="44"/>
  <c r="S16" i="44"/>
  <c r="U16" i="44"/>
  <c r="X16" i="44"/>
  <c r="AA16" i="44"/>
  <c r="AB16" i="44"/>
  <c r="AH16" i="44"/>
  <c r="AI16" i="44"/>
  <c r="J16" i="3"/>
  <c r="K16" i="3"/>
  <c r="B15" i="40"/>
  <c r="D15" i="44"/>
  <c r="C15" i="40"/>
  <c r="E15" i="44"/>
  <c r="F15" i="44"/>
  <c r="F15" i="40"/>
  <c r="H15" i="44"/>
  <c r="I15" i="44"/>
  <c r="H15" i="40"/>
  <c r="J15" i="44"/>
  <c r="K15" i="44"/>
  <c r="J15" i="40"/>
  <c r="L15" i="44"/>
  <c r="M15" i="44"/>
  <c r="L15" i="40"/>
  <c r="N15" i="44"/>
  <c r="O15" i="44"/>
  <c r="N15" i="40"/>
  <c r="P15" i="44"/>
  <c r="Q15" i="44"/>
  <c r="P15" i="40"/>
  <c r="R15" i="44"/>
  <c r="S15" i="44"/>
  <c r="U15" i="44"/>
  <c r="X15" i="44"/>
  <c r="AA15" i="44"/>
  <c r="AB15" i="44"/>
  <c r="AH15" i="44"/>
  <c r="AI15" i="44"/>
  <c r="J15" i="3"/>
  <c r="K15" i="3"/>
  <c r="B14" i="40"/>
  <c r="D14" i="44"/>
  <c r="C14" i="40"/>
  <c r="E14" i="44"/>
  <c r="F14" i="44"/>
  <c r="F14" i="40"/>
  <c r="H14" i="44"/>
  <c r="I14" i="44"/>
  <c r="H14" i="40"/>
  <c r="J14" i="44"/>
  <c r="K14" i="44"/>
  <c r="J14" i="40"/>
  <c r="L14" i="44"/>
  <c r="M14" i="44"/>
  <c r="L14" i="40"/>
  <c r="N14" i="44"/>
  <c r="O14" i="44"/>
  <c r="N14" i="40"/>
  <c r="P14" i="44"/>
  <c r="Q14" i="44"/>
  <c r="P14" i="40"/>
  <c r="R14" i="44"/>
  <c r="S14" i="44"/>
  <c r="U14" i="44"/>
  <c r="X14" i="44"/>
  <c r="AA14" i="44"/>
  <c r="AB14" i="44"/>
  <c r="AH14" i="44"/>
  <c r="AI14" i="44"/>
  <c r="J14" i="3"/>
  <c r="K14" i="3"/>
  <c r="B13" i="40"/>
  <c r="D13" i="44"/>
  <c r="C13" i="40"/>
  <c r="E13" i="44"/>
  <c r="F13" i="44"/>
  <c r="F13" i="40"/>
  <c r="H13" i="44"/>
  <c r="I13" i="44"/>
  <c r="H13" i="40"/>
  <c r="J13" i="44"/>
  <c r="K13" i="44"/>
  <c r="J13" i="40"/>
  <c r="L13" i="44"/>
  <c r="M13" i="44"/>
  <c r="L13" i="40"/>
  <c r="N13" i="44"/>
  <c r="O13" i="44"/>
  <c r="N13" i="40"/>
  <c r="P13" i="44"/>
  <c r="Q13" i="44"/>
  <c r="P13" i="40"/>
  <c r="R13" i="44"/>
  <c r="S13" i="44"/>
  <c r="U13" i="44"/>
  <c r="X13" i="44"/>
  <c r="AA13" i="44"/>
  <c r="AB13" i="44"/>
  <c r="AH13" i="44"/>
  <c r="AI13" i="44"/>
  <c r="J13" i="3"/>
  <c r="K13" i="3"/>
  <c r="B12" i="40"/>
  <c r="D12" i="44"/>
  <c r="C12" i="40"/>
  <c r="E12" i="44"/>
  <c r="F12" i="44"/>
  <c r="F12" i="40"/>
  <c r="H12" i="44"/>
  <c r="I12" i="44"/>
  <c r="H12" i="40"/>
  <c r="J12" i="44"/>
  <c r="K12" i="44"/>
  <c r="J12" i="40"/>
  <c r="L12" i="44"/>
  <c r="M12" i="44"/>
  <c r="L12" i="40"/>
  <c r="N12" i="44"/>
  <c r="O12" i="44"/>
  <c r="N12" i="40"/>
  <c r="P12" i="44"/>
  <c r="Q12" i="44"/>
  <c r="P12" i="40"/>
  <c r="R12" i="44"/>
  <c r="S12" i="44"/>
  <c r="U12" i="44"/>
  <c r="X12" i="44"/>
  <c r="AA12" i="44"/>
  <c r="AB12" i="44"/>
  <c r="AH12" i="44"/>
  <c r="AI12" i="44"/>
  <c r="J12" i="3"/>
  <c r="K12" i="3"/>
  <c r="B11" i="40"/>
  <c r="D11" i="44"/>
  <c r="C11" i="40"/>
  <c r="E11" i="44"/>
  <c r="F11" i="44"/>
  <c r="F11" i="40"/>
  <c r="H11" i="44"/>
  <c r="I11" i="44"/>
  <c r="H11" i="40"/>
  <c r="J11" i="44"/>
  <c r="K11" i="44"/>
  <c r="J11" i="40"/>
  <c r="L11" i="44"/>
  <c r="M11" i="44"/>
  <c r="L11" i="40"/>
  <c r="N11" i="44"/>
  <c r="O11" i="44"/>
  <c r="N11" i="40"/>
  <c r="P11" i="44"/>
  <c r="Q11" i="44"/>
  <c r="P11" i="40"/>
  <c r="R11" i="44"/>
  <c r="S11" i="44"/>
  <c r="U11" i="44"/>
  <c r="X11" i="44"/>
  <c r="AA11" i="44"/>
  <c r="AB11" i="44"/>
  <c r="AH11" i="44"/>
  <c r="AI11" i="44"/>
  <c r="J11" i="3"/>
  <c r="K11" i="3"/>
  <c r="B10" i="40"/>
  <c r="D10" i="44"/>
  <c r="C10" i="40"/>
  <c r="E10" i="44"/>
  <c r="F10" i="44"/>
  <c r="F10" i="40"/>
  <c r="H10" i="44"/>
  <c r="I10" i="44"/>
  <c r="H10" i="40"/>
  <c r="J10" i="44"/>
  <c r="K10" i="44"/>
  <c r="J10" i="40"/>
  <c r="L10" i="44"/>
  <c r="M10" i="44"/>
  <c r="L10" i="40"/>
  <c r="N10" i="44"/>
  <c r="O10" i="44"/>
  <c r="N10" i="40"/>
  <c r="P10" i="44"/>
  <c r="Q10" i="44"/>
  <c r="P10" i="40"/>
  <c r="R10" i="44"/>
  <c r="S10" i="44"/>
  <c r="U10" i="44"/>
  <c r="X10" i="44"/>
  <c r="AA10" i="44"/>
  <c r="AB10" i="44"/>
  <c r="AH10" i="44"/>
  <c r="AI10" i="44"/>
  <c r="J10" i="3"/>
  <c r="K10" i="3"/>
  <c r="B9" i="40"/>
  <c r="D9" i="44"/>
  <c r="C9" i="40"/>
  <c r="E9" i="44"/>
  <c r="F9" i="44"/>
  <c r="F9" i="40"/>
  <c r="H9" i="44"/>
  <c r="I9" i="44"/>
  <c r="H9" i="40"/>
  <c r="J9" i="44"/>
  <c r="K9" i="44"/>
  <c r="J9" i="40"/>
  <c r="L9" i="44"/>
  <c r="M9" i="44"/>
  <c r="L9" i="40"/>
  <c r="N9" i="44"/>
  <c r="O9" i="44"/>
  <c r="N9" i="40"/>
  <c r="P9" i="44"/>
  <c r="Q9" i="44"/>
  <c r="P9" i="40"/>
  <c r="R9" i="44"/>
  <c r="S9" i="44"/>
  <c r="U9" i="44"/>
  <c r="X9" i="44"/>
  <c r="AA9" i="44"/>
  <c r="AB9" i="44"/>
  <c r="AH9" i="44"/>
  <c r="AI9" i="44"/>
  <c r="J9" i="3"/>
  <c r="K9" i="3"/>
  <c r="B8" i="40"/>
  <c r="D8" i="44"/>
  <c r="C8" i="40"/>
  <c r="E8" i="44"/>
  <c r="F8" i="44"/>
  <c r="F8" i="40"/>
  <c r="H8" i="44"/>
  <c r="I8" i="44"/>
  <c r="H8" i="40"/>
  <c r="J8" i="44"/>
  <c r="K8" i="44"/>
  <c r="J8" i="40"/>
  <c r="L8" i="44"/>
  <c r="M8" i="44"/>
  <c r="L8" i="40"/>
  <c r="N8" i="44"/>
  <c r="O8" i="44"/>
  <c r="N8" i="40"/>
  <c r="P8" i="44"/>
  <c r="Q8" i="44"/>
  <c r="P8" i="40"/>
  <c r="R8" i="44"/>
  <c r="S8" i="44"/>
  <c r="U8" i="44"/>
  <c r="X8" i="44"/>
  <c r="AA8" i="44"/>
  <c r="AB8" i="44"/>
  <c r="AH8" i="44"/>
  <c r="AI8" i="44"/>
  <c r="J8" i="3"/>
  <c r="K8" i="3"/>
  <c r="B7" i="40"/>
  <c r="D7" i="44"/>
  <c r="C7" i="40"/>
  <c r="E7" i="44"/>
  <c r="F7" i="44"/>
  <c r="F7" i="40"/>
  <c r="H7" i="44"/>
  <c r="I7" i="44"/>
  <c r="H7" i="40"/>
  <c r="J7" i="44"/>
  <c r="K7" i="44"/>
  <c r="J7" i="40"/>
  <c r="L7" i="44"/>
  <c r="M7" i="44"/>
  <c r="L7" i="40"/>
  <c r="N7" i="44"/>
  <c r="O7" i="44"/>
  <c r="N7" i="40"/>
  <c r="P7" i="44"/>
  <c r="Q7" i="44"/>
  <c r="P7" i="40"/>
  <c r="R7" i="44"/>
  <c r="S7" i="44"/>
  <c r="U7" i="44"/>
  <c r="X7" i="44"/>
  <c r="AA7" i="44"/>
  <c r="AB7" i="44"/>
  <c r="AH7" i="44"/>
  <c r="AI7" i="44"/>
  <c r="J7" i="3"/>
  <c r="K7" i="3"/>
  <c r="B6" i="40"/>
  <c r="D6" i="44"/>
  <c r="C6" i="40"/>
  <c r="E6" i="44"/>
  <c r="F6" i="44"/>
  <c r="F6" i="40"/>
  <c r="H6" i="44"/>
  <c r="I6" i="44"/>
  <c r="H6" i="40"/>
  <c r="J6" i="44"/>
  <c r="K6" i="44"/>
  <c r="J6" i="40"/>
  <c r="L6" i="44"/>
  <c r="M6" i="44"/>
  <c r="L6" i="40"/>
  <c r="N6" i="44"/>
  <c r="O6" i="44"/>
  <c r="N6" i="40"/>
  <c r="P6" i="44"/>
  <c r="Q6" i="44"/>
  <c r="P6" i="40"/>
  <c r="R6" i="44"/>
  <c r="S6" i="44"/>
  <c r="U6" i="44"/>
  <c r="X6" i="44"/>
  <c r="AA6" i="44"/>
  <c r="AB6" i="44"/>
  <c r="AH6" i="44"/>
  <c r="AI6" i="44"/>
  <c r="J6" i="3"/>
  <c r="K6" i="3"/>
  <c r="B5" i="40"/>
  <c r="D5" i="44"/>
  <c r="C5" i="40"/>
  <c r="E5" i="44"/>
  <c r="F5" i="44"/>
  <c r="F5" i="40"/>
  <c r="H5" i="44"/>
  <c r="I5" i="44"/>
  <c r="H5" i="40"/>
  <c r="J5" i="44"/>
  <c r="K5" i="44"/>
  <c r="J5" i="40"/>
  <c r="L5" i="44"/>
  <c r="M5" i="44"/>
  <c r="L5" i="40"/>
  <c r="N5" i="44"/>
  <c r="O5" i="44"/>
  <c r="N5" i="40"/>
  <c r="P5" i="44"/>
  <c r="Q5" i="44"/>
  <c r="P5" i="40"/>
  <c r="R5" i="44"/>
  <c r="S5" i="44"/>
  <c r="U5" i="44"/>
  <c r="X5" i="44"/>
  <c r="AA5" i="44"/>
  <c r="AB5" i="44"/>
  <c r="AH5" i="44"/>
  <c r="AI5" i="44"/>
  <c r="J5" i="3"/>
  <c r="K5" i="3"/>
  <c r="B4" i="40"/>
  <c r="D4" i="44"/>
  <c r="C4" i="40"/>
  <c r="E4" i="44"/>
  <c r="F4" i="44"/>
  <c r="F4" i="40"/>
  <c r="H4" i="44"/>
  <c r="I4" i="44"/>
  <c r="H4" i="40"/>
  <c r="J4" i="44"/>
  <c r="K4" i="44"/>
  <c r="J4" i="40"/>
  <c r="L4" i="44"/>
  <c r="M4" i="44"/>
  <c r="L4" i="40"/>
  <c r="N4" i="44"/>
  <c r="O4" i="44"/>
  <c r="N4" i="40"/>
  <c r="P4" i="44"/>
  <c r="Q4" i="44"/>
  <c r="P4" i="40"/>
  <c r="R4" i="44"/>
  <c r="S4" i="44"/>
  <c r="U4" i="44"/>
  <c r="X4" i="44"/>
  <c r="AA4" i="44"/>
  <c r="AB4" i="44"/>
  <c r="AH4" i="44"/>
  <c r="AI4" i="44"/>
  <c r="J4" i="3"/>
  <c r="K4" i="3"/>
  <c r="AB303" i="42"/>
  <c r="AB302" i="42"/>
  <c r="AB301" i="42"/>
  <c r="AB300" i="42"/>
  <c r="AB299" i="42"/>
  <c r="AB298" i="42"/>
  <c r="AB297" i="42"/>
  <c r="AB296" i="42"/>
  <c r="AB295" i="42"/>
  <c r="AB294" i="42"/>
  <c r="AB293" i="42"/>
  <c r="AB292" i="42"/>
  <c r="AB291" i="42"/>
  <c r="AB290" i="42"/>
  <c r="AB289" i="42"/>
  <c r="AB288" i="42"/>
  <c r="AB287" i="42"/>
  <c r="AB286" i="42"/>
  <c r="AB285" i="42"/>
  <c r="AB284" i="42"/>
  <c r="AB283" i="42"/>
  <c r="AB282" i="42"/>
  <c r="AB281" i="42"/>
  <c r="AB280" i="42"/>
  <c r="AB279" i="42"/>
  <c r="AB278" i="42"/>
  <c r="AB277" i="42"/>
  <c r="AB276" i="42"/>
  <c r="AB275" i="42"/>
  <c r="AB274" i="42"/>
  <c r="AB273" i="42"/>
  <c r="AB272" i="42"/>
  <c r="AB271" i="42"/>
  <c r="AB270" i="42"/>
  <c r="AB269" i="42"/>
  <c r="AB268" i="42"/>
  <c r="AB267" i="42"/>
  <c r="AB266" i="42"/>
  <c r="AB265" i="42"/>
  <c r="AB264" i="42"/>
  <c r="AB263" i="42"/>
  <c r="AB262" i="42"/>
  <c r="AB261" i="42"/>
  <c r="AB260" i="42"/>
  <c r="AB259" i="42"/>
  <c r="AB258" i="42"/>
  <c r="AB257" i="42"/>
  <c r="AB256" i="42"/>
  <c r="AB255" i="42"/>
  <c r="AB254" i="42"/>
  <c r="AB253" i="42"/>
  <c r="AB252" i="42"/>
  <c r="AB251" i="42"/>
  <c r="AB250" i="42"/>
  <c r="AB249" i="42"/>
  <c r="AB248" i="42"/>
  <c r="AB247" i="42"/>
  <c r="AB246" i="42"/>
  <c r="AB245" i="42"/>
  <c r="AB244" i="42"/>
  <c r="AB243" i="42"/>
  <c r="AB242" i="42"/>
  <c r="AB241" i="42"/>
  <c r="AB240" i="42"/>
  <c r="AB239" i="42"/>
  <c r="AB238" i="42"/>
  <c r="AB237" i="42"/>
  <c r="AB236" i="42"/>
  <c r="AB235" i="42"/>
  <c r="AB234" i="42"/>
  <c r="AB233" i="42"/>
  <c r="AB232" i="42"/>
  <c r="AB231" i="42"/>
  <c r="AB230" i="42"/>
  <c r="AB229" i="42"/>
  <c r="AB228" i="42"/>
  <c r="AB227" i="42"/>
  <c r="AB226" i="42"/>
  <c r="AB225" i="42"/>
  <c r="AB224" i="42"/>
  <c r="AB223" i="42"/>
  <c r="AB222" i="42"/>
  <c r="AB221" i="42"/>
  <c r="AB220" i="42"/>
  <c r="AB219" i="42"/>
  <c r="AB218" i="42"/>
  <c r="AB217" i="42"/>
  <c r="AB216" i="42"/>
  <c r="AB215" i="42"/>
  <c r="AB214" i="42"/>
  <c r="AB213" i="42"/>
  <c r="AB212" i="42"/>
  <c r="AB211" i="42"/>
  <c r="AB210" i="42"/>
  <c r="AB209" i="42"/>
  <c r="AB208" i="42"/>
  <c r="AB207" i="42"/>
  <c r="AB206" i="42"/>
  <c r="AB205" i="42"/>
  <c r="AB204" i="42"/>
  <c r="AB203" i="42"/>
  <c r="AB202" i="42"/>
  <c r="AB201" i="42"/>
  <c r="AB200" i="42"/>
  <c r="AB199" i="42"/>
  <c r="AB198" i="42"/>
  <c r="AB197" i="42"/>
  <c r="AB196" i="42"/>
  <c r="AB195" i="42"/>
  <c r="AB194" i="42"/>
  <c r="AB193" i="42"/>
  <c r="AB192" i="42"/>
  <c r="AB191" i="42"/>
  <c r="AB190" i="42"/>
  <c r="AB189" i="42"/>
  <c r="AB188" i="42"/>
  <c r="AB187" i="42"/>
  <c r="AB186" i="42"/>
  <c r="AB185" i="42"/>
  <c r="AB184" i="42"/>
  <c r="AB183" i="42"/>
  <c r="AB182" i="42"/>
  <c r="AB181" i="42"/>
  <c r="AB180" i="42"/>
  <c r="AB179" i="42"/>
  <c r="AB178" i="42"/>
  <c r="AB177" i="42"/>
  <c r="AB176" i="42"/>
  <c r="AB175" i="42"/>
  <c r="AB174" i="42"/>
  <c r="AB173" i="42"/>
  <c r="AB172" i="42"/>
  <c r="AB171" i="42"/>
  <c r="AB170" i="42"/>
  <c r="AB169" i="42"/>
  <c r="AB168" i="42"/>
  <c r="AB167" i="42"/>
  <c r="AB166" i="42"/>
  <c r="AB165" i="42"/>
  <c r="AB164" i="42"/>
  <c r="AB163" i="42"/>
  <c r="AB162" i="42"/>
  <c r="AB161" i="42"/>
  <c r="AB160" i="42"/>
  <c r="AB159" i="42"/>
  <c r="AB158" i="42"/>
  <c r="AB157" i="42"/>
  <c r="AB156" i="42"/>
  <c r="AB155" i="42"/>
  <c r="AB154" i="42"/>
  <c r="AB153" i="42"/>
  <c r="AB152" i="42"/>
  <c r="AB151" i="42"/>
  <c r="AB150" i="42"/>
  <c r="AB149" i="42"/>
  <c r="AB148" i="42"/>
  <c r="AB147" i="42"/>
  <c r="AB146" i="42"/>
  <c r="AB145" i="42"/>
  <c r="AB144" i="42"/>
  <c r="AB143" i="42"/>
  <c r="AB142" i="42"/>
  <c r="AB141" i="42"/>
  <c r="AB140" i="42"/>
  <c r="AB139" i="42"/>
  <c r="AB138" i="42"/>
  <c r="AB137" i="42"/>
  <c r="AB136" i="42"/>
  <c r="AB135" i="42"/>
  <c r="AB134" i="42"/>
  <c r="AB133" i="42"/>
  <c r="AB132" i="42"/>
  <c r="AB131" i="42"/>
  <c r="AB130" i="42"/>
  <c r="AB129" i="42"/>
  <c r="AB128" i="42"/>
  <c r="AB127" i="42"/>
  <c r="AB126" i="42"/>
  <c r="AB125" i="42"/>
  <c r="AB124" i="42"/>
  <c r="AB123" i="42"/>
  <c r="AB122" i="42"/>
  <c r="AB121" i="42"/>
  <c r="AB120" i="42"/>
  <c r="AB119" i="42"/>
  <c r="AB118" i="42"/>
  <c r="AB117" i="42"/>
  <c r="AB116" i="42"/>
  <c r="AB115" i="42"/>
  <c r="AB114" i="42"/>
  <c r="AB113" i="42"/>
  <c r="AB112" i="42"/>
  <c r="AB111" i="42"/>
  <c r="AB110" i="42"/>
  <c r="AB109" i="42"/>
  <c r="AB108" i="42"/>
  <c r="AB107" i="42"/>
  <c r="AB106" i="42"/>
  <c r="AB105" i="42"/>
  <c r="AB104" i="42"/>
  <c r="AB103" i="42"/>
  <c r="AB102" i="42"/>
  <c r="AB101" i="42"/>
  <c r="AB100" i="42"/>
  <c r="AB99" i="42"/>
  <c r="AB98" i="42"/>
  <c r="AB97" i="42"/>
  <c r="AB96" i="42"/>
  <c r="AB95" i="42"/>
  <c r="AB94" i="42"/>
  <c r="AB93" i="42"/>
  <c r="AB92" i="42"/>
  <c r="AB91" i="42"/>
  <c r="AB90" i="42"/>
  <c r="AB89" i="42"/>
  <c r="AB88" i="42"/>
  <c r="AB87" i="42"/>
  <c r="AB86" i="42"/>
  <c r="AB85" i="42"/>
  <c r="AB84" i="42"/>
  <c r="AB83" i="42"/>
  <c r="AB82" i="42"/>
  <c r="AB81" i="42"/>
  <c r="AB80" i="42"/>
  <c r="AB79" i="42"/>
  <c r="AB78" i="42"/>
  <c r="AB77" i="42"/>
  <c r="AB76" i="42"/>
  <c r="AB75" i="42"/>
  <c r="AB74" i="42"/>
  <c r="AB73" i="42"/>
  <c r="AB72" i="42"/>
  <c r="AB71" i="42"/>
  <c r="AB70" i="42"/>
  <c r="AB69" i="42"/>
  <c r="AB68" i="42"/>
  <c r="AB67" i="42"/>
  <c r="AB66" i="42"/>
  <c r="AB65" i="42"/>
  <c r="AB64" i="42"/>
  <c r="AB63" i="42"/>
  <c r="AB62" i="42"/>
  <c r="AB61" i="42"/>
  <c r="AB60" i="42"/>
  <c r="AB59" i="42"/>
  <c r="AB58" i="42"/>
  <c r="AB57" i="42"/>
  <c r="AB56" i="42"/>
  <c r="AB55" i="42"/>
  <c r="AB54" i="42"/>
  <c r="AB53" i="42"/>
  <c r="AB52" i="42"/>
  <c r="AB51" i="42"/>
  <c r="AB50" i="42"/>
  <c r="AB49" i="42"/>
  <c r="AB48" i="42"/>
  <c r="AB47" i="42"/>
  <c r="AB46" i="42"/>
  <c r="AB45" i="42"/>
  <c r="AB44" i="42"/>
  <c r="AB43" i="42"/>
  <c r="AB42" i="42"/>
  <c r="AB41" i="42"/>
  <c r="AB40" i="42"/>
  <c r="AB39" i="42"/>
  <c r="AB38" i="42"/>
  <c r="AB37" i="42"/>
  <c r="AB36" i="42"/>
  <c r="AB35" i="42"/>
  <c r="AB34" i="42"/>
  <c r="AB33" i="42"/>
  <c r="AB32" i="42"/>
  <c r="AB31" i="42"/>
  <c r="AB30" i="42"/>
  <c r="AB29" i="42"/>
  <c r="AB28" i="42"/>
  <c r="AB27" i="42"/>
  <c r="AB26" i="42"/>
  <c r="AB25" i="42"/>
  <c r="AB24" i="42"/>
  <c r="AB23" i="42"/>
  <c r="AB22" i="42"/>
  <c r="AB21" i="42"/>
  <c r="AB20" i="42"/>
  <c r="AB19" i="42"/>
  <c r="AB18" i="42"/>
  <c r="AB17" i="42"/>
  <c r="AB16" i="42"/>
  <c r="AB15" i="42"/>
  <c r="AB14" i="42"/>
  <c r="AB13" i="42"/>
  <c r="AB12" i="42"/>
  <c r="AB11" i="42"/>
  <c r="AB10" i="42"/>
  <c r="AB9" i="42"/>
  <c r="AB8" i="42"/>
  <c r="AB7" i="42"/>
  <c r="AB6" i="42"/>
  <c r="AB5" i="42"/>
  <c r="AB4" i="42"/>
  <c r="Y303" i="41"/>
  <c r="W303" i="6"/>
  <c r="Y302" i="41"/>
  <c r="W302" i="6"/>
  <c r="Y301" i="41"/>
  <c r="W301" i="6"/>
  <c r="Y300" i="41"/>
  <c r="W300" i="6"/>
  <c r="Y299" i="41"/>
  <c r="W299" i="6"/>
  <c r="Y298" i="41"/>
  <c r="W298" i="6"/>
  <c r="Y297" i="41"/>
  <c r="W297" i="6"/>
  <c r="Y296" i="41"/>
  <c r="W296" i="6"/>
  <c r="Y295" i="41"/>
  <c r="W295" i="6"/>
  <c r="Y294" i="41"/>
  <c r="W294" i="6"/>
  <c r="Y293" i="41"/>
  <c r="W293" i="6"/>
  <c r="Y292" i="41"/>
  <c r="W292" i="6"/>
  <c r="Y291" i="41"/>
  <c r="W291" i="6"/>
  <c r="Y290" i="41"/>
  <c r="W290" i="6"/>
  <c r="Y289" i="41"/>
  <c r="W289" i="6"/>
  <c r="Y288" i="41"/>
  <c r="W288" i="6"/>
  <c r="Y287" i="41"/>
  <c r="W287" i="6"/>
  <c r="Y286" i="41"/>
  <c r="W286" i="6"/>
  <c r="Y285" i="41"/>
  <c r="W285" i="6"/>
  <c r="Y284" i="41"/>
  <c r="W284" i="6"/>
  <c r="Y283" i="41"/>
  <c r="W283" i="6"/>
  <c r="Y282" i="41"/>
  <c r="W282" i="6"/>
  <c r="Y281" i="41"/>
  <c r="W281" i="6"/>
  <c r="Y280" i="41"/>
  <c r="W280" i="6"/>
  <c r="Y279" i="41"/>
  <c r="W279" i="6"/>
  <c r="Y278" i="41"/>
  <c r="W278" i="6"/>
  <c r="Y277" i="41"/>
  <c r="W277" i="6"/>
  <c r="Y276" i="41"/>
  <c r="W276" i="6"/>
  <c r="Y275" i="41"/>
  <c r="W275" i="6"/>
  <c r="Y274" i="41"/>
  <c r="W274" i="6"/>
  <c r="Y273" i="41"/>
  <c r="W273" i="6"/>
  <c r="Y272" i="41"/>
  <c r="W272" i="6"/>
  <c r="Y271" i="41"/>
  <c r="W271" i="6"/>
  <c r="Y270" i="41"/>
  <c r="W270" i="6"/>
  <c r="Y269" i="41"/>
  <c r="W269" i="6"/>
  <c r="Y268" i="41"/>
  <c r="W268" i="6"/>
  <c r="Y267" i="41"/>
  <c r="W267" i="6"/>
  <c r="Y266" i="41"/>
  <c r="W266" i="6"/>
  <c r="Y265" i="41"/>
  <c r="W265" i="6"/>
  <c r="Y264" i="41"/>
  <c r="W264" i="6"/>
  <c r="Y263" i="41"/>
  <c r="W263" i="6"/>
  <c r="Y262" i="41"/>
  <c r="W262" i="6"/>
  <c r="Y261" i="41"/>
  <c r="W261" i="6"/>
  <c r="Y260" i="41"/>
  <c r="W260" i="6"/>
  <c r="Y259" i="41"/>
  <c r="W259" i="6"/>
  <c r="Y258" i="41"/>
  <c r="W258" i="6"/>
  <c r="Y257" i="41"/>
  <c r="W257" i="6"/>
  <c r="Y256" i="41"/>
  <c r="W256" i="6"/>
  <c r="Y255" i="41"/>
  <c r="W255" i="6"/>
  <c r="Y254" i="41"/>
  <c r="W254" i="6"/>
  <c r="Y253" i="41"/>
  <c r="W253" i="6"/>
  <c r="Y252" i="41"/>
  <c r="W252" i="6"/>
  <c r="Y251" i="41"/>
  <c r="W251" i="6"/>
  <c r="Y250" i="41"/>
  <c r="W250" i="6"/>
  <c r="Y249" i="41"/>
  <c r="W249" i="6"/>
  <c r="Y248" i="41"/>
  <c r="W248" i="6"/>
  <c r="Y247" i="41"/>
  <c r="W247" i="6"/>
  <c r="Y246" i="41"/>
  <c r="W246" i="6"/>
  <c r="Y245" i="41"/>
  <c r="W245" i="6"/>
  <c r="Y244" i="41"/>
  <c r="W244" i="6"/>
  <c r="Y243" i="41"/>
  <c r="W243" i="6"/>
  <c r="Y242" i="41"/>
  <c r="W242" i="6"/>
  <c r="Y241" i="41"/>
  <c r="W241" i="6"/>
  <c r="Y240" i="41"/>
  <c r="W240" i="6"/>
  <c r="Y239" i="41"/>
  <c r="W239" i="6"/>
  <c r="Y238" i="41"/>
  <c r="W238" i="6"/>
  <c r="Y237" i="41"/>
  <c r="W237" i="6"/>
  <c r="Y236" i="41"/>
  <c r="W236" i="6"/>
  <c r="Y235" i="41"/>
  <c r="W235" i="6"/>
  <c r="Y234" i="41"/>
  <c r="W234" i="6"/>
  <c r="Y233" i="41"/>
  <c r="W233" i="6"/>
  <c r="Y232" i="41"/>
  <c r="W232" i="6"/>
  <c r="Y231" i="41"/>
  <c r="W231" i="6"/>
  <c r="Y230" i="41"/>
  <c r="W230" i="6"/>
  <c r="Y229" i="41"/>
  <c r="W229" i="6"/>
  <c r="Y228" i="41"/>
  <c r="W228" i="6"/>
  <c r="Y227" i="41"/>
  <c r="W227" i="6"/>
  <c r="Y226" i="41"/>
  <c r="W226" i="6"/>
  <c r="Y225" i="41"/>
  <c r="W225" i="6"/>
  <c r="Y224" i="41"/>
  <c r="W224" i="6"/>
  <c r="Y223" i="41"/>
  <c r="W223" i="6"/>
  <c r="Y222" i="41"/>
  <c r="W222" i="6"/>
  <c r="Y221" i="41"/>
  <c r="W221" i="6"/>
  <c r="Y220" i="41"/>
  <c r="W220" i="6"/>
  <c r="Y219" i="41"/>
  <c r="W219" i="6"/>
  <c r="Y218" i="41"/>
  <c r="W218" i="6"/>
  <c r="Y217" i="41"/>
  <c r="W217" i="6"/>
  <c r="Y216" i="41"/>
  <c r="W216" i="6"/>
  <c r="Y215" i="41"/>
  <c r="W215" i="6"/>
  <c r="Y214" i="41"/>
  <c r="W214" i="6"/>
  <c r="Y213" i="41"/>
  <c r="W213" i="6"/>
  <c r="Y212" i="41"/>
  <c r="W212" i="6"/>
  <c r="Y211" i="41"/>
  <c r="W211" i="6"/>
  <c r="Y210" i="41"/>
  <c r="W210" i="6"/>
  <c r="Y209" i="41"/>
  <c r="W209" i="6"/>
  <c r="Y208" i="41"/>
  <c r="W208" i="6"/>
  <c r="Y207" i="41"/>
  <c r="W207" i="6"/>
  <c r="Y206" i="41"/>
  <c r="W206" i="6"/>
  <c r="Y205" i="41"/>
  <c r="W205" i="6"/>
  <c r="Y204" i="41"/>
  <c r="W204" i="6"/>
  <c r="Y203" i="41"/>
  <c r="W203" i="6"/>
  <c r="Y202" i="41"/>
  <c r="W202" i="6"/>
  <c r="Y201" i="41"/>
  <c r="W201" i="6"/>
  <c r="Y200" i="41"/>
  <c r="W200" i="6"/>
  <c r="Y199" i="41"/>
  <c r="W199" i="6"/>
  <c r="Y198" i="41"/>
  <c r="W198" i="6"/>
  <c r="Y197" i="41"/>
  <c r="W197" i="6"/>
  <c r="Y196" i="41"/>
  <c r="W196" i="6"/>
  <c r="Y195" i="41"/>
  <c r="W195" i="6"/>
  <c r="Y194" i="41"/>
  <c r="W194" i="6"/>
  <c r="Y193" i="41"/>
  <c r="W193" i="6"/>
  <c r="Y192" i="41"/>
  <c r="W192" i="6"/>
  <c r="Y191" i="41"/>
  <c r="W191" i="6"/>
  <c r="Y190" i="41"/>
  <c r="W190" i="6"/>
  <c r="Y189" i="41"/>
  <c r="W189" i="6"/>
  <c r="Y188" i="41"/>
  <c r="W188" i="6"/>
  <c r="Y187" i="41"/>
  <c r="W187" i="6"/>
  <c r="Y186" i="41"/>
  <c r="W186" i="6"/>
  <c r="Y185" i="41"/>
  <c r="W185" i="6"/>
  <c r="Y184" i="41"/>
  <c r="W184" i="6"/>
  <c r="Y183" i="41"/>
  <c r="W183" i="6"/>
  <c r="Y182" i="41"/>
  <c r="W182" i="6"/>
  <c r="Y181" i="41"/>
  <c r="W181" i="6"/>
  <c r="Y180" i="41"/>
  <c r="W180" i="6"/>
  <c r="Y179" i="41"/>
  <c r="W179" i="6"/>
  <c r="Y178" i="41"/>
  <c r="W178" i="6"/>
  <c r="Y177" i="41"/>
  <c r="W177" i="6"/>
  <c r="Y176" i="41"/>
  <c r="W176" i="6"/>
  <c r="Y175" i="41"/>
  <c r="W175" i="6"/>
  <c r="Y174" i="41"/>
  <c r="W174" i="6"/>
  <c r="Y173" i="41"/>
  <c r="W173" i="6"/>
  <c r="Y172" i="41"/>
  <c r="W172" i="6"/>
  <c r="Y171" i="41"/>
  <c r="W171" i="6"/>
  <c r="Y170" i="41"/>
  <c r="W170" i="6"/>
  <c r="Y169" i="41"/>
  <c r="W169" i="6"/>
  <c r="Y168" i="41"/>
  <c r="W168" i="6"/>
  <c r="Y167" i="41"/>
  <c r="W167" i="6"/>
  <c r="Y166" i="41"/>
  <c r="W166" i="6"/>
  <c r="Y165" i="41"/>
  <c r="W165" i="6"/>
  <c r="Y164" i="41"/>
  <c r="W164" i="6"/>
  <c r="Y163" i="41"/>
  <c r="W163" i="6"/>
  <c r="Y162" i="41"/>
  <c r="W162" i="6"/>
  <c r="Y161" i="41"/>
  <c r="W161" i="6"/>
  <c r="Y160" i="41"/>
  <c r="W160" i="6"/>
  <c r="Y159" i="41"/>
  <c r="W159" i="6"/>
  <c r="Y158" i="41"/>
  <c r="W158" i="6"/>
  <c r="Y157" i="41"/>
  <c r="W157" i="6"/>
  <c r="Y156" i="41"/>
  <c r="W156" i="6"/>
  <c r="Y155" i="41"/>
  <c r="W155" i="6"/>
  <c r="Y154" i="41"/>
  <c r="W154" i="6"/>
  <c r="Y153" i="41"/>
  <c r="W153" i="6"/>
  <c r="Y152" i="41"/>
  <c r="W152" i="6"/>
  <c r="Y151" i="41"/>
  <c r="W151" i="6"/>
  <c r="Y150" i="41"/>
  <c r="W150" i="6"/>
  <c r="Y149" i="41"/>
  <c r="W149" i="6"/>
  <c r="Y148" i="41"/>
  <c r="W148" i="6"/>
  <c r="Y147" i="41"/>
  <c r="W147" i="6"/>
  <c r="Y146" i="41"/>
  <c r="W146" i="6"/>
  <c r="Y145" i="41"/>
  <c r="W145" i="6"/>
  <c r="Y144" i="41"/>
  <c r="W144" i="6"/>
  <c r="Y143" i="41"/>
  <c r="W143" i="6"/>
  <c r="Y142" i="41"/>
  <c r="W142" i="6"/>
  <c r="Y141" i="41"/>
  <c r="W141" i="6"/>
  <c r="Y140" i="41"/>
  <c r="W140" i="6"/>
  <c r="Y139" i="41"/>
  <c r="W139" i="6"/>
  <c r="Y138" i="41"/>
  <c r="W138" i="6"/>
  <c r="Y137" i="41"/>
  <c r="W137" i="6"/>
  <c r="Y136" i="41"/>
  <c r="W136" i="6"/>
  <c r="Y135" i="41"/>
  <c r="W135" i="6"/>
  <c r="Y134" i="41"/>
  <c r="W134" i="6"/>
  <c r="Y133" i="41"/>
  <c r="W133" i="6"/>
  <c r="Y132" i="41"/>
  <c r="W132" i="6"/>
  <c r="Y131" i="41"/>
  <c r="W131" i="6"/>
  <c r="Y130" i="41"/>
  <c r="W130" i="6"/>
  <c r="Y129" i="41"/>
  <c r="W129" i="6"/>
  <c r="Y128" i="41"/>
  <c r="W128" i="6"/>
  <c r="Y127" i="41"/>
  <c r="W127" i="6"/>
  <c r="Y126" i="41"/>
  <c r="W126" i="6"/>
  <c r="Y125" i="41"/>
  <c r="W125" i="6"/>
  <c r="Y124" i="41"/>
  <c r="W124" i="6"/>
  <c r="Y123" i="41"/>
  <c r="W123" i="6"/>
  <c r="Y122" i="41"/>
  <c r="W122" i="6"/>
  <c r="Y121" i="41"/>
  <c r="W121" i="6"/>
  <c r="Y120" i="41"/>
  <c r="W120" i="6"/>
  <c r="Y119" i="41"/>
  <c r="W119" i="6"/>
  <c r="Y118" i="41"/>
  <c r="W118" i="6"/>
  <c r="Y117" i="41"/>
  <c r="W117" i="6"/>
  <c r="Y116" i="41"/>
  <c r="W116" i="6"/>
  <c r="Y115" i="41"/>
  <c r="W115" i="6"/>
  <c r="Y114" i="41"/>
  <c r="W114" i="6"/>
  <c r="Y113" i="41"/>
  <c r="W113" i="6"/>
  <c r="Y112" i="41"/>
  <c r="W112" i="6"/>
  <c r="Y111" i="41"/>
  <c r="W111" i="6"/>
  <c r="Y110" i="41"/>
  <c r="W110" i="6"/>
  <c r="Y109" i="41"/>
  <c r="W109" i="6"/>
  <c r="Y108" i="41"/>
  <c r="W108" i="6"/>
  <c r="Y107" i="41"/>
  <c r="W107" i="6"/>
  <c r="Y106" i="41"/>
  <c r="W106" i="6"/>
  <c r="Y105" i="41"/>
  <c r="W105" i="6"/>
  <c r="Y104" i="41"/>
  <c r="W104" i="6"/>
  <c r="Y103" i="41"/>
  <c r="W103" i="6"/>
  <c r="Y102" i="41"/>
  <c r="W102" i="6"/>
  <c r="Y101" i="41"/>
  <c r="W101" i="6"/>
  <c r="Y100" i="41"/>
  <c r="W100" i="6"/>
  <c r="Y99" i="41"/>
  <c r="W99" i="6"/>
  <c r="Y98" i="41"/>
  <c r="W98" i="6"/>
  <c r="Y97" i="41"/>
  <c r="W97" i="6"/>
  <c r="Y96" i="41"/>
  <c r="W96" i="6"/>
  <c r="Y95" i="41"/>
  <c r="W95" i="6"/>
  <c r="Y94" i="41"/>
  <c r="W94" i="6"/>
  <c r="Y93" i="41"/>
  <c r="W93" i="6"/>
  <c r="Y92" i="41"/>
  <c r="W92" i="6"/>
  <c r="Y91" i="41"/>
  <c r="W91" i="6"/>
  <c r="Y90" i="41"/>
  <c r="W90" i="6"/>
  <c r="Y89" i="41"/>
  <c r="W89" i="6"/>
  <c r="Y88" i="41"/>
  <c r="W88" i="6"/>
  <c r="Y87" i="41"/>
  <c r="W87" i="6"/>
  <c r="Y86" i="41"/>
  <c r="W86" i="6"/>
  <c r="Y85" i="41"/>
  <c r="W85" i="6"/>
  <c r="Y84" i="41"/>
  <c r="W84" i="6"/>
  <c r="Y83" i="41"/>
  <c r="W83" i="6"/>
  <c r="Y82" i="41"/>
  <c r="W82" i="6"/>
  <c r="Y81" i="41"/>
  <c r="W81" i="6"/>
  <c r="Y80" i="41"/>
  <c r="W80" i="6"/>
  <c r="Y79" i="41"/>
  <c r="W79" i="6"/>
  <c r="Y78" i="41"/>
  <c r="W78" i="6"/>
  <c r="Y77" i="41"/>
  <c r="W77" i="6"/>
  <c r="Y76" i="41"/>
  <c r="W76" i="6"/>
  <c r="Y75" i="41"/>
  <c r="W75" i="6"/>
  <c r="Y74" i="41"/>
  <c r="W74" i="6"/>
  <c r="Y73" i="41"/>
  <c r="W73" i="6"/>
  <c r="Y72" i="41"/>
  <c r="W72" i="6"/>
  <c r="Y71" i="41"/>
  <c r="W71" i="6"/>
  <c r="Y70" i="41"/>
  <c r="W70" i="6"/>
  <c r="Y69" i="41"/>
  <c r="W69" i="6"/>
  <c r="Y68" i="41"/>
  <c r="W68" i="6"/>
  <c r="Y67" i="41"/>
  <c r="W67" i="6"/>
  <c r="Y66" i="41"/>
  <c r="W66" i="6"/>
  <c r="Y65" i="41"/>
  <c r="W65" i="6"/>
  <c r="Y64" i="41"/>
  <c r="W64" i="6"/>
  <c r="Y63" i="41"/>
  <c r="W63" i="6"/>
  <c r="Y62" i="41"/>
  <c r="W62" i="6"/>
  <c r="Y61" i="41"/>
  <c r="W61" i="6"/>
  <c r="Y60" i="41"/>
  <c r="W60" i="6"/>
  <c r="Y59" i="41"/>
  <c r="W59" i="6"/>
  <c r="Y58" i="41"/>
  <c r="W58" i="6"/>
  <c r="Y57" i="41"/>
  <c r="W57" i="6"/>
  <c r="Y56" i="41"/>
  <c r="W56" i="6"/>
  <c r="Y55" i="41"/>
  <c r="W55" i="6"/>
  <c r="Y54" i="41"/>
  <c r="W54" i="6"/>
  <c r="Y53" i="41"/>
  <c r="W53" i="6"/>
  <c r="Y52" i="41"/>
  <c r="W52" i="6"/>
  <c r="Y51" i="41"/>
  <c r="W51" i="6"/>
  <c r="Y50" i="41"/>
  <c r="W50" i="6"/>
  <c r="Y49" i="41"/>
  <c r="W49" i="6"/>
  <c r="Y48" i="41"/>
  <c r="W48" i="6"/>
  <c r="Y47" i="41"/>
  <c r="W47" i="6"/>
  <c r="Y46" i="41"/>
  <c r="W46" i="6"/>
  <c r="Y45" i="41"/>
  <c r="W45" i="6"/>
  <c r="Y44" i="41"/>
  <c r="W44" i="6"/>
  <c r="Y43" i="41"/>
  <c r="W43" i="6"/>
  <c r="Y42" i="41"/>
  <c r="W42" i="6"/>
  <c r="Y41" i="41"/>
  <c r="W41" i="6"/>
  <c r="Y40" i="41"/>
  <c r="W40" i="6"/>
  <c r="Y39" i="41"/>
  <c r="W39" i="6"/>
  <c r="Y38" i="41"/>
  <c r="W38" i="6"/>
  <c r="Y37" i="41"/>
  <c r="W37" i="6"/>
  <c r="Y36" i="41"/>
  <c r="W36" i="6"/>
  <c r="Y35" i="41"/>
  <c r="W35" i="6"/>
  <c r="Y34" i="41"/>
  <c r="W34" i="6"/>
  <c r="Y33" i="41"/>
  <c r="W33" i="6"/>
  <c r="Y32" i="41"/>
  <c r="W32" i="6"/>
  <c r="Y31" i="41"/>
  <c r="W31" i="6"/>
  <c r="Y30" i="41"/>
  <c r="W30" i="6"/>
  <c r="Y29" i="41"/>
  <c r="W29" i="6"/>
  <c r="Y28" i="41"/>
  <c r="W28" i="6"/>
  <c r="Y27" i="41"/>
  <c r="W27" i="6"/>
  <c r="Y26" i="41"/>
  <c r="W26" i="6"/>
  <c r="Y25" i="41"/>
  <c r="W25" i="6"/>
  <c r="Y24" i="41"/>
  <c r="W24" i="6"/>
  <c r="Y23" i="41"/>
  <c r="W23" i="6"/>
  <c r="Y22" i="41"/>
  <c r="W22" i="6"/>
  <c r="Y21" i="41"/>
  <c r="W21" i="6"/>
  <c r="Y20" i="41"/>
  <c r="W20" i="6"/>
  <c r="Y19" i="41"/>
  <c r="W19" i="6"/>
  <c r="Y18" i="41"/>
  <c r="W18" i="6"/>
  <c r="Y17" i="41"/>
  <c r="W17" i="6"/>
  <c r="Y16" i="41"/>
  <c r="W16" i="6"/>
  <c r="Y15" i="41"/>
  <c r="W15" i="6"/>
  <c r="Y14" i="41"/>
  <c r="W14" i="6"/>
  <c r="Y13" i="41"/>
  <c r="W13" i="6"/>
  <c r="Y12" i="41"/>
  <c r="W12" i="6"/>
  <c r="Y11" i="41"/>
  <c r="W11" i="6"/>
  <c r="Y10" i="41"/>
  <c r="W10" i="6"/>
  <c r="Y9" i="41"/>
  <c r="W9" i="6"/>
  <c r="Y8" i="41"/>
  <c r="W8" i="6"/>
  <c r="Y7" i="41"/>
  <c r="W7" i="6"/>
  <c r="Y6" i="41"/>
  <c r="W6" i="6"/>
  <c r="Y5" i="41"/>
  <c r="W5" i="6"/>
  <c r="Y4" i="41"/>
  <c r="W4" i="6"/>
  <c r="I303" i="41"/>
  <c r="K303" i="41"/>
  <c r="M303" i="41"/>
  <c r="O303" i="41"/>
  <c r="Q303" i="41"/>
  <c r="S303" i="41"/>
  <c r="U303" i="41"/>
  <c r="W303" i="41"/>
  <c r="AA303" i="41"/>
  <c r="AC303" i="41"/>
  <c r="I302" i="41"/>
  <c r="K302" i="41"/>
  <c r="M302" i="41"/>
  <c r="O302" i="41"/>
  <c r="Q302" i="41"/>
  <c r="S302" i="41"/>
  <c r="U302" i="41"/>
  <c r="W302" i="41"/>
  <c r="AA302" i="41"/>
  <c r="AC302" i="41"/>
  <c r="I301" i="41"/>
  <c r="K301" i="41"/>
  <c r="M301" i="41"/>
  <c r="O301" i="41"/>
  <c r="Q301" i="41"/>
  <c r="S301" i="41"/>
  <c r="U301" i="41"/>
  <c r="W301" i="41"/>
  <c r="AA301" i="41"/>
  <c r="AC301" i="41"/>
  <c r="I300" i="41"/>
  <c r="K300" i="41"/>
  <c r="M300" i="41"/>
  <c r="O300" i="41"/>
  <c r="Q300" i="41"/>
  <c r="S300" i="41"/>
  <c r="U300" i="41"/>
  <c r="W300" i="41"/>
  <c r="AA300" i="41"/>
  <c r="AC300" i="41"/>
  <c r="I299" i="41"/>
  <c r="K299" i="41"/>
  <c r="M299" i="41"/>
  <c r="O299" i="41"/>
  <c r="Q299" i="41"/>
  <c r="S299" i="41"/>
  <c r="U299" i="41"/>
  <c r="W299" i="41"/>
  <c r="AA299" i="41"/>
  <c r="AC299" i="41"/>
  <c r="I298" i="41"/>
  <c r="K298" i="41"/>
  <c r="M298" i="41"/>
  <c r="O298" i="41"/>
  <c r="Q298" i="41"/>
  <c r="S298" i="41"/>
  <c r="U298" i="41"/>
  <c r="W298" i="41"/>
  <c r="AA298" i="41"/>
  <c r="AC298" i="41"/>
  <c r="I297" i="41"/>
  <c r="K297" i="41"/>
  <c r="M297" i="41"/>
  <c r="O297" i="41"/>
  <c r="Q297" i="41"/>
  <c r="S297" i="41"/>
  <c r="U297" i="41"/>
  <c r="W297" i="41"/>
  <c r="AA297" i="41"/>
  <c r="AC297" i="41"/>
  <c r="I296" i="41"/>
  <c r="K296" i="41"/>
  <c r="M296" i="41"/>
  <c r="O296" i="41"/>
  <c r="Q296" i="41"/>
  <c r="S296" i="41"/>
  <c r="U296" i="41"/>
  <c r="W296" i="41"/>
  <c r="AA296" i="41"/>
  <c r="AC296" i="41"/>
  <c r="I295" i="41"/>
  <c r="K295" i="41"/>
  <c r="M295" i="41"/>
  <c r="O295" i="41"/>
  <c r="Q295" i="41"/>
  <c r="S295" i="41"/>
  <c r="U295" i="41"/>
  <c r="W295" i="41"/>
  <c r="AA295" i="41"/>
  <c r="AC295" i="41"/>
  <c r="I294" i="41"/>
  <c r="K294" i="41"/>
  <c r="M294" i="41"/>
  <c r="O294" i="41"/>
  <c r="Q294" i="41"/>
  <c r="S294" i="41"/>
  <c r="U294" i="41"/>
  <c r="W294" i="41"/>
  <c r="AA294" i="41"/>
  <c r="AC294" i="41"/>
  <c r="I293" i="41"/>
  <c r="K293" i="41"/>
  <c r="M293" i="41"/>
  <c r="O293" i="41"/>
  <c r="Q293" i="41"/>
  <c r="S293" i="41"/>
  <c r="U293" i="41"/>
  <c r="W293" i="41"/>
  <c r="AA293" i="41"/>
  <c r="AC293" i="41"/>
  <c r="I292" i="41"/>
  <c r="K292" i="41"/>
  <c r="M292" i="41"/>
  <c r="O292" i="41"/>
  <c r="Q292" i="41"/>
  <c r="S292" i="41"/>
  <c r="U292" i="41"/>
  <c r="W292" i="41"/>
  <c r="AA292" i="41"/>
  <c r="AC292" i="41"/>
  <c r="I291" i="41"/>
  <c r="K291" i="41"/>
  <c r="M291" i="41"/>
  <c r="O291" i="41"/>
  <c r="Q291" i="41"/>
  <c r="S291" i="41"/>
  <c r="U291" i="41"/>
  <c r="W291" i="41"/>
  <c r="AA291" i="41"/>
  <c r="AC291" i="41"/>
  <c r="I290" i="41"/>
  <c r="K290" i="41"/>
  <c r="M290" i="41"/>
  <c r="O290" i="41"/>
  <c r="Q290" i="41"/>
  <c r="S290" i="41"/>
  <c r="U290" i="41"/>
  <c r="W290" i="41"/>
  <c r="AA290" i="41"/>
  <c r="AC290" i="41"/>
  <c r="I289" i="41"/>
  <c r="K289" i="41"/>
  <c r="M289" i="41"/>
  <c r="O289" i="41"/>
  <c r="Q289" i="41"/>
  <c r="S289" i="41"/>
  <c r="U289" i="41"/>
  <c r="W289" i="41"/>
  <c r="AA289" i="41"/>
  <c r="AC289" i="41"/>
  <c r="I288" i="41"/>
  <c r="K288" i="41"/>
  <c r="M288" i="41"/>
  <c r="O288" i="41"/>
  <c r="Q288" i="41"/>
  <c r="S288" i="41"/>
  <c r="U288" i="41"/>
  <c r="W288" i="41"/>
  <c r="AA288" i="41"/>
  <c r="AC288" i="41"/>
  <c r="I287" i="41"/>
  <c r="K287" i="41"/>
  <c r="M287" i="41"/>
  <c r="O287" i="41"/>
  <c r="Q287" i="41"/>
  <c r="S287" i="41"/>
  <c r="U287" i="41"/>
  <c r="W287" i="41"/>
  <c r="AA287" i="41"/>
  <c r="AC287" i="41"/>
  <c r="I286" i="41"/>
  <c r="K286" i="41"/>
  <c r="M286" i="41"/>
  <c r="O286" i="41"/>
  <c r="Q286" i="41"/>
  <c r="S286" i="41"/>
  <c r="U286" i="41"/>
  <c r="W286" i="41"/>
  <c r="AA286" i="41"/>
  <c r="AC286" i="41"/>
  <c r="I285" i="41"/>
  <c r="K285" i="41"/>
  <c r="M285" i="41"/>
  <c r="O285" i="41"/>
  <c r="Q285" i="41"/>
  <c r="S285" i="41"/>
  <c r="U285" i="41"/>
  <c r="W285" i="41"/>
  <c r="AA285" i="41"/>
  <c r="AC285" i="41"/>
  <c r="I284" i="41"/>
  <c r="K284" i="41"/>
  <c r="M284" i="41"/>
  <c r="O284" i="41"/>
  <c r="Q284" i="41"/>
  <c r="S284" i="41"/>
  <c r="U284" i="41"/>
  <c r="W284" i="41"/>
  <c r="AA284" i="41"/>
  <c r="AC284" i="41"/>
  <c r="I283" i="41"/>
  <c r="K283" i="41"/>
  <c r="M283" i="41"/>
  <c r="O283" i="41"/>
  <c r="Q283" i="41"/>
  <c r="S283" i="41"/>
  <c r="U283" i="41"/>
  <c r="W283" i="41"/>
  <c r="AA283" i="41"/>
  <c r="AC283" i="41"/>
  <c r="I282" i="41"/>
  <c r="K282" i="41"/>
  <c r="M282" i="41"/>
  <c r="O282" i="41"/>
  <c r="Q282" i="41"/>
  <c r="S282" i="41"/>
  <c r="U282" i="41"/>
  <c r="W282" i="41"/>
  <c r="AA282" i="41"/>
  <c r="AC282" i="41"/>
  <c r="I281" i="41"/>
  <c r="K281" i="41"/>
  <c r="M281" i="41"/>
  <c r="O281" i="41"/>
  <c r="Q281" i="41"/>
  <c r="S281" i="41"/>
  <c r="U281" i="41"/>
  <c r="W281" i="41"/>
  <c r="AA281" i="41"/>
  <c r="AC281" i="41"/>
  <c r="I280" i="41"/>
  <c r="K280" i="41"/>
  <c r="M280" i="41"/>
  <c r="O280" i="41"/>
  <c r="Q280" i="41"/>
  <c r="S280" i="41"/>
  <c r="U280" i="41"/>
  <c r="W280" i="41"/>
  <c r="AA280" i="41"/>
  <c r="AC280" i="41"/>
  <c r="I279" i="41"/>
  <c r="K279" i="41"/>
  <c r="M279" i="41"/>
  <c r="O279" i="41"/>
  <c r="Q279" i="41"/>
  <c r="S279" i="41"/>
  <c r="U279" i="41"/>
  <c r="W279" i="41"/>
  <c r="AA279" i="41"/>
  <c r="AC279" i="41"/>
  <c r="I278" i="41"/>
  <c r="K278" i="41"/>
  <c r="M278" i="41"/>
  <c r="O278" i="41"/>
  <c r="Q278" i="41"/>
  <c r="S278" i="41"/>
  <c r="U278" i="41"/>
  <c r="W278" i="41"/>
  <c r="AA278" i="41"/>
  <c r="AC278" i="41"/>
  <c r="I277" i="41"/>
  <c r="K277" i="41"/>
  <c r="M277" i="41"/>
  <c r="O277" i="41"/>
  <c r="Q277" i="41"/>
  <c r="S277" i="41"/>
  <c r="U277" i="41"/>
  <c r="W277" i="41"/>
  <c r="AA277" i="41"/>
  <c r="AC277" i="41"/>
  <c r="I276" i="41"/>
  <c r="K276" i="41"/>
  <c r="M276" i="41"/>
  <c r="O276" i="41"/>
  <c r="Q276" i="41"/>
  <c r="S276" i="41"/>
  <c r="U276" i="41"/>
  <c r="W276" i="41"/>
  <c r="AA276" i="41"/>
  <c r="AC276" i="41"/>
  <c r="I275" i="41"/>
  <c r="K275" i="41"/>
  <c r="M275" i="41"/>
  <c r="O275" i="41"/>
  <c r="Q275" i="41"/>
  <c r="S275" i="41"/>
  <c r="U275" i="41"/>
  <c r="W275" i="41"/>
  <c r="AA275" i="41"/>
  <c r="AC275" i="41"/>
  <c r="I274" i="41"/>
  <c r="K274" i="41"/>
  <c r="M274" i="41"/>
  <c r="O274" i="41"/>
  <c r="Q274" i="41"/>
  <c r="S274" i="41"/>
  <c r="U274" i="41"/>
  <c r="W274" i="41"/>
  <c r="AA274" i="41"/>
  <c r="AC274" i="41"/>
  <c r="I273" i="41"/>
  <c r="K273" i="41"/>
  <c r="M273" i="41"/>
  <c r="O273" i="41"/>
  <c r="Q273" i="41"/>
  <c r="S273" i="41"/>
  <c r="U273" i="41"/>
  <c r="W273" i="41"/>
  <c r="AA273" i="41"/>
  <c r="AC273" i="41"/>
  <c r="I272" i="41"/>
  <c r="K272" i="41"/>
  <c r="M272" i="41"/>
  <c r="O272" i="41"/>
  <c r="Q272" i="41"/>
  <c r="S272" i="41"/>
  <c r="U272" i="41"/>
  <c r="W272" i="41"/>
  <c r="AA272" i="41"/>
  <c r="AC272" i="41"/>
  <c r="I271" i="41"/>
  <c r="K271" i="41"/>
  <c r="M271" i="41"/>
  <c r="O271" i="41"/>
  <c r="Q271" i="41"/>
  <c r="S271" i="41"/>
  <c r="U271" i="41"/>
  <c r="W271" i="41"/>
  <c r="AA271" i="41"/>
  <c r="AC271" i="41"/>
  <c r="I270" i="41"/>
  <c r="K270" i="41"/>
  <c r="M270" i="41"/>
  <c r="O270" i="41"/>
  <c r="Q270" i="41"/>
  <c r="S270" i="41"/>
  <c r="U270" i="41"/>
  <c r="W270" i="41"/>
  <c r="AA270" i="41"/>
  <c r="AC270" i="41"/>
  <c r="I269" i="41"/>
  <c r="K269" i="41"/>
  <c r="M269" i="41"/>
  <c r="O269" i="41"/>
  <c r="Q269" i="41"/>
  <c r="S269" i="41"/>
  <c r="U269" i="41"/>
  <c r="W269" i="41"/>
  <c r="AA269" i="41"/>
  <c r="AC269" i="41"/>
  <c r="I268" i="41"/>
  <c r="K268" i="41"/>
  <c r="M268" i="41"/>
  <c r="O268" i="41"/>
  <c r="Q268" i="41"/>
  <c r="S268" i="41"/>
  <c r="U268" i="41"/>
  <c r="W268" i="41"/>
  <c r="AA268" i="41"/>
  <c r="AC268" i="41"/>
  <c r="I267" i="41"/>
  <c r="K267" i="41"/>
  <c r="M267" i="41"/>
  <c r="O267" i="41"/>
  <c r="Q267" i="41"/>
  <c r="S267" i="41"/>
  <c r="U267" i="41"/>
  <c r="W267" i="41"/>
  <c r="AA267" i="41"/>
  <c r="AC267" i="41"/>
  <c r="I266" i="41"/>
  <c r="K266" i="41"/>
  <c r="M266" i="41"/>
  <c r="O266" i="41"/>
  <c r="Q266" i="41"/>
  <c r="S266" i="41"/>
  <c r="U266" i="41"/>
  <c r="W266" i="41"/>
  <c r="AA266" i="41"/>
  <c r="AC266" i="41"/>
  <c r="I265" i="41"/>
  <c r="K265" i="41"/>
  <c r="M265" i="41"/>
  <c r="O265" i="41"/>
  <c r="Q265" i="41"/>
  <c r="S265" i="41"/>
  <c r="U265" i="41"/>
  <c r="W265" i="41"/>
  <c r="AA265" i="41"/>
  <c r="AC265" i="41"/>
  <c r="I264" i="41"/>
  <c r="K264" i="41"/>
  <c r="M264" i="41"/>
  <c r="O264" i="41"/>
  <c r="Q264" i="41"/>
  <c r="S264" i="41"/>
  <c r="U264" i="41"/>
  <c r="W264" i="41"/>
  <c r="AA264" i="41"/>
  <c r="AC264" i="41"/>
  <c r="I263" i="41"/>
  <c r="K263" i="41"/>
  <c r="M263" i="41"/>
  <c r="O263" i="41"/>
  <c r="Q263" i="41"/>
  <c r="S263" i="41"/>
  <c r="U263" i="41"/>
  <c r="W263" i="41"/>
  <c r="AA263" i="41"/>
  <c r="AC263" i="41"/>
  <c r="I262" i="41"/>
  <c r="K262" i="41"/>
  <c r="M262" i="41"/>
  <c r="O262" i="41"/>
  <c r="Q262" i="41"/>
  <c r="S262" i="41"/>
  <c r="U262" i="41"/>
  <c r="W262" i="41"/>
  <c r="AA262" i="41"/>
  <c r="AC262" i="41"/>
  <c r="I261" i="41"/>
  <c r="K261" i="41"/>
  <c r="M261" i="41"/>
  <c r="O261" i="41"/>
  <c r="Q261" i="41"/>
  <c r="S261" i="41"/>
  <c r="U261" i="41"/>
  <c r="W261" i="41"/>
  <c r="AA261" i="41"/>
  <c r="AC261" i="41"/>
  <c r="I260" i="41"/>
  <c r="K260" i="41"/>
  <c r="M260" i="41"/>
  <c r="O260" i="41"/>
  <c r="Q260" i="41"/>
  <c r="S260" i="41"/>
  <c r="U260" i="41"/>
  <c r="W260" i="41"/>
  <c r="AA260" i="41"/>
  <c r="AC260" i="41"/>
  <c r="I259" i="41"/>
  <c r="K259" i="41"/>
  <c r="M259" i="41"/>
  <c r="O259" i="41"/>
  <c r="Q259" i="41"/>
  <c r="S259" i="41"/>
  <c r="U259" i="41"/>
  <c r="W259" i="41"/>
  <c r="AA259" i="41"/>
  <c r="AC259" i="41"/>
  <c r="I258" i="41"/>
  <c r="K258" i="41"/>
  <c r="M258" i="41"/>
  <c r="O258" i="41"/>
  <c r="Q258" i="41"/>
  <c r="S258" i="41"/>
  <c r="U258" i="41"/>
  <c r="W258" i="41"/>
  <c r="AA258" i="41"/>
  <c r="AC258" i="41"/>
  <c r="I257" i="41"/>
  <c r="K257" i="41"/>
  <c r="M257" i="41"/>
  <c r="O257" i="41"/>
  <c r="Q257" i="41"/>
  <c r="S257" i="41"/>
  <c r="U257" i="41"/>
  <c r="W257" i="41"/>
  <c r="AA257" i="41"/>
  <c r="AC257" i="41"/>
  <c r="I256" i="41"/>
  <c r="K256" i="41"/>
  <c r="M256" i="41"/>
  <c r="O256" i="41"/>
  <c r="Q256" i="41"/>
  <c r="S256" i="41"/>
  <c r="U256" i="41"/>
  <c r="W256" i="41"/>
  <c r="AA256" i="41"/>
  <c r="AC256" i="41"/>
  <c r="I255" i="41"/>
  <c r="K255" i="41"/>
  <c r="M255" i="41"/>
  <c r="O255" i="41"/>
  <c r="Q255" i="41"/>
  <c r="S255" i="41"/>
  <c r="U255" i="41"/>
  <c r="W255" i="41"/>
  <c r="AA255" i="41"/>
  <c r="AC255" i="41"/>
  <c r="I254" i="41"/>
  <c r="K254" i="41"/>
  <c r="M254" i="41"/>
  <c r="O254" i="41"/>
  <c r="Q254" i="41"/>
  <c r="S254" i="41"/>
  <c r="U254" i="41"/>
  <c r="W254" i="41"/>
  <c r="AA254" i="41"/>
  <c r="AC254" i="41"/>
  <c r="I253" i="41"/>
  <c r="K253" i="41"/>
  <c r="M253" i="41"/>
  <c r="O253" i="41"/>
  <c r="Q253" i="41"/>
  <c r="S253" i="41"/>
  <c r="U253" i="41"/>
  <c r="W253" i="41"/>
  <c r="AA253" i="41"/>
  <c r="AC253" i="41"/>
  <c r="I252" i="41"/>
  <c r="K252" i="41"/>
  <c r="M252" i="41"/>
  <c r="O252" i="41"/>
  <c r="Q252" i="41"/>
  <c r="S252" i="41"/>
  <c r="U252" i="41"/>
  <c r="W252" i="41"/>
  <c r="AA252" i="41"/>
  <c r="AC252" i="41"/>
  <c r="I251" i="41"/>
  <c r="K251" i="41"/>
  <c r="M251" i="41"/>
  <c r="O251" i="41"/>
  <c r="Q251" i="41"/>
  <c r="S251" i="41"/>
  <c r="U251" i="41"/>
  <c r="W251" i="41"/>
  <c r="AA251" i="41"/>
  <c r="AC251" i="41"/>
  <c r="I250" i="41"/>
  <c r="K250" i="41"/>
  <c r="M250" i="41"/>
  <c r="O250" i="41"/>
  <c r="Q250" i="41"/>
  <c r="S250" i="41"/>
  <c r="U250" i="41"/>
  <c r="W250" i="41"/>
  <c r="AA250" i="41"/>
  <c r="AC250" i="41"/>
  <c r="I249" i="41"/>
  <c r="K249" i="41"/>
  <c r="M249" i="41"/>
  <c r="O249" i="41"/>
  <c r="Q249" i="41"/>
  <c r="S249" i="41"/>
  <c r="U249" i="41"/>
  <c r="W249" i="41"/>
  <c r="AA249" i="41"/>
  <c r="AC249" i="41"/>
  <c r="I248" i="41"/>
  <c r="K248" i="41"/>
  <c r="M248" i="41"/>
  <c r="O248" i="41"/>
  <c r="Q248" i="41"/>
  <c r="S248" i="41"/>
  <c r="U248" i="41"/>
  <c r="W248" i="41"/>
  <c r="AA248" i="41"/>
  <c r="AC248" i="41"/>
  <c r="I247" i="41"/>
  <c r="K247" i="41"/>
  <c r="M247" i="41"/>
  <c r="O247" i="41"/>
  <c r="Q247" i="41"/>
  <c r="S247" i="41"/>
  <c r="U247" i="41"/>
  <c r="W247" i="41"/>
  <c r="AA247" i="41"/>
  <c r="AC247" i="41"/>
  <c r="I246" i="41"/>
  <c r="K246" i="41"/>
  <c r="M246" i="41"/>
  <c r="O246" i="41"/>
  <c r="Q246" i="41"/>
  <c r="S246" i="41"/>
  <c r="U246" i="41"/>
  <c r="W246" i="41"/>
  <c r="AA246" i="41"/>
  <c r="AC246" i="41"/>
  <c r="I245" i="41"/>
  <c r="K245" i="41"/>
  <c r="M245" i="41"/>
  <c r="O245" i="41"/>
  <c r="Q245" i="41"/>
  <c r="S245" i="41"/>
  <c r="U245" i="41"/>
  <c r="W245" i="41"/>
  <c r="AA245" i="41"/>
  <c r="AC245" i="41"/>
  <c r="I244" i="41"/>
  <c r="K244" i="41"/>
  <c r="M244" i="41"/>
  <c r="O244" i="41"/>
  <c r="Q244" i="41"/>
  <c r="S244" i="41"/>
  <c r="U244" i="41"/>
  <c r="W244" i="41"/>
  <c r="AA244" i="41"/>
  <c r="AC244" i="41"/>
  <c r="I243" i="41"/>
  <c r="K243" i="41"/>
  <c r="M243" i="41"/>
  <c r="O243" i="41"/>
  <c r="Q243" i="41"/>
  <c r="S243" i="41"/>
  <c r="U243" i="41"/>
  <c r="W243" i="41"/>
  <c r="AA243" i="41"/>
  <c r="AC243" i="41"/>
  <c r="I242" i="41"/>
  <c r="K242" i="41"/>
  <c r="M242" i="41"/>
  <c r="O242" i="41"/>
  <c r="Q242" i="41"/>
  <c r="S242" i="41"/>
  <c r="U242" i="41"/>
  <c r="W242" i="41"/>
  <c r="AA242" i="41"/>
  <c r="AC242" i="41"/>
  <c r="I241" i="41"/>
  <c r="K241" i="41"/>
  <c r="M241" i="41"/>
  <c r="O241" i="41"/>
  <c r="Q241" i="41"/>
  <c r="S241" i="41"/>
  <c r="U241" i="41"/>
  <c r="W241" i="41"/>
  <c r="AA241" i="41"/>
  <c r="AC241" i="41"/>
  <c r="I240" i="41"/>
  <c r="K240" i="41"/>
  <c r="M240" i="41"/>
  <c r="O240" i="41"/>
  <c r="Q240" i="41"/>
  <c r="S240" i="41"/>
  <c r="U240" i="41"/>
  <c r="W240" i="41"/>
  <c r="AA240" i="41"/>
  <c r="AC240" i="41"/>
  <c r="I239" i="41"/>
  <c r="K239" i="41"/>
  <c r="M239" i="41"/>
  <c r="O239" i="41"/>
  <c r="Q239" i="41"/>
  <c r="S239" i="41"/>
  <c r="U239" i="41"/>
  <c r="W239" i="41"/>
  <c r="AA239" i="41"/>
  <c r="AC239" i="41"/>
  <c r="I238" i="41"/>
  <c r="K238" i="41"/>
  <c r="M238" i="41"/>
  <c r="O238" i="41"/>
  <c r="Q238" i="41"/>
  <c r="S238" i="41"/>
  <c r="U238" i="41"/>
  <c r="W238" i="41"/>
  <c r="AA238" i="41"/>
  <c r="AC238" i="41"/>
  <c r="I237" i="41"/>
  <c r="K237" i="41"/>
  <c r="M237" i="41"/>
  <c r="O237" i="41"/>
  <c r="Q237" i="41"/>
  <c r="S237" i="41"/>
  <c r="U237" i="41"/>
  <c r="W237" i="41"/>
  <c r="AA237" i="41"/>
  <c r="AC237" i="41"/>
  <c r="I236" i="41"/>
  <c r="K236" i="41"/>
  <c r="M236" i="41"/>
  <c r="O236" i="41"/>
  <c r="Q236" i="41"/>
  <c r="S236" i="41"/>
  <c r="U236" i="41"/>
  <c r="W236" i="41"/>
  <c r="AA236" i="41"/>
  <c r="AC236" i="41"/>
  <c r="I235" i="41"/>
  <c r="K235" i="41"/>
  <c r="M235" i="41"/>
  <c r="O235" i="41"/>
  <c r="Q235" i="41"/>
  <c r="S235" i="41"/>
  <c r="U235" i="41"/>
  <c r="W235" i="41"/>
  <c r="AA235" i="41"/>
  <c r="AC235" i="41"/>
  <c r="I234" i="41"/>
  <c r="K234" i="41"/>
  <c r="M234" i="41"/>
  <c r="O234" i="41"/>
  <c r="Q234" i="41"/>
  <c r="S234" i="41"/>
  <c r="U234" i="41"/>
  <c r="W234" i="41"/>
  <c r="AA234" i="41"/>
  <c r="AC234" i="41"/>
  <c r="I233" i="41"/>
  <c r="K233" i="41"/>
  <c r="M233" i="41"/>
  <c r="O233" i="41"/>
  <c r="Q233" i="41"/>
  <c r="S233" i="41"/>
  <c r="U233" i="41"/>
  <c r="W233" i="41"/>
  <c r="AA233" i="41"/>
  <c r="AC233" i="41"/>
  <c r="I232" i="41"/>
  <c r="K232" i="41"/>
  <c r="M232" i="41"/>
  <c r="O232" i="41"/>
  <c r="Q232" i="41"/>
  <c r="S232" i="41"/>
  <c r="U232" i="41"/>
  <c r="W232" i="41"/>
  <c r="AA232" i="41"/>
  <c r="AC232" i="41"/>
  <c r="I231" i="41"/>
  <c r="K231" i="41"/>
  <c r="M231" i="41"/>
  <c r="O231" i="41"/>
  <c r="Q231" i="41"/>
  <c r="S231" i="41"/>
  <c r="U231" i="41"/>
  <c r="W231" i="41"/>
  <c r="AA231" i="41"/>
  <c r="AC231" i="41"/>
  <c r="I230" i="41"/>
  <c r="K230" i="41"/>
  <c r="M230" i="41"/>
  <c r="O230" i="41"/>
  <c r="Q230" i="41"/>
  <c r="S230" i="41"/>
  <c r="U230" i="41"/>
  <c r="W230" i="41"/>
  <c r="AA230" i="41"/>
  <c r="AC230" i="41"/>
  <c r="I229" i="41"/>
  <c r="K229" i="41"/>
  <c r="M229" i="41"/>
  <c r="O229" i="41"/>
  <c r="Q229" i="41"/>
  <c r="S229" i="41"/>
  <c r="U229" i="41"/>
  <c r="W229" i="41"/>
  <c r="AA229" i="41"/>
  <c r="AC229" i="41"/>
  <c r="I228" i="41"/>
  <c r="K228" i="41"/>
  <c r="M228" i="41"/>
  <c r="O228" i="41"/>
  <c r="Q228" i="41"/>
  <c r="S228" i="41"/>
  <c r="U228" i="41"/>
  <c r="W228" i="41"/>
  <c r="AA228" i="41"/>
  <c r="AC228" i="41"/>
  <c r="I227" i="41"/>
  <c r="K227" i="41"/>
  <c r="M227" i="41"/>
  <c r="O227" i="41"/>
  <c r="Q227" i="41"/>
  <c r="S227" i="41"/>
  <c r="U227" i="41"/>
  <c r="W227" i="41"/>
  <c r="AA227" i="41"/>
  <c r="AC227" i="41"/>
  <c r="I226" i="41"/>
  <c r="K226" i="41"/>
  <c r="M226" i="41"/>
  <c r="O226" i="41"/>
  <c r="Q226" i="41"/>
  <c r="S226" i="41"/>
  <c r="U226" i="41"/>
  <c r="W226" i="41"/>
  <c r="AA226" i="41"/>
  <c r="AC226" i="41"/>
  <c r="I225" i="41"/>
  <c r="K225" i="41"/>
  <c r="M225" i="41"/>
  <c r="O225" i="41"/>
  <c r="Q225" i="41"/>
  <c r="S225" i="41"/>
  <c r="U225" i="41"/>
  <c r="W225" i="41"/>
  <c r="AA225" i="41"/>
  <c r="AC225" i="41"/>
  <c r="I224" i="41"/>
  <c r="K224" i="41"/>
  <c r="M224" i="41"/>
  <c r="O224" i="41"/>
  <c r="Q224" i="41"/>
  <c r="S224" i="41"/>
  <c r="U224" i="41"/>
  <c r="W224" i="41"/>
  <c r="AA224" i="41"/>
  <c r="AC224" i="41"/>
  <c r="I223" i="41"/>
  <c r="K223" i="41"/>
  <c r="M223" i="41"/>
  <c r="O223" i="41"/>
  <c r="Q223" i="41"/>
  <c r="S223" i="41"/>
  <c r="U223" i="41"/>
  <c r="W223" i="41"/>
  <c r="AA223" i="41"/>
  <c r="AC223" i="41"/>
  <c r="I222" i="41"/>
  <c r="K222" i="41"/>
  <c r="M222" i="41"/>
  <c r="O222" i="41"/>
  <c r="Q222" i="41"/>
  <c r="S222" i="41"/>
  <c r="U222" i="41"/>
  <c r="W222" i="41"/>
  <c r="AA222" i="41"/>
  <c r="AC222" i="41"/>
  <c r="I221" i="41"/>
  <c r="K221" i="41"/>
  <c r="M221" i="41"/>
  <c r="O221" i="41"/>
  <c r="Q221" i="41"/>
  <c r="S221" i="41"/>
  <c r="U221" i="41"/>
  <c r="W221" i="41"/>
  <c r="AA221" i="41"/>
  <c r="AC221" i="41"/>
  <c r="I220" i="41"/>
  <c r="K220" i="41"/>
  <c r="M220" i="41"/>
  <c r="O220" i="41"/>
  <c r="Q220" i="41"/>
  <c r="S220" i="41"/>
  <c r="U220" i="41"/>
  <c r="W220" i="41"/>
  <c r="AA220" i="41"/>
  <c r="AC220" i="41"/>
  <c r="I219" i="41"/>
  <c r="K219" i="41"/>
  <c r="M219" i="41"/>
  <c r="O219" i="41"/>
  <c r="Q219" i="41"/>
  <c r="S219" i="41"/>
  <c r="U219" i="41"/>
  <c r="W219" i="41"/>
  <c r="AA219" i="41"/>
  <c r="AC219" i="41"/>
  <c r="I218" i="41"/>
  <c r="K218" i="41"/>
  <c r="M218" i="41"/>
  <c r="O218" i="41"/>
  <c r="Q218" i="41"/>
  <c r="S218" i="41"/>
  <c r="U218" i="41"/>
  <c r="W218" i="41"/>
  <c r="AA218" i="41"/>
  <c r="AC218" i="41"/>
  <c r="I217" i="41"/>
  <c r="K217" i="41"/>
  <c r="M217" i="41"/>
  <c r="O217" i="41"/>
  <c r="Q217" i="41"/>
  <c r="S217" i="41"/>
  <c r="U217" i="41"/>
  <c r="W217" i="41"/>
  <c r="AA217" i="41"/>
  <c r="AC217" i="41"/>
  <c r="I216" i="41"/>
  <c r="K216" i="41"/>
  <c r="M216" i="41"/>
  <c r="O216" i="41"/>
  <c r="Q216" i="41"/>
  <c r="S216" i="41"/>
  <c r="U216" i="41"/>
  <c r="W216" i="41"/>
  <c r="AA216" i="41"/>
  <c r="AC216" i="41"/>
  <c r="I215" i="41"/>
  <c r="K215" i="41"/>
  <c r="M215" i="41"/>
  <c r="O215" i="41"/>
  <c r="Q215" i="41"/>
  <c r="S215" i="41"/>
  <c r="U215" i="41"/>
  <c r="W215" i="41"/>
  <c r="AA215" i="41"/>
  <c r="AC215" i="41"/>
  <c r="I214" i="41"/>
  <c r="K214" i="41"/>
  <c r="M214" i="41"/>
  <c r="O214" i="41"/>
  <c r="Q214" i="41"/>
  <c r="S214" i="41"/>
  <c r="U214" i="41"/>
  <c r="W214" i="41"/>
  <c r="AA214" i="41"/>
  <c r="AC214" i="41"/>
  <c r="I213" i="41"/>
  <c r="K213" i="41"/>
  <c r="M213" i="41"/>
  <c r="O213" i="41"/>
  <c r="Q213" i="41"/>
  <c r="S213" i="41"/>
  <c r="U213" i="41"/>
  <c r="W213" i="41"/>
  <c r="AA213" i="41"/>
  <c r="AC213" i="41"/>
  <c r="I212" i="41"/>
  <c r="K212" i="41"/>
  <c r="M212" i="41"/>
  <c r="O212" i="41"/>
  <c r="Q212" i="41"/>
  <c r="S212" i="41"/>
  <c r="U212" i="41"/>
  <c r="W212" i="41"/>
  <c r="AA212" i="41"/>
  <c r="AC212" i="41"/>
  <c r="I211" i="41"/>
  <c r="K211" i="41"/>
  <c r="M211" i="41"/>
  <c r="O211" i="41"/>
  <c r="Q211" i="41"/>
  <c r="S211" i="41"/>
  <c r="U211" i="41"/>
  <c r="W211" i="41"/>
  <c r="AA211" i="41"/>
  <c r="AC211" i="41"/>
  <c r="I210" i="41"/>
  <c r="K210" i="41"/>
  <c r="M210" i="41"/>
  <c r="O210" i="41"/>
  <c r="Q210" i="41"/>
  <c r="S210" i="41"/>
  <c r="U210" i="41"/>
  <c r="W210" i="41"/>
  <c r="AA210" i="41"/>
  <c r="AC210" i="41"/>
  <c r="I209" i="41"/>
  <c r="K209" i="41"/>
  <c r="M209" i="41"/>
  <c r="O209" i="41"/>
  <c r="Q209" i="41"/>
  <c r="S209" i="41"/>
  <c r="U209" i="41"/>
  <c r="W209" i="41"/>
  <c r="AA209" i="41"/>
  <c r="AC209" i="41"/>
  <c r="I208" i="41"/>
  <c r="K208" i="41"/>
  <c r="M208" i="41"/>
  <c r="O208" i="41"/>
  <c r="Q208" i="41"/>
  <c r="S208" i="41"/>
  <c r="U208" i="41"/>
  <c r="W208" i="41"/>
  <c r="AA208" i="41"/>
  <c r="AC208" i="41"/>
  <c r="I207" i="41"/>
  <c r="K207" i="41"/>
  <c r="M207" i="41"/>
  <c r="O207" i="41"/>
  <c r="Q207" i="41"/>
  <c r="S207" i="41"/>
  <c r="U207" i="41"/>
  <c r="W207" i="41"/>
  <c r="AA207" i="41"/>
  <c r="AC207" i="41"/>
  <c r="I206" i="41"/>
  <c r="K206" i="41"/>
  <c r="M206" i="41"/>
  <c r="O206" i="41"/>
  <c r="Q206" i="41"/>
  <c r="S206" i="41"/>
  <c r="U206" i="41"/>
  <c r="W206" i="41"/>
  <c r="AA206" i="41"/>
  <c r="AC206" i="41"/>
  <c r="I205" i="41"/>
  <c r="K205" i="41"/>
  <c r="M205" i="41"/>
  <c r="O205" i="41"/>
  <c r="Q205" i="41"/>
  <c r="S205" i="41"/>
  <c r="U205" i="41"/>
  <c r="W205" i="41"/>
  <c r="AA205" i="41"/>
  <c r="AC205" i="41"/>
  <c r="I204" i="41"/>
  <c r="K204" i="41"/>
  <c r="M204" i="41"/>
  <c r="O204" i="41"/>
  <c r="Q204" i="41"/>
  <c r="S204" i="41"/>
  <c r="U204" i="41"/>
  <c r="W204" i="41"/>
  <c r="AA204" i="41"/>
  <c r="AC204" i="41"/>
  <c r="I203" i="41"/>
  <c r="K203" i="41"/>
  <c r="M203" i="41"/>
  <c r="O203" i="41"/>
  <c r="Q203" i="41"/>
  <c r="S203" i="41"/>
  <c r="U203" i="41"/>
  <c r="W203" i="41"/>
  <c r="AA203" i="41"/>
  <c r="AC203" i="41"/>
  <c r="I202" i="41"/>
  <c r="K202" i="41"/>
  <c r="M202" i="41"/>
  <c r="O202" i="41"/>
  <c r="Q202" i="41"/>
  <c r="S202" i="41"/>
  <c r="U202" i="41"/>
  <c r="W202" i="41"/>
  <c r="AA202" i="41"/>
  <c r="AC202" i="41"/>
  <c r="I201" i="41"/>
  <c r="K201" i="41"/>
  <c r="M201" i="41"/>
  <c r="O201" i="41"/>
  <c r="Q201" i="41"/>
  <c r="S201" i="41"/>
  <c r="U201" i="41"/>
  <c r="W201" i="41"/>
  <c r="AA201" i="41"/>
  <c r="AC201" i="41"/>
  <c r="I200" i="41"/>
  <c r="K200" i="41"/>
  <c r="M200" i="41"/>
  <c r="O200" i="41"/>
  <c r="Q200" i="41"/>
  <c r="S200" i="41"/>
  <c r="U200" i="41"/>
  <c r="W200" i="41"/>
  <c r="AA200" i="41"/>
  <c r="AC200" i="41"/>
  <c r="I199" i="41"/>
  <c r="K199" i="41"/>
  <c r="M199" i="41"/>
  <c r="O199" i="41"/>
  <c r="Q199" i="41"/>
  <c r="S199" i="41"/>
  <c r="U199" i="41"/>
  <c r="W199" i="41"/>
  <c r="AA199" i="41"/>
  <c r="AC199" i="41"/>
  <c r="I198" i="41"/>
  <c r="K198" i="41"/>
  <c r="M198" i="41"/>
  <c r="O198" i="41"/>
  <c r="Q198" i="41"/>
  <c r="S198" i="41"/>
  <c r="U198" i="41"/>
  <c r="W198" i="41"/>
  <c r="AA198" i="41"/>
  <c r="AC198" i="41"/>
  <c r="I197" i="41"/>
  <c r="K197" i="41"/>
  <c r="M197" i="41"/>
  <c r="O197" i="41"/>
  <c r="Q197" i="41"/>
  <c r="S197" i="41"/>
  <c r="U197" i="41"/>
  <c r="W197" i="41"/>
  <c r="AA197" i="41"/>
  <c r="AC197" i="41"/>
  <c r="I196" i="41"/>
  <c r="K196" i="41"/>
  <c r="M196" i="41"/>
  <c r="O196" i="41"/>
  <c r="Q196" i="41"/>
  <c r="S196" i="41"/>
  <c r="U196" i="41"/>
  <c r="W196" i="41"/>
  <c r="AA196" i="41"/>
  <c r="AC196" i="41"/>
  <c r="I195" i="41"/>
  <c r="K195" i="41"/>
  <c r="M195" i="41"/>
  <c r="O195" i="41"/>
  <c r="Q195" i="41"/>
  <c r="S195" i="41"/>
  <c r="U195" i="41"/>
  <c r="W195" i="41"/>
  <c r="AA195" i="41"/>
  <c r="AC195" i="41"/>
  <c r="I194" i="41"/>
  <c r="K194" i="41"/>
  <c r="M194" i="41"/>
  <c r="O194" i="41"/>
  <c r="Q194" i="41"/>
  <c r="S194" i="41"/>
  <c r="U194" i="41"/>
  <c r="W194" i="41"/>
  <c r="AA194" i="41"/>
  <c r="AC194" i="41"/>
  <c r="I193" i="41"/>
  <c r="K193" i="41"/>
  <c r="M193" i="41"/>
  <c r="O193" i="41"/>
  <c r="Q193" i="41"/>
  <c r="S193" i="41"/>
  <c r="U193" i="41"/>
  <c r="W193" i="41"/>
  <c r="AA193" i="41"/>
  <c r="AC193" i="41"/>
  <c r="I192" i="41"/>
  <c r="K192" i="41"/>
  <c r="M192" i="41"/>
  <c r="O192" i="41"/>
  <c r="Q192" i="41"/>
  <c r="S192" i="41"/>
  <c r="U192" i="41"/>
  <c r="W192" i="41"/>
  <c r="AA192" i="41"/>
  <c r="AC192" i="41"/>
  <c r="I191" i="41"/>
  <c r="K191" i="41"/>
  <c r="M191" i="41"/>
  <c r="O191" i="41"/>
  <c r="Q191" i="41"/>
  <c r="S191" i="41"/>
  <c r="U191" i="41"/>
  <c r="W191" i="41"/>
  <c r="AA191" i="41"/>
  <c r="AC191" i="41"/>
  <c r="I190" i="41"/>
  <c r="K190" i="41"/>
  <c r="M190" i="41"/>
  <c r="O190" i="41"/>
  <c r="Q190" i="41"/>
  <c r="S190" i="41"/>
  <c r="U190" i="41"/>
  <c r="W190" i="41"/>
  <c r="AA190" i="41"/>
  <c r="AC190" i="41"/>
  <c r="I189" i="41"/>
  <c r="K189" i="41"/>
  <c r="M189" i="41"/>
  <c r="O189" i="41"/>
  <c r="Q189" i="41"/>
  <c r="S189" i="41"/>
  <c r="U189" i="41"/>
  <c r="W189" i="41"/>
  <c r="AA189" i="41"/>
  <c r="AC189" i="41"/>
  <c r="I188" i="41"/>
  <c r="K188" i="41"/>
  <c r="M188" i="41"/>
  <c r="O188" i="41"/>
  <c r="Q188" i="41"/>
  <c r="S188" i="41"/>
  <c r="U188" i="41"/>
  <c r="W188" i="41"/>
  <c r="AA188" i="41"/>
  <c r="AC188" i="41"/>
  <c r="I187" i="41"/>
  <c r="K187" i="41"/>
  <c r="M187" i="41"/>
  <c r="O187" i="41"/>
  <c r="Q187" i="41"/>
  <c r="S187" i="41"/>
  <c r="U187" i="41"/>
  <c r="W187" i="41"/>
  <c r="AA187" i="41"/>
  <c r="AC187" i="41"/>
  <c r="I186" i="41"/>
  <c r="K186" i="41"/>
  <c r="M186" i="41"/>
  <c r="O186" i="41"/>
  <c r="Q186" i="41"/>
  <c r="S186" i="41"/>
  <c r="U186" i="41"/>
  <c r="W186" i="41"/>
  <c r="AA186" i="41"/>
  <c r="AC186" i="41"/>
  <c r="I185" i="41"/>
  <c r="K185" i="41"/>
  <c r="M185" i="41"/>
  <c r="O185" i="41"/>
  <c r="Q185" i="41"/>
  <c r="S185" i="41"/>
  <c r="U185" i="41"/>
  <c r="W185" i="41"/>
  <c r="AA185" i="41"/>
  <c r="AC185" i="41"/>
  <c r="I184" i="41"/>
  <c r="K184" i="41"/>
  <c r="M184" i="41"/>
  <c r="O184" i="41"/>
  <c r="Q184" i="41"/>
  <c r="S184" i="41"/>
  <c r="U184" i="41"/>
  <c r="W184" i="41"/>
  <c r="AA184" i="41"/>
  <c r="AC184" i="41"/>
  <c r="I183" i="41"/>
  <c r="K183" i="41"/>
  <c r="M183" i="41"/>
  <c r="O183" i="41"/>
  <c r="Q183" i="41"/>
  <c r="S183" i="41"/>
  <c r="U183" i="41"/>
  <c r="W183" i="41"/>
  <c r="AA183" i="41"/>
  <c r="AC183" i="41"/>
  <c r="I182" i="41"/>
  <c r="K182" i="41"/>
  <c r="M182" i="41"/>
  <c r="O182" i="41"/>
  <c r="Q182" i="41"/>
  <c r="S182" i="41"/>
  <c r="U182" i="41"/>
  <c r="W182" i="41"/>
  <c r="AA182" i="41"/>
  <c r="AC182" i="41"/>
  <c r="I181" i="41"/>
  <c r="K181" i="41"/>
  <c r="M181" i="41"/>
  <c r="O181" i="41"/>
  <c r="Q181" i="41"/>
  <c r="S181" i="41"/>
  <c r="U181" i="41"/>
  <c r="W181" i="41"/>
  <c r="AA181" i="41"/>
  <c r="AC181" i="41"/>
  <c r="I180" i="41"/>
  <c r="K180" i="41"/>
  <c r="M180" i="41"/>
  <c r="O180" i="41"/>
  <c r="Q180" i="41"/>
  <c r="S180" i="41"/>
  <c r="U180" i="41"/>
  <c r="W180" i="41"/>
  <c r="AA180" i="41"/>
  <c r="AC180" i="41"/>
  <c r="I179" i="41"/>
  <c r="K179" i="41"/>
  <c r="M179" i="41"/>
  <c r="O179" i="41"/>
  <c r="Q179" i="41"/>
  <c r="S179" i="41"/>
  <c r="U179" i="41"/>
  <c r="W179" i="41"/>
  <c r="AA179" i="41"/>
  <c r="AC179" i="41"/>
  <c r="I178" i="41"/>
  <c r="K178" i="41"/>
  <c r="M178" i="41"/>
  <c r="O178" i="41"/>
  <c r="Q178" i="41"/>
  <c r="S178" i="41"/>
  <c r="U178" i="41"/>
  <c r="W178" i="41"/>
  <c r="AA178" i="41"/>
  <c r="AC178" i="41"/>
  <c r="I177" i="41"/>
  <c r="K177" i="41"/>
  <c r="M177" i="41"/>
  <c r="O177" i="41"/>
  <c r="Q177" i="41"/>
  <c r="S177" i="41"/>
  <c r="U177" i="41"/>
  <c r="W177" i="41"/>
  <c r="AA177" i="41"/>
  <c r="AC177" i="41"/>
  <c r="I176" i="41"/>
  <c r="K176" i="41"/>
  <c r="M176" i="41"/>
  <c r="O176" i="41"/>
  <c r="Q176" i="41"/>
  <c r="S176" i="41"/>
  <c r="U176" i="41"/>
  <c r="W176" i="41"/>
  <c r="AA176" i="41"/>
  <c r="AC176" i="41"/>
  <c r="I175" i="41"/>
  <c r="K175" i="41"/>
  <c r="M175" i="41"/>
  <c r="O175" i="41"/>
  <c r="Q175" i="41"/>
  <c r="S175" i="41"/>
  <c r="U175" i="41"/>
  <c r="W175" i="41"/>
  <c r="AA175" i="41"/>
  <c r="AC175" i="41"/>
  <c r="I174" i="41"/>
  <c r="K174" i="41"/>
  <c r="M174" i="41"/>
  <c r="O174" i="41"/>
  <c r="Q174" i="41"/>
  <c r="S174" i="41"/>
  <c r="U174" i="41"/>
  <c r="W174" i="41"/>
  <c r="AA174" i="41"/>
  <c r="AC174" i="41"/>
  <c r="I173" i="41"/>
  <c r="K173" i="41"/>
  <c r="M173" i="41"/>
  <c r="O173" i="41"/>
  <c r="Q173" i="41"/>
  <c r="S173" i="41"/>
  <c r="U173" i="41"/>
  <c r="W173" i="41"/>
  <c r="AA173" i="41"/>
  <c r="AC173" i="41"/>
  <c r="I172" i="41"/>
  <c r="K172" i="41"/>
  <c r="M172" i="41"/>
  <c r="O172" i="41"/>
  <c r="Q172" i="41"/>
  <c r="S172" i="41"/>
  <c r="U172" i="41"/>
  <c r="W172" i="41"/>
  <c r="AA172" i="41"/>
  <c r="AC172" i="41"/>
  <c r="I171" i="41"/>
  <c r="K171" i="41"/>
  <c r="M171" i="41"/>
  <c r="O171" i="41"/>
  <c r="Q171" i="41"/>
  <c r="S171" i="41"/>
  <c r="U171" i="41"/>
  <c r="W171" i="41"/>
  <c r="AA171" i="41"/>
  <c r="AC171" i="41"/>
  <c r="I170" i="41"/>
  <c r="K170" i="41"/>
  <c r="M170" i="41"/>
  <c r="O170" i="41"/>
  <c r="Q170" i="41"/>
  <c r="S170" i="41"/>
  <c r="U170" i="41"/>
  <c r="W170" i="41"/>
  <c r="AA170" i="41"/>
  <c r="AC170" i="41"/>
  <c r="I169" i="41"/>
  <c r="K169" i="41"/>
  <c r="M169" i="41"/>
  <c r="O169" i="41"/>
  <c r="Q169" i="41"/>
  <c r="S169" i="41"/>
  <c r="U169" i="41"/>
  <c r="W169" i="41"/>
  <c r="AA169" i="41"/>
  <c r="AC169" i="41"/>
  <c r="I168" i="41"/>
  <c r="K168" i="41"/>
  <c r="M168" i="41"/>
  <c r="O168" i="41"/>
  <c r="Q168" i="41"/>
  <c r="S168" i="41"/>
  <c r="U168" i="41"/>
  <c r="W168" i="41"/>
  <c r="AA168" i="41"/>
  <c r="AC168" i="41"/>
  <c r="I167" i="41"/>
  <c r="K167" i="41"/>
  <c r="M167" i="41"/>
  <c r="O167" i="41"/>
  <c r="Q167" i="41"/>
  <c r="S167" i="41"/>
  <c r="U167" i="41"/>
  <c r="W167" i="41"/>
  <c r="AA167" i="41"/>
  <c r="AC167" i="41"/>
  <c r="I166" i="41"/>
  <c r="K166" i="41"/>
  <c r="M166" i="41"/>
  <c r="O166" i="41"/>
  <c r="Q166" i="41"/>
  <c r="S166" i="41"/>
  <c r="U166" i="41"/>
  <c r="W166" i="41"/>
  <c r="AA166" i="41"/>
  <c r="AC166" i="41"/>
  <c r="I165" i="41"/>
  <c r="K165" i="41"/>
  <c r="M165" i="41"/>
  <c r="O165" i="41"/>
  <c r="Q165" i="41"/>
  <c r="S165" i="41"/>
  <c r="U165" i="41"/>
  <c r="W165" i="41"/>
  <c r="AA165" i="41"/>
  <c r="AC165" i="41"/>
  <c r="I164" i="41"/>
  <c r="K164" i="41"/>
  <c r="M164" i="41"/>
  <c r="O164" i="41"/>
  <c r="Q164" i="41"/>
  <c r="S164" i="41"/>
  <c r="U164" i="41"/>
  <c r="W164" i="41"/>
  <c r="AA164" i="41"/>
  <c r="AC164" i="41"/>
  <c r="I163" i="41"/>
  <c r="K163" i="41"/>
  <c r="M163" i="41"/>
  <c r="O163" i="41"/>
  <c r="Q163" i="41"/>
  <c r="S163" i="41"/>
  <c r="U163" i="41"/>
  <c r="W163" i="41"/>
  <c r="AA163" i="41"/>
  <c r="AC163" i="41"/>
  <c r="I162" i="41"/>
  <c r="K162" i="41"/>
  <c r="M162" i="41"/>
  <c r="O162" i="41"/>
  <c r="Q162" i="41"/>
  <c r="S162" i="41"/>
  <c r="U162" i="41"/>
  <c r="W162" i="41"/>
  <c r="AA162" i="41"/>
  <c r="AC162" i="41"/>
  <c r="I161" i="41"/>
  <c r="K161" i="41"/>
  <c r="M161" i="41"/>
  <c r="O161" i="41"/>
  <c r="Q161" i="41"/>
  <c r="S161" i="41"/>
  <c r="U161" i="41"/>
  <c r="W161" i="41"/>
  <c r="AA161" i="41"/>
  <c r="AC161" i="41"/>
  <c r="I160" i="41"/>
  <c r="K160" i="41"/>
  <c r="M160" i="41"/>
  <c r="O160" i="41"/>
  <c r="Q160" i="41"/>
  <c r="S160" i="41"/>
  <c r="U160" i="41"/>
  <c r="W160" i="41"/>
  <c r="AA160" i="41"/>
  <c r="AC160" i="41"/>
  <c r="I159" i="41"/>
  <c r="K159" i="41"/>
  <c r="M159" i="41"/>
  <c r="O159" i="41"/>
  <c r="Q159" i="41"/>
  <c r="S159" i="41"/>
  <c r="U159" i="41"/>
  <c r="W159" i="41"/>
  <c r="AA159" i="41"/>
  <c r="AC159" i="41"/>
  <c r="I158" i="41"/>
  <c r="K158" i="41"/>
  <c r="M158" i="41"/>
  <c r="O158" i="41"/>
  <c r="Q158" i="41"/>
  <c r="S158" i="41"/>
  <c r="U158" i="41"/>
  <c r="W158" i="41"/>
  <c r="AA158" i="41"/>
  <c r="AC158" i="41"/>
  <c r="I157" i="41"/>
  <c r="K157" i="41"/>
  <c r="M157" i="41"/>
  <c r="O157" i="41"/>
  <c r="Q157" i="41"/>
  <c r="S157" i="41"/>
  <c r="U157" i="41"/>
  <c r="W157" i="41"/>
  <c r="AA157" i="41"/>
  <c r="AC157" i="41"/>
  <c r="I156" i="41"/>
  <c r="K156" i="41"/>
  <c r="M156" i="41"/>
  <c r="O156" i="41"/>
  <c r="Q156" i="41"/>
  <c r="S156" i="41"/>
  <c r="U156" i="41"/>
  <c r="W156" i="41"/>
  <c r="AA156" i="41"/>
  <c r="AC156" i="41"/>
  <c r="I155" i="41"/>
  <c r="K155" i="41"/>
  <c r="M155" i="41"/>
  <c r="O155" i="41"/>
  <c r="Q155" i="41"/>
  <c r="S155" i="41"/>
  <c r="U155" i="41"/>
  <c r="W155" i="41"/>
  <c r="AA155" i="41"/>
  <c r="AC155" i="41"/>
  <c r="I154" i="41"/>
  <c r="K154" i="41"/>
  <c r="M154" i="41"/>
  <c r="O154" i="41"/>
  <c r="Q154" i="41"/>
  <c r="S154" i="41"/>
  <c r="U154" i="41"/>
  <c r="W154" i="41"/>
  <c r="AA154" i="41"/>
  <c r="AC154" i="41"/>
  <c r="I153" i="41"/>
  <c r="K153" i="41"/>
  <c r="M153" i="41"/>
  <c r="O153" i="41"/>
  <c r="Q153" i="41"/>
  <c r="S153" i="41"/>
  <c r="U153" i="41"/>
  <c r="W153" i="41"/>
  <c r="AA153" i="41"/>
  <c r="AC153" i="41"/>
  <c r="I152" i="41"/>
  <c r="K152" i="41"/>
  <c r="M152" i="41"/>
  <c r="O152" i="41"/>
  <c r="Q152" i="41"/>
  <c r="S152" i="41"/>
  <c r="U152" i="41"/>
  <c r="W152" i="41"/>
  <c r="AA152" i="41"/>
  <c r="AC152" i="41"/>
  <c r="I151" i="41"/>
  <c r="K151" i="41"/>
  <c r="M151" i="41"/>
  <c r="O151" i="41"/>
  <c r="Q151" i="41"/>
  <c r="S151" i="41"/>
  <c r="U151" i="41"/>
  <c r="W151" i="41"/>
  <c r="AA151" i="41"/>
  <c r="AC151" i="41"/>
  <c r="I150" i="41"/>
  <c r="K150" i="41"/>
  <c r="M150" i="41"/>
  <c r="O150" i="41"/>
  <c r="Q150" i="41"/>
  <c r="S150" i="41"/>
  <c r="U150" i="41"/>
  <c r="W150" i="41"/>
  <c r="AA150" i="41"/>
  <c r="AC150" i="41"/>
  <c r="I149" i="41"/>
  <c r="K149" i="41"/>
  <c r="M149" i="41"/>
  <c r="O149" i="41"/>
  <c r="Q149" i="41"/>
  <c r="S149" i="41"/>
  <c r="U149" i="41"/>
  <c r="W149" i="41"/>
  <c r="AA149" i="41"/>
  <c r="AC149" i="41"/>
  <c r="I148" i="41"/>
  <c r="K148" i="41"/>
  <c r="M148" i="41"/>
  <c r="O148" i="41"/>
  <c r="Q148" i="41"/>
  <c r="S148" i="41"/>
  <c r="U148" i="41"/>
  <c r="W148" i="41"/>
  <c r="AA148" i="41"/>
  <c r="AC148" i="41"/>
  <c r="I147" i="41"/>
  <c r="K147" i="41"/>
  <c r="M147" i="41"/>
  <c r="O147" i="41"/>
  <c r="Q147" i="41"/>
  <c r="S147" i="41"/>
  <c r="U147" i="41"/>
  <c r="W147" i="41"/>
  <c r="AA147" i="41"/>
  <c r="AC147" i="41"/>
  <c r="I146" i="41"/>
  <c r="K146" i="41"/>
  <c r="M146" i="41"/>
  <c r="O146" i="41"/>
  <c r="Q146" i="41"/>
  <c r="S146" i="41"/>
  <c r="U146" i="41"/>
  <c r="W146" i="41"/>
  <c r="AA146" i="41"/>
  <c r="AC146" i="41"/>
  <c r="I145" i="41"/>
  <c r="K145" i="41"/>
  <c r="M145" i="41"/>
  <c r="O145" i="41"/>
  <c r="Q145" i="41"/>
  <c r="S145" i="41"/>
  <c r="U145" i="41"/>
  <c r="W145" i="41"/>
  <c r="AA145" i="41"/>
  <c r="AC145" i="41"/>
  <c r="I144" i="41"/>
  <c r="K144" i="41"/>
  <c r="M144" i="41"/>
  <c r="O144" i="41"/>
  <c r="Q144" i="41"/>
  <c r="S144" i="41"/>
  <c r="U144" i="41"/>
  <c r="W144" i="41"/>
  <c r="AA144" i="41"/>
  <c r="AC144" i="41"/>
  <c r="I143" i="41"/>
  <c r="K143" i="41"/>
  <c r="M143" i="41"/>
  <c r="O143" i="41"/>
  <c r="Q143" i="41"/>
  <c r="S143" i="41"/>
  <c r="U143" i="41"/>
  <c r="W143" i="41"/>
  <c r="AA143" i="41"/>
  <c r="AC143" i="41"/>
  <c r="I142" i="41"/>
  <c r="K142" i="41"/>
  <c r="M142" i="41"/>
  <c r="O142" i="41"/>
  <c r="Q142" i="41"/>
  <c r="S142" i="41"/>
  <c r="U142" i="41"/>
  <c r="W142" i="41"/>
  <c r="AA142" i="41"/>
  <c r="AC142" i="41"/>
  <c r="I141" i="41"/>
  <c r="K141" i="41"/>
  <c r="M141" i="41"/>
  <c r="O141" i="41"/>
  <c r="Q141" i="41"/>
  <c r="S141" i="41"/>
  <c r="U141" i="41"/>
  <c r="W141" i="41"/>
  <c r="AA141" i="41"/>
  <c r="AC141" i="41"/>
  <c r="I140" i="41"/>
  <c r="K140" i="41"/>
  <c r="M140" i="41"/>
  <c r="O140" i="41"/>
  <c r="Q140" i="41"/>
  <c r="S140" i="41"/>
  <c r="U140" i="41"/>
  <c r="W140" i="41"/>
  <c r="AA140" i="41"/>
  <c r="AC140" i="41"/>
  <c r="I139" i="41"/>
  <c r="K139" i="41"/>
  <c r="M139" i="41"/>
  <c r="O139" i="41"/>
  <c r="Q139" i="41"/>
  <c r="S139" i="41"/>
  <c r="U139" i="41"/>
  <c r="W139" i="41"/>
  <c r="AA139" i="41"/>
  <c r="AC139" i="41"/>
  <c r="I138" i="41"/>
  <c r="K138" i="41"/>
  <c r="M138" i="41"/>
  <c r="O138" i="41"/>
  <c r="Q138" i="41"/>
  <c r="S138" i="41"/>
  <c r="U138" i="41"/>
  <c r="W138" i="41"/>
  <c r="AA138" i="41"/>
  <c r="AC138" i="41"/>
  <c r="I137" i="41"/>
  <c r="K137" i="41"/>
  <c r="M137" i="41"/>
  <c r="O137" i="41"/>
  <c r="Q137" i="41"/>
  <c r="S137" i="41"/>
  <c r="U137" i="41"/>
  <c r="W137" i="41"/>
  <c r="AA137" i="41"/>
  <c r="AC137" i="41"/>
  <c r="I136" i="41"/>
  <c r="K136" i="41"/>
  <c r="M136" i="41"/>
  <c r="O136" i="41"/>
  <c r="Q136" i="41"/>
  <c r="S136" i="41"/>
  <c r="U136" i="41"/>
  <c r="W136" i="41"/>
  <c r="AA136" i="41"/>
  <c r="AC136" i="41"/>
  <c r="I135" i="41"/>
  <c r="K135" i="41"/>
  <c r="M135" i="41"/>
  <c r="O135" i="41"/>
  <c r="Q135" i="41"/>
  <c r="S135" i="41"/>
  <c r="U135" i="41"/>
  <c r="W135" i="41"/>
  <c r="AA135" i="41"/>
  <c r="AC135" i="41"/>
  <c r="I134" i="41"/>
  <c r="K134" i="41"/>
  <c r="M134" i="41"/>
  <c r="O134" i="41"/>
  <c r="Q134" i="41"/>
  <c r="S134" i="41"/>
  <c r="U134" i="41"/>
  <c r="W134" i="41"/>
  <c r="AA134" i="41"/>
  <c r="AC134" i="41"/>
  <c r="I133" i="41"/>
  <c r="K133" i="41"/>
  <c r="M133" i="41"/>
  <c r="O133" i="41"/>
  <c r="Q133" i="41"/>
  <c r="S133" i="41"/>
  <c r="U133" i="41"/>
  <c r="W133" i="41"/>
  <c r="AA133" i="41"/>
  <c r="AC133" i="41"/>
  <c r="I132" i="41"/>
  <c r="K132" i="41"/>
  <c r="M132" i="41"/>
  <c r="O132" i="41"/>
  <c r="Q132" i="41"/>
  <c r="S132" i="41"/>
  <c r="U132" i="41"/>
  <c r="W132" i="41"/>
  <c r="AA132" i="41"/>
  <c r="AC132" i="41"/>
  <c r="I131" i="41"/>
  <c r="K131" i="41"/>
  <c r="M131" i="41"/>
  <c r="O131" i="41"/>
  <c r="Q131" i="41"/>
  <c r="S131" i="41"/>
  <c r="U131" i="41"/>
  <c r="W131" i="41"/>
  <c r="AA131" i="41"/>
  <c r="AC131" i="41"/>
  <c r="I130" i="41"/>
  <c r="K130" i="41"/>
  <c r="M130" i="41"/>
  <c r="O130" i="41"/>
  <c r="Q130" i="41"/>
  <c r="S130" i="41"/>
  <c r="U130" i="41"/>
  <c r="W130" i="41"/>
  <c r="AA130" i="41"/>
  <c r="AC130" i="41"/>
  <c r="I129" i="41"/>
  <c r="K129" i="41"/>
  <c r="M129" i="41"/>
  <c r="O129" i="41"/>
  <c r="Q129" i="41"/>
  <c r="S129" i="41"/>
  <c r="U129" i="41"/>
  <c r="W129" i="41"/>
  <c r="AA129" i="41"/>
  <c r="AC129" i="41"/>
  <c r="I128" i="41"/>
  <c r="K128" i="41"/>
  <c r="M128" i="41"/>
  <c r="O128" i="41"/>
  <c r="Q128" i="41"/>
  <c r="S128" i="41"/>
  <c r="U128" i="41"/>
  <c r="W128" i="41"/>
  <c r="AA128" i="41"/>
  <c r="AC128" i="41"/>
  <c r="I127" i="41"/>
  <c r="K127" i="41"/>
  <c r="M127" i="41"/>
  <c r="O127" i="41"/>
  <c r="Q127" i="41"/>
  <c r="S127" i="41"/>
  <c r="U127" i="41"/>
  <c r="W127" i="41"/>
  <c r="AA127" i="41"/>
  <c r="AC127" i="41"/>
  <c r="I126" i="41"/>
  <c r="K126" i="41"/>
  <c r="M126" i="41"/>
  <c r="O126" i="41"/>
  <c r="Q126" i="41"/>
  <c r="S126" i="41"/>
  <c r="U126" i="41"/>
  <c r="W126" i="41"/>
  <c r="AA126" i="41"/>
  <c r="AC126" i="41"/>
  <c r="I125" i="41"/>
  <c r="K125" i="41"/>
  <c r="M125" i="41"/>
  <c r="O125" i="41"/>
  <c r="Q125" i="41"/>
  <c r="S125" i="41"/>
  <c r="U125" i="41"/>
  <c r="W125" i="41"/>
  <c r="AA125" i="41"/>
  <c r="AC125" i="41"/>
  <c r="I124" i="41"/>
  <c r="K124" i="41"/>
  <c r="M124" i="41"/>
  <c r="O124" i="41"/>
  <c r="Q124" i="41"/>
  <c r="S124" i="41"/>
  <c r="U124" i="41"/>
  <c r="W124" i="41"/>
  <c r="AA124" i="41"/>
  <c r="AC124" i="41"/>
  <c r="I123" i="41"/>
  <c r="K123" i="41"/>
  <c r="M123" i="41"/>
  <c r="O123" i="41"/>
  <c r="Q123" i="41"/>
  <c r="S123" i="41"/>
  <c r="U123" i="41"/>
  <c r="W123" i="41"/>
  <c r="AA123" i="41"/>
  <c r="AC123" i="41"/>
  <c r="I122" i="41"/>
  <c r="K122" i="41"/>
  <c r="M122" i="41"/>
  <c r="O122" i="41"/>
  <c r="Q122" i="41"/>
  <c r="S122" i="41"/>
  <c r="U122" i="41"/>
  <c r="W122" i="41"/>
  <c r="AA122" i="41"/>
  <c r="AC122" i="41"/>
  <c r="I121" i="41"/>
  <c r="K121" i="41"/>
  <c r="M121" i="41"/>
  <c r="O121" i="41"/>
  <c r="Q121" i="41"/>
  <c r="S121" i="41"/>
  <c r="U121" i="41"/>
  <c r="W121" i="41"/>
  <c r="AA121" i="41"/>
  <c r="AC121" i="41"/>
  <c r="I120" i="41"/>
  <c r="K120" i="41"/>
  <c r="M120" i="41"/>
  <c r="O120" i="41"/>
  <c r="Q120" i="41"/>
  <c r="S120" i="41"/>
  <c r="U120" i="41"/>
  <c r="W120" i="41"/>
  <c r="AA120" i="41"/>
  <c r="AC120" i="41"/>
  <c r="I119" i="41"/>
  <c r="K119" i="41"/>
  <c r="M119" i="41"/>
  <c r="O119" i="41"/>
  <c r="Q119" i="41"/>
  <c r="S119" i="41"/>
  <c r="U119" i="41"/>
  <c r="W119" i="41"/>
  <c r="AA119" i="41"/>
  <c r="AC119" i="41"/>
  <c r="I118" i="41"/>
  <c r="K118" i="41"/>
  <c r="M118" i="41"/>
  <c r="O118" i="41"/>
  <c r="Q118" i="41"/>
  <c r="S118" i="41"/>
  <c r="U118" i="41"/>
  <c r="W118" i="41"/>
  <c r="AA118" i="41"/>
  <c r="AC118" i="41"/>
  <c r="I117" i="41"/>
  <c r="K117" i="41"/>
  <c r="M117" i="41"/>
  <c r="O117" i="41"/>
  <c r="Q117" i="41"/>
  <c r="S117" i="41"/>
  <c r="U117" i="41"/>
  <c r="W117" i="41"/>
  <c r="AA117" i="41"/>
  <c r="AC117" i="41"/>
  <c r="I116" i="41"/>
  <c r="K116" i="41"/>
  <c r="M116" i="41"/>
  <c r="O116" i="41"/>
  <c r="Q116" i="41"/>
  <c r="S116" i="41"/>
  <c r="U116" i="41"/>
  <c r="W116" i="41"/>
  <c r="AA116" i="41"/>
  <c r="AC116" i="41"/>
  <c r="I115" i="41"/>
  <c r="K115" i="41"/>
  <c r="M115" i="41"/>
  <c r="O115" i="41"/>
  <c r="Q115" i="41"/>
  <c r="S115" i="41"/>
  <c r="U115" i="41"/>
  <c r="W115" i="41"/>
  <c r="AA115" i="41"/>
  <c r="AC115" i="41"/>
  <c r="I114" i="41"/>
  <c r="K114" i="41"/>
  <c r="M114" i="41"/>
  <c r="O114" i="41"/>
  <c r="Q114" i="41"/>
  <c r="S114" i="41"/>
  <c r="U114" i="41"/>
  <c r="W114" i="41"/>
  <c r="AA114" i="41"/>
  <c r="AC114" i="41"/>
  <c r="I113" i="41"/>
  <c r="K113" i="41"/>
  <c r="M113" i="41"/>
  <c r="O113" i="41"/>
  <c r="Q113" i="41"/>
  <c r="S113" i="41"/>
  <c r="U113" i="41"/>
  <c r="W113" i="41"/>
  <c r="AA113" i="41"/>
  <c r="AC113" i="41"/>
  <c r="I112" i="41"/>
  <c r="K112" i="41"/>
  <c r="M112" i="41"/>
  <c r="O112" i="41"/>
  <c r="Q112" i="41"/>
  <c r="S112" i="41"/>
  <c r="U112" i="41"/>
  <c r="W112" i="41"/>
  <c r="AA112" i="41"/>
  <c r="AC112" i="41"/>
  <c r="I111" i="41"/>
  <c r="K111" i="41"/>
  <c r="M111" i="41"/>
  <c r="O111" i="41"/>
  <c r="Q111" i="41"/>
  <c r="S111" i="41"/>
  <c r="U111" i="41"/>
  <c r="W111" i="41"/>
  <c r="AA111" i="41"/>
  <c r="AC111" i="41"/>
  <c r="I110" i="41"/>
  <c r="K110" i="41"/>
  <c r="M110" i="41"/>
  <c r="O110" i="41"/>
  <c r="Q110" i="41"/>
  <c r="S110" i="41"/>
  <c r="U110" i="41"/>
  <c r="W110" i="41"/>
  <c r="AA110" i="41"/>
  <c r="AC110" i="41"/>
  <c r="I109" i="41"/>
  <c r="K109" i="41"/>
  <c r="M109" i="41"/>
  <c r="O109" i="41"/>
  <c r="Q109" i="41"/>
  <c r="S109" i="41"/>
  <c r="U109" i="41"/>
  <c r="W109" i="41"/>
  <c r="AA109" i="41"/>
  <c r="AC109" i="41"/>
  <c r="I108" i="41"/>
  <c r="K108" i="41"/>
  <c r="M108" i="41"/>
  <c r="O108" i="41"/>
  <c r="Q108" i="41"/>
  <c r="S108" i="41"/>
  <c r="U108" i="41"/>
  <c r="W108" i="41"/>
  <c r="AA108" i="41"/>
  <c r="AC108" i="41"/>
  <c r="I107" i="41"/>
  <c r="K107" i="41"/>
  <c r="M107" i="41"/>
  <c r="O107" i="41"/>
  <c r="Q107" i="41"/>
  <c r="S107" i="41"/>
  <c r="U107" i="41"/>
  <c r="W107" i="41"/>
  <c r="AA107" i="41"/>
  <c r="AC107" i="41"/>
  <c r="I106" i="41"/>
  <c r="K106" i="41"/>
  <c r="M106" i="41"/>
  <c r="O106" i="41"/>
  <c r="Q106" i="41"/>
  <c r="S106" i="41"/>
  <c r="U106" i="41"/>
  <c r="W106" i="41"/>
  <c r="AA106" i="41"/>
  <c r="AC106" i="41"/>
  <c r="I105" i="41"/>
  <c r="K105" i="41"/>
  <c r="M105" i="41"/>
  <c r="O105" i="41"/>
  <c r="Q105" i="41"/>
  <c r="S105" i="41"/>
  <c r="U105" i="41"/>
  <c r="W105" i="41"/>
  <c r="AA105" i="41"/>
  <c r="AC105" i="41"/>
  <c r="I104" i="41"/>
  <c r="K104" i="41"/>
  <c r="M104" i="41"/>
  <c r="O104" i="41"/>
  <c r="Q104" i="41"/>
  <c r="S104" i="41"/>
  <c r="U104" i="41"/>
  <c r="W104" i="41"/>
  <c r="AA104" i="41"/>
  <c r="AC104" i="41"/>
  <c r="I103" i="41"/>
  <c r="K103" i="41"/>
  <c r="M103" i="41"/>
  <c r="O103" i="41"/>
  <c r="Q103" i="41"/>
  <c r="S103" i="41"/>
  <c r="U103" i="41"/>
  <c r="W103" i="41"/>
  <c r="AA103" i="41"/>
  <c r="AC103" i="41"/>
  <c r="I102" i="41"/>
  <c r="K102" i="41"/>
  <c r="M102" i="41"/>
  <c r="O102" i="41"/>
  <c r="Q102" i="41"/>
  <c r="S102" i="41"/>
  <c r="U102" i="41"/>
  <c r="W102" i="41"/>
  <c r="AA102" i="41"/>
  <c r="AC102" i="41"/>
  <c r="I101" i="41"/>
  <c r="K101" i="41"/>
  <c r="M101" i="41"/>
  <c r="O101" i="41"/>
  <c r="Q101" i="41"/>
  <c r="S101" i="41"/>
  <c r="U101" i="41"/>
  <c r="W101" i="41"/>
  <c r="AA101" i="41"/>
  <c r="AC101" i="41"/>
  <c r="I100" i="41"/>
  <c r="K100" i="41"/>
  <c r="M100" i="41"/>
  <c r="O100" i="41"/>
  <c r="Q100" i="41"/>
  <c r="S100" i="41"/>
  <c r="U100" i="41"/>
  <c r="W100" i="41"/>
  <c r="AA100" i="41"/>
  <c r="AC100" i="41"/>
  <c r="I99" i="41"/>
  <c r="K99" i="41"/>
  <c r="M99" i="41"/>
  <c r="O99" i="41"/>
  <c r="Q99" i="41"/>
  <c r="S99" i="41"/>
  <c r="U99" i="41"/>
  <c r="W99" i="41"/>
  <c r="AA99" i="41"/>
  <c r="AC99" i="41"/>
  <c r="I98" i="41"/>
  <c r="K98" i="41"/>
  <c r="M98" i="41"/>
  <c r="O98" i="41"/>
  <c r="Q98" i="41"/>
  <c r="S98" i="41"/>
  <c r="U98" i="41"/>
  <c r="W98" i="41"/>
  <c r="AA98" i="41"/>
  <c r="AC98" i="41"/>
  <c r="I97" i="41"/>
  <c r="K97" i="41"/>
  <c r="M97" i="41"/>
  <c r="O97" i="41"/>
  <c r="Q97" i="41"/>
  <c r="S97" i="41"/>
  <c r="U97" i="41"/>
  <c r="W97" i="41"/>
  <c r="AA97" i="41"/>
  <c r="AC97" i="41"/>
  <c r="I96" i="41"/>
  <c r="K96" i="41"/>
  <c r="M96" i="41"/>
  <c r="O96" i="41"/>
  <c r="Q96" i="41"/>
  <c r="S96" i="41"/>
  <c r="U96" i="41"/>
  <c r="W96" i="41"/>
  <c r="AA96" i="41"/>
  <c r="AC96" i="41"/>
  <c r="I95" i="41"/>
  <c r="K95" i="41"/>
  <c r="M95" i="41"/>
  <c r="O95" i="41"/>
  <c r="Q95" i="41"/>
  <c r="S95" i="41"/>
  <c r="U95" i="41"/>
  <c r="W95" i="41"/>
  <c r="AA95" i="41"/>
  <c r="AC95" i="41"/>
  <c r="I94" i="41"/>
  <c r="K94" i="41"/>
  <c r="M94" i="41"/>
  <c r="O94" i="41"/>
  <c r="Q94" i="41"/>
  <c r="S94" i="41"/>
  <c r="U94" i="41"/>
  <c r="W94" i="41"/>
  <c r="AA94" i="41"/>
  <c r="AC94" i="41"/>
  <c r="I93" i="41"/>
  <c r="K93" i="41"/>
  <c r="M93" i="41"/>
  <c r="O93" i="41"/>
  <c r="Q93" i="41"/>
  <c r="S93" i="41"/>
  <c r="U93" i="41"/>
  <c r="W93" i="41"/>
  <c r="AA93" i="41"/>
  <c r="AC93" i="41"/>
  <c r="I92" i="41"/>
  <c r="K92" i="41"/>
  <c r="M92" i="41"/>
  <c r="O92" i="41"/>
  <c r="Q92" i="41"/>
  <c r="S92" i="41"/>
  <c r="U92" i="41"/>
  <c r="W92" i="41"/>
  <c r="AA92" i="41"/>
  <c r="AC92" i="41"/>
  <c r="I91" i="41"/>
  <c r="K91" i="41"/>
  <c r="M91" i="41"/>
  <c r="O91" i="41"/>
  <c r="Q91" i="41"/>
  <c r="S91" i="41"/>
  <c r="U91" i="41"/>
  <c r="W91" i="41"/>
  <c r="AA91" i="41"/>
  <c r="AC91" i="41"/>
  <c r="I90" i="41"/>
  <c r="K90" i="41"/>
  <c r="M90" i="41"/>
  <c r="O90" i="41"/>
  <c r="Q90" i="41"/>
  <c r="S90" i="41"/>
  <c r="U90" i="41"/>
  <c r="W90" i="41"/>
  <c r="AA90" i="41"/>
  <c r="AC90" i="41"/>
  <c r="I89" i="41"/>
  <c r="K89" i="41"/>
  <c r="M89" i="41"/>
  <c r="O89" i="41"/>
  <c r="Q89" i="41"/>
  <c r="S89" i="41"/>
  <c r="U89" i="41"/>
  <c r="W89" i="41"/>
  <c r="AA89" i="41"/>
  <c r="AC89" i="41"/>
  <c r="I88" i="41"/>
  <c r="K88" i="41"/>
  <c r="M88" i="41"/>
  <c r="O88" i="41"/>
  <c r="Q88" i="41"/>
  <c r="S88" i="41"/>
  <c r="U88" i="41"/>
  <c r="W88" i="41"/>
  <c r="AA88" i="41"/>
  <c r="AC88" i="41"/>
  <c r="I87" i="41"/>
  <c r="K87" i="41"/>
  <c r="M87" i="41"/>
  <c r="O87" i="41"/>
  <c r="Q87" i="41"/>
  <c r="S87" i="41"/>
  <c r="U87" i="41"/>
  <c r="W87" i="41"/>
  <c r="AA87" i="41"/>
  <c r="AC87" i="41"/>
  <c r="I86" i="41"/>
  <c r="K86" i="41"/>
  <c r="M86" i="41"/>
  <c r="O86" i="41"/>
  <c r="Q86" i="41"/>
  <c r="S86" i="41"/>
  <c r="U86" i="41"/>
  <c r="W86" i="41"/>
  <c r="AA86" i="41"/>
  <c r="AC86" i="41"/>
  <c r="I85" i="41"/>
  <c r="K85" i="41"/>
  <c r="M85" i="41"/>
  <c r="O85" i="41"/>
  <c r="Q85" i="41"/>
  <c r="S85" i="41"/>
  <c r="U85" i="41"/>
  <c r="W85" i="41"/>
  <c r="AA85" i="41"/>
  <c r="AC85" i="41"/>
  <c r="I84" i="41"/>
  <c r="K84" i="41"/>
  <c r="M84" i="41"/>
  <c r="O84" i="41"/>
  <c r="Q84" i="41"/>
  <c r="S84" i="41"/>
  <c r="U84" i="41"/>
  <c r="W84" i="41"/>
  <c r="AA84" i="41"/>
  <c r="AC84" i="41"/>
  <c r="I83" i="41"/>
  <c r="K83" i="41"/>
  <c r="M83" i="41"/>
  <c r="O83" i="41"/>
  <c r="Q83" i="41"/>
  <c r="S83" i="41"/>
  <c r="U83" i="41"/>
  <c r="W83" i="41"/>
  <c r="AA83" i="41"/>
  <c r="AC83" i="41"/>
  <c r="I82" i="41"/>
  <c r="K82" i="41"/>
  <c r="M82" i="41"/>
  <c r="O82" i="41"/>
  <c r="Q82" i="41"/>
  <c r="S82" i="41"/>
  <c r="U82" i="41"/>
  <c r="W82" i="41"/>
  <c r="AA82" i="41"/>
  <c r="AC82" i="41"/>
  <c r="I81" i="41"/>
  <c r="K81" i="41"/>
  <c r="M81" i="41"/>
  <c r="O81" i="41"/>
  <c r="Q81" i="41"/>
  <c r="S81" i="41"/>
  <c r="U81" i="41"/>
  <c r="W81" i="41"/>
  <c r="AA81" i="41"/>
  <c r="AC81" i="41"/>
  <c r="I80" i="41"/>
  <c r="K80" i="41"/>
  <c r="M80" i="41"/>
  <c r="O80" i="41"/>
  <c r="Q80" i="41"/>
  <c r="S80" i="41"/>
  <c r="U80" i="41"/>
  <c r="W80" i="41"/>
  <c r="AA80" i="41"/>
  <c r="AC80" i="41"/>
  <c r="I79" i="41"/>
  <c r="K79" i="41"/>
  <c r="M79" i="41"/>
  <c r="O79" i="41"/>
  <c r="Q79" i="41"/>
  <c r="S79" i="41"/>
  <c r="U79" i="41"/>
  <c r="W79" i="41"/>
  <c r="AA79" i="41"/>
  <c r="AC79" i="41"/>
  <c r="I78" i="41"/>
  <c r="K78" i="41"/>
  <c r="M78" i="41"/>
  <c r="O78" i="41"/>
  <c r="Q78" i="41"/>
  <c r="S78" i="41"/>
  <c r="U78" i="41"/>
  <c r="W78" i="41"/>
  <c r="AA78" i="41"/>
  <c r="AC78" i="41"/>
  <c r="I77" i="41"/>
  <c r="K77" i="41"/>
  <c r="M77" i="41"/>
  <c r="O77" i="41"/>
  <c r="Q77" i="41"/>
  <c r="S77" i="41"/>
  <c r="U77" i="41"/>
  <c r="W77" i="41"/>
  <c r="AA77" i="41"/>
  <c r="AC77" i="41"/>
  <c r="I76" i="41"/>
  <c r="K76" i="41"/>
  <c r="M76" i="41"/>
  <c r="O76" i="41"/>
  <c r="Q76" i="41"/>
  <c r="S76" i="41"/>
  <c r="U76" i="41"/>
  <c r="W76" i="41"/>
  <c r="AA76" i="41"/>
  <c r="AC76" i="41"/>
  <c r="I75" i="41"/>
  <c r="K75" i="41"/>
  <c r="M75" i="41"/>
  <c r="O75" i="41"/>
  <c r="Q75" i="41"/>
  <c r="S75" i="41"/>
  <c r="U75" i="41"/>
  <c r="W75" i="41"/>
  <c r="AA75" i="41"/>
  <c r="AC75" i="41"/>
  <c r="I74" i="41"/>
  <c r="K74" i="41"/>
  <c r="M74" i="41"/>
  <c r="O74" i="41"/>
  <c r="Q74" i="41"/>
  <c r="S74" i="41"/>
  <c r="U74" i="41"/>
  <c r="W74" i="41"/>
  <c r="AA74" i="41"/>
  <c r="AC74" i="41"/>
  <c r="I73" i="41"/>
  <c r="K73" i="41"/>
  <c r="M73" i="41"/>
  <c r="O73" i="41"/>
  <c r="Q73" i="41"/>
  <c r="S73" i="41"/>
  <c r="U73" i="41"/>
  <c r="W73" i="41"/>
  <c r="AA73" i="41"/>
  <c r="AC73" i="41"/>
  <c r="I72" i="41"/>
  <c r="K72" i="41"/>
  <c r="M72" i="41"/>
  <c r="O72" i="41"/>
  <c r="Q72" i="41"/>
  <c r="S72" i="41"/>
  <c r="U72" i="41"/>
  <c r="W72" i="41"/>
  <c r="AA72" i="41"/>
  <c r="AC72" i="41"/>
  <c r="I71" i="41"/>
  <c r="K71" i="41"/>
  <c r="M71" i="41"/>
  <c r="O71" i="41"/>
  <c r="Q71" i="41"/>
  <c r="S71" i="41"/>
  <c r="U71" i="41"/>
  <c r="W71" i="41"/>
  <c r="AA71" i="41"/>
  <c r="AC71" i="41"/>
  <c r="I70" i="41"/>
  <c r="K70" i="41"/>
  <c r="M70" i="41"/>
  <c r="O70" i="41"/>
  <c r="Q70" i="41"/>
  <c r="S70" i="41"/>
  <c r="U70" i="41"/>
  <c r="W70" i="41"/>
  <c r="AA70" i="41"/>
  <c r="AC70" i="41"/>
  <c r="I69" i="41"/>
  <c r="K69" i="41"/>
  <c r="M69" i="41"/>
  <c r="O69" i="41"/>
  <c r="Q69" i="41"/>
  <c r="S69" i="41"/>
  <c r="U69" i="41"/>
  <c r="W69" i="41"/>
  <c r="AA69" i="41"/>
  <c r="AC69" i="41"/>
  <c r="I68" i="41"/>
  <c r="K68" i="41"/>
  <c r="M68" i="41"/>
  <c r="O68" i="41"/>
  <c r="Q68" i="41"/>
  <c r="S68" i="41"/>
  <c r="U68" i="41"/>
  <c r="W68" i="41"/>
  <c r="AA68" i="41"/>
  <c r="AC68" i="41"/>
  <c r="I67" i="41"/>
  <c r="K67" i="41"/>
  <c r="M67" i="41"/>
  <c r="O67" i="41"/>
  <c r="Q67" i="41"/>
  <c r="S67" i="41"/>
  <c r="U67" i="41"/>
  <c r="W67" i="41"/>
  <c r="AA67" i="41"/>
  <c r="AC67" i="41"/>
  <c r="I66" i="41"/>
  <c r="K66" i="41"/>
  <c r="M66" i="41"/>
  <c r="O66" i="41"/>
  <c r="Q66" i="41"/>
  <c r="S66" i="41"/>
  <c r="U66" i="41"/>
  <c r="W66" i="41"/>
  <c r="AA66" i="41"/>
  <c r="AC66" i="41"/>
  <c r="I65" i="41"/>
  <c r="K65" i="41"/>
  <c r="M65" i="41"/>
  <c r="O65" i="41"/>
  <c r="Q65" i="41"/>
  <c r="S65" i="41"/>
  <c r="U65" i="41"/>
  <c r="W65" i="41"/>
  <c r="AA65" i="41"/>
  <c r="AC65" i="41"/>
  <c r="I64" i="41"/>
  <c r="K64" i="41"/>
  <c r="M64" i="41"/>
  <c r="O64" i="41"/>
  <c r="Q64" i="41"/>
  <c r="S64" i="41"/>
  <c r="U64" i="41"/>
  <c r="W64" i="41"/>
  <c r="AA64" i="41"/>
  <c r="AC64" i="41"/>
  <c r="I63" i="41"/>
  <c r="K63" i="41"/>
  <c r="M63" i="41"/>
  <c r="O63" i="41"/>
  <c r="Q63" i="41"/>
  <c r="S63" i="41"/>
  <c r="U63" i="41"/>
  <c r="W63" i="41"/>
  <c r="AA63" i="41"/>
  <c r="AC63" i="41"/>
  <c r="I62" i="41"/>
  <c r="K62" i="41"/>
  <c r="M62" i="41"/>
  <c r="O62" i="41"/>
  <c r="Q62" i="41"/>
  <c r="S62" i="41"/>
  <c r="U62" i="41"/>
  <c r="W62" i="41"/>
  <c r="AA62" i="41"/>
  <c r="AC62" i="41"/>
  <c r="I61" i="41"/>
  <c r="K61" i="41"/>
  <c r="M61" i="41"/>
  <c r="O61" i="41"/>
  <c r="Q61" i="41"/>
  <c r="S61" i="41"/>
  <c r="U61" i="41"/>
  <c r="W61" i="41"/>
  <c r="AA61" i="41"/>
  <c r="AC61" i="41"/>
  <c r="I60" i="41"/>
  <c r="K60" i="41"/>
  <c r="M60" i="41"/>
  <c r="O60" i="41"/>
  <c r="Q60" i="41"/>
  <c r="S60" i="41"/>
  <c r="U60" i="41"/>
  <c r="W60" i="41"/>
  <c r="AA60" i="41"/>
  <c r="AC60" i="41"/>
  <c r="I59" i="41"/>
  <c r="K59" i="41"/>
  <c r="M59" i="41"/>
  <c r="O59" i="41"/>
  <c r="Q59" i="41"/>
  <c r="S59" i="41"/>
  <c r="U59" i="41"/>
  <c r="W59" i="41"/>
  <c r="AA59" i="41"/>
  <c r="AC59" i="41"/>
  <c r="I58" i="41"/>
  <c r="K58" i="41"/>
  <c r="M58" i="41"/>
  <c r="O58" i="41"/>
  <c r="Q58" i="41"/>
  <c r="S58" i="41"/>
  <c r="U58" i="41"/>
  <c r="W58" i="41"/>
  <c r="AA58" i="41"/>
  <c r="AC58" i="41"/>
  <c r="I57" i="41"/>
  <c r="K57" i="41"/>
  <c r="M57" i="41"/>
  <c r="O57" i="41"/>
  <c r="Q57" i="41"/>
  <c r="S57" i="41"/>
  <c r="U57" i="41"/>
  <c r="W57" i="41"/>
  <c r="AA57" i="41"/>
  <c r="AC57" i="41"/>
  <c r="I56" i="41"/>
  <c r="K56" i="41"/>
  <c r="M56" i="41"/>
  <c r="O56" i="41"/>
  <c r="Q56" i="41"/>
  <c r="S56" i="41"/>
  <c r="U56" i="41"/>
  <c r="W56" i="41"/>
  <c r="AA56" i="41"/>
  <c r="AC56" i="41"/>
  <c r="I55" i="41"/>
  <c r="K55" i="41"/>
  <c r="M55" i="41"/>
  <c r="O55" i="41"/>
  <c r="Q55" i="41"/>
  <c r="S55" i="41"/>
  <c r="U55" i="41"/>
  <c r="W55" i="41"/>
  <c r="AA55" i="41"/>
  <c r="AC55" i="41"/>
  <c r="I54" i="41"/>
  <c r="K54" i="41"/>
  <c r="M54" i="41"/>
  <c r="O54" i="41"/>
  <c r="Q54" i="41"/>
  <c r="S54" i="41"/>
  <c r="U54" i="41"/>
  <c r="W54" i="41"/>
  <c r="AA54" i="41"/>
  <c r="AC54" i="41"/>
  <c r="I53" i="41"/>
  <c r="K53" i="41"/>
  <c r="M53" i="41"/>
  <c r="O53" i="41"/>
  <c r="Q53" i="41"/>
  <c r="S53" i="41"/>
  <c r="U53" i="41"/>
  <c r="W53" i="41"/>
  <c r="AA53" i="41"/>
  <c r="AC53" i="41"/>
  <c r="I52" i="41"/>
  <c r="K52" i="41"/>
  <c r="M52" i="41"/>
  <c r="O52" i="41"/>
  <c r="Q52" i="41"/>
  <c r="S52" i="41"/>
  <c r="U52" i="41"/>
  <c r="W52" i="41"/>
  <c r="AA52" i="41"/>
  <c r="AC52" i="41"/>
  <c r="I51" i="41"/>
  <c r="K51" i="41"/>
  <c r="M51" i="41"/>
  <c r="O51" i="41"/>
  <c r="Q51" i="41"/>
  <c r="S51" i="41"/>
  <c r="U51" i="41"/>
  <c r="W51" i="41"/>
  <c r="AA51" i="41"/>
  <c r="AC51" i="41"/>
  <c r="I50" i="41"/>
  <c r="K50" i="41"/>
  <c r="M50" i="41"/>
  <c r="O50" i="41"/>
  <c r="Q50" i="41"/>
  <c r="S50" i="41"/>
  <c r="U50" i="41"/>
  <c r="W50" i="41"/>
  <c r="AA50" i="41"/>
  <c r="AC50" i="41"/>
  <c r="I49" i="41"/>
  <c r="K49" i="41"/>
  <c r="M49" i="41"/>
  <c r="O49" i="41"/>
  <c r="Q49" i="41"/>
  <c r="S49" i="41"/>
  <c r="U49" i="41"/>
  <c r="W49" i="41"/>
  <c r="AA49" i="41"/>
  <c r="AC49" i="41"/>
  <c r="I48" i="41"/>
  <c r="K48" i="41"/>
  <c r="M48" i="41"/>
  <c r="O48" i="41"/>
  <c r="Q48" i="41"/>
  <c r="S48" i="41"/>
  <c r="U48" i="41"/>
  <c r="W48" i="41"/>
  <c r="AA48" i="41"/>
  <c r="AC48" i="41"/>
  <c r="I47" i="41"/>
  <c r="K47" i="41"/>
  <c r="M47" i="41"/>
  <c r="O47" i="41"/>
  <c r="Q47" i="41"/>
  <c r="S47" i="41"/>
  <c r="U47" i="41"/>
  <c r="W47" i="41"/>
  <c r="AA47" i="41"/>
  <c r="AC47" i="41"/>
  <c r="I46" i="41"/>
  <c r="K46" i="41"/>
  <c r="M46" i="41"/>
  <c r="O46" i="41"/>
  <c r="Q46" i="41"/>
  <c r="S46" i="41"/>
  <c r="U46" i="41"/>
  <c r="W46" i="41"/>
  <c r="AA46" i="41"/>
  <c r="AC46" i="41"/>
  <c r="I45" i="41"/>
  <c r="K45" i="41"/>
  <c r="M45" i="41"/>
  <c r="O45" i="41"/>
  <c r="Q45" i="41"/>
  <c r="S45" i="41"/>
  <c r="U45" i="41"/>
  <c r="W45" i="41"/>
  <c r="AA45" i="41"/>
  <c r="AC45" i="41"/>
  <c r="I44" i="41"/>
  <c r="K44" i="41"/>
  <c r="M44" i="41"/>
  <c r="O44" i="41"/>
  <c r="Q44" i="41"/>
  <c r="S44" i="41"/>
  <c r="U44" i="41"/>
  <c r="W44" i="41"/>
  <c r="AA44" i="41"/>
  <c r="AC44" i="41"/>
  <c r="I43" i="41"/>
  <c r="K43" i="41"/>
  <c r="M43" i="41"/>
  <c r="O43" i="41"/>
  <c r="Q43" i="41"/>
  <c r="S43" i="41"/>
  <c r="U43" i="41"/>
  <c r="W43" i="41"/>
  <c r="AA43" i="41"/>
  <c r="AC43" i="41"/>
  <c r="I42" i="41"/>
  <c r="K42" i="41"/>
  <c r="M42" i="41"/>
  <c r="O42" i="41"/>
  <c r="Q42" i="41"/>
  <c r="S42" i="41"/>
  <c r="U42" i="41"/>
  <c r="W42" i="41"/>
  <c r="AA42" i="41"/>
  <c r="AC42" i="41"/>
  <c r="I41" i="41"/>
  <c r="K41" i="41"/>
  <c r="M41" i="41"/>
  <c r="O41" i="41"/>
  <c r="Q41" i="41"/>
  <c r="S41" i="41"/>
  <c r="U41" i="41"/>
  <c r="W41" i="41"/>
  <c r="AA41" i="41"/>
  <c r="AC41" i="41"/>
  <c r="I40" i="41"/>
  <c r="K40" i="41"/>
  <c r="M40" i="41"/>
  <c r="O40" i="41"/>
  <c r="Q40" i="41"/>
  <c r="S40" i="41"/>
  <c r="U40" i="41"/>
  <c r="W40" i="41"/>
  <c r="AA40" i="41"/>
  <c r="AC40" i="41"/>
  <c r="I39" i="41"/>
  <c r="K39" i="41"/>
  <c r="M39" i="41"/>
  <c r="O39" i="41"/>
  <c r="Q39" i="41"/>
  <c r="S39" i="41"/>
  <c r="U39" i="41"/>
  <c r="W39" i="41"/>
  <c r="AA39" i="41"/>
  <c r="AC39" i="41"/>
  <c r="I38" i="41"/>
  <c r="K38" i="41"/>
  <c r="M38" i="41"/>
  <c r="O38" i="41"/>
  <c r="Q38" i="41"/>
  <c r="S38" i="41"/>
  <c r="U38" i="41"/>
  <c r="W38" i="41"/>
  <c r="AA38" i="41"/>
  <c r="AC38" i="41"/>
  <c r="I37" i="41"/>
  <c r="K37" i="41"/>
  <c r="M37" i="41"/>
  <c r="O37" i="41"/>
  <c r="Q37" i="41"/>
  <c r="S37" i="41"/>
  <c r="U37" i="41"/>
  <c r="W37" i="41"/>
  <c r="AA37" i="41"/>
  <c r="AC37" i="41"/>
  <c r="I36" i="41"/>
  <c r="K36" i="41"/>
  <c r="M36" i="41"/>
  <c r="O36" i="41"/>
  <c r="Q36" i="41"/>
  <c r="S36" i="41"/>
  <c r="U36" i="41"/>
  <c r="W36" i="41"/>
  <c r="AA36" i="41"/>
  <c r="AC36" i="41"/>
  <c r="I35" i="41"/>
  <c r="K35" i="41"/>
  <c r="M35" i="41"/>
  <c r="O35" i="41"/>
  <c r="Q35" i="41"/>
  <c r="S35" i="41"/>
  <c r="U35" i="41"/>
  <c r="W35" i="41"/>
  <c r="AA35" i="41"/>
  <c r="AC35" i="41"/>
  <c r="I34" i="41"/>
  <c r="K34" i="41"/>
  <c r="M34" i="41"/>
  <c r="O34" i="41"/>
  <c r="Q34" i="41"/>
  <c r="S34" i="41"/>
  <c r="U34" i="41"/>
  <c r="W34" i="41"/>
  <c r="AA34" i="41"/>
  <c r="AC34" i="41"/>
  <c r="I33" i="41"/>
  <c r="K33" i="41"/>
  <c r="M33" i="41"/>
  <c r="O33" i="41"/>
  <c r="Q33" i="41"/>
  <c r="S33" i="41"/>
  <c r="U33" i="41"/>
  <c r="W33" i="41"/>
  <c r="AA33" i="41"/>
  <c r="AC33" i="41"/>
  <c r="I32" i="41"/>
  <c r="K32" i="41"/>
  <c r="M32" i="41"/>
  <c r="O32" i="41"/>
  <c r="Q32" i="41"/>
  <c r="S32" i="41"/>
  <c r="U32" i="41"/>
  <c r="W32" i="41"/>
  <c r="AA32" i="41"/>
  <c r="AC32" i="41"/>
  <c r="I31" i="41"/>
  <c r="K31" i="41"/>
  <c r="M31" i="41"/>
  <c r="O31" i="41"/>
  <c r="Q31" i="41"/>
  <c r="S31" i="41"/>
  <c r="U31" i="41"/>
  <c r="W31" i="41"/>
  <c r="AA31" i="41"/>
  <c r="AC31" i="41"/>
  <c r="I30" i="41"/>
  <c r="K30" i="41"/>
  <c r="M30" i="41"/>
  <c r="O30" i="41"/>
  <c r="Q30" i="41"/>
  <c r="S30" i="41"/>
  <c r="U30" i="41"/>
  <c r="W30" i="41"/>
  <c r="AA30" i="41"/>
  <c r="AC30" i="41"/>
  <c r="I29" i="41"/>
  <c r="K29" i="41"/>
  <c r="M29" i="41"/>
  <c r="O29" i="41"/>
  <c r="Q29" i="41"/>
  <c r="S29" i="41"/>
  <c r="U29" i="41"/>
  <c r="W29" i="41"/>
  <c r="AA29" i="41"/>
  <c r="AC29" i="41"/>
  <c r="I28" i="41"/>
  <c r="K28" i="41"/>
  <c r="M28" i="41"/>
  <c r="O28" i="41"/>
  <c r="Q28" i="41"/>
  <c r="S28" i="41"/>
  <c r="U28" i="41"/>
  <c r="W28" i="41"/>
  <c r="AA28" i="41"/>
  <c r="AC28" i="41"/>
  <c r="I27" i="41"/>
  <c r="K27" i="41"/>
  <c r="M27" i="41"/>
  <c r="O27" i="41"/>
  <c r="Q27" i="41"/>
  <c r="S27" i="41"/>
  <c r="U27" i="41"/>
  <c r="W27" i="41"/>
  <c r="AA27" i="41"/>
  <c r="AC27" i="41"/>
  <c r="I26" i="41"/>
  <c r="K26" i="41"/>
  <c r="M26" i="41"/>
  <c r="O26" i="41"/>
  <c r="Q26" i="41"/>
  <c r="S26" i="41"/>
  <c r="U26" i="41"/>
  <c r="W26" i="41"/>
  <c r="AA26" i="41"/>
  <c r="AC26" i="41"/>
  <c r="I25" i="41"/>
  <c r="K25" i="41"/>
  <c r="M25" i="41"/>
  <c r="O25" i="41"/>
  <c r="Q25" i="41"/>
  <c r="S25" i="41"/>
  <c r="U25" i="41"/>
  <c r="W25" i="41"/>
  <c r="AA25" i="41"/>
  <c r="AC25" i="41"/>
  <c r="I24" i="41"/>
  <c r="K24" i="41"/>
  <c r="M24" i="41"/>
  <c r="O24" i="41"/>
  <c r="Q24" i="41"/>
  <c r="S24" i="41"/>
  <c r="U24" i="41"/>
  <c r="W24" i="41"/>
  <c r="AA24" i="41"/>
  <c r="AC24" i="41"/>
  <c r="I23" i="41"/>
  <c r="K23" i="41"/>
  <c r="M23" i="41"/>
  <c r="O23" i="41"/>
  <c r="Q23" i="41"/>
  <c r="S23" i="41"/>
  <c r="U23" i="41"/>
  <c r="W23" i="41"/>
  <c r="AA23" i="41"/>
  <c r="AC23" i="41"/>
  <c r="I22" i="41"/>
  <c r="K22" i="41"/>
  <c r="M22" i="41"/>
  <c r="O22" i="41"/>
  <c r="Q22" i="41"/>
  <c r="S22" i="41"/>
  <c r="U22" i="41"/>
  <c r="W22" i="41"/>
  <c r="AA22" i="41"/>
  <c r="AC22" i="41"/>
  <c r="I21" i="41"/>
  <c r="K21" i="41"/>
  <c r="M21" i="41"/>
  <c r="O21" i="41"/>
  <c r="Q21" i="41"/>
  <c r="S21" i="41"/>
  <c r="U21" i="41"/>
  <c r="W21" i="41"/>
  <c r="AA21" i="41"/>
  <c r="AC21" i="41"/>
  <c r="I20" i="41"/>
  <c r="K20" i="41"/>
  <c r="M20" i="41"/>
  <c r="O20" i="41"/>
  <c r="Q20" i="41"/>
  <c r="S20" i="41"/>
  <c r="U20" i="41"/>
  <c r="W20" i="41"/>
  <c r="AA20" i="41"/>
  <c r="AC20" i="41"/>
  <c r="I19" i="41"/>
  <c r="K19" i="41"/>
  <c r="M19" i="41"/>
  <c r="O19" i="41"/>
  <c r="Q19" i="41"/>
  <c r="S19" i="41"/>
  <c r="U19" i="41"/>
  <c r="W19" i="41"/>
  <c r="AA19" i="41"/>
  <c r="AC19" i="41"/>
  <c r="I18" i="41"/>
  <c r="K18" i="41"/>
  <c r="M18" i="41"/>
  <c r="O18" i="41"/>
  <c r="Q18" i="41"/>
  <c r="S18" i="41"/>
  <c r="U18" i="41"/>
  <c r="W18" i="41"/>
  <c r="AA18" i="41"/>
  <c r="AC18" i="41"/>
  <c r="I17" i="41"/>
  <c r="K17" i="41"/>
  <c r="M17" i="41"/>
  <c r="O17" i="41"/>
  <c r="Q17" i="41"/>
  <c r="S17" i="41"/>
  <c r="U17" i="41"/>
  <c r="W17" i="41"/>
  <c r="AA17" i="41"/>
  <c r="AC17" i="41"/>
  <c r="I16" i="41"/>
  <c r="K16" i="41"/>
  <c r="M16" i="41"/>
  <c r="O16" i="41"/>
  <c r="Q16" i="41"/>
  <c r="S16" i="41"/>
  <c r="U16" i="41"/>
  <c r="W16" i="41"/>
  <c r="AA16" i="41"/>
  <c r="AC16" i="41"/>
  <c r="I15" i="41"/>
  <c r="K15" i="41"/>
  <c r="M15" i="41"/>
  <c r="O15" i="41"/>
  <c r="Q15" i="41"/>
  <c r="S15" i="41"/>
  <c r="U15" i="41"/>
  <c r="W15" i="41"/>
  <c r="AA15" i="41"/>
  <c r="AC15" i="41"/>
  <c r="I14" i="41"/>
  <c r="K14" i="41"/>
  <c r="M14" i="41"/>
  <c r="O14" i="41"/>
  <c r="Q14" i="41"/>
  <c r="S14" i="41"/>
  <c r="U14" i="41"/>
  <c r="W14" i="41"/>
  <c r="AA14" i="41"/>
  <c r="AC14" i="41"/>
  <c r="I13" i="41"/>
  <c r="K13" i="41"/>
  <c r="M13" i="41"/>
  <c r="O13" i="41"/>
  <c r="Q13" i="41"/>
  <c r="S13" i="41"/>
  <c r="U13" i="41"/>
  <c r="W13" i="41"/>
  <c r="AA13" i="41"/>
  <c r="AC13" i="41"/>
  <c r="I12" i="41"/>
  <c r="K12" i="41"/>
  <c r="M12" i="41"/>
  <c r="O12" i="41"/>
  <c r="Q12" i="41"/>
  <c r="S12" i="41"/>
  <c r="U12" i="41"/>
  <c r="W12" i="41"/>
  <c r="AA12" i="41"/>
  <c r="AC12" i="41"/>
  <c r="I11" i="41"/>
  <c r="K11" i="41"/>
  <c r="M11" i="41"/>
  <c r="O11" i="41"/>
  <c r="Q11" i="41"/>
  <c r="S11" i="41"/>
  <c r="U11" i="41"/>
  <c r="W11" i="41"/>
  <c r="AA11" i="41"/>
  <c r="AC11" i="41"/>
  <c r="I10" i="41"/>
  <c r="K10" i="41"/>
  <c r="M10" i="41"/>
  <c r="O10" i="41"/>
  <c r="Q10" i="41"/>
  <c r="S10" i="41"/>
  <c r="U10" i="41"/>
  <c r="W10" i="41"/>
  <c r="AA10" i="41"/>
  <c r="AC10" i="41"/>
  <c r="I9" i="41"/>
  <c r="K9" i="41"/>
  <c r="M9" i="41"/>
  <c r="O9" i="41"/>
  <c r="Q9" i="41"/>
  <c r="S9" i="41"/>
  <c r="U9" i="41"/>
  <c r="W9" i="41"/>
  <c r="AA9" i="41"/>
  <c r="AC9" i="41"/>
  <c r="I8" i="41"/>
  <c r="K8" i="41"/>
  <c r="M8" i="41"/>
  <c r="O8" i="41"/>
  <c r="Q8" i="41"/>
  <c r="S8" i="41"/>
  <c r="U8" i="41"/>
  <c r="W8" i="41"/>
  <c r="AA8" i="41"/>
  <c r="AC8" i="41"/>
  <c r="I7" i="41"/>
  <c r="K7" i="41"/>
  <c r="M7" i="41"/>
  <c r="O7" i="41"/>
  <c r="Q7" i="41"/>
  <c r="S7" i="41"/>
  <c r="U7" i="41"/>
  <c r="W7" i="41"/>
  <c r="AA7" i="41"/>
  <c r="AC7" i="41"/>
  <c r="I6" i="41"/>
  <c r="K6" i="41"/>
  <c r="M6" i="41"/>
  <c r="O6" i="41"/>
  <c r="Q6" i="41"/>
  <c r="S6" i="41"/>
  <c r="U6" i="41"/>
  <c r="W6" i="41"/>
  <c r="AA6" i="41"/>
  <c r="AC6" i="41"/>
  <c r="I5" i="41"/>
  <c r="K5" i="41"/>
  <c r="M5" i="41"/>
  <c r="O5" i="41"/>
  <c r="Q5" i="41"/>
  <c r="S5" i="41"/>
  <c r="U5" i="41"/>
  <c r="W5" i="41"/>
  <c r="AA5" i="41"/>
  <c r="AC5" i="41"/>
  <c r="I4" i="41"/>
  <c r="K4" i="41"/>
  <c r="M4" i="41"/>
  <c r="O4" i="41"/>
  <c r="Q4" i="41"/>
  <c r="S4" i="41"/>
  <c r="U4" i="41"/>
  <c r="W4" i="41"/>
  <c r="AA4" i="41"/>
  <c r="AC4" i="41"/>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L5" i="4"/>
  <c r="L4" i="4"/>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L5" i="3"/>
  <c r="L4" i="3"/>
  <c r="A303" i="41"/>
  <c r="A302" i="41"/>
  <c r="A301" i="41"/>
  <c r="A300" i="41"/>
  <c r="A299" i="41"/>
  <c r="A298" i="41"/>
  <c r="A297" i="41"/>
  <c r="A296" i="41"/>
  <c r="A295" i="41"/>
  <c r="A294" i="41"/>
  <c r="A293" i="41"/>
  <c r="A292" i="41"/>
  <c r="A291" i="41"/>
  <c r="A290" i="41"/>
  <c r="A289" i="41"/>
  <c r="A288" i="41"/>
  <c r="A287" i="41"/>
  <c r="A286" i="41"/>
  <c r="A285" i="41"/>
  <c r="A284" i="41"/>
  <c r="A283" i="41"/>
  <c r="A282" i="41"/>
  <c r="A281" i="41"/>
  <c r="A280" i="41"/>
  <c r="A279" i="41"/>
  <c r="A278" i="41"/>
  <c r="A277" i="41"/>
  <c r="A276" i="41"/>
  <c r="A275" i="41"/>
  <c r="A274" i="41"/>
  <c r="A273" i="41"/>
  <c r="A272" i="41"/>
  <c r="A271" i="41"/>
  <c r="A270" i="41"/>
  <c r="A269" i="41"/>
  <c r="A268" i="41"/>
  <c r="A267" i="41"/>
  <c r="A266" i="41"/>
  <c r="A265" i="41"/>
  <c r="A264" i="41"/>
  <c r="A263" i="41"/>
  <c r="A262" i="41"/>
  <c r="A261" i="41"/>
  <c r="A260" i="41"/>
  <c r="A259" i="41"/>
  <c r="A258" i="41"/>
  <c r="A257" i="41"/>
  <c r="A256" i="41"/>
  <c r="A255" i="41"/>
  <c r="A254" i="41"/>
  <c r="A253" i="41"/>
  <c r="A252" i="41"/>
  <c r="A251" i="41"/>
  <c r="A250" i="41"/>
  <c r="A249" i="41"/>
  <c r="A248" i="41"/>
  <c r="A247" i="41"/>
  <c r="A246" i="41"/>
  <c r="A245" i="41"/>
  <c r="A244" i="41"/>
  <c r="A243" i="41"/>
  <c r="A242" i="41"/>
  <c r="A241" i="41"/>
  <c r="A240" i="41"/>
  <c r="A239" i="41"/>
  <c r="A238" i="41"/>
  <c r="A237" i="41"/>
  <c r="A236" i="41"/>
  <c r="A235" i="41"/>
  <c r="A234" i="41"/>
  <c r="A233" i="41"/>
  <c r="A232" i="41"/>
  <c r="A231" i="41"/>
  <c r="A230" i="41"/>
  <c r="A229" i="41"/>
  <c r="A228" i="41"/>
  <c r="A227" i="41"/>
  <c r="A226" i="41"/>
  <c r="A225" i="41"/>
  <c r="A224" i="41"/>
  <c r="A223" i="41"/>
  <c r="A222" i="41"/>
  <c r="A221" i="41"/>
  <c r="A220" i="41"/>
  <c r="A219" i="41"/>
  <c r="A218" i="41"/>
  <c r="A217" i="41"/>
  <c r="A216" i="41"/>
  <c r="A215" i="41"/>
  <c r="A214" i="41"/>
  <c r="A213" i="41"/>
  <c r="A212" i="41"/>
  <c r="A211" i="41"/>
  <c r="A210" i="41"/>
  <c r="A209" i="41"/>
  <c r="A208" i="41"/>
  <c r="A207" i="41"/>
  <c r="A206" i="41"/>
  <c r="A205" i="41"/>
  <c r="A204" i="41"/>
  <c r="A203" i="41"/>
  <c r="A202" i="41"/>
  <c r="A201" i="41"/>
  <c r="A200" i="41"/>
  <c r="A199" i="41"/>
  <c r="A198" i="41"/>
  <c r="A197" i="41"/>
  <c r="A196" i="41"/>
  <c r="A195" i="41"/>
  <c r="A194" i="41"/>
  <c r="A193" i="41"/>
  <c r="A192" i="41"/>
  <c r="A191" i="41"/>
  <c r="A190" i="41"/>
  <c r="A189" i="41"/>
  <c r="A188" i="41"/>
  <c r="A187" i="41"/>
  <c r="A186" i="41"/>
  <c r="A185" i="41"/>
  <c r="A184" i="41"/>
  <c r="A183" i="41"/>
  <c r="A182" i="41"/>
  <c r="A181" i="41"/>
  <c r="A180" i="41"/>
  <c r="A179" i="41"/>
  <c r="A178" i="41"/>
  <c r="A177" i="41"/>
  <c r="A176" i="41"/>
  <c r="A175" i="41"/>
  <c r="A174" i="41"/>
  <c r="A173" i="41"/>
  <c r="A172" i="41"/>
  <c r="A171" i="41"/>
  <c r="A170" i="41"/>
  <c r="A169" i="41"/>
  <c r="A168" i="41"/>
  <c r="A167" i="41"/>
  <c r="A166" i="41"/>
  <c r="A165" i="41"/>
  <c r="A164" i="41"/>
  <c r="A163" i="41"/>
  <c r="A162" i="41"/>
  <c r="A161" i="41"/>
  <c r="A160" i="41"/>
  <c r="A159" i="41"/>
  <c r="A158" i="41"/>
  <c r="A157" i="41"/>
  <c r="A156" i="41"/>
  <c r="A155" i="41"/>
  <c r="A154" i="41"/>
  <c r="A153" i="41"/>
  <c r="A152" i="41"/>
  <c r="A151" i="41"/>
  <c r="A150" i="41"/>
  <c r="A149" i="41"/>
  <c r="A148" i="41"/>
  <c r="A147" i="41"/>
  <c r="A146" i="41"/>
  <c r="A145" i="41"/>
  <c r="A144" i="41"/>
  <c r="A143" i="41"/>
  <c r="A142" i="41"/>
  <c r="A141" i="41"/>
  <c r="A140" i="41"/>
  <c r="A139" i="41"/>
  <c r="A138" i="41"/>
  <c r="A137" i="41"/>
  <c r="A136" i="41"/>
  <c r="A135" i="41"/>
  <c r="A134" i="41"/>
  <c r="A133" i="41"/>
  <c r="A132" i="41"/>
  <c r="A131" i="41"/>
  <c r="A130" i="41"/>
  <c r="A129" i="41"/>
  <c r="A128" i="41"/>
  <c r="A127" i="41"/>
  <c r="A126" i="41"/>
  <c r="A125" i="41"/>
  <c r="A124" i="41"/>
  <c r="A123" i="41"/>
  <c r="A122" i="41"/>
  <c r="A121" i="41"/>
  <c r="A120" i="41"/>
  <c r="A119" i="41"/>
  <c r="A118" i="41"/>
  <c r="A117" i="41"/>
  <c r="A116" i="41"/>
  <c r="A115" i="41"/>
  <c r="A114" i="41"/>
  <c r="A113" i="41"/>
  <c r="A112" i="41"/>
  <c r="A111" i="41"/>
  <c r="A110" i="41"/>
  <c r="A109" i="41"/>
  <c r="A108" i="41"/>
  <c r="A107" i="41"/>
  <c r="A106" i="41"/>
  <c r="A105" i="41"/>
  <c r="A104" i="41"/>
  <c r="A103" i="41"/>
  <c r="A102" i="41"/>
  <c r="A101" i="41"/>
  <c r="A100" i="41"/>
  <c r="A99" i="41"/>
  <c r="A98" i="41"/>
  <c r="A97" i="41"/>
  <c r="A96" i="41"/>
  <c r="A95" i="41"/>
  <c r="A94" i="41"/>
  <c r="A93" i="41"/>
  <c r="A92" i="41"/>
  <c r="A91" i="41"/>
  <c r="A90" i="41"/>
  <c r="A89" i="41"/>
  <c r="A88" i="41"/>
  <c r="A87" i="41"/>
  <c r="A86" i="41"/>
  <c r="A85" i="41"/>
  <c r="A84" i="41"/>
  <c r="A83" i="41"/>
  <c r="A82" i="41"/>
  <c r="A81" i="41"/>
  <c r="A80" i="41"/>
  <c r="A79" i="41"/>
  <c r="A78" i="41"/>
  <c r="A77" i="41"/>
  <c r="A76" i="41"/>
  <c r="A75" i="41"/>
  <c r="A74" i="41"/>
  <c r="A73" i="41"/>
  <c r="A72" i="41"/>
  <c r="A71" i="41"/>
  <c r="A70" i="41"/>
  <c r="A69" i="41"/>
  <c r="A68" i="41"/>
  <c r="A67" i="41"/>
  <c r="A66" i="41"/>
  <c r="A65" i="41"/>
  <c r="A64" i="41"/>
  <c r="A63" i="41"/>
  <c r="A62" i="41"/>
  <c r="A61" i="41"/>
  <c r="A60" i="41"/>
  <c r="A59" i="41"/>
  <c r="A58" i="41"/>
  <c r="A57" i="41"/>
  <c r="A56" i="41"/>
  <c r="A55" i="41"/>
  <c r="A54" i="41"/>
  <c r="A53" i="41"/>
  <c r="A52" i="41"/>
  <c r="A51" i="41"/>
  <c r="A50" i="41"/>
  <c r="A49" i="41"/>
  <c r="A48" i="41"/>
  <c r="A47" i="41"/>
  <c r="A46" i="41"/>
  <c r="A45" i="41"/>
  <c r="A44" i="41"/>
  <c r="A43" i="41"/>
  <c r="A42" i="41"/>
  <c r="A41" i="41"/>
  <c r="A40" i="41"/>
  <c r="A39" i="41"/>
  <c r="A38" i="41"/>
  <c r="A37" i="41"/>
  <c r="A36" i="41"/>
  <c r="A35" i="41"/>
  <c r="A34" i="41"/>
  <c r="A33" i="41"/>
  <c r="A32" i="41"/>
  <c r="A31" i="41"/>
  <c r="A30" i="41"/>
  <c r="A29" i="41"/>
  <c r="A28" i="41"/>
  <c r="A27" i="41"/>
  <c r="A26" i="41"/>
  <c r="A25" i="41"/>
  <c r="A24" i="41"/>
  <c r="A23" i="41"/>
  <c r="A22" i="41"/>
  <c r="A21" i="41"/>
  <c r="A20" i="41"/>
  <c r="A19" i="41"/>
  <c r="A18" i="41"/>
  <c r="A17" i="41"/>
  <c r="A16" i="41"/>
  <c r="A15" i="41"/>
  <c r="A14" i="41"/>
  <c r="A13" i="41"/>
  <c r="A12" i="41"/>
  <c r="A11" i="41"/>
  <c r="A10" i="41"/>
  <c r="A9" i="41"/>
  <c r="A8" i="41"/>
  <c r="A7" i="41"/>
  <c r="A6" i="41"/>
  <c r="A5" i="41"/>
  <c r="A4" i="41"/>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70"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5" i="39"/>
  <c r="A234" i="39"/>
  <c r="A233"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A10" i="39"/>
  <c r="A9" i="39"/>
  <c r="A8" i="39"/>
  <c r="A7" i="39"/>
  <c r="A6" i="39"/>
  <c r="A5" i="39"/>
  <c r="A4" i="39"/>
  <c r="E303" i="6"/>
  <c r="G303" i="42"/>
  <c r="E302" i="6"/>
  <c r="G302" i="42"/>
  <c r="E301" i="6"/>
  <c r="G301" i="42"/>
  <c r="E300" i="6"/>
  <c r="G300" i="42"/>
  <c r="E299" i="6"/>
  <c r="G299" i="42"/>
  <c r="E298" i="6"/>
  <c r="G298" i="42"/>
  <c r="E297" i="6"/>
  <c r="G297" i="42"/>
  <c r="E296" i="6"/>
  <c r="G296" i="42"/>
  <c r="E295" i="6"/>
  <c r="G295" i="42"/>
  <c r="E294" i="6"/>
  <c r="G294" i="42"/>
  <c r="E293" i="6"/>
  <c r="G293" i="42"/>
  <c r="E292" i="6"/>
  <c r="G292" i="42"/>
  <c r="E291" i="6"/>
  <c r="G291" i="42"/>
  <c r="E290" i="6"/>
  <c r="G290" i="42"/>
  <c r="E289" i="6"/>
  <c r="G289" i="42"/>
  <c r="E288" i="6"/>
  <c r="G288" i="42"/>
  <c r="E287" i="6"/>
  <c r="G287" i="42"/>
  <c r="E286" i="6"/>
  <c r="G286" i="42"/>
  <c r="E285" i="6"/>
  <c r="G285" i="42"/>
  <c r="E284" i="6"/>
  <c r="G284" i="42"/>
  <c r="E283" i="6"/>
  <c r="G283" i="42"/>
  <c r="E282" i="6"/>
  <c r="G282" i="42"/>
  <c r="E281" i="6"/>
  <c r="G281" i="42"/>
  <c r="E280" i="6"/>
  <c r="G280" i="42"/>
  <c r="E279" i="6"/>
  <c r="G279" i="42"/>
  <c r="E278" i="6"/>
  <c r="G278" i="42"/>
  <c r="E277" i="6"/>
  <c r="G277" i="42"/>
  <c r="E276" i="6"/>
  <c r="G276" i="42"/>
  <c r="E275" i="6"/>
  <c r="G275" i="42"/>
  <c r="E274" i="6"/>
  <c r="G274" i="42"/>
  <c r="E273" i="6"/>
  <c r="G273" i="42"/>
  <c r="E272" i="6"/>
  <c r="G272" i="42"/>
  <c r="E271" i="6"/>
  <c r="G271" i="42"/>
  <c r="E270" i="6"/>
  <c r="G270" i="42"/>
  <c r="E269" i="6"/>
  <c r="G269" i="42"/>
  <c r="E268" i="6"/>
  <c r="G268" i="42"/>
  <c r="E267" i="6"/>
  <c r="G267" i="42"/>
  <c r="E266" i="6"/>
  <c r="G266" i="42"/>
  <c r="E265" i="6"/>
  <c r="G265" i="42"/>
  <c r="E264" i="6"/>
  <c r="G264" i="42"/>
  <c r="E263" i="6"/>
  <c r="G263" i="42"/>
  <c r="E262" i="6"/>
  <c r="G262" i="42"/>
  <c r="E261" i="6"/>
  <c r="G261" i="42"/>
  <c r="E260" i="6"/>
  <c r="G260" i="42"/>
  <c r="E259" i="6"/>
  <c r="G259" i="42"/>
  <c r="E258" i="6"/>
  <c r="G258" i="42"/>
  <c r="E257" i="6"/>
  <c r="G257" i="42"/>
  <c r="E256" i="6"/>
  <c r="G256" i="42"/>
  <c r="E255" i="6"/>
  <c r="G255" i="42"/>
  <c r="E254" i="6"/>
  <c r="G254" i="42"/>
  <c r="E253" i="6"/>
  <c r="G253" i="42"/>
  <c r="E252" i="6"/>
  <c r="G252" i="42"/>
  <c r="E251" i="6"/>
  <c r="G251" i="42"/>
  <c r="E250" i="6"/>
  <c r="G250" i="42"/>
  <c r="E249" i="6"/>
  <c r="G249" i="42"/>
  <c r="E248" i="6"/>
  <c r="G248" i="42"/>
  <c r="E247" i="6"/>
  <c r="G247" i="42"/>
  <c r="E246" i="6"/>
  <c r="G246" i="42"/>
  <c r="E245" i="6"/>
  <c r="G245" i="42"/>
  <c r="E244" i="6"/>
  <c r="G244" i="42"/>
  <c r="E243" i="6"/>
  <c r="G243" i="42"/>
  <c r="E242" i="6"/>
  <c r="G242" i="42"/>
  <c r="E241" i="6"/>
  <c r="G241" i="42"/>
  <c r="E240" i="6"/>
  <c r="G240" i="42"/>
  <c r="E239" i="6"/>
  <c r="G239" i="42"/>
  <c r="E238" i="6"/>
  <c r="G238" i="42"/>
  <c r="E237" i="6"/>
  <c r="G237" i="42"/>
  <c r="E236" i="6"/>
  <c r="G236" i="42"/>
  <c r="E235" i="6"/>
  <c r="G235" i="42"/>
  <c r="E234" i="6"/>
  <c r="G234" i="42"/>
  <c r="E233" i="6"/>
  <c r="G233" i="42"/>
  <c r="E232" i="6"/>
  <c r="G232" i="42"/>
  <c r="E231" i="6"/>
  <c r="G231" i="42"/>
  <c r="E230" i="6"/>
  <c r="G230" i="42"/>
  <c r="E229" i="6"/>
  <c r="G229" i="42"/>
  <c r="E228" i="6"/>
  <c r="G228" i="42"/>
  <c r="E227" i="6"/>
  <c r="G227" i="42"/>
  <c r="E226" i="6"/>
  <c r="G226" i="42"/>
  <c r="E225" i="6"/>
  <c r="G225" i="42"/>
  <c r="E224" i="6"/>
  <c r="G224" i="42"/>
  <c r="E223" i="6"/>
  <c r="G223" i="42"/>
  <c r="E222" i="6"/>
  <c r="G222" i="42"/>
  <c r="E221" i="6"/>
  <c r="G221" i="42"/>
  <c r="E220" i="6"/>
  <c r="G220" i="42"/>
  <c r="E219" i="6"/>
  <c r="G219" i="42"/>
  <c r="E218" i="6"/>
  <c r="G218" i="42"/>
  <c r="E217" i="6"/>
  <c r="G217" i="42"/>
  <c r="E216" i="6"/>
  <c r="G216" i="42"/>
  <c r="E215" i="6"/>
  <c r="G215" i="42"/>
  <c r="E214" i="6"/>
  <c r="G214" i="42"/>
  <c r="E213" i="6"/>
  <c r="G213" i="42"/>
  <c r="E212" i="6"/>
  <c r="G212" i="42"/>
  <c r="E211" i="6"/>
  <c r="G211" i="42"/>
  <c r="E210" i="6"/>
  <c r="G210" i="42"/>
  <c r="E209" i="6"/>
  <c r="G209" i="42"/>
  <c r="E208" i="6"/>
  <c r="G208" i="42"/>
  <c r="E207" i="6"/>
  <c r="G207" i="42"/>
  <c r="E206" i="6"/>
  <c r="G206" i="42"/>
  <c r="E205" i="6"/>
  <c r="G205" i="42"/>
  <c r="E204" i="6"/>
  <c r="G204" i="42"/>
  <c r="E203" i="6"/>
  <c r="G203" i="42"/>
  <c r="E202" i="6"/>
  <c r="G202" i="42"/>
  <c r="E201" i="6"/>
  <c r="G201" i="42"/>
  <c r="E200" i="6"/>
  <c r="G200" i="42"/>
  <c r="E199" i="6"/>
  <c r="G199" i="42"/>
  <c r="E198" i="6"/>
  <c r="G198" i="42"/>
  <c r="E197" i="6"/>
  <c r="G197" i="42"/>
  <c r="E196" i="6"/>
  <c r="G196" i="42"/>
  <c r="E195" i="6"/>
  <c r="G195" i="42"/>
  <c r="E194" i="6"/>
  <c r="G194" i="42"/>
  <c r="E193" i="6"/>
  <c r="G193" i="42"/>
  <c r="E192" i="6"/>
  <c r="G192" i="42"/>
  <c r="E191" i="6"/>
  <c r="G191" i="42"/>
  <c r="E190" i="6"/>
  <c r="G190" i="42"/>
  <c r="E189" i="6"/>
  <c r="G189" i="42"/>
  <c r="E188" i="6"/>
  <c r="G188" i="42"/>
  <c r="E187" i="6"/>
  <c r="G187" i="42"/>
  <c r="E186" i="6"/>
  <c r="G186" i="42"/>
  <c r="E185" i="6"/>
  <c r="G185" i="42"/>
  <c r="E184" i="6"/>
  <c r="G184" i="42"/>
  <c r="E183" i="6"/>
  <c r="G183" i="42"/>
  <c r="E182" i="6"/>
  <c r="G182" i="42"/>
  <c r="E181" i="6"/>
  <c r="G181" i="42"/>
  <c r="E180" i="6"/>
  <c r="G180" i="42"/>
  <c r="E179" i="6"/>
  <c r="G179" i="42"/>
  <c r="E178" i="6"/>
  <c r="G178" i="42"/>
  <c r="E177" i="6"/>
  <c r="G177" i="42"/>
  <c r="E176" i="6"/>
  <c r="G176" i="42"/>
  <c r="E175" i="6"/>
  <c r="G175" i="42"/>
  <c r="E174" i="6"/>
  <c r="G174" i="42"/>
  <c r="E173" i="6"/>
  <c r="G173" i="42"/>
  <c r="E172" i="6"/>
  <c r="G172" i="42"/>
  <c r="E171" i="6"/>
  <c r="G171" i="42"/>
  <c r="E170" i="6"/>
  <c r="G170" i="42"/>
  <c r="E169" i="6"/>
  <c r="G169" i="42"/>
  <c r="E168" i="6"/>
  <c r="G168" i="42"/>
  <c r="E167" i="6"/>
  <c r="G167" i="42"/>
  <c r="E166" i="6"/>
  <c r="G166" i="42"/>
  <c r="E165" i="6"/>
  <c r="G165" i="42"/>
  <c r="E164" i="6"/>
  <c r="G164" i="42"/>
  <c r="E163" i="6"/>
  <c r="G163" i="42"/>
  <c r="E162" i="6"/>
  <c r="G162" i="42"/>
  <c r="E161" i="6"/>
  <c r="G161" i="42"/>
  <c r="E160" i="6"/>
  <c r="G160" i="42"/>
  <c r="E159" i="6"/>
  <c r="G159" i="42"/>
  <c r="E158" i="6"/>
  <c r="G158" i="42"/>
  <c r="E157" i="6"/>
  <c r="G157" i="42"/>
  <c r="E156" i="6"/>
  <c r="G156" i="42"/>
  <c r="E155" i="6"/>
  <c r="G155" i="42"/>
  <c r="E154" i="6"/>
  <c r="G154" i="42"/>
  <c r="E153" i="6"/>
  <c r="G153" i="42"/>
  <c r="E152" i="6"/>
  <c r="G152" i="42"/>
  <c r="E151" i="6"/>
  <c r="G151" i="42"/>
  <c r="E150" i="6"/>
  <c r="G150" i="42"/>
  <c r="E149" i="6"/>
  <c r="G149" i="42"/>
  <c r="E148" i="6"/>
  <c r="G148" i="42"/>
  <c r="E147" i="6"/>
  <c r="G147" i="42"/>
  <c r="E146" i="6"/>
  <c r="G146" i="42"/>
  <c r="E145" i="6"/>
  <c r="G145" i="42"/>
  <c r="E144" i="6"/>
  <c r="G144" i="42"/>
  <c r="E143" i="6"/>
  <c r="G143" i="42"/>
  <c r="E142" i="6"/>
  <c r="G142" i="42"/>
  <c r="E141" i="6"/>
  <c r="G141" i="42"/>
  <c r="E140" i="6"/>
  <c r="G140" i="42"/>
  <c r="E139" i="6"/>
  <c r="G139" i="42"/>
  <c r="E138" i="6"/>
  <c r="G138" i="42"/>
  <c r="E137" i="6"/>
  <c r="G137" i="42"/>
  <c r="E136" i="6"/>
  <c r="G136" i="42"/>
  <c r="E135" i="6"/>
  <c r="G135" i="42"/>
  <c r="E134" i="6"/>
  <c r="G134" i="42"/>
  <c r="E133" i="6"/>
  <c r="G133" i="42"/>
  <c r="E132" i="6"/>
  <c r="G132" i="42"/>
  <c r="E131" i="6"/>
  <c r="G131" i="42"/>
  <c r="E130" i="6"/>
  <c r="G130" i="42"/>
  <c r="E129" i="6"/>
  <c r="G129" i="42"/>
  <c r="E128" i="6"/>
  <c r="G128" i="42"/>
  <c r="E127" i="6"/>
  <c r="G127" i="42"/>
  <c r="E126" i="6"/>
  <c r="G126" i="42"/>
  <c r="E125" i="6"/>
  <c r="G125" i="42"/>
  <c r="E124" i="6"/>
  <c r="G124" i="42"/>
  <c r="E123" i="6"/>
  <c r="G123" i="42"/>
  <c r="E122" i="6"/>
  <c r="G122" i="42"/>
  <c r="E121" i="6"/>
  <c r="G121" i="42"/>
  <c r="E120" i="6"/>
  <c r="G120" i="42"/>
  <c r="E119" i="6"/>
  <c r="G119" i="42"/>
  <c r="E118" i="6"/>
  <c r="G118" i="42"/>
  <c r="E117" i="6"/>
  <c r="G117" i="42"/>
  <c r="E116" i="6"/>
  <c r="G116" i="42"/>
  <c r="E115" i="6"/>
  <c r="G115" i="42"/>
  <c r="E114" i="6"/>
  <c r="G114" i="42"/>
  <c r="E113" i="6"/>
  <c r="G113" i="42"/>
  <c r="E112" i="6"/>
  <c r="G112" i="42"/>
  <c r="E111" i="6"/>
  <c r="G111" i="42"/>
  <c r="E110" i="6"/>
  <c r="G110" i="42"/>
  <c r="E109" i="6"/>
  <c r="G109" i="42"/>
  <c r="E108" i="6"/>
  <c r="G108" i="42"/>
  <c r="E107" i="6"/>
  <c r="G107" i="42"/>
  <c r="E106" i="6"/>
  <c r="G106" i="42"/>
  <c r="E105" i="6"/>
  <c r="G105" i="42"/>
  <c r="E104" i="6"/>
  <c r="G104" i="42"/>
  <c r="E103" i="6"/>
  <c r="G103" i="42"/>
  <c r="E102" i="6"/>
  <c r="G102" i="42"/>
  <c r="E101" i="6"/>
  <c r="G101" i="42"/>
  <c r="E100" i="6"/>
  <c r="G100" i="42"/>
  <c r="E99" i="6"/>
  <c r="G99" i="42"/>
  <c r="E98" i="6"/>
  <c r="G98" i="42"/>
  <c r="E97" i="6"/>
  <c r="G97" i="42"/>
  <c r="E96" i="6"/>
  <c r="G96" i="42"/>
  <c r="E95" i="6"/>
  <c r="G95" i="42"/>
  <c r="E94" i="6"/>
  <c r="G94" i="42"/>
  <c r="E93" i="6"/>
  <c r="G93" i="42"/>
  <c r="E92" i="6"/>
  <c r="G92" i="42"/>
  <c r="E91" i="6"/>
  <c r="G91" i="42"/>
  <c r="E90" i="6"/>
  <c r="G90" i="42"/>
  <c r="E89" i="6"/>
  <c r="G89" i="42"/>
  <c r="E88" i="6"/>
  <c r="G88" i="42"/>
  <c r="E87" i="6"/>
  <c r="G87" i="42"/>
  <c r="E86" i="6"/>
  <c r="G86" i="42"/>
  <c r="E85" i="6"/>
  <c r="G85" i="42"/>
  <c r="E84" i="6"/>
  <c r="G84" i="42"/>
  <c r="E83" i="6"/>
  <c r="G83" i="42"/>
  <c r="E82" i="6"/>
  <c r="G82" i="42"/>
  <c r="E81" i="6"/>
  <c r="G81" i="42"/>
  <c r="E80" i="6"/>
  <c r="G80" i="42"/>
  <c r="E79" i="6"/>
  <c r="G79" i="42"/>
  <c r="E78" i="6"/>
  <c r="G78" i="42"/>
  <c r="E77" i="6"/>
  <c r="G77" i="42"/>
  <c r="E76" i="6"/>
  <c r="G76" i="42"/>
  <c r="E75" i="6"/>
  <c r="G75" i="42"/>
  <c r="E74" i="6"/>
  <c r="G74" i="42"/>
  <c r="E73" i="6"/>
  <c r="G73" i="42"/>
  <c r="E72" i="6"/>
  <c r="G72" i="42"/>
  <c r="E71" i="6"/>
  <c r="G71" i="42"/>
  <c r="E70" i="6"/>
  <c r="G70" i="42"/>
  <c r="E69" i="6"/>
  <c r="G69" i="42"/>
  <c r="E68" i="6"/>
  <c r="G68" i="42"/>
  <c r="E67" i="6"/>
  <c r="G67" i="42"/>
  <c r="E66" i="6"/>
  <c r="G66" i="42"/>
  <c r="E65" i="6"/>
  <c r="G65" i="42"/>
  <c r="E64" i="6"/>
  <c r="G64" i="42"/>
  <c r="E63" i="6"/>
  <c r="G63" i="42"/>
  <c r="E62" i="6"/>
  <c r="G62" i="42"/>
  <c r="E61" i="6"/>
  <c r="G61" i="42"/>
  <c r="E60" i="6"/>
  <c r="G60" i="42"/>
  <c r="E59" i="6"/>
  <c r="G59" i="42"/>
  <c r="E58" i="6"/>
  <c r="G58" i="42"/>
  <c r="E57" i="6"/>
  <c r="G57" i="42"/>
  <c r="E56" i="6"/>
  <c r="G56" i="42"/>
  <c r="E55" i="6"/>
  <c r="G55" i="42"/>
  <c r="E54" i="6"/>
  <c r="G54" i="42"/>
  <c r="E53" i="6"/>
  <c r="G53" i="42"/>
  <c r="E52" i="6"/>
  <c r="G52" i="42"/>
  <c r="E51" i="6"/>
  <c r="G51" i="42"/>
  <c r="E50" i="6"/>
  <c r="G50" i="42"/>
  <c r="E49" i="6"/>
  <c r="G49" i="42"/>
  <c r="E48" i="6"/>
  <c r="G48" i="42"/>
  <c r="E47" i="6"/>
  <c r="G47" i="42"/>
  <c r="E46" i="6"/>
  <c r="G46" i="42"/>
  <c r="E45" i="6"/>
  <c r="G45" i="42"/>
  <c r="E44" i="6"/>
  <c r="G44" i="42"/>
  <c r="E43" i="6"/>
  <c r="G43" i="42"/>
  <c r="E42" i="6"/>
  <c r="G42" i="42"/>
  <c r="E41" i="6"/>
  <c r="G41" i="42"/>
  <c r="E40" i="6"/>
  <c r="G40" i="42"/>
  <c r="E39" i="6"/>
  <c r="G39" i="42"/>
  <c r="E38" i="6"/>
  <c r="G38" i="42"/>
  <c r="E37" i="6"/>
  <c r="G37" i="42"/>
  <c r="E36" i="6"/>
  <c r="G36" i="42"/>
  <c r="E35" i="6"/>
  <c r="G35" i="42"/>
  <c r="E34" i="6"/>
  <c r="G34" i="42"/>
  <c r="E33" i="6"/>
  <c r="G33" i="42"/>
  <c r="E32" i="6"/>
  <c r="G32" i="42"/>
  <c r="E31" i="6"/>
  <c r="G31" i="42"/>
  <c r="E30" i="6"/>
  <c r="G30" i="42"/>
  <c r="E29" i="6"/>
  <c r="G29" i="42"/>
  <c r="E28" i="6"/>
  <c r="G28" i="42"/>
  <c r="E27" i="6"/>
  <c r="G27" i="42"/>
  <c r="E26" i="6"/>
  <c r="G26" i="42"/>
  <c r="E25" i="6"/>
  <c r="G25" i="42"/>
  <c r="E24" i="6"/>
  <c r="G24" i="42"/>
  <c r="E23" i="6"/>
  <c r="G23" i="42"/>
  <c r="E22" i="6"/>
  <c r="G22" i="42"/>
  <c r="E21" i="6"/>
  <c r="G21" i="42"/>
  <c r="E20" i="6"/>
  <c r="G20" i="42"/>
  <c r="E19" i="6"/>
  <c r="G19" i="42"/>
  <c r="E18" i="6"/>
  <c r="G18" i="42"/>
  <c r="E17" i="6"/>
  <c r="G17" i="42"/>
  <c r="E16" i="6"/>
  <c r="G16" i="42"/>
  <c r="E15" i="6"/>
  <c r="G15" i="42"/>
  <c r="E14" i="6"/>
  <c r="G14" i="42"/>
  <c r="E13" i="6"/>
  <c r="G13" i="42"/>
  <c r="E12" i="6"/>
  <c r="G12" i="42"/>
  <c r="E11" i="6"/>
  <c r="G11" i="42"/>
  <c r="E10" i="6"/>
  <c r="G10" i="42"/>
  <c r="E9" i="6"/>
  <c r="G9" i="42"/>
  <c r="E8" i="6"/>
  <c r="G8" i="42"/>
  <c r="E7" i="6"/>
  <c r="G7" i="42"/>
  <c r="E6" i="6"/>
  <c r="G6" i="42"/>
  <c r="E5" i="6"/>
  <c r="G5" i="42"/>
  <c r="D303" i="4"/>
  <c r="B303" i="4"/>
  <c r="D301" i="4"/>
  <c r="B301" i="4"/>
  <c r="D299" i="4"/>
  <c r="B299" i="4"/>
  <c r="D295" i="4"/>
  <c r="B295" i="4"/>
  <c r="D294" i="4"/>
  <c r="B294" i="4"/>
  <c r="E303" i="40"/>
  <c r="G303" i="44"/>
  <c r="E302" i="40"/>
  <c r="G302" i="44"/>
  <c r="E301" i="40"/>
  <c r="G301" i="44"/>
  <c r="E300" i="40"/>
  <c r="G300" i="44"/>
  <c r="E299" i="40"/>
  <c r="G299" i="44"/>
  <c r="E298" i="40"/>
  <c r="G298" i="44"/>
  <c r="E297" i="40"/>
  <c r="G297" i="44"/>
  <c r="E296" i="40"/>
  <c r="G296" i="44"/>
  <c r="E295" i="40"/>
  <c r="G295" i="44"/>
  <c r="E294" i="40"/>
  <c r="G294" i="44"/>
  <c r="E293" i="40"/>
  <c r="G293" i="44"/>
  <c r="E292" i="40"/>
  <c r="G292" i="44"/>
  <c r="E291" i="40"/>
  <c r="G291" i="44"/>
  <c r="E290" i="40"/>
  <c r="G290" i="44"/>
  <c r="E289" i="40"/>
  <c r="G289" i="44"/>
  <c r="E288" i="40"/>
  <c r="G288" i="44"/>
  <c r="E287" i="40"/>
  <c r="G287" i="44"/>
  <c r="E286" i="40"/>
  <c r="G286" i="44"/>
  <c r="E285" i="40"/>
  <c r="G285" i="44"/>
  <c r="E284" i="40"/>
  <c r="G284" i="44"/>
  <c r="E283" i="40"/>
  <c r="G283" i="44"/>
  <c r="E282" i="40"/>
  <c r="G282" i="44"/>
  <c r="E281" i="40"/>
  <c r="G281" i="44"/>
  <c r="E280" i="40"/>
  <c r="G280" i="44"/>
  <c r="E279" i="40"/>
  <c r="G279" i="44"/>
  <c r="E278" i="40"/>
  <c r="G278" i="44"/>
  <c r="E277" i="40"/>
  <c r="G277" i="44"/>
  <c r="E276" i="40"/>
  <c r="G276" i="44"/>
  <c r="E275" i="40"/>
  <c r="G275" i="44"/>
  <c r="E274" i="40"/>
  <c r="G274" i="44"/>
  <c r="E273" i="40"/>
  <c r="G273" i="44"/>
  <c r="E272" i="40"/>
  <c r="G272" i="44"/>
  <c r="E271" i="40"/>
  <c r="G271" i="44"/>
  <c r="E270" i="40"/>
  <c r="G270" i="44"/>
  <c r="E269" i="40"/>
  <c r="G269" i="44"/>
  <c r="E268" i="40"/>
  <c r="G268" i="44"/>
  <c r="E267" i="40"/>
  <c r="G267" i="44"/>
  <c r="E266" i="40"/>
  <c r="G266" i="44"/>
  <c r="E265" i="40"/>
  <c r="G265" i="44"/>
  <c r="E264" i="40"/>
  <c r="G264" i="44"/>
  <c r="E263" i="40"/>
  <c r="G263" i="44"/>
  <c r="E262" i="40"/>
  <c r="G262" i="44"/>
  <c r="E261" i="40"/>
  <c r="G261" i="44"/>
  <c r="E260" i="40"/>
  <c r="G260" i="44"/>
  <c r="E259" i="40"/>
  <c r="G259" i="44"/>
  <c r="E258" i="40"/>
  <c r="G258" i="44"/>
  <c r="E257" i="40"/>
  <c r="G257" i="44"/>
  <c r="E256" i="40"/>
  <c r="G256" i="44"/>
  <c r="E255" i="40"/>
  <c r="G255" i="44"/>
  <c r="E254" i="40"/>
  <c r="G254" i="44"/>
  <c r="E253" i="40"/>
  <c r="G253" i="44"/>
  <c r="E252" i="40"/>
  <c r="G252" i="44"/>
  <c r="E251" i="40"/>
  <c r="G251" i="44"/>
  <c r="E250" i="40"/>
  <c r="G250" i="44"/>
  <c r="E249" i="40"/>
  <c r="G249" i="44"/>
  <c r="E248" i="40"/>
  <c r="G248" i="44"/>
  <c r="E247" i="40"/>
  <c r="G247" i="44"/>
  <c r="E246" i="40"/>
  <c r="G246" i="44"/>
  <c r="E245" i="40"/>
  <c r="G245" i="44"/>
  <c r="E244" i="40"/>
  <c r="G244" i="44"/>
  <c r="E243" i="40"/>
  <c r="G243" i="44"/>
  <c r="E242" i="40"/>
  <c r="G242" i="44"/>
  <c r="E241" i="40"/>
  <c r="G241" i="44"/>
  <c r="E240" i="40"/>
  <c r="G240" i="44"/>
  <c r="E239" i="40"/>
  <c r="G239" i="44"/>
  <c r="E238" i="40"/>
  <c r="G238" i="44"/>
  <c r="E237" i="40"/>
  <c r="G237" i="44"/>
  <c r="E236" i="40"/>
  <c r="G236" i="44"/>
  <c r="E235" i="40"/>
  <c r="G235" i="44"/>
  <c r="E234" i="40"/>
  <c r="G234" i="44"/>
  <c r="E233" i="40"/>
  <c r="G233" i="44"/>
  <c r="E232" i="40"/>
  <c r="G232" i="44"/>
  <c r="E231" i="40"/>
  <c r="G231" i="44"/>
  <c r="E230" i="40"/>
  <c r="G230" i="44"/>
  <c r="E229" i="40"/>
  <c r="G229" i="44"/>
  <c r="E228" i="40"/>
  <c r="G228" i="44"/>
  <c r="E227" i="40"/>
  <c r="G227" i="44"/>
  <c r="E226" i="40"/>
  <c r="G226" i="44"/>
  <c r="E225" i="40"/>
  <c r="G225" i="44"/>
  <c r="E224" i="40"/>
  <c r="G224" i="44"/>
  <c r="E223" i="40"/>
  <c r="G223" i="44"/>
  <c r="E222" i="40"/>
  <c r="G222" i="44"/>
  <c r="E221" i="40"/>
  <c r="G221" i="44"/>
  <c r="E220" i="40"/>
  <c r="G220" i="44"/>
  <c r="E219" i="40"/>
  <c r="G219" i="44"/>
  <c r="E218" i="40"/>
  <c r="G218" i="44"/>
  <c r="E217" i="40"/>
  <c r="G217" i="44"/>
  <c r="E216" i="40"/>
  <c r="G216" i="44"/>
  <c r="E215" i="40"/>
  <c r="G215" i="44"/>
  <c r="E214" i="40"/>
  <c r="G214" i="44"/>
  <c r="E213" i="40"/>
  <c r="G213" i="44"/>
  <c r="E212" i="40"/>
  <c r="G212" i="44"/>
  <c r="E211" i="40"/>
  <c r="G211" i="44"/>
  <c r="E210" i="40"/>
  <c r="G210" i="44"/>
  <c r="E209" i="40"/>
  <c r="G209" i="44"/>
  <c r="E208" i="40"/>
  <c r="G208" i="44"/>
  <c r="E207" i="40"/>
  <c r="G207" i="44"/>
  <c r="E206" i="40"/>
  <c r="G206" i="44"/>
  <c r="E205" i="40"/>
  <c r="G205" i="44"/>
  <c r="E204" i="40"/>
  <c r="G204" i="44"/>
  <c r="E203" i="40"/>
  <c r="G203" i="44"/>
  <c r="E202" i="40"/>
  <c r="G202" i="44"/>
  <c r="E201" i="40"/>
  <c r="G201" i="44"/>
  <c r="E200" i="40"/>
  <c r="G200" i="44"/>
  <c r="E199" i="40"/>
  <c r="G199" i="44"/>
  <c r="E198" i="40"/>
  <c r="G198" i="44"/>
  <c r="E197" i="40"/>
  <c r="G197" i="44"/>
  <c r="E196" i="40"/>
  <c r="G196" i="44"/>
  <c r="E195" i="40"/>
  <c r="G195" i="44"/>
  <c r="E194" i="40"/>
  <c r="G194" i="44"/>
  <c r="E193" i="40"/>
  <c r="G193" i="44"/>
  <c r="E192" i="40"/>
  <c r="G192" i="44"/>
  <c r="E191" i="40"/>
  <c r="G191" i="44"/>
  <c r="E190" i="40"/>
  <c r="G190" i="44"/>
  <c r="E189" i="40"/>
  <c r="G189" i="44"/>
  <c r="E188" i="40"/>
  <c r="G188" i="44"/>
  <c r="E187" i="40"/>
  <c r="G187" i="44"/>
  <c r="E186" i="40"/>
  <c r="G186" i="44"/>
  <c r="E185" i="40"/>
  <c r="G185" i="44"/>
  <c r="E184" i="40"/>
  <c r="G184" i="44"/>
  <c r="E183" i="40"/>
  <c r="G183" i="44"/>
  <c r="E182" i="40"/>
  <c r="G182" i="44"/>
  <c r="E181" i="40"/>
  <c r="G181" i="44"/>
  <c r="E180" i="40"/>
  <c r="G180" i="44"/>
  <c r="E179" i="40"/>
  <c r="G179" i="44"/>
  <c r="E178" i="40"/>
  <c r="G178" i="44"/>
  <c r="E177" i="40"/>
  <c r="G177" i="44"/>
  <c r="E176" i="40"/>
  <c r="G176" i="44"/>
  <c r="E175" i="40"/>
  <c r="G175" i="44"/>
  <c r="E174" i="40"/>
  <c r="G174" i="44"/>
  <c r="E173" i="40"/>
  <c r="G173" i="44"/>
  <c r="E172" i="40"/>
  <c r="G172" i="44"/>
  <c r="E171" i="40"/>
  <c r="G171" i="44"/>
  <c r="E170" i="40"/>
  <c r="G170" i="44"/>
  <c r="E169" i="40"/>
  <c r="G169" i="44"/>
  <c r="E168" i="40"/>
  <c r="G168" i="44"/>
  <c r="E167" i="40"/>
  <c r="G167" i="44"/>
  <c r="E166" i="40"/>
  <c r="G166" i="44"/>
  <c r="E165" i="40"/>
  <c r="G165" i="44"/>
  <c r="E164" i="40"/>
  <c r="G164" i="44"/>
  <c r="E163" i="40"/>
  <c r="G163" i="44"/>
  <c r="E162" i="40"/>
  <c r="G162" i="44"/>
  <c r="E161" i="40"/>
  <c r="G161" i="44"/>
  <c r="E160" i="40"/>
  <c r="G160" i="44"/>
  <c r="E159" i="40"/>
  <c r="G159" i="44"/>
  <c r="E158" i="40"/>
  <c r="G158" i="44"/>
  <c r="E157" i="40"/>
  <c r="G157" i="44"/>
  <c r="E156" i="40"/>
  <c r="G156" i="44"/>
  <c r="E155" i="40"/>
  <c r="G155" i="44"/>
  <c r="E154" i="40"/>
  <c r="G154" i="44"/>
  <c r="E153" i="40"/>
  <c r="G153" i="44"/>
  <c r="E152" i="40"/>
  <c r="G152" i="44"/>
  <c r="E151" i="40"/>
  <c r="G151" i="44"/>
  <c r="E150" i="40"/>
  <c r="G150" i="44"/>
  <c r="E149" i="40"/>
  <c r="G149" i="44"/>
  <c r="E148" i="40"/>
  <c r="G148" i="44"/>
  <c r="E147" i="40"/>
  <c r="G147" i="44"/>
  <c r="E146" i="40"/>
  <c r="G146" i="44"/>
  <c r="E145" i="40"/>
  <c r="G145" i="44"/>
  <c r="E144" i="40"/>
  <c r="G144" i="44"/>
  <c r="E143" i="40"/>
  <c r="G143" i="44"/>
  <c r="E142" i="40"/>
  <c r="G142" i="44"/>
  <c r="E141" i="40"/>
  <c r="G141" i="44"/>
  <c r="E140" i="40"/>
  <c r="G140" i="44"/>
  <c r="E139" i="40"/>
  <c r="G139" i="44"/>
  <c r="E138" i="40"/>
  <c r="G138" i="44"/>
  <c r="E137" i="40"/>
  <c r="G137" i="44"/>
  <c r="E136" i="40"/>
  <c r="G136" i="44"/>
  <c r="E135" i="40"/>
  <c r="G135" i="44"/>
  <c r="E134" i="40"/>
  <c r="G134" i="44"/>
  <c r="E133" i="40"/>
  <c r="G133" i="44"/>
  <c r="E132" i="40"/>
  <c r="G132" i="44"/>
  <c r="E131" i="40"/>
  <c r="G131" i="44"/>
  <c r="E130" i="40"/>
  <c r="G130" i="44"/>
  <c r="E129" i="40"/>
  <c r="G129" i="44"/>
  <c r="E128" i="40"/>
  <c r="G128" i="44"/>
  <c r="E127" i="40"/>
  <c r="G127" i="44"/>
  <c r="E126" i="40"/>
  <c r="G126" i="44"/>
  <c r="E125" i="40"/>
  <c r="G125" i="44"/>
  <c r="E124" i="40"/>
  <c r="G124" i="44"/>
  <c r="E123" i="40"/>
  <c r="G123" i="44"/>
  <c r="E122" i="40"/>
  <c r="G122" i="44"/>
  <c r="E121" i="40"/>
  <c r="G121" i="44"/>
  <c r="E120" i="40"/>
  <c r="G120" i="44"/>
  <c r="E119" i="40"/>
  <c r="G119" i="44"/>
  <c r="E118" i="40"/>
  <c r="G118" i="44"/>
  <c r="E117" i="40"/>
  <c r="G117" i="44"/>
  <c r="E116" i="40"/>
  <c r="G116" i="44"/>
  <c r="E115" i="40"/>
  <c r="G115" i="44"/>
  <c r="E114" i="40"/>
  <c r="G114" i="44"/>
  <c r="E113" i="40"/>
  <c r="G113" i="44"/>
  <c r="E112" i="40"/>
  <c r="G112" i="44"/>
  <c r="E111" i="40"/>
  <c r="G111" i="44"/>
  <c r="E110" i="40"/>
  <c r="G110" i="44"/>
  <c r="E109" i="40"/>
  <c r="G109" i="44"/>
  <c r="E108" i="40"/>
  <c r="G108" i="44"/>
  <c r="E107" i="40"/>
  <c r="G107" i="44"/>
  <c r="E106" i="40"/>
  <c r="G106" i="44"/>
  <c r="E105" i="40"/>
  <c r="G105" i="44"/>
  <c r="E104" i="40"/>
  <c r="G104" i="44"/>
  <c r="E103" i="40"/>
  <c r="G103" i="44"/>
  <c r="E102" i="40"/>
  <c r="G102" i="44"/>
  <c r="E101" i="40"/>
  <c r="G101" i="44"/>
  <c r="E100" i="40"/>
  <c r="G100" i="44"/>
  <c r="E99" i="40"/>
  <c r="G99" i="44"/>
  <c r="E98" i="40"/>
  <c r="G98" i="44"/>
  <c r="E97" i="40"/>
  <c r="G97" i="44"/>
  <c r="E96" i="40"/>
  <c r="G96" i="44"/>
  <c r="E95" i="40"/>
  <c r="G95" i="44"/>
  <c r="E94" i="40"/>
  <c r="G94" i="44"/>
  <c r="E93" i="40"/>
  <c r="G93" i="44"/>
  <c r="E92" i="40"/>
  <c r="G92" i="44"/>
  <c r="E91" i="40"/>
  <c r="G91" i="44"/>
  <c r="E90" i="40"/>
  <c r="G90" i="44"/>
  <c r="E89" i="40"/>
  <c r="G89" i="44"/>
  <c r="E88" i="40"/>
  <c r="G88" i="44"/>
  <c r="E87" i="40"/>
  <c r="G87" i="44"/>
  <c r="E86" i="40"/>
  <c r="G86" i="44"/>
  <c r="E85" i="40"/>
  <c r="G85" i="44"/>
  <c r="E84" i="40"/>
  <c r="G84" i="44"/>
  <c r="E83" i="40"/>
  <c r="G83" i="44"/>
  <c r="E82" i="40"/>
  <c r="G82" i="44"/>
  <c r="E81" i="40"/>
  <c r="G81" i="44"/>
  <c r="E80" i="40"/>
  <c r="G80" i="44"/>
  <c r="E79" i="40"/>
  <c r="G79" i="44"/>
  <c r="E78" i="40"/>
  <c r="G78" i="44"/>
  <c r="E77" i="40"/>
  <c r="G77" i="44"/>
  <c r="E76" i="40"/>
  <c r="G76" i="44"/>
  <c r="E75" i="40"/>
  <c r="G75" i="44"/>
  <c r="E74" i="40"/>
  <c r="G74" i="44"/>
  <c r="E73" i="40"/>
  <c r="G73" i="44"/>
  <c r="E72" i="40"/>
  <c r="G72" i="44"/>
  <c r="E71" i="40"/>
  <c r="G71" i="44"/>
  <c r="E70" i="40"/>
  <c r="G70" i="44"/>
  <c r="E69" i="40"/>
  <c r="G69" i="44"/>
  <c r="E68" i="40"/>
  <c r="G68" i="44"/>
  <c r="E67" i="40"/>
  <c r="G67" i="44"/>
  <c r="E66" i="40"/>
  <c r="G66" i="44"/>
  <c r="E65" i="40"/>
  <c r="G65" i="44"/>
  <c r="E64" i="40"/>
  <c r="G64" i="44"/>
  <c r="E63" i="40"/>
  <c r="G63" i="44"/>
  <c r="E62" i="40"/>
  <c r="G62" i="44"/>
  <c r="E61" i="40"/>
  <c r="G61" i="44"/>
  <c r="E60" i="40"/>
  <c r="G60" i="44"/>
  <c r="E59" i="40"/>
  <c r="G59" i="44"/>
  <c r="E58" i="40"/>
  <c r="G58" i="44"/>
  <c r="E57" i="40"/>
  <c r="G57" i="44"/>
  <c r="E56" i="40"/>
  <c r="G56" i="44"/>
  <c r="E55" i="40"/>
  <c r="G55" i="44"/>
  <c r="E54" i="40"/>
  <c r="G54" i="44"/>
  <c r="E53" i="40"/>
  <c r="G53" i="44"/>
  <c r="E52" i="40"/>
  <c r="G52" i="44"/>
  <c r="E51" i="40"/>
  <c r="G51" i="44"/>
  <c r="E50" i="40"/>
  <c r="G50" i="44"/>
  <c r="E49" i="40"/>
  <c r="G49" i="44"/>
  <c r="E48" i="40"/>
  <c r="G48" i="44"/>
  <c r="E47" i="40"/>
  <c r="G47" i="44"/>
  <c r="E46" i="40"/>
  <c r="G46" i="44"/>
  <c r="E45" i="40"/>
  <c r="G45" i="44"/>
  <c r="E44" i="40"/>
  <c r="G44" i="44"/>
  <c r="E43" i="40"/>
  <c r="G43" i="44"/>
  <c r="E42" i="40"/>
  <c r="G42" i="44"/>
  <c r="E41" i="40"/>
  <c r="G41" i="44"/>
  <c r="E40" i="40"/>
  <c r="G40" i="44"/>
  <c r="E39" i="40"/>
  <c r="G39" i="44"/>
  <c r="E38" i="40"/>
  <c r="G38" i="44"/>
  <c r="E37" i="40"/>
  <c r="G37" i="44"/>
  <c r="E36" i="40"/>
  <c r="G36" i="44"/>
  <c r="E35" i="40"/>
  <c r="G35" i="44"/>
  <c r="E34" i="40"/>
  <c r="G34" i="44"/>
  <c r="E33" i="40"/>
  <c r="G33" i="44"/>
  <c r="E32" i="40"/>
  <c r="G32" i="44"/>
  <c r="E31" i="40"/>
  <c r="G31" i="44"/>
  <c r="E30" i="40"/>
  <c r="G30" i="44"/>
  <c r="E29" i="40"/>
  <c r="G29" i="44"/>
  <c r="E28" i="40"/>
  <c r="G28" i="44"/>
  <c r="E27" i="40"/>
  <c r="G27" i="44"/>
  <c r="E26" i="40"/>
  <c r="G26" i="44"/>
  <c r="E25" i="40"/>
  <c r="G25" i="44"/>
  <c r="E24" i="40"/>
  <c r="G24" i="44"/>
  <c r="E23" i="40"/>
  <c r="G23" i="44"/>
  <c r="E22" i="40"/>
  <c r="G22" i="44"/>
  <c r="E21" i="40"/>
  <c r="G21" i="44"/>
  <c r="E20" i="40"/>
  <c r="G20" i="44"/>
  <c r="E19" i="40"/>
  <c r="G19" i="44"/>
  <c r="E18" i="40"/>
  <c r="G18" i="44"/>
  <c r="E17" i="40"/>
  <c r="G17" i="44"/>
  <c r="E16" i="40"/>
  <c r="G16" i="44"/>
  <c r="E15" i="40"/>
  <c r="G15" i="44"/>
  <c r="E14" i="40"/>
  <c r="G14" i="44"/>
  <c r="E13" i="40"/>
  <c r="G13" i="44"/>
  <c r="E12" i="40"/>
  <c r="G12" i="44"/>
  <c r="E11" i="40"/>
  <c r="G11" i="44"/>
  <c r="E10" i="40"/>
  <c r="G10" i="44"/>
  <c r="E9" i="40"/>
  <c r="G9" i="44"/>
  <c r="E8" i="40"/>
  <c r="G8" i="44"/>
  <c r="E7" i="40"/>
  <c r="G7" i="44"/>
  <c r="E6" i="40"/>
  <c r="G6" i="44"/>
  <c r="E5" i="40"/>
  <c r="G5" i="44"/>
  <c r="E302" i="3"/>
  <c r="E298" i="3"/>
  <c r="E288" i="3"/>
  <c r="E284" i="3"/>
  <c r="E280" i="3"/>
  <c r="E278" i="3"/>
  <c r="E269" i="3"/>
  <c r="E265" i="3"/>
  <c r="E261" i="3"/>
  <c r="E257" i="3"/>
  <c r="E251" i="3"/>
  <c r="E247" i="3"/>
  <c r="E245" i="3"/>
  <c r="E241" i="3"/>
  <c r="E225" i="3"/>
  <c r="E223" i="3"/>
  <c r="E221" i="3"/>
  <c r="E219" i="3"/>
  <c r="E215" i="3"/>
  <c r="E211" i="3"/>
  <c r="E207" i="3"/>
  <c r="E203" i="3"/>
  <c r="E199" i="3"/>
  <c r="E193" i="3"/>
  <c r="E191" i="3"/>
  <c r="E185" i="3"/>
  <c r="E183" i="3"/>
  <c r="E174" i="3"/>
  <c r="E172" i="3"/>
  <c r="E166" i="3"/>
  <c r="E164" i="3"/>
  <c r="E158" i="3"/>
  <c r="E156" i="3"/>
  <c r="E150" i="3"/>
  <c r="E148" i="3"/>
  <c r="E142" i="3"/>
  <c r="E140" i="3"/>
  <c r="E134" i="3"/>
  <c r="E132" i="3"/>
  <c r="E126" i="3"/>
  <c r="E124" i="3"/>
  <c r="E120" i="3"/>
  <c r="E114" i="3"/>
  <c r="E112" i="3"/>
  <c r="E106" i="3"/>
  <c r="E102" i="3"/>
  <c r="A19" i="29"/>
  <c r="A18" i="29"/>
  <c r="A17" i="29"/>
  <c r="A16" i="29"/>
  <c r="A15" i="29"/>
  <c r="A14" i="29"/>
  <c r="A13" i="29"/>
  <c r="A12" i="29"/>
  <c r="A11" i="29"/>
  <c r="A10" i="29"/>
  <c r="A9" i="29"/>
  <c r="A8" i="29"/>
  <c r="A7" i="29"/>
  <c r="A6" i="29"/>
  <c r="A5" i="29"/>
  <c r="A4" i="29"/>
  <c r="A3" i="29"/>
  <c r="A2" i="29"/>
  <c r="C32" i="27"/>
  <c r="C33"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130" i="27"/>
  <c r="C131" i="27"/>
  <c r="E4" i="6"/>
  <c r="G4" i="42"/>
  <c r="E294" i="4"/>
  <c r="E295" i="4"/>
  <c r="E296" i="4"/>
  <c r="E297" i="4"/>
  <c r="E299" i="4"/>
  <c r="E298" i="4"/>
  <c r="E300" i="4"/>
  <c r="E301" i="4"/>
  <c r="E302" i="4"/>
  <c r="E99" i="3"/>
  <c r="E103" i="3"/>
  <c r="E107" i="3"/>
  <c r="E111" i="3"/>
  <c r="E115" i="3"/>
  <c r="E119" i="3"/>
  <c r="E123" i="3"/>
  <c r="E127" i="3"/>
  <c r="E131" i="3"/>
  <c r="E135" i="3"/>
  <c r="E139" i="3"/>
  <c r="E143" i="3"/>
  <c r="E147" i="3"/>
  <c r="E151" i="3"/>
  <c r="E155" i="3"/>
  <c r="E159" i="3"/>
  <c r="E163" i="3"/>
  <c r="E167" i="3"/>
  <c r="E171" i="3"/>
  <c r="E175" i="3"/>
  <c r="E180" i="3"/>
  <c r="E184" i="3"/>
  <c r="E188" i="3"/>
  <c r="E192" i="3"/>
  <c r="E196" i="3"/>
  <c r="E101" i="3"/>
  <c r="E105" i="3"/>
  <c r="E109" i="3"/>
  <c r="E113" i="3"/>
  <c r="E117" i="3"/>
  <c r="E121" i="3"/>
  <c r="E125" i="3"/>
  <c r="E129" i="3"/>
  <c r="E133" i="3"/>
  <c r="E137" i="3"/>
  <c r="E141" i="3"/>
  <c r="E145" i="3"/>
  <c r="E149" i="3"/>
  <c r="E153" i="3"/>
  <c r="E157" i="3"/>
  <c r="E161" i="3"/>
  <c r="E165" i="3"/>
  <c r="E169" i="3"/>
  <c r="E173" i="3"/>
  <c r="E177" i="3"/>
  <c r="E182" i="3"/>
  <c r="E186" i="3"/>
  <c r="E190" i="3"/>
  <c r="E194" i="3"/>
  <c r="E198" i="3"/>
  <c r="E200" i="3"/>
  <c r="E202" i="3"/>
  <c r="E204" i="3"/>
  <c r="E206" i="3"/>
  <c r="E208" i="3"/>
  <c r="E210" i="3"/>
  <c r="E212" i="3"/>
  <c r="E214" i="3"/>
  <c r="E216" i="3"/>
  <c r="E218" i="3"/>
  <c r="E220" i="3"/>
  <c r="E222" i="3"/>
  <c r="E226" i="3"/>
  <c r="E224" i="3"/>
  <c r="E228" i="3"/>
  <c r="E238" i="3"/>
  <c r="E242" i="3"/>
  <c r="E246" i="3"/>
  <c r="E250" i="3"/>
  <c r="E254" i="3"/>
  <c r="E230" i="3"/>
  <c r="E232" i="3"/>
  <c r="E234" i="3"/>
  <c r="E236" i="3"/>
  <c r="E240" i="3"/>
  <c r="E244" i="3"/>
  <c r="E248" i="3"/>
  <c r="E252" i="3"/>
  <c r="E256" i="3"/>
  <c r="E258" i="3"/>
  <c r="E260" i="3"/>
  <c r="E262" i="3"/>
  <c r="E264" i="3"/>
  <c r="E266" i="3"/>
  <c r="E268" i="3"/>
  <c r="E270" i="3"/>
  <c r="E272" i="3"/>
  <c r="E273" i="3"/>
  <c r="E277" i="3"/>
  <c r="E281" i="3"/>
  <c r="E275" i="3"/>
  <c r="E279" i="3"/>
  <c r="E283" i="3"/>
  <c r="E285" i="3"/>
  <c r="E287" i="3"/>
  <c r="E289" i="3"/>
  <c r="E291" i="3"/>
  <c r="E293" i="3"/>
  <c r="E297" i="3"/>
  <c r="E295" i="3"/>
  <c r="E299" i="3"/>
  <c r="E301" i="3"/>
  <c r="E303" i="3"/>
  <c r="E4" i="40"/>
  <c r="G4" i="44"/>
  <c r="C34" i="27"/>
  <c r="C35" i="27"/>
  <c r="C36" i="27"/>
  <c r="F8" i="41"/>
  <c r="F18" i="41"/>
  <c r="F11" i="41"/>
  <c r="D11" i="6"/>
  <c r="F21" i="41"/>
  <c r="I21" i="6"/>
  <c r="F4" i="39"/>
  <c r="Q4" i="39"/>
  <c r="O4" i="40"/>
  <c r="F10" i="39"/>
  <c r="O10" i="39"/>
  <c r="M10" i="40"/>
  <c r="F15" i="39"/>
  <c r="K15" i="39"/>
  <c r="I15" i="40"/>
  <c r="F5" i="41"/>
  <c r="S5" i="6"/>
  <c r="F13" i="41"/>
  <c r="S13" i="6"/>
  <c r="F23" i="39"/>
  <c r="F20" i="39"/>
  <c r="F22" i="39"/>
  <c r="O22" i="39"/>
  <c r="M22" i="40"/>
  <c r="F24" i="41"/>
  <c r="D24" i="6"/>
  <c r="F16" i="41"/>
  <c r="D16" i="6"/>
  <c r="F17" i="39"/>
  <c r="D17" i="40"/>
  <c r="M24" i="6"/>
  <c r="G24" i="6"/>
  <c r="U24" i="6"/>
  <c r="S24" i="6"/>
  <c r="Y24" i="6"/>
  <c r="O24" i="6"/>
  <c r="Q24" i="6"/>
  <c r="S11" i="6"/>
  <c r="I11" i="6"/>
  <c r="U11" i="6"/>
  <c r="Y11" i="6"/>
  <c r="I18" i="6"/>
  <c r="Q18" i="6"/>
  <c r="O18" i="6"/>
  <c r="Y18" i="6"/>
  <c r="Q16" i="6"/>
  <c r="I16" i="6"/>
  <c r="K16" i="6"/>
  <c r="M16" i="6"/>
  <c r="Y16" i="6"/>
  <c r="O21" i="6"/>
  <c r="F301" i="39"/>
  <c r="F295" i="39"/>
  <c r="F291" i="39"/>
  <c r="F287" i="39"/>
  <c r="D287" i="40"/>
  <c r="F283" i="39"/>
  <c r="F275" i="39"/>
  <c r="S275" i="39"/>
  <c r="Q275" i="40"/>
  <c r="F281" i="39"/>
  <c r="F277" i="39"/>
  <c r="F273" i="39"/>
  <c r="O273" i="39"/>
  <c r="F270" i="39"/>
  <c r="F266" i="39"/>
  <c r="F262" i="39"/>
  <c r="F258" i="39"/>
  <c r="F250" i="39"/>
  <c r="S250" i="39"/>
  <c r="Q250" i="40"/>
  <c r="F242" i="39"/>
  <c r="F53" i="39"/>
  <c r="F300" i="41"/>
  <c r="S300" i="6"/>
  <c r="F231" i="41"/>
  <c r="D231" i="6"/>
  <c r="Y231" i="6"/>
  <c r="F229" i="41"/>
  <c r="Q229" i="6"/>
  <c r="F227" i="41"/>
  <c r="Y227" i="6"/>
  <c r="F196" i="39"/>
  <c r="Q196" i="39"/>
  <c r="O196" i="40"/>
  <c r="F180" i="39"/>
  <c r="F296" i="41"/>
  <c r="M296" i="6"/>
  <c r="F246" i="41"/>
  <c r="D246" i="6"/>
  <c r="U246" i="6"/>
  <c r="F243" i="41"/>
  <c r="E48" i="3"/>
  <c r="F27" i="41"/>
  <c r="M27" i="6"/>
  <c r="F18" i="39"/>
  <c r="S18" i="39"/>
  <c r="Q18" i="40"/>
  <c r="F40" i="39"/>
  <c r="F48" i="39"/>
  <c r="F52" i="39"/>
  <c r="K52" i="39"/>
  <c r="F64" i="39"/>
  <c r="I64" i="39"/>
  <c r="G64" i="40"/>
  <c r="F72" i="39"/>
  <c r="F86" i="39"/>
  <c r="F88" i="39"/>
  <c r="E88" i="3"/>
  <c r="E92" i="3"/>
  <c r="F110" i="39"/>
  <c r="E110" i="3"/>
  <c r="F118" i="39"/>
  <c r="E118" i="3"/>
  <c r="E122" i="3"/>
  <c r="E130" i="3"/>
  <c r="E138" i="3"/>
  <c r="E146" i="3"/>
  <c r="E154" i="3"/>
  <c r="E162" i="3"/>
  <c r="E170" i="3"/>
  <c r="E181" i="3"/>
  <c r="E189" i="3"/>
  <c r="E197" i="3"/>
  <c r="F201" i="39"/>
  <c r="E201" i="3"/>
  <c r="E205" i="3"/>
  <c r="F209" i="39"/>
  <c r="E209" i="3"/>
  <c r="E213" i="3"/>
  <c r="F217" i="39"/>
  <c r="E217" i="3"/>
  <c r="F229" i="39"/>
  <c r="K229" i="39"/>
  <c r="I229" i="40"/>
  <c r="E229" i="3"/>
  <c r="F231" i="39"/>
  <c r="E231" i="3"/>
  <c r="F233" i="39"/>
  <c r="I233" i="39"/>
  <c r="G233" i="40"/>
  <c r="E233" i="3"/>
  <c r="F235" i="39"/>
  <c r="E235" i="3"/>
  <c r="F239" i="39"/>
  <c r="D239" i="40"/>
  <c r="E239" i="3"/>
  <c r="E243" i="3"/>
  <c r="E255" i="3"/>
  <c r="F259" i="39"/>
  <c r="S259" i="39"/>
  <c r="Q259" i="40"/>
  <c r="E259" i="3"/>
  <c r="E263" i="3"/>
  <c r="E267" i="3"/>
  <c r="F271" i="39"/>
  <c r="E271" i="3"/>
  <c r="E276" i="3"/>
  <c r="F286" i="39"/>
  <c r="E286" i="3"/>
  <c r="E290" i="3"/>
  <c r="E296" i="3"/>
  <c r="E300" i="3"/>
  <c r="F29" i="41"/>
  <c r="D29" i="6"/>
  <c r="F30" i="41"/>
  <c r="D30" i="6"/>
  <c r="F33" i="41"/>
  <c r="D33" i="6"/>
  <c r="F34" i="41"/>
  <c r="D34" i="6"/>
  <c r="F37" i="41"/>
  <c r="D37" i="6"/>
  <c r="F38" i="41"/>
  <c r="D38" i="6"/>
  <c r="F41" i="41"/>
  <c r="D41" i="6"/>
  <c r="F42" i="41"/>
  <c r="D42" i="6"/>
  <c r="F45" i="41"/>
  <c r="D45" i="6"/>
  <c r="F46" i="41"/>
  <c r="D46" i="6"/>
  <c r="F49" i="41"/>
  <c r="D49" i="6"/>
  <c r="F51" i="41"/>
  <c r="D51" i="6"/>
  <c r="F53" i="41"/>
  <c r="D53" i="6"/>
  <c r="F55" i="41"/>
  <c r="D55" i="6"/>
  <c r="F57" i="41"/>
  <c r="D57" i="6"/>
  <c r="F59" i="41"/>
  <c r="D59" i="6"/>
  <c r="F61" i="41"/>
  <c r="D61" i="6"/>
  <c r="F63" i="41"/>
  <c r="D63" i="6"/>
  <c r="F65" i="41"/>
  <c r="D65" i="6"/>
  <c r="F67" i="41"/>
  <c r="D67" i="6"/>
  <c r="F69" i="41"/>
  <c r="D69" i="6"/>
  <c r="F71" i="41"/>
  <c r="D71" i="6"/>
  <c r="F73" i="41"/>
  <c r="D73" i="6"/>
  <c r="F75" i="41"/>
  <c r="D75" i="6"/>
  <c r="F77" i="41"/>
  <c r="D77" i="6"/>
  <c r="F79" i="41"/>
  <c r="D79" i="6"/>
  <c r="F81" i="41"/>
  <c r="D81" i="6"/>
  <c r="F83" i="41"/>
  <c r="D83" i="6"/>
  <c r="F85" i="41"/>
  <c r="D85" i="6"/>
  <c r="F87" i="41"/>
  <c r="D87" i="6"/>
  <c r="F89" i="41"/>
  <c r="D89" i="6"/>
  <c r="F91" i="41"/>
  <c r="D91" i="6"/>
  <c r="F93" i="41"/>
  <c r="D93" i="6"/>
  <c r="F95" i="41"/>
  <c r="D95" i="6"/>
  <c r="F99" i="41"/>
  <c r="D99" i="6"/>
  <c r="F103" i="41"/>
  <c r="D103" i="6"/>
  <c r="F107" i="41"/>
  <c r="D107" i="6"/>
  <c r="F111" i="41"/>
  <c r="D111" i="6"/>
  <c r="F147" i="41"/>
  <c r="D147" i="6"/>
  <c r="F151" i="41"/>
  <c r="D151" i="6"/>
  <c r="F155" i="41"/>
  <c r="D155" i="6"/>
  <c r="D97" i="4"/>
  <c r="B97" i="4"/>
  <c r="F97" i="41"/>
  <c r="D97" i="6"/>
  <c r="E100" i="4"/>
  <c r="F101" i="41"/>
  <c r="D101" i="6"/>
  <c r="F105" i="41"/>
  <c r="D105" i="6"/>
  <c r="F109" i="41"/>
  <c r="D109" i="6"/>
  <c r="F113" i="41"/>
  <c r="D113" i="6"/>
  <c r="F115" i="41"/>
  <c r="D115" i="6"/>
  <c r="D118" i="4"/>
  <c r="B118" i="4"/>
  <c r="F119" i="41"/>
  <c r="D119" i="6"/>
  <c r="F123" i="41"/>
  <c r="D123" i="6"/>
  <c r="F127" i="41"/>
  <c r="D127" i="6"/>
  <c r="F131" i="41"/>
  <c r="D131" i="6"/>
  <c r="F135" i="41"/>
  <c r="D135" i="6"/>
  <c r="F139" i="41"/>
  <c r="D139" i="6"/>
  <c r="D145" i="4"/>
  <c r="B145" i="4"/>
  <c r="F145" i="41"/>
  <c r="D145" i="6"/>
  <c r="F149" i="41"/>
  <c r="D149" i="6"/>
  <c r="F150" i="41"/>
  <c r="M150" i="6"/>
  <c r="F153" i="41"/>
  <c r="D153" i="6"/>
  <c r="F154" i="41"/>
  <c r="I154" i="6"/>
  <c r="F157" i="41"/>
  <c r="D157" i="6"/>
  <c r="F159" i="41"/>
  <c r="D159" i="6"/>
  <c r="F167" i="41"/>
  <c r="D167" i="6"/>
  <c r="F142" i="41"/>
  <c r="U142" i="6"/>
  <c r="Y300" i="6"/>
  <c r="F169" i="41"/>
  <c r="U169" i="6"/>
  <c r="K169" i="6"/>
  <c r="F165" i="41"/>
  <c r="D165" i="6"/>
  <c r="F163" i="41"/>
  <c r="Y163" i="6"/>
  <c r="F161" i="41"/>
  <c r="O154" i="6"/>
  <c r="O150" i="6"/>
  <c r="G150" i="6"/>
  <c r="G157" i="6"/>
  <c r="I157" i="6"/>
  <c r="M157" i="6"/>
  <c r="O157" i="6"/>
  <c r="Q157" i="6"/>
  <c r="S157" i="6"/>
  <c r="U157" i="6"/>
  <c r="Y149" i="6"/>
  <c r="G149" i="6"/>
  <c r="M149" i="6"/>
  <c r="O149" i="6"/>
  <c r="Q149" i="6"/>
  <c r="S149" i="6"/>
  <c r="U149" i="6"/>
  <c r="K145" i="6"/>
  <c r="M145" i="6"/>
  <c r="O145" i="6"/>
  <c r="Q145" i="6"/>
  <c r="S145" i="6"/>
  <c r="U145" i="6"/>
  <c r="F143" i="41"/>
  <c r="D143" i="6"/>
  <c r="U143" i="6"/>
  <c r="Y139" i="6"/>
  <c r="S139" i="6"/>
  <c r="K139" i="6"/>
  <c r="I139" i="6"/>
  <c r="F138" i="41"/>
  <c r="U138" i="6"/>
  <c r="Y131" i="6"/>
  <c r="U131" i="6"/>
  <c r="S131" i="6"/>
  <c r="M131" i="6"/>
  <c r="K131" i="6"/>
  <c r="I131" i="6"/>
  <c r="F130" i="41"/>
  <c r="D130" i="6"/>
  <c r="U130" i="6"/>
  <c r="Y123" i="6"/>
  <c r="U123" i="6"/>
  <c r="S123" i="6"/>
  <c r="Q123" i="6"/>
  <c r="O123" i="6"/>
  <c r="M123" i="6"/>
  <c r="F122" i="41"/>
  <c r="U122" i="6"/>
  <c r="Y115" i="6"/>
  <c r="U115" i="6"/>
  <c r="S115" i="6"/>
  <c r="Q115" i="6"/>
  <c r="O115" i="6"/>
  <c r="M115" i="6"/>
  <c r="Y113" i="6"/>
  <c r="G113" i="6"/>
  <c r="K113" i="6"/>
  <c r="M113" i="6"/>
  <c r="O113" i="6"/>
  <c r="Q113" i="6"/>
  <c r="S113" i="6"/>
  <c r="U113" i="6"/>
  <c r="Y109" i="6"/>
  <c r="K109" i="6"/>
  <c r="M109" i="6"/>
  <c r="O109" i="6"/>
  <c r="S109" i="6"/>
  <c r="U109" i="6"/>
  <c r="Y105" i="6"/>
  <c r="G105" i="6"/>
  <c r="I105" i="6"/>
  <c r="K105" i="6"/>
  <c r="O105" i="6"/>
  <c r="S105" i="6"/>
  <c r="U105" i="6"/>
  <c r="K101" i="6"/>
  <c r="M101" i="6"/>
  <c r="O101" i="6"/>
  <c r="Q101" i="6"/>
  <c r="S101" i="6"/>
  <c r="U101" i="6"/>
  <c r="I97" i="6"/>
  <c r="K97" i="6"/>
  <c r="O97" i="6"/>
  <c r="Q97" i="6"/>
  <c r="S97" i="6"/>
  <c r="U97" i="6"/>
  <c r="Y155" i="6"/>
  <c r="I155" i="6"/>
  <c r="K155" i="6"/>
  <c r="M155" i="6"/>
  <c r="O155" i="6"/>
  <c r="S155" i="6"/>
  <c r="U155" i="6"/>
  <c r="Y151" i="6"/>
  <c r="I151" i="6"/>
  <c r="K151" i="6"/>
  <c r="S151" i="6"/>
  <c r="U151" i="6"/>
  <c r="Y150" i="6"/>
  <c r="Y147" i="6"/>
  <c r="I147" i="6"/>
  <c r="K147" i="6"/>
  <c r="M147" i="6"/>
  <c r="O147" i="6"/>
  <c r="U147" i="6"/>
  <c r="Y111" i="6"/>
  <c r="K111" i="6"/>
  <c r="M111" i="6"/>
  <c r="O111" i="6"/>
  <c r="Q111" i="6"/>
  <c r="S111" i="6"/>
  <c r="Y103" i="6"/>
  <c r="I103" i="6"/>
  <c r="K103" i="6"/>
  <c r="O103" i="6"/>
  <c r="S103" i="6"/>
  <c r="U103" i="6"/>
  <c r="G45" i="6"/>
  <c r="I45" i="6"/>
  <c r="M45" i="6"/>
  <c r="O45" i="6"/>
  <c r="Q45" i="6"/>
  <c r="S45" i="6"/>
  <c r="U45" i="6"/>
  <c r="Y42" i="6"/>
  <c r="G42" i="6"/>
  <c r="M42" i="6"/>
  <c r="O42" i="6"/>
  <c r="Q42" i="6"/>
  <c r="S42" i="6"/>
  <c r="U42" i="6"/>
  <c r="Y37" i="6"/>
  <c r="K37" i="6"/>
  <c r="M37" i="6"/>
  <c r="O37" i="6"/>
  <c r="Q37" i="6"/>
  <c r="S37" i="6"/>
  <c r="U37" i="6"/>
  <c r="Y34" i="6"/>
  <c r="G34" i="6"/>
  <c r="I34" i="6"/>
  <c r="K34" i="6"/>
  <c r="O34" i="6"/>
  <c r="S34" i="6"/>
  <c r="U34" i="6"/>
  <c r="Y29" i="6"/>
  <c r="I29" i="6"/>
  <c r="K29" i="6"/>
  <c r="O29" i="6"/>
  <c r="U29" i="6"/>
  <c r="F300" i="39"/>
  <c r="F296" i="39"/>
  <c r="E294" i="3"/>
  <c r="F294" i="39"/>
  <c r="E292" i="3"/>
  <c r="F292" i="39"/>
  <c r="F290" i="39"/>
  <c r="E282" i="3"/>
  <c r="F282" i="39"/>
  <c r="F276" i="39"/>
  <c r="E274" i="3"/>
  <c r="F274" i="39"/>
  <c r="F267" i="39"/>
  <c r="F263" i="39"/>
  <c r="F255" i="39"/>
  <c r="E253" i="3"/>
  <c r="F253" i="39"/>
  <c r="E249" i="3"/>
  <c r="F249" i="39"/>
  <c r="F243" i="39"/>
  <c r="F213" i="39"/>
  <c r="F205" i="39"/>
  <c r="F197" i="39"/>
  <c r="E195" i="3"/>
  <c r="F195" i="39"/>
  <c r="F189" i="39"/>
  <c r="E187" i="3"/>
  <c r="F187" i="39"/>
  <c r="F181" i="39"/>
  <c r="E179" i="3"/>
  <c r="F179" i="39"/>
  <c r="E178" i="3"/>
  <c r="F178" i="39"/>
  <c r="E176" i="3"/>
  <c r="F176" i="39"/>
  <c r="F170" i="39"/>
  <c r="E168" i="3"/>
  <c r="F168" i="39"/>
  <c r="F162" i="39"/>
  <c r="M162" i="39"/>
  <c r="K162" i="40"/>
  <c r="E160" i="3"/>
  <c r="F160" i="39"/>
  <c r="K160" i="39"/>
  <c r="I160" i="40"/>
  <c r="F154" i="39"/>
  <c r="E152" i="3"/>
  <c r="F152" i="39"/>
  <c r="F146" i="39"/>
  <c r="K146" i="39"/>
  <c r="E144" i="3"/>
  <c r="F144" i="39"/>
  <c r="K144" i="39"/>
  <c r="I144" i="40"/>
  <c r="F138" i="39"/>
  <c r="E136" i="3"/>
  <c r="F136" i="39"/>
  <c r="F130" i="39"/>
  <c r="E128" i="3"/>
  <c r="F128" i="39"/>
  <c r="F122" i="39"/>
  <c r="S122" i="39"/>
  <c r="Q122" i="40"/>
  <c r="F98" i="39"/>
  <c r="F96" i="39"/>
  <c r="S96" i="39"/>
  <c r="F94" i="39"/>
  <c r="F92" i="39"/>
  <c r="F82" i="39"/>
  <c r="F78" i="39"/>
  <c r="F74" i="39"/>
  <c r="K74" i="39"/>
  <c r="I74" i="40"/>
  <c r="E68" i="3"/>
  <c r="F68" i="39"/>
  <c r="F60" i="39"/>
  <c r="E38" i="3"/>
  <c r="F38" i="39"/>
  <c r="S38" i="39"/>
  <c r="M270" i="39"/>
  <c r="K270" i="40"/>
  <c r="D295" i="40"/>
  <c r="Y167" i="6"/>
  <c r="I167" i="6"/>
  <c r="M167" i="6"/>
  <c r="O167" i="6"/>
  <c r="S167" i="6"/>
  <c r="U167" i="6"/>
  <c r="Y159" i="6"/>
  <c r="I159" i="6"/>
  <c r="M159" i="6"/>
  <c r="O159" i="6"/>
  <c r="Q159" i="6"/>
  <c r="S159" i="6"/>
  <c r="U159" i="6"/>
  <c r="S150" i="6"/>
  <c r="K150" i="6"/>
  <c r="Y153" i="6"/>
  <c r="I153" i="6"/>
  <c r="O153" i="6"/>
  <c r="Q153" i="6"/>
  <c r="S153" i="6"/>
  <c r="U153" i="6"/>
  <c r="Y135" i="6"/>
  <c r="U135" i="6"/>
  <c r="S135" i="6"/>
  <c r="Q135" i="6"/>
  <c r="M135" i="6"/>
  <c r="K135" i="6"/>
  <c r="F134" i="41"/>
  <c r="U134" i="6"/>
  <c r="Y127" i="6"/>
  <c r="U127" i="6"/>
  <c r="S127" i="6"/>
  <c r="Q127" i="6"/>
  <c r="O127" i="6"/>
  <c r="K127" i="6"/>
  <c r="F126" i="41"/>
  <c r="U126" i="6"/>
  <c r="U119" i="6"/>
  <c r="S119" i="6"/>
  <c r="Q119" i="6"/>
  <c r="M119" i="6"/>
  <c r="K119" i="6"/>
  <c r="F118" i="41"/>
  <c r="Y107" i="6"/>
  <c r="K107" i="6"/>
  <c r="M107" i="6"/>
  <c r="O107" i="6"/>
  <c r="Q107" i="6"/>
  <c r="S107" i="6"/>
  <c r="U107" i="6"/>
  <c r="Y99" i="6"/>
  <c r="G99" i="6"/>
  <c r="I99" i="6"/>
  <c r="K99" i="6"/>
  <c r="O99" i="6"/>
  <c r="S99" i="6"/>
  <c r="U99" i="6"/>
  <c r="I95" i="6"/>
  <c r="M95" i="6"/>
  <c r="Q95" i="6"/>
  <c r="S95" i="6"/>
  <c r="U95" i="6"/>
  <c r="Y93" i="6"/>
  <c r="G93" i="6"/>
  <c r="M93" i="6"/>
  <c r="O93" i="6"/>
  <c r="Q93" i="6"/>
  <c r="S93" i="6"/>
  <c r="U93" i="6"/>
  <c r="Y91" i="6"/>
  <c r="G91" i="6"/>
  <c r="I91" i="6"/>
  <c r="K91" i="6"/>
  <c r="M91" i="6"/>
  <c r="S91" i="6"/>
  <c r="U91" i="6"/>
  <c r="Y89" i="6"/>
  <c r="K89" i="6"/>
  <c r="M89" i="6"/>
  <c r="O89" i="6"/>
  <c r="Q89" i="6"/>
  <c r="S89" i="6"/>
  <c r="U89" i="6"/>
  <c r="G87" i="6"/>
  <c r="I87" i="6"/>
  <c r="K87" i="6"/>
  <c r="M87" i="6"/>
  <c r="O87" i="6"/>
  <c r="U87" i="6"/>
  <c r="Y85" i="6"/>
  <c r="G85" i="6"/>
  <c r="K85" i="6"/>
  <c r="M85" i="6"/>
  <c r="Q85" i="6"/>
  <c r="S85" i="6"/>
  <c r="U85" i="6"/>
  <c r="K83" i="6"/>
  <c r="M83" i="6"/>
  <c r="O83" i="6"/>
  <c r="Q83" i="6"/>
  <c r="S83" i="6"/>
  <c r="U83" i="6"/>
  <c r="Y81" i="6"/>
  <c r="G81" i="6"/>
  <c r="K81" i="6"/>
  <c r="M81" i="6"/>
  <c r="S81" i="6"/>
  <c r="U81" i="6"/>
  <c r="Y79" i="6"/>
  <c r="G79" i="6"/>
  <c r="K79" i="6"/>
  <c r="O79" i="6"/>
  <c r="S79" i="6"/>
  <c r="U79" i="6"/>
  <c r="Y77" i="6"/>
  <c r="I77" i="6"/>
  <c r="M77" i="6"/>
  <c r="O77" i="6"/>
  <c r="S77" i="6"/>
  <c r="E75" i="4"/>
  <c r="G75" i="6"/>
  <c r="I75" i="6"/>
  <c r="K75" i="6"/>
  <c r="M75" i="6"/>
  <c r="O75" i="6"/>
  <c r="Q75" i="6"/>
  <c r="S75" i="6"/>
  <c r="U75" i="6"/>
  <c r="Y73" i="6"/>
  <c r="G73" i="6"/>
  <c r="K73" i="6"/>
  <c r="M73" i="6"/>
  <c r="O73" i="6"/>
  <c r="Q73" i="6"/>
  <c r="S73" i="6"/>
  <c r="U73" i="6"/>
  <c r="Y71" i="6"/>
  <c r="G71" i="6"/>
  <c r="I71" i="6"/>
  <c r="M71" i="6"/>
  <c r="O71" i="6"/>
  <c r="S71" i="6"/>
  <c r="U71" i="6"/>
  <c r="Y69" i="6"/>
  <c r="G69" i="6"/>
  <c r="K69" i="6"/>
  <c r="M69" i="6"/>
  <c r="O69" i="6"/>
  <c r="Q69" i="6"/>
  <c r="S69" i="6"/>
  <c r="U69" i="6"/>
  <c r="Y67" i="6"/>
  <c r="I67" i="6"/>
  <c r="K67" i="6"/>
  <c r="O67" i="6"/>
  <c r="S67" i="6"/>
  <c r="U67" i="6"/>
  <c r="E65" i="4"/>
  <c r="Y65" i="6"/>
  <c r="I65" i="6"/>
  <c r="K65" i="6"/>
  <c r="M65" i="6"/>
  <c r="Q65" i="6"/>
  <c r="S65" i="6"/>
  <c r="U65" i="6"/>
  <c r="Y63" i="6"/>
  <c r="G63" i="6"/>
  <c r="I63" i="6"/>
  <c r="M63" i="6"/>
  <c r="Q63" i="6"/>
  <c r="S63" i="6"/>
  <c r="U63" i="6"/>
  <c r="G61" i="6"/>
  <c r="I61" i="6"/>
  <c r="M61" i="6"/>
  <c r="O61" i="6"/>
  <c r="Q61" i="6"/>
  <c r="S61" i="6"/>
  <c r="U61" i="6"/>
  <c r="Y59" i="6"/>
  <c r="M59" i="6"/>
  <c r="Q59" i="6"/>
  <c r="S59" i="6"/>
  <c r="U59" i="6"/>
  <c r="Y57" i="6"/>
  <c r="G57" i="6"/>
  <c r="K57" i="6"/>
  <c r="M57" i="6"/>
  <c r="O57" i="6"/>
  <c r="S57" i="6"/>
  <c r="U57" i="6"/>
  <c r="Y55" i="6"/>
  <c r="K55" i="6"/>
  <c r="M55" i="6"/>
  <c r="Q55" i="6"/>
  <c r="S55" i="6"/>
  <c r="U55" i="6"/>
  <c r="Y53" i="6"/>
  <c r="G53" i="6"/>
  <c r="I53" i="6"/>
  <c r="Q53" i="6"/>
  <c r="S53" i="6"/>
  <c r="U53" i="6"/>
  <c r="Y51" i="6"/>
  <c r="G51" i="6"/>
  <c r="I51" i="6"/>
  <c r="K51" i="6"/>
  <c r="M51" i="6"/>
  <c r="Q51" i="6"/>
  <c r="S51" i="6"/>
  <c r="U51" i="6"/>
  <c r="E49" i="4"/>
  <c r="Y49" i="6"/>
  <c r="G49" i="6"/>
  <c r="K49" i="6"/>
  <c r="Q49" i="6"/>
  <c r="S49" i="6"/>
  <c r="U49" i="6"/>
  <c r="Y46" i="6"/>
  <c r="G46" i="6"/>
  <c r="I46" i="6"/>
  <c r="M46" i="6"/>
  <c r="O46" i="6"/>
  <c r="Q46" i="6"/>
  <c r="S46" i="6"/>
  <c r="G41" i="6"/>
  <c r="K41" i="6"/>
  <c r="O41" i="6"/>
  <c r="Q41" i="6"/>
  <c r="S41" i="6"/>
  <c r="U41" i="6"/>
  <c r="G38" i="6"/>
  <c r="I38" i="6"/>
  <c r="M38" i="6"/>
  <c r="Q38" i="6"/>
  <c r="U38" i="6"/>
  <c r="Y33" i="6"/>
  <c r="G33" i="6"/>
  <c r="I33" i="6"/>
  <c r="K33" i="6"/>
  <c r="M33" i="6"/>
  <c r="Q33" i="6"/>
  <c r="S33" i="6"/>
  <c r="U33" i="6"/>
  <c r="Y30" i="6"/>
  <c r="K30" i="6"/>
  <c r="M30" i="6"/>
  <c r="Q30" i="6"/>
  <c r="S30" i="6"/>
  <c r="U30" i="6"/>
  <c r="E237" i="3"/>
  <c r="F237" i="39"/>
  <c r="E227" i="3"/>
  <c r="F227" i="39"/>
  <c r="E116" i="3"/>
  <c r="F116" i="39"/>
  <c r="E108" i="3"/>
  <c r="F108" i="39"/>
  <c r="E104" i="3"/>
  <c r="F104" i="39"/>
  <c r="F66" i="39"/>
  <c r="D66" i="40"/>
  <c r="E56" i="3"/>
  <c r="F56" i="39"/>
  <c r="O56" i="39"/>
  <c r="M56" i="40"/>
  <c r="F54" i="39"/>
  <c r="F50" i="39"/>
  <c r="E46" i="3"/>
  <c r="F46" i="39"/>
  <c r="F44" i="39"/>
  <c r="M44" i="39"/>
  <c r="K44" i="40"/>
  <c r="E34" i="3"/>
  <c r="F34" i="39"/>
  <c r="F16" i="39"/>
  <c r="K16" i="39"/>
  <c r="I16" i="40"/>
  <c r="E35" i="3"/>
  <c r="F42" i="39"/>
  <c r="K273" i="39"/>
  <c r="I273" i="40"/>
  <c r="Q160" i="39"/>
  <c r="O160" i="40"/>
  <c r="M176" i="39"/>
  <c r="K176" i="40"/>
  <c r="D176" i="40"/>
  <c r="S253" i="39"/>
  <c r="Q253" i="40"/>
  <c r="G103" i="6"/>
  <c r="G155" i="6"/>
  <c r="G123" i="6"/>
  <c r="G145" i="6"/>
  <c r="G154" i="6"/>
  <c r="G67" i="6"/>
  <c r="G83" i="6"/>
  <c r="Q38" i="39"/>
  <c r="O38" i="40"/>
  <c r="I38" i="39"/>
  <c r="I60" i="39"/>
  <c r="K92" i="39"/>
  <c r="I92" i="40"/>
  <c r="S136" i="39"/>
  <c r="Q136" i="40"/>
  <c r="K136" i="39"/>
  <c r="I136" i="40"/>
  <c r="Q138" i="39"/>
  <c r="O138" i="40"/>
  <c r="M138" i="39"/>
  <c r="K138" i="40"/>
  <c r="M168" i="39"/>
  <c r="Q187" i="39"/>
  <c r="O187" i="40"/>
  <c r="D187" i="40"/>
  <c r="D189" i="40"/>
  <c r="S189" i="39"/>
  <c r="Q189" i="40"/>
  <c r="Q189" i="39"/>
  <c r="O189" i="40"/>
  <c r="O189" i="39"/>
  <c r="M189" i="39"/>
  <c r="K189" i="39"/>
  <c r="I189" i="40"/>
  <c r="I189" i="39"/>
  <c r="K267" i="39"/>
  <c r="D292" i="40"/>
  <c r="Q292" i="39"/>
  <c r="O292" i="40"/>
  <c r="M292" i="39"/>
  <c r="K292" i="39"/>
  <c r="I292" i="40"/>
  <c r="S294" i="39"/>
  <c r="Q294" i="40"/>
  <c r="Q296" i="39"/>
  <c r="K296" i="39"/>
  <c r="I296" i="39"/>
  <c r="G296" i="40"/>
  <c r="G101" i="6"/>
  <c r="G109" i="6"/>
  <c r="G131" i="6"/>
  <c r="M243" i="39"/>
  <c r="K243" i="40"/>
  <c r="S60" i="39"/>
  <c r="Q60" i="40"/>
  <c r="M213" i="39"/>
  <c r="K213" i="40"/>
  <c r="D146" i="40"/>
  <c r="S110" i="39"/>
  <c r="Q110" i="40"/>
  <c r="S22" i="39"/>
  <c r="Q22" i="40"/>
  <c r="Q267" i="39"/>
  <c r="O267" i="40"/>
  <c r="I243" i="39"/>
  <c r="G243" i="40"/>
  <c r="K168" i="39"/>
  <c r="Q146" i="39"/>
  <c r="O146" i="40"/>
  <c r="M60" i="39"/>
  <c r="K60" i="40"/>
  <c r="K20" i="39"/>
  <c r="M187" i="39"/>
  <c r="K187" i="40"/>
  <c r="O136" i="39"/>
  <c r="I294" i="39"/>
  <c r="I136" i="39"/>
  <c r="G136" i="40"/>
  <c r="Q136" i="39"/>
  <c r="I273" i="39"/>
  <c r="G273" i="40"/>
  <c r="D86" i="40"/>
  <c r="S273" i="39"/>
  <c r="Q273" i="40"/>
  <c r="M273" i="39"/>
  <c r="K273" i="40"/>
  <c r="D273" i="40"/>
  <c r="Q273" i="39"/>
  <c r="O273" i="40"/>
  <c r="I283" i="39"/>
  <c r="G283" i="40"/>
  <c r="M15" i="39"/>
  <c r="K15" i="40"/>
  <c r="O38" i="39"/>
  <c r="M38" i="40"/>
  <c r="O17" i="39"/>
  <c r="M17" i="40"/>
  <c r="S17" i="39"/>
  <c r="Q17" i="40"/>
  <c r="K17" i="39"/>
  <c r="I17" i="39"/>
  <c r="G17" i="40"/>
  <c r="M17" i="39"/>
  <c r="K17" i="40"/>
  <c r="Q17" i="39"/>
  <c r="O17" i="40"/>
  <c r="I22" i="39"/>
  <c r="G22" i="40"/>
  <c r="M38" i="39"/>
  <c r="K38" i="40"/>
  <c r="D38" i="40"/>
  <c r="Q205" i="39"/>
  <c r="O205" i="40"/>
  <c r="K38" i="39"/>
  <c r="O290" i="39"/>
  <c r="M18" i="39"/>
  <c r="K18" i="40"/>
  <c r="K242" i="39"/>
  <c r="I242" i="40"/>
  <c r="D266" i="40"/>
  <c r="K23" i="39"/>
  <c r="I23" i="40"/>
  <c r="M23" i="39"/>
  <c r="K23" i="40"/>
  <c r="D23" i="40"/>
  <c r="S23" i="39"/>
  <c r="O23" i="39"/>
  <c r="M23" i="40"/>
  <c r="S10" i="39"/>
  <c r="Q10" i="40"/>
  <c r="M10" i="39"/>
  <c r="K10" i="40"/>
  <c r="K10" i="39"/>
  <c r="O178" i="39"/>
  <c r="O217" i="39"/>
  <c r="M217" i="40"/>
  <c r="K281" i="39"/>
  <c r="I281" i="40"/>
  <c r="I23" i="39"/>
  <c r="O213" i="39"/>
  <c r="M213" i="40"/>
  <c r="I213" i="39"/>
  <c r="G213" i="40"/>
  <c r="K213" i="39"/>
  <c r="S249" i="39"/>
  <c r="Q249" i="40"/>
  <c r="Q209" i="39"/>
  <c r="O209" i="40"/>
  <c r="S209" i="39"/>
  <c r="Q209" i="40"/>
  <c r="D209" i="40"/>
  <c r="K209" i="39"/>
  <c r="I209" i="40"/>
  <c r="O209" i="39"/>
  <c r="Q52" i="39"/>
  <c r="O52" i="40"/>
  <c r="K18" i="39"/>
  <c r="I18" i="40"/>
  <c r="I50" i="39"/>
  <c r="G50" i="40"/>
  <c r="M48" i="39"/>
  <c r="K48" i="40"/>
  <c r="Q23" i="39"/>
  <c r="O23" i="40"/>
  <c r="Q271" i="39"/>
  <c r="O271" i="40"/>
  <c r="O196" i="39"/>
  <c r="M196" i="40"/>
  <c r="S176" i="39"/>
  <c r="Q176" i="40"/>
  <c r="I176" i="39"/>
  <c r="G176" i="40"/>
  <c r="O176" i="39"/>
  <c r="Q176" i="39"/>
  <c r="O176" i="40"/>
  <c r="K176" i="39"/>
  <c r="O181" i="39"/>
  <c r="Q239" i="39"/>
  <c r="O239" i="40"/>
  <c r="M239" i="39"/>
  <c r="K239" i="40"/>
  <c r="S201" i="39"/>
  <c r="Q201" i="40"/>
  <c r="O242" i="39"/>
  <c r="M242" i="39"/>
  <c r="K242" i="40"/>
  <c r="Q266" i="39"/>
  <c r="O266" i="40"/>
  <c r="K266" i="39"/>
  <c r="I266" i="40"/>
  <c r="O281" i="39"/>
  <c r="M281" i="40"/>
  <c r="M281" i="39"/>
  <c r="S281" i="39"/>
  <c r="Q281" i="40"/>
  <c r="Q291" i="39"/>
  <c r="O291" i="40"/>
  <c r="S291" i="39"/>
  <c r="Q291" i="40"/>
  <c r="I291" i="39"/>
  <c r="G291" i="40"/>
  <c r="M217" i="39"/>
  <c r="K217" i="40"/>
  <c r="S74" i="39"/>
  <c r="O74" i="39"/>
  <c r="M74" i="40"/>
  <c r="D74" i="40"/>
  <c r="G189" i="40"/>
  <c r="I229" i="39"/>
  <c r="G229" i="40"/>
  <c r="M286" i="39"/>
  <c r="K286" i="40"/>
  <c r="I209" i="39"/>
  <c r="M209" i="39"/>
  <c r="K209" i="40"/>
  <c r="K235" i="39"/>
  <c r="I235" i="40"/>
  <c r="M235" i="39"/>
  <c r="I235" i="39"/>
  <c r="G235" i="40"/>
  <c r="S235" i="39"/>
  <c r="Q235" i="40"/>
  <c r="Q235" i="39"/>
  <c r="O235" i="40"/>
  <c r="M201" i="39"/>
  <c r="K201" i="40"/>
  <c r="Q201" i="39"/>
  <c r="O201" i="40"/>
  <c r="O233" i="39"/>
  <c r="M233" i="40"/>
  <c r="O146" i="39"/>
  <c r="S146" i="39"/>
  <c r="Q146" i="40"/>
  <c r="M146" i="39"/>
  <c r="K146" i="40"/>
  <c r="I146" i="39"/>
  <c r="G146" i="40"/>
  <c r="S181" i="39"/>
  <c r="Q181" i="40"/>
  <c r="D181" i="40"/>
  <c r="I181" i="39"/>
  <c r="G181" i="40"/>
  <c r="D235" i="40"/>
  <c r="D233" i="40"/>
  <c r="S233" i="39"/>
  <c r="Q233" i="40"/>
  <c r="Q233" i="39"/>
  <c r="O233" i="40"/>
  <c r="M50" i="39"/>
  <c r="K50" i="40"/>
  <c r="S50" i="39"/>
  <c r="Q50" i="40"/>
  <c r="S29" i="6"/>
  <c r="K233" i="39"/>
  <c r="O235" i="39"/>
  <c r="M235" i="40"/>
  <c r="M233" i="39"/>
  <c r="K233" i="40"/>
  <c r="S94" i="39"/>
  <c r="Q94" i="40"/>
  <c r="D94" i="40"/>
  <c r="M94" i="39"/>
  <c r="O94" i="39"/>
  <c r="M94" i="40"/>
  <c r="I94" i="39"/>
  <c r="G94" i="40"/>
  <c r="Q94" i="39"/>
  <c r="O94" i="40"/>
  <c r="I37" i="6"/>
  <c r="I109" i="6"/>
  <c r="U139" i="6"/>
  <c r="I40" i="39"/>
  <c r="G40" i="40"/>
  <c r="K40" i="39"/>
  <c r="Q40" i="39"/>
  <c r="O40" i="40"/>
  <c r="M40" i="39"/>
  <c r="K40" i="40"/>
  <c r="D40" i="40"/>
  <c r="O40" i="39"/>
  <c r="M40" i="40"/>
  <c r="S180" i="39"/>
  <c r="Q180" i="40"/>
  <c r="Q180" i="39"/>
  <c r="O180" i="40"/>
  <c r="I180" i="39"/>
  <c r="G180" i="40"/>
  <c r="K180" i="39"/>
  <c r="O180" i="39"/>
  <c r="M180" i="39"/>
  <c r="K180" i="40"/>
  <c r="S53" i="39"/>
  <c r="Q53" i="40"/>
  <c r="O53" i="39"/>
  <c r="M53" i="40"/>
  <c r="K277" i="39"/>
  <c r="I277" i="40"/>
  <c r="S277" i="39"/>
  <c r="Q277" i="40"/>
  <c r="S40" i="39"/>
  <c r="Q40" i="40"/>
  <c r="O96" i="39"/>
  <c r="M96" i="40"/>
  <c r="Q96" i="39"/>
  <c r="O96" i="40"/>
  <c r="O122" i="39"/>
  <c r="D195" i="40"/>
  <c r="S195" i="39"/>
  <c r="Q195" i="40"/>
  <c r="Q197" i="39"/>
  <c r="O197" i="40"/>
  <c r="K197" i="39"/>
  <c r="I197" i="40"/>
  <c r="O197" i="39"/>
  <c r="M197" i="40"/>
  <c r="S197" i="39"/>
  <c r="Q197" i="40"/>
  <c r="M197" i="39"/>
  <c r="K197" i="40"/>
  <c r="Y145" i="6"/>
  <c r="S287" i="39"/>
  <c r="Q287" i="40"/>
  <c r="K287" i="39"/>
  <c r="Q287" i="39"/>
  <c r="O287" i="40"/>
  <c r="I287" i="39"/>
  <c r="G287" i="40"/>
  <c r="S262" i="39"/>
  <c r="Q262" i="40"/>
  <c r="K94" i="39"/>
  <c r="D180" i="40"/>
  <c r="M287" i="39"/>
  <c r="O287" i="39"/>
  <c r="M287" i="40"/>
  <c r="I130" i="39"/>
  <c r="Q178" i="39"/>
  <c r="O178" i="40"/>
  <c r="K179" i="39"/>
  <c r="I179" i="40"/>
  <c r="O179" i="39"/>
  <c r="M179" i="40"/>
  <c r="I179" i="39"/>
  <c r="G179" i="40"/>
  <c r="M179" i="39"/>
  <c r="K179" i="40"/>
  <c r="M181" i="39"/>
  <c r="K181" i="40"/>
  <c r="K181" i="39"/>
  <c r="Q181" i="39"/>
  <c r="O181" i="40"/>
  <c r="M205" i="39"/>
  <c r="K205" i="40"/>
  <c r="K205" i="39"/>
  <c r="I205" i="39"/>
  <c r="I101" i="6"/>
  <c r="O72" i="39"/>
  <c r="S72" i="39"/>
  <c r="Q72" i="40"/>
  <c r="D52" i="40"/>
  <c r="I52" i="39"/>
  <c r="O52" i="39"/>
  <c r="M52" i="40"/>
  <c r="S52" i="39"/>
  <c r="Q52" i="40"/>
  <c r="M52" i="39"/>
  <c r="K52" i="40"/>
  <c r="I48" i="39"/>
  <c r="D196" i="40"/>
  <c r="K196" i="39"/>
  <c r="I196" i="40"/>
  <c r="I196" i="39"/>
  <c r="G196" i="40"/>
  <c r="M196" i="39"/>
  <c r="S196" i="39"/>
  <c r="D242" i="40"/>
  <c r="S242" i="39"/>
  <c r="Q242" i="40"/>
  <c r="Q242" i="39"/>
  <c r="O242" i="40"/>
  <c r="I242" i="39"/>
  <c r="G242" i="40"/>
  <c r="M266" i="39"/>
  <c r="I266" i="39"/>
  <c r="O266" i="39"/>
  <c r="S266" i="39"/>
  <c r="U266" i="39"/>
  <c r="S266" i="40"/>
  <c r="Q266" i="40"/>
  <c r="M266" i="40"/>
  <c r="G266" i="40"/>
  <c r="D281" i="40"/>
  <c r="I281" i="39"/>
  <c r="G281" i="40"/>
  <c r="Q281" i="39"/>
  <c r="O281" i="40"/>
  <c r="D162" i="40"/>
  <c r="S66" i="39"/>
  <c r="Q66" i="40"/>
  <c r="I42" i="6"/>
  <c r="O86" i="39"/>
  <c r="M86" i="40"/>
  <c r="Q86" i="39"/>
  <c r="O86" i="40"/>
  <c r="K86" i="39"/>
  <c r="I86" i="40"/>
  <c r="O283" i="39"/>
  <c r="M283" i="39"/>
  <c r="K283" i="40"/>
  <c r="S283" i="39"/>
  <c r="Q283" i="40"/>
  <c r="D301" i="40"/>
  <c r="Q259" i="39"/>
  <c r="O259" i="40"/>
  <c r="M259" i="39"/>
  <c r="I259" i="39"/>
  <c r="G259" i="40"/>
  <c r="K259" i="39"/>
  <c r="D259" i="40"/>
  <c r="O259" i="39"/>
  <c r="M259" i="40"/>
  <c r="O64" i="39"/>
  <c r="M64" i="40"/>
  <c r="K64" i="39"/>
  <c r="I64" i="40"/>
  <c r="S88" i="39"/>
  <c r="Q88" i="40"/>
  <c r="G209" i="40"/>
  <c r="I296" i="40"/>
  <c r="G60" i="40"/>
  <c r="Y95" i="6"/>
  <c r="I68" i="39"/>
  <c r="G68" i="40"/>
  <c r="M74" i="39"/>
  <c r="K74" i="40"/>
  <c r="Q74" i="39"/>
  <c r="O74" i="40"/>
  <c r="I74" i="39"/>
  <c r="G74" i="40"/>
  <c r="D122" i="40"/>
  <c r="Q122" i="39"/>
  <c r="O122" i="40"/>
  <c r="M122" i="39"/>
  <c r="K122" i="40"/>
  <c r="I122" i="39"/>
  <c r="G122" i="40"/>
  <c r="O151" i="6"/>
  <c r="M97" i="6"/>
  <c r="S270" i="39"/>
  <c r="Q270" i="40"/>
  <c r="K270" i="39"/>
  <c r="I270" i="40"/>
  <c r="Q270" i="39"/>
  <c r="O270" i="40"/>
  <c r="K48" i="39"/>
  <c r="I48" i="40"/>
  <c r="D92" i="40"/>
  <c r="Q92" i="39"/>
  <c r="O92" i="40"/>
  <c r="M92" i="39"/>
  <c r="K92" i="40"/>
  <c r="I92" i="39"/>
  <c r="G92" i="40"/>
  <c r="O92" i="39"/>
  <c r="S92" i="39"/>
  <c r="Q92" i="40"/>
  <c r="S154" i="39"/>
  <c r="Q154" i="40"/>
  <c r="K154" i="39"/>
  <c r="I154" i="40"/>
  <c r="I154" i="39"/>
  <c r="G154" i="40"/>
  <c r="I258" i="39"/>
  <c r="G258" i="40"/>
  <c r="D258" i="40"/>
  <c r="S258" i="39"/>
  <c r="Q258" i="40"/>
  <c r="Q258" i="39"/>
  <c r="O258" i="40"/>
  <c r="K258" i="39"/>
  <c r="I258" i="40"/>
  <c r="O258" i="39"/>
  <c r="M258" i="40"/>
  <c r="M258" i="39"/>
  <c r="K258" i="40"/>
  <c r="K286" i="39"/>
  <c r="D286" i="40"/>
  <c r="S286" i="39"/>
  <c r="Q286" i="40"/>
  <c r="D98" i="40"/>
  <c r="K98" i="39"/>
  <c r="Q98" i="39"/>
  <c r="O98" i="40"/>
  <c r="M98" i="39"/>
  <c r="I98" i="39"/>
  <c r="G98" i="40"/>
  <c r="M294" i="39"/>
  <c r="K294" i="40"/>
  <c r="K294" i="39"/>
  <c r="I294" i="40"/>
  <c r="Q294" i="39"/>
  <c r="O294" i="40"/>
  <c r="O294" i="39"/>
  <c r="D294" i="40"/>
  <c r="Q72" i="39"/>
  <c r="O72" i="40"/>
  <c r="D44" i="40"/>
  <c r="I138" i="39"/>
  <c r="G138" i="40"/>
  <c r="S138" i="39"/>
  <c r="Q138" i="40"/>
  <c r="O138" i="39"/>
  <c r="M138" i="40"/>
  <c r="K138" i="39"/>
  <c r="I138" i="40"/>
  <c r="D138" i="40"/>
  <c r="S301" i="39"/>
  <c r="Q301" i="40"/>
  <c r="M301" i="39"/>
  <c r="K301" i="40"/>
  <c r="G23" i="40"/>
  <c r="D178" i="40"/>
  <c r="D283" i="40"/>
  <c r="Q283" i="39"/>
  <c r="O283" i="40"/>
  <c r="K283" i="39"/>
  <c r="AB113" i="41"/>
  <c r="Z113" i="6"/>
  <c r="G55" i="6"/>
  <c r="G139" i="6"/>
  <c r="E6" i="4"/>
  <c r="E303" i="4"/>
  <c r="D33" i="4"/>
  <c r="B33" i="4"/>
  <c r="E52" i="4"/>
  <c r="G111" i="6"/>
  <c r="G115" i="6"/>
  <c r="E86" i="4"/>
  <c r="G167" i="6"/>
  <c r="G151" i="6"/>
  <c r="D60" i="4"/>
  <c r="B60" i="4"/>
  <c r="D282" i="4"/>
  <c r="B282" i="4"/>
  <c r="D296" i="4"/>
  <c r="B296" i="4"/>
  <c r="G153" i="6"/>
  <c r="AB45" i="41"/>
  <c r="Z45" i="6"/>
  <c r="D167" i="4"/>
  <c r="B167" i="4"/>
  <c r="E88" i="4"/>
  <c r="E134" i="4"/>
  <c r="E20" i="4"/>
  <c r="D199" i="4"/>
  <c r="B199" i="4"/>
  <c r="E200" i="4"/>
  <c r="E115" i="4"/>
  <c r="E142" i="4"/>
  <c r="E186" i="4"/>
  <c r="E221" i="4"/>
  <c r="E177" i="4"/>
  <c r="E173" i="4"/>
  <c r="D82" i="4"/>
  <c r="B82" i="4"/>
  <c r="D90" i="4"/>
  <c r="B90" i="4"/>
  <c r="D140" i="4"/>
  <c r="B140" i="4"/>
  <c r="D235" i="4"/>
  <c r="B235" i="4"/>
  <c r="D242" i="4"/>
  <c r="B242" i="4"/>
  <c r="D273" i="4"/>
  <c r="B273" i="4"/>
  <c r="D277" i="4"/>
  <c r="B277" i="4"/>
  <c r="D281" i="4"/>
  <c r="B281" i="4"/>
  <c r="D302" i="4"/>
  <c r="B302" i="4"/>
  <c r="D298" i="4"/>
  <c r="B298" i="4"/>
  <c r="E116" i="4"/>
  <c r="E158" i="4"/>
  <c r="E160" i="4"/>
  <c r="D182" i="4"/>
  <c r="B182" i="4"/>
  <c r="D186" i="4"/>
  <c r="B186" i="4"/>
  <c r="D201" i="4"/>
  <c r="B201" i="4"/>
  <c r="D208" i="4"/>
  <c r="B208" i="4"/>
  <c r="D272" i="4"/>
  <c r="B272" i="4"/>
  <c r="D276" i="4"/>
  <c r="B276" i="4"/>
  <c r="D297" i="4"/>
  <c r="B297" i="4"/>
  <c r="E83" i="4"/>
  <c r="E131" i="4"/>
  <c r="E149" i="4"/>
  <c r="E290" i="4"/>
  <c r="E265" i="4"/>
  <c r="E261" i="4"/>
  <c r="E193" i="4"/>
  <c r="E182" i="4"/>
  <c r="E219" i="4"/>
  <c r="E171" i="4"/>
  <c r="D100" i="4"/>
  <c r="B100" i="4"/>
  <c r="E117" i="4"/>
  <c r="E128" i="4"/>
  <c r="D156" i="4"/>
  <c r="B156" i="4"/>
  <c r="D170" i="4"/>
  <c r="B170" i="4"/>
  <c r="D178" i="4"/>
  <c r="B178" i="4"/>
  <c r="D189" i="4"/>
  <c r="B189" i="4"/>
  <c r="D193" i="4"/>
  <c r="B193" i="4"/>
  <c r="D226" i="4"/>
  <c r="B226" i="4"/>
  <c r="D267" i="4"/>
  <c r="B267" i="4"/>
  <c r="D279" i="4"/>
  <c r="B279" i="4"/>
  <c r="D300" i="4"/>
  <c r="B300" i="4"/>
  <c r="D5" i="4"/>
  <c r="B5" i="4"/>
  <c r="D68" i="4"/>
  <c r="B68" i="4"/>
  <c r="D76" i="4"/>
  <c r="B76" i="4"/>
  <c r="E114" i="4"/>
  <c r="E130" i="4"/>
  <c r="E188" i="4"/>
  <c r="E204" i="4"/>
  <c r="E246" i="4"/>
  <c r="D251" i="4"/>
  <c r="B251" i="4"/>
  <c r="D96" i="40"/>
  <c r="M96" i="39"/>
  <c r="K96" i="40"/>
  <c r="M128" i="39"/>
  <c r="K128" i="40"/>
  <c r="S282" i="39"/>
  <c r="Q282" i="40"/>
  <c r="I282" i="39"/>
  <c r="G282" i="40"/>
  <c r="I96" i="39"/>
  <c r="K96" i="39"/>
  <c r="I96" i="40"/>
  <c r="S229" i="39"/>
  <c r="Q229" i="40"/>
  <c r="K282" i="39"/>
  <c r="I282" i="40"/>
  <c r="K128" i="39"/>
  <c r="K122" i="39"/>
  <c r="Q144" i="39"/>
  <c r="O144" i="40"/>
  <c r="Q128" i="39"/>
  <c r="O128" i="40"/>
  <c r="M282" i="39"/>
  <c r="K282" i="40"/>
  <c r="O282" i="39"/>
  <c r="M282" i="40"/>
  <c r="K170" i="39"/>
  <c r="I170" i="40"/>
  <c r="K167" i="6"/>
  <c r="M34" i="6"/>
  <c r="D20" i="40"/>
  <c r="S20" i="39"/>
  <c r="Q20" i="40"/>
  <c r="M20" i="39"/>
  <c r="K20" i="40"/>
  <c r="Q20" i="39"/>
  <c r="O20" i="39"/>
  <c r="M20" i="40"/>
  <c r="O296" i="40"/>
  <c r="K189" i="40"/>
  <c r="M130" i="39"/>
  <c r="K130" i="40"/>
  <c r="Q168" i="39"/>
  <c r="O168" i="40"/>
  <c r="O168" i="39"/>
  <c r="M168" i="40"/>
  <c r="D168" i="40"/>
  <c r="I168" i="39"/>
  <c r="G168" i="40"/>
  <c r="S168" i="39"/>
  <c r="I300" i="39"/>
  <c r="G300" i="40"/>
  <c r="AA101" i="6"/>
  <c r="K162" i="39"/>
  <c r="I162" i="40"/>
  <c r="O162" i="39"/>
  <c r="I162" i="39"/>
  <c r="G162" i="40"/>
  <c r="O286" i="39"/>
  <c r="M286" i="40"/>
  <c r="Q286" i="39"/>
  <c r="O286" i="40"/>
  <c r="I286" i="39"/>
  <c r="G286" i="40"/>
  <c r="K118" i="39"/>
  <c r="I118" i="40"/>
  <c r="M118" i="39"/>
  <c r="K118" i="40"/>
  <c r="S118" i="39"/>
  <c r="Q118" i="40"/>
  <c r="I118" i="39"/>
  <c r="G118" i="40"/>
  <c r="D118" i="40"/>
  <c r="I86" i="39"/>
  <c r="M86" i="39"/>
  <c r="K86" i="40"/>
  <c r="S86" i="39"/>
  <c r="Q86" i="40"/>
  <c r="D72" i="40"/>
  <c r="K72" i="39"/>
  <c r="I72" i="40"/>
  <c r="I72" i="39"/>
  <c r="G72" i="40"/>
  <c r="M72" i="39"/>
  <c r="K72" i="40"/>
  <c r="O48" i="39"/>
  <c r="M48" i="40"/>
  <c r="Q48" i="39"/>
  <c r="O48" i="40"/>
  <c r="D48" i="40"/>
  <c r="S48" i="39"/>
  <c r="I41" i="6"/>
  <c r="I20" i="39"/>
  <c r="I98" i="40"/>
  <c r="O250" i="39"/>
  <c r="D250" i="40"/>
  <c r="M250" i="39"/>
  <c r="K250" i="40"/>
  <c r="Q250" i="39"/>
  <c r="O250" i="40"/>
  <c r="K250" i="39"/>
  <c r="I250" i="40"/>
  <c r="I250" i="39"/>
  <c r="D270" i="40"/>
  <c r="O270" i="39"/>
  <c r="M270" i="40"/>
  <c r="I270" i="39"/>
  <c r="O275" i="39"/>
  <c r="M275" i="40"/>
  <c r="Q275" i="39"/>
  <c r="O275" i="40"/>
  <c r="K275" i="39"/>
  <c r="M275" i="39"/>
  <c r="K275" i="40"/>
  <c r="D275" i="40"/>
  <c r="I275" i="39"/>
  <c r="G275" i="40"/>
  <c r="S162" i="39"/>
  <c r="Q162" i="40"/>
  <c r="Q162" i="39"/>
  <c r="O162" i="40"/>
  <c r="D136" i="40"/>
  <c r="M136" i="39"/>
  <c r="K136" i="40"/>
  <c r="I123" i="6"/>
  <c r="AA123" i="6"/>
  <c r="O291" i="39"/>
  <c r="D291" i="40"/>
  <c r="M291" i="39"/>
  <c r="K291" i="40"/>
  <c r="K291" i="39"/>
  <c r="S187" i="39"/>
  <c r="Q187" i="40"/>
  <c r="I187" i="39"/>
  <c r="G187" i="40"/>
  <c r="O187" i="39"/>
  <c r="M187" i="40"/>
  <c r="K187" i="39"/>
  <c r="I187" i="40"/>
  <c r="S276" i="39"/>
  <c r="Q276" i="40"/>
  <c r="I239" i="39"/>
  <c r="G239" i="40"/>
  <c r="O239" i="39"/>
  <c r="M239" i="40"/>
  <c r="K239" i="39"/>
  <c r="S239" i="39"/>
  <c r="Q239" i="40"/>
  <c r="O229" i="39"/>
  <c r="Q229" i="39"/>
  <c r="O229" i="40"/>
  <c r="D229" i="40"/>
  <c r="M229" i="39"/>
  <c r="S217" i="39"/>
  <c r="Q217" i="40"/>
  <c r="K217" i="39"/>
  <c r="I217" i="40"/>
  <c r="O201" i="39"/>
  <c r="M201" i="40"/>
  <c r="I201" i="39"/>
  <c r="D201" i="40"/>
  <c r="K201" i="39"/>
  <c r="S64" i="39"/>
  <c r="Q64" i="40"/>
  <c r="D64" i="40"/>
  <c r="M64" i="39"/>
  <c r="Q64" i="39"/>
  <c r="O64" i="40"/>
  <c r="Q22" i="39"/>
  <c r="O22" i="40"/>
  <c r="Q168" i="40"/>
  <c r="O34" i="39"/>
  <c r="M34" i="40"/>
  <c r="Q34" i="39"/>
  <c r="O34" i="40"/>
  <c r="D34" i="40"/>
  <c r="M54" i="39"/>
  <c r="D54" i="40"/>
  <c r="K108" i="39"/>
  <c r="I108" i="40"/>
  <c r="Q108" i="39"/>
  <c r="O108" i="40"/>
  <c r="S108" i="39"/>
  <c r="Q108" i="40"/>
  <c r="Q116" i="39"/>
  <c r="O116" i="40"/>
  <c r="O116" i="39"/>
  <c r="M116" i="40"/>
  <c r="Q57" i="6"/>
  <c r="U77" i="6"/>
  <c r="O68" i="39"/>
  <c r="M68" i="40"/>
  <c r="M68" i="39"/>
  <c r="S68" i="39"/>
  <c r="Q68" i="40"/>
  <c r="Q68" i="39"/>
  <c r="O68" i="40"/>
  <c r="K68" i="39"/>
  <c r="I68" i="40"/>
  <c r="D68" i="40"/>
  <c r="Q87" i="6"/>
  <c r="I17" i="40"/>
  <c r="O66" i="39"/>
  <c r="M66" i="40"/>
  <c r="M66" i="39"/>
  <c r="K237" i="39"/>
  <c r="I237" i="40"/>
  <c r="S237" i="39"/>
  <c r="Q237" i="40"/>
  <c r="M99" i="6"/>
  <c r="O144" i="39"/>
  <c r="M144" i="40"/>
  <c r="I144" i="39"/>
  <c r="G144" i="40"/>
  <c r="S144" i="39"/>
  <c r="Q144" i="40"/>
  <c r="M144" i="39"/>
  <c r="K144" i="40"/>
  <c r="D144" i="40"/>
  <c r="O267" i="39"/>
  <c r="M267" i="40"/>
  <c r="S267" i="39"/>
  <c r="Q267" i="40"/>
  <c r="D267" i="40"/>
  <c r="I267" i="39"/>
  <c r="G267" i="40"/>
  <c r="M267" i="39"/>
  <c r="M29" i="6"/>
  <c r="K42" i="6"/>
  <c r="U111" i="6"/>
  <c r="M151" i="6"/>
  <c r="AA113" i="6"/>
  <c r="I113" i="6"/>
  <c r="I135" i="6"/>
  <c r="M153" i="6"/>
  <c r="AA153" i="6"/>
  <c r="K157" i="6"/>
  <c r="S271" i="39"/>
  <c r="Q271" i="40"/>
  <c r="D271" i="40"/>
  <c r="M110" i="39"/>
  <c r="K110" i="40"/>
  <c r="O110" i="39"/>
  <c r="M110" i="40"/>
  <c r="K110" i="39"/>
  <c r="I110" i="40"/>
  <c r="D110" i="40"/>
  <c r="I110" i="39"/>
  <c r="Q110" i="39"/>
  <c r="M53" i="39"/>
  <c r="K53" i="40"/>
  <c r="I53" i="39"/>
  <c r="D53" i="40"/>
  <c r="K53" i="39"/>
  <c r="I53" i="40"/>
  <c r="Q53" i="39"/>
  <c r="O53" i="40"/>
  <c r="Q262" i="39"/>
  <c r="O262" i="40"/>
  <c r="M262" i="39"/>
  <c r="D262" i="40"/>
  <c r="I262" i="39"/>
  <c r="O262" i="39"/>
  <c r="K262" i="39"/>
  <c r="I262" i="40"/>
  <c r="M295" i="39"/>
  <c r="S295" i="39"/>
  <c r="Q295" i="40"/>
  <c r="Q295" i="39"/>
  <c r="O295" i="40"/>
  <c r="K295" i="39"/>
  <c r="I10" i="40"/>
  <c r="I38" i="40"/>
  <c r="D42" i="40"/>
  <c r="O227" i="39"/>
  <c r="M227" i="40"/>
  <c r="D227" i="40"/>
  <c r="K61" i="6"/>
  <c r="I79" i="6"/>
  <c r="G89" i="6"/>
  <c r="I40" i="40"/>
  <c r="I59" i="6"/>
  <c r="O65" i="6"/>
  <c r="I94" i="40"/>
  <c r="I233" i="40"/>
  <c r="I20" i="40"/>
  <c r="D104" i="40"/>
  <c r="G30" i="6"/>
  <c r="I49" i="6"/>
  <c r="I83" i="6"/>
  <c r="K93" i="6"/>
  <c r="I24" i="6"/>
  <c r="G205" i="40"/>
  <c r="G96" i="40"/>
  <c r="Q74" i="40"/>
  <c r="M136" i="40"/>
  <c r="M46" i="39"/>
  <c r="K46" i="40"/>
  <c r="I46" i="39"/>
  <c r="G46" i="40"/>
  <c r="K46" i="39"/>
  <c r="I46" i="40"/>
  <c r="K54" i="39"/>
  <c r="I54" i="40"/>
  <c r="O54" i="39"/>
  <c r="Q54" i="39"/>
  <c r="O54" i="40"/>
  <c r="S54" i="39"/>
  <c r="Q54" i="40"/>
  <c r="I54" i="39"/>
  <c r="G54" i="40"/>
  <c r="Q237" i="39"/>
  <c r="O237" i="40"/>
  <c r="O237" i="39"/>
  <c r="M237" i="40"/>
  <c r="D237" i="40"/>
  <c r="S38" i="6"/>
  <c r="K53" i="6"/>
  <c r="K63" i="6"/>
  <c r="O81" i="6"/>
  <c r="I85" i="6"/>
  <c r="G95" i="6"/>
  <c r="I107" i="6"/>
  <c r="Y119" i="6"/>
  <c r="M127" i="6"/>
  <c r="K159" i="6"/>
  <c r="Q263" i="39"/>
  <c r="O263" i="40"/>
  <c r="K263" i="39"/>
  <c r="O263" i="39"/>
  <c r="M263" i="40"/>
  <c r="I263" i="39"/>
  <c r="G263" i="40"/>
  <c r="M263" i="39"/>
  <c r="K263" i="40"/>
  <c r="S263" i="39"/>
  <c r="Q263" i="40"/>
  <c r="D263" i="40"/>
  <c r="S290" i="39"/>
  <c r="Q290" i="40"/>
  <c r="M290" i="39"/>
  <c r="K290" i="40"/>
  <c r="D290" i="40"/>
  <c r="I290" i="39"/>
  <c r="K290" i="39"/>
  <c r="I290" i="40"/>
  <c r="Q290" i="39"/>
  <c r="O290" i="40"/>
  <c r="O300" i="39"/>
  <c r="M300" i="40"/>
  <c r="K45" i="6"/>
  <c r="M103" i="6"/>
  <c r="S147" i="6"/>
  <c r="M105" i="6"/>
  <c r="K115" i="6"/>
  <c r="O131" i="6"/>
  <c r="M139" i="6"/>
  <c r="K149" i="6"/>
  <c r="D13" i="6"/>
  <c r="G13" i="6"/>
  <c r="U13" i="6"/>
  <c r="K13" i="6"/>
  <c r="I13" i="6"/>
  <c r="M13" i="6"/>
  <c r="Y13" i="6"/>
  <c r="M11" i="6"/>
  <c r="Q11" i="6"/>
  <c r="O11" i="6"/>
  <c r="K5" i="6"/>
  <c r="Y5" i="6"/>
  <c r="Q8" i="6"/>
  <c r="U8" i="6"/>
  <c r="K8" i="6"/>
  <c r="S296" i="6"/>
  <c r="O296" i="6"/>
  <c r="K296" i="6"/>
  <c r="I296" i="6"/>
  <c r="Q296" i="6"/>
  <c r="D296" i="6"/>
  <c r="Q300" i="6"/>
  <c r="U300" i="6"/>
  <c r="Q243" i="6"/>
  <c r="I243" i="6"/>
  <c r="Y243" i="6"/>
  <c r="O243" i="6"/>
  <c r="U243" i="6"/>
  <c r="K243" i="6"/>
  <c r="M243" i="6"/>
  <c r="D243" i="6"/>
  <c r="S243" i="6"/>
  <c r="M229" i="6"/>
  <c r="S229" i="6"/>
  <c r="O229" i="6"/>
  <c r="D229" i="6"/>
  <c r="K229" i="6"/>
  <c r="U229" i="6"/>
  <c r="U231" i="6"/>
  <c r="Y246" i="6"/>
  <c r="K227" i="6"/>
  <c r="K231" i="6"/>
  <c r="O231" i="6"/>
  <c r="M246" i="6"/>
  <c r="S138" i="6"/>
  <c r="K142" i="6"/>
  <c r="O142" i="6"/>
  <c r="S142" i="6"/>
  <c r="O143" i="6"/>
  <c r="S143" i="6"/>
  <c r="S161" i="6"/>
  <c r="O161" i="6"/>
  <c r="I161" i="6"/>
  <c r="K163" i="6"/>
  <c r="U154" i="6"/>
  <c r="M154" i="6"/>
  <c r="I150" i="6"/>
  <c r="K134" i="6"/>
  <c r="O134" i="6"/>
  <c r="S134" i="6"/>
  <c r="O130" i="6"/>
  <c r="S130" i="6"/>
  <c r="D138" i="6"/>
  <c r="I138" i="6"/>
  <c r="Y138" i="6"/>
  <c r="D161" i="6"/>
  <c r="Q169" i="6"/>
  <c r="S169" i="6"/>
  <c r="D169" i="6"/>
  <c r="D142" i="6"/>
  <c r="I142" i="6"/>
  <c r="Y142" i="6"/>
  <c r="Y143" i="6"/>
  <c r="K161" i="6"/>
  <c r="Y161" i="6"/>
  <c r="U163" i="6"/>
  <c r="M163" i="6"/>
  <c r="S165" i="6"/>
  <c r="O165" i="6"/>
  <c r="Y165" i="6"/>
  <c r="D134" i="6"/>
  <c r="Y134" i="6"/>
  <c r="Y130" i="6"/>
  <c r="M138" i="6"/>
  <c r="M142" i="6"/>
  <c r="Q142" i="6"/>
  <c r="M143" i="6"/>
  <c r="Q143" i="6"/>
  <c r="U161" i="6"/>
  <c r="Q161" i="6"/>
  <c r="M161" i="6"/>
  <c r="I163" i="6"/>
  <c r="K165" i="6"/>
  <c r="Q154" i="6"/>
  <c r="U150" i="6"/>
  <c r="M134" i="6"/>
  <c r="K130" i="6"/>
  <c r="K138" i="6"/>
  <c r="Y169" i="6"/>
  <c r="I169" i="6"/>
  <c r="S163" i="6"/>
  <c r="O163" i="6"/>
  <c r="U165" i="6"/>
  <c r="Q165" i="6"/>
  <c r="M165" i="6"/>
  <c r="K126" i="6"/>
  <c r="O126" i="6"/>
  <c r="S126" i="6"/>
  <c r="D126" i="6"/>
  <c r="I126" i="6"/>
  <c r="U118" i="6"/>
  <c r="O118" i="6"/>
  <c r="K118" i="6"/>
  <c r="Y118" i="6"/>
  <c r="M118" i="6"/>
  <c r="D118" i="6"/>
  <c r="G65" i="6"/>
  <c r="AB65" i="41"/>
  <c r="Z65" i="6"/>
  <c r="S118" i="6"/>
  <c r="I55" i="6"/>
  <c r="M67" i="6"/>
  <c r="I81" i="6"/>
  <c r="S87" i="6"/>
  <c r="M122" i="6"/>
  <c r="Q122" i="6"/>
  <c r="S27" i="6"/>
  <c r="G27" i="6"/>
  <c r="D27" i="6"/>
  <c r="U27" i="6"/>
  <c r="O27" i="6"/>
  <c r="I27" i="6"/>
  <c r="K122" i="6"/>
  <c r="O122" i="6"/>
  <c r="S122" i="6"/>
  <c r="K27" i="6"/>
  <c r="D122" i="6"/>
  <c r="I122" i="6"/>
  <c r="Y27" i="6"/>
  <c r="U21" i="6"/>
  <c r="M21" i="6"/>
  <c r="D21" i="6"/>
  <c r="D18" i="6"/>
  <c r="G16" i="6"/>
  <c r="K21" i="6"/>
  <c r="S18" i="6"/>
  <c r="G18" i="6"/>
  <c r="M18" i="6"/>
  <c r="Y21" i="6"/>
  <c r="Q21" i="6"/>
  <c r="S21" i="6"/>
  <c r="O16" i="6"/>
  <c r="S16" i="6"/>
  <c r="K11" i="6"/>
  <c r="O8" i="6"/>
  <c r="I5" i="6"/>
  <c r="D5" i="6"/>
  <c r="U5" i="6"/>
  <c r="G5" i="6"/>
  <c r="M5" i="6"/>
  <c r="T259" i="39"/>
  <c r="R259" i="40"/>
  <c r="I259" i="40"/>
  <c r="I287" i="40"/>
  <c r="U287" i="39"/>
  <c r="S287" i="40"/>
  <c r="I213" i="40"/>
  <c r="Q78" i="39"/>
  <c r="O78" i="40"/>
  <c r="I78" i="39"/>
  <c r="G78" i="40"/>
  <c r="S78" i="39"/>
  <c r="Q78" i="40"/>
  <c r="M78" i="39"/>
  <c r="K78" i="40"/>
  <c r="D78" i="40"/>
  <c r="K78" i="39"/>
  <c r="I78" i="40"/>
  <c r="Q82" i="39"/>
  <c r="O82" i="40"/>
  <c r="K82" i="39"/>
  <c r="I82" i="39"/>
  <c r="M82" i="39"/>
  <c r="K82" i="40"/>
  <c r="S82" i="39"/>
  <c r="Q82" i="40"/>
  <c r="D82" i="40"/>
  <c r="O82" i="39"/>
  <c r="M82" i="40"/>
  <c r="G270" i="40"/>
  <c r="O152" i="39"/>
  <c r="M152" i="40"/>
  <c r="Q152" i="39"/>
  <c r="O152" i="40"/>
  <c r="I152" i="39"/>
  <c r="M152" i="39"/>
  <c r="K152" i="39"/>
  <c r="S152" i="39"/>
  <c r="U152" i="39"/>
  <c r="Q152" i="40"/>
  <c r="D152" i="40"/>
  <c r="I152" i="40"/>
  <c r="I122" i="40"/>
  <c r="G110" i="40"/>
  <c r="I205" i="40"/>
  <c r="G130" i="40"/>
  <c r="Q249" i="39"/>
  <c r="O249" i="40"/>
  <c r="K249" i="39"/>
  <c r="I249" i="40"/>
  <c r="O249" i="39"/>
  <c r="M249" i="39"/>
  <c r="K249" i="40"/>
  <c r="D249" i="40"/>
  <c r="I249" i="39"/>
  <c r="G249" i="40"/>
  <c r="Q253" i="39"/>
  <c r="O253" i="40"/>
  <c r="K253" i="39"/>
  <c r="I253" i="40"/>
  <c r="M253" i="39"/>
  <c r="K253" i="40"/>
  <c r="D253" i="40"/>
  <c r="O253" i="39"/>
  <c r="M253" i="40"/>
  <c r="I253" i="39"/>
  <c r="I255" i="39"/>
  <c r="K255" i="39"/>
  <c r="M255" i="39"/>
  <c r="O255" i="39"/>
  <c r="Q255" i="39"/>
  <c r="S255" i="39"/>
  <c r="U255" i="39"/>
  <c r="K255" i="40"/>
  <c r="D255" i="40"/>
  <c r="I255" i="40"/>
  <c r="O255" i="40"/>
  <c r="Q255" i="40"/>
  <c r="G201" i="40"/>
  <c r="O78" i="39"/>
  <c r="M78" i="40"/>
  <c r="T287" i="39"/>
  <c r="R287" i="40"/>
  <c r="K287" i="40"/>
  <c r="M116" i="39"/>
  <c r="K116" i="40"/>
  <c r="D116" i="40"/>
  <c r="K116" i="39"/>
  <c r="I116" i="40"/>
  <c r="S116" i="39"/>
  <c r="Q116" i="40"/>
  <c r="I116" i="39"/>
  <c r="G116" i="40"/>
  <c r="O128" i="39"/>
  <c r="M128" i="40"/>
  <c r="I128" i="39"/>
  <c r="G128" i="40"/>
  <c r="O130" i="39"/>
  <c r="Q130" i="39"/>
  <c r="O130" i="40"/>
  <c r="D130" i="40"/>
  <c r="K130" i="39"/>
  <c r="I130" i="40"/>
  <c r="S130" i="39"/>
  <c r="Q130" i="40"/>
  <c r="Q274" i="39"/>
  <c r="O274" i="40"/>
  <c r="K274" i="39"/>
  <c r="I274" i="40"/>
  <c r="M274" i="39"/>
  <c r="K274" i="40"/>
  <c r="S274" i="39"/>
  <c r="Q274" i="40"/>
  <c r="I274" i="39"/>
  <c r="G274" i="40"/>
  <c r="D274" i="40"/>
  <c r="O274" i="39"/>
  <c r="M274" i="40"/>
  <c r="K276" i="39"/>
  <c r="I276" i="40"/>
  <c r="D276" i="40"/>
  <c r="I276" i="39"/>
  <c r="M276" i="39"/>
  <c r="Q276" i="39"/>
  <c r="O276" i="40"/>
  <c r="O276" i="39"/>
  <c r="M300" i="39"/>
  <c r="K300" i="40"/>
  <c r="K300" i="39"/>
  <c r="I300" i="40"/>
  <c r="Q300" i="39"/>
  <c r="O300" i="40"/>
  <c r="D300" i="40"/>
  <c r="S300" i="39"/>
  <c r="Q231" i="39"/>
  <c r="O231" i="40"/>
  <c r="M231" i="39"/>
  <c r="K231" i="40"/>
  <c r="O231" i="39"/>
  <c r="M231" i="40"/>
  <c r="I231" i="39"/>
  <c r="G231" i="40"/>
  <c r="S231" i="39"/>
  <c r="Q231" i="40"/>
  <c r="D231" i="40"/>
  <c r="K231" i="39"/>
  <c r="I231" i="40"/>
  <c r="O136" i="40"/>
  <c r="U136" i="39"/>
  <c r="S136" i="40"/>
  <c r="O154" i="39"/>
  <c r="Q154" i="39"/>
  <c r="O154" i="40"/>
  <c r="D154" i="40"/>
  <c r="M154" i="39"/>
  <c r="K154" i="40"/>
  <c r="S170" i="39"/>
  <c r="Q170" i="40"/>
  <c r="M170" i="39"/>
  <c r="K170" i="40"/>
  <c r="I170" i="39"/>
  <c r="G170" i="40"/>
  <c r="D170" i="40"/>
  <c r="O170" i="39"/>
  <c r="M170" i="40"/>
  <c r="I178" i="39"/>
  <c r="G178" i="40"/>
  <c r="K178" i="39"/>
  <c r="M178" i="39"/>
  <c r="S178" i="39"/>
  <c r="T178" i="39"/>
  <c r="K178" i="40"/>
  <c r="Q178" i="40"/>
  <c r="Q195" i="39"/>
  <c r="O195" i="40"/>
  <c r="O195" i="39"/>
  <c r="M195" i="40"/>
  <c r="K195" i="39"/>
  <c r="M195" i="39"/>
  <c r="K195" i="40"/>
  <c r="D197" i="40"/>
  <c r="I197" i="39"/>
  <c r="U197" i="39"/>
  <c r="S197" i="40"/>
  <c r="O205" i="39"/>
  <c r="M205" i="40"/>
  <c r="S205" i="39"/>
  <c r="Q205" i="40"/>
  <c r="Q243" i="39"/>
  <c r="O243" i="40"/>
  <c r="S243" i="39"/>
  <c r="Q243" i="40"/>
  <c r="K243" i="39"/>
  <c r="I243" i="40"/>
  <c r="D243" i="40"/>
  <c r="Q88" i="39"/>
  <c r="O88" i="40"/>
  <c r="K88" i="39"/>
  <c r="I88" i="40"/>
  <c r="O88" i="39"/>
  <c r="M88" i="40"/>
  <c r="I88" i="39"/>
  <c r="G88" i="40"/>
  <c r="D88" i="40"/>
  <c r="M88" i="39"/>
  <c r="K235" i="40"/>
  <c r="T235" i="39"/>
  <c r="R235" i="40"/>
  <c r="U235" i="39"/>
  <c r="S235" i="40"/>
  <c r="G294" i="40"/>
  <c r="U294" i="39"/>
  <c r="S294" i="40"/>
  <c r="I42" i="39"/>
  <c r="G42" i="40"/>
  <c r="Q42" i="39"/>
  <c r="O42" i="40"/>
  <c r="K42" i="39"/>
  <c r="I42" i="40"/>
  <c r="O42" i="39"/>
  <c r="M42" i="40"/>
  <c r="Q46" i="39"/>
  <c r="O46" i="40"/>
  <c r="S46" i="39"/>
  <c r="Q46" i="40"/>
  <c r="O46" i="39"/>
  <c r="M46" i="40"/>
  <c r="D46" i="40"/>
  <c r="Q50" i="39"/>
  <c r="O50" i="40"/>
  <c r="D50" i="40"/>
  <c r="K50" i="39"/>
  <c r="I50" i="40"/>
  <c r="O50" i="39"/>
  <c r="M50" i="40"/>
  <c r="K66" i="39"/>
  <c r="I66" i="40"/>
  <c r="I66" i="39"/>
  <c r="G66" i="40"/>
  <c r="Q66" i="39"/>
  <c r="O66" i="40"/>
  <c r="Q179" i="39"/>
  <c r="D179" i="40"/>
  <c r="S179" i="39"/>
  <c r="M271" i="39"/>
  <c r="K271" i="40"/>
  <c r="I271" i="39"/>
  <c r="G271" i="40"/>
  <c r="O271" i="39"/>
  <c r="M271" i="40"/>
  <c r="K271" i="39"/>
  <c r="I271" i="40"/>
  <c r="O277" i="39"/>
  <c r="M277" i="40"/>
  <c r="I277" i="39"/>
  <c r="D277" i="40"/>
  <c r="M277" i="39"/>
  <c r="K277" i="40"/>
  <c r="Q277" i="39"/>
  <c r="O277" i="40"/>
  <c r="I301" i="39"/>
  <c r="K301" i="39"/>
  <c r="I301" i="40"/>
  <c r="Q301" i="39"/>
  <c r="O301" i="40"/>
  <c r="O301" i="39"/>
  <c r="M301" i="40"/>
  <c r="Q170" i="39"/>
  <c r="O170" i="40"/>
  <c r="I195" i="39"/>
  <c r="D205" i="40"/>
  <c r="O243" i="39"/>
  <c r="M243" i="40"/>
  <c r="D60" i="40"/>
  <c r="Q60" i="39"/>
  <c r="O60" i="40"/>
  <c r="K60" i="39"/>
  <c r="I60" i="40"/>
  <c r="O60" i="39"/>
  <c r="M60" i="40"/>
  <c r="D282" i="40"/>
  <c r="Q282" i="39"/>
  <c r="O282" i="40"/>
  <c r="I292" i="39"/>
  <c r="G292" i="40"/>
  <c r="S292" i="39"/>
  <c r="Q292" i="40"/>
  <c r="O292" i="39"/>
  <c r="M292" i="40"/>
  <c r="S296" i="39"/>
  <c r="Q296" i="40"/>
  <c r="M296" i="39"/>
  <c r="K296" i="40"/>
  <c r="D296" i="40"/>
  <c r="O296" i="39"/>
  <c r="M296" i="40"/>
  <c r="U259" i="39"/>
  <c r="S259" i="40"/>
  <c r="M160" i="39"/>
  <c r="K160" i="40"/>
  <c r="D160" i="40"/>
  <c r="S160" i="39"/>
  <c r="Q160" i="40"/>
  <c r="O160" i="39"/>
  <c r="M160" i="40"/>
  <c r="I160" i="39"/>
  <c r="G160" i="40"/>
  <c r="D213" i="40"/>
  <c r="S213" i="39"/>
  <c r="Q213" i="40"/>
  <c r="Q213" i="39"/>
  <c r="O213" i="40"/>
  <c r="Q217" i="39"/>
  <c r="O217" i="40"/>
  <c r="I217" i="39"/>
  <c r="D217" i="40"/>
  <c r="O118" i="39"/>
  <c r="Q118" i="39"/>
  <c r="O118" i="40"/>
  <c r="T68" i="39"/>
  <c r="R68" i="40"/>
  <c r="T281" i="39"/>
  <c r="R281" i="40"/>
  <c r="O20" i="40"/>
  <c r="Q18" i="39"/>
  <c r="O18" i="40"/>
  <c r="O18" i="39"/>
  <c r="M18" i="40"/>
  <c r="D22" i="40"/>
  <c r="O15" i="39"/>
  <c r="M15" i="40"/>
  <c r="K22" i="39"/>
  <c r="I15" i="39"/>
  <c r="G15" i="40"/>
  <c r="Q15" i="39"/>
  <c r="O15" i="40"/>
  <c r="D15" i="40"/>
  <c r="M22" i="39"/>
  <c r="K22" i="40"/>
  <c r="D18" i="40"/>
  <c r="I18" i="39"/>
  <c r="G18" i="40"/>
  <c r="S15" i="39"/>
  <c r="Q15" i="40"/>
  <c r="D4" i="40"/>
  <c r="O4" i="39"/>
  <c r="M4" i="40"/>
  <c r="S4" i="39"/>
  <c r="Q4" i="40"/>
  <c r="M4" i="39"/>
  <c r="K4" i="40"/>
  <c r="K4" i="39"/>
  <c r="I4" i="40"/>
  <c r="I4" i="39"/>
  <c r="G161" i="6"/>
  <c r="AB33" i="41"/>
  <c r="Z33" i="6"/>
  <c r="G118" i="6"/>
  <c r="G119" i="6"/>
  <c r="G159" i="6"/>
  <c r="AA159" i="6"/>
  <c r="G147" i="6"/>
  <c r="G29" i="6"/>
  <c r="G97" i="6"/>
  <c r="AB97" i="41"/>
  <c r="Z97" i="6"/>
  <c r="G163" i="6"/>
  <c r="G165" i="6"/>
  <c r="AB37" i="41"/>
  <c r="Z37" i="6"/>
  <c r="G37" i="6"/>
  <c r="AA37" i="6"/>
  <c r="AB46" i="41"/>
  <c r="Z46" i="6"/>
  <c r="K46" i="6"/>
  <c r="K59" i="6"/>
  <c r="K71" i="6"/>
  <c r="AB24" i="41"/>
  <c r="Z24" i="6"/>
  <c r="K24" i="6"/>
  <c r="AA24" i="6"/>
  <c r="K123" i="6"/>
  <c r="AB123" i="41"/>
  <c r="Z123" i="6"/>
  <c r="K38" i="6"/>
  <c r="K18" i="6"/>
  <c r="K77" i="6"/>
  <c r="K295" i="40"/>
  <c r="K292" i="40"/>
  <c r="U281" i="39"/>
  <c r="S281" i="40"/>
  <c r="K281" i="40"/>
  <c r="T273" i="39"/>
  <c r="R273" i="40"/>
  <c r="K262" i="40"/>
  <c r="K267" i="40"/>
  <c r="K259" i="40"/>
  <c r="U242" i="39"/>
  <c r="S242" i="40"/>
  <c r="K196" i="40"/>
  <c r="T196" i="39"/>
  <c r="R196" i="40"/>
  <c r="T189" i="39"/>
  <c r="R189" i="40"/>
  <c r="U187" i="39"/>
  <c r="S187" i="40"/>
  <c r="U168" i="39"/>
  <c r="S168" i="40"/>
  <c r="K168" i="40"/>
  <c r="U181" i="39"/>
  <c r="S181" i="40"/>
  <c r="U138" i="39"/>
  <c r="S138" i="40"/>
  <c r="K98" i="40"/>
  <c r="U64" i="39"/>
  <c r="S64" i="40"/>
  <c r="T40" i="39"/>
  <c r="R40" i="40"/>
  <c r="K68" i="40"/>
  <c r="U72" i="39"/>
  <c r="S72" i="40"/>
  <c r="U94" i="39"/>
  <c r="S94" i="40"/>
  <c r="T53" i="39"/>
  <c r="R53" i="40"/>
  <c r="U74" i="39"/>
  <c r="S74" i="40"/>
  <c r="T74" i="39"/>
  <c r="R74" i="40"/>
  <c r="K54" i="40"/>
  <c r="K94" i="40"/>
  <c r="T138" i="39"/>
  <c r="R138" i="40"/>
  <c r="U162" i="39"/>
  <c r="S162" i="40"/>
  <c r="T187" i="39"/>
  <c r="R187" i="40"/>
  <c r="T242" i="39"/>
  <c r="R242" i="40"/>
  <c r="U233" i="39"/>
  <c r="S233" i="40"/>
  <c r="U273" i="39"/>
  <c r="S273" i="40"/>
  <c r="M242" i="40"/>
  <c r="M189" i="40"/>
  <c r="M273" i="40"/>
  <c r="T233" i="39"/>
  <c r="R233" i="40"/>
  <c r="U189" i="39"/>
  <c r="S189" i="40"/>
  <c r="M181" i="40"/>
  <c r="T266" i="39"/>
  <c r="R266" i="40"/>
  <c r="M294" i="40"/>
  <c r="T294" i="39"/>
  <c r="R294" i="40"/>
  <c r="U283" i="39"/>
  <c r="S283" i="40"/>
  <c r="M283" i="40"/>
  <c r="M178" i="40"/>
  <c r="U263" i="39"/>
  <c r="S263" i="40"/>
  <c r="M290" i="40"/>
  <c r="M250" i="40"/>
  <c r="M146" i="40"/>
  <c r="U146" i="39"/>
  <c r="S146" i="40"/>
  <c r="U258" i="39"/>
  <c r="S258" i="40"/>
  <c r="T258" i="39"/>
  <c r="R258" i="40"/>
  <c r="M118" i="40"/>
  <c r="U286" i="39"/>
  <c r="S286" i="40"/>
  <c r="M255" i="40"/>
  <c r="M176" i="40"/>
  <c r="T250" i="39"/>
  <c r="R250" i="40"/>
  <c r="T176" i="39"/>
  <c r="R176" i="40"/>
  <c r="T229" i="39"/>
  <c r="R229" i="40"/>
  <c r="M229" i="40"/>
  <c r="M291" i="40"/>
  <c r="U122" i="39"/>
  <c r="S122" i="40"/>
  <c r="M122" i="40"/>
  <c r="T209" i="39"/>
  <c r="R209" i="40"/>
  <c r="U209" i="39"/>
  <c r="S209" i="40"/>
  <c r="T262" i="39"/>
  <c r="R262" i="40"/>
  <c r="M262" i="40"/>
  <c r="M180" i="40"/>
  <c r="T180" i="39"/>
  <c r="R180" i="40"/>
  <c r="M209" i="40"/>
  <c r="T282" i="39"/>
  <c r="R282" i="40"/>
  <c r="T72" i="39"/>
  <c r="R72" i="40"/>
  <c r="U92" i="39"/>
  <c r="S92" i="40"/>
  <c r="M92" i="40"/>
  <c r="M72" i="40"/>
  <c r="Q23" i="40"/>
  <c r="G48" i="40"/>
  <c r="G53" i="40"/>
  <c r="U53" i="39"/>
  <c r="S53" i="40"/>
  <c r="U40" i="39"/>
  <c r="S40" i="40"/>
  <c r="G52" i="40"/>
  <c r="G38" i="40"/>
  <c r="U54" i="39"/>
  <c r="S54" i="40"/>
  <c r="M300" i="6"/>
  <c r="G296" i="6"/>
  <c r="I229" i="6"/>
  <c r="I246" i="6"/>
  <c r="G231" i="6"/>
  <c r="G142" i="6"/>
  <c r="G169" i="6"/>
  <c r="AB150" i="41"/>
  <c r="Z150" i="6"/>
  <c r="G143" i="6"/>
  <c r="I134" i="6"/>
  <c r="G21" i="6"/>
  <c r="I8" i="6"/>
  <c r="G197" i="40"/>
  <c r="G152" i="40"/>
  <c r="S152" i="40"/>
  <c r="O179" i="40"/>
  <c r="M276" i="40"/>
  <c r="T249" i="39"/>
  <c r="R249" i="40"/>
  <c r="U282" i="39"/>
  <c r="S282" i="40"/>
  <c r="U276" i="39"/>
  <c r="S276" i="40"/>
  <c r="G276" i="40"/>
  <c r="T274" i="39"/>
  <c r="R274" i="40"/>
  <c r="T296" i="39"/>
  <c r="R296" i="40"/>
  <c r="G217" i="40"/>
  <c r="U217" i="39"/>
  <c r="S217" i="40"/>
  <c r="G253" i="40"/>
  <c r="T46" i="39"/>
  <c r="R46" i="40"/>
  <c r="S255" i="40"/>
  <c r="R178" i="40"/>
  <c r="T130" i="39"/>
  <c r="R130" i="40"/>
  <c r="T4" i="39"/>
  <c r="R4" i="40"/>
  <c r="E4" i="3"/>
  <c r="U213" i="39"/>
  <c r="S213" i="40"/>
  <c r="T217" i="39"/>
  <c r="R217" i="40"/>
  <c r="T213" i="39"/>
  <c r="R213" i="40"/>
  <c r="T66" i="39"/>
  <c r="R66" i="40"/>
  <c r="U179" i="39"/>
  <c r="S179" i="40"/>
  <c r="T116" i="39"/>
  <c r="R116" i="40"/>
  <c r="U292" i="39"/>
  <c r="S292" i="40"/>
  <c r="T118" i="39"/>
  <c r="R118" i="40"/>
  <c r="T144" i="39"/>
  <c r="R144" i="40"/>
  <c r="U144" i="39"/>
  <c r="S144" i="40"/>
  <c r="U68" i="39"/>
  <c r="S68" i="40"/>
  <c r="T122" i="39"/>
  <c r="R122" i="40"/>
  <c r="Q130" i="6"/>
  <c r="G130" i="6"/>
  <c r="U118" i="39"/>
  <c r="S118" i="40"/>
  <c r="U296" i="39"/>
  <c r="S296" i="40"/>
  <c r="G138" i="6"/>
  <c r="U201" i="39"/>
  <c r="S201" i="40"/>
  <c r="AB161" i="41"/>
  <c r="Z161" i="6"/>
  <c r="AA16" i="6"/>
  <c r="I295" i="40"/>
  <c r="T239" i="39"/>
  <c r="R239" i="40"/>
  <c r="U275" i="39"/>
  <c r="S275" i="40"/>
  <c r="S231" i="6"/>
  <c r="D300" i="6"/>
  <c r="D163" i="6"/>
  <c r="D150" i="6"/>
  <c r="U196" i="39"/>
  <c r="S196" i="40"/>
  <c r="T94" i="39"/>
  <c r="R94" i="40"/>
  <c r="I130" i="6"/>
  <c r="D154" i="6"/>
  <c r="G300" i="6"/>
  <c r="I118" i="6"/>
  <c r="Q196" i="40"/>
  <c r="M56" i="39"/>
  <c r="D56" i="40"/>
  <c r="D8" i="6"/>
  <c r="S8" i="6"/>
  <c r="M8" i="6"/>
  <c r="AA8" i="6"/>
  <c r="Y8" i="6"/>
  <c r="F7" i="39"/>
  <c r="F19" i="41"/>
  <c r="F22" i="41"/>
  <c r="F114" i="41"/>
  <c r="F120" i="41"/>
  <c r="F124" i="41"/>
  <c r="F128" i="41"/>
  <c r="F136" i="41"/>
  <c r="F217" i="41"/>
  <c r="F219" i="41"/>
  <c r="F221" i="41"/>
  <c r="F223" i="41"/>
  <c r="F225" i="41"/>
  <c r="F235" i="41"/>
  <c r="F239" i="41"/>
  <c r="F250" i="41"/>
  <c r="F252" i="41"/>
  <c r="F254" i="41"/>
  <c r="F256" i="41"/>
  <c r="F258" i="41"/>
  <c r="F260" i="41"/>
  <c r="F262" i="41"/>
  <c r="F266" i="41"/>
  <c r="F297" i="41"/>
  <c r="F27" i="39"/>
  <c r="F31" i="39"/>
  <c r="F47" i="39"/>
  <c r="F51" i="39"/>
  <c r="F100" i="39"/>
  <c r="F124" i="39"/>
  <c r="F132" i="39"/>
  <c r="F148" i="39"/>
  <c r="F156" i="39"/>
  <c r="F172" i="39"/>
  <c r="F188" i="39"/>
  <c r="F199" i="39"/>
  <c r="F223" i="39"/>
  <c r="F11" i="39"/>
  <c r="F8" i="39"/>
  <c r="F7" i="41"/>
  <c r="F116" i="41"/>
  <c r="F132" i="41"/>
  <c r="F140" i="41"/>
  <c r="F144" i="41"/>
  <c r="F181" i="41"/>
  <c r="F174" i="41"/>
  <c r="F233" i="41"/>
  <c r="F237" i="41"/>
  <c r="F248" i="41"/>
  <c r="F264" i="41"/>
  <c r="F280" i="41"/>
  <c r="F298" i="41"/>
  <c r="F30" i="39"/>
  <c r="F35" i="39"/>
  <c r="F39" i="39"/>
  <c r="F43" i="39"/>
  <c r="F112" i="39"/>
  <c r="F120" i="39"/>
  <c r="F140" i="39"/>
  <c r="F164" i="39"/>
  <c r="F184" i="39"/>
  <c r="F192" i="39"/>
  <c r="F26" i="39"/>
  <c r="F24" i="39"/>
  <c r="F21" i="39"/>
  <c r="F101" i="39"/>
  <c r="F133" i="39"/>
  <c r="F33" i="39"/>
  <c r="F49" i="39"/>
  <c r="F61" i="39"/>
  <c r="F69" i="39"/>
  <c r="F73" i="39"/>
  <c r="F85" i="39"/>
  <c r="F93" i="39"/>
  <c r="F121" i="39"/>
  <c r="F202" i="39"/>
  <c r="F210" i="39"/>
  <c r="F214" i="39"/>
  <c r="F224" i="39"/>
  <c r="F190" i="39"/>
  <c r="F232" i="39"/>
  <c r="F236" i="39"/>
  <c r="F125" i="39"/>
  <c r="F173" i="39"/>
  <c r="F29" i="39"/>
  <c r="F45" i="39"/>
  <c r="F63" i="39"/>
  <c r="F71" i="39"/>
  <c r="F79" i="39"/>
  <c r="F87" i="39"/>
  <c r="F97" i="39"/>
  <c r="F145" i="39"/>
  <c r="F177" i="39"/>
  <c r="F99" i="39"/>
  <c r="F111" i="39"/>
  <c r="F115" i="39"/>
  <c r="F123" i="39"/>
  <c r="F127" i="39"/>
  <c r="F135" i="39"/>
  <c r="F147" i="39"/>
  <c r="F155" i="39"/>
  <c r="F167" i="39"/>
  <c r="F171" i="39"/>
  <c r="F200" i="39"/>
  <c r="F212" i="39"/>
  <c r="F220" i="39"/>
  <c r="F194" i="39"/>
  <c r="F222" i="39"/>
  <c r="F226" i="39"/>
  <c r="F234" i="39"/>
  <c r="F170" i="41"/>
  <c r="F178" i="41"/>
  <c r="F183" i="41"/>
  <c r="F185" i="41"/>
  <c r="F191" i="41"/>
  <c r="F193" i="41"/>
  <c r="F195" i="41"/>
  <c r="F197" i="41"/>
  <c r="F199" i="41"/>
  <c r="F201" i="41"/>
  <c r="F203" i="41"/>
  <c r="F205" i="41"/>
  <c r="F207" i="41"/>
  <c r="F209" i="41"/>
  <c r="F211" i="41"/>
  <c r="F213" i="41"/>
  <c r="F215" i="41"/>
  <c r="F220" i="41"/>
  <c r="F224" i="41"/>
  <c r="F226" i="41"/>
  <c r="F232" i="41"/>
  <c r="F234" i="41"/>
  <c r="I227" i="6"/>
  <c r="M227" i="6"/>
  <c r="M231" i="6"/>
  <c r="F247" i="41"/>
  <c r="F253" i="41"/>
  <c r="F257" i="41"/>
  <c r="F261" i="41"/>
  <c r="F281" i="41"/>
  <c r="F263" i="41"/>
  <c r="F268" i="41"/>
  <c r="F270" i="41"/>
  <c r="F276" i="41"/>
  <c r="F283" i="41"/>
  <c r="F282" i="41"/>
  <c r="F284" i="41"/>
  <c r="F290" i="41"/>
  <c r="F292" i="41"/>
  <c r="F171" i="41"/>
  <c r="F173" i="41"/>
  <c r="F177" i="41"/>
  <c r="F179" i="41"/>
  <c r="F184" i="41"/>
  <c r="F186" i="41"/>
  <c r="F190" i="41"/>
  <c r="F196" i="41"/>
  <c r="F198" i="41"/>
  <c r="F204" i="41"/>
  <c r="F206" i="41"/>
  <c r="F210" i="41"/>
  <c r="F214" i="41"/>
  <c r="F245" i="41"/>
  <c r="F222" i="41"/>
  <c r="F265" i="41"/>
  <c r="F269" i="41"/>
  <c r="F275" i="41"/>
  <c r="F277" i="41"/>
  <c r="F287" i="41"/>
  <c r="F289" i="41"/>
  <c r="F299" i="41"/>
  <c r="F301" i="41"/>
  <c r="F6" i="41"/>
  <c r="F12" i="41"/>
  <c r="F20" i="41"/>
  <c r="F299" i="39"/>
  <c r="F298" i="39"/>
  <c r="F279" i="39"/>
  <c r="F272" i="39"/>
  <c r="F268" i="39"/>
  <c r="F260" i="39"/>
  <c r="F254" i="39"/>
  <c r="F248" i="39"/>
  <c r="F246" i="39"/>
  <c r="F244" i="39"/>
  <c r="F238" i="39"/>
  <c r="F191" i="39"/>
  <c r="M126" i="6"/>
  <c r="Q126" i="6"/>
  <c r="Q134" i="6"/>
  <c r="S154" i="6"/>
  <c r="D227" i="6"/>
  <c r="U227" i="6"/>
  <c r="F12" i="39"/>
  <c r="O12" i="39"/>
  <c r="M12" i="40"/>
  <c r="F4" i="41"/>
  <c r="F19" i="39"/>
  <c r="F117" i="39"/>
  <c r="F149" i="39"/>
  <c r="F165" i="39"/>
  <c r="F41" i="39"/>
  <c r="F57" i="39"/>
  <c r="F65" i="39"/>
  <c r="F77" i="39"/>
  <c r="F81" i="39"/>
  <c r="F89" i="39"/>
  <c r="F105" i="39"/>
  <c r="F137" i="39"/>
  <c r="F153" i="39"/>
  <c r="F169" i="39"/>
  <c r="F206" i="39"/>
  <c r="F218" i="39"/>
  <c r="F182" i="39"/>
  <c r="F198" i="39"/>
  <c r="F109" i="39"/>
  <c r="F141" i="39"/>
  <c r="F157" i="39"/>
  <c r="F25" i="39"/>
  <c r="F37" i="39"/>
  <c r="F55" i="39"/>
  <c r="F59" i="39"/>
  <c r="F67" i="39"/>
  <c r="F75" i="39"/>
  <c r="F83" i="39"/>
  <c r="F91" i="39"/>
  <c r="F113" i="39"/>
  <c r="F129" i="39"/>
  <c r="F161" i="39"/>
  <c r="F95" i="39"/>
  <c r="F103" i="39"/>
  <c r="F107" i="39"/>
  <c r="F119" i="39"/>
  <c r="F131" i="39"/>
  <c r="F139" i="39"/>
  <c r="F143" i="39"/>
  <c r="F151" i="39"/>
  <c r="F159" i="39"/>
  <c r="F163" i="39"/>
  <c r="F175" i="39"/>
  <c r="F204" i="39"/>
  <c r="F208" i="39"/>
  <c r="F216" i="39"/>
  <c r="F186" i="39"/>
  <c r="F228" i="39"/>
  <c r="F230" i="39"/>
  <c r="F240" i="39"/>
  <c r="F176" i="41"/>
  <c r="F187" i="41"/>
  <c r="F189" i="41"/>
  <c r="F216" i="41"/>
  <c r="F241" i="41"/>
  <c r="F228" i="41"/>
  <c r="F230" i="41"/>
  <c r="F236" i="41"/>
  <c r="F238" i="41"/>
  <c r="O227" i="6"/>
  <c r="S227" i="6"/>
  <c r="F240" i="41"/>
  <c r="F242" i="41"/>
  <c r="F244" i="41"/>
  <c r="F249" i="41"/>
  <c r="F251" i="41"/>
  <c r="F255" i="41"/>
  <c r="F259" i="41"/>
  <c r="K246" i="6"/>
  <c r="O246" i="6"/>
  <c r="S246" i="6"/>
  <c r="F267" i="41"/>
  <c r="F272" i="41"/>
  <c r="F274" i="41"/>
  <c r="F278" i="41"/>
  <c r="F293" i="41"/>
  <c r="F286" i="41"/>
  <c r="F288" i="41"/>
  <c r="F294" i="41"/>
  <c r="F295" i="41"/>
  <c r="F302" i="41"/>
  <c r="F172" i="41"/>
  <c r="F180" i="41"/>
  <c r="F175" i="41"/>
  <c r="F182" i="41"/>
  <c r="F188" i="41"/>
  <c r="F192" i="41"/>
  <c r="F194" i="41"/>
  <c r="F200" i="41"/>
  <c r="F202" i="41"/>
  <c r="F208" i="41"/>
  <c r="F212" i="41"/>
  <c r="F218" i="41"/>
  <c r="F271" i="41"/>
  <c r="F273" i="41"/>
  <c r="F279" i="41"/>
  <c r="F285" i="41"/>
  <c r="F291" i="41"/>
  <c r="F303" i="41"/>
  <c r="K300" i="6"/>
  <c r="F10" i="41"/>
  <c r="F28" i="41"/>
  <c r="F303" i="39"/>
  <c r="F297" i="39"/>
  <c r="F293" i="39"/>
  <c r="F289" i="39"/>
  <c r="F285" i="39"/>
  <c r="F278" i="39"/>
  <c r="F264" i="39"/>
  <c r="F256" i="39"/>
  <c r="F252" i="39"/>
  <c r="F245" i="39"/>
  <c r="F241" i="39"/>
  <c r="F221" i="39"/>
  <c r="F183" i="39"/>
  <c r="B303" i="41"/>
  <c r="A303" i="6"/>
  <c r="B302" i="41"/>
  <c r="A302" i="6"/>
  <c r="B300" i="41"/>
  <c r="A300" i="6"/>
  <c r="B299" i="41"/>
  <c r="A299" i="6"/>
  <c r="B298" i="41"/>
  <c r="A298" i="6"/>
  <c r="B296" i="41"/>
  <c r="A296" i="6"/>
  <c r="B294" i="41"/>
  <c r="A294" i="6"/>
  <c r="B293" i="41"/>
  <c r="A293" i="6"/>
  <c r="B292" i="41"/>
  <c r="A292" i="6"/>
  <c r="B290" i="41"/>
  <c r="A290" i="6"/>
  <c r="B288" i="41"/>
  <c r="A288" i="6"/>
  <c r="B281" i="41"/>
  <c r="A281" i="6"/>
  <c r="B280" i="41"/>
  <c r="A280" i="6"/>
  <c r="B278" i="41"/>
  <c r="A278" i="6"/>
  <c r="B276" i="41"/>
  <c r="A276" i="6"/>
  <c r="B273" i="41"/>
  <c r="A273" i="6"/>
  <c r="B272" i="41"/>
  <c r="A272" i="6"/>
  <c r="B269" i="41"/>
  <c r="A269" i="6"/>
  <c r="B267" i="41"/>
  <c r="A267" i="6"/>
  <c r="B266" i="41"/>
  <c r="A266" i="6"/>
  <c r="B264" i="41"/>
  <c r="A264" i="6"/>
  <c r="B261" i="41"/>
  <c r="A261" i="6"/>
  <c r="B259" i="41"/>
  <c r="A259" i="6"/>
  <c r="B257" i="41"/>
  <c r="A257" i="6"/>
  <c r="B256" i="41"/>
  <c r="A256" i="6"/>
  <c r="B254" i="41"/>
  <c r="A254" i="6"/>
  <c r="B252" i="41"/>
  <c r="A252" i="6"/>
  <c r="B249" i="41"/>
  <c r="A249" i="6"/>
  <c r="B248" i="41"/>
  <c r="A248" i="6"/>
  <c r="B246" i="41"/>
  <c r="A246" i="6"/>
  <c r="B244" i="41"/>
  <c r="A244" i="6"/>
  <c r="B301" i="41"/>
  <c r="A301" i="6"/>
  <c r="B297" i="41"/>
  <c r="A297" i="6"/>
  <c r="B295" i="41"/>
  <c r="A295" i="6"/>
  <c r="B291" i="41"/>
  <c r="A291" i="6"/>
  <c r="B289" i="41"/>
  <c r="A289" i="6"/>
  <c r="B287" i="41"/>
  <c r="A287" i="6"/>
  <c r="B286" i="41"/>
  <c r="A286" i="6"/>
  <c r="B285" i="41"/>
  <c r="A285" i="6"/>
  <c r="B284" i="41"/>
  <c r="A284" i="6"/>
  <c r="B283" i="41"/>
  <c r="A283" i="6"/>
  <c r="B282" i="41"/>
  <c r="A282" i="6"/>
  <c r="B279" i="41"/>
  <c r="A279" i="6"/>
  <c r="B277" i="41"/>
  <c r="A277" i="6"/>
  <c r="B275" i="41"/>
  <c r="A275" i="6"/>
  <c r="B274" i="41"/>
  <c r="A274" i="6"/>
  <c r="B271" i="41"/>
  <c r="A271" i="6"/>
  <c r="B270" i="41"/>
  <c r="A270" i="6"/>
  <c r="B268" i="41"/>
  <c r="A268" i="6"/>
  <c r="B265" i="41"/>
  <c r="A265" i="6"/>
  <c r="B263" i="41"/>
  <c r="A263" i="6"/>
  <c r="B262" i="41"/>
  <c r="A262" i="6"/>
  <c r="B260" i="41"/>
  <c r="A260" i="6"/>
  <c r="B258" i="41"/>
  <c r="A258" i="6"/>
  <c r="B255" i="41"/>
  <c r="A255" i="6"/>
  <c r="B253" i="41"/>
  <c r="A253" i="6"/>
  <c r="B251" i="41"/>
  <c r="A251" i="6"/>
  <c r="B250" i="41"/>
  <c r="A250" i="6"/>
  <c r="B247" i="41"/>
  <c r="A247" i="6"/>
  <c r="B245" i="41"/>
  <c r="A245" i="6"/>
  <c r="B243" i="41"/>
  <c r="A243" i="6"/>
  <c r="B241" i="41"/>
  <c r="A241" i="6"/>
  <c r="B237" i="41"/>
  <c r="A237" i="6"/>
  <c r="B235" i="41"/>
  <c r="A235" i="6"/>
  <c r="B233" i="41"/>
  <c r="A233" i="6"/>
  <c r="B231" i="41"/>
  <c r="A231" i="6"/>
  <c r="B239" i="41"/>
  <c r="A239" i="6"/>
  <c r="B238" i="41"/>
  <c r="A238" i="6"/>
  <c r="B236" i="41"/>
  <c r="A236" i="6"/>
  <c r="B234" i="41"/>
  <c r="A234" i="6"/>
  <c r="B232" i="41"/>
  <c r="A232" i="6"/>
  <c r="B229" i="41"/>
  <c r="A229" i="6"/>
  <c r="B227" i="41"/>
  <c r="A227" i="6"/>
  <c r="B225" i="41"/>
  <c r="A225" i="6"/>
  <c r="B224" i="41"/>
  <c r="A224" i="6"/>
  <c r="B221" i="41"/>
  <c r="A221" i="6"/>
  <c r="B220" i="41"/>
  <c r="A220" i="6"/>
  <c r="B218" i="41"/>
  <c r="A218" i="6"/>
  <c r="B213" i="41"/>
  <c r="A213" i="6"/>
  <c r="B212" i="41"/>
  <c r="A212" i="6"/>
  <c r="B209" i="41"/>
  <c r="A209" i="6"/>
  <c r="B208" i="41"/>
  <c r="A208" i="6"/>
  <c r="B202" i="41"/>
  <c r="A202" i="6"/>
  <c r="B199" i="41"/>
  <c r="A199" i="6"/>
  <c r="B197" i="41"/>
  <c r="A197" i="6"/>
  <c r="B196" i="41"/>
  <c r="A196" i="6"/>
  <c r="B195" i="41"/>
  <c r="A195" i="6"/>
  <c r="B193" i="41"/>
  <c r="A193" i="6"/>
  <c r="B192" i="41"/>
  <c r="A192" i="6"/>
  <c r="B184" i="41"/>
  <c r="A184" i="6"/>
  <c r="B183" i="41"/>
  <c r="A183" i="6"/>
  <c r="B181" i="41"/>
  <c r="A181" i="6"/>
  <c r="B180" i="41"/>
  <c r="A180" i="6"/>
  <c r="B179" i="41"/>
  <c r="A179" i="6"/>
  <c r="B178" i="41"/>
  <c r="A178" i="6"/>
  <c r="B176" i="41"/>
  <c r="A176" i="6"/>
  <c r="B174" i="41"/>
  <c r="A174" i="6"/>
  <c r="B172" i="41"/>
  <c r="A172" i="6"/>
  <c r="B170" i="41"/>
  <c r="A170" i="6"/>
  <c r="B168" i="41"/>
  <c r="A168" i="6"/>
  <c r="B166" i="41"/>
  <c r="A166" i="6"/>
  <c r="B164" i="41"/>
  <c r="A164" i="6"/>
  <c r="B161" i="41"/>
  <c r="A161" i="6"/>
  <c r="B160" i="41"/>
  <c r="A160" i="6"/>
  <c r="B157" i="41"/>
  <c r="A157" i="6"/>
  <c r="B156" i="41"/>
  <c r="A156" i="6"/>
  <c r="B153" i="41"/>
  <c r="A153" i="6"/>
  <c r="B152" i="41"/>
  <c r="A152" i="6"/>
  <c r="B149" i="41"/>
  <c r="A149" i="6"/>
  <c r="B145" i="41"/>
  <c r="A145" i="6"/>
  <c r="B144" i="41"/>
  <c r="A144" i="6"/>
  <c r="B143" i="41"/>
  <c r="A143" i="6"/>
  <c r="B142" i="41"/>
  <c r="A142" i="6"/>
  <c r="B140" i="41"/>
  <c r="A140" i="6"/>
  <c r="B140" i="42"/>
  <c r="B137" i="41"/>
  <c r="A137" i="6"/>
  <c r="B135" i="41"/>
  <c r="A135" i="6"/>
  <c r="B134" i="41"/>
  <c r="A134" i="6"/>
  <c r="B132" i="41"/>
  <c r="A132" i="6"/>
  <c r="B130" i="41"/>
  <c r="A130" i="6"/>
  <c r="B129" i="41"/>
  <c r="A129" i="6"/>
  <c r="A129" i="42"/>
  <c r="B127" i="41"/>
  <c r="A127" i="6"/>
  <c r="B125" i="41"/>
  <c r="A125" i="6"/>
  <c r="A125" i="42"/>
  <c r="B124" i="41"/>
  <c r="A124" i="6"/>
  <c r="B121" i="41"/>
  <c r="A121" i="6"/>
  <c r="A121" i="42"/>
  <c r="B119" i="41"/>
  <c r="A119" i="6"/>
  <c r="B118" i="41"/>
  <c r="A118" i="6"/>
  <c r="B116" i="41"/>
  <c r="A116" i="6"/>
  <c r="B113" i="41"/>
  <c r="A113" i="6"/>
  <c r="C113" i="42"/>
  <c r="B112" i="41"/>
  <c r="A112" i="6"/>
  <c r="B109" i="41"/>
  <c r="A109" i="6"/>
  <c r="C109" i="42"/>
  <c r="B107" i="41"/>
  <c r="A107" i="6"/>
  <c r="B106" i="41"/>
  <c r="A106" i="6"/>
  <c r="A106" i="42"/>
  <c r="B104" i="41"/>
  <c r="A104" i="6"/>
  <c r="B101" i="41"/>
  <c r="A101" i="6"/>
  <c r="A101" i="42"/>
  <c r="B99" i="41"/>
  <c r="A99" i="6"/>
  <c r="B98" i="41"/>
  <c r="A98" i="6"/>
  <c r="A98" i="42"/>
  <c r="B97" i="41"/>
  <c r="A97" i="6"/>
  <c r="B95" i="41"/>
  <c r="A95" i="6"/>
  <c r="B94" i="41"/>
  <c r="A94" i="6"/>
  <c r="B92" i="41"/>
  <c r="A92" i="6"/>
  <c r="A92" i="42"/>
  <c r="B90" i="41"/>
  <c r="A90" i="6"/>
  <c r="B87" i="41"/>
  <c r="A87" i="6"/>
  <c r="B85" i="41"/>
  <c r="A85" i="6"/>
  <c r="B83" i="41"/>
  <c r="A83" i="6"/>
  <c r="B82" i="41"/>
  <c r="A82" i="6"/>
  <c r="B80" i="41"/>
  <c r="A80" i="6"/>
  <c r="B78" i="41"/>
  <c r="A78" i="6"/>
  <c r="B75" i="41"/>
  <c r="A75" i="6"/>
  <c r="A75" i="42"/>
  <c r="B74" i="41"/>
  <c r="A74" i="6"/>
  <c r="B73" i="41"/>
  <c r="A73" i="6"/>
  <c r="B71" i="41"/>
  <c r="A71" i="6"/>
  <c r="B70" i="41"/>
  <c r="A70" i="6"/>
  <c r="A70" i="42"/>
  <c r="B68" i="41"/>
  <c r="A68" i="6"/>
  <c r="B63" i="41"/>
  <c r="A63" i="6"/>
  <c r="B62" i="41"/>
  <c r="A62" i="6"/>
  <c r="B60" i="41"/>
  <c r="A60" i="6"/>
  <c r="B55" i="41"/>
  <c r="A55" i="6"/>
  <c r="B53" i="41"/>
  <c r="A53" i="6"/>
  <c r="B53" i="42"/>
  <c r="B52" i="41"/>
  <c r="A52" i="6"/>
  <c r="B50" i="41"/>
  <c r="A50" i="6"/>
  <c r="A50" i="42"/>
  <c r="B49" i="41"/>
  <c r="A49" i="6"/>
  <c r="B48" i="41"/>
  <c r="A48" i="6"/>
  <c r="B45" i="41"/>
  <c r="A45" i="6"/>
  <c r="B41" i="41"/>
  <c r="A41" i="6"/>
  <c r="B40" i="41"/>
  <c r="A40" i="6"/>
  <c r="B38" i="41"/>
  <c r="A38" i="6"/>
  <c r="B36" i="41"/>
  <c r="A36" i="6"/>
  <c r="B32" i="41"/>
  <c r="A32" i="6"/>
  <c r="B30" i="41"/>
  <c r="A30" i="6"/>
  <c r="B29" i="41"/>
  <c r="A29" i="6"/>
  <c r="B29" i="42"/>
  <c r="B28" i="41"/>
  <c r="A28" i="6"/>
  <c r="B27" i="41"/>
  <c r="A27" i="6"/>
  <c r="A27" i="42"/>
  <c r="B26" i="41"/>
  <c r="A26" i="6"/>
  <c r="B23" i="41"/>
  <c r="A23" i="6"/>
  <c r="B23" i="42"/>
  <c r="B19" i="41"/>
  <c r="A19" i="6"/>
  <c r="B17" i="41"/>
  <c r="A17" i="6"/>
  <c r="B16" i="41"/>
  <c r="A16" i="6"/>
  <c r="B13" i="41"/>
  <c r="A13" i="6"/>
  <c r="B12" i="41"/>
  <c r="A12" i="6"/>
  <c r="B7" i="41"/>
  <c r="A7" i="6"/>
  <c r="B5" i="41"/>
  <c r="A5" i="6"/>
  <c r="B4" i="41"/>
  <c r="A4" i="6"/>
  <c r="B301" i="39"/>
  <c r="A301" i="40"/>
  <c r="B300" i="39"/>
  <c r="A300" i="40"/>
  <c r="B298" i="39"/>
  <c r="A298" i="40"/>
  <c r="B296" i="39"/>
  <c r="A296" i="40"/>
  <c r="B295" i="39"/>
  <c r="A295" i="40"/>
  <c r="B293" i="39"/>
  <c r="A293" i="40"/>
  <c r="B292" i="39"/>
  <c r="A292" i="40"/>
  <c r="B290" i="39"/>
  <c r="A290" i="40"/>
  <c r="B289" i="39"/>
  <c r="A289" i="40"/>
  <c r="B287" i="39"/>
  <c r="A287" i="40"/>
  <c r="B283" i="39"/>
  <c r="A283" i="40"/>
  <c r="B280" i="39"/>
  <c r="A280" i="40"/>
  <c r="B278" i="39"/>
  <c r="A278" i="40"/>
  <c r="B276" i="39"/>
  <c r="A276" i="40"/>
  <c r="B274" i="39"/>
  <c r="A274" i="40"/>
  <c r="B272" i="39"/>
  <c r="A272" i="40"/>
  <c r="B271" i="39"/>
  <c r="A271" i="40"/>
  <c r="B269" i="39"/>
  <c r="A269" i="40"/>
  <c r="B268" i="39"/>
  <c r="A268" i="40"/>
  <c r="B267" i="39"/>
  <c r="A267" i="40"/>
  <c r="B264" i="39"/>
  <c r="A264" i="40"/>
  <c r="B262" i="39"/>
  <c r="A262" i="40"/>
  <c r="B261" i="39"/>
  <c r="A261" i="40"/>
  <c r="B260" i="39"/>
  <c r="A260" i="40"/>
  <c r="B259" i="39"/>
  <c r="A259" i="40"/>
  <c r="B258" i="39"/>
  <c r="A258" i="40"/>
  <c r="B256" i="39"/>
  <c r="A256" i="40"/>
  <c r="B255" i="39"/>
  <c r="A255" i="40"/>
  <c r="B254" i="39"/>
  <c r="A254" i="40"/>
  <c r="B253" i="39"/>
  <c r="A253" i="40"/>
  <c r="B251" i="39"/>
  <c r="A251" i="40"/>
  <c r="B249" i="39"/>
  <c r="A249" i="40"/>
  <c r="B246" i="39"/>
  <c r="A246" i="40"/>
  <c r="B244" i="39"/>
  <c r="A244" i="40"/>
  <c r="B241" i="39"/>
  <c r="A241" i="40"/>
  <c r="B240" i="39"/>
  <c r="A240" i="40"/>
  <c r="B237" i="39"/>
  <c r="A237" i="40"/>
  <c r="B236" i="39"/>
  <c r="A236" i="40"/>
  <c r="B232" i="39"/>
  <c r="A232" i="40"/>
  <c r="B230" i="39"/>
  <c r="A230" i="40"/>
  <c r="B229" i="39"/>
  <c r="A229" i="40"/>
  <c r="B227" i="39"/>
  <c r="A227" i="40"/>
  <c r="B225" i="39"/>
  <c r="A225" i="40"/>
  <c r="B223" i="39"/>
  <c r="A223" i="40"/>
  <c r="B221" i="39"/>
  <c r="A221" i="40"/>
  <c r="B220" i="39"/>
  <c r="A220" i="40"/>
  <c r="B217" i="39"/>
  <c r="A217" i="40"/>
  <c r="B214" i="39"/>
  <c r="A214" i="40"/>
  <c r="B211" i="39"/>
  <c r="A211" i="40"/>
  <c r="B209" i="39"/>
  <c r="A209" i="40"/>
  <c r="B208" i="39"/>
  <c r="A208" i="40"/>
  <c r="B206" i="39"/>
  <c r="A206" i="40"/>
  <c r="B205" i="39"/>
  <c r="A205" i="40"/>
  <c r="B204" i="39"/>
  <c r="A204" i="40"/>
  <c r="B201" i="39"/>
  <c r="A201" i="40"/>
  <c r="B198" i="39"/>
  <c r="A198" i="40"/>
  <c r="B195" i="39"/>
  <c r="A195" i="40"/>
  <c r="B194" i="39"/>
  <c r="A194" i="40"/>
  <c r="B192" i="39"/>
  <c r="A192" i="40"/>
  <c r="B189" i="39"/>
  <c r="A189" i="40"/>
  <c r="B185" i="39"/>
  <c r="A185" i="40"/>
  <c r="B182" i="39"/>
  <c r="A182" i="40"/>
  <c r="B181" i="39"/>
  <c r="A181" i="40"/>
  <c r="B180" i="39"/>
  <c r="A180" i="40"/>
  <c r="B174" i="39"/>
  <c r="A174" i="40"/>
  <c r="B172" i="39"/>
  <c r="A172" i="40"/>
  <c r="B170" i="39"/>
  <c r="A170" i="40"/>
  <c r="B169" i="39"/>
  <c r="A169" i="40"/>
  <c r="B168" i="39"/>
  <c r="A168" i="40"/>
  <c r="B166" i="39"/>
  <c r="A166" i="40"/>
  <c r="B165" i="39"/>
  <c r="A165" i="40"/>
  <c r="B162" i="39"/>
  <c r="A162" i="40"/>
  <c r="B160" i="39"/>
  <c r="A160" i="40"/>
  <c r="B159" i="39"/>
  <c r="A159" i="40"/>
  <c r="B156" i="39"/>
  <c r="A156" i="40"/>
  <c r="B155" i="39"/>
  <c r="A155" i="40"/>
  <c r="B152" i="39"/>
  <c r="A152" i="40"/>
  <c r="B151" i="39"/>
  <c r="A151" i="40"/>
  <c r="B150" i="39"/>
  <c r="A150" i="40"/>
  <c r="B147" i="39"/>
  <c r="A147" i="40"/>
  <c r="B145" i="39"/>
  <c r="A145" i="40"/>
  <c r="B143" i="39"/>
  <c r="A143" i="40"/>
  <c r="B142" i="39"/>
  <c r="A142" i="40"/>
  <c r="B139" i="39"/>
  <c r="A139" i="40"/>
  <c r="B135" i="39"/>
  <c r="A135" i="40"/>
  <c r="B133" i="39"/>
  <c r="A133" i="40"/>
  <c r="B132" i="39"/>
  <c r="A132" i="40"/>
  <c r="B129" i="39"/>
  <c r="A129" i="40"/>
  <c r="B126" i="39"/>
  <c r="A126" i="40"/>
  <c r="B125" i="39"/>
  <c r="A125" i="40"/>
  <c r="B124" i="39"/>
  <c r="A124" i="40"/>
  <c r="B120" i="39"/>
  <c r="A120" i="40"/>
  <c r="B119" i="39"/>
  <c r="A119" i="40"/>
  <c r="B118" i="39"/>
  <c r="A118" i="40"/>
  <c r="B115" i="39"/>
  <c r="A115" i="40"/>
  <c r="B113" i="39"/>
  <c r="A113" i="40"/>
  <c r="B111" i="39"/>
  <c r="A111" i="40"/>
  <c r="B110" i="39"/>
  <c r="A110" i="40"/>
  <c r="B107" i="39"/>
  <c r="A107" i="40"/>
  <c r="B106" i="39"/>
  <c r="A106" i="40"/>
  <c r="B104" i="39"/>
  <c r="A104" i="40"/>
  <c r="B102" i="39"/>
  <c r="A102" i="40"/>
  <c r="B100" i="39"/>
  <c r="A100" i="40"/>
  <c r="B99" i="39"/>
  <c r="A99" i="40"/>
  <c r="B98" i="39"/>
  <c r="A98" i="40"/>
  <c r="B97" i="39"/>
  <c r="A97" i="40"/>
  <c r="B94" i="39"/>
  <c r="A94" i="40"/>
  <c r="B92" i="39"/>
  <c r="A92" i="40"/>
  <c r="B91" i="39"/>
  <c r="A91" i="40"/>
  <c r="B89" i="39"/>
  <c r="A89" i="40"/>
  <c r="B86" i="39"/>
  <c r="A86" i="40"/>
  <c r="B84" i="39"/>
  <c r="A84" i="40"/>
  <c r="B83" i="39"/>
  <c r="A83" i="40"/>
  <c r="B82" i="39"/>
  <c r="A82" i="40"/>
  <c r="B81" i="39"/>
  <c r="A81" i="40"/>
  <c r="B79" i="39"/>
  <c r="A79" i="40"/>
  <c r="B75" i="39"/>
  <c r="A75" i="40"/>
  <c r="B71" i="39"/>
  <c r="A71" i="40"/>
  <c r="B68" i="39"/>
  <c r="A68" i="40"/>
  <c r="B67" i="39"/>
  <c r="A67" i="40"/>
  <c r="B65" i="39"/>
  <c r="A65" i="40"/>
  <c r="B60" i="39"/>
  <c r="A60" i="40"/>
  <c r="B59" i="39"/>
  <c r="A59" i="40"/>
  <c r="B57" i="39"/>
  <c r="A57" i="40"/>
  <c r="B54" i="39"/>
  <c r="A54" i="40"/>
  <c r="B53" i="39"/>
  <c r="A53" i="40"/>
  <c r="B49" i="39"/>
  <c r="A49" i="40"/>
  <c r="B44" i="39"/>
  <c r="A44" i="40"/>
  <c r="B43" i="39"/>
  <c r="A43" i="40"/>
  <c r="B36" i="39"/>
  <c r="A36" i="40"/>
  <c r="B34" i="39"/>
  <c r="A34" i="40"/>
  <c r="B33" i="39"/>
  <c r="A33" i="40"/>
  <c r="B30" i="39"/>
  <c r="A30" i="40"/>
  <c r="B28" i="39"/>
  <c r="A28" i="40"/>
  <c r="B26" i="39"/>
  <c r="A26" i="40"/>
  <c r="B24" i="39"/>
  <c r="A24" i="40"/>
  <c r="B23" i="39"/>
  <c r="A23" i="40"/>
  <c r="B21" i="39"/>
  <c r="A21" i="40"/>
  <c r="B19" i="39"/>
  <c r="A19" i="40"/>
  <c r="B17" i="39"/>
  <c r="A17" i="40"/>
  <c r="B12" i="39"/>
  <c r="A12" i="40"/>
  <c r="C12" i="44"/>
  <c r="B11" i="39"/>
  <c r="A11" i="40"/>
  <c r="B10" i="39"/>
  <c r="A10" i="40"/>
  <c r="A10" i="44"/>
  <c r="B9" i="39"/>
  <c r="A9" i="40"/>
  <c r="B6" i="39"/>
  <c r="A6" i="40"/>
  <c r="B4" i="39"/>
  <c r="A4" i="40"/>
  <c r="F168" i="41"/>
  <c r="F166" i="41"/>
  <c r="F164" i="41"/>
  <c r="F162" i="41"/>
  <c r="F152" i="41"/>
  <c r="F148" i="41"/>
  <c r="F146" i="41"/>
  <c r="F141" i="41"/>
  <c r="F137" i="41"/>
  <c r="F129" i="41"/>
  <c r="F125" i="41"/>
  <c r="F121" i="41"/>
  <c r="F117" i="41"/>
  <c r="B242" i="41"/>
  <c r="A242" i="6"/>
  <c r="B240" i="41"/>
  <c r="A240" i="6"/>
  <c r="B230" i="41"/>
  <c r="A230" i="6"/>
  <c r="B228" i="41"/>
  <c r="A228" i="6"/>
  <c r="B226" i="41"/>
  <c r="A226" i="6"/>
  <c r="B223" i="41"/>
  <c r="A223" i="6"/>
  <c r="B222" i="41"/>
  <c r="A222" i="6"/>
  <c r="B219" i="41"/>
  <c r="A219" i="6"/>
  <c r="B217" i="41"/>
  <c r="A217" i="6"/>
  <c r="B216" i="41"/>
  <c r="A216" i="6"/>
  <c r="B215" i="41"/>
  <c r="A215" i="6"/>
  <c r="B214" i="41"/>
  <c r="A214" i="6"/>
  <c r="B211" i="41"/>
  <c r="A211" i="6"/>
  <c r="B210" i="41"/>
  <c r="A210" i="6"/>
  <c r="B207" i="41"/>
  <c r="A207" i="6"/>
  <c r="B206" i="41"/>
  <c r="A206" i="6"/>
  <c r="B205" i="41"/>
  <c r="A205" i="6"/>
  <c r="B204" i="41"/>
  <c r="A204" i="6"/>
  <c r="B203" i="41"/>
  <c r="A203" i="6"/>
  <c r="B201" i="41"/>
  <c r="A201" i="6"/>
  <c r="B200" i="41"/>
  <c r="A200" i="6"/>
  <c r="B198" i="41"/>
  <c r="A198" i="6"/>
  <c r="B194" i="41"/>
  <c r="A194" i="6"/>
  <c r="B191" i="41"/>
  <c r="A191" i="6"/>
  <c r="B190" i="41"/>
  <c r="A190" i="6"/>
  <c r="B189" i="41"/>
  <c r="A189" i="6"/>
  <c r="B188" i="41"/>
  <c r="A188" i="6"/>
  <c r="B187" i="41"/>
  <c r="A187" i="6"/>
  <c r="B186" i="41"/>
  <c r="A186" i="6"/>
  <c r="B185" i="41"/>
  <c r="A185" i="6"/>
  <c r="B182" i="41"/>
  <c r="A182" i="6"/>
  <c r="B177" i="41"/>
  <c r="A177" i="6"/>
  <c r="B175" i="41"/>
  <c r="A175" i="6"/>
  <c r="B173" i="41"/>
  <c r="A173" i="6"/>
  <c r="B171" i="41"/>
  <c r="A171" i="6"/>
  <c r="B169" i="41"/>
  <c r="A169" i="6"/>
  <c r="B167" i="41"/>
  <c r="A167" i="6"/>
  <c r="B165" i="41"/>
  <c r="A165" i="6"/>
  <c r="B163" i="41"/>
  <c r="A163" i="6"/>
  <c r="B162" i="41"/>
  <c r="A162" i="6"/>
  <c r="B159" i="41"/>
  <c r="A159" i="6"/>
  <c r="B158" i="41"/>
  <c r="A158" i="6"/>
  <c r="B155" i="41"/>
  <c r="A155" i="6"/>
  <c r="B154" i="41"/>
  <c r="A154" i="6"/>
  <c r="B151" i="41"/>
  <c r="A151" i="6"/>
  <c r="B150" i="41"/>
  <c r="A150" i="6"/>
  <c r="B148" i="41"/>
  <c r="A148" i="6"/>
  <c r="B147" i="41"/>
  <c r="A147" i="6"/>
  <c r="B146" i="41"/>
  <c r="A146" i="6"/>
  <c r="B141" i="41"/>
  <c r="A141" i="6"/>
  <c r="B139" i="41"/>
  <c r="A139" i="6"/>
  <c r="B138" i="41"/>
  <c r="A138" i="6"/>
  <c r="B136" i="41"/>
  <c r="A136" i="6"/>
  <c r="B133" i="41"/>
  <c r="A133" i="6"/>
  <c r="B131" i="41"/>
  <c r="A131" i="6"/>
  <c r="B128" i="41"/>
  <c r="A128" i="6"/>
  <c r="B128" i="42"/>
  <c r="B126" i="41"/>
  <c r="A126" i="6"/>
  <c r="B123" i="41"/>
  <c r="A123" i="6"/>
  <c r="B122" i="41"/>
  <c r="A122" i="6"/>
  <c r="B120" i="41"/>
  <c r="A120" i="6"/>
  <c r="B117" i="41"/>
  <c r="A117" i="6"/>
  <c r="B115" i="41"/>
  <c r="A115" i="6"/>
  <c r="B114" i="41"/>
  <c r="A114" i="6"/>
  <c r="B111" i="41"/>
  <c r="A111" i="6"/>
  <c r="B110" i="41"/>
  <c r="A110" i="6"/>
  <c r="B108" i="41"/>
  <c r="A108" i="6"/>
  <c r="B105" i="41"/>
  <c r="A105" i="6"/>
  <c r="B103" i="41"/>
  <c r="A103" i="6"/>
  <c r="B102" i="41"/>
  <c r="A102" i="6"/>
  <c r="B100" i="41"/>
  <c r="A100" i="6"/>
  <c r="B96" i="41"/>
  <c r="A96" i="6"/>
  <c r="B93" i="41"/>
  <c r="A93" i="6"/>
  <c r="B91" i="41"/>
  <c r="A91" i="6"/>
  <c r="B89" i="41"/>
  <c r="A89" i="6"/>
  <c r="B88" i="41"/>
  <c r="A88" i="6"/>
  <c r="B86" i="41"/>
  <c r="A86" i="6"/>
  <c r="B84" i="41"/>
  <c r="A84" i="6"/>
  <c r="B81" i="41"/>
  <c r="A81" i="6"/>
  <c r="B79" i="41"/>
  <c r="A79" i="6"/>
  <c r="B77" i="41"/>
  <c r="A77" i="6"/>
  <c r="B76" i="41"/>
  <c r="A76" i="6"/>
  <c r="B72" i="41"/>
  <c r="A72" i="6"/>
  <c r="B69" i="41"/>
  <c r="A69" i="6"/>
  <c r="B67" i="41"/>
  <c r="A67" i="6"/>
  <c r="B66" i="41"/>
  <c r="A66" i="6"/>
  <c r="B65" i="41"/>
  <c r="A65" i="6"/>
  <c r="B64" i="41"/>
  <c r="A64" i="6"/>
  <c r="B61" i="41"/>
  <c r="A61" i="6"/>
  <c r="B59" i="41"/>
  <c r="A59" i="6"/>
  <c r="B58" i="41"/>
  <c r="A58" i="6"/>
  <c r="B57" i="41"/>
  <c r="A57" i="6"/>
  <c r="B56" i="41"/>
  <c r="A56" i="6"/>
  <c r="B54" i="41"/>
  <c r="A54" i="6"/>
  <c r="B51" i="41"/>
  <c r="A51" i="6"/>
  <c r="B47" i="41"/>
  <c r="A47" i="6"/>
  <c r="B46" i="41"/>
  <c r="A46" i="6"/>
  <c r="B44" i="41"/>
  <c r="A44" i="6"/>
  <c r="B43" i="41"/>
  <c r="A43" i="6"/>
  <c r="B42" i="41"/>
  <c r="A42" i="6"/>
  <c r="B39" i="41"/>
  <c r="A39" i="6"/>
  <c r="B37" i="41"/>
  <c r="A37" i="6"/>
  <c r="B35" i="41"/>
  <c r="A35" i="6"/>
  <c r="B34" i="41"/>
  <c r="A34" i="6"/>
  <c r="B33" i="41"/>
  <c r="A33" i="6"/>
  <c r="B31" i="41"/>
  <c r="A31" i="6"/>
  <c r="B25" i="41"/>
  <c r="A25" i="6"/>
  <c r="B24" i="41"/>
  <c r="A24" i="6"/>
  <c r="B22" i="41"/>
  <c r="A22" i="6"/>
  <c r="B21" i="41"/>
  <c r="A21" i="6"/>
  <c r="B20" i="41"/>
  <c r="A20" i="6"/>
  <c r="B18" i="41"/>
  <c r="A18" i="6"/>
  <c r="B15" i="41"/>
  <c r="A15" i="6"/>
  <c r="B14" i="41"/>
  <c r="A14" i="6"/>
  <c r="B11" i="41"/>
  <c r="A11" i="6"/>
  <c r="B10" i="41"/>
  <c r="A10" i="6"/>
  <c r="B9" i="41"/>
  <c r="A9" i="6"/>
  <c r="B8" i="41"/>
  <c r="A8" i="6"/>
  <c r="B6" i="41"/>
  <c r="A6" i="6"/>
  <c r="B303" i="39"/>
  <c r="A303" i="40"/>
  <c r="B302" i="39"/>
  <c r="A302" i="40"/>
  <c r="B299" i="39"/>
  <c r="A299" i="40"/>
  <c r="B297" i="39"/>
  <c r="A297" i="40"/>
  <c r="B294" i="39"/>
  <c r="A294" i="40"/>
  <c r="B291" i="39"/>
  <c r="A291" i="40"/>
  <c r="B288" i="39"/>
  <c r="A288" i="40"/>
  <c r="B286" i="39"/>
  <c r="A286" i="40"/>
  <c r="B285" i="39"/>
  <c r="A285" i="40"/>
  <c r="B284" i="39"/>
  <c r="A284" i="40"/>
  <c r="B282" i="39"/>
  <c r="A282" i="40"/>
  <c r="B282" i="44"/>
  <c r="B281" i="39"/>
  <c r="A281" i="40"/>
  <c r="B279" i="39"/>
  <c r="A279" i="40"/>
  <c r="B277" i="39"/>
  <c r="A277" i="40"/>
  <c r="B275" i="39"/>
  <c r="A275" i="40"/>
  <c r="B273" i="39"/>
  <c r="A273" i="40"/>
  <c r="B270" i="39"/>
  <c r="A270" i="40"/>
  <c r="B266" i="39"/>
  <c r="A266" i="40"/>
  <c r="B265" i="39"/>
  <c r="A265" i="40"/>
  <c r="B265" i="44"/>
  <c r="B263" i="39"/>
  <c r="A263" i="40"/>
  <c r="B257" i="39"/>
  <c r="A257" i="40"/>
  <c r="B252" i="39"/>
  <c r="A252" i="40"/>
  <c r="B250" i="39"/>
  <c r="A250" i="40"/>
  <c r="B248" i="39"/>
  <c r="A248" i="40"/>
  <c r="B247" i="39"/>
  <c r="A247" i="40"/>
  <c r="B245" i="39"/>
  <c r="A245" i="40"/>
  <c r="B243" i="39"/>
  <c r="A243" i="40"/>
  <c r="B243" i="44"/>
  <c r="B242" i="39"/>
  <c r="A242" i="40"/>
  <c r="B239" i="39"/>
  <c r="A239" i="40"/>
  <c r="B239" i="44"/>
  <c r="B238" i="39"/>
  <c r="A238" i="40"/>
  <c r="B235" i="39"/>
  <c r="A235" i="40"/>
  <c r="B234" i="39"/>
  <c r="A234" i="40"/>
  <c r="B233" i="39"/>
  <c r="A233" i="40"/>
  <c r="B231" i="39"/>
  <c r="A231" i="40"/>
  <c r="B228" i="39"/>
  <c r="A228" i="40"/>
  <c r="C228" i="44"/>
  <c r="B226" i="39"/>
  <c r="A226" i="40"/>
  <c r="B224" i="39"/>
  <c r="A224" i="40"/>
  <c r="C224" i="44"/>
  <c r="B222" i="39"/>
  <c r="A222" i="40"/>
  <c r="B219" i="39"/>
  <c r="A219" i="40"/>
  <c r="B218" i="39"/>
  <c r="A218" i="40"/>
  <c r="B216" i="39"/>
  <c r="A216" i="40"/>
  <c r="B216" i="44"/>
  <c r="B215" i="39"/>
  <c r="A215" i="40"/>
  <c r="B213" i="39"/>
  <c r="A213" i="40"/>
  <c r="B212" i="39"/>
  <c r="A212" i="40"/>
  <c r="B210" i="39"/>
  <c r="A210" i="40"/>
  <c r="B207" i="39"/>
  <c r="A207" i="40"/>
  <c r="B203" i="39"/>
  <c r="A203" i="40"/>
  <c r="B202" i="39"/>
  <c r="A202" i="40"/>
  <c r="B200" i="39"/>
  <c r="A200" i="40"/>
  <c r="B200" i="44"/>
  <c r="B199" i="39"/>
  <c r="A199" i="40"/>
  <c r="B197" i="39"/>
  <c r="A197" i="40"/>
  <c r="A197" i="44"/>
  <c r="B196" i="39"/>
  <c r="A196" i="40"/>
  <c r="B193" i="39"/>
  <c r="A193" i="40"/>
  <c r="B191" i="39"/>
  <c r="A191" i="40"/>
  <c r="B190" i="39"/>
  <c r="A190" i="40"/>
  <c r="B188" i="39"/>
  <c r="A188" i="40"/>
  <c r="B187" i="39"/>
  <c r="A187" i="40"/>
  <c r="A187" i="44"/>
  <c r="B186" i="39"/>
  <c r="A186" i="40"/>
  <c r="B184" i="39"/>
  <c r="A184" i="40"/>
  <c r="B184" i="44"/>
  <c r="B183" i="39"/>
  <c r="A183" i="40"/>
  <c r="B179" i="39"/>
  <c r="A179" i="40"/>
  <c r="B178" i="39"/>
  <c r="A178" i="40"/>
  <c r="B177" i="39"/>
  <c r="A177" i="40"/>
  <c r="B176" i="39"/>
  <c r="A176" i="40"/>
  <c r="B175" i="39"/>
  <c r="A175" i="40"/>
  <c r="C175" i="44"/>
  <c r="B173" i="39"/>
  <c r="A173" i="40"/>
  <c r="B171" i="39"/>
  <c r="A171" i="40"/>
  <c r="C171" i="44"/>
  <c r="B167" i="39"/>
  <c r="A167" i="40"/>
  <c r="B164" i="39"/>
  <c r="A164" i="40"/>
  <c r="B163" i="39"/>
  <c r="A163" i="40"/>
  <c r="B161" i="39"/>
  <c r="A161" i="40"/>
  <c r="B158" i="39"/>
  <c r="A158" i="40"/>
  <c r="B157" i="39"/>
  <c r="A157" i="40"/>
  <c r="B157" i="44"/>
  <c r="B154" i="39"/>
  <c r="A154" i="40"/>
  <c r="B153" i="39"/>
  <c r="A153" i="40"/>
  <c r="C153" i="44"/>
  <c r="B149" i="39"/>
  <c r="A149" i="40"/>
  <c r="B148" i="39"/>
  <c r="A148" i="40"/>
  <c r="B146" i="39"/>
  <c r="A146" i="40"/>
  <c r="B144" i="39"/>
  <c r="A144" i="40"/>
  <c r="B141" i="39"/>
  <c r="A141" i="40"/>
  <c r="B140" i="39"/>
  <c r="A140" i="40"/>
  <c r="B140" i="44"/>
  <c r="B138" i="39"/>
  <c r="A138" i="40"/>
  <c r="B137" i="39"/>
  <c r="A137" i="40"/>
  <c r="B137" i="44"/>
  <c r="B136" i="39"/>
  <c r="A136" i="40"/>
  <c r="B134" i="39"/>
  <c r="A134" i="40"/>
  <c r="B131" i="39"/>
  <c r="A131" i="40"/>
  <c r="B130" i="39"/>
  <c r="A130" i="40"/>
  <c r="B128" i="39"/>
  <c r="A128" i="40"/>
  <c r="B127" i="39"/>
  <c r="A127" i="40"/>
  <c r="A127" i="44"/>
  <c r="B123" i="39"/>
  <c r="A123" i="40"/>
  <c r="B122" i="39"/>
  <c r="A122" i="40"/>
  <c r="A122" i="44"/>
  <c r="B121" i="39"/>
  <c r="A121" i="40"/>
  <c r="B117" i="39"/>
  <c r="A117" i="40"/>
  <c r="B116" i="39"/>
  <c r="A116" i="40"/>
  <c r="B114" i="39"/>
  <c r="A114" i="40"/>
  <c r="B112" i="39"/>
  <c r="A112" i="40"/>
  <c r="B109" i="39"/>
  <c r="A109" i="40"/>
  <c r="C109" i="44"/>
  <c r="B108" i="39"/>
  <c r="A108" i="40"/>
  <c r="B105" i="39"/>
  <c r="A105" i="40"/>
  <c r="B105" i="44"/>
  <c r="B103" i="39"/>
  <c r="A103" i="40"/>
  <c r="B101" i="39"/>
  <c r="A101" i="40"/>
  <c r="B96" i="39"/>
  <c r="A96" i="40"/>
  <c r="B95" i="39"/>
  <c r="A95" i="40"/>
  <c r="B93" i="39"/>
  <c r="A93" i="40"/>
  <c r="B90" i="39"/>
  <c r="A90" i="40"/>
  <c r="A90" i="44"/>
  <c r="B88" i="39"/>
  <c r="A88" i="40"/>
  <c r="B87" i="39"/>
  <c r="A87" i="40"/>
  <c r="B85" i="39"/>
  <c r="A85" i="40"/>
  <c r="B80" i="39"/>
  <c r="A80" i="40"/>
  <c r="B78" i="39"/>
  <c r="A78" i="40"/>
  <c r="B77" i="39"/>
  <c r="A77" i="40"/>
  <c r="B76" i="39"/>
  <c r="A76" i="40"/>
  <c r="B74" i="39"/>
  <c r="A74" i="40"/>
  <c r="B74" i="44"/>
  <c r="B73" i="39"/>
  <c r="A73" i="40"/>
  <c r="B72" i="39"/>
  <c r="A72" i="40"/>
  <c r="B70" i="39"/>
  <c r="A70" i="40"/>
  <c r="B69" i="39"/>
  <c r="A69" i="40"/>
  <c r="B66" i="39"/>
  <c r="A66" i="40"/>
  <c r="B62" i="39"/>
  <c r="A62" i="40"/>
  <c r="A62" i="44"/>
  <c r="B58" i="39"/>
  <c r="A58" i="40"/>
  <c r="B56" i="39"/>
  <c r="A56" i="40"/>
  <c r="B55" i="39"/>
  <c r="A55" i="40"/>
  <c r="B50" i="39"/>
  <c r="A50" i="40"/>
  <c r="B50" i="44"/>
  <c r="B48" i="39"/>
  <c r="A48" i="40"/>
  <c r="B45" i="39"/>
  <c r="A45" i="40"/>
  <c r="B31" i="39"/>
  <c r="A31" i="40"/>
  <c r="B29" i="39"/>
  <c r="A29" i="40"/>
  <c r="B29" i="44"/>
  <c r="B22" i="39"/>
  <c r="A22" i="40"/>
  <c r="B20" i="39"/>
  <c r="A20" i="40"/>
  <c r="B18" i="39"/>
  <c r="A18" i="40"/>
  <c r="B16" i="39"/>
  <c r="A16" i="40"/>
  <c r="C16" i="44"/>
  <c r="B15" i="39"/>
  <c r="A15" i="40"/>
  <c r="C15" i="44"/>
  <c r="B7" i="39"/>
  <c r="A7" i="40"/>
  <c r="C7" i="44"/>
  <c r="B5" i="39"/>
  <c r="A5" i="40"/>
  <c r="F158" i="41"/>
  <c r="D158" i="6"/>
  <c r="F112" i="41"/>
  <c r="F110" i="41"/>
  <c r="D110" i="6"/>
  <c r="F108" i="41"/>
  <c r="F106" i="41"/>
  <c r="F100" i="41"/>
  <c r="F98" i="41"/>
  <c r="D98" i="6"/>
  <c r="F94" i="41"/>
  <c r="F92" i="41"/>
  <c r="D92" i="6"/>
  <c r="F90" i="41"/>
  <c r="F88" i="41"/>
  <c r="D88" i="6"/>
  <c r="F78" i="41"/>
  <c r="F76" i="41"/>
  <c r="F72" i="41"/>
  <c r="F66" i="41"/>
  <c r="F58" i="41"/>
  <c r="F48" i="41"/>
  <c r="F44" i="41"/>
  <c r="F43" i="41"/>
  <c r="D43" i="6"/>
  <c r="F39" i="41"/>
  <c r="F35" i="41"/>
  <c r="F284" i="39"/>
  <c r="F280" i="39"/>
  <c r="F269" i="39"/>
  <c r="F265" i="39"/>
  <c r="K265" i="39"/>
  <c r="I265" i="40"/>
  <c r="F261" i="39"/>
  <c r="F257" i="39"/>
  <c r="Q257" i="39"/>
  <c r="O257" i="40"/>
  <c r="F219" i="39"/>
  <c r="F215" i="39"/>
  <c r="F207" i="39"/>
  <c r="F203" i="39"/>
  <c r="F185" i="39"/>
  <c r="F174" i="39"/>
  <c r="M174" i="39"/>
  <c r="K174" i="40"/>
  <c r="F158" i="39"/>
  <c r="B64" i="39"/>
  <c r="A64" i="40"/>
  <c r="B63" i="39"/>
  <c r="A63" i="40"/>
  <c r="B61" i="39"/>
  <c r="A61" i="40"/>
  <c r="B52" i="39"/>
  <c r="A52" i="40"/>
  <c r="B51" i="39"/>
  <c r="A51" i="40"/>
  <c r="B47" i="39"/>
  <c r="A47" i="40"/>
  <c r="B46" i="39"/>
  <c r="A46" i="40"/>
  <c r="B42" i="39"/>
  <c r="A42" i="40"/>
  <c r="B41" i="39"/>
  <c r="A41" i="40"/>
  <c r="B40" i="39"/>
  <c r="A40" i="40"/>
  <c r="B39" i="39"/>
  <c r="A39" i="40"/>
  <c r="B38" i="39"/>
  <c r="A38" i="40"/>
  <c r="B37" i="39"/>
  <c r="A37" i="40"/>
  <c r="B35" i="39"/>
  <c r="A35" i="40"/>
  <c r="B32" i="39"/>
  <c r="A32" i="40"/>
  <c r="B27" i="39"/>
  <c r="A27" i="40"/>
  <c r="A27" i="44"/>
  <c r="B25" i="39"/>
  <c r="A25" i="40"/>
  <c r="B14" i="39"/>
  <c r="A14" i="40"/>
  <c r="B13" i="39"/>
  <c r="A13" i="40"/>
  <c r="B8" i="39"/>
  <c r="A8" i="40"/>
  <c r="F160" i="41"/>
  <c r="F156" i="41"/>
  <c r="F133" i="41"/>
  <c r="F104" i="41"/>
  <c r="F102" i="41"/>
  <c r="F96" i="41"/>
  <c r="F86" i="41"/>
  <c r="F84" i="41"/>
  <c r="F82" i="41"/>
  <c r="F80" i="41"/>
  <c r="F74" i="41"/>
  <c r="D74" i="6"/>
  <c r="F70" i="41"/>
  <c r="F68" i="41"/>
  <c r="F64" i="41"/>
  <c r="F62" i="41"/>
  <c r="D62" i="6"/>
  <c r="F60" i="41"/>
  <c r="F56" i="41"/>
  <c r="F54" i="41"/>
  <c r="F52" i="41"/>
  <c r="D52" i="6"/>
  <c r="F50" i="41"/>
  <c r="F47" i="41"/>
  <c r="D47" i="6"/>
  <c r="F40" i="41"/>
  <c r="F36" i="41"/>
  <c r="D36" i="6"/>
  <c r="F32" i="41"/>
  <c r="F31" i="41"/>
  <c r="D31" i="6"/>
  <c r="F302" i="39"/>
  <c r="F288" i="39"/>
  <c r="F251" i="39"/>
  <c r="F247" i="39"/>
  <c r="F225" i="39"/>
  <c r="F211" i="39"/>
  <c r="I211" i="39"/>
  <c r="F193" i="39"/>
  <c r="F166" i="39"/>
  <c r="F150" i="39"/>
  <c r="F142" i="39"/>
  <c r="F126" i="39"/>
  <c r="F106" i="39"/>
  <c r="F62" i="39"/>
  <c r="F36" i="39"/>
  <c r="F32" i="39"/>
  <c r="F5" i="39"/>
  <c r="F9" i="39"/>
  <c r="F6" i="39"/>
  <c r="F14" i="39"/>
  <c r="F28" i="39"/>
  <c r="M28" i="39"/>
  <c r="F9" i="41"/>
  <c r="F14" i="41"/>
  <c r="D14" i="6"/>
  <c r="F15" i="41"/>
  <c r="F17" i="41"/>
  <c r="D17" i="6"/>
  <c r="F23" i="41"/>
  <c r="F25" i="41"/>
  <c r="D25" i="6"/>
  <c r="F26" i="41"/>
  <c r="F80" i="39"/>
  <c r="F90" i="39"/>
  <c r="F134" i="39"/>
  <c r="K134" i="39"/>
  <c r="I134" i="40"/>
  <c r="F13" i="39"/>
  <c r="F58" i="39"/>
  <c r="M58" i="39"/>
  <c r="K58" i="40"/>
  <c r="F70" i="39"/>
  <c r="F76" i="39"/>
  <c r="I76" i="39"/>
  <c r="F84" i="39"/>
  <c r="S84" i="39"/>
  <c r="Q84" i="40"/>
  <c r="F102" i="39"/>
  <c r="F114" i="39"/>
  <c r="Q114" i="39"/>
  <c r="O114" i="40"/>
  <c r="S70" i="39"/>
  <c r="Q70" i="40"/>
  <c r="M70" i="39"/>
  <c r="K70" i="40"/>
  <c r="M114" i="39"/>
  <c r="K114" i="40"/>
  <c r="O114" i="39"/>
  <c r="M114" i="40"/>
  <c r="K84" i="39"/>
  <c r="I84" i="40"/>
  <c r="Q84" i="39"/>
  <c r="O84" i="40"/>
  <c r="O84" i="39"/>
  <c r="M84" i="40"/>
  <c r="I58" i="39"/>
  <c r="I25" i="6"/>
  <c r="K25" i="6"/>
  <c r="M25" i="6"/>
  <c r="S25" i="6"/>
  <c r="Y25" i="6"/>
  <c r="Q25" i="6"/>
  <c r="U25" i="6"/>
  <c r="O25" i="6"/>
  <c r="I17" i="6"/>
  <c r="S17" i="6"/>
  <c r="K17" i="6"/>
  <c r="M17" i="6"/>
  <c r="Q17" i="6"/>
  <c r="Y17" i="6"/>
  <c r="U17" i="6"/>
  <c r="O17" i="6"/>
  <c r="O14" i="6"/>
  <c r="Q14" i="6"/>
  <c r="K14" i="6"/>
  <c r="S14" i="6"/>
  <c r="Y14" i="6"/>
  <c r="I14" i="6"/>
  <c r="U14" i="6"/>
  <c r="M14" i="6"/>
  <c r="K28" i="39"/>
  <c r="I28" i="40"/>
  <c r="I31" i="6"/>
  <c r="M31" i="6"/>
  <c r="Q31" i="6"/>
  <c r="U31" i="6"/>
  <c r="S31" i="6"/>
  <c r="K31" i="6"/>
  <c r="G31" i="6"/>
  <c r="Y31" i="6"/>
  <c r="O31" i="6"/>
  <c r="I36" i="6"/>
  <c r="M36" i="6"/>
  <c r="Q36" i="6"/>
  <c r="U36" i="6"/>
  <c r="G36" i="6"/>
  <c r="Y36" i="6"/>
  <c r="S36" i="6"/>
  <c r="K36" i="6"/>
  <c r="I47" i="6"/>
  <c r="M47" i="6"/>
  <c r="Q47" i="6"/>
  <c r="U47" i="6"/>
  <c r="Y47" i="6"/>
  <c r="O47" i="6"/>
  <c r="S47" i="6"/>
  <c r="K47" i="6"/>
  <c r="I52" i="6"/>
  <c r="M52" i="6"/>
  <c r="Q52" i="6"/>
  <c r="U52" i="6"/>
  <c r="Y52" i="6"/>
  <c r="S52" i="6"/>
  <c r="K52" i="6"/>
  <c r="O52" i="6"/>
  <c r="I56" i="6"/>
  <c r="M56" i="6"/>
  <c r="U56" i="6"/>
  <c r="S56" i="6"/>
  <c r="K56" i="6"/>
  <c r="O56" i="6"/>
  <c r="Y56" i="6"/>
  <c r="D56" i="6"/>
  <c r="Q56" i="6"/>
  <c r="I62" i="6"/>
  <c r="M62" i="6"/>
  <c r="Q62" i="6"/>
  <c r="U62" i="6"/>
  <c r="S62" i="6"/>
  <c r="Y62" i="6"/>
  <c r="O62" i="6"/>
  <c r="K62" i="6"/>
  <c r="U68" i="6"/>
  <c r="Q68" i="6"/>
  <c r="I68" i="6"/>
  <c r="M68" i="6"/>
  <c r="S68" i="6"/>
  <c r="K68" i="6"/>
  <c r="Y68" i="6"/>
  <c r="D68" i="6"/>
  <c r="I74" i="6"/>
  <c r="M74" i="6"/>
  <c r="Q74" i="6"/>
  <c r="U74" i="6"/>
  <c r="S74" i="6"/>
  <c r="K74" i="6"/>
  <c r="Y74" i="6"/>
  <c r="O74" i="6"/>
  <c r="D82" i="6"/>
  <c r="I82" i="6"/>
  <c r="M82" i="6"/>
  <c r="Q82" i="6"/>
  <c r="U82" i="6"/>
  <c r="O82" i="6"/>
  <c r="G82" i="6"/>
  <c r="S82" i="6"/>
  <c r="K82" i="6"/>
  <c r="Y82" i="6"/>
  <c r="D86" i="6"/>
  <c r="I86" i="6"/>
  <c r="M86" i="6"/>
  <c r="Q86" i="6"/>
  <c r="U86" i="6"/>
  <c r="S86" i="6"/>
  <c r="K86" i="6"/>
  <c r="O86" i="6"/>
  <c r="Y86" i="6"/>
  <c r="D102" i="6"/>
  <c r="I102" i="6"/>
  <c r="M102" i="6"/>
  <c r="Q102" i="6"/>
  <c r="U102" i="6"/>
  <c r="S102" i="6"/>
  <c r="K102" i="6"/>
  <c r="Y102" i="6"/>
  <c r="O102" i="6"/>
  <c r="D133" i="6"/>
  <c r="U133" i="6"/>
  <c r="M133" i="6"/>
  <c r="I133" i="6"/>
  <c r="S133" i="6"/>
  <c r="Y133" i="6"/>
  <c r="O133" i="6"/>
  <c r="K133" i="6"/>
  <c r="D160" i="6"/>
  <c r="I160" i="6"/>
  <c r="M160" i="6"/>
  <c r="U160" i="6"/>
  <c r="Y160" i="6"/>
  <c r="O160" i="6"/>
  <c r="S160" i="6"/>
  <c r="K160" i="6"/>
  <c r="I174" i="39"/>
  <c r="O174" i="39"/>
  <c r="M174" i="40"/>
  <c r="Q203" i="39"/>
  <c r="O203" i="40"/>
  <c r="I203" i="39"/>
  <c r="K215" i="39"/>
  <c r="I215" i="40"/>
  <c r="I257" i="39"/>
  <c r="S257" i="39"/>
  <c r="Q257" i="40"/>
  <c r="K257" i="39"/>
  <c r="I257" i="40"/>
  <c r="M257" i="39"/>
  <c r="K257" i="40"/>
  <c r="O257" i="39"/>
  <c r="M257" i="40"/>
  <c r="S265" i="39"/>
  <c r="Q265" i="40"/>
  <c r="O265" i="39"/>
  <c r="M265" i="40"/>
  <c r="M265" i="39"/>
  <c r="K265" i="40"/>
  <c r="D265" i="40"/>
  <c r="S280" i="39"/>
  <c r="Q280" i="40"/>
  <c r="D280" i="40"/>
  <c r="Q280" i="39"/>
  <c r="O280" i="40"/>
  <c r="K280" i="39"/>
  <c r="I280" i="40"/>
  <c r="M35" i="6"/>
  <c r="O35" i="6"/>
  <c r="S35" i="6"/>
  <c r="K35" i="6"/>
  <c r="Y35" i="6"/>
  <c r="Q35" i="6"/>
  <c r="I35" i="6"/>
  <c r="D35" i="6"/>
  <c r="M43" i="6"/>
  <c r="Y43" i="6"/>
  <c r="K43" i="6"/>
  <c r="G43" i="6"/>
  <c r="S43" i="6"/>
  <c r="U43" i="6"/>
  <c r="Q43" i="6"/>
  <c r="I43" i="6"/>
  <c r="D48" i="6"/>
  <c r="I48" i="6"/>
  <c r="M48" i="6"/>
  <c r="Q48" i="6"/>
  <c r="U48" i="6"/>
  <c r="Y48" i="6"/>
  <c r="O48" i="6"/>
  <c r="S48" i="6"/>
  <c r="K48" i="6"/>
  <c r="D66" i="6"/>
  <c r="I66" i="6"/>
  <c r="M66" i="6"/>
  <c r="Q66" i="6"/>
  <c r="U66" i="6"/>
  <c r="S66" i="6"/>
  <c r="K66" i="6"/>
  <c r="Y66" i="6"/>
  <c r="O66" i="6"/>
  <c r="G66" i="6"/>
  <c r="D76" i="6"/>
  <c r="I76" i="6"/>
  <c r="M76" i="6"/>
  <c r="Q76" i="6"/>
  <c r="U76" i="6"/>
  <c r="S76" i="6"/>
  <c r="K76" i="6"/>
  <c r="Y76" i="6"/>
  <c r="I88" i="6"/>
  <c r="M88" i="6"/>
  <c r="Q88" i="6"/>
  <c r="U88" i="6"/>
  <c r="S88" i="6"/>
  <c r="K88" i="6"/>
  <c r="Y88" i="6"/>
  <c r="O88" i="6"/>
  <c r="I92" i="6"/>
  <c r="M92" i="6"/>
  <c r="Q92" i="6"/>
  <c r="U92" i="6"/>
  <c r="S92" i="6"/>
  <c r="K92" i="6"/>
  <c r="Y92" i="6"/>
  <c r="O92" i="6"/>
  <c r="I98" i="6"/>
  <c r="M98" i="6"/>
  <c r="Q98" i="6"/>
  <c r="U98" i="6"/>
  <c r="O98" i="6"/>
  <c r="S98" i="6"/>
  <c r="Y98" i="6"/>
  <c r="K98" i="6"/>
  <c r="D106" i="6"/>
  <c r="I106" i="6"/>
  <c r="M106" i="6"/>
  <c r="Q106" i="6"/>
  <c r="U106" i="6"/>
  <c r="O106" i="6"/>
  <c r="S106" i="6"/>
  <c r="K106" i="6"/>
  <c r="Y106" i="6"/>
  <c r="I110" i="6"/>
  <c r="M110" i="6"/>
  <c r="Q110" i="6"/>
  <c r="U110" i="6"/>
  <c r="Y110" i="6"/>
  <c r="O110" i="6"/>
  <c r="S110" i="6"/>
  <c r="K110" i="6"/>
  <c r="I158" i="6"/>
  <c r="M158" i="6"/>
  <c r="Q158" i="6"/>
  <c r="U158" i="6"/>
  <c r="S158" i="6"/>
  <c r="K158" i="6"/>
  <c r="Y158" i="6"/>
  <c r="O158" i="6"/>
  <c r="A20" i="44"/>
  <c r="A45" i="44"/>
  <c r="A56" i="44"/>
  <c r="B69" i="44"/>
  <c r="B77" i="44"/>
  <c r="B80" i="44"/>
  <c r="A95" i="44"/>
  <c r="A101" i="44"/>
  <c r="B109" i="44"/>
  <c r="A109" i="44"/>
  <c r="A114" i="44"/>
  <c r="B117" i="44"/>
  <c r="C127" i="44"/>
  <c r="B127" i="44"/>
  <c r="B130" i="44"/>
  <c r="C134" i="44"/>
  <c r="C140" i="44"/>
  <c r="A140" i="44"/>
  <c r="A144" i="44"/>
  <c r="C148" i="44"/>
  <c r="C157" i="44"/>
  <c r="A157" i="44"/>
  <c r="C161" i="44"/>
  <c r="C164" i="44"/>
  <c r="B175" i="44"/>
  <c r="A175" i="44"/>
  <c r="C177" i="44"/>
  <c r="A179" i="44"/>
  <c r="B187" i="44"/>
  <c r="C187" i="44"/>
  <c r="C190" i="44"/>
  <c r="A193" i="44"/>
  <c r="A200" i="44"/>
  <c r="C200" i="44"/>
  <c r="C203" i="44"/>
  <c r="B210" i="44"/>
  <c r="A213" i="44"/>
  <c r="C219" i="44"/>
  <c r="A233" i="44"/>
  <c r="B235" i="44"/>
  <c r="C247" i="44"/>
  <c r="A250" i="44"/>
  <c r="C257" i="44"/>
  <c r="C265" i="44"/>
  <c r="A265" i="44"/>
  <c r="B270" i="44"/>
  <c r="B275" i="44"/>
  <c r="B279" i="44"/>
  <c r="A282" i="44"/>
  <c r="C282" i="44"/>
  <c r="A285" i="44"/>
  <c r="B288" i="44"/>
  <c r="B294" i="44"/>
  <c r="B155" i="42"/>
  <c r="C155" i="42"/>
  <c r="A155" i="42"/>
  <c r="B159" i="42"/>
  <c r="C159" i="42"/>
  <c r="A159" i="42"/>
  <c r="C163" i="42"/>
  <c r="A163" i="42"/>
  <c r="B163" i="42"/>
  <c r="C167" i="42"/>
  <c r="B167" i="42"/>
  <c r="A167" i="42"/>
  <c r="A171" i="42"/>
  <c r="C171" i="42"/>
  <c r="B171" i="42"/>
  <c r="C175" i="42"/>
  <c r="B175" i="42"/>
  <c r="A175" i="42"/>
  <c r="C182" i="42"/>
  <c r="B182" i="42"/>
  <c r="A182" i="42"/>
  <c r="C186" i="42"/>
  <c r="B186" i="42"/>
  <c r="A186" i="42"/>
  <c r="A188" i="42"/>
  <c r="C188" i="42"/>
  <c r="B188" i="42"/>
  <c r="C190" i="42"/>
  <c r="A190" i="42"/>
  <c r="B190" i="42"/>
  <c r="C194" i="42"/>
  <c r="B194" i="42"/>
  <c r="A194" i="42"/>
  <c r="A200" i="42"/>
  <c r="C200" i="42"/>
  <c r="B200" i="42"/>
  <c r="C203" i="42"/>
  <c r="A203" i="42"/>
  <c r="B203" i="42"/>
  <c r="C205" i="42"/>
  <c r="A205" i="42"/>
  <c r="B205" i="42"/>
  <c r="A207" i="42"/>
  <c r="B207" i="42"/>
  <c r="C207" i="42"/>
  <c r="A211" i="42"/>
  <c r="B211" i="42"/>
  <c r="C211" i="42"/>
  <c r="C215" i="42"/>
  <c r="A215" i="42"/>
  <c r="B215" i="42"/>
  <c r="A217" i="42"/>
  <c r="C217" i="42"/>
  <c r="B217" i="42"/>
  <c r="B222" i="42"/>
  <c r="C222" i="42"/>
  <c r="A222" i="42"/>
  <c r="C226" i="42"/>
  <c r="B226" i="42"/>
  <c r="A226" i="42"/>
  <c r="B230" i="42"/>
  <c r="C230" i="42"/>
  <c r="A230" i="42"/>
  <c r="B242" i="42"/>
  <c r="C242" i="42"/>
  <c r="A242" i="42"/>
  <c r="D121" i="6"/>
  <c r="U121" i="6"/>
  <c r="Q121" i="6"/>
  <c r="M121" i="6"/>
  <c r="I121" i="6"/>
  <c r="K121" i="6"/>
  <c r="Y121" i="6"/>
  <c r="O121" i="6"/>
  <c r="S121" i="6"/>
  <c r="D129" i="6"/>
  <c r="U129" i="6"/>
  <c r="Q129" i="6"/>
  <c r="M129" i="6"/>
  <c r="I129" i="6"/>
  <c r="Y129" i="6"/>
  <c r="O129" i="6"/>
  <c r="K129" i="6"/>
  <c r="S129" i="6"/>
  <c r="D141" i="6"/>
  <c r="U141" i="6"/>
  <c r="Q141" i="6"/>
  <c r="M141" i="6"/>
  <c r="I141" i="6"/>
  <c r="S141" i="6"/>
  <c r="K141" i="6"/>
  <c r="Y141" i="6"/>
  <c r="O141" i="6"/>
  <c r="D148" i="6"/>
  <c r="I148" i="6"/>
  <c r="M148" i="6"/>
  <c r="Q148" i="6"/>
  <c r="U148" i="6"/>
  <c r="S148" i="6"/>
  <c r="Y148" i="6"/>
  <c r="K148" i="6"/>
  <c r="O148" i="6"/>
  <c r="D162" i="6"/>
  <c r="I162" i="6"/>
  <c r="U162" i="6"/>
  <c r="O162" i="6"/>
  <c r="S162" i="6"/>
  <c r="K162" i="6"/>
  <c r="Y162" i="6"/>
  <c r="D166" i="6"/>
  <c r="I166" i="6"/>
  <c r="M166" i="6"/>
  <c r="Q166" i="6"/>
  <c r="U166" i="6"/>
  <c r="O166" i="6"/>
  <c r="S166" i="6"/>
  <c r="K166" i="6"/>
  <c r="Y166" i="6"/>
  <c r="B4" i="44"/>
  <c r="C4" i="44"/>
  <c r="A4" i="44"/>
  <c r="C9" i="44"/>
  <c r="A9" i="44"/>
  <c r="B9" i="44"/>
  <c r="A17" i="44"/>
  <c r="C17" i="44"/>
  <c r="B17" i="44"/>
  <c r="A21" i="44"/>
  <c r="B21" i="44"/>
  <c r="C21" i="44"/>
  <c r="A24" i="44"/>
  <c r="C24" i="44"/>
  <c r="B24" i="44"/>
  <c r="B28" i="44"/>
  <c r="A28" i="44"/>
  <c r="C28" i="44"/>
  <c r="C33" i="44"/>
  <c r="A33" i="44"/>
  <c r="B33" i="44"/>
  <c r="B36" i="44"/>
  <c r="A36" i="44"/>
  <c r="C36" i="44"/>
  <c r="C44" i="44"/>
  <c r="B44" i="44"/>
  <c r="A44" i="44"/>
  <c r="B53" i="44"/>
  <c r="A53" i="44"/>
  <c r="C53" i="44"/>
  <c r="C57" i="44"/>
  <c r="B57" i="44"/>
  <c r="A57" i="44"/>
  <c r="C60" i="44"/>
  <c r="B60" i="44"/>
  <c r="A60" i="44"/>
  <c r="B67" i="44"/>
  <c r="C67" i="44"/>
  <c r="A67" i="44"/>
  <c r="C71" i="44"/>
  <c r="B71" i="44"/>
  <c r="A71" i="44"/>
  <c r="A79" i="44"/>
  <c r="C79" i="44"/>
  <c r="B79" i="44"/>
  <c r="C82" i="44"/>
  <c r="B82" i="44"/>
  <c r="A82" i="44"/>
  <c r="B84" i="44"/>
  <c r="C84" i="44"/>
  <c r="A84" i="44"/>
  <c r="B89" i="44"/>
  <c r="A89" i="44"/>
  <c r="C89" i="44"/>
  <c r="C92" i="44"/>
  <c r="A92" i="44"/>
  <c r="B92" i="44"/>
  <c r="B97" i="44"/>
  <c r="C97" i="44"/>
  <c r="A97" i="44"/>
  <c r="B99" i="44"/>
  <c r="C99" i="44"/>
  <c r="A99" i="44"/>
  <c r="A102" i="44"/>
  <c r="B102" i="44"/>
  <c r="C102" i="44"/>
  <c r="A106" i="44"/>
  <c r="B106" i="44"/>
  <c r="C106" i="44"/>
  <c r="A110" i="44"/>
  <c r="C110" i="44"/>
  <c r="B110" i="44"/>
  <c r="C113" i="44"/>
  <c r="B113" i="44"/>
  <c r="A113" i="44"/>
  <c r="A118" i="44"/>
  <c r="B118" i="44"/>
  <c r="C118" i="44"/>
  <c r="C120" i="44"/>
  <c r="B120" i="44"/>
  <c r="A120" i="44"/>
  <c r="B125" i="44"/>
  <c r="A125" i="44"/>
  <c r="C125" i="44"/>
  <c r="B129" i="44"/>
  <c r="C129" i="44"/>
  <c r="A129" i="44"/>
  <c r="B133" i="44"/>
  <c r="C133" i="44"/>
  <c r="A133" i="44"/>
  <c r="B139" i="44"/>
  <c r="A139" i="44"/>
  <c r="C139" i="44"/>
  <c r="A143" i="44"/>
  <c r="C143" i="44"/>
  <c r="B143" i="44"/>
  <c r="B147" i="44"/>
  <c r="A147" i="44"/>
  <c r="C147" i="44"/>
  <c r="B151" i="44"/>
  <c r="C151" i="44"/>
  <c r="A151" i="44"/>
  <c r="C155" i="44"/>
  <c r="A155" i="44"/>
  <c r="B155" i="44"/>
  <c r="B159" i="44"/>
  <c r="C159" i="44"/>
  <c r="A159" i="44"/>
  <c r="C162" i="44"/>
  <c r="A162" i="44"/>
  <c r="B162" i="44"/>
  <c r="C166" i="44"/>
  <c r="A166" i="44"/>
  <c r="B166" i="44"/>
  <c r="B169" i="44"/>
  <c r="A169" i="44"/>
  <c r="C169" i="44"/>
  <c r="B172" i="44"/>
  <c r="C172" i="44"/>
  <c r="A172" i="44"/>
  <c r="C180" i="44"/>
  <c r="B180" i="44"/>
  <c r="A180" i="44"/>
  <c r="C182" i="44"/>
  <c r="A182" i="44"/>
  <c r="B182" i="44"/>
  <c r="B189" i="44"/>
  <c r="C189" i="44"/>
  <c r="A189" i="44"/>
  <c r="A194" i="44"/>
  <c r="B194" i="44"/>
  <c r="C194" i="44"/>
  <c r="A198" i="44"/>
  <c r="B198" i="44"/>
  <c r="C198" i="44"/>
  <c r="B204" i="44"/>
  <c r="A204" i="44"/>
  <c r="C204" i="44"/>
  <c r="C206" i="44"/>
  <c r="A206" i="44"/>
  <c r="B206" i="44"/>
  <c r="C209" i="44"/>
  <c r="B209" i="44"/>
  <c r="A209" i="44"/>
  <c r="B214" i="44"/>
  <c r="A214" i="44"/>
  <c r="C214" i="44"/>
  <c r="A220" i="44"/>
  <c r="B220" i="44"/>
  <c r="C220" i="44"/>
  <c r="B223" i="44"/>
  <c r="C223" i="44"/>
  <c r="A223" i="44"/>
  <c r="B227" i="44"/>
  <c r="C227" i="44"/>
  <c r="A227" i="44"/>
  <c r="B230" i="44"/>
  <c r="A230" i="44"/>
  <c r="C230" i="44"/>
  <c r="C236" i="44"/>
  <c r="B236" i="44"/>
  <c r="A236" i="44"/>
  <c r="C240" i="44"/>
  <c r="B240" i="44"/>
  <c r="A240" i="44"/>
  <c r="B244" i="44"/>
  <c r="C244" i="44"/>
  <c r="A244" i="44"/>
  <c r="A249" i="44"/>
  <c r="C249" i="44"/>
  <c r="B249" i="44"/>
  <c r="C253" i="44"/>
  <c r="B253" i="44"/>
  <c r="A253" i="44"/>
  <c r="A255" i="44"/>
  <c r="B255" i="44"/>
  <c r="C255" i="44"/>
  <c r="C258" i="44"/>
  <c r="A258" i="44"/>
  <c r="B258" i="44"/>
  <c r="C260" i="44"/>
  <c r="B260" i="44"/>
  <c r="A260" i="44"/>
  <c r="C262" i="44"/>
  <c r="A262" i="44"/>
  <c r="B262" i="44"/>
  <c r="A267" i="44"/>
  <c r="B267" i="44"/>
  <c r="C267" i="44"/>
  <c r="C269" i="44"/>
  <c r="B269" i="44"/>
  <c r="A269" i="44"/>
  <c r="C272" i="44"/>
  <c r="B272" i="44"/>
  <c r="A272" i="44"/>
  <c r="C276" i="44"/>
  <c r="A276" i="44"/>
  <c r="B276" i="44"/>
  <c r="B280" i="44"/>
  <c r="A280" i="44"/>
  <c r="C280" i="44"/>
  <c r="B287" i="44"/>
  <c r="C287" i="44"/>
  <c r="A287" i="44"/>
  <c r="A290" i="44"/>
  <c r="B290" i="44"/>
  <c r="C290" i="44"/>
  <c r="C293" i="44"/>
  <c r="B293" i="44"/>
  <c r="A293" i="44"/>
  <c r="A296" i="44"/>
  <c r="B296" i="44"/>
  <c r="C296" i="44"/>
  <c r="A4" i="42"/>
  <c r="A7" i="42"/>
  <c r="B13" i="42"/>
  <c r="A29" i="42"/>
  <c r="C29" i="42"/>
  <c r="C32" i="42"/>
  <c r="A38" i="42"/>
  <c r="C41" i="42"/>
  <c r="A53" i="42"/>
  <c r="C53" i="42"/>
  <c r="A60" i="42"/>
  <c r="B70" i="42"/>
  <c r="C70" i="42"/>
  <c r="B75" i="42"/>
  <c r="C75" i="42"/>
  <c r="C80" i="42"/>
  <c r="A83" i="42"/>
  <c r="B92" i="42"/>
  <c r="C92" i="42"/>
  <c r="B101" i="42"/>
  <c r="C101" i="42"/>
  <c r="C106" i="42"/>
  <c r="B106" i="42"/>
  <c r="A109" i="42"/>
  <c r="B109" i="42"/>
  <c r="A113" i="42"/>
  <c r="B113" i="42"/>
  <c r="B118" i="42"/>
  <c r="B121" i="42"/>
  <c r="C121" i="42"/>
  <c r="B125" i="42"/>
  <c r="C125" i="42"/>
  <c r="B129" i="42"/>
  <c r="C129" i="42"/>
  <c r="C132" i="42"/>
  <c r="C135" i="42"/>
  <c r="C140" i="42"/>
  <c r="A140" i="42"/>
  <c r="C143" i="42"/>
  <c r="B143" i="42"/>
  <c r="A143" i="42"/>
  <c r="B145" i="42"/>
  <c r="A145" i="42"/>
  <c r="C145" i="42"/>
  <c r="C152" i="42"/>
  <c r="B152" i="42"/>
  <c r="A152" i="42"/>
  <c r="C156" i="42"/>
  <c r="A156" i="42"/>
  <c r="B156" i="42"/>
  <c r="A160" i="42"/>
  <c r="B160" i="42"/>
  <c r="C160" i="42"/>
  <c r="B164" i="42"/>
  <c r="A164" i="42"/>
  <c r="C164" i="42"/>
  <c r="B168" i="42"/>
  <c r="C168" i="42"/>
  <c r="A168" i="42"/>
  <c r="B172" i="42"/>
  <c r="C172" i="42"/>
  <c r="A172" i="42"/>
  <c r="C176" i="42"/>
  <c r="B176" i="42"/>
  <c r="A176" i="42"/>
  <c r="B179" i="42"/>
  <c r="A179" i="42"/>
  <c r="C179" i="42"/>
  <c r="B181" i="42"/>
  <c r="C181" i="42"/>
  <c r="A181" i="42"/>
  <c r="A184" i="42"/>
  <c r="B184" i="42"/>
  <c r="C184" i="42"/>
  <c r="B193" i="42"/>
  <c r="A193" i="42"/>
  <c r="C193" i="42"/>
  <c r="A196" i="42"/>
  <c r="B196" i="42"/>
  <c r="C196" i="42"/>
  <c r="C199" i="42"/>
  <c r="B199" i="42"/>
  <c r="A199" i="42"/>
  <c r="C208" i="42"/>
  <c r="B208" i="42"/>
  <c r="A208" i="42"/>
  <c r="A212" i="42"/>
  <c r="C212" i="42"/>
  <c r="B212" i="42"/>
  <c r="B218" i="42"/>
  <c r="C218" i="42"/>
  <c r="A218" i="42"/>
  <c r="B221" i="42"/>
  <c r="C221" i="42"/>
  <c r="A221" i="42"/>
  <c r="B225" i="42"/>
  <c r="C225" i="42"/>
  <c r="A225" i="42"/>
  <c r="B229" i="42"/>
  <c r="C229" i="42"/>
  <c r="A229" i="42"/>
  <c r="B234" i="42"/>
  <c r="A234" i="42"/>
  <c r="C234" i="42"/>
  <c r="A238" i="42"/>
  <c r="C238" i="42"/>
  <c r="B238" i="42"/>
  <c r="A231" i="42"/>
  <c r="C231" i="42"/>
  <c r="B231" i="42"/>
  <c r="C235" i="42"/>
  <c r="B235" i="42"/>
  <c r="A235" i="42"/>
  <c r="C241" i="42"/>
  <c r="A241" i="42"/>
  <c r="B241" i="42"/>
  <c r="B245" i="42"/>
  <c r="A245" i="42"/>
  <c r="C245" i="42"/>
  <c r="C250" i="42"/>
  <c r="B250" i="42"/>
  <c r="A250" i="42"/>
  <c r="C253" i="42"/>
  <c r="B253" i="42"/>
  <c r="A253" i="42"/>
  <c r="B258" i="42"/>
  <c r="C258" i="42"/>
  <c r="A258" i="42"/>
  <c r="A262" i="42"/>
  <c r="B262" i="42"/>
  <c r="C262" i="42"/>
  <c r="B265" i="42"/>
  <c r="C265" i="42"/>
  <c r="A265" i="42"/>
  <c r="A270" i="42"/>
  <c r="C270" i="42"/>
  <c r="B270" i="42"/>
  <c r="C274" i="42"/>
  <c r="B274" i="42"/>
  <c r="A274" i="42"/>
  <c r="B277" i="42"/>
  <c r="C277" i="42"/>
  <c r="A277" i="42"/>
  <c r="C282" i="42"/>
  <c r="A282" i="42"/>
  <c r="B282" i="42"/>
  <c r="A284" i="42"/>
  <c r="B284" i="42"/>
  <c r="C284" i="42"/>
  <c r="C286" i="42"/>
  <c r="B286" i="42"/>
  <c r="A286" i="42"/>
  <c r="A289" i="42"/>
  <c r="C289" i="42"/>
  <c r="B289" i="42"/>
  <c r="B246" i="42"/>
  <c r="C246" i="42"/>
  <c r="A246" i="42"/>
  <c r="B249" i="42"/>
  <c r="A249" i="42"/>
  <c r="C249" i="42"/>
  <c r="A254" i="42"/>
  <c r="C254" i="42"/>
  <c r="B254" i="42"/>
  <c r="B257" i="42"/>
  <c r="C257" i="42"/>
  <c r="A257" i="42"/>
  <c r="C261" i="42"/>
  <c r="B261" i="42"/>
  <c r="A261" i="42"/>
  <c r="B266" i="42"/>
  <c r="C266" i="42"/>
  <c r="A266" i="42"/>
  <c r="B269" i="42"/>
  <c r="C269" i="42"/>
  <c r="A269" i="42"/>
  <c r="A273" i="42"/>
  <c r="C273" i="42"/>
  <c r="B273" i="42"/>
  <c r="A278" i="42"/>
  <c r="C278" i="42"/>
  <c r="B278" i="42"/>
  <c r="C281" i="42"/>
  <c r="A281" i="42"/>
  <c r="B281" i="42"/>
  <c r="C290" i="42"/>
  <c r="A290" i="42"/>
  <c r="B290" i="42"/>
  <c r="B293" i="42"/>
  <c r="C293" i="42"/>
  <c r="A293" i="42"/>
  <c r="C302" i="42"/>
  <c r="C302" i="4"/>
  <c r="A302" i="42"/>
  <c r="B302" i="42"/>
  <c r="D221" i="40"/>
  <c r="M221" i="39"/>
  <c r="K221" i="40"/>
  <c r="Q221" i="39"/>
  <c r="O221" i="40"/>
  <c r="S221" i="39"/>
  <c r="Q221" i="40"/>
  <c r="K221" i="39"/>
  <c r="I221" i="40"/>
  <c r="I221" i="39"/>
  <c r="O221" i="39"/>
  <c r="M221" i="40"/>
  <c r="Q245" i="39"/>
  <c r="O245" i="40"/>
  <c r="S245" i="39"/>
  <c r="Q245" i="40"/>
  <c r="M245" i="39"/>
  <c r="K245" i="40"/>
  <c r="O245" i="39"/>
  <c r="M245" i="40"/>
  <c r="I245" i="39"/>
  <c r="K245" i="39"/>
  <c r="I245" i="40"/>
  <c r="D245" i="40"/>
  <c r="D256" i="40"/>
  <c r="S256" i="39"/>
  <c r="Q256" i="40"/>
  <c r="Q256" i="39"/>
  <c r="O256" i="40"/>
  <c r="O256" i="39"/>
  <c r="M256" i="40"/>
  <c r="M256" i="39"/>
  <c r="K256" i="40"/>
  <c r="K256" i="39"/>
  <c r="I256" i="40"/>
  <c r="I256" i="39"/>
  <c r="O278" i="39"/>
  <c r="M278" i="40"/>
  <c r="I278" i="39"/>
  <c r="S278" i="39"/>
  <c r="Q278" i="40"/>
  <c r="Q278" i="39"/>
  <c r="O278" i="40"/>
  <c r="D278" i="40"/>
  <c r="K278" i="39"/>
  <c r="I278" i="40"/>
  <c r="M278" i="39"/>
  <c r="K278" i="40"/>
  <c r="K289" i="39"/>
  <c r="I289" i="40"/>
  <c r="S289" i="39"/>
  <c r="Q289" i="40"/>
  <c r="O289" i="39"/>
  <c r="M289" i="40"/>
  <c r="Q289" i="39"/>
  <c r="O289" i="40"/>
  <c r="D289" i="40"/>
  <c r="M289" i="39"/>
  <c r="K289" i="40"/>
  <c r="I289" i="39"/>
  <c r="S297" i="39"/>
  <c r="Q297" i="40"/>
  <c r="K297" i="39"/>
  <c r="I297" i="40"/>
  <c r="Q297" i="39"/>
  <c r="O297" i="40"/>
  <c r="M297" i="39"/>
  <c r="K297" i="40"/>
  <c r="I297" i="39"/>
  <c r="O297" i="39"/>
  <c r="M297" i="40"/>
  <c r="D297" i="40"/>
  <c r="K28" i="6"/>
  <c r="S28" i="6"/>
  <c r="I28" i="6"/>
  <c r="U28" i="6"/>
  <c r="Q28" i="6"/>
  <c r="O28" i="6"/>
  <c r="Y28" i="6"/>
  <c r="D28" i="6"/>
  <c r="I300" i="6"/>
  <c r="S291" i="6"/>
  <c r="I291" i="6"/>
  <c r="K291" i="6"/>
  <c r="Y291" i="6"/>
  <c r="Q291" i="6"/>
  <c r="M291" i="6"/>
  <c r="O291" i="6"/>
  <c r="D291" i="6"/>
  <c r="U291" i="6"/>
  <c r="U279" i="6"/>
  <c r="D279" i="6"/>
  <c r="M279" i="6"/>
  <c r="Y279" i="6"/>
  <c r="S279" i="6"/>
  <c r="K279" i="6"/>
  <c r="I279" i="6"/>
  <c r="Q279" i="6"/>
  <c r="S271" i="6"/>
  <c r="K271" i="6"/>
  <c r="U271" i="6"/>
  <c r="Q271" i="6"/>
  <c r="M271" i="6"/>
  <c r="I271" i="6"/>
  <c r="D271" i="6"/>
  <c r="O271" i="6"/>
  <c r="S212" i="6"/>
  <c r="K212" i="6"/>
  <c r="Y212" i="6"/>
  <c r="U212" i="6"/>
  <c r="Q212" i="6"/>
  <c r="M212" i="6"/>
  <c r="D212" i="6"/>
  <c r="O212" i="6"/>
  <c r="I212" i="6"/>
  <c r="Y202" i="6"/>
  <c r="M202" i="6"/>
  <c r="I202" i="6"/>
  <c r="S202" i="6"/>
  <c r="D202" i="6"/>
  <c r="K202" i="6"/>
  <c r="O202" i="6"/>
  <c r="U202" i="6"/>
  <c r="U194" i="6"/>
  <c r="S194" i="6"/>
  <c r="O194" i="6"/>
  <c r="K194" i="6"/>
  <c r="Q194" i="6"/>
  <c r="D194" i="6"/>
  <c r="Y194" i="6"/>
  <c r="I194" i="6"/>
  <c r="M194" i="6"/>
  <c r="I188" i="6"/>
  <c r="S188" i="6"/>
  <c r="Y188" i="6"/>
  <c r="Q188" i="6"/>
  <c r="M188" i="6"/>
  <c r="D188" i="6"/>
  <c r="K188" i="6"/>
  <c r="U188" i="6"/>
  <c r="U175" i="6"/>
  <c r="I175" i="6"/>
  <c r="Y175" i="6"/>
  <c r="S175" i="6"/>
  <c r="K175" i="6"/>
  <c r="D175" i="6"/>
  <c r="O175" i="6"/>
  <c r="M175" i="6"/>
  <c r="Q172" i="6"/>
  <c r="M172" i="6"/>
  <c r="U172" i="6"/>
  <c r="D172" i="6"/>
  <c r="I172" i="6"/>
  <c r="Y172" i="6"/>
  <c r="K172" i="6"/>
  <c r="S172" i="6"/>
  <c r="S295" i="6"/>
  <c r="O295" i="6"/>
  <c r="K295" i="6"/>
  <c r="U295" i="6"/>
  <c r="D295" i="6"/>
  <c r="I295" i="6"/>
  <c r="M295" i="6"/>
  <c r="Q295" i="6"/>
  <c r="Y295" i="6"/>
  <c r="Y288" i="6"/>
  <c r="U288" i="6"/>
  <c r="S288" i="6"/>
  <c r="Q288" i="6"/>
  <c r="O288" i="6"/>
  <c r="M288" i="6"/>
  <c r="K288" i="6"/>
  <c r="I288" i="6"/>
  <c r="D288" i="6"/>
  <c r="D293" i="6"/>
  <c r="K293" i="6"/>
  <c r="U293" i="6"/>
  <c r="S293" i="6"/>
  <c r="I293" i="6"/>
  <c r="O293" i="6"/>
  <c r="Q293" i="6"/>
  <c r="Y293" i="6"/>
  <c r="Y274" i="6"/>
  <c r="Q274" i="6"/>
  <c r="M274" i="6"/>
  <c r="I274" i="6"/>
  <c r="S274" i="6"/>
  <c r="D274" i="6"/>
  <c r="U274" i="6"/>
  <c r="K274" i="6"/>
  <c r="O274" i="6"/>
  <c r="Q267" i="6"/>
  <c r="I267" i="6"/>
  <c r="Y267" i="6"/>
  <c r="M267" i="6"/>
  <c r="K267" i="6"/>
  <c r="S267" i="6"/>
  <c r="D267" i="6"/>
  <c r="U267" i="6"/>
  <c r="O267" i="6"/>
  <c r="G246" i="6"/>
  <c r="AA246" i="6"/>
  <c r="Y255" i="6"/>
  <c r="K255" i="6"/>
  <c r="O255" i="6"/>
  <c r="Q255" i="6"/>
  <c r="D255" i="6"/>
  <c r="I255" i="6"/>
  <c r="U255" i="6"/>
  <c r="M255" i="6"/>
  <c r="S255" i="6"/>
  <c r="U249" i="6"/>
  <c r="Q249" i="6"/>
  <c r="M249" i="6"/>
  <c r="Y249" i="6"/>
  <c r="D249" i="6"/>
  <c r="K249" i="6"/>
  <c r="O249" i="6"/>
  <c r="S249" i="6"/>
  <c r="I249" i="6"/>
  <c r="M242" i="6"/>
  <c r="S242" i="6"/>
  <c r="K242" i="6"/>
  <c r="Y242" i="6"/>
  <c r="U242" i="6"/>
  <c r="D242" i="6"/>
  <c r="I242" i="6"/>
  <c r="O242" i="6"/>
  <c r="G227" i="6"/>
  <c r="M236" i="6"/>
  <c r="Q236" i="6"/>
  <c r="D236" i="6"/>
  <c r="U236" i="6"/>
  <c r="Y236" i="6"/>
  <c r="S236" i="6"/>
  <c r="O236" i="6"/>
  <c r="K236" i="6"/>
  <c r="I236" i="6"/>
  <c r="O228" i="6"/>
  <c r="S228" i="6"/>
  <c r="I228" i="6"/>
  <c r="Y228" i="6"/>
  <c r="D228" i="6"/>
  <c r="U228" i="6"/>
  <c r="K228" i="6"/>
  <c r="D216" i="6"/>
  <c r="Q216" i="6"/>
  <c r="Y216" i="6"/>
  <c r="U216" i="6"/>
  <c r="M216" i="6"/>
  <c r="I216" i="6"/>
  <c r="K216" i="6"/>
  <c r="S216" i="6"/>
  <c r="U187" i="6"/>
  <c r="K187" i="6"/>
  <c r="Y187" i="6"/>
  <c r="I187" i="6"/>
  <c r="S187" i="6"/>
  <c r="O187" i="6"/>
  <c r="Q187" i="6"/>
  <c r="D187" i="6"/>
  <c r="K240" i="39"/>
  <c r="I240" i="40"/>
  <c r="S240" i="39"/>
  <c r="Q240" i="40"/>
  <c r="I240" i="39"/>
  <c r="D240" i="40"/>
  <c r="M240" i="39"/>
  <c r="K240" i="40"/>
  <c r="Q240" i="39"/>
  <c r="O240" i="40"/>
  <c r="O240" i="39"/>
  <c r="M240" i="40"/>
  <c r="S228" i="39"/>
  <c r="Q228" i="40"/>
  <c r="I228" i="39"/>
  <c r="O228" i="39"/>
  <c r="M228" i="40"/>
  <c r="K228" i="39"/>
  <c r="I228" i="40"/>
  <c r="M228" i="39"/>
  <c r="K228" i="40"/>
  <c r="Q228" i="39"/>
  <c r="O228" i="40"/>
  <c r="D228" i="40"/>
  <c r="K216" i="39"/>
  <c r="I216" i="40"/>
  <c r="D216" i="40"/>
  <c r="O216" i="39"/>
  <c r="M216" i="40"/>
  <c r="Q216" i="39"/>
  <c r="O216" i="40"/>
  <c r="S216" i="39"/>
  <c r="Q216" i="40"/>
  <c r="I216" i="39"/>
  <c r="M216" i="39"/>
  <c r="K216" i="40"/>
  <c r="O204" i="39"/>
  <c r="M204" i="40"/>
  <c r="K204" i="39"/>
  <c r="I204" i="40"/>
  <c r="S204" i="39"/>
  <c r="Q204" i="40"/>
  <c r="I204" i="39"/>
  <c r="Q204" i="39"/>
  <c r="O204" i="40"/>
  <c r="M204" i="39"/>
  <c r="K204" i="40"/>
  <c r="D204" i="40"/>
  <c r="M163" i="39"/>
  <c r="K163" i="40"/>
  <c r="O163" i="39"/>
  <c r="M163" i="40"/>
  <c r="Q163" i="39"/>
  <c r="O163" i="40"/>
  <c r="I163" i="39"/>
  <c r="K163" i="39"/>
  <c r="I163" i="40"/>
  <c r="S163" i="39"/>
  <c r="Q163" i="40"/>
  <c r="D163" i="40"/>
  <c r="Q151" i="39"/>
  <c r="O151" i="40"/>
  <c r="I151" i="39"/>
  <c r="M151" i="39"/>
  <c r="K151" i="40"/>
  <c r="K151" i="39"/>
  <c r="I151" i="40"/>
  <c r="O151" i="39"/>
  <c r="M151" i="40"/>
  <c r="D151" i="40"/>
  <c r="S151" i="39"/>
  <c r="Q151" i="40"/>
  <c r="D139" i="40"/>
  <c r="K139" i="39"/>
  <c r="I139" i="40"/>
  <c r="S139" i="39"/>
  <c r="Q139" i="40"/>
  <c r="M139" i="39"/>
  <c r="K139" i="40"/>
  <c r="Q139" i="39"/>
  <c r="O139" i="40"/>
  <c r="O139" i="39"/>
  <c r="M139" i="40"/>
  <c r="I139" i="39"/>
  <c r="S119" i="39"/>
  <c r="Q119" i="40"/>
  <c r="D119" i="40"/>
  <c r="Q119" i="39"/>
  <c r="O119" i="40"/>
  <c r="K119" i="39"/>
  <c r="I119" i="40"/>
  <c r="I119" i="39"/>
  <c r="M119" i="39"/>
  <c r="K119" i="40"/>
  <c r="O119" i="39"/>
  <c r="M119" i="40"/>
  <c r="I103" i="39"/>
  <c r="O103" i="39"/>
  <c r="M103" i="40"/>
  <c r="Q103" i="39"/>
  <c r="O103" i="40"/>
  <c r="D103" i="40"/>
  <c r="S103" i="39"/>
  <c r="Q103" i="40"/>
  <c r="K103" i="39"/>
  <c r="I103" i="40"/>
  <c r="M103" i="39"/>
  <c r="K103" i="40"/>
  <c r="Q161" i="39"/>
  <c r="O161" i="40"/>
  <c r="O161" i="39"/>
  <c r="M161" i="40"/>
  <c r="M161" i="39"/>
  <c r="K161" i="40"/>
  <c r="S161" i="39"/>
  <c r="Q161" i="40"/>
  <c r="I161" i="39"/>
  <c r="D161" i="40"/>
  <c r="K161" i="39"/>
  <c r="I161" i="40"/>
  <c r="K113" i="39"/>
  <c r="I113" i="40"/>
  <c r="Q113" i="39"/>
  <c r="O113" i="40"/>
  <c r="O113" i="39"/>
  <c r="M113" i="40"/>
  <c r="I113" i="39"/>
  <c r="D113" i="40"/>
  <c r="S113" i="39"/>
  <c r="Q113" i="40"/>
  <c r="M113" i="39"/>
  <c r="K113" i="40"/>
  <c r="S83" i="39"/>
  <c r="Q83" i="40"/>
  <c r="D83" i="40"/>
  <c r="Q83" i="39"/>
  <c r="O83" i="40"/>
  <c r="M83" i="39"/>
  <c r="O83" i="39"/>
  <c r="M83" i="40"/>
  <c r="I83" i="39"/>
  <c r="K83" i="39"/>
  <c r="I83" i="40"/>
  <c r="S67" i="39"/>
  <c r="Q67" i="40"/>
  <c r="I67" i="39"/>
  <c r="Q67" i="39"/>
  <c r="O67" i="40"/>
  <c r="O67" i="39"/>
  <c r="M67" i="40"/>
  <c r="M67" i="39"/>
  <c r="K67" i="39"/>
  <c r="I67" i="40"/>
  <c r="D67" i="40"/>
  <c r="S55" i="39"/>
  <c r="Q55" i="40"/>
  <c r="K55" i="39"/>
  <c r="I55" i="40"/>
  <c r="M55" i="39"/>
  <c r="K55" i="40"/>
  <c r="I55" i="39"/>
  <c r="D55" i="40"/>
  <c r="Q55" i="39"/>
  <c r="O55" i="40"/>
  <c r="O55" i="39"/>
  <c r="M55" i="40"/>
  <c r="K25" i="39"/>
  <c r="I25" i="40"/>
  <c r="M25" i="39"/>
  <c r="K25" i="40"/>
  <c r="Q25" i="39"/>
  <c r="O25" i="40"/>
  <c r="S25" i="39"/>
  <c r="Q25" i="40"/>
  <c r="I25" i="39"/>
  <c r="O25" i="39"/>
  <c r="M25" i="40"/>
  <c r="D25" i="40"/>
  <c r="D141" i="40"/>
  <c r="Q141" i="39"/>
  <c r="O141" i="40"/>
  <c r="M141" i="39"/>
  <c r="K141" i="40"/>
  <c r="K141" i="39"/>
  <c r="I141" i="40"/>
  <c r="O141" i="39"/>
  <c r="M141" i="40"/>
  <c r="S141" i="39"/>
  <c r="Q141" i="40"/>
  <c r="I141" i="39"/>
  <c r="M198" i="39"/>
  <c r="K198" i="40"/>
  <c r="I198" i="39"/>
  <c r="K198" i="39"/>
  <c r="I198" i="40"/>
  <c r="S198" i="39"/>
  <c r="Q198" i="40"/>
  <c r="Q198" i="39"/>
  <c r="O198" i="40"/>
  <c r="D198" i="40"/>
  <c r="O198" i="39"/>
  <c r="M198" i="40"/>
  <c r="K218" i="39"/>
  <c r="I218" i="40"/>
  <c r="I218" i="39"/>
  <c r="S218" i="39"/>
  <c r="Q218" i="40"/>
  <c r="Q218" i="39"/>
  <c r="O218" i="40"/>
  <c r="O218" i="39"/>
  <c r="M218" i="40"/>
  <c r="D218" i="40"/>
  <c r="M218" i="39"/>
  <c r="K218" i="40"/>
  <c r="I169" i="39"/>
  <c r="M169" i="39"/>
  <c r="K169" i="40"/>
  <c r="D169" i="40"/>
  <c r="S169" i="39"/>
  <c r="Q169" i="40"/>
  <c r="Q169" i="39"/>
  <c r="O169" i="40"/>
  <c r="O169" i="39"/>
  <c r="M169" i="40"/>
  <c r="K169" i="39"/>
  <c r="I169" i="40"/>
  <c r="S137" i="39"/>
  <c r="Q137" i="40"/>
  <c r="D137" i="40"/>
  <c r="K137" i="39"/>
  <c r="I137" i="40"/>
  <c r="M137" i="39"/>
  <c r="K137" i="40"/>
  <c r="O137" i="39"/>
  <c r="M137" i="40"/>
  <c r="Q137" i="39"/>
  <c r="O137" i="40"/>
  <c r="I137" i="39"/>
  <c r="D89" i="40"/>
  <c r="M89" i="39"/>
  <c r="O89" i="39"/>
  <c r="M89" i="40"/>
  <c r="I89" i="39"/>
  <c r="K89" i="39"/>
  <c r="I89" i="40"/>
  <c r="S89" i="39"/>
  <c r="Q89" i="40"/>
  <c r="Q89" i="39"/>
  <c r="O89" i="40"/>
  <c r="M77" i="39"/>
  <c r="S77" i="39"/>
  <c r="Q77" i="40"/>
  <c r="D77" i="40"/>
  <c r="Q77" i="39"/>
  <c r="O77" i="40"/>
  <c r="O77" i="39"/>
  <c r="M77" i="40"/>
  <c r="K77" i="39"/>
  <c r="I77" i="40"/>
  <c r="I77" i="39"/>
  <c r="M57" i="39"/>
  <c r="K57" i="40"/>
  <c r="S57" i="39"/>
  <c r="Q57" i="40"/>
  <c r="O57" i="39"/>
  <c r="M57" i="40"/>
  <c r="K57" i="39"/>
  <c r="I57" i="40"/>
  <c r="Q57" i="39"/>
  <c r="O57" i="40"/>
  <c r="I57" i="39"/>
  <c r="D57" i="40"/>
  <c r="D165" i="40"/>
  <c r="K165" i="39"/>
  <c r="I165" i="40"/>
  <c r="S165" i="39"/>
  <c r="Q165" i="40"/>
  <c r="M165" i="39"/>
  <c r="K165" i="40"/>
  <c r="I165" i="39"/>
  <c r="Q165" i="39"/>
  <c r="O165" i="40"/>
  <c r="O165" i="39"/>
  <c r="M165" i="40"/>
  <c r="M117" i="39"/>
  <c r="K117" i="40"/>
  <c r="Q117" i="39"/>
  <c r="O117" i="40"/>
  <c r="O117" i="39"/>
  <c r="M117" i="40"/>
  <c r="I117" i="39"/>
  <c r="K117" i="39"/>
  <c r="I117" i="40"/>
  <c r="S117" i="39"/>
  <c r="Q117" i="40"/>
  <c r="D117" i="40"/>
  <c r="U4" i="6"/>
  <c r="K4" i="6"/>
  <c r="M4" i="6"/>
  <c r="S4" i="6"/>
  <c r="D4" i="6"/>
  <c r="O4" i="6"/>
  <c r="Y4" i="6"/>
  <c r="I4" i="6"/>
  <c r="U296" i="6"/>
  <c r="AB296" i="41"/>
  <c r="Z296" i="6"/>
  <c r="K154" i="6"/>
  <c r="AB154" i="41"/>
  <c r="Z154" i="6"/>
  <c r="G122" i="6"/>
  <c r="G134" i="6"/>
  <c r="AA134" i="6"/>
  <c r="AB134" i="41"/>
  <c r="Z134" i="6"/>
  <c r="G126" i="6"/>
  <c r="AB126" i="41"/>
  <c r="Z126" i="6"/>
  <c r="O191" i="39"/>
  <c r="M191" i="40"/>
  <c r="Q191" i="39"/>
  <c r="O191" i="40"/>
  <c r="I191" i="39"/>
  <c r="D191" i="40"/>
  <c r="K191" i="39"/>
  <c r="I191" i="40"/>
  <c r="M191" i="39"/>
  <c r="K191" i="40"/>
  <c r="S191" i="39"/>
  <c r="Q191" i="40"/>
  <c r="I244" i="39"/>
  <c r="Q244" i="39"/>
  <c r="O244" i="40"/>
  <c r="S244" i="39"/>
  <c r="Q244" i="40"/>
  <c r="K244" i="39"/>
  <c r="I244" i="40"/>
  <c r="O244" i="39"/>
  <c r="M244" i="40"/>
  <c r="M244" i="39"/>
  <c r="K244" i="40"/>
  <c r="D244" i="40"/>
  <c r="Q248" i="39"/>
  <c r="O248" i="40"/>
  <c r="D248" i="40"/>
  <c r="M248" i="39"/>
  <c r="K248" i="40"/>
  <c r="O248" i="39"/>
  <c r="M248" i="40"/>
  <c r="S248" i="39"/>
  <c r="Q248" i="40"/>
  <c r="I248" i="39"/>
  <c r="K248" i="39"/>
  <c r="I248" i="40"/>
  <c r="K260" i="39"/>
  <c r="I260" i="40"/>
  <c r="I260" i="39"/>
  <c r="M260" i="39"/>
  <c r="K260" i="40"/>
  <c r="Q260" i="39"/>
  <c r="O260" i="40"/>
  <c r="S260" i="39"/>
  <c r="Q260" i="40"/>
  <c r="O260" i="39"/>
  <c r="M260" i="40"/>
  <c r="D260" i="40"/>
  <c r="S272" i="39"/>
  <c r="Q272" i="40"/>
  <c r="D272" i="40"/>
  <c r="O272" i="39"/>
  <c r="M272" i="40"/>
  <c r="K272" i="39"/>
  <c r="I272" i="40"/>
  <c r="M272" i="39"/>
  <c r="K272" i="40"/>
  <c r="I272" i="39"/>
  <c r="Q272" i="39"/>
  <c r="O272" i="40"/>
  <c r="I298" i="39"/>
  <c r="S298" i="39"/>
  <c r="Q298" i="40"/>
  <c r="O298" i="39"/>
  <c r="M298" i="40"/>
  <c r="Q298" i="39"/>
  <c r="O298" i="40"/>
  <c r="M298" i="39"/>
  <c r="K298" i="40"/>
  <c r="K298" i="39"/>
  <c r="I298" i="40"/>
  <c r="D298" i="40"/>
  <c r="D20" i="6"/>
  <c r="I20" i="6"/>
  <c r="M20" i="6"/>
  <c r="O20" i="6"/>
  <c r="K20" i="6"/>
  <c r="S20" i="6"/>
  <c r="U20" i="6"/>
  <c r="Q20" i="6"/>
  <c r="Y20" i="6"/>
  <c r="I6" i="6"/>
  <c r="S6" i="6"/>
  <c r="Q6" i="6"/>
  <c r="D6" i="6"/>
  <c r="U6" i="6"/>
  <c r="K6" i="6"/>
  <c r="M6" i="6"/>
  <c r="O6" i="6"/>
  <c r="M299" i="6"/>
  <c r="D299" i="6"/>
  <c r="Y299" i="6"/>
  <c r="S299" i="6"/>
  <c r="I299" i="6"/>
  <c r="U299" i="6"/>
  <c r="K299" i="6"/>
  <c r="Q299" i="6"/>
  <c r="D287" i="6"/>
  <c r="U287" i="6"/>
  <c r="Y287" i="6"/>
  <c r="I287" i="6"/>
  <c r="S287" i="6"/>
  <c r="O287" i="6"/>
  <c r="K287" i="6"/>
  <c r="M287" i="6"/>
  <c r="U275" i="6"/>
  <c r="I275" i="6"/>
  <c r="Y275" i="6"/>
  <c r="S275" i="6"/>
  <c r="O275" i="6"/>
  <c r="K275" i="6"/>
  <c r="M275" i="6"/>
  <c r="D275" i="6"/>
  <c r="Q275" i="6"/>
  <c r="S265" i="6"/>
  <c r="U265" i="6"/>
  <c r="M265" i="6"/>
  <c r="D265" i="6"/>
  <c r="Y265" i="6"/>
  <c r="I265" i="6"/>
  <c r="Q265" i="6"/>
  <c r="K265" i="6"/>
  <c r="S245" i="6"/>
  <c r="D245" i="6"/>
  <c r="Y245" i="6"/>
  <c r="O245" i="6"/>
  <c r="M245" i="6"/>
  <c r="I245" i="6"/>
  <c r="Q245" i="6"/>
  <c r="K245" i="6"/>
  <c r="U245" i="6"/>
  <c r="I210" i="6"/>
  <c r="U210" i="6"/>
  <c r="M210" i="6"/>
  <c r="D210" i="6"/>
  <c r="Y210" i="6"/>
  <c r="K210" i="6"/>
  <c r="O210" i="6"/>
  <c r="S210" i="6"/>
  <c r="S204" i="6"/>
  <c r="K204" i="6"/>
  <c r="I204" i="6"/>
  <c r="Y204" i="6"/>
  <c r="U204" i="6"/>
  <c r="Q204" i="6"/>
  <c r="M204" i="6"/>
  <c r="D204" i="6"/>
  <c r="I196" i="6"/>
  <c r="O196" i="6"/>
  <c r="U196" i="6"/>
  <c r="K196" i="6"/>
  <c r="Q196" i="6"/>
  <c r="D196" i="6"/>
  <c r="S196" i="6"/>
  <c r="U186" i="6"/>
  <c r="O186" i="6"/>
  <c r="K186" i="6"/>
  <c r="Q186" i="6"/>
  <c r="D186" i="6"/>
  <c r="S186" i="6"/>
  <c r="I186" i="6"/>
  <c r="M186" i="6"/>
  <c r="Q179" i="6"/>
  <c r="S179" i="6"/>
  <c r="K179" i="6"/>
  <c r="M179" i="6"/>
  <c r="U179" i="6"/>
  <c r="D179" i="6"/>
  <c r="O179" i="6"/>
  <c r="I179" i="6"/>
  <c r="U173" i="6"/>
  <c r="Q173" i="6"/>
  <c r="I173" i="6"/>
  <c r="M173" i="6"/>
  <c r="Y173" i="6"/>
  <c r="S173" i="6"/>
  <c r="O173" i="6"/>
  <c r="K173" i="6"/>
  <c r="D173" i="6"/>
  <c r="Q290" i="6"/>
  <c r="D290" i="6"/>
  <c r="Y290" i="6"/>
  <c r="S290" i="6"/>
  <c r="O290" i="6"/>
  <c r="K290" i="6"/>
  <c r="U290" i="6"/>
  <c r="I290" i="6"/>
  <c r="M290" i="6"/>
  <c r="U282" i="6"/>
  <c r="Q282" i="6"/>
  <c r="M282" i="6"/>
  <c r="S282" i="6"/>
  <c r="O282" i="6"/>
  <c r="K282" i="6"/>
  <c r="I282" i="6"/>
  <c r="D282" i="6"/>
  <c r="Y276" i="6"/>
  <c r="I276" i="6"/>
  <c r="U276" i="6"/>
  <c r="K276" i="6"/>
  <c r="Q276" i="6"/>
  <c r="M276" i="6"/>
  <c r="D276" i="6"/>
  <c r="S276" i="6"/>
  <c r="Y268" i="6"/>
  <c r="K268" i="6"/>
  <c r="S268" i="6"/>
  <c r="U268" i="6"/>
  <c r="Q268" i="6"/>
  <c r="I268" i="6"/>
  <c r="D268" i="6"/>
  <c r="S281" i="6"/>
  <c r="D281" i="6"/>
  <c r="Q281" i="6"/>
  <c r="I281" i="6"/>
  <c r="Y281" i="6"/>
  <c r="O281" i="6"/>
  <c r="U281" i="6"/>
  <c r="K281" i="6"/>
  <c r="M281" i="6"/>
  <c r="U257" i="6"/>
  <c r="O257" i="6"/>
  <c r="D257" i="6"/>
  <c r="K257" i="6"/>
  <c r="Y257" i="6"/>
  <c r="Q257" i="6"/>
  <c r="M257" i="6"/>
  <c r="I257" i="6"/>
  <c r="S257" i="6"/>
  <c r="S247" i="6"/>
  <c r="D247" i="6"/>
  <c r="Y247" i="6"/>
  <c r="K247" i="6"/>
  <c r="U247" i="6"/>
  <c r="Q247" i="6"/>
  <c r="M247" i="6"/>
  <c r="I247" i="6"/>
  <c r="G229" i="6"/>
  <c r="AB229" i="41"/>
  <c r="Z229" i="6"/>
  <c r="Y232" i="6"/>
  <c r="S232" i="6"/>
  <c r="O232" i="6"/>
  <c r="K232" i="6"/>
  <c r="U232" i="6"/>
  <c r="M232" i="6"/>
  <c r="D232" i="6"/>
  <c r="I232" i="6"/>
  <c r="S224" i="6"/>
  <c r="Y224" i="6"/>
  <c r="U224" i="6"/>
  <c r="I224" i="6"/>
  <c r="D224" i="6"/>
  <c r="Q224" i="6"/>
  <c r="M224" i="6"/>
  <c r="K224" i="6"/>
  <c r="D215" i="6"/>
  <c r="U215" i="6"/>
  <c r="O215" i="6"/>
  <c r="Q215" i="6"/>
  <c r="M215" i="6"/>
  <c r="K215" i="6"/>
  <c r="S215" i="6"/>
  <c r="Y215" i="6"/>
  <c r="I215" i="6"/>
  <c r="D211" i="6"/>
  <c r="U211" i="6"/>
  <c r="O211" i="6"/>
  <c r="Y211" i="6"/>
  <c r="I211" i="6"/>
  <c r="K211" i="6"/>
  <c r="S211" i="6"/>
  <c r="Q211" i="6"/>
  <c r="M211" i="6"/>
  <c r="D207" i="6"/>
  <c r="O207" i="6"/>
  <c r="Y207" i="6"/>
  <c r="U207" i="6"/>
  <c r="K207" i="6"/>
  <c r="S207" i="6"/>
  <c r="I207" i="6"/>
  <c r="Q203" i="6"/>
  <c r="I203" i="6"/>
  <c r="D203" i="6"/>
  <c r="Y203" i="6"/>
  <c r="S203" i="6"/>
  <c r="O203" i="6"/>
  <c r="K203" i="6"/>
  <c r="M203" i="6"/>
  <c r="U203" i="6"/>
  <c r="D199" i="6"/>
  <c r="I199" i="6"/>
  <c r="S199" i="6"/>
  <c r="O199" i="6"/>
  <c r="K199" i="6"/>
  <c r="U199" i="6"/>
  <c r="M199" i="6"/>
  <c r="O195" i="6"/>
  <c r="D195" i="6"/>
  <c r="Y195" i="6"/>
  <c r="K195" i="6"/>
  <c r="S195" i="6"/>
  <c r="U195" i="6"/>
  <c r="M195" i="6"/>
  <c r="I195" i="6"/>
  <c r="S191" i="6"/>
  <c r="Y191" i="6"/>
  <c r="I191" i="6"/>
  <c r="D191" i="6"/>
  <c r="U191" i="6"/>
  <c r="O191" i="6"/>
  <c r="K191" i="6"/>
  <c r="Q191" i="6"/>
  <c r="U183" i="6"/>
  <c r="Q183" i="6"/>
  <c r="M183" i="6"/>
  <c r="Y183" i="6"/>
  <c r="D183" i="6"/>
  <c r="I183" i="6"/>
  <c r="S183" i="6"/>
  <c r="K183" i="6"/>
  <c r="O183" i="6"/>
  <c r="S170" i="6"/>
  <c r="U170" i="6"/>
  <c r="O170" i="6"/>
  <c r="Y170" i="6"/>
  <c r="I170" i="6"/>
  <c r="Q170" i="6"/>
  <c r="K170" i="6"/>
  <c r="M170" i="6"/>
  <c r="D170" i="6"/>
  <c r="O226" i="39"/>
  <c r="M226" i="40"/>
  <c r="D226" i="40"/>
  <c r="S226" i="39"/>
  <c r="Q226" i="40"/>
  <c r="I226" i="39"/>
  <c r="K226" i="39"/>
  <c r="I226" i="40"/>
  <c r="Q226" i="39"/>
  <c r="O226" i="40"/>
  <c r="M226" i="39"/>
  <c r="K226" i="40"/>
  <c r="D194" i="40"/>
  <c r="O194" i="39"/>
  <c r="M194" i="40"/>
  <c r="I194" i="39"/>
  <c r="Q194" i="39"/>
  <c r="O194" i="40"/>
  <c r="M194" i="39"/>
  <c r="K194" i="40"/>
  <c r="K194" i="39"/>
  <c r="I194" i="40"/>
  <c r="S194" i="39"/>
  <c r="Q194" i="40"/>
  <c r="Q212" i="39"/>
  <c r="O212" i="40"/>
  <c r="D212" i="40"/>
  <c r="I212" i="39"/>
  <c r="M212" i="39"/>
  <c r="K212" i="40"/>
  <c r="S212" i="39"/>
  <c r="Q212" i="40"/>
  <c r="O212" i="39"/>
  <c r="M212" i="40"/>
  <c r="K212" i="39"/>
  <c r="I212" i="40"/>
  <c r="O171" i="39"/>
  <c r="M171" i="40"/>
  <c r="M171" i="39"/>
  <c r="K171" i="40"/>
  <c r="D171" i="40"/>
  <c r="Q171" i="39"/>
  <c r="O171" i="40"/>
  <c r="I171" i="39"/>
  <c r="S171" i="39"/>
  <c r="Q171" i="40"/>
  <c r="K171" i="39"/>
  <c r="I171" i="40"/>
  <c r="Q155" i="39"/>
  <c r="O155" i="40"/>
  <c r="D155" i="40"/>
  <c r="K155" i="39"/>
  <c r="I155" i="40"/>
  <c r="S155" i="39"/>
  <c r="Q155" i="40"/>
  <c r="I155" i="39"/>
  <c r="O155" i="39"/>
  <c r="M155" i="40"/>
  <c r="M155" i="39"/>
  <c r="K155" i="40"/>
  <c r="M135" i="39"/>
  <c r="K135" i="40"/>
  <c r="O135" i="39"/>
  <c r="M135" i="40"/>
  <c r="S135" i="39"/>
  <c r="Q135" i="40"/>
  <c r="Q135" i="39"/>
  <c r="O135" i="40"/>
  <c r="I135" i="39"/>
  <c r="K135" i="39"/>
  <c r="I135" i="40"/>
  <c r="D135" i="40"/>
  <c r="K123" i="39"/>
  <c r="I123" i="40"/>
  <c r="Q123" i="39"/>
  <c r="O123" i="40"/>
  <c r="O123" i="39"/>
  <c r="M123" i="40"/>
  <c r="D123" i="40"/>
  <c r="M123" i="39"/>
  <c r="K123" i="40"/>
  <c r="S123" i="39"/>
  <c r="Q123" i="40"/>
  <c r="I123" i="39"/>
  <c r="Q111" i="39"/>
  <c r="O111" i="40"/>
  <c r="K111" i="39"/>
  <c r="I111" i="40"/>
  <c r="S111" i="39"/>
  <c r="Q111" i="40"/>
  <c r="D111" i="40"/>
  <c r="O111" i="39"/>
  <c r="M111" i="40"/>
  <c r="M111" i="39"/>
  <c r="K111" i="40"/>
  <c r="I111" i="39"/>
  <c r="M177" i="39"/>
  <c r="K177" i="40"/>
  <c r="O177" i="39"/>
  <c r="M177" i="40"/>
  <c r="S177" i="39"/>
  <c r="Q177" i="40"/>
  <c r="D177" i="40"/>
  <c r="K177" i="39"/>
  <c r="I177" i="40"/>
  <c r="I177" i="39"/>
  <c r="Q177" i="39"/>
  <c r="O177" i="40"/>
  <c r="D97" i="40"/>
  <c r="Q97" i="39"/>
  <c r="O97" i="40"/>
  <c r="I97" i="39"/>
  <c r="O97" i="39"/>
  <c r="M97" i="40"/>
  <c r="S97" i="39"/>
  <c r="Q97" i="40"/>
  <c r="K97" i="39"/>
  <c r="I97" i="40"/>
  <c r="M97" i="39"/>
  <c r="M79" i="39"/>
  <c r="K79" i="40"/>
  <c r="D79" i="40"/>
  <c r="S79" i="39"/>
  <c r="Q79" i="40"/>
  <c r="K79" i="39"/>
  <c r="I79" i="40"/>
  <c r="Q79" i="39"/>
  <c r="O79" i="40"/>
  <c r="I79" i="39"/>
  <c r="O79" i="39"/>
  <c r="M79" i="40"/>
  <c r="K63" i="39"/>
  <c r="I63" i="40"/>
  <c r="I63" i="39"/>
  <c r="D63" i="40"/>
  <c r="O63" i="39"/>
  <c r="M63" i="40"/>
  <c r="Q63" i="39"/>
  <c r="O63" i="40"/>
  <c r="S63" i="39"/>
  <c r="Q63" i="40"/>
  <c r="M63" i="39"/>
  <c r="K29" i="39"/>
  <c r="I29" i="40"/>
  <c r="S29" i="39"/>
  <c r="Q29" i="40"/>
  <c r="M29" i="39"/>
  <c r="K29" i="40"/>
  <c r="D29" i="40"/>
  <c r="Q29" i="39"/>
  <c r="O29" i="40"/>
  <c r="I29" i="39"/>
  <c r="O29" i="39"/>
  <c r="M29" i="40"/>
  <c r="K125" i="39"/>
  <c r="I125" i="40"/>
  <c r="S125" i="39"/>
  <c r="Q125" i="40"/>
  <c r="O125" i="39"/>
  <c r="M125" i="40"/>
  <c r="D125" i="40"/>
  <c r="Q125" i="39"/>
  <c r="O125" i="40"/>
  <c r="I125" i="39"/>
  <c r="M125" i="39"/>
  <c r="K125" i="40"/>
  <c r="D232" i="40"/>
  <c r="O232" i="39"/>
  <c r="M232" i="40"/>
  <c r="K232" i="39"/>
  <c r="I232" i="40"/>
  <c r="Q232" i="39"/>
  <c r="O232" i="40"/>
  <c r="I232" i="39"/>
  <c r="S232" i="39"/>
  <c r="Q232" i="40"/>
  <c r="M232" i="39"/>
  <c r="K232" i="40"/>
  <c r="M224" i="39"/>
  <c r="K224" i="40"/>
  <c r="I224" i="39"/>
  <c r="S224" i="39"/>
  <c r="Q224" i="40"/>
  <c r="O224" i="39"/>
  <c r="M224" i="40"/>
  <c r="Q224" i="39"/>
  <c r="O224" i="40"/>
  <c r="D224" i="40"/>
  <c r="K224" i="39"/>
  <c r="I224" i="40"/>
  <c r="D210" i="40"/>
  <c r="K210" i="39"/>
  <c r="I210" i="40"/>
  <c r="Q210" i="39"/>
  <c r="O210" i="40"/>
  <c r="S210" i="39"/>
  <c r="Q210" i="40"/>
  <c r="I210" i="39"/>
  <c r="O210" i="39"/>
  <c r="M210" i="40"/>
  <c r="M210" i="39"/>
  <c r="K210" i="40"/>
  <c r="M121" i="39"/>
  <c r="K121" i="40"/>
  <c r="D121" i="40"/>
  <c r="I121" i="39"/>
  <c r="K121" i="39"/>
  <c r="I121" i="40"/>
  <c r="O121" i="39"/>
  <c r="M121" i="40"/>
  <c r="Q121" i="39"/>
  <c r="O121" i="40"/>
  <c r="S121" i="39"/>
  <c r="Q121" i="40"/>
  <c r="Q85" i="39"/>
  <c r="O85" i="40"/>
  <c r="I85" i="39"/>
  <c r="S85" i="39"/>
  <c r="Q85" i="40"/>
  <c r="M85" i="39"/>
  <c r="K85" i="40"/>
  <c r="O85" i="39"/>
  <c r="M85" i="40"/>
  <c r="K85" i="39"/>
  <c r="I85" i="40"/>
  <c r="D85" i="40"/>
  <c r="O69" i="39"/>
  <c r="M69" i="40"/>
  <c r="I69" i="39"/>
  <c r="D69" i="40"/>
  <c r="Q69" i="39"/>
  <c r="O69" i="40"/>
  <c r="K69" i="39"/>
  <c r="I69" i="40"/>
  <c r="S69" i="39"/>
  <c r="Q69" i="40"/>
  <c r="M69" i="39"/>
  <c r="Q49" i="39"/>
  <c r="O49" i="40"/>
  <c r="S49" i="39"/>
  <c r="Q49" i="40"/>
  <c r="I49" i="39"/>
  <c r="M49" i="39"/>
  <c r="K49" i="40"/>
  <c r="O49" i="39"/>
  <c r="M49" i="40"/>
  <c r="K49" i="39"/>
  <c r="I49" i="40"/>
  <c r="D49" i="40"/>
  <c r="K133" i="39"/>
  <c r="I133" i="40"/>
  <c r="Q133" i="39"/>
  <c r="O133" i="40"/>
  <c r="O133" i="39"/>
  <c r="M133" i="40"/>
  <c r="I133" i="39"/>
  <c r="G133" i="40"/>
  <c r="S133" i="39"/>
  <c r="Q133" i="40"/>
  <c r="M133" i="39"/>
  <c r="K133" i="40"/>
  <c r="D133" i="40"/>
  <c r="Q21" i="39"/>
  <c r="O21" i="40"/>
  <c r="K21" i="39"/>
  <c r="I21" i="40"/>
  <c r="S21" i="39"/>
  <c r="Q21" i="40"/>
  <c r="D21" i="40"/>
  <c r="M21" i="39"/>
  <c r="K21" i="40"/>
  <c r="O21" i="39"/>
  <c r="M21" i="40"/>
  <c r="I21" i="39"/>
  <c r="I26" i="39"/>
  <c r="K26" i="39"/>
  <c r="I26" i="40"/>
  <c r="D26" i="40"/>
  <c r="O26" i="39"/>
  <c r="M26" i="40"/>
  <c r="Q26" i="39"/>
  <c r="O26" i="40"/>
  <c r="M26" i="39"/>
  <c r="K26" i="40"/>
  <c r="S26" i="39"/>
  <c r="Q26" i="40"/>
  <c r="I184" i="39"/>
  <c r="G184" i="40"/>
  <c r="O184" i="39"/>
  <c r="M184" i="40"/>
  <c r="K184" i="39"/>
  <c r="I184" i="40"/>
  <c r="M184" i="39"/>
  <c r="K184" i="40"/>
  <c r="S184" i="39"/>
  <c r="Q184" i="40"/>
  <c r="Q184" i="39"/>
  <c r="O184" i="40"/>
  <c r="D184" i="40"/>
  <c r="S140" i="39"/>
  <c r="Q140" i="40"/>
  <c r="O140" i="39"/>
  <c r="M140" i="40"/>
  <c r="D140" i="40"/>
  <c r="K140" i="39"/>
  <c r="I140" i="40"/>
  <c r="M140" i="39"/>
  <c r="K140" i="40"/>
  <c r="Q140" i="39"/>
  <c r="O140" i="40"/>
  <c r="I140" i="39"/>
  <c r="Q112" i="39"/>
  <c r="O112" i="40"/>
  <c r="K112" i="39"/>
  <c r="I112" i="40"/>
  <c r="I112" i="39"/>
  <c r="M112" i="39"/>
  <c r="K112" i="40"/>
  <c r="D112" i="40"/>
  <c r="O112" i="39"/>
  <c r="M112" i="40"/>
  <c r="S112" i="39"/>
  <c r="Q112" i="40"/>
  <c r="Q39" i="39"/>
  <c r="O39" i="40"/>
  <c r="M39" i="39"/>
  <c r="K39" i="40"/>
  <c r="O39" i="39"/>
  <c r="M39" i="40"/>
  <c r="K39" i="39"/>
  <c r="I39" i="40"/>
  <c r="S39" i="39"/>
  <c r="Q39" i="40"/>
  <c r="I39" i="39"/>
  <c r="G39" i="40"/>
  <c r="D39" i="40"/>
  <c r="Q30" i="39"/>
  <c r="O30" i="40"/>
  <c r="S30" i="39"/>
  <c r="Q30" i="40"/>
  <c r="K30" i="39"/>
  <c r="I30" i="40"/>
  <c r="M30" i="39"/>
  <c r="K30" i="40"/>
  <c r="D30" i="40"/>
  <c r="O30" i="39"/>
  <c r="M30" i="40"/>
  <c r="I30" i="39"/>
  <c r="D280" i="6"/>
  <c r="U280" i="6"/>
  <c r="Q280" i="6"/>
  <c r="M280" i="6"/>
  <c r="I280" i="6"/>
  <c r="Y280" i="6"/>
  <c r="S280" i="6"/>
  <c r="O280" i="6"/>
  <c r="K280" i="6"/>
  <c r="D248" i="6"/>
  <c r="U248" i="6"/>
  <c r="S248" i="6"/>
  <c r="Q248" i="6"/>
  <c r="O248" i="6"/>
  <c r="M248" i="6"/>
  <c r="K248" i="6"/>
  <c r="I248" i="6"/>
  <c r="D233" i="6"/>
  <c r="U233" i="6"/>
  <c r="S233" i="6"/>
  <c r="Q233" i="6"/>
  <c r="O233" i="6"/>
  <c r="M233" i="6"/>
  <c r="K233" i="6"/>
  <c r="I233" i="6"/>
  <c r="D181" i="6"/>
  <c r="Y181" i="6"/>
  <c r="U181" i="6"/>
  <c r="S181" i="6"/>
  <c r="O181" i="6"/>
  <c r="K181" i="6"/>
  <c r="I181" i="6"/>
  <c r="Q140" i="6"/>
  <c r="Y140" i="6"/>
  <c r="S140" i="6"/>
  <c r="K140" i="6"/>
  <c r="O140" i="6"/>
  <c r="M140" i="6"/>
  <c r="U140" i="6"/>
  <c r="D140" i="6"/>
  <c r="I140" i="6"/>
  <c r="U116" i="6"/>
  <c r="M116" i="6"/>
  <c r="O116" i="6"/>
  <c r="Y116" i="6"/>
  <c r="S116" i="6"/>
  <c r="K116" i="6"/>
  <c r="I116" i="6"/>
  <c r="Q116" i="6"/>
  <c r="D116" i="6"/>
  <c r="I8" i="39"/>
  <c r="O8" i="39"/>
  <c r="M8" i="40"/>
  <c r="S8" i="39"/>
  <c r="Q8" i="40"/>
  <c r="D8" i="40"/>
  <c r="K8" i="39"/>
  <c r="I8" i="40"/>
  <c r="M8" i="39"/>
  <c r="K8" i="40"/>
  <c r="Q8" i="39"/>
  <c r="O8" i="40"/>
  <c r="S223" i="39"/>
  <c r="Q223" i="40"/>
  <c r="D223" i="40"/>
  <c r="M223" i="39"/>
  <c r="K223" i="40"/>
  <c r="K223" i="39"/>
  <c r="I223" i="40"/>
  <c r="Q223" i="39"/>
  <c r="O223" i="40"/>
  <c r="I223" i="39"/>
  <c r="O223" i="39"/>
  <c r="M223" i="40"/>
  <c r="M188" i="39"/>
  <c r="K188" i="40"/>
  <c r="I188" i="39"/>
  <c r="G188" i="40"/>
  <c r="S188" i="39"/>
  <c r="Q188" i="40"/>
  <c r="K188" i="39"/>
  <c r="I188" i="40"/>
  <c r="O188" i="39"/>
  <c r="M188" i="40"/>
  <c r="Q188" i="39"/>
  <c r="O188" i="40"/>
  <c r="D188" i="40"/>
  <c r="D156" i="40"/>
  <c r="O156" i="39"/>
  <c r="M156" i="40"/>
  <c r="K156" i="39"/>
  <c r="I156" i="40"/>
  <c r="Q156" i="39"/>
  <c r="O156" i="40"/>
  <c r="I156" i="39"/>
  <c r="M156" i="39"/>
  <c r="K156" i="40"/>
  <c r="S156" i="39"/>
  <c r="Q156" i="40"/>
  <c r="O132" i="39"/>
  <c r="M132" i="40"/>
  <c r="K132" i="39"/>
  <c r="I132" i="40"/>
  <c r="M132" i="39"/>
  <c r="K132" i="40"/>
  <c r="Q132" i="39"/>
  <c r="O132" i="40"/>
  <c r="D132" i="40"/>
  <c r="I132" i="39"/>
  <c r="S132" i="39"/>
  <c r="Q132" i="40"/>
  <c r="S100" i="39"/>
  <c r="Q100" i="40"/>
  <c r="M100" i="39"/>
  <c r="Q100" i="39"/>
  <c r="O100" i="40"/>
  <c r="I100" i="39"/>
  <c r="D100" i="40"/>
  <c r="K100" i="39"/>
  <c r="I100" i="40"/>
  <c r="O100" i="39"/>
  <c r="M100" i="40"/>
  <c r="M47" i="39"/>
  <c r="K47" i="39"/>
  <c r="I47" i="40"/>
  <c r="Q47" i="39"/>
  <c r="O47" i="40"/>
  <c r="S47" i="39"/>
  <c r="Q47" i="40"/>
  <c r="I47" i="39"/>
  <c r="D47" i="40"/>
  <c r="O47" i="39"/>
  <c r="M47" i="40"/>
  <c r="D27" i="40"/>
  <c r="O27" i="39"/>
  <c r="M27" i="40"/>
  <c r="Q27" i="39"/>
  <c r="O27" i="40"/>
  <c r="I27" i="39"/>
  <c r="K27" i="39"/>
  <c r="I27" i="40"/>
  <c r="S27" i="39"/>
  <c r="Q27" i="40"/>
  <c r="M27" i="39"/>
  <c r="K27" i="40"/>
  <c r="D266" i="6"/>
  <c r="U266" i="6"/>
  <c r="I266" i="6"/>
  <c r="Y266" i="6"/>
  <c r="S266" i="6"/>
  <c r="O266" i="6"/>
  <c r="K266" i="6"/>
  <c r="O260" i="6"/>
  <c r="I260" i="6"/>
  <c r="D260" i="6"/>
  <c r="U260" i="6"/>
  <c r="Q260" i="6"/>
  <c r="M260" i="6"/>
  <c r="S260" i="6"/>
  <c r="K260" i="6"/>
  <c r="Y260" i="6"/>
  <c r="D256" i="6"/>
  <c r="I256" i="6"/>
  <c r="Y256" i="6"/>
  <c r="U256" i="6"/>
  <c r="S256" i="6"/>
  <c r="Q256" i="6"/>
  <c r="O256" i="6"/>
  <c r="M256" i="6"/>
  <c r="K256" i="6"/>
  <c r="D252" i="6"/>
  <c r="U252" i="6"/>
  <c r="S252" i="6"/>
  <c r="Q252" i="6"/>
  <c r="O252" i="6"/>
  <c r="K252" i="6"/>
  <c r="I252" i="6"/>
  <c r="D239" i="6"/>
  <c r="Y239" i="6"/>
  <c r="S239" i="6"/>
  <c r="K239" i="6"/>
  <c r="U239" i="6"/>
  <c r="Q239" i="6"/>
  <c r="I239" i="6"/>
  <c r="D225" i="6"/>
  <c r="U225" i="6"/>
  <c r="Q225" i="6"/>
  <c r="S225" i="6"/>
  <c r="O225" i="6"/>
  <c r="K225" i="6"/>
  <c r="M225" i="6"/>
  <c r="I225" i="6"/>
  <c r="D221" i="6"/>
  <c r="U221" i="6"/>
  <c r="M221" i="6"/>
  <c r="I221" i="6"/>
  <c r="S221" i="6"/>
  <c r="O221" i="6"/>
  <c r="K221" i="6"/>
  <c r="U217" i="6"/>
  <c r="M217" i="6"/>
  <c r="S217" i="6"/>
  <c r="K217" i="6"/>
  <c r="I217" i="6"/>
  <c r="D217" i="6"/>
  <c r="Q217" i="6"/>
  <c r="Y217" i="6"/>
  <c r="O217" i="6"/>
  <c r="S128" i="6"/>
  <c r="K128" i="6"/>
  <c r="Y128" i="6"/>
  <c r="O128" i="6"/>
  <c r="M128" i="6"/>
  <c r="U128" i="6"/>
  <c r="I128" i="6"/>
  <c r="D128" i="6"/>
  <c r="I120" i="6"/>
  <c r="Q120" i="6"/>
  <c r="U120" i="6"/>
  <c r="D120" i="6"/>
  <c r="O120" i="6"/>
  <c r="S120" i="6"/>
  <c r="K120" i="6"/>
  <c r="Y120" i="6"/>
  <c r="M120" i="6"/>
  <c r="S22" i="6"/>
  <c r="Y22" i="6"/>
  <c r="Q22" i="6"/>
  <c r="I22" i="6"/>
  <c r="K22" i="6"/>
  <c r="U22" i="6"/>
  <c r="D22" i="6"/>
  <c r="D7" i="40"/>
  <c r="K7" i="39"/>
  <c r="I7" i="40"/>
  <c r="O7" i="39"/>
  <c r="M7" i="40"/>
  <c r="Q7" i="39"/>
  <c r="O7" i="40"/>
  <c r="M7" i="39"/>
  <c r="K7" i="40"/>
  <c r="S7" i="39"/>
  <c r="Q7" i="40"/>
  <c r="I7" i="39"/>
  <c r="G8" i="6"/>
  <c r="K56" i="40"/>
  <c r="M13" i="39"/>
  <c r="K13" i="40"/>
  <c r="O13" i="39"/>
  <c r="M13" i="40"/>
  <c r="D13" i="40"/>
  <c r="K13" i="39"/>
  <c r="I13" i="40"/>
  <c r="I13" i="39"/>
  <c r="S13" i="39"/>
  <c r="Q13" i="40"/>
  <c r="Q13" i="39"/>
  <c r="O13" i="40"/>
  <c r="O90" i="39"/>
  <c r="M90" i="40"/>
  <c r="Q90" i="39"/>
  <c r="O90" i="40"/>
  <c r="I90" i="39"/>
  <c r="M90" i="39"/>
  <c r="K90" i="40"/>
  <c r="S90" i="39"/>
  <c r="Q90" i="40"/>
  <c r="K90" i="39"/>
  <c r="I90" i="40"/>
  <c r="D90" i="40"/>
  <c r="M80" i="39"/>
  <c r="K80" i="40"/>
  <c r="I80" i="39"/>
  <c r="K80" i="39"/>
  <c r="I80" i="40"/>
  <c r="D80" i="40"/>
  <c r="O80" i="39"/>
  <c r="M80" i="40"/>
  <c r="S80" i="39"/>
  <c r="Q80" i="40"/>
  <c r="Q80" i="39"/>
  <c r="O80" i="40"/>
  <c r="D26" i="6"/>
  <c r="I26" i="6"/>
  <c r="U26" i="6"/>
  <c r="Y26" i="6"/>
  <c r="M26" i="6"/>
  <c r="Q26" i="6"/>
  <c r="K26" i="6"/>
  <c r="O26" i="6"/>
  <c r="S26" i="6"/>
  <c r="Q23" i="6"/>
  <c r="S23" i="6"/>
  <c r="D23" i="6"/>
  <c r="K23" i="6"/>
  <c r="Y23" i="6"/>
  <c r="U23" i="6"/>
  <c r="M23" i="6"/>
  <c r="I23" i="6"/>
  <c r="O23" i="6"/>
  <c r="I15" i="6"/>
  <c r="O15" i="6"/>
  <c r="D15" i="6"/>
  <c r="Q15" i="6"/>
  <c r="Y15" i="6"/>
  <c r="U15" i="6"/>
  <c r="M15" i="6"/>
  <c r="S15" i="6"/>
  <c r="K15" i="6"/>
  <c r="S9" i="6"/>
  <c r="M9" i="6"/>
  <c r="G9" i="6"/>
  <c r="Q9" i="6"/>
  <c r="K9" i="6"/>
  <c r="D9" i="6"/>
  <c r="U9" i="6"/>
  <c r="Y9" i="6"/>
  <c r="I9" i="6"/>
  <c r="M14" i="39"/>
  <c r="K14" i="39"/>
  <c r="I14" i="40"/>
  <c r="D14" i="40"/>
  <c r="O14" i="39"/>
  <c r="M14" i="40"/>
  <c r="Q14" i="39"/>
  <c r="O14" i="40"/>
  <c r="S14" i="39"/>
  <c r="Q14" i="40"/>
  <c r="I14" i="39"/>
  <c r="G14" i="40"/>
  <c r="D9" i="40"/>
  <c r="S9" i="39"/>
  <c r="Q9" i="40"/>
  <c r="O9" i="39"/>
  <c r="M9" i="40"/>
  <c r="Q9" i="39"/>
  <c r="O9" i="40"/>
  <c r="I9" i="39"/>
  <c r="M9" i="39"/>
  <c r="K9" i="40"/>
  <c r="K9" i="39"/>
  <c r="I9" i="40"/>
  <c r="Q32" i="39"/>
  <c r="O32" i="40"/>
  <c r="M32" i="39"/>
  <c r="K32" i="40"/>
  <c r="O32" i="39"/>
  <c r="M32" i="40"/>
  <c r="S32" i="39"/>
  <c r="Q32" i="40"/>
  <c r="I32" i="39"/>
  <c r="D32" i="40"/>
  <c r="K32" i="39"/>
  <c r="I32" i="40"/>
  <c r="Q62" i="39"/>
  <c r="O62" i="40"/>
  <c r="D62" i="40"/>
  <c r="O62" i="39"/>
  <c r="M62" i="40"/>
  <c r="M62" i="39"/>
  <c r="K62" i="40"/>
  <c r="K62" i="39"/>
  <c r="I62" i="40"/>
  <c r="S62" i="39"/>
  <c r="Q62" i="40"/>
  <c r="I62" i="39"/>
  <c r="Q126" i="39"/>
  <c r="O126" i="40"/>
  <c r="O126" i="39"/>
  <c r="M126" i="40"/>
  <c r="M126" i="39"/>
  <c r="K126" i="40"/>
  <c r="I126" i="39"/>
  <c r="S126" i="39"/>
  <c r="Q126" i="40"/>
  <c r="K126" i="39"/>
  <c r="I126" i="40"/>
  <c r="D126" i="40"/>
  <c r="Q150" i="39"/>
  <c r="O150" i="40"/>
  <c r="S150" i="39"/>
  <c r="Q150" i="40"/>
  <c r="O150" i="39"/>
  <c r="M150" i="40"/>
  <c r="K150" i="39"/>
  <c r="I150" i="40"/>
  <c r="D150" i="40"/>
  <c r="I150" i="39"/>
  <c r="M150" i="39"/>
  <c r="K150" i="40"/>
  <c r="S193" i="39"/>
  <c r="Q193" i="40"/>
  <c r="Q193" i="39"/>
  <c r="O193" i="40"/>
  <c r="M193" i="39"/>
  <c r="K193" i="40"/>
  <c r="D193" i="40"/>
  <c r="K193" i="39"/>
  <c r="I193" i="40"/>
  <c r="O193" i="39"/>
  <c r="M193" i="40"/>
  <c r="I193" i="39"/>
  <c r="S225" i="39"/>
  <c r="Q225" i="40"/>
  <c r="K225" i="39"/>
  <c r="I225" i="40"/>
  <c r="M225" i="39"/>
  <c r="K225" i="40"/>
  <c r="D225" i="40"/>
  <c r="Q225" i="39"/>
  <c r="O225" i="40"/>
  <c r="I225" i="39"/>
  <c r="O225" i="39"/>
  <c r="M225" i="40"/>
  <c r="Q251" i="39"/>
  <c r="O251" i="40"/>
  <c r="I251" i="39"/>
  <c r="G251" i="40"/>
  <c r="M251" i="39"/>
  <c r="K251" i="40"/>
  <c r="S251" i="39"/>
  <c r="Q251" i="40"/>
  <c r="O251" i="39"/>
  <c r="M251" i="40"/>
  <c r="K251" i="39"/>
  <c r="I251" i="40"/>
  <c r="D251" i="40"/>
  <c r="I302" i="39"/>
  <c r="O302" i="39"/>
  <c r="M302" i="40"/>
  <c r="Q302" i="39"/>
  <c r="O302" i="40"/>
  <c r="K302" i="39"/>
  <c r="I302" i="40"/>
  <c r="M302" i="39"/>
  <c r="K302" i="40"/>
  <c r="D302" i="40"/>
  <c r="S302" i="39"/>
  <c r="Q302" i="40"/>
  <c r="D32" i="6"/>
  <c r="I32" i="6"/>
  <c r="Q32" i="6"/>
  <c r="U32" i="6"/>
  <c r="S32" i="6"/>
  <c r="K32" i="6"/>
  <c r="Y32" i="6"/>
  <c r="O32" i="6"/>
  <c r="D40" i="6"/>
  <c r="M40" i="6"/>
  <c r="U40" i="6"/>
  <c r="I40" i="6"/>
  <c r="Q40" i="6"/>
  <c r="S40" i="6"/>
  <c r="K40" i="6"/>
  <c r="O40" i="6"/>
  <c r="D50" i="6"/>
  <c r="I50" i="6"/>
  <c r="M50" i="6"/>
  <c r="Q50" i="6"/>
  <c r="U50" i="6"/>
  <c r="S50" i="6"/>
  <c r="K50" i="6"/>
  <c r="Y50" i="6"/>
  <c r="D54" i="6"/>
  <c r="I54" i="6"/>
  <c r="M54" i="6"/>
  <c r="U54" i="6"/>
  <c r="S54" i="6"/>
  <c r="K54" i="6"/>
  <c r="Y54" i="6"/>
  <c r="O54" i="6"/>
  <c r="D60" i="6"/>
  <c r="I60" i="6"/>
  <c r="M60" i="6"/>
  <c r="Q60" i="6"/>
  <c r="U60" i="6"/>
  <c r="S60" i="6"/>
  <c r="O60" i="6"/>
  <c r="K60" i="6"/>
  <c r="U64" i="6"/>
  <c r="M64" i="6"/>
  <c r="K64" i="6"/>
  <c r="O64" i="6"/>
  <c r="G64" i="6"/>
  <c r="S64" i="6"/>
  <c r="I64" i="6"/>
  <c r="Q64" i="6"/>
  <c r="D64" i="6"/>
  <c r="D70" i="6"/>
  <c r="I70" i="6"/>
  <c r="Q70" i="6"/>
  <c r="U70" i="6"/>
  <c r="S70" i="6"/>
  <c r="K70" i="6"/>
  <c r="Y70" i="6"/>
  <c r="O70" i="6"/>
  <c r="G70" i="6"/>
  <c r="D80" i="6"/>
  <c r="I80" i="6"/>
  <c r="Q80" i="6"/>
  <c r="U80" i="6"/>
  <c r="S80" i="6"/>
  <c r="Y80" i="6"/>
  <c r="K80" i="6"/>
  <c r="O80" i="6"/>
  <c r="D84" i="6"/>
  <c r="I84" i="6"/>
  <c r="M84" i="6"/>
  <c r="U84" i="6"/>
  <c r="S84" i="6"/>
  <c r="K84" i="6"/>
  <c r="O84" i="6"/>
  <c r="D96" i="6"/>
  <c r="M96" i="6"/>
  <c r="Q96" i="6"/>
  <c r="Y96" i="6"/>
  <c r="K96" i="6"/>
  <c r="I96" i="6"/>
  <c r="S96" i="6"/>
  <c r="D104" i="6"/>
  <c r="I104" i="6"/>
  <c r="M104" i="6"/>
  <c r="Q104" i="6"/>
  <c r="U104" i="6"/>
  <c r="Y104" i="6"/>
  <c r="S104" i="6"/>
  <c r="K104" i="6"/>
  <c r="O104" i="6"/>
  <c r="D156" i="6"/>
  <c r="M156" i="6"/>
  <c r="Q156" i="6"/>
  <c r="U156" i="6"/>
  <c r="I156" i="6"/>
  <c r="S156" i="6"/>
  <c r="K156" i="6"/>
  <c r="O156" i="6"/>
  <c r="C8" i="44"/>
  <c r="B27" i="44"/>
  <c r="C27" i="44"/>
  <c r="A35" i="44"/>
  <c r="C35" i="44"/>
  <c r="B35" i="44"/>
  <c r="B38" i="44"/>
  <c r="A38" i="44"/>
  <c r="C38" i="44"/>
  <c r="B40" i="44"/>
  <c r="A40" i="44"/>
  <c r="C40" i="44"/>
  <c r="B42" i="44"/>
  <c r="C42" i="44"/>
  <c r="A42" i="44"/>
  <c r="A47" i="44"/>
  <c r="B47" i="44"/>
  <c r="C47" i="44"/>
  <c r="C52" i="44"/>
  <c r="B52" i="44"/>
  <c r="A52" i="44"/>
  <c r="B63" i="44"/>
  <c r="C63" i="44"/>
  <c r="A63" i="44"/>
  <c r="O158" i="39"/>
  <c r="M158" i="40"/>
  <c r="I158" i="39"/>
  <c r="S158" i="39"/>
  <c r="Q158" i="40"/>
  <c r="D158" i="40"/>
  <c r="Q158" i="39"/>
  <c r="O158" i="40"/>
  <c r="M158" i="39"/>
  <c r="K158" i="40"/>
  <c r="K158" i="39"/>
  <c r="I158" i="40"/>
  <c r="M185" i="39"/>
  <c r="K185" i="40"/>
  <c r="K185" i="39"/>
  <c r="I185" i="40"/>
  <c r="S185" i="39"/>
  <c r="Q185" i="40"/>
  <c r="Q185" i="39"/>
  <c r="O185" i="40"/>
  <c r="D185" i="40"/>
  <c r="O185" i="39"/>
  <c r="M185" i="40"/>
  <c r="I185" i="39"/>
  <c r="Q207" i="39"/>
  <c r="O207" i="40"/>
  <c r="I207" i="39"/>
  <c r="D207" i="40"/>
  <c r="K207" i="39"/>
  <c r="I207" i="40"/>
  <c r="M207" i="39"/>
  <c r="K207" i="40"/>
  <c r="S207" i="39"/>
  <c r="Q207" i="40"/>
  <c r="O207" i="39"/>
  <c r="M207" i="40"/>
  <c r="M219" i="39"/>
  <c r="K219" i="40"/>
  <c r="Q219" i="39"/>
  <c r="O219" i="40"/>
  <c r="S219" i="39"/>
  <c r="Q219" i="40"/>
  <c r="D219" i="40"/>
  <c r="I219" i="39"/>
  <c r="O219" i="39"/>
  <c r="M219" i="40"/>
  <c r="K219" i="39"/>
  <c r="I219" i="40"/>
  <c r="O261" i="39"/>
  <c r="M261" i="40"/>
  <c r="S261" i="39"/>
  <c r="Q261" i="40"/>
  <c r="D261" i="40"/>
  <c r="K261" i="39"/>
  <c r="I261" i="40"/>
  <c r="I261" i="39"/>
  <c r="M261" i="39"/>
  <c r="K261" i="40"/>
  <c r="Q261" i="39"/>
  <c r="O261" i="40"/>
  <c r="S269" i="39"/>
  <c r="Q269" i="40"/>
  <c r="I269" i="39"/>
  <c r="Q269" i="39"/>
  <c r="O269" i="40"/>
  <c r="O269" i="39"/>
  <c r="M269" i="40"/>
  <c r="M269" i="39"/>
  <c r="K269" i="40"/>
  <c r="K269" i="39"/>
  <c r="I269" i="40"/>
  <c r="D269" i="40"/>
  <c r="M284" i="39"/>
  <c r="K284" i="40"/>
  <c r="D284" i="40"/>
  <c r="Q284" i="39"/>
  <c r="O284" i="40"/>
  <c r="K284" i="39"/>
  <c r="I284" i="40"/>
  <c r="I284" i="39"/>
  <c r="O284" i="39"/>
  <c r="M284" i="40"/>
  <c r="S284" i="39"/>
  <c r="Q284" i="40"/>
  <c r="D39" i="6"/>
  <c r="M39" i="6"/>
  <c r="U39" i="6"/>
  <c r="I39" i="6"/>
  <c r="Q39" i="6"/>
  <c r="S39" i="6"/>
  <c r="K39" i="6"/>
  <c r="Y39" i="6"/>
  <c r="O39" i="6"/>
  <c r="D44" i="6"/>
  <c r="M44" i="6"/>
  <c r="Q44" i="6"/>
  <c r="U44" i="6"/>
  <c r="I44" i="6"/>
  <c r="K44" i="6"/>
  <c r="O44" i="6"/>
  <c r="S44" i="6"/>
  <c r="D58" i="6"/>
  <c r="I58" i="6"/>
  <c r="M58" i="6"/>
  <c r="U58" i="6"/>
  <c r="K58" i="6"/>
  <c r="Y58" i="6"/>
  <c r="S58" i="6"/>
  <c r="O58" i="6"/>
  <c r="D72" i="6"/>
  <c r="I72" i="6"/>
  <c r="M72" i="6"/>
  <c r="Q72" i="6"/>
  <c r="U72" i="6"/>
  <c r="S72" i="6"/>
  <c r="K72" i="6"/>
  <c r="Y72" i="6"/>
  <c r="D78" i="6"/>
  <c r="I78" i="6"/>
  <c r="M78" i="6"/>
  <c r="U78" i="6"/>
  <c r="K78" i="6"/>
  <c r="Y78" i="6"/>
  <c r="S78" i="6"/>
  <c r="O78" i="6"/>
  <c r="G78" i="6"/>
  <c r="D90" i="6"/>
  <c r="I90" i="6"/>
  <c r="M90" i="6"/>
  <c r="Q90" i="6"/>
  <c r="U90" i="6"/>
  <c r="S90" i="6"/>
  <c r="K90" i="6"/>
  <c r="Y90" i="6"/>
  <c r="D94" i="6"/>
  <c r="M94" i="6"/>
  <c r="I94" i="6"/>
  <c r="U94" i="6"/>
  <c r="K94" i="6"/>
  <c r="Y94" i="6"/>
  <c r="S94" i="6"/>
  <c r="O94" i="6"/>
  <c r="D100" i="6"/>
  <c r="M100" i="6"/>
  <c r="Q100" i="6"/>
  <c r="U100" i="6"/>
  <c r="I100" i="6"/>
  <c r="K100" i="6"/>
  <c r="Y100" i="6"/>
  <c r="S100" i="6"/>
  <c r="D108" i="6"/>
  <c r="I108" i="6"/>
  <c r="Q108" i="6"/>
  <c r="U108" i="6"/>
  <c r="S108" i="6"/>
  <c r="K108" i="6"/>
  <c r="O108" i="6"/>
  <c r="Y108" i="6"/>
  <c r="D112" i="6"/>
  <c r="U112" i="6"/>
  <c r="I112" i="6"/>
  <c r="O112" i="6"/>
  <c r="Y112" i="6"/>
  <c r="S112" i="6"/>
  <c r="K112" i="6"/>
  <c r="B5" i="44"/>
  <c r="B15" i="44"/>
  <c r="A15" i="44"/>
  <c r="B18" i="44"/>
  <c r="C18" i="44"/>
  <c r="A18" i="44"/>
  <c r="B22" i="44"/>
  <c r="C22" i="44"/>
  <c r="A22" i="44"/>
  <c r="C31" i="44"/>
  <c r="B31" i="44"/>
  <c r="A31" i="44"/>
  <c r="A48" i="44"/>
  <c r="C48" i="44"/>
  <c r="B48" i="44"/>
  <c r="C55" i="44"/>
  <c r="B55" i="44"/>
  <c r="A55" i="44"/>
  <c r="A58" i="44"/>
  <c r="B58" i="44"/>
  <c r="C58" i="44"/>
  <c r="A66" i="44"/>
  <c r="C66" i="44"/>
  <c r="B66" i="44"/>
  <c r="C70" i="44"/>
  <c r="A70" i="44"/>
  <c r="B70" i="44"/>
  <c r="C73" i="44"/>
  <c r="B73" i="44"/>
  <c r="A73" i="44"/>
  <c r="B76" i="44"/>
  <c r="A76" i="44"/>
  <c r="C76" i="44"/>
  <c r="B78" i="44"/>
  <c r="A78" i="44"/>
  <c r="C78" i="44"/>
  <c r="A85" i="44"/>
  <c r="C85" i="44"/>
  <c r="B85" i="44"/>
  <c r="A88" i="44"/>
  <c r="B88" i="44"/>
  <c r="C88" i="44"/>
  <c r="C93" i="44"/>
  <c r="A93" i="44"/>
  <c r="B93" i="44"/>
  <c r="C96" i="44"/>
  <c r="B96" i="44"/>
  <c r="A96" i="44"/>
  <c r="A103" i="44"/>
  <c r="C103" i="44"/>
  <c r="B103" i="44"/>
  <c r="B108" i="44"/>
  <c r="A108" i="44"/>
  <c r="C108" i="44"/>
  <c r="B112" i="44"/>
  <c r="A112" i="44"/>
  <c r="C112" i="44"/>
  <c r="A116" i="44"/>
  <c r="B116" i="44"/>
  <c r="C116" i="44"/>
  <c r="C121" i="44"/>
  <c r="A121" i="44"/>
  <c r="B121" i="44"/>
  <c r="C123" i="44"/>
  <c r="B123" i="44"/>
  <c r="A123" i="44"/>
  <c r="C128" i="44"/>
  <c r="B128" i="44"/>
  <c r="A128" i="44"/>
  <c r="B131" i="44"/>
  <c r="C131" i="44"/>
  <c r="A131" i="44"/>
  <c r="B136" i="44"/>
  <c r="C136" i="44"/>
  <c r="A136" i="44"/>
  <c r="C138" i="44"/>
  <c r="A138" i="44"/>
  <c r="B138" i="44"/>
  <c r="B141" i="44"/>
  <c r="C141" i="44"/>
  <c r="A141" i="44"/>
  <c r="C146" i="44"/>
  <c r="B146" i="44"/>
  <c r="A146" i="44"/>
  <c r="C149" i="44"/>
  <c r="A149" i="44"/>
  <c r="B149" i="44"/>
  <c r="A154" i="44"/>
  <c r="C154" i="44"/>
  <c r="B154" i="44"/>
  <c r="A158" i="44"/>
  <c r="C158" i="44"/>
  <c r="B158" i="44"/>
  <c r="B163" i="44"/>
  <c r="C163" i="44"/>
  <c r="A163" i="44"/>
  <c r="A167" i="44"/>
  <c r="B167" i="44"/>
  <c r="C167" i="44"/>
  <c r="A173" i="44"/>
  <c r="C173" i="44"/>
  <c r="B173" i="44"/>
  <c r="C176" i="44"/>
  <c r="A176" i="44"/>
  <c r="B176" i="44"/>
  <c r="A178" i="44"/>
  <c r="C178" i="44"/>
  <c r="B178" i="44"/>
  <c r="B183" i="44"/>
  <c r="C183" i="44"/>
  <c r="A183" i="44"/>
  <c r="B186" i="44"/>
  <c r="C186" i="44"/>
  <c r="A186" i="44"/>
  <c r="B188" i="44"/>
  <c r="A188" i="44"/>
  <c r="C188" i="44"/>
  <c r="B191" i="44"/>
  <c r="C191" i="44"/>
  <c r="A191" i="44"/>
  <c r="B196" i="44"/>
  <c r="A196" i="44"/>
  <c r="C196" i="44"/>
  <c r="A199" i="44"/>
  <c r="C199" i="44"/>
  <c r="B199" i="44"/>
  <c r="C202" i="44"/>
  <c r="B202" i="44"/>
  <c r="A202" i="44"/>
  <c r="A207" i="44"/>
  <c r="C207" i="44"/>
  <c r="B207" i="44"/>
  <c r="A212" i="44"/>
  <c r="C212" i="44"/>
  <c r="B212" i="44"/>
  <c r="C215" i="44"/>
  <c r="B215" i="44"/>
  <c r="A215" i="44"/>
  <c r="B218" i="44"/>
  <c r="A218" i="44"/>
  <c r="C218" i="44"/>
  <c r="C222" i="44"/>
  <c r="B222" i="44"/>
  <c r="A222" i="44"/>
  <c r="C226" i="44"/>
  <c r="B226" i="44"/>
  <c r="A226" i="44"/>
  <c r="B231" i="44"/>
  <c r="C231" i="44"/>
  <c r="A231" i="44"/>
  <c r="C234" i="44"/>
  <c r="A234" i="44"/>
  <c r="B234" i="44"/>
  <c r="A238" i="44"/>
  <c r="C238" i="44"/>
  <c r="B238" i="44"/>
  <c r="C242" i="44"/>
  <c r="B242" i="44"/>
  <c r="A242" i="44"/>
  <c r="A245" i="44"/>
  <c r="B245" i="44"/>
  <c r="C245" i="44"/>
  <c r="C248" i="44"/>
  <c r="A248" i="44"/>
  <c r="B248" i="44"/>
  <c r="B252" i="44"/>
  <c r="C252" i="44"/>
  <c r="A252" i="44"/>
  <c r="A263" i="44"/>
  <c r="B263" i="44"/>
  <c r="C263" i="44"/>
  <c r="C266" i="44"/>
  <c r="A266" i="44"/>
  <c r="B266" i="44"/>
  <c r="C273" i="44"/>
  <c r="B273" i="44"/>
  <c r="A273" i="44"/>
  <c r="B277" i="44"/>
  <c r="C277" i="44"/>
  <c r="A277" i="44"/>
  <c r="C281" i="44"/>
  <c r="B281" i="44"/>
  <c r="A281" i="44"/>
  <c r="A284" i="44"/>
  <c r="C284" i="44"/>
  <c r="B284" i="44"/>
  <c r="A286" i="44"/>
  <c r="B286" i="44"/>
  <c r="C286" i="44"/>
  <c r="A291" i="44"/>
  <c r="C291" i="44"/>
  <c r="B291" i="44"/>
  <c r="B297" i="44"/>
  <c r="F297" i="3"/>
  <c r="C297" i="44"/>
  <c r="A297" i="44"/>
  <c r="C65" i="42"/>
  <c r="B65" i="42"/>
  <c r="A65" i="42"/>
  <c r="B67" i="42"/>
  <c r="C67" i="42"/>
  <c r="A67" i="42"/>
  <c r="A72" i="42"/>
  <c r="C72" i="42"/>
  <c r="B72" i="42"/>
  <c r="A77" i="42"/>
  <c r="B77" i="42"/>
  <c r="C77" i="42"/>
  <c r="B81" i="42"/>
  <c r="A81" i="42"/>
  <c r="C81" i="42"/>
  <c r="B86" i="42"/>
  <c r="C86" i="42"/>
  <c r="A86" i="42"/>
  <c r="A89" i="42"/>
  <c r="C89" i="42"/>
  <c r="B89" i="42"/>
  <c r="A93" i="42"/>
  <c r="C93" i="42"/>
  <c r="B93" i="42"/>
  <c r="B100" i="42"/>
  <c r="A100" i="42"/>
  <c r="C100" i="42"/>
  <c r="C103" i="42"/>
  <c r="A103" i="42"/>
  <c r="B103" i="42"/>
  <c r="B108" i="42"/>
  <c r="C108" i="42"/>
  <c r="A108" i="42"/>
  <c r="A111" i="42"/>
  <c r="C111" i="42"/>
  <c r="C111" i="4"/>
  <c r="B111" i="42"/>
  <c r="G111" i="4"/>
  <c r="B115" i="42"/>
  <c r="C115" i="42"/>
  <c r="A115" i="42"/>
  <c r="C120" i="42"/>
  <c r="A120" i="42"/>
  <c r="B120" i="42"/>
  <c r="C123" i="42"/>
  <c r="B123" i="42"/>
  <c r="A123" i="42"/>
  <c r="C128" i="42"/>
  <c r="A128" i="42"/>
  <c r="C133" i="42"/>
  <c r="C133" i="4"/>
  <c r="B133" i="42"/>
  <c r="A133" i="42"/>
  <c r="A138" i="42"/>
  <c r="C138" i="42"/>
  <c r="B138" i="42"/>
  <c r="C141" i="42"/>
  <c r="A141" i="42"/>
  <c r="B141" i="42"/>
  <c r="B147" i="42"/>
  <c r="C147" i="42"/>
  <c r="A147" i="42"/>
  <c r="C150" i="42"/>
  <c r="B150" i="42"/>
  <c r="A150" i="42"/>
  <c r="A154" i="42"/>
  <c r="C154" i="42"/>
  <c r="B154" i="42"/>
  <c r="C158" i="42"/>
  <c r="B158" i="42"/>
  <c r="A158" i="42"/>
  <c r="A162" i="42"/>
  <c r="C162" i="42"/>
  <c r="B162" i="42"/>
  <c r="C165" i="42"/>
  <c r="A165" i="42"/>
  <c r="B165" i="42"/>
  <c r="C169" i="42"/>
  <c r="B169" i="42"/>
  <c r="A169" i="42"/>
  <c r="A173" i="42"/>
  <c r="C173" i="42"/>
  <c r="B173" i="42"/>
  <c r="C177" i="42"/>
  <c r="A177" i="42"/>
  <c r="B177" i="42"/>
  <c r="C185" i="42"/>
  <c r="A185" i="42"/>
  <c r="B185" i="42"/>
  <c r="B187" i="42"/>
  <c r="A187" i="42"/>
  <c r="C187" i="42"/>
  <c r="C189" i="42"/>
  <c r="A189" i="42"/>
  <c r="B189" i="42"/>
  <c r="B191" i="42"/>
  <c r="C191" i="42"/>
  <c r="A191" i="42"/>
  <c r="A198" i="42"/>
  <c r="B198" i="42"/>
  <c r="C198" i="42"/>
  <c r="B201" i="42"/>
  <c r="C201" i="42"/>
  <c r="A201" i="42"/>
  <c r="A204" i="42"/>
  <c r="B204" i="42"/>
  <c r="C204" i="42"/>
  <c r="C206" i="42"/>
  <c r="A206" i="42"/>
  <c r="B206" i="42"/>
  <c r="C210" i="42"/>
  <c r="A210" i="42"/>
  <c r="B210" i="42"/>
  <c r="A214" i="42"/>
  <c r="B214" i="42"/>
  <c r="C214" i="42"/>
  <c r="A216" i="42"/>
  <c r="B216" i="42"/>
  <c r="C216" i="42"/>
  <c r="C216" i="4"/>
  <c r="A219" i="42"/>
  <c r="C219" i="42"/>
  <c r="B219" i="42"/>
  <c r="B223" i="42"/>
  <c r="A223" i="42"/>
  <c r="C223" i="42"/>
  <c r="B228" i="42"/>
  <c r="A228" i="42"/>
  <c r="C228" i="42"/>
  <c r="A240" i="42"/>
  <c r="C240" i="42"/>
  <c r="B240" i="42"/>
  <c r="D117" i="6"/>
  <c r="U117" i="6"/>
  <c r="Q117" i="6"/>
  <c r="M117" i="6"/>
  <c r="I117" i="6"/>
  <c r="Y117" i="6"/>
  <c r="K117" i="6"/>
  <c r="S117" i="6"/>
  <c r="D125" i="6"/>
  <c r="U125" i="6"/>
  <c r="I125" i="6"/>
  <c r="Y125" i="6"/>
  <c r="K125" i="6"/>
  <c r="S125" i="6"/>
  <c r="D137" i="6"/>
  <c r="U137" i="6"/>
  <c r="Q137" i="6"/>
  <c r="M137" i="6"/>
  <c r="I137" i="6"/>
  <c r="K137" i="6"/>
  <c r="Y137" i="6"/>
  <c r="O137" i="6"/>
  <c r="S137" i="6"/>
  <c r="D146" i="6"/>
  <c r="I146" i="6"/>
  <c r="M146" i="6"/>
  <c r="Q146" i="6"/>
  <c r="U146" i="6"/>
  <c r="K146" i="6"/>
  <c r="O146" i="6"/>
  <c r="S146" i="6"/>
  <c r="D152" i="6"/>
  <c r="I152" i="6"/>
  <c r="M152" i="6"/>
  <c r="Q152" i="6"/>
  <c r="U152" i="6"/>
  <c r="O152" i="6"/>
  <c r="S152" i="6"/>
  <c r="K152" i="6"/>
  <c r="D164" i="6"/>
  <c r="I164" i="6"/>
  <c r="M164" i="6"/>
  <c r="Q164" i="6"/>
  <c r="U164" i="6"/>
  <c r="O164" i="6"/>
  <c r="S164" i="6"/>
  <c r="K164" i="6"/>
  <c r="D168" i="6"/>
  <c r="I168" i="6"/>
  <c r="Q168" i="6"/>
  <c r="U168" i="6"/>
  <c r="O168" i="6"/>
  <c r="Y168" i="6"/>
  <c r="S168" i="6"/>
  <c r="K168" i="6"/>
  <c r="A6" i="44"/>
  <c r="C6" i="44"/>
  <c r="B6" i="44"/>
  <c r="B19" i="44"/>
  <c r="C19" i="44"/>
  <c r="A19" i="44"/>
  <c r="A23" i="44"/>
  <c r="C23" i="44"/>
  <c r="B23" i="44"/>
  <c r="C26" i="44"/>
  <c r="A26" i="44"/>
  <c r="B26" i="44"/>
  <c r="C26" i="3"/>
  <c r="C30" i="44"/>
  <c r="B30" i="44"/>
  <c r="A30" i="44"/>
  <c r="B34" i="44"/>
  <c r="A34" i="44"/>
  <c r="C34" i="44"/>
  <c r="A43" i="44"/>
  <c r="B43" i="44"/>
  <c r="C43" i="44"/>
  <c r="C49" i="44"/>
  <c r="B49" i="44"/>
  <c r="A49" i="44"/>
  <c r="C54" i="44"/>
  <c r="B54" i="44"/>
  <c r="A54" i="44"/>
  <c r="A59" i="44"/>
  <c r="B59" i="44"/>
  <c r="C59" i="44"/>
  <c r="C65" i="44"/>
  <c r="A65" i="44"/>
  <c r="B65" i="44"/>
  <c r="B68" i="44"/>
  <c r="A68" i="44"/>
  <c r="C68" i="44"/>
  <c r="B75" i="44"/>
  <c r="C75" i="44"/>
  <c r="A75" i="44"/>
  <c r="B81" i="44"/>
  <c r="A81" i="44"/>
  <c r="C81" i="44"/>
  <c r="A83" i="44"/>
  <c r="B83" i="44"/>
  <c r="C83" i="44"/>
  <c r="A86" i="44"/>
  <c r="B86" i="44"/>
  <c r="C86" i="44"/>
  <c r="A91" i="44"/>
  <c r="C91" i="44"/>
  <c r="B91" i="44"/>
  <c r="C94" i="44"/>
  <c r="B94" i="44"/>
  <c r="A94" i="44"/>
  <c r="C98" i="44"/>
  <c r="B98" i="44"/>
  <c r="A98" i="44"/>
  <c r="B100" i="44"/>
  <c r="C100" i="44"/>
  <c r="A100" i="44"/>
  <c r="A104" i="44"/>
  <c r="B104" i="44"/>
  <c r="C104" i="44"/>
  <c r="B107" i="44"/>
  <c r="C107" i="44"/>
  <c r="A107" i="44"/>
  <c r="A111" i="44"/>
  <c r="B111" i="44"/>
  <c r="C111" i="44"/>
  <c r="C115" i="44"/>
  <c r="B115" i="44"/>
  <c r="A115" i="44"/>
  <c r="B119" i="44"/>
  <c r="C119" i="44"/>
  <c r="A119" i="44"/>
  <c r="C124" i="44"/>
  <c r="A124" i="44"/>
  <c r="B124" i="44"/>
  <c r="A126" i="44"/>
  <c r="C126" i="44"/>
  <c r="B126" i="44"/>
  <c r="A132" i="44"/>
  <c r="B132" i="44"/>
  <c r="C132" i="44"/>
  <c r="A135" i="44"/>
  <c r="C135" i="44"/>
  <c r="B135" i="44"/>
  <c r="A142" i="44"/>
  <c r="B142" i="44"/>
  <c r="C142" i="44"/>
  <c r="B145" i="44"/>
  <c r="C145" i="44"/>
  <c r="A145" i="44"/>
  <c r="B150" i="44"/>
  <c r="A150" i="44"/>
  <c r="C150" i="44"/>
  <c r="B152" i="44"/>
  <c r="C152" i="44"/>
  <c r="A152" i="44"/>
  <c r="C156" i="44"/>
  <c r="B156" i="44"/>
  <c r="A156" i="44"/>
  <c r="A160" i="44"/>
  <c r="B160" i="44"/>
  <c r="C160" i="44"/>
  <c r="B165" i="44"/>
  <c r="C165" i="44"/>
  <c r="A165" i="44"/>
  <c r="B168" i="44"/>
  <c r="C168" i="44"/>
  <c r="A168" i="44"/>
  <c r="A170" i="44"/>
  <c r="B170" i="44"/>
  <c r="C170" i="44"/>
  <c r="C174" i="44"/>
  <c r="A174" i="44"/>
  <c r="B174" i="44"/>
  <c r="C181" i="44"/>
  <c r="B181" i="44"/>
  <c r="A181" i="44"/>
  <c r="C185" i="44"/>
  <c r="B185" i="44"/>
  <c r="A185" i="44"/>
  <c r="A192" i="44"/>
  <c r="B192" i="44"/>
  <c r="C192" i="44"/>
  <c r="C195" i="44"/>
  <c r="B195" i="44"/>
  <c r="A195" i="44"/>
  <c r="B201" i="44"/>
  <c r="C201" i="44"/>
  <c r="A201" i="44"/>
  <c r="C205" i="44"/>
  <c r="B205" i="44"/>
  <c r="A205" i="44"/>
  <c r="B208" i="44"/>
  <c r="C208" i="44"/>
  <c r="A208" i="44"/>
  <c r="C211" i="44"/>
  <c r="B211" i="44"/>
  <c r="A211" i="44"/>
  <c r="A217" i="44"/>
  <c r="C217" i="44"/>
  <c r="B217" i="44"/>
  <c r="C221" i="44"/>
  <c r="A221" i="44"/>
  <c r="B221" i="44"/>
  <c r="B225" i="44"/>
  <c r="F225" i="3"/>
  <c r="C225" i="44"/>
  <c r="A225" i="44"/>
  <c r="C229" i="44"/>
  <c r="A229" i="44"/>
  <c r="B229" i="44"/>
  <c r="C232" i="44"/>
  <c r="B232" i="44"/>
  <c r="A232" i="44"/>
  <c r="A237" i="44"/>
  <c r="C237" i="44"/>
  <c r="B237" i="44"/>
  <c r="B241" i="44"/>
  <c r="A241" i="44"/>
  <c r="C241" i="44"/>
  <c r="B246" i="44"/>
  <c r="C246" i="44"/>
  <c r="A246" i="44"/>
  <c r="B251" i="44"/>
  <c r="F251" i="3"/>
  <c r="A251" i="44"/>
  <c r="C251" i="44"/>
  <c r="A254" i="44"/>
  <c r="B254" i="44"/>
  <c r="C254" i="44"/>
  <c r="B256" i="44"/>
  <c r="C256" i="44"/>
  <c r="A256" i="44"/>
  <c r="A259" i="44"/>
  <c r="C259" i="44"/>
  <c r="B259" i="44"/>
  <c r="B261" i="44"/>
  <c r="C261" i="44"/>
  <c r="A261" i="44"/>
  <c r="B264" i="44"/>
  <c r="C264" i="44"/>
  <c r="A264" i="44"/>
  <c r="C268" i="44"/>
  <c r="B268" i="44"/>
  <c r="A268" i="44"/>
  <c r="B271" i="44"/>
  <c r="C271" i="44"/>
  <c r="A271" i="44"/>
  <c r="B274" i="44"/>
  <c r="A274" i="44"/>
  <c r="C274" i="44"/>
  <c r="A278" i="44"/>
  <c r="B278" i="44"/>
  <c r="C278" i="44"/>
  <c r="B283" i="44"/>
  <c r="A283" i="44"/>
  <c r="C283" i="44"/>
  <c r="C289" i="44"/>
  <c r="A289" i="44"/>
  <c r="B289" i="44"/>
  <c r="F289" i="3"/>
  <c r="B292" i="44"/>
  <c r="C292" i="44"/>
  <c r="A292" i="44"/>
  <c r="A295" i="44"/>
  <c r="B295" i="44"/>
  <c r="C295" i="44"/>
  <c r="A298" i="44"/>
  <c r="C298" i="44"/>
  <c r="B298" i="44"/>
  <c r="C5" i="42"/>
  <c r="A5" i="42"/>
  <c r="B5" i="42"/>
  <c r="B12" i="42"/>
  <c r="C12" i="42"/>
  <c r="A12" i="42"/>
  <c r="C16" i="42"/>
  <c r="A16" i="42"/>
  <c r="B16" i="42"/>
  <c r="B30" i="42"/>
  <c r="C30" i="42"/>
  <c r="A30" i="42"/>
  <c r="B36" i="42"/>
  <c r="C36" i="42"/>
  <c r="A36" i="42"/>
  <c r="A40" i="42"/>
  <c r="B40" i="42"/>
  <c r="C40" i="42"/>
  <c r="C45" i="42"/>
  <c r="A45" i="42"/>
  <c r="B45" i="42"/>
  <c r="C55" i="42"/>
  <c r="A55" i="42"/>
  <c r="B55" i="42"/>
  <c r="B62" i="42"/>
  <c r="C62" i="42"/>
  <c r="A62" i="42"/>
  <c r="C71" i="42"/>
  <c r="A71" i="42"/>
  <c r="B71" i="42"/>
  <c r="C74" i="42"/>
  <c r="B78" i="42"/>
  <c r="A78" i="42"/>
  <c r="C78" i="42"/>
  <c r="C82" i="42"/>
  <c r="B82" i="42"/>
  <c r="A82" i="42"/>
  <c r="A85" i="42"/>
  <c r="C85" i="42"/>
  <c r="B85" i="42"/>
  <c r="C90" i="42"/>
  <c r="A90" i="42"/>
  <c r="B90" i="42"/>
  <c r="B94" i="42"/>
  <c r="C94" i="42"/>
  <c r="A94" i="42"/>
  <c r="B97" i="42"/>
  <c r="A97" i="42"/>
  <c r="C97" i="42"/>
  <c r="C99" i="42"/>
  <c r="A99" i="42"/>
  <c r="B99" i="42"/>
  <c r="B104" i="42"/>
  <c r="C104" i="42"/>
  <c r="A104" i="42"/>
  <c r="C107" i="42"/>
  <c r="C107" i="4"/>
  <c r="A107" i="42"/>
  <c r="B107" i="42"/>
  <c r="A112" i="42"/>
  <c r="C112" i="42"/>
  <c r="C112" i="4"/>
  <c r="B112" i="42"/>
  <c r="B116" i="42"/>
  <c r="A116" i="42"/>
  <c r="C116" i="42"/>
  <c r="C116" i="4"/>
  <c r="B119" i="42"/>
  <c r="C119" i="42"/>
  <c r="A119" i="42"/>
  <c r="B124" i="42"/>
  <c r="C124" i="42"/>
  <c r="A124" i="42"/>
  <c r="C127" i="42"/>
  <c r="A127" i="42"/>
  <c r="B127" i="42"/>
  <c r="A130" i="42"/>
  <c r="B130" i="42"/>
  <c r="C130" i="42"/>
  <c r="B134" i="42"/>
  <c r="A134" i="42"/>
  <c r="C134" i="42"/>
  <c r="C137" i="42"/>
  <c r="C137" i="4"/>
  <c r="B137" i="42"/>
  <c r="A137" i="42"/>
  <c r="A142" i="42"/>
  <c r="C142" i="42"/>
  <c r="B142" i="42"/>
  <c r="B144" i="42"/>
  <c r="C144" i="42"/>
  <c r="C144" i="4"/>
  <c r="A144" i="42"/>
  <c r="C149" i="42"/>
  <c r="B149" i="42"/>
  <c r="A149" i="42"/>
  <c r="C153" i="42"/>
  <c r="C153" i="4"/>
  <c r="B153" i="42"/>
  <c r="A153" i="42"/>
  <c r="C157" i="42"/>
  <c r="C157" i="4"/>
  <c r="B157" i="42"/>
  <c r="A157" i="42"/>
  <c r="A161" i="42"/>
  <c r="C161" i="42"/>
  <c r="B161" i="42"/>
  <c r="A166" i="42"/>
  <c r="C166" i="42"/>
  <c r="B166" i="42"/>
  <c r="C170" i="42"/>
  <c r="B170" i="42"/>
  <c r="A170" i="42"/>
  <c r="B174" i="42"/>
  <c r="C174" i="42"/>
  <c r="C174" i="4"/>
  <c r="A174" i="42"/>
  <c r="C178" i="42"/>
  <c r="C178" i="4"/>
  <c r="B178" i="42"/>
  <c r="A178" i="42"/>
  <c r="A180" i="42"/>
  <c r="B180" i="42"/>
  <c r="C180" i="42"/>
  <c r="B183" i="42"/>
  <c r="C183" i="42"/>
  <c r="A183" i="42"/>
  <c r="C192" i="42"/>
  <c r="A192" i="42"/>
  <c r="B192" i="42"/>
  <c r="A195" i="42"/>
  <c r="C195" i="42"/>
  <c r="B195" i="42"/>
  <c r="B197" i="42"/>
  <c r="C197" i="42"/>
  <c r="C197" i="4"/>
  <c r="A197" i="42"/>
  <c r="C202" i="42"/>
  <c r="B202" i="42"/>
  <c r="A202" i="42"/>
  <c r="A209" i="42"/>
  <c r="C209" i="42"/>
  <c r="B209" i="42"/>
  <c r="A213" i="42"/>
  <c r="C213" i="42"/>
  <c r="C213" i="4"/>
  <c r="B213" i="42"/>
  <c r="C220" i="42"/>
  <c r="B220" i="42"/>
  <c r="A220" i="42"/>
  <c r="C224" i="42"/>
  <c r="B224" i="42"/>
  <c r="A224" i="42"/>
  <c r="A227" i="42"/>
  <c r="C227" i="42"/>
  <c r="B227" i="42"/>
  <c r="B232" i="42"/>
  <c r="C232" i="42"/>
  <c r="A232" i="42"/>
  <c r="C236" i="42"/>
  <c r="A236" i="42"/>
  <c r="B236" i="42"/>
  <c r="A239" i="42"/>
  <c r="C239" i="42"/>
  <c r="B239" i="42"/>
  <c r="A233" i="42"/>
  <c r="C233" i="42"/>
  <c r="B233" i="42"/>
  <c r="C237" i="42"/>
  <c r="B237" i="42"/>
  <c r="A237" i="42"/>
  <c r="C243" i="42"/>
  <c r="B243" i="42"/>
  <c r="A243" i="42"/>
  <c r="B247" i="42"/>
  <c r="A247" i="42"/>
  <c r="C247" i="42"/>
  <c r="A251" i="42"/>
  <c r="C251" i="42"/>
  <c r="B251" i="42"/>
  <c r="C255" i="42"/>
  <c r="B255" i="42"/>
  <c r="A255" i="42"/>
  <c r="C260" i="42"/>
  <c r="C260" i="4"/>
  <c r="B260" i="42"/>
  <c r="A260" i="42"/>
  <c r="B263" i="42"/>
  <c r="C263" i="42"/>
  <c r="A263" i="42"/>
  <c r="A268" i="42"/>
  <c r="C268" i="42"/>
  <c r="C268" i="4"/>
  <c r="B268" i="42"/>
  <c r="C271" i="42"/>
  <c r="B271" i="42"/>
  <c r="A271" i="42"/>
  <c r="A275" i="42"/>
  <c r="B275" i="42"/>
  <c r="C275" i="42"/>
  <c r="A279" i="42"/>
  <c r="C279" i="42"/>
  <c r="B279" i="42"/>
  <c r="C283" i="42"/>
  <c r="A283" i="42"/>
  <c r="B283" i="42"/>
  <c r="C285" i="42"/>
  <c r="C285" i="4"/>
  <c r="A285" i="42"/>
  <c r="B285" i="42"/>
  <c r="C287" i="42"/>
  <c r="B287" i="42"/>
  <c r="A287" i="42"/>
  <c r="A291" i="42"/>
  <c r="C291" i="42"/>
  <c r="B291" i="42"/>
  <c r="A244" i="42"/>
  <c r="C244" i="42"/>
  <c r="C244" i="4"/>
  <c r="B244" i="42"/>
  <c r="C248" i="42"/>
  <c r="A248" i="42"/>
  <c r="B248" i="42"/>
  <c r="C252" i="42"/>
  <c r="C252" i="4"/>
  <c r="B252" i="42"/>
  <c r="F252" i="4"/>
  <c r="A252" i="42"/>
  <c r="A256" i="42"/>
  <c r="B256" i="42"/>
  <c r="F256" i="4"/>
  <c r="C256" i="42"/>
  <c r="C256" i="4"/>
  <c r="C259" i="42"/>
  <c r="B259" i="42"/>
  <c r="G259" i="4"/>
  <c r="A259" i="42"/>
  <c r="C264" i="42"/>
  <c r="C264" i="4"/>
  <c r="A264" i="42"/>
  <c r="B264" i="42"/>
  <c r="C267" i="42"/>
  <c r="C267" i="4"/>
  <c r="A267" i="42"/>
  <c r="B267" i="42"/>
  <c r="A272" i="42"/>
  <c r="C272" i="42"/>
  <c r="C272" i="4"/>
  <c r="B272" i="42"/>
  <c r="G272" i="4"/>
  <c r="C276" i="42"/>
  <c r="C276" i="4"/>
  <c r="B276" i="42"/>
  <c r="A276" i="42"/>
  <c r="C280" i="42"/>
  <c r="C280" i="4"/>
  <c r="B280" i="42"/>
  <c r="A280" i="42"/>
  <c r="C288" i="42"/>
  <c r="C288" i="4"/>
  <c r="B288" i="42"/>
  <c r="G288" i="4"/>
  <c r="A288" i="42"/>
  <c r="B292" i="42"/>
  <c r="G292" i="4"/>
  <c r="C292" i="42"/>
  <c r="A292" i="42"/>
  <c r="A300" i="42"/>
  <c r="C300" i="42"/>
  <c r="C300" i="4"/>
  <c r="B300" i="42"/>
  <c r="C303" i="42"/>
  <c r="C303" i="4"/>
  <c r="B303" i="42"/>
  <c r="A303" i="42"/>
  <c r="I183" i="39"/>
  <c r="D183" i="40"/>
  <c r="S183" i="39"/>
  <c r="Q183" i="40"/>
  <c r="K183" i="39"/>
  <c r="I183" i="40"/>
  <c r="Q183" i="39"/>
  <c r="O183" i="40"/>
  <c r="M183" i="39"/>
  <c r="K183" i="40"/>
  <c r="O183" i="39"/>
  <c r="M183" i="40"/>
  <c r="I241" i="39"/>
  <c r="G241" i="40"/>
  <c r="M241" i="39"/>
  <c r="K241" i="40"/>
  <c r="D241" i="40"/>
  <c r="K241" i="39"/>
  <c r="I241" i="40"/>
  <c r="O241" i="39"/>
  <c r="M241" i="40"/>
  <c r="S241" i="39"/>
  <c r="Q241" i="40"/>
  <c r="Q241" i="39"/>
  <c r="O241" i="40"/>
  <c r="I252" i="39"/>
  <c r="K252" i="39"/>
  <c r="I252" i="40"/>
  <c r="O252" i="39"/>
  <c r="M252" i="40"/>
  <c r="Q252" i="39"/>
  <c r="O252" i="40"/>
  <c r="S252" i="39"/>
  <c r="Q252" i="40"/>
  <c r="M252" i="39"/>
  <c r="K252" i="40"/>
  <c r="D252" i="40"/>
  <c r="M264" i="39"/>
  <c r="K264" i="40"/>
  <c r="D264" i="40"/>
  <c r="I264" i="39"/>
  <c r="Q264" i="39"/>
  <c r="O264" i="40"/>
  <c r="O264" i="39"/>
  <c r="M264" i="40"/>
  <c r="S264" i="39"/>
  <c r="Q264" i="40"/>
  <c r="K264" i="39"/>
  <c r="S285" i="39"/>
  <c r="Q285" i="40"/>
  <c r="Q285" i="39"/>
  <c r="O285" i="40"/>
  <c r="D285" i="40"/>
  <c r="K285" i="39"/>
  <c r="I285" i="40"/>
  <c r="M285" i="39"/>
  <c r="K285" i="40"/>
  <c r="O285" i="39"/>
  <c r="M285" i="40"/>
  <c r="I285" i="39"/>
  <c r="Q293" i="39"/>
  <c r="O293" i="40"/>
  <c r="I293" i="39"/>
  <c r="S293" i="39"/>
  <c r="Q293" i="40"/>
  <c r="K293" i="39"/>
  <c r="I293" i="40"/>
  <c r="O293" i="39"/>
  <c r="M293" i="40"/>
  <c r="M293" i="39"/>
  <c r="K293" i="40"/>
  <c r="D293" i="40"/>
  <c r="I303" i="39"/>
  <c r="S303" i="39"/>
  <c r="Q303" i="40"/>
  <c r="Q303" i="39"/>
  <c r="O303" i="40"/>
  <c r="D303" i="40"/>
  <c r="O303" i="39"/>
  <c r="M303" i="40"/>
  <c r="M303" i="39"/>
  <c r="K303" i="40"/>
  <c r="K303" i="39"/>
  <c r="I303" i="40"/>
  <c r="I10" i="6"/>
  <c r="K10" i="6"/>
  <c r="M10" i="6"/>
  <c r="S10" i="6"/>
  <c r="U10" i="6"/>
  <c r="O10" i="6"/>
  <c r="G10" i="6"/>
  <c r="Y10" i="6"/>
  <c r="D10" i="6"/>
  <c r="I303" i="6"/>
  <c r="S303" i="6"/>
  <c r="Q303" i="6"/>
  <c r="Y303" i="6"/>
  <c r="D303" i="6"/>
  <c r="U303" i="6"/>
  <c r="M303" i="6"/>
  <c r="K303" i="6"/>
  <c r="O303" i="6"/>
  <c r="Y285" i="6"/>
  <c r="S285" i="6"/>
  <c r="O285" i="6"/>
  <c r="K285" i="6"/>
  <c r="Q285" i="6"/>
  <c r="D285" i="6"/>
  <c r="I285" i="6"/>
  <c r="Y273" i="6"/>
  <c r="Q273" i="6"/>
  <c r="M273" i="6"/>
  <c r="I273" i="6"/>
  <c r="S273" i="6"/>
  <c r="D273" i="6"/>
  <c r="K273" i="6"/>
  <c r="U273" i="6"/>
  <c r="Y218" i="6"/>
  <c r="Q218" i="6"/>
  <c r="I218" i="6"/>
  <c r="O218" i="6"/>
  <c r="D218" i="6"/>
  <c r="K218" i="6"/>
  <c r="S218" i="6"/>
  <c r="O208" i="6"/>
  <c r="I208" i="6"/>
  <c r="K208" i="6"/>
  <c r="D208" i="6"/>
  <c r="Y208" i="6"/>
  <c r="S208" i="6"/>
  <c r="Y200" i="6"/>
  <c r="Q200" i="6"/>
  <c r="S200" i="6"/>
  <c r="I200" i="6"/>
  <c r="K200" i="6"/>
  <c r="M200" i="6"/>
  <c r="D200" i="6"/>
  <c r="O192" i="6"/>
  <c r="K192" i="6"/>
  <c r="U192" i="6"/>
  <c r="S192" i="6"/>
  <c r="I192" i="6"/>
  <c r="M192" i="6"/>
  <c r="Q192" i="6"/>
  <c r="D192" i="6"/>
  <c r="U182" i="6"/>
  <c r="K182" i="6"/>
  <c r="I182" i="6"/>
  <c r="O182" i="6"/>
  <c r="S182" i="6"/>
  <c r="D182" i="6"/>
  <c r="Q182" i="6"/>
  <c r="D180" i="6"/>
  <c r="I180" i="6"/>
  <c r="Q180" i="6"/>
  <c r="K180" i="6"/>
  <c r="S180" i="6"/>
  <c r="U180" i="6"/>
  <c r="O180" i="6"/>
  <c r="Q302" i="6"/>
  <c r="M302" i="6"/>
  <c r="I302" i="6"/>
  <c r="D302" i="6"/>
  <c r="Y302" i="6"/>
  <c r="U302" i="6"/>
  <c r="S302" i="6"/>
  <c r="G302" i="6"/>
  <c r="K302" i="6"/>
  <c r="O302" i="6"/>
  <c r="M294" i="6"/>
  <c r="K294" i="6"/>
  <c r="S294" i="6"/>
  <c r="Q294" i="6"/>
  <c r="I294" i="6"/>
  <c r="U294" i="6"/>
  <c r="Y294" i="6"/>
  <c r="O294" i="6"/>
  <c r="D294" i="6"/>
  <c r="Y286" i="6"/>
  <c r="S286" i="6"/>
  <c r="K286" i="6"/>
  <c r="D286" i="6"/>
  <c r="U286" i="6"/>
  <c r="I286" i="6"/>
  <c r="Q286" i="6"/>
  <c r="D278" i="6"/>
  <c r="U278" i="6"/>
  <c r="S278" i="6"/>
  <c r="O278" i="6"/>
  <c r="K278" i="6"/>
  <c r="Q278" i="6"/>
  <c r="M278" i="6"/>
  <c r="I278" i="6"/>
  <c r="M272" i="6"/>
  <c r="Y272" i="6"/>
  <c r="I272" i="6"/>
  <c r="S272" i="6"/>
  <c r="O272" i="6"/>
  <c r="K272" i="6"/>
  <c r="D272" i="6"/>
  <c r="Q272" i="6"/>
  <c r="Y259" i="6"/>
  <c r="Q259" i="6"/>
  <c r="M259" i="6"/>
  <c r="D259" i="6"/>
  <c r="I259" i="6"/>
  <c r="S259" i="6"/>
  <c r="K259" i="6"/>
  <c r="O259" i="6"/>
  <c r="I251" i="6"/>
  <c r="Q251" i="6"/>
  <c r="D251" i="6"/>
  <c r="Y251" i="6"/>
  <c r="S251" i="6"/>
  <c r="O251" i="6"/>
  <c r="K251" i="6"/>
  <c r="U251" i="6"/>
  <c r="M244" i="6"/>
  <c r="S244" i="6"/>
  <c r="K244" i="6"/>
  <c r="U244" i="6"/>
  <c r="Q244" i="6"/>
  <c r="I244" i="6"/>
  <c r="Y244" i="6"/>
  <c r="D244" i="6"/>
  <c r="M240" i="6"/>
  <c r="S240" i="6"/>
  <c r="K240" i="6"/>
  <c r="Q240" i="6"/>
  <c r="I240" i="6"/>
  <c r="U240" i="6"/>
  <c r="Y240" i="6"/>
  <c r="D240" i="6"/>
  <c r="U238" i="6"/>
  <c r="M238" i="6"/>
  <c r="I238" i="6"/>
  <c r="Q238" i="6"/>
  <c r="D238" i="6"/>
  <c r="Y238" i="6"/>
  <c r="S238" i="6"/>
  <c r="K238" i="6"/>
  <c r="Q230" i="6"/>
  <c r="I230" i="6"/>
  <c r="D230" i="6"/>
  <c r="S230" i="6"/>
  <c r="K230" i="6"/>
  <c r="Y230" i="6"/>
  <c r="M230" i="6"/>
  <c r="M241" i="6"/>
  <c r="I241" i="6"/>
  <c r="D241" i="6"/>
  <c r="S241" i="6"/>
  <c r="K241" i="6"/>
  <c r="Q241" i="6"/>
  <c r="Y241" i="6"/>
  <c r="Q189" i="6"/>
  <c r="D189" i="6"/>
  <c r="S189" i="6"/>
  <c r="I189" i="6"/>
  <c r="U189" i="6"/>
  <c r="O189" i="6"/>
  <c r="K189" i="6"/>
  <c r="Y189" i="6"/>
  <c r="K176" i="6"/>
  <c r="S176" i="6"/>
  <c r="O176" i="6"/>
  <c r="D176" i="6"/>
  <c r="M176" i="6"/>
  <c r="I176" i="6"/>
  <c r="Q176" i="6"/>
  <c r="Y176" i="6"/>
  <c r="Q230" i="39"/>
  <c r="O230" i="40"/>
  <c r="I230" i="39"/>
  <c r="S230" i="39"/>
  <c r="Q230" i="40"/>
  <c r="D230" i="40"/>
  <c r="O230" i="39"/>
  <c r="M230" i="40"/>
  <c r="M230" i="39"/>
  <c r="K230" i="40"/>
  <c r="K230" i="39"/>
  <c r="I230" i="40"/>
  <c r="D186" i="40"/>
  <c r="S186" i="39"/>
  <c r="Q186" i="40"/>
  <c r="K186" i="39"/>
  <c r="I186" i="40"/>
  <c r="M186" i="39"/>
  <c r="K186" i="40"/>
  <c r="O186" i="39"/>
  <c r="M186" i="40"/>
  <c r="I186" i="39"/>
  <c r="Q186" i="39"/>
  <c r="O186" i="40"/>
  <c r="D208" i="40"/>
  <c r="M208" i="39"/>
  <c r="K208" i="40"/>
  <c r="S208" i="39"/>
  <c r="Q208" i="40"/>
  <c r="Q208" i="39"/>
  <c r="O208" i="40"/>
  <c r="I208" i="39"/>
  <c r="G208" i="40"/>
  <c r="K208" i="39"/>
  <c r="I208" i="40"/>
  <c r="O208" i="39"/>
  <c r="M208" i="40"/>
  <c r="D175" i="40"/>
  <c r="O175" i="39"/>
  <c r="M175" i="40"/>
  <c r="Q175" i="39"/>
  <c r="O175" i="40"/>
  <c r="I175" i="39"/>
  <c r="K175" i="39"/>
  <c r="I175" i="40"/>
  <c r="S175" i="39"/>
  <c r="Q175" i="40"/>
  <c r="M175" i="39"/>
  <c r="K175" i="40"/>
  <c r="S159" i="39"/>
  <c r="Q159" i="40"/>
  <c r="Q159" i="39"/>
  <c r="O159" i="40"/>
  <c r="I159" i="39"/>
  <c r="K159" i="39"/>
  <c r="I159" i="40"/>
  <c r="D159" i="40"/>
  <c r="M159" i="39"/>
  <c r="K159" i="40"/>
  <c r="O159" i="39"/>
  <c r="M159" i="40"/>
  <c r="I143" i="39"/>
  <c r="S143" i="39"/>
  <c r="Q143" i="40"/>
  <c r="K143" i="39"/>
  <c r="Q143" i="39"/>
  <c r="O143" i="40"/>
  <c r="O143" i="39"/>
  <c r="M143" i="40"/>
  <c r="D143" i="40"/>
  <c r="M143" i="39"/>
  <c r="K143" i="40"/>
  <c r="S131" i="39"/>
  <c r="Q131" i="40"/>
  <c r="O131" i="39"/>
  <c r="M131" i="40"/>
  <c r="Q131" i="39"/>
  <c r="O131" i="40"/>
  <c r="K131" i="39"/>
  <c r="I131" i="40"/>
  <c r="M131" i="39"/>
  <c r="K131" i="40"/>
  <c r="I131" i="39"/>
  <c r="D131" i="40"/>
  <c r="D107" i="40"/>
  <c r="I107" i="39"/>
  <c r="Q107" i="39"/>
  <c r="O107" i="40"/>
  <c r="K107" i="39"/>
  <c r="I107" i="40"/>
  <c r="M107" i="39"/>
  <c r="K107" i="40"/>
  <c r="S107" i="39"/>
  <c r="Q107" i="40"/>
  <c r="O107" i="39"/>
  <c r="M107" i="40"/>
  <c r="Q95" i="39"/>
  <c r="O95" i="40"/>
  <c r="K95" i="39"/>
  <c r="I95" i="40"/>
  <c r="M95" i="39"/>
  <c r="K95" i="40"/>
  <c r="S95" i="39"/>
  <c r="Q95" i="40"/>
  <c r="D95" i="40"/>
  <c r="O95" i="39"/>
  <c r="M95" i="40"/>
  <c r="I95" i="39"/>
  <c r="D129" i="40"/>
  <c r="Q129" i="39"/>
  <c r="O129" i="40"/>
  <c r="K129" i="39"/>
  <c r="I129" i="40"/>
  <c r="M129" i="39"/>
  <c r="K129" i="40"/>
  <c r="S129" i="39"/>
  <c r="Q129" i="40"/>
  <c r="O129" i="39"/>
  <c r="M129" i="40"/>
  <c r="I129" i="39"/>
  <c r="Q91" i="39"/>
  <c r="O91" i="40"/>
  <c r="S91" i="39"/>
  <c r="Q91" i="40"/>
  <c r="I91" i="39"/>
  <c r="K91" i="39"/>
  <c r="O91" i="39"/>
  <c r="M91" i="40"/>
  <c r="D91" i="40"/>
  <c r="M91" i="39"/>
  <c r="K91" i="40"/>
  <c r="O75" i="39"/>
  <c r="M75" i="39"/>
  <c r="K75" i="40"/>
  <c r="S75" i="39"/>
  <c r="Q75" i="40"/>
  <c r="K75" i="39"/>
  <c r="I75" i="40"/>
  <c r="D75" i="40"/>
  <c r="I75" i="39"/>
  <c r="G75" i="40"/>
  <c r="Q75" i="39"/>
  <c r="O75" i="40"/>
  <c r="D59" i="40"/>
  <c r="M59" i="39"/>
  <c r="K59" i="40"/>
  <c r="S59" i="39"/>
  <c r="Q59" i="40"/>
  <c r="O59" i="39"/>
  <c r="M59" i="40"/>
  <c r="Q59" i="39"/>
  <c r="O59" i="40"/>
  <c r="K59" i="39"/>
  <c r="I59" i="39"/>
  <c r="M37" i="39"/>
  <c r="K37" i="40"/>
  <c r="Q37" i="39"/>
  <c r="O37" i="40"/>
  <c r="K37" i="39"/>
  <c r="I37" i="40"/>
  <c r="I37" i="39"/>
  <c r="S37" i="39"/>
  <c r="Q37" i="40"/>
  <c r="O37" i="39"/>
  <c r="D37" i="40"/>
  <c r="O157" i="39"/>
  <c r="M157" i="40"/>
  <c r="S157" i="39"/>
  <c r="Q157" i="40"/>
  <c r="M157" i="39"/>
  <c r="K157" i="40"/>
  <c r="Q157" i="39"/>
  <c r="O157" i="40"/>
  <c r="I157" i="39"/>
  <c r="K157" i="39"/>
  <c r="D157" i="40"/>
  <c r="D109" i="40"/>
  <c r="Q109" i="39"/>
  <c r="O109" i="40"/>
  <c r="I109" i="39"/>
  <c r="G109" i="40"/>
  <c r="K109" i="39"/>
  <c r="I109" i="40"/>
  <c r="S109" i="39"/>
  <c r="Q109" i="40"/>
  <c r="O109" i="39"/>
  <c r="M109" i="40"/>
  <c r="M109" i="39"/>
  <c r="K109" i="40"/>
  <c r="I182" i="39"/>
  <c r="Q182" i="39"/>
  <c r="O182" i="40"/>
  <c r="O182" i="39"/>
  <c r="M182" i="40"/>
  <c r="K182" i="39"/>
  <c r="D182" i="40"/>
  <c r="M182" i="39"/>
  <c r="K182" i="40"/>
  <c r="S182" i="39"/>
  <c r="Q182" i="40"/>
  <c r="Q206" i="39"/>
  <c r="O206" i="40"/>
  <c r="K206" i="39"/>
  <c r="I206" i="40"/>
  <c r="O206" i="39"/>
  <c r="M206" i="40"/>
  <c r="M206" i="39"/>
  <c r="K206" i="40"/>
  <c r="D206" i="40"/>
  <c r="I206" i="39"/>
  <c r="S206" i="39"/>
  <c r="Q206" i="40"/>
  <c r="D153" i="40"/>
  <c r="O153" i="39"/>
  <c r="M153" i="40"/>
  <c r="M153" i="39"/>
  <c r="K153" i="40"/>
  <c r="Q153" i="39"/>
  <c r="O153" i="40"/>
  <c r="K153" i="39"/>
  <c r="I153" i="40"/>
  <c r="I153" i="39"/>
  <c r="S153" i="39"/>
  <c r="Q153" i="40"/>
  <c r="Q105" i="39"/>
  <c r="O105" i="40"/>
  <c r="D105" i="40"/>
  <c r="S105" i="39"/>
  <c r="Q105" i="40"/>
  <c r="K105" i="39"/>
  <c r="I105" i="40"/>
  <c r="I105" i="39"/>
  <c r="M105" i="39"/>
  <c r="K105" i="40"/>
  <c r="O105" i="39"/>
  <c r="M105" i="40"/>
  <c r="M81" i="39"/>
  <c r="K81" i="40"/>
  <c r="O81" i="39"/>
  <c r="M81" i="40"/>
  <c r="D81" i="40"/>
  <c r="Q81" i="39"/>
  <c r="O81" i="40"/>
  <c r="K81" i="39"/>
  <c r="I81" i="40"/>
  <c r="I81" i="39"/>
  <c r="S81" i="39"/>
  <c r="Q81" i="40"/>
  <c r="S65" i="39"/>
  <c r="Q65" i="40"/>
  <c r="I65" i="39"/>
  <c r="Q65" i="39"/>
  <c r="O65" i="40"/>
  <c r="K65" i="39"/>
  <c r="I65" i="40"/>
  <c r="M65" i="39"/>
  <c r="K65" i="40"/>
  <c r="O65" i="39"/>
  <c r="M65" i="40"/>
  <c r="D65" i="40"/>
  <c r="I41" i="39"/>
  <c r="D41" i="40"/>
  <c r="O41" i="39"/>
  <c r="M41" i="40"/>
  <c r="K41" i="39"/>
  <c r="I41" i="40"/>
  <c r="S41" i="39"/>
  <c r="Q41" i="40"/>
  <c r="M41" i="39"/>
  <c r="K41" i="40"/>
  <c r="Q41" i="39"/>
  <c r="O41" i="40"/>
  <c r="M149" i="39"/>
  <c r="K149" i="40"/>
  <c r="K149" i="39"/>
  <c r="I149" i="40"/>
  <c r="Q149" i="39"/>
  <c r="O149" i="40"/>
  <c r="S149" i="39"/>
  <c r="Q149" i="40"/>
  <c r="I149" i="39"/>
  <c r="O149" i="39"/>
  <c r="M149" i="40"/>
  <c r="D149" i="40"/>
  <c r="M19" i="39"/>
  <c r="K19" i="40"/>
  <c r="S19" i="39"/>
  <c r="Q19" i="40"/>
  <c r="K19" i="39"/>
  <c r="I19" i="40"/>
  <c r="O19" i="39"/>
  <c r="D19" i="40"/>
  <c r="Q19" i="39"/>
  <c r="O19" i="40"/>
  <c r="I19" i="39"/>
  <c r="S12" i="39"/>
  <c r="Q12" i="40"/>
  <c r="Q12" i="39"/>
  <c r="O12" i="40"/>
  <c r="K12" i="39"/>
  <c r="I12" i="40"/>
  <c r="M12" i="39"/>
  <c r="K12" i="40"/>
  <c r="D12" i="40"/>
  <c r="M130" i="6"/>
  <c r="AA130" i="6"/>
  <c r="AB130" i="41"/>
  <c r="Z130" i="6"/>
  <c r="K238" i="39"/>
  <c r="I238" i="40"/>
  <c r="I238" i="39"/>
  <c r="O238" i="39"/>
  <c r="M238" i="40"/>
  <c r="S238" i="39"/>
  <c r="Q238" i="40"/>
  <c r="M238" i="39"/>
  <c r="Q238" i="39"/>
  <c r="O238" i="40"/>
  <c r="D238" i="40"/>
  <c r="K246" i="39"/>
  <c r="I246" i="40"/>
  <c r="S246" i="39"/>
  <c r="Q246" i="40"/>
  <c r="D246" i="40"/>
  <c r="Q246" i="39"/>
  <c r="O246" i="40"/>
  <c r="I246" i="39"/>
  <c r="G246" i="40"/>
  <c r="M246" i="39"/>
  <c r="K246" i="40"/>
  <c r="O246" i="39"/>
  <c r="M246" i="40"/>
  <c r="S254" i="39"/>
  <c r="Q254" i="40"/>
  <c r="K254" i="39"/>
  <c r="I254" i="40"/>
  <c r="O254" i="39"/>
  <c r="M254" i="40"/>
  <c r="I254" i="39"/>
  <c r="M254" i="39"/>
  <c r="Q254" i="39"/>
  <c r="O254" i="40"/>
  <c r="D254" i="40"/>
  <c r="O268" i="39"/>
  <c r="M268" i="40"/>
  <c r="S268" i="39"/>
  <c r="Q268" i="40"/>
  <c r="M268" i="39"/>
  <c r="K268" i="40"/>
  <c r="D268" i="40"/>
  <c r="I268" i="39"/>
  <c r="G268" i="40"/>
  <c r="K268" i="39"/>
  <c r="I268" i="40"/>
  <c r="Q268" i="39"/>
  <c r="O268" i="40"/>
  <c r="M279" i="39"/>
  <c r="K279" i="40"/>
  <c r="Q279" i="39"/>
  <c r="O279" i="40"/>
  <c r="D279" i="40"/>
  <c r="S279" i="39"/>
  <c r="Q279" i="40"/>
  <c r="K279" i="39"/>
  <c r="I279" i="40"/>
  <c r="I279" i="39"/>
  <c r="O279" i="39"/>
  <c r="M279" i="40"/>
  <c r="M299" i="39"/>
  <c r="K299" i="40"/>
  <c r="S299" i="39"/>
  <c r="Q299" i="40"/>
  <c r="I299" i="39"/>
  <c r="Q299" i="39"/>
  <c r="O299" i="40"/>
  <c r="O299" i="39"/>
  <c r="M299" i="40"/>
  <c r="D299" i="40"/>
  <c r="K299" i="39"/>
  <c r="I299" i="40"/>
  <c r="K12" i="6"/>
  <c r="U12" i="6"/>
  <c r="Q12" i="6"/>
  <c r="Y12" i="6"/>
  <c r="D12" i="6"/>
  <c r="S12" i="6"/>
  <c r="I12" i="6"/>
  <c r="D301" i="6"/>
  <c r="U301" i="6"/>
  <c r="S301" i="6"/>
  <c r="M301" i="6"/>
  <c r="K301" i="6"/>
  <c r="I301" i="6"/>
  <c r="Y301" i="6"/>
  <c r="Y289" i="6"/>
  <c r="S289" i="6"/>
  <c r="Q289" i="6"/>
  <c r="O289" i="6"/>
  <c r="M289" i="6"/>
  <c r="K289" i="6"/>
  <c r="D289" i="6"/>
  <c r="I289" i="6"/>
  <c r="Q277" i="6"/>
  <c r="M277" i="6"/>
  <c r="I277" i="6"/>
  <c r="Y277" i="6"/>
  <c r="D277" i="6"/>
  <c r="K277" i="6"/>
  <c r="O277" i="6"/>
  <c r="S277" i="6"/>
  <c r="D269" i="6"/>
  <c r="Y269" i="6"/>
  <c r="S269" i="6"/>
  <c r="O269" i="6"/>
  <c r="K269" i="6"/>
  <c r="I269" i="6"/>
  <c r="M269" i="6"/>
  <c r="Q269" i="6"/>
  <c r="S222" i="6"/>
  <c r="K222" i="6"/>
  <c r="Q222" i="6"/>
  <c r="I222" i="6"/>
  <c r="D222" i="6"/>
  <c r="M222" i="6"/>
  <c r="Y222" i="6"/>
  <c r="Q214" i="6"/>
  <c r="M214" i="6"/>
  <c r="I214" i="6"/>
  <c r="S214" i="6"/>
  <c r="Y214" i="6"/>
  <c r="D214" i="6"/>
  <c r="K214" i="6"/>
  <c r="O214" i="6"/>
  <c r="S206" i="6"/>
  <c r="D206" i="6"/>
  <c r="Y206" i="6"/>
  <c r="Q206" i="6"/>
  <c r="M206" i="6"/>
  <c r="I206" i="6"/>
  <c r="K206" i="6"/>
  <c r="Q198" i="6"/>
  <c r="M198" i="6"/>
  <c r="I198" i="6"/>
  <c r="U198" i="6"/>
  <c r="D198" i="6"/>
  <c r="S198" i="6"/>
  <c r="K198" i="6"/>
  <c r="O198" i="6"/>
  <c r="S190" i="6"/>
  <c r="Y190" i="6"/>
  <c r="Q190" i="6"/>
  <c r="M190" i="6"/>
  <c r="D190" i="6"/>
  <c r="K190" i="6"/>
  <c r="O190" i="6"/>
  <c r="I190" i="6"/>
  <c r="Q184" i="6"/>
  <c r="M184" i="6"/>
  <c r="S184" i="6"/>
  <c r="I184" i="6"/>
  <c r="U184" i="6"/>
  <c r="O184" i="6"/>
  <c r="K184" i="6"/>
  <c r="D184" i="6"/>
  <c r="Q177" i="6"/>
  <c r="S177" i="6"/>
  <c r="K177" i="6"/>
  <c r="M177" i="6"/>
  <c r="D177" i="6"/>
  <c r="Y177" i="6"/>
  <c r="I177" i="6"/>
  <c r="U177" i="6"/>
  <c r="U171" i="6"/>
  <c r="Q171" i="6"/>
  <c r="D171" i="6"/>
  <c r="K171" i="6"/>
  <c r="I171" i="6"/>
  <c r="Y171" i="6"/>
  <c r="S171" i="6"/>
  <c r="O171" i="6"/>
  <c r="M171" i="6"/>
  <c r="S292" i="6"/>
  <c r="K292" i="6"/>
  <c r="M292" i="6"/>
  <c r="Q292" i="6"/>
  <c r="I292" i="6"/>
  <c r="O292" i="6"/>
  <c r="D292" i="6"/>
  <c r="K284" i="6"/>
  <c r="Q284" i="6"/>
  <c r="I284" i="6"/>
  <c r="M284" i="6"/>
  <c r="D284" i="6"/>
  <c r="U284" i="6"/>
  <c r="Y284" i="6"/>
  <c r="O284" i="6"/>
  <c r="S284" i="6"/>
  <c r="D283" i="6"/>
  <c r="I283" i="6"/>
  <c r="K283" i="6"/>
  <c r="Q283" i="6"/>
  <c r="U283" i="6"/>
  <c r="M283" i="6"/>
  <c r="S283" i="6"/>
  <c r="O283" i="6"/>
  <c r="Y270" i="6"/>
  <c r="S270" i="6"/>
  <c r="K270" i="6"/>
  <c r="D270" i="6"/>
  <c r="I270" i="6"/>
  <c r="M270" i="6"/>
  <c r="Q270" i="6"/>
  <c r="M263" i="6"/>
  <c r="S263" i="6"/>
  <c r="D263" i="6"/>
  <c r="Y263" i="6"/>
  <c r="O263" i="6"/>
  <c r="I263" i="6"/>
  <c r="K263" i="6"/>
  <c r="O261" i="6"/>
  <c r="I261" i="6"/>
  <c r="K261" i="6"/>
  <c r="S261" i="6"/>
  <c r="M261" i="6"/>
  <c r="Y261" i="6"/>
  <c r="D261" i="6"/>
  <c r="U253" i="6"/>
  <c r="O253" i="6"/>
  <c r="M253" i="6"/>
  <c r="I253" i="6"/>
  <c r="S253" i="6"/>
  <c r="K253" i="6"/>
  <c r="Q253" i="6"/>
  <c r="D253" i="6"/>
  <c r="I231" i="6"/>
  <c r="Q234" i="6"/>
  <c r="D234" i="6"/>
  <c r="U234" i="6"/>
  <c r="Y234" i="6"/>
  <c r="S234" i="6"/>
  <c r="I234" i="6"/>
  <c r="K234" i="6"/>
  <c r="M234" i="6"/>
  <c r="U226" i="6"/>
  <c r="D226" i="6"/>
  <c r="O226" i="6"/>
  <c r="K226" i="6"/>
  <c r="Q226" i="6"/>
  <c r="S226" i="6"/>
  <c r="I226" i="6"/>
  <c r="Y220" i="6"/>
  <c r="S220" i="6"/>
  <c r="K220" i="6"/>
  <c r="I220" i="6"/>
  <c r="U220" i="6"/>
  <c r="D220" i="6"/>
  <c r="O220" i="6"/>
  <c r="M220" i="6"/>
  <c r="Q220" i="6"/>
  <c r="M213" i="6"/>
  <c r="D213" i="6"/>
  <c r="Y213" i="6"/>
  <c r="Q213" i="6"/>
  <c r="I213" i="6"/>
  <c r="S213" i="6"/>
  <c r="K213" i="6"/>
  <c r="D209" i="6"/>
  <c r="S209" i="6"/>
  <c r="O209" i="6"/>
  <c r="K209" i="6"/>
  <c r="U209" i="6"/>
  <c r="I209" i="6"/>
  <c r="Y209" i="6"/>
  <c r="U205" i="6"/>
  <c r="D205" i="6"/>
  <c r="S205" i="6"/>
  <c r="O205" i="6"/>
  <c r="K205" i="6"/>
  <c r="Q205" i="6"/>
  <c r="I205" i="6"/>
  <c r="O201" i="6"/>
  <c r="D201" i="6"/>
  <c r="U201" i="6"/>
  <c r="Q201" i="6"/>
  <c r="I201" i="6"/>
  <c r="S201" i="6"/>
  <c r="K201" i="6"/>
  <c r="O197" i="6"/>
  <c r="I197" i="6"/>
  <c r="D197" i="6"/>
  <c r="S197" i="6"/>
  <c r="Q197" i="6"/>
  <c r="M197" i="6"/>
  <c r="G197" i="6"/>
  <c r="U197" i="6"/>
  <c r="K197" i="6"/>
  <c r="U193" i="6"/>
  <c r="D193" i="6"/>
  <c r="I193" i="6"/>
  <c r="S193" i="6"/>
  <c r="O193" i="6"/>
  <c r="K193" i="6"/>
  <c r="M193" i="6"/>
  <c r="Q193" i="6"/>
  <c r="D185" i="6"/>
  <c r="U185" i="6"/>
  <c r="K185" i="6"/>
  <c r="O185" i="6"/>
  <c r="Q185" i="6"/>
  <c r="M185" i="6"/>
  <c r="S185" i="6"/>
  <c r="I185" i="6"/>
  <c r="D178" i="6"/>
  <c r="U178" i="6"/>
  <c r="O178" i="6"/>
  <c r="Y178" i="6"/>
  <c r="I178" i="6"/>
  <c r="K178" i="6"/>
  <c r="S178" i="6"/>
  <c r="O234" i="39"/>
  <c r="M234" i="40"/>
  <c r="M234" i="39"/>
  <c r="K234" i="40"/>
  <c r="D234" i="40"/>
  <c r="I234" i="39"/>
  <c r="S234" i="39"/>
  <c r="Q234" i="40"/>
  <c r="Q234" i="39"/>
  <c r="O234" i="40"/>
  <c r="K234" i="39"/>
  <c r="I234" i="40"/>
  <c r="O222" i="39"/>
  <c r="M222" i="40"/>
  <c r="M222" i="39"/>
  <c r="K222" i="40"/>
  <c r="K222" i="39"/>
  <c r="I222" i="40"/>
  <c r="I222" i="39"/>
  <c r="G222" i="40"/>
  <c r="S222" i="39"/>
  <c r="Q222" i="40"/>
  <c r="D222" i="40"/>
  <c r="Q222" i="39"/>
  <c r="O222" i="40"/>
  <c r="I220" i="39"/>
  <c r="Q220" i="39"/>
  <c r="O220" i="40"/>
  <c r="K220" i="39"/>
  <c r="I220" i="40"/>
  <c r="D220" i="40"/>
  <c r="O220" i="39"/>
  <c r="M220" i="40"/>
  <c r="S220" i="39"/>
  <c r="Q220" i="40"/>
  <c r="M220" i="39"/>
  <c r="K220" i="40"/>
  <c r="D200" i="40"/>
  <c r="O200" i="39"/>
  <c r="M200" i="40"/>
  <c r="Q200" i="39"/>
  <c r="O200" i="40"/>
  <c r="S200" i="39"/>
  <c r="Q200" i="40"/>
  <c r="I200" i="39"/>
  <c r="K200" i="39"/>
  <c r="M200" i="39"/>
  <c r="K200" i="40"/>
  <c r="I167" i="39"/>
  <c r="M167" i="39"/>
  <c r="K167" i="40"/>
  <c r="K167" i="39"/>
  <c r="I167" i="40"/>
  <c r="Q167" i="39"/>
  <c r="O167" i="40"/>
  <c r="D167" i="40"/>
  <c r="S167" i="39"/>
  <c r="Q167" i="40"/>
  <c r="O167" i="39"/>
  <c r="M167" i="40"/>
  <c r="K147" i="39"/>
  <c r="I147" i="40"/>
  <c r="Q147" i="39"/>
  <c r="O147" i="40"/>
  <c r="S147" i="39"/>
  <c r="Q147" i="40"/>
  <c r="M147" i="39"/>
  <c r="K147" i="40"/>
  <c r="I147" i="39"/>
  <c r="O147" i="39"/>
  <c r="M147" i="40"/>
  <c r="D147" i="40"/>
  <c r="M127" i="39"/>
  <c r="K127" i="40"/>
  <c r="K127" i="39"/>
  <c r="I127" i="40"/>
  <c r="S127" i="39"/>
  <c r="Q127" i="40"/>
  <c r="O127" i="39"/>
  <c r="M127" i="40"/>
  <c r="I127" i="39"/>
  <c r="Q127" i="39"/>
  <c r="O127" i="40"/>
  <c r="D127" i="40"/>
  <c r="Q115" i="39"/>
  <c r="O115" i="40"/>
  <c r="O115" i="39"/>
  <c r="M115" i="40"/>
  <c r="I115" i="39"/>
  <c r="G115" i="40"/>
  <c r="S115" i="39"/>
  <c r="Q115" i="40"/>
  <c r="M115" i="39"/>
  <c r="K115" i="40"/>
  <c r="K115" i="39"/>
  <c r="I115" i="40"/>
  <c r="D115" i="40"/>
  <c r="D99" i="40"/>
  <c r="I99" i="39"/>
  <c r="G99" i="40"/>
  <c r="S99" i="39"/>
  <c r="Q99" i="40"/>
  <c r="Q99" i="39"/>
  <c r="O99" i="40"/>
  <c r="K99" i="39"/>
  <c r="I99" i="40"/>
  <c r="O99" i="39"/>
  <c r="M99" i="40"/>
  <c r="M99" i="39"/>
  <c r="K99" i="40"/>
  <c r="M145" i="39"/>
  <c r="K145" i="40"/>
  <c r="S145" i="39"/>
  <c r="Q145" i="40"/>
  <c r="K145" i="39"/>
  <c r="I145" i="40"/>
  <c r="O145" i="39"/>
  <c r="M145" i="40"/>
  <c r="Q145" i="39"/>
  <c r="O145" i="40"/>
  <c r="I145" i="39"/>
  <c r="G145" i="40"/>
  <c r="D145" i="40"/>
  <c r="M87" i="39"/>
  <c r="K87" i="40"/>
  <c r="Q87" i="39"/>
  <c r="O87" i="40"/>
  <c r="K87" i="39"/>
  <c r="D87" i="40"/>
  <c r="I87" i="39"/>
  <c r="O87" i="39"/>
  <c r="M87" i="40"/>
  <c r="S87" i="39"/>
  <c r="Q87" i="40"/>
  <c r="K71" i="39"/>
  <c r="O71" i="39"/>
  <c r="M71" i="40"/>
  <c r="S71" i="39"/>
  <c r="Q71" i="40"/>
  <c r="D71" i="40"/>
  <c r="M71" i="39"/>
  <c r="K71" i="40"/>
  <c r="Q71" i="39"/>
  <c r="O71" i="40"/>
  <c r="I71" i="39"/>
  <c r="G71" i="40"/>
  <c r="S45" i="39"/>
  <c r="Q45" i="40"/>
  <c r="K45" i="39"/>
  <c r="I45" i="40"/>
  <c r="I45" i="39"/>
  <c r="M45" i="39"/>
  <c r="K45" i="40"/>
  <c r="Q45" i="39"/>
  <c r="O45" i="40"/>
  <c r="O45" i="39"/>
  <c r="M45" i="40"/>
  <c r="D45" i="40"/>
  <c r="S173" i="39"/>
  <c r="Q173" i="40"/>
  <c r="K173" i="39"/>
  <c r="I173" i="40"/>
  <c r="Q173" i="39"/>
  <c r="O173" i="40"/>
  <c r="D173" i="40"/>
  <c r="I173" i="39"/>
  <c r="O173" i="39"/>
  <c r="M173" i="40"/>
  <c r="M173" i="39"/>
  <c r="K173" i="40"/>
  <c r="D236" i="40"/>
  <c r="M236" i="39"/>
  <c r="K236" i="40"/>
  <c r="K236" i="39"/>
  <c r="I236" i="40"/>
  <c r="S236" i="39"/>
  <c r="Q236" i="40"/>
  <c r="Q236" i="39"/>
  <c r="O236" i="40"/>
  <c r="O236" i="39"/>
  <c r="M236" i="40"/>
  <c r="I236" i="39"/>
  <c r="I190" i="39"/>
  <c r="G190" i="40"/>
  <c r="S190" i="39"/>
  <c r="Q190" i="40"/>
  <c r="O190" i="39"/>
  <c r="M190" i="40"/>
  <c r="M190" i="39"/>
  <c r="K190" i="40"/>
  <c r="D190" i="40"/>
  <c r="K190" i="39"/>
  <c r="I190" i="40"/>
  <c r="Q190" i="39"/>
  <c r="O190" i="40"/>
  <c r="D214" i="40"/>
  <c r="O214" i="39"/>
  <c r="M214" i="40"/>
  <c r="Q214" i="39"/>
  <c r="O214" i="40"/>
  <c r="I214" i="39"/>
  <c r="M214" i="39"/>
  <c r="K214" i="40"/>
  <c r="S214" i="39"/>
  <c r="Q214" i="40"/>
  <c r="K214" i="39"/>
  <c r="I214" i="40"/>
  <c r="M202" i="39"/>
  <c r="K202" i="40"/>
  <c r="S202" i="39"/>
  <c r="Q202" i="40"/>
  <c r="O202" i="39"/>
  <c r="M202" i="40"/>
  <c r="K202" i="39"/>
  <c r="D202" i="40"/>
  <c r="I202" i="39"/>
  <c r="Q202" i="39"/>
  <c r="O202" i="40"/>
  <c r="O93" i="39"/>
  <c r="M93" i="40"/>
  <c r="M93" i="39"/>
  <c r="K93" i="40"/>
  <c r="I93" i="39"/>
  <c r="D93" i="40"/>
  <c r="Q93" i="39"/>
  <c r="O93" i="40"/>
  <c r="K93" i="39"/>
  <c r="I93" i="40"/>
  <c r="S93" i="39"/>
  <c r="Q93" i="40"/>
  <c r="M73" i="39"/>
  <c r="K73" i="40"/>
  <c r="I73" i="39"/>
  <c r="K73" i="39"/>
  <c r="I73" i="40"/>
  <c r="S73" i="39"/>
  <c r="Q73" i="40"/>
  <c r="O73" i="39"/>
  <c r="M73" i="40"/>
  <c r="Q73" i="39"/>
  <c r="O73" i="40"/>
  <c r="D73" i="40"/>
  <c r="Q61" i="39"/>
  <c r="O61" i="40"/>
  <c r="S61" i="39"/>
  <c r="Q61" i="40"/>
  <c r="I61" i="39"/>
  <c r="G61" i="40"/>
  <c r="O61" i="39"/>
  <c r="M61" i="40"/>
  <c r="M61" i="39"/>
  <c r="K61" i="40"/>
  <c r="K61" i="39"/>
  <c r="I61" i="40"/>
  <c r="D61" i="40"/>
  <c r="O33" i="39"/>
  <c r="M33" i="40"/>
  <c r="S33" i="39"/>
  <c r="Q33" i="40"/>
  <c r="Q33" i="39"/>
  <c r="O33" i="40"/>
  <c r="M33" i="39"/>
  <c r="K33" i="40"/>
  <c r="K33" i="39"/>
  <c r="D33" i="40"/>
  <c r="I33" i="39"/>
  <c r="G33" i="40"/>
  <c r="Q101" i="39"/>
  <c r="O101" i="40"/>
  <c r="I101" i="39"/>
  <c r="G101" i="40"/>
  <c r="K101" i="39"/>
  <c r="I101" i="40"/>
  <c r="S101" i="39"/>
  <c r="Q101" i="40"/>
  <c r="M101" i="39"/>
  <c r="K101" i="40"/>
  <c r="D101" i="40"/>
  <c r="O101" i="39"/>
  <c r="M101" i="40"/>
  <c r="D24" i="40"/>
  <c r="I24" i="39"/>
  <c r="M24" i="39"/>
  <c r="K24" i="40"/>
  <c r="Q24" i="39"/>
  <c r="O24" i="40"/>
  <c r="O24" i="39"/>
  <c r="M24" i="40"/>
  <c r="K24" i="39"/>
  <c r="I24" i="40"/>
  <c r="S24" i="39"/>
  <c r="Q24" i="40"/>
  <c r="Q192" i="39"/>
  <c r="O192" i="40"/>
  <c r="K192" i="39"/>
  <c r="O192" i="39"/>
  <c r="M192" i="40"/>
  <c r="D192" i="40"/>
  <c r="S192" i="39"/>
  <c r="Q192" i="40"/>
  <c r="M192" i="39"/>
  <c r="K192" i="40"/>
  <c r="I192" i="39"/>
  <c r="S164" i="39"/>
  <c r="Q164" i="40"/>
  <c r="O164" i="39"/>
  <c r="M164" i="40"/>
  <c r="K164" i="39"/>
  <c r="I164" i="40"/>
  <c r="M164" i="39"/>
  <c r="K164" i="40"/>
  <c r="Q164" i="39"/>
  <c r="O164" i="40"/>
  <c r="I164" i="39"/>
  <c r="D164" i="40"/>
  <c r="I120" i="39"/>
  <c r="Q120" i="39"/>
  <c r="O120" i="40"/>
  <c r="D120" i="40"/>
  <c r="K120" i="39"/>
  <c r="I120" i="40"/>
  <c r="S120" i="39"/>
  <c r="Q120" i="40"/>
  <c r="O120" i="39"/>
  <c r="M120" i="40"/>
  <c r="M120" i="39"/>
  <c r="K120" i="40"/>
  <c r="S43" i="39"/>
  <c r="Q43" i="40"/>
  <c r="D43" i="40"/>
  <c r="I43" i="39"/>
  <c r="G43" i="40"/>
  <c r="M43" i="39"/>
  <c r="K43" i="40"/>
  <c r="Q43" i="39"/>
  <c r="O43" i="40"/>
  <c r="K43" i="39"/>
  <c r="O43" i="39"/>
  <c r="M43" i="40"/>
  <c r="D35" i="40"/>
  <c r="Q35" i="39"/>
  <c r="O35" i="40"/>
  <c r="O35" i="39"/>
  <c r="M35" i="40"/>
  <c r="K35" i="39"/>
  <c r="I35" i="40"/>
  <c r="S35" i="39"/>
  <c r="Q35" i="40"/>
  <c r="I35" i="39"/>
  <c r="G35" i="40"/>
  <c r="M35" i="39"/>
  <c r="D298" i="6"/>
  <c r="U298" i="6"/>
  <c r="O298" i="6"/>
  <c r="G298" i="6"/>
  <c r="M298" i="6"/>
  <c r="I298" i="6"/>
  <c r="Q298" i="6"/>
  <c r="K298" i="6"/>
  <c r="S298" i="6"/>
  <c r="D264" i="6"/>
  <c r="U264" i="6"/>
  <c r="G264" i="6"/>
  <c r="I264" i="6"/>
  <c r="Y264" i="6"/>
  <c r="S264" i="6"/>
  <c r="O264" i="6"/>
  <c r="K264" i="6"/>
  <c r="D237" i="6"/>
  <c r="Y237" i="6"/>
  <c r="U237" i="6"/>
  <c r="S237" i="6"/>
  <c r="Q237" i="6"/>
  <c r="K237" i="6"/>
  <c r="I237" i="6"/>
  <c r="D174" i="6"/>
  <c r="Y174" i="6"/>
  <c r="S174" i="6"/>
  <c r="O174" i="6"/>
  <c r="K174" i="6"/>
  <c r="U174" i="6"/>
  <c r="Q174" i="6"/>
  <c r="I174" i="6"/>
  <c r="Q144" i="6"/>
  <c r="O144" i="6"/>
  <c r="S144" i="6"/>
  <c r="K144" i="6"/>
  <c r="Y144" i="6"/>
  <c r="D144" i="6"/>
  <c r="I144" i="6"/>
  <c r="U144" i="6"/>
  <c r="Y132" i="6"/>
  <c r="G132" i="6"/>
  <c r="S132" i="6"/>
  <c r="K132" i="6"/>
  <c r="O132" i="6"/>
  <c r="D132" i="6"/>
  <c r="I132" i="6"/>
  <c r="K7" i="6"/>
  <c r="Q7" i="6"/>
  <c r="G7" i="6"/>
  <c r="M7" i="6"/>
  <c r="U7" i="6"/>
  <c r="I7" i="6"/>
  <c r="S7" i="6"/>
  <c r="D7" i="6"/>
  <c r="O7" i="6"/>
  <c r="S11" i="39"/>
  <c r="Q11" i="40"/>
  <c r="O11" i="39"/>
  <c r="M11" i="40"/>
  <c r="M11" i="39"/>
  <c r="K11" i="40"/>
  <c r="I11" i="39"/>
  <c r="K11" i="39"/>
  <c r="Q11" i="39"/>
  <c r="O11" i="40"/>
  <c r="D11" i="40"/>
  <c r="Q199" i="39"/>
  <c r="O199" i="40"/>
  <c r="I199" i="39"/>
  <c r="G199" i="40"/>
  <c r="O199" i="39"/>
  <c r="M199" i="40"/>
  <c r="K199" i="39"/>
  <c r="I199" i="40"/>
  <c r="S199" i="39"/>
  <c r="M199" i="39"/>
  <c r="K199" i="40"/>
  <c r="D199" i="40"/>
  <c r="Q172" i="39"/>
  <c r="O172" i="40"/>
  <c r="I172" i="39"/>
  <c r="D172" i="40"/>
  <c r="O172" i="39"/>
  <c r="M172" i="40"/>
  <c r="K172" i="39"/>
  <c r="I172" i="40"/>
  <c r="S172" i="39"/>
  <c r="Q172" i="40"/>
  <c r="M172" i="39"/>
  <c r="K172" i="40"/>
  <c r="M148" i="39"/>
  <c r="K148" i="40"/>
  <c r="Q148" i="39"/>
  <c r="O148" i="40"/>
  <c r="S148" i="39"/>
  <c r="Q148" i="40"/>
  <c r="K148" i="39"/>
  <c r="I148" i="40"/>
  <c r="O148" i="39"/>
  <c r="M148" i="40"/>
  <c r="I148" i="39"/>
  <c r="G148" i="40"/>
  <c r="D148" i="40"/>
  <c r="S124" i="39"/>
  <c r="Q124" i="40"/>
  <c r="I124" i="39"/>
  <c r="K124" i="39"/>
  <c r="D124" i="40"/>
  <c r="M124" i="39"/>
  <c r="K124" i="40"/>
  <c r="Q124" i="39"/>
  <c r="O124" i="40"/>
  <c r="O124" i="39"/>
  <c r="M124" i="40"/>
  <c r="D51" i="40"/>
  <c r="Q51" i="39"/>
  <c r="O51" i="40"/>
  <c r="M51" i="39"/>
  <c r="K51" i="40"/>
  <c r="I51" i="39"/>
  <c r="G51" i="40"/>
  <c r="S51" i="39"/>
  <c r="Q51" i="40"/>
  <c r="O51" i="39"/>
  <c r="M51" i="40"/>
  <c r="K51" i="39"/>
  <c r="I51" i="40"/>
  <c r="M31" i="39"/>
  <c r="K31" i="40"/>
  <c r="D31" i="40"/>
  <c r="Q31" i="39"/>
  <c r="O31" i="40"/>
  <c r="K31" i="39"/>
  <c r="I31" i="40"/>
  <c r="I31" i="39"/>
  <c r="G31" i="40"/>
  <c r="O31" i="39"/>
  <c r="M31" i="40"/>
  <c r="S31" i="39"/>
  <c r="Q31" i="40"/>
  <c r="D297" i="6"/>
  <c r="U297" i="6"/>
  <c r="M297" i="6"/>
  <c r="K297" i="6"/>
  <c r="I297" i="6"/>
  <c r="S297" i="6"/>
  <c r="O297" i="6"/>
  <c r="D262" i="6"/>
  <c r="U262" i="6"/>
  <c r="Q262" i="6"/>
  <c r="M262" i="6"/>
  <c r="I262" i="6"/>
  <c r="S262" i="6"/>
  <c r="O262" i="6"/>
  <c r="K262" i="6"/>
  <c r="G262" i="6"/>
  <c r="U258" i="6"/>
  <c r="S258" i="6"/>
  <c r="Q258" i="6"/>
  <c r="M258" i="6"/>
  <c r="K258" i="6"/>
  <c r="I258" i="6"/>
  <c r="O258" i="6"/>
  <c r="D258" i="6"/>
  <c r="D254" i="6"/>
  <c r="I254" i="6"/>
  <c r="Y254" i="6"/>
  <c r="S254" i="6"/>
  <c r="Q254" i="6"/>
  <c r="O254" i="6"/>
  <c r="M254" i="6"/>
  <c r="K254" i="6"/>
  <c r="O250" i="6"/>
  <c r="K250" i="6"/>
  <c r="Y250" i="6"/>
  <c r="I250" i="6"/>
  <c r="Q250" i="6"/>
  <c r="S250" i="6"/>
  <c r="D250" i="6"/>
  <c r="D235" i="6"/>
  <c r="U235" i="6"/>
  <c r="S235" i="6"/>
  <c r="Q235" i="6"/>
  <c r="O235" i="6"/>
  <c r="M235" i="6"/>
  <c r="K235" i="6"/>
  <c r="I235" i="6"/>
  <c r="D223" i="6"/>
  <c r="Y223" i="6"/>
  <c r="S223" i="6"/>
  <c r="O223" i="6"/>
  <c r="K223" i="6"/>
  <c r="G223" i="6"/>
  <c r="Q223" i="6"/>
  <c r="M223" i="6"/>
  <c r="I223" i="6"/>
  <c r="D219" i="6"/>
  <c r="U219" i="6"/>
  <c r="Q219" i="6"/>
  <c r="I219" i="6"/>
  <c r="Y219" i="6"/>
  <c r="S219" i="6"/>
  <c r="K219" i="6"/>
  <c r="Q136" i="6"/>
  <c r="S136" i="6"/>
  <c r="K136" i="6"/>
  <c r="Y136" i="6"/>
  <c r="O136" i="6"/>
  <c r="D136" i="6"/>
  <c r="M136" i="6"/>
  <c r="I136" i="6"/>
  <c r="Q124" i="6"/>
  <c r="D124" i="6"/>
  <c r="S124" i="6"/>
  <c r="K124" i="6"/>
  <c r="Y124" i="6"/>
  <c r="G124" i="6"/>
  <c r="O124" i="6"/>
  <c r="U124" i="6"/>
  <c r="I124" i="6"/>
  <c r="D114" i="6"/>
  <c r="M114" i="6"/>
  <c r="K114" i="6"/>
  <c r="O114" i="6"/>
  <c r="S114" i="6"/>
  <c r="Q114" i="6"/>
  <c r="I114" i="6"/>
  <c r="U114" i="6"/>
  <c r="I19" i="6"/>
  <c r="Y19" i="6"/>
  <c r="S19" i="6"/>
  <c r="K19" i="6"/>
  <c r="Q19" i="6"/>
  <c r="U19" i="6"/>
  <c r="M19" i="6"/>
  <c r="D19" i="6"/>
  <c r="G219" i="6"/>
  <c r="G235" i="6"/>
  <c r="U148" i="39"/>
  <c r="S148" i="40"/>
  <c r="T148" i="39"/>
  <c r="R148" i="40"/>
  <c r="T35" i="39"/>
  <c r="R35" i="40"/>
  <c r="G214" i="40"/>
  <c r="G173" i="40"/>
  <c r="G200" i="40"/>
  <c r="G234" i="40"/>
  <c r="U234" i="39"/>
  <c r="S234" i="40"/>
  <c r="G185" i="6"/>
  <c r="G201" i="6"/>
  <c r="G213" i="6"/>
  <c r="G220" i="6"/>
  <c r="AB220" i="41"/>
  <c r="Z220" i="6"/>
  <c r="AA220" i="6"/>
  <c r="G226" i="6"/>
  <c r="G234" i="6"/>
  <c r="G253" i="6"/>
  <c r="G263" i="6"/>
  <c r="G284" i="6"/>
  <c r="AB284" i="41"/>
  <c r="Z284" i="6"/>
  <c r="AA284" i="6"/>
  <c r="AB171" i="41"/>
  <c r="Z171" i="6"/>
  <c r="AA171" i="6"/>
  <c r="G171" i="6"/>
  <c r="G177" i="6"/>
  <c r="AB177" i="41"/>
  <c r="Z177" i="6"/>
  <c r="G190" i="6"/>
  <c r="AB190" i="41"/>
  <c r="Z190" i="6"/>
  <c r="G269" i="6"/>
  <c r="G277" i="6"/>
  <c r="AA277" i="6"/>
  <c r="G301" i="6"/>
  <c r="G12" i="6"/>
  <c r="G149" i="40"/>
  <c r="U149" i="39"/>
  <c r="S149" i="40"/>
  <c r="T149" i="39"/>
  <c r="R149" i="40"/>
  <c r="G81" i="40"/>
  <c r="G153" i="40"/>
  <c r="T109" i="39"/>
  <c r="R109" i="40"/>
  <c r="U109" i="39"/>
  <c r="S109" i="40"/>
  <c r="G129" i="40"/>
  <c r="G131" i="40"/>
  <c r="T131" i="39"/>
  <c r="R131" i="40"/>
  <c r="U131" i="39"/>
  <c r="S131" i="40"/>
  <c r="G143" i="40"/>
  <c r="G230" i="40"/>
  <c r="U230" i="39"/>
  <c r="S230" i="40"/>
  <c r="T230" i="39"/>
  <c r="R230" i="40"/>
  <c r="AA189" i="6"/>
  <c r="G189" i="6"/>
  <c r="G241" i="6"/>
  <c r="G230" i="6"/>
  <c r="G238" i="6"/>
  <c r="G240" i="6"/>
  <c r="G244" i="6"/>
  <c r="AB251" i="41"/>
  <c r="Z251" i="6"/>
  <c r="G251" i="6"/>
  <c r="G278" i="6"/>
  <c r="G294" i="6"/>
  <c r="G192" i="6"/>
  <c r="G200" i="6"/>
  <c r="G208" i="6"/>
  <c r="G218" i="6"/>
  <c r="G273" i="6"/>
  <c r="G285" i="6"/>
  <c r="AA303" i="6"/>
  <c r="G303" i="6"/>
  <c r="G303" i="40"/>
  <c r="U303" i="39"/>
  <c r="S303" i="40"/>
  <c r="T303" i="39"/>
  <c r="R303" i="40"/>
  <c r="G293" i="40"/>
  <c r="G285" i="40"/>
  <c r="T285" i="39"/>
  <c r="R285" i="40"/>
  <c r="U285" i="39"/>
  <c r="S285" i="40"/>
  <c r="G252" i="40"/>
  <c r="T183" i="39"/>
  <c r="R183" i="40"/>
  <c r="AB164" i="41"/>
  <c r="Z164" i="6"/>
  <c r="G164" i="6"/>
  <c r="G152" i="6"/>
  <c r="AA152" i="6"/>
  <c r="G146" i="6"/>
  <c r="G137" i="6"/>
  <c r="AB137" i="41"/>
  <c r="Z137" i="6"/>
  <c r="G125" i="6"/>
  <c r="G112" i="6"/>
  <c r="G108" i="6"/>
  <c r="AB108" i="41"/>
  <c r="Z108" i="6"/>
  <c r="G90" i="6"/>
  <c r="G44" i="6"/>
  <c r="G219" i="40"/>
  <c r="G207" i="40"/>
  <c r="G185" i="40"/>
  <c r="T185" i="39"/>
  <c r="R185" i="40"/>
  <c r="U185" i="39"/>
  <c r="S185" i="40"/>
  <c r="G158" i="40"/>
  <c r="G156" i="6"/>
  <c r="AB104" i="41"/>
  <c r="Z104" i="6"/>
  <c r="G104" i="6"/>
  <c r="AA104" i="6"/>
  <c r="G96" i="6"/>
  <c r="G84" i="6"/>
  <c r="G80" i="6"/>
  <c r="AB80" i="41"/>
  <c r="Z80" i="6"/>
  <c r="AB70" i="41"/>
  <c r="Z70" i="6"/>
  <c r="AB64" i="41"/>
  <c r="Z64" i="6"/>
  <c r="G60" i="6"/>
  <c r="G54" i="6"/>
  <c r="G50" i="6"/>
  <c r="G40" i="6"/>
  <c r="G32" i="6"/>
  <c r="AA32" i="6"/>
  <c r="U302" i="39"/>
  <c r="S302" i="40"/>
  <c r="G302" i="40"/>
  <c r="U251" i="39"/>
  <c r="S251" i="40"/>
  <c r="T251" i="39"/>
  <c r="R251" i="40"/>
  <c r="G126" i="40"/>
  <c r="G62" i="40"/>
  <c r="G9" i="40"/>
  <c r="G13" i="40"/>
  <c r="G22" i="6"/>
  <c r="AA217" i="6"/>
  <c r="G217" i="6"/>
  <c r="G221" i="6"/>
  <c r="G225" i="6"/>
  <c r="G239" i="6"/>
  <c r="G252" i="6"/>
  <c r="G266" i="6"/>
  <c r="G132" i="40"/>
  <c r="U132" i="39"/>
  <c r="S132" i="40"/>
  <c r="T132" i="39"/>
  <c r="R132" i="40"/>
  <c r="G156" i="40"/>
  <c r="T188" i="39"/>
  <c r="R188" i="40"/>
  <c r="U188" i="39"/>
  <c r="S188" i="40"/>
  <c r="G181" i="6"/>
  <c r="AA181" i="6"/>
  <c r="G233" i="6"/>
  <c r="G248" i="6"/>
  <c r="G30" i="40"/>
  <c r="U39" i="39"/>
  <c r="S39" i="40"/>
  <c r="T112" i="39"/>
  <c r="R112" i="40"/>
  <c r="U112" i="39"/>
  <c r="S112" i="40"/>
  <c r="G112" i="40"/>
  <c r="T184" i="39"/>
  <c r="R184" i="40"/>
  <c r="U184" i="39"/>
  <c r="S184" i="40"/>
  <c r="G21" i="40"/>
  <c r="U133" i="39"/>
  <c r="S133" i="40"/>
  <c r="T133" i="39"/>
  <c r="R133" i="40"/>
  <c r="U49" i="39"/>
  <c r="S49" i="40"/>
  <c r="G49" i="40"/>
  <c r="T49" i="39"/>
  <c r="R49" i="40"/>
  <c r="G69" i="40"/>
  <c r="G210" i="40"/>
  <c r="T210" i="39"/>
  <c r="R210" i="40"/>
  <c r="U210" i="39"/>
  <c r="S210" i="40"/>
  <c r="G224" i="40"/>
  <c r="T224" i="39"/>
  <c r="R224" i="40"/>
  <c r="U224" i="39"/>
  <c r="S224" i="40"/>
  <c r="G232" i="40"/>
  <c r="U232" i="39"/>
  <c r="S232" i="40"/>
  <c r="T232" i="39"/>
  <c r="R232" i="40"/>
  <c r="G125" i="40"/>
  <c r="T125" i="39"/>
  <c r="R125" i="40"/>
  <c r="U125" i="39"/>
  <c r="S125" i="40"/>
  <c r="G63" i="40"/>
  <c r="U63" i="39"/>
  <c r="S63" i="40"/>
  <c r="G123" i="40"/>
  <c r="U123" i="39"/>
  <c r="S123" i="40"/>
  <c r="T123" i="39"/>
  <c r="R123" i="40"/>
  <c r="G155" i="40"/>
  <c r="T155" i="39"/>
  <c r="R155" i="40"/>
  <c r="U155" i="39"/>
  <c r="S155" i="40"/>
  <c r="G212" i="40"/>
  <c r="U212" i="39"/>
  <c r="S212" i="40"/>
  <c r="T212" i="39"/>
  <c r="R212" i="40"/>
  <c r="AB170" i="41"/>
  <c r="Z170" i="6"/>
  <c r="G170" i="6"/>
  <c r="AA170" i="6"/>
  <c r="G183" i="6"/>
  <c r="AA183" i="6"/>
  <c r="AB183" i="41"/>
  <c r="Z183" i="6"/>
  <c r="G191" i="6"/>
  <c r="AB191" i="41"/>
  <c r="Z191" i="6"/>
  <c r="G199" i="6"/>
  <c r="G207" i="6"/>
  <c r="G247" i="6"/>
  <c r="G268" i="6"/>
  <c r="G276" i="6"/>
  <c r="G282" i="6"/>
  <c r="G179" i="6"/>
  <c r="G186" i="6"/>
  <c r="G196" i="6"/>
  <c r="G204" i="6"/>
  <c r="G265" i="6"/>
  <c r="G287" i="6"/>
  <c r="AA287" i="6"/>
  <c r="AA299" i="6"/>
  <c r="G299" i="6"/>
  <c r="G6" i="6"/>
  <c r="U298" i="39"/>
  <c r="S298" i="40"/>
  <c r="T298" i="39"/>
  <c r="R298" i="40"/>
  <c r="G298" i="40"/>
  <c r="G272" i="40"/>
  <c r="T272" i="39"/>
  <c r="R272" i="40"/>
  <c r="U272" i="39"/>
  <c r="S272" i="40"/>
  <c r="G248" i="40"/>
  <c r="U248" i="39"/>
  <c r="S248" i="40"/>
  <c r="T248" i="39"/>
  <c r="R248" i="40"/>
  <c r="G244" i="40"/>
  <c r="T244" i="39"/>
  <c r="R244" i="40"/>
  <c r="U244" i="39"/>
  <c r="S244" i="40"/>
  <c r="U117" i="39"/>
  <c r="S117" i="40"/>
  <c r="T117" i="39"/>
  <c r="R117" i="40"/>
  <c r="G117" i="40"/>
  <c r="G165" i="40"/>
  <c r="U165" i="39"/>
  <c r="S165" i="40"/>
  <c r="T165" i="39"/>
  <c r="R165" i="40"/>
  <c r="G57" i="40"/>
  <c r="T57" i="39"/>
  <c r="R57" i="40"/>
  <c r="G77" i="40"/>
  <c r="T77" i="39"/>
  <c r="R77" i="40"/>
  <c r="G89" i="40"/>
  <c r="G137" i="40"/>
  <c r="T137" i="39"/>
  <c r="R137" i="40"/>
  <c r="U137" i="39"/>
  <c r="S137" i="40"/>
  <c r="G198" i="40"/>
  <c r="T198" i="39"/>
  <c r="R198" i="40"/>
  <c r="U198" i="39"/>
  <c r="S198" i="40"/>
  <c r="G141" i="40"/>
  <c r="U141" i="39"/>
  <c r="S141" i="40"/>
  <c r="T141" i="39"/>
  <c r="R141" i="40"/>
  <c r="G67" i="40"/>
  <c r="U67" i="39"/>
  <c r="S67" i="40"/>
  <c r="G113" i="40"/>
  <c r="T113" i="39"/>
  <c r="R113" i="40"/>
  <c r="U113" i="39"/>
  <c r="S113" i="40"/>
  <c r="T161" i="39"/>
  <c r="R161" i="40"/>
  <c r="G161" i="40"/>
  <c r="U161" i="39"/>
  <c r="S161" i="40"/>
  <c r="G119" i="40"/>
  <c r="U119" i="39"/>
  <c r="S119" i="40"/>
  <c r="T119" i="39"/>
  <c r="R119" i="40"/>
  <c r="G163" i="40"/>
  <c r="T163" i="39"/>
  <c r="R163" i="40"/>
  <c r="U163" i="39"/>
  <c r="S163" i="40"/>
  <c r="G216" i="40"/>
  <c r="U216" i="39"/>
  <c r="S216" i="40"/>
  <c r="T216" i="39"/>
  <c r="R216" i="40"/>
  <c r="G187" i="6"/>
  <c r="AB187" i="41"/>
  <c r="Z187" i="6"/>
  <c r="G228" i="6"/>
  <c r="G242" i="6"/>
  <c r="G293" i="6"/>
  <c r="AA293" i="6"/>
  <c r="G295" i="6"/>
  <c r="AA295" i="6"/>
  <c r="G172" i="6"/>
  <c r="G188" i="6"/>
  <c r="G202" i="6"/>
  <c r="AB202" i="41"/>
  <c r="Z202" i="6"/>
  <c r="G271" i="6"/>
  <c r="G279" i="6"/>
  <c r="G28" i="6"/>
  <c r="G289" i="40"/>
  <c r="U289" i="39"/>
  <c r="S289" i="40"/>
  <c r="T289" i="39"/>
  <c r="R289" i="40"/>
  <c r="G278" i="40"/>
  <c r="T278" i="39"/>
  <c r="R278" i="40"/>
  <c r="U278" i="39"/>
  <c r="S278" i="40"/>
  <c r="G256" i="40"/>
  <c r="T256" i="39"/>
  <c r="R256" i="40"/>
  <c r="U256" i="39"/>
  <c r="S256" i="40"/>
  <c r="G162" i="6"/>
  <c r="G121" i="6"/>
  <c r="AB121" i="41"/>
  <c r="Z121" i="6"/>
  <c r="AB106" i="41"/>
  <c r="Z106" i="6"/>
  <c r="G106" i="6"/>
  <c r="G98" i="6"/>
  <c r="AA98" i="6"/>
  <c r="G76" i="6"/>
  <c r="G35" i="6"/>
  <c r="G174" i="40"/>
  <c r="G160" i="6"/>
  <c r="G133" i="6"/>
  <c r="G86" i="6"/>
  <c r="AB82" i="41"/>
  <c r="Z82" i="6"/>
  <c r="G68" i="6"/>
  <c r="G62" i="6"/>
  <c r="G56" i="6"/>
  <c r="G14" i="6"/>
  <c r="G58" i="40"/>
  <c r="G114" i="6"/>
  <c r="G136" i="6"/>
  <c r="AA136" i="6"/>
  <c r="G250" i="6"/>
  <c r="G254" i="6"/>
  <c r="AB254" i="41"/>
  <c r="Z254" i="6"/>
  <c r="G258" i="6"/>
  <c r="G297" i="6"/>
  <c r="G124" i="40"/>
  <c r="G172" i="40"/>
  <c r="U172" i="39"/>
  <c r="S172" i="40"/>
  <c r="T172" i="39"/>
  <c r="R172" i="40"/>
  <c r="G144" i="6"/>
  <c r="AB144" i="41"/>
  <c r="Z144" i="6"/>
  <c r="G174" i="6"/>
  <c r="AA174" i="6"/>
  <c r="G237" i="6"/>
  <c r="G120" i="40"/>
  <c r="T164" i="39"/>
  <c r="R164" i="40"/>
  <c r="G192" i="40"/>
  <c r="G24" i="40"/>
  <c r="G93" i="40"/>
  <c r="G202" i="40"/>
  <c r="U236" i="39"/>
  <c r="S236" i="40"/>
  <c r="T236" i="39"/>
  <c r="R236" i="40"/>
  <c r="G236" i="40"/>
  <c r="G87" i="40"/>
  <c r="U145" i="39"/>
  <c r="S145" i="40"/>
  <c r="T145" i="39"/>
  <c r="R145" i="40"/>
  <c r="T127" i="39"/>
  <c r="R127" i="40"/>
  <c r="G127" i="40"/>
  <c r="T167" i="39"/>
  <c r="R167" i="40"/>
  <c r="G220" i="40"/>
  <c r="T222" i="39"/>
  <c r="R222" i="40"/>
  <c r="U222" i="39"/>
  <c r="S222" i="40"/>
  <c r="G178" i="6"/>
  <c r="AA178" i="6"/>
  <c r="G193" i="6"/>
  <c r="G205" i="6"/>
  <c r="G209" i="6"/>
  <c r="G261" i="6"/>
  <c r="AB270" i="41"/>
  <c r="Z270" i="6"/>
  <c r="G270" i="6"/>
  <c r="G283" i="6"/>
  <c r="G292" i="6"/>
  <c r="G184" i="6"/>
  <c r="AB198" i="41"/>
  <c r="Z198" i="6"/>
  <c r="G198" i="6"/>
  <c r="G206" i="6"/>
  <c r="AB214" i="41"/>
  <c r="Z214" i="6"/>
  <c r="G214" i="6"/>
  <c r="G222" i="6"/>
  <c r="AB289" i="41"/>
  <c r="Z289" i="6"/>
  <c r="G289" i="6"/>
  <c r="G299" i="40"/>
  <c r="T299" i="39"/>
  <c r="R299" i="40"/>
  <c r="U299" i="39"/>
  <c r="S299" i="40"/>
  <c r="G279" i="40"/>
  <c r="T268" i="39"/>
  <c r="R268" i="40"/>
  <c r="U268" i="39"/>
  <c r="S268" i="40"/>
  <c r="G254" i="40"/>
  <c r="T246" i="39"/>
  <c r="R246" i="40"/>
  <c r="U246" i="39"/>
  <c r="S246" i="40"/>
  <c r="G238" i="40"/>
  <c r="G41" i="40"/>
  <c r="U65" i="39"/>
  <c r="S65" i="40"/>
  <c r="G206" i="40"/>
  <c r="G182" i="40"/>
  <c r="U182" i="39"/>
  <c r="S182" i="40"/>
  <c r="G157" i="40"/>
  <c r="G37" i="40"/>
  <c r="U59" i="39"/>
  <c r="S59" i="40"/>
  <c r="G59" i="40"/>
  <c r="U75" i="39"/>
  <c r="S75" i="40"/>
  <c r="G91" i="40"/>
  <c r="T95" i="39"/>
  <c r="R95" i="40"/>
  <c r="G107" i="40"/>
  <c r="G159" i="40"/>
  <c r="U159" i="39"/>
  <c r="S159" i="40"/>
  <c r="T159" i="39"/>
  <c r="R159" i="40"/>
  <c r="G175" i="40"/>
  <c r="T208" i="39"/>
  <c r="R208" i="40"/>
  <c r="U208" i="39"/>
  <c r="S208" i="40"/>
  <c r="G186" i="40"/>
  <c r="AA176" i="6"/>
  <c r="G176" i="6"/>
  <c r="G259" i="6"/>
  <c r="G272" i="6"/>
  <c r="G286" i="6"/>
  <c r="G180" i="6"/>
  <c r="G182" i="6"/>
  <c r="AB10" i="41"/>
  <c r="Z10" i="6"/>
  <c r="G264" i="40"/>
  <c r="U241" i="39"/>
  <c r="S241" i="40"/>
  <c r="T241" i="39"/>
  <c r="R241" i="40"/>
  <c r="F274" i="3"/>
  <c r="F256" i="3"/>
  <c r="F254" i="3"/>
  <c r="F208" i="3"/>
  <c r="F205" i="3"/>
  <c r="F201" i="3"/>
  <c r="G168" i="6"/>
  <c r="AA168" i="6"/>
  <c r="G117" i="6"/>
  <c r="F248" i="3"/>
  <c r="F234" i="3"/>
  <c r="F222" i="3"/>
  <c r="F218" i="3"/>
  <c r="F212" i="3"/>
  <c r="F196" i="3"/>
  <c r="F188" i="3"/>
  <c r="F183" i="3"/>
  <c r="F176" i="3"/>
  <c r="F149" i="3"/>
  <c r="F146" i="3"/>
  <c r="F141" i="3"/>
  <c r="F136" i="3"/>
  <c r="F123" i="3"/>
  <c r="F112" i="3"/>
  <c r="F103" i="3"/>
  <c r="G100" i="6"/>
  <c r="G94" i="6"/>
  <c r="AA78" i="6"/>
  <c r="G72" i="6"/>
  <c r="AA72" i="6"/>
  <c r="G58" i="6"/>
  <c r="G39" i="6"/>
  <c r="G284" i="40"/>
  <c r="U284" i="39"/>
  <c r="S284" i="40"/>
  <c r="T284" i="39"/>
  <c r="R284" i="40"/>
  <c r="G269" i="40"/>
  <c r="U269" i="39"/>
  <c r="S269" i="40"/>
  <c r="T269" i="39"/>
  <c r="R269" i="40"/>
  <c r="G261" i="40"/>
  <c r="T261" i="39"/>
  <c r="R261" i="40"/>
  <c r="U261" i="39"/>
  <c r="S261" i="40"/>
  <c r="G225" i="40"/>
  <c r="U225" i="39"/>
  <c r="S225" i="40"/>
  <c r="T225" i="39"/>
  <c r="R225" i="40"/>
  <c r="G193" i="40"/>
  <c r="T193" i="39"/>
  <c r="R193" i="40"/>
  <c r="U193" i="39"/>
  <c r="S193" i="40"/>
  <c r="T150" i="39"/>
  <c r="R150" i="40"/>
  <c r="G150" i="40"/>
  <c r="U150" i="39"/>
  <c r="S150" i="40"/>
  <c r="G32" i="40"/>
  <c r="U32" i="39"/>
  <c r="S32" i="40"/>
  <c r="T32" i="39"/>
  <c r="R32" i="40"/>
  <c r="G15" i="6"/>
  <c r="AB15" i="41"/>
  <c r="Z15" i="6"/>
  <c r="G23" i="6"/>
  <c r="AB26" i="41"/>
  <c r="Z26" i="6"/>
  <c r="AA26" i="6"/>
  <c r="G26" i="6"/>
  <c r="G80" i="40"/>
  <c r="T80" i="39"/>
  <c r="R80" i="40"/>
  <c r="U80" i="39"/>
  <c r="S80" i="40"/>
  <c r="G90" i="40"/>
  <c r="U90" i="39"/>
  <c r="S90" i="40"/>
  <c r="U7" i="39"/>
  <c r="S7" i="40"/>
  <c r="G7" i="40"/>
  <c r="G120" i="6"/>
  <c r="AA120" i="6"/>
  <c r="AB120" i="41"/>
  <c r="Z120" i="6"/>
  <c r="G128" i="6"/>
  <c r="G256" i="6"/>
  <c r="AB256" i="41"/>
  <c r="Z256" i="6"/>
  <c r="G260" i="6"/>
  <c r="AB260" i="41"/>
  <c r="Z260" i="6"/>
  <c r="G27" i="40"/>
  <c r="U27" i="39"/>
  <c r="S27" i="40"/>
  <c r="G47" i="40"/>
  <c r="T47" i="39"/>
  <c r="R47" i="40"/>
  <c r="G100" i="40"/>
  <c r="U100" i="39"/>
  <c r="S100" i="40"/>
  <c r="G223" i="40"/>
  <c r="T223" i="39"/>
  <c r="R223" i="40"/>
  <c r="U223" i="39"/>
  <c r="S223" i="40"/>
  <c r="T8" i="39"/>
  <c r="R8" i="40"/>
  <c r="G8" i="40"/>
  <c r="G116" i="6"/>
  <c r="AB116" i="41"/>
  <c r="Z116" i="6"/>
  <c r="G140" i="6"/>
  <c r="AB140" i="41"/>
  <c r="Z140" i="6"/>
  <c r="G280" i="6"/>
  <c r="AB280" i="41"/>
  <c r="Z280" i="6"/>
  <c r="AA280" i="6"/>
  <c r="U140" i="39"/>
  <c r="S140" i="40"/>
  <c r="T140" i="39"/>
  <c r="R140" i="40"/>
  <c r="G140" i="40"/>
  <c r="G26" i="40"/>
  <c r="T26" i="39"/>
  <c r="R26" i="40"/>
  <c r="U26" i="39"/>
  <c r="S26" i="40"/>
  <c r="G85" i="40"/>
  <c r="T85" i="39"/>
  <c r="R85" i="40"/>
  <c r="U85" i="39"/>
  <c r="S85" i="40"/>
  <c r="T121" i="39"/>
  <c r="R121" i="40"/>
  <c r="G121" i="40"/>
  <c r="U121" i="39"/>
  <c r="S121" i="40"/>
  <c r="G29" i="40"/>
  <c r="T29" i="39"/>
  <c r="R29" i="40"/>
  <c r="G79" i="40"/>
  <c r="U79" i="39"/>
  <c r="S79" i="40"/>
  <c r="T79" i="39"/>
  <c r="R79" i="40"/>
  <c r="G97" i="40"/>
  <c r="T97" i="39"/>
  <c r="R97" i="40"/>
  <c r="T177" i="39"/>
  <c r="R177" i="40"/>
  <c r="U177" i="39"/>
  <c r="S177" i="40"/>
  <c r="G177" i="40"/>
  <c r="G111" i="40"/>
  <c r="U111" i="39"/>
  <c r="S111" i="40"/>
  <c r="T111" i="39"/>
  <c r="R111" i="40"/>
  <c r="G135" i="40"/>
  <c r="T135" i="39"/>
  <c r="R135" i="40"/>
  <c r="U135" i="39"/>
  <c r="S135" i="40"/>
  <c r="G171" i="40"/>
  <c r="U171" i="39"/>
  <c r="S171" i="40"/>
  <c r="T171" i="39"/>
  <c r="R171" i="40"/>
  <c r="G194" i="40"/>
  <c r="U194" i="39"/>
  <c r="S194" i="40"/>
  <c r="T194" i="39"/>
  <c r="R194" i="40"/>
  <c r="G226" i="40"/>
  <c r="T226" i="39"/>
  <c r="R226" i="40"/>
  <c r="U226" i="39"/>
  <c r="S226" i="40"/>
  <c r="G195" i="6"/>
  <c r="AB203" i="41"/>
  <c r="Z203" i="6"/>
  <c r="AA203" i="6"/>
  <c r="G203" i="6"/>
  <c r="G211" i="6"/>
  <c r="AA211" i="6"/>
  <c r="AB215" i="41"/>
  <c r="Z215" i="6"/>
  <c r="AA215" i="6"/>
  <c r="G215" i="6"/>
  <c r="AB224" i="41"/>
  <c r="Z224" i="6"/>
  <c r="G224" i="6"/>
  <c r="G232" i="6"/>
  <c r="G257" i="6"/>
  <c r="AB257" i="41"/>
  <c r="Z257" i="6"/>
  <c r="AA257" i="6"/>
  <c r="G281" i="6"/>
  <c r="AB281" i="41"/>
  <c r="Z281" i="6"/>
  <c r="AA281" i="6"/>
  <c r="G290" i="6"/>
  <c r="AB290" i="41"/>
  <c r="Z290" i="6"/>
  <c r="AA290" i="6"/>
  <c r="AA173" i="6"/>
  <c r="AB173" i="41"/>
  <c r="Z173" i="6"/>
  <c r="G173" i="6"/>
  <c r="G210" i="6"/>
  <c r="G245" i="6"/>
  <c r="AA245" i="6"/>
  <c r="AB245" i="41"/>
  <c r="Z245" i="6"/>
  <c r="AA275" i="6"/>
  <c r="AB275" i="41"/>
  <c r="Z275" i="6"/>
  <c r="G275" i="6"/>
  <c r="G20" i="6"/>
  <c r="AA20" i="6"/>
  <c r="AB20" i="41"/>
  <c r="Z20" i="6"/>
  <c r="G260" i="40"/>
  <c r="T260" i="39"/>
  <c r="R260" i="40"/>
  <c r="U260" i="39"/>
  <c r="S260" i="40"/>
  <c r="G191" i="40"/>
  <c r="T191" i="39"/>
  <c r="R191" i="40"/>
  <c r="U191" i="39"/>
  <c r="S191" i="40"/>
  <c r="AA4" i="6"/>
  <c r="G4" i="6"/>
  <c r="G169" i="40"/>
  <c r="U169" i="39"/>
  <c r="S169" i="40"/>
  <c r="T169" i="39"/>
  <c r="R169" i="40"/>
  <c r="G218" i="40"/>
  <c r="U218" i="39"/>
  <c r="S218" i="40"/>
  <c r="T218" i="39"/>
  <c r="R218" i="40"/>
  <c r="G25" i="40"/>
  <c r="U25" i="39"/>
  <c r="S25" i="40"/>
  <c r="T25" i="39"/>
  <c r="R25" i="40"/>
  <c r="G55" i="40"/>
  <c r="U55" i="39"/>
  <c r="S55" i="40"/>
  <c r="T55" i="39"/>
  <c r="R55" i="40"/>
  <c r="T83" i="39"/>
  <c r="R83" i="40"/>
  <c r="G83" i="40"/>
  <c r="G103" i="40"/>
  <c r="U103" i="39"/>
  <c r="S103" i="40"/>
  <c r="T103" i="39"/>
  <c r="R103" i="40"/>
  <c r="G139" i="40"/>
  <c r="T139" i="39"/>
  <c r="R139" i="40"/>
  <c r="U139" i="39"/>
  <c r="S139" i="40"/>
  <c r="G151" i="40"/>
  <c r="U151" i="39"/>
  <c r="S151" i="40"/>
  <c r="T151" i="39"/>
  <c r="R151" i="40"/>
  <c r="G204" i="40"/>
  <c r="U204" i="39"/>
  <c r="S204" i="40"/>
  <c r="T204" i="39"/>
  <c r="R204" i="40"/>
  <c r="T228" i="39"/>
  <c r="R228" i="40"/>
  <c r="U228" i="39"/>
  <c r="S228" i="40"/>
  <c r="G228" i="40"/>
  <c r="G240" i="40"/>
  <c r="T240" i="39"/>
  <c r="R240" i="40"/>
  <c r="U240" i="39"/>
  <c r="S240" i="40"/>
  <c r="G216" i="6"/>
  <c r="G236" i="6"/>
  <c r="AA236" i="6"/>
  <c r="AB236" i="41"/>
  <c r="Z236" i="6"/>
  <c r="G249" i="6"/>
  <c r="AB249" i="41"/>
  <c r="Z249" i="6"/>
  <c r="AA249" i="6"/>
  <c r="AA255" i="6"/>
  <c r="AB255" i="41"/>
  <c r="Z255" i="6"/>
  <c r="G255" i="6"/>
  <c r="AA267" i="6"/>
  <c r="AB267" i="41"/>
  <c r="Z267" i="6"/>
  <c r="G267" i="6"/>
  <c r="G274" i="6"/>
  <c r="AB274" i="41"/>
  <c r="Z274" i="6"/>
  <c r="AA274" i="6"/>
  <c r="G288" i="6"/>
  <c r="AA288" i="6"/>
  <c r="G175" i="6"/>
  <c r="G194" i="6"/>
  <c r="AB194" i="41"/>
  <c r="Z194" i="6"/>
  <c r="AA194" i="6"/>
  <c r="G212" i="6"/>
  <c r="AB212" i="41"/>
  <c r="Z212" i="6"/>
  <c r="AA212" i="6"/>
  <c r="G291" i="6"/>
  <c r="AA291" i="6"/>
  <c r="AB291" i="41"/>
  <c r="Z291" i="6"/>
  <c r="U297" i="39"/>
  <c r="S297" i="40"/>
  <c r="G297" i="40"/>
  <c r="T297" i="39"/>
  <c r="R297" i="40"/>
  <c r="G245" i="40"/>
  <c r="T245" i="39"/>
  <c r="R245" i="40"/>
  <c r="U245" i="39"/>
  <c r="S245" i="40"/>
  <c r="G221" i="40"/>
  <c r="U221" i="39"/>
  <c r="S221" i="40"/>
  <c r="T221" i="39"/>
  <c r="R221" i="40"/>
  <c r="F249" i="3"/>
  <c r="F230" i="3"/>
  <c r="F220" i="3"/>
  <c r="F214" i="3"/>
  <c r="F209" i="3"/>
  <c r="F206" i="3"/>
  <c r="F194" i="3"/>
  <c r="F189" i="3"/>
  <c r="F169" i="3"/>
  <c r="F162" i="3"/>
  <c r="AA166" i="6"/>
  <c r="AB166" i="41"/>
  <c r="Z166" i="6"/>
  <c r="G166" i="6"/>
  <c r="G148" i="6"/>
  <c r="AB148" i="41"/>
  <c r="Z148" i="6"/>
  <c r="AA148" i="6"/>
  <c r="G141" i="6"/>
  <c r="AA141" i="6"/>
  <c r="AB141" i="41"/>
  <c r="Z141" i="6"/>
  <c r="G129" i="6"/>
  <c r="AA129" i="6"/>
  <c r="AB129" i="41"/>
  <c r="Z129" i="6"/>
  <c r="F288" i="3"/>
  <c r="T275" i="44"/>
  <c r="F164" i="3"/>
  <c r="F161" i="3"/>
  <c r="F157" i="3"/>
  <c r="F153" i="3"/>
  <c r="F144" i="3"/>
  <c r="F130" i="3"/>
  <c r="F122" i="3"/>
  <c r="F114" i="3"/>
  <c r="G158" i="6"/>
  <c r="AB158" i="41"/>
  <c r="Z158" i="6"/>
  <c r="AA158" i="6"/>
  <c r="G110" i="6"/>
  <c r="AB110" i="41"/>
  <c r="Z110" i="6"/>
  <c r="AA110" i="6"/>
  <c r="G92" i="6"/>
  <c r="AB92" i="41"/>
  <c r="Z92" i="6"/>
  <c r="AA92" i="6"/>
  <c r="AB88" i="41"/>
  <c r="Z88" i="6"/>
  <c r="G88" i="6"/>
  <c r="AA88" i="6"/>
  <c r="AB66" i="41"/>
  <c r="Z66" i="6"/>
  <c r="AA66" i="6"/>
  <c r="AA48" i="6"/>
  <c r="G48" i="6"/>
  <c r="AB48" i="41"/>
  <c r="Z48" i="6"/>
  <c r="G257" i="40"/>
  <c r="T257" i="39"/>
  <c r="R257" i="40"/>
  <c r="U257" i="39"/>
  <c r="S257" i="40"/>
  <c r="G203" i="40"/>
  <c r="G102" i="6"/>
  <c r="AA102" i="6"/>
  <c r="AB102" i="41"/>
  <c r="Z102" i="6"/>
  <c r="AA74" i="6"/>
  <c r="G52" i="6"/>
  <c r="AA52" i="6"/>
  <c r="AB52" i="41"/>
  <c r="Z52" i="6"/>
  <c r="G47" i="6"/>
  <c r="AA47" i="6"/>
  <c r="AB47" i="41"/>
  <c r="Z47" i="6"/>
  <c r="AB31" i="41"/>
  <c r="Z31" i="6"/>
  <c r="G211" i="40"/>
  <c r="AA17" i="6"/>
  <c r="AB17" i="41"/>
  <c r="Z17" i="6"/>
  <c r="G17" i="6"/>
  <c r="G25" i="6"/>
  <c r="AB25" i="41"/>
  <c r="Z25" i="6"/>
  <c r="AA25" i="6"/>
  <c r="G192" i="4"/>
  <c r="T141" i="44"/>
  <c r="G120" i="3"/>
  <c r="G196" i="3"/>
  <c r="G247" i="3"/>
  <c r="G150" i="3"/>
  <c r="G188" i="3"/>
  <c r="G184" i="3"/>
  <c r="G107" i="3"/>
  <c r="G141" i="3"/>
  <c r="T14" i="39"/>
  <c r="R14" i="40"/>
  <c r="G11" i="40"/>
  <c r="U13" i="39"/>
  <c r="S13" i="40"/>
  <c r="T13" i="39"/>
  <c r="R13" i="40"/>
  <c r="I12" i="39"/>
  <c r="U12" i="39"/>
  <c r="S12" i="40"/>
  <c r="Q10" i="39"/>
  <c r="O10" i="40"/>
  <c r="I10" i="39"/>
  <c r="G10" i="40"/>
  <c r="D10" i="40"/>
  <c r="C11" i="44"/>
  <c r="C10" i="44"/>
  <c r="B10" i="44"/>
  <c r="D10" i="3"/>
  <c r="B10" i="3"/>
  <c r="B12" i="44"/>
  <c r="A12" i="44"/>
  <c r="A14" i="44"/>
  <c r="B14" i="44"/>
  <c r="C14" i="44"/>
  <c r="C13" i="44"/>
  <c r="B13" i="44"/>
  <c r="A13" i="44"/>
  <c r="A11" i="44"/>
  <c r="B11" i="44"/>
  <c r="F80" i="3"/>
  <c r="U11" i="39"/>
  <c r="S11" i="40"/>
  <c r="C299" i="44"/>
  <c r="A299" i="44"/>
  <c r="B299" i="44"/>
  <c r="B303" i="44"/>
  <c r="A303" i="44"/>
  <c r="C303" i="44"/>
  <c r="B300" i="44"/>
  <c r="C300" i="44"/>
  <c r="A300" i="44"/>
  <c r="F299" i="3"/>
  <c r="F301" i="3"/>
  <c r="B302" i="44"/>
  <c r="C302" i="44"/>
  <c r="A302" i="44"/>
  <c r="C301" i="44"/>
  <c r="A301" i="44"/>
  <c r="B301" i="44"/>
  <c r="F303" i="3"/>
  <c r="T300" i="39"/>
  <c r="R300" i="40"/>
  <c r="F293" i="3"/>
  <c r="T302" i="39"/>
  <c r="R302" i="40"/>
  <c r="G111" i="3"/>
  <c r="T248" i="44"/>
  <c r="F119" i="3"/>
  <c r="T229" i="44"/>
  <c r="F232" i="3"/>
  <c r="F192" i="3"/>
  <c r="F174" i="3"/>
  <c r="F170" i="3"/>
  <c r="D4" i="3"/>
  <c r="B4" i="3"/>
  <c r="C4" i="3"/>
  <c r="F181" i="3"/>
  <c r="F260" i="3"/>
  <c r="F172" i="3"/>
  <c r="F282" i="3"/>
  <c r="F179" i="3"/>
  <c r="F105" i="3"/>
  <c r="T117" i="44"/>
  <c r="F237" i="3"/>
  <c r="F132" i="3"/>
  <c r="F302" i="3"/>
  <c r="T266" i="44"/>
  <c r="T163" i="44"/>
  <c r="T107" i="44"/>
  <c r="T182" i="44"/>
  <c r="T264" i="44"/>
  <c r="T120" i="44"/>
  <c r="T184" i="44"/>
  <c r="T183" i="44"/>
  <c r="T188" i="44"/>
  <c r="AB302" i="41"/>
  <c r="Z302" i="6"/>
  <c r="AB295" i="41"/>
  <c r="Z295" i="6"/>
  <c r="AA302" i="6"/>
  <c r="AA294" i="6"/>
  <c r="AB294" i="41"/>
  <c r="Z294" i="6"/>
  <c r="C297" i="42"/>
  <c r="C297" i="4"/>
  <c r="B297" i="42"/>
  <c r="A297" i="42"/>
  <c r="A294" i="42"/>
  <c r="B294" i="42"/>
  <c r="C294" i="42"/>
  <c r="C294" i="4"/>
  <c r="B298" i="42"/>
  <c r="C298" i="42"/>
  <c r="C298" i="4"/>
  <c r="A298" i="42"/>
  <c r="F301" i="4"/>
  <c r="F298" i="4"/>
  <c r="F297" i="4"/>
  <c r="F295" i="4"/>
  <c r="F299" i="4"/>
  <c r="C295" i="42"/>
  <c r="C295" i="4"/>
  <c r="B295" i="42"/>
  <c r="A295" i="42"/>
  <c r="C301" i="42"/>
  <c r="C301" i="4"/>
  <c r="B301" i="42"/>
  <c r="A301" i="42"/>
  <c r="C296" i="42"/>
  <c r="C296" i="4"/>
  <c r="B296" i="42"/>
  <c r="A296" i="42"/>
  <c r="C299" i="42"/>
  <c r="C299" i="4"/>
  <c r="B299" i="42"/>
  <c r="A299" i="42"/>
  <c r="F302" i="4"/>
  <c r="F300" i="4"/>
  <c r="F296" i="4"/>
  <c r="F294" i="4"/>
  <c r="F303" i="4"/>
  <c r="C292" i="4"/>
  <c r="C283" i="4"/>
  <c r="C236" i="4"/>
  <c r="C220" i="4"/>
  <c r="F197" i="4"/>
  <c r="F166" i="4"/>
  <c r="C161" i="4"/>
  <c r="C149" i="4"/>
  <c r="F238" i="4"/>
  <c r="C121" i="4"/>
  <c r="E136" i="4"/>
  <c r="D157" i="4"/>
  <c r="B157" i="4"/>
  <c r="E64" i="4"/>
  <c r="D255" i="4"/>
  <c r="B255" i="4"/>
  <c r="D98" i="4"/>
  <c r="B98" i="4"/>
  <c r="C239" i="4"/>
  <c r="C108" i="4"/>
  <c r="E32" i="4"/>
  <c r="D87" i="4"/>
  <c r="B87" i="4"/>
  <c r="D234" i="4"/>
  <c r="B234" i="4"/>
  <c r="E119" i="4"/>
  <c r="D177" i="4"/>
  <c r="B177" i="4"/>
  <c r="E59" i="4"/>
  <c r="D71" i="4"/>
  <c r="B71" i="4"/>
  <c r="D228" i="4"/>
  <c r="B228" i="4"/>
  <c r="D131" i="4"/>
  <c r="B131" i="4"/>
  <c r="D215" i="4"/>
  <c r="B215" i="4"/>
  <c r="E147" i="4"/>
  <c r="E243" i="4"/>
  <c r="E153" i="4"/>
  <c r="E50" i="4"/>
  <c r="D192" i="4"/>
  <c r="B192" i="4"/>
  <c r="D120" i="4"/>
  <c r="B120" i="4"/>
  <c r="D143" i="4"/>
  <c r="B143" i="4"/>
  <c r="F248" i="4"/>
  <c r="C248" i="4"/>
  <c r="C224" i="4"/>
  <c r="C202" i="4"/>
  <c r="C189" i="4"/>
  <c r="C165" i="4"/>
  <c r="C150" i="4"/>
  <c r="F141" i="4"/>
  <c r="C141" i="4"/>
  <c r="E24" i="4"/>
  <c r="E132" i="4"/>
  <c r="D217" i="4"/>
  <c r="B217" i="4"/>
  <c r="D180" i="4"/>
  <c r="B180" i="4"/>
  <c r="E230" i="4"/>
  <c r="E56" i="4"/>
  <c r="E69" i="4"/>
  <c r="E138" i="4"/>
  <c r="D65" i="4"/>
  <c r="B65" i="4"/>
  <c r="D171" i="4"/>
  <c r="B171" i="4"/>
  <c r="D204" i="4"/>
  <c r="B204" i="4"/>
  <c r="D227" i="4"/>
  <c r="B227" i="4"/>
  <c r="D256" i="4"/>
  <c r="B256" i="4"/>
  <c r="C232" i="4"/>
  <c r="C183" i="4"/>
  <c r="C128" i="4"/>
  <c r="C176" i="4"/>
  <c r="E274" i="4"/>
  <c r="D265" i="4"/>
  <c r="B265" i="4"/>
  <c r="E78" i="4"/>
  <c r="D112" i="4"/>
  <c r="B112" i="4"/>
  <c r="E225" i="4"/>
  <c r="D173" i="4"/>
  <c r="B173" i="4"/>
  <c r="E288" i="4"/>
  <c r="E67" i="4"/>
  <c r="D161" i="4"/>
  <c r="B161" i="4"/>
  <c r="D122" i="4"/>
  <c r="B122" i="4"/>
  <c r="D119" i="4"/>
  <c r="B119" i="4"/>
  <c r="D12" i="4"/>
  <c r="B12" i="4"/>
  <c r="F249" i="4"/>
  <c r="F212" i="4"/>
  <c r="G208" i="4"/>
  <c r="F135" i="4"/>
  <c r="F113" i="4"/>
  <c r="G230" i="4"/>
  <c r="F178" i="4"/>
  <c r="F122" i="4"/>
  <c r="F112" i="4"/>
  <c r="F174" i="4"/>
  <c r="E13" i="4"/>
  <c r="C291" i="4"/>
  <c r="C287" i="4"/>
  <c r="C279" i="4"/>
  <c r="C275" i="4"/>
  <c r="C263" i="4"/>
  <c r="C243" i="4"/>
  <c r="D271" i="4"/>
  <c r="B271" i="4"/>
  <c r="D185" i="4"/>
  <c r="B185" i="4"/>
  <c r="E218" i="4"/>
  <c r="E267" i="4"/>
  <c r="D249" i="4"/>
  <c r="B249" i="4"/>
  <c r="D194" i="4"/>
  <c r="B194" i="4"/>
  <c r="E260" i="4"/>
  <c r="D270" i="4"/>
  <c r="B270" i="4"/>
  <c r="E35" i="4"/>
  <c r="E289" i="4"/>
  <c r="D22" i="4"/>
  <c r="B22" i="4"/>
  <c r="D36" i="4"/>
  <c r="B36" i="4"/>
  <c r="F291" i="4"/>
  <c r="C271" i="4"/>
  <c r="C255" i="4"/>
  <c r="C251" i="4"/>
  <c r="C247" i="4"/>
  <c r="C201" i="4"/>
  <c r="E245" i="4"/>
  <c r="E11" i="4"/>
  <c r="D26" i="4"/>
  <c r="B26" i="4"/>
  <c r="D29" i="4"/>
  <c r="B29" i="4"/>
  <c r="F157" i="4"/>
  <c r="G134" i="4"/>
  <c r="G197" i="4"/>
  <c r="F263" i="4"/>
  <c r="F220" i="4"/>
  <c r="F280" i="4"/>
  <c r="C259" i="4"/>
  <c r="C209" i="4"/>
  <c r="C119" i="4"/>
  <c r="F165" i="4"/>
  <c r="C286" i="4"/>
  <c r="C274" i="4"/>
  <c r="F235" i="4"/>
  <c r="C212" i="4"/>
  <c r="D83" i="4"/>
  <c r="B83" i="4"/>
  <c r="E244" i="4"/>
  <c r="E113" i="4"/>
  <c r="D59" i="4"/>
  <c r="B59" i="4"/>
  <c r="D284" i="4"/>
  <c r="B284" i="4"/>
  <c r="E212" i="4"/>
  <c r="E181" i="4"/>
  <c r="D69" i="4"/>
  <c r="B69" i="4"/>
  <c r="D40" i="4"/>
  <c r="B40" i="4"/>
  <c r="E187" i="4"/>
  <c r="E256" i="4"/>
  <c r="D151" i="4"/>
  <c r="B151" i="4"/>
  <c r="E72" i="4"/>
  <c r="D169" i="4"/>
  <c r="B169" i="4"/>
  <c r="E48" i="4"/>
  <c r="D43" i="4"/>
  <c r="B43" i="4"/>
  <c r="E23" i="4"/>
  <c r="E57" i="4"/>
  <c r="E79" i="4"/>
  <c r="E156" i="4"/>
  <c r="D21" i="4"/>
  <c r="B21" i="4"/>
  <c r="D28" i="4"/>
  <c r="B28" i="4"/>
  <c r="D24" i="4"/>
  <c r="B24" i="4"/>
  <c r="D38" i="4"/>
  <c r="B38" i="4"/>
  <c r="D53" i="4"/>
  <c r="B53" i="4"/>
  <c r="D57" i="4"/>
  <c r="B57" i="4"/>
  <c r="D223" i="4"/>
  <c r="B223" i="4"/>
  <c r="D229" i="4"/>
  <c r="B229" i="4"/>
  <c r="D238" i="4"/>
  <c r="B238" i="4"/>
  <c r="D258" i="4"/>
  <c r="B258" i="4"/>
  <c r="F119" i="4"/>
  <c r="C228" i="4"/>
  <c r="C206" i="4"/>
  <c r="C115" i="4"/>
  <c r="C193" i="4"/>
  <c r="E237" i="4"/>
  <c r="D253" i="4"/>
  <c r="B253" i="4"/>
  <c r="D133" i="4"/>
  <c r="B133" i="4"/>
  <c r="E286" i="4"/>
  <c r="D126" i="4"/>
  <c r="B126" i="4"/>
  <c r="E170" i="4"/>
  <c r="D138" i="4"/>
  <c r="B138" i="4"/>
  <c r="D107" i="4"/>
  <c r="B107" i="4"/>
  <c r="E80" i="4"/>
  <c r="E53" i="4"/>
  <c r="E169" i="4"/>
  <c r="D115" i="4"/>
  <c r="B115" i="4"/>
  <c r="E154" i="4"/>
  <c r="E110" i="4"/>
  <c r="D8" i="4"/>
  <c r="B8" i="4"/>
  <c r="D31" i="4"/>
  <c r="B31" i="4"/>
  <c r="D32" i="4"/>
  <c r="B32" i="4"/>
  <c r="D181" i="4"/>
  <c r="B181" i="4"/>
  <c r="D190" i="4"/>
  <c r="B190" i="4"/>
  <c r="C237" i="4"/>
  <c r="C233" i="4"/>
  <c r="C170" i="4"/>
  <c r="F128" i="4"/>
  <c r="C123" i="4"/>
  <c r="F192" i="4"/>
  <c r="C192" i="4"/>
  <c r="C134" i="4"/>
  <c r="F134" i="4"/>
  <c r="F127" i="4"/>
  <c r="C127" i="4"/>
  <c r="C124" i="4"/>
  <c r="C94" i="4"/>
  <c r="C120" i="4"/>
  <c r="C293" i="4"/>
  <c r="F278" i="4"/>
  <c r="C273" i="4"/>
  <c r="F269" i="4"/>
  <c r="C266" i="4"/>
  <c r="C261" i="4"/>
  <c r="F246" i="4"/>
  <c r="C289" i="4"/>
  <c r="F282" i="4"/>
  <c r="C282" i="4"/>
  <c r="C277" i="4"/>
  <c r="C270" i="4"/>
  <c r="F265" i="4"/>
  <c r="F258" i="4"/>
  <c r="F253" i="4"/>
  <c r="C250" i="4"/>
  <c r="C241" i="4"/>
  <c r="C221" i="4"/>
  <c r="C196" i="4"/>
  <c r="F160" i="4"/>
  <c r="F101" i="4"/>
  <c r="F105" i="4"/>
  <c r="F102" i="4"/>
  <c r="E161" i="4"/>
  <c r="D176" i="4"/>
  <c r="B176" i="4"/>
  <c r="E209" i="4"/>
  <c r="E251" i="4"/>
  <c r="E264" i="4"/>
  <c r="E258" i="4"/>
  <c r="E226" i="4"/>
  <c r="E104" i="4"/>
  <c r="E248" i="4"/>
  <c r="D113" i="4"/>
  <c r="B113" i="4"/>
  <c r="E118" i="4"/>
  <c r="E38" i="4"/>
  <c r="E71" i="4"/>
  <c r="E73" i="4"/>
  <c r="E34" i="4"/>
  <c r="E155" i="4"/>
  <c r="E163" i="4"/>
  <c r="D159" i="4"/>
  <c r="B159" i="4"/>
  <c r="E148" i="4"/>
  <c r="D130" i="4"/>
  <c r="B130" i="4"/>
  <c r="D155" i="4"/>
  <c r="B155" i="4"/>
  <c r="E16" i="4"/>
  <c r="E284" i="4"/>
  <c r="E278" i="4"/>
  <c r="F293" i="4"/>
  <c r="C281" i="4"/>
  <c r="C278" i="4"/>
  <c r="F273" i="4"/>
  <c r="C269" i="4"/>
  <c r="F266" i="4"/>
  <c r="C249" i="4"/>
  <c r="C246" i="4"/>
  <c r="F289" i="4"/>
  <c r="F277" i="4"/>
  <c r="F274" i="4"/>
  <c r="C265" i="4"/>
  <c r="C262" i="4"/>
  <c r="C258" i="4"/>
  <c r="C253" i="4"/>
  <c r="C245" i="4"/>
  <c r="F245" i="4"/>
  <c r="F118" i="4"/>
  <c r="F106" i="4"/>
  <c r="C106" i="4"/>
  <c r="E165" i="4"/>
  <c r="E139" i="4"/>
  <c r="D121" i="4"/>
  <c r="B121" i="4"/>
  <c r="D54" i="4"/>
  <c r="B54" i="4"/>
  <c r="D269" i="4"/>
  <c r="B269" i="4"/>
  <c r="D259" i="4"/>
  <c r="B259" i="4"/>
  <c r="E202" i="4"/>
  <c r="E236" i="4"/>
  <c r="D123" i="4"/>
  <c r="B123" i="4"/>
  <c r="D30" i="4"/>
  <c r="B30" i="4"/>
  <c r="E172" i="4"/>
  <c r="E234" i="4"/>
  <c r="D111" i="4"/>
  <c r="B111" i="4"/>
  <c r="E122" i="4"/>
  <c r="E137" i="4"/>
  <c r="D27" i="4"/>
  <c r="B27" i="4"/>
  <c r="E22" i="4"/>
  <c r="E41" i="4"/>
  <c r="E87" i="4"/>
  <c r="E126" i="4"/>
  <c r="E101" i="4"/>
  <c r="D153" i="4"/>
  <c r="B153" i="4"/>
  <c r="D135" i="4"/>
  <c r="B135" i="4"/>
  <c r="E112" i="4"/>
  <c r="D109" i="4"/>
  <c r="B109" i="4"/>
  <c r="E108" i="4"/>
  <c r="D105" i="4"/>
  <c r="B105" i="4"/>
  <c r="E150" i="4"/>
  <c r="E146" i="4"/>
  <c r="E106" i="4"/>
  <c r="E5" i="4"/>
  <c r="E7" i="4"/>
  <c r="E254" i="4"/>
  <c r="D11" i="4"/>
  <c r="B11" i="4"/>
  <c r="D18" i="4"/>
  <c r="B18" i="4"/>
  <c r="E27" i="4"/>
  <c r="E19" i="4"/>
  <c r="D104" i="4"/>
  <c r="B104" i="4"/>
  <c r="D124" i="4"/>
  <c r="B124" i="4"/>
  <c r="D125" i="4"/>
  <c r="B125" i="4"/>
  <c r="D162" i="4"/>
  <c r="B162" i="4"/>
  <c r="D191" i="4"/>
  <c r="B191" i="4"/>
  <c r="D196" i="4"/>
  <c r="B196" i="4"/>
  <c r="D218" i="4"/>
  <c r="B218" i="4"/>
  <c r="D219" i="4"/>
  <c r="B219" i="4"/>
  <c r="D225" i="4"/>
  <c r="B225" i="4"/>
  <c r="E276" i="4"/>
  <c r="E272" i="4"/>
  <c r="E250" i="4"/>
  <c r="E239" i="4"/>
  <c r="E194" i="4"/>
  <c r="D25" i="4"/>
  <c r="B25" i="4"/>
  <c r="D4" i="4"/>
  <c r="B4" i="4"/>
  <c r="D16" i="4"/>
  <c r="B16" i="4"/>
  <c r="D50" i="4"/>
  <c r="B50" i="4"/>
  <c r="D58" i="4"/>
  <c r="B58" i="4"/>
  <c r="E62" i="4"/>
  <c r="E70" i="4"/>
  <c r="D72" i="4"/>
  <c r="B72" i="4"/>
  <c r="E74" i="4"/>
  <c r="D84" i="4"/>
  <c r="B84" i="4"/>
  <c r="D88" i="4"/>
  <c r="B88" i="4"/>
  <c r="D129" i="4"/>
  <c r="B129" i="4"/>
  <c r="D132" i="4"/>
  <c r="B132" i="4"/>
  <c r="D154" i="4"/>
  <c r="B154" i="4"/>
  <c r="D187" i="4"/>
  <c r="B187" i="4"/>
  <c r="D198" i="4"/>
  <c r="B198" i="4"/>
  <c r="D202" i="4"/>
  <c r="B202" i="4"/>
  <c r="D203" i="4"/>
  <c r="B203" i="4"/>
  <c r="D207" i="4"/>
  <c r="B207" i="4"/>
  <c r="D216" i="4"/>
  <c r="B216" i="4"/>
  <c r="D231" i="4"/>
  <c r="B231" i="4"/>
  <c r="D232" i="4"/>
  <c r="B232" i="4"/>
  <c r="D233" i="4"/>
  <c r="B233" i="4"/>
  <c r="D285" i="4"/>
  <c r="B285" i="4"/>
  <c r="F115" i="4"/>
  <c r="F217" i="4"/>
  <c r="F199" i="4"/>
  <c r="F262" i="4"/>
  <c r="F171" i="4"/>
  <c r="G153" i="4"/>
  <c r="F292" i="4"/>
  <c r="F288" i="4"/>
  <c r="F272" i="4"/>
  <c r="F264" i="4"/>
  <c r="F259" i="4"/>
  <c r="F283" i="4"/>
  <c r="F255" i="4"/>
  <c r="F251" i="4"/>
  <c r="F233" i="4"/>
  <c r="F202" i="4"/>
  <c r="F237" i="4"/>
  <c r="F236" i="4"/>
  <c r="F227" i="4"/>
  <c r="F209" i="4"/>
  <c r="F208" i="4"/>
  <c r="F196" i="4"/>
  <c r="F230" i="4"/>
  <c r="F276" i="4"/>
  <c r="F275" i="4"/>
  <c r="C227" i="4"/>
  <c r="F180" i="4"/>
  <c r="C142" i="4"/>
  <c r="F130" i="4"/>
  <c r="F104" i="4"/>
  <c r="F240" i="4"/>
  <c r="C223" i="4"/>
  <c r="F223" i="4"/>
  <c r="C219" i="4"/>
  <c r="F214" i="4"/>
  <c r="F210" i="4"/>
  <c r="C210" i="4"/>
  <c r="C204" i="4"/>
  <c r="C187" i="4"/>
  <c r="C177" i="4"/>
  <c r="C173" i="4"/>
  <c r="C169" i="4"/>
  <c r="C162" i="4"/>
  <c r="C257" i="4"/>
  <c r="F254" i="4"/>
  <c r="F284" i="4"/>
  <c r="C235" i="4"/>
  <c r="C231" i="4"/>
  <c r="F229" i="4"/>
  <c r="C225" i="4"/>
  <c r="F221" i="4"/>
  <c r="C218" i="4"/>
  <c r="C208" i="4"/>
  <c r="C199" i="4"/>
  <c r="C184" i="4"/>
  <c r="C181" i="4"/>
  <c r="C179" i="4"/>
  <c r="F179" i="4"/>
  <c r="F172" i="4"/>
  <c r="C168" i="4"/>
  <c r="C164" i="4"/>
  <c r="F164" i="4"/>
  <c r="C152" i="4"/>
  <c r="C132" i="4"/>
  <c r="C129" i="4"/>
  <c r="F125" i="4"/>
  <c r="C109" i="4"/>
  <c r="C101" i="4"/>
  <c r="C226" i="4"/>
  <c r="C222" i="4"/>
  <c r="C211" i="4"/>
  <c r="F207" i="4"/>
  <c r="F205" i="4"/>
  <c r="C205" i="4"/>
  <c r="C190" i="4"/>
  <c r="F271" i="4"/>
  <c r="F268" i="4"/>
  <c r="F224" i="4"/>
  <c r="C195" i="4"/>
  <c r="C180" i="4"/>
  <c r="F170" i="4"/>
  <c r="C166" i="4"/>
  <c r="F142" i="4"/>
  <c r="C130" i="4"/>
  <c r="C104" i="4"/>
  <c r="C240" i="4"/>
  <c r="C214" i="4"/>
  <c r="C198" i="4"/>
  <c r="C191" i="4"/>
  <c r="F185" i="4"/>
  <c r="C185" i="4"/>
  <c r="F173" i="4"/>
  <c r="F169" i="4"/>
  <c r="C158" i="4"/>
  <c r="C154" i="4"/>
  <c r="C147" i="4"/>
  <c r="C138" i="4"/>
  <c r="C103" i="4"/>
  <c r="F290" i="4"/>
  <c r="C290" i="4"/>
  <c r="F257" i="4"/>
  <c r="C254" i="4"/>
  <c r="C284" i="4"/>
  <c r="F231" i="4"/>
  <c r="C238" i="4"/>
  <c r="C234" i="4"/>
  <c r="F234" i="4"/>
  <c r="C229" i="4"/>
  <c r="F225" i="4"/>
  <c r="F218" i="4"/>
  <c r="F184" i="4"/>
  <c r="F181" i="4"/>
  <c r="C172" i="4"/>
  <c r="F168" i="4"/>
  <c r="C160" i="4"/>
  <c r="F156" i="4"/>
  <c r="C156" i="4"/>
  <c r="F152" i="4"/>
  <c r="C145" i="4"/>
  <c r="F145" i="4"/>
  <c r="F143" i="4"/>
  <c r="C143" i="4"/>
  <c r="F140" i="4"/>
  <c r="C140" i="4"/>
  <c r="C135" i="4"/>
  <c r="F132" i="4"/>
  <c r="F129" i="4"/>
  <c r="C125" i="4"/>
  <c r="C113" i="4"/>
  <c r="F109" i="4"/>
  <c r="C92" i="4"/>
  <c r="F48" i="4"/>
  <c r="C29" i="4"/>
  <c r="C242" i="4"/>
  <c r="C230" i="4"/>
  <c r="F226" i="4"/>
  <c r="F222" i="4"/>
  <c r="C217" i="4"/>
  <c r="F215" i="4"/>
  <c r="C215" i="4"/>
  <c r="F211" i="4"/>
  <c r="C207" i="4"/>
  <c r="F203" i="4"/>
  <c r="C203" i="4"/>
  <c r="C200" i="4"/>
  <c r="C194" i="4"/>
  <c r="F186" i="4"/>
  <c r="C182" i="4"/>
  <c r="F175" i="4"/>
  <c r="F159" i="4"/>
  <c r="F155" i="4"/>
  <c r="F151" i="4"/>
  <c r="F148" i="4"/>
  <c r="F131" i="4"/>
  <c r="F117" i="4"/>
  <c r="F110" i="4"/>
  <c r="D197" i="4"/>
  <c r="B197" i="4"/>
  <c r="E175" i="4"/>
  <c r="E285" i="4"/>
  <c r="D241" i="4"/>
  <c r="B241" i="4"/>
  <c r="D224" i="4"/>
  <c r="B224" i="4"/>
  <c r="D222" i="4"/>
  <c r="B222" i="4"/>
  <c r="D165" i="4"/>
  <c r="B165" i="4"/>
  <c r="E189" i="4"/>
  <c r="E268" i="4"/>
  <c r="E85" i="4"/>
  <c r="E190" i="4"/>
  <c r="E208" i="4"/>
  <c r="D290" i="4"/>
  <c r="B290" i="4"/>
  <c r="D243" i="4"/>
  <c r="B243" i="4"/>
  <c r="E217" i="4"/>
  <c r="E157" i="4"/>
  <c r="E229" i="4"/>
  <c r="D152" i="4"/>
  <c r="B152" i="4"/>
  <c r="E44" i="4"/>
  <c r="E12" i="4"/>
  <c r="E28" i="4"/>
  <c r="E227" i="4"/>
  <c r="E61" i="4"/>
  <c r="E89" i="4"/>
  <c r="E99" i="4"/>
  <c r="E167" i="4"/>
  <c r="E37" i="4"/>
  <c r="E123" i="4"/>
  <c r="D149" i="4"/>
  <c r="B149" i="4"/>
  <c r="D142" i="4"/>
  <c r="B142" i="4"/>
  <c r="D139" i="4"/>
  <c r="B139" i="4"/>
  <c r="D127" i="4"/>
  <c r="B127" i="4"/>
  <c r="D101" i="4"/>
  <c r="B101" i="4"/>
  <c r="E26" i="4"/>
  <c r="E293" i="4"/>
  <c r="E291" i="4"/>
  <c r="E281" i="4"/>
  <c r="E282" i="4"/>
  <c r="E280" i="4"/>
  <c r="E279" i="4"/>
  <c r="E277" i="4"/>
  <c r="E273" i="4"/>
  <c r="E271" i="4"/>
  <c r="E270" i="4"/>
  <c r="E269" i="4"/>
  <c r="E257" i="4"/>
  <c r="E249" i="4"/>
  <c r="E266" i="4"/>
  <c r="E242" i="4"/>
  <c r="E240" i="4"/>
  <c r="E233" i="4"/>
  <c r="E232" i="4"/>
  <c r="E231" i="4"/>
  <c r="E228" i="4"/>
  <c r="E224" i="4"/>
  <c r="E222" i="4"/>
  <c r="E220" i="4"/>
  <c r="E213" i="4"/>
  <c r="E203" i="4"/>
  <c r="E195" i="4"/>
  <c r="E185" i="4"/>
  <c r="E184" i="4"/>
  <c r="E183" i="4"/>
  <c r="E223" i="4"/>
  <c r="E179" i="4"/>
  <c r="D13" i="4"/>
  <c r="B13" i="4"/>
  <c r="D23" i="4"/>
  <c r="B23" i="4"/>
  <c r="D17" i="4"/>
  <c r="B17" i="4"/>
  <c r="E25" i="4"/>
  <c r="D39" i="4"/>
  <c r="B39" i="4"/>
  <c r="E39" i="4"/>
  <c r="E43" i="4"/>
  <c r="D44" i="4"/>
  <c r="B44" i="4"/>
  <c r="D49" i="4"/>
  <c r="B49" i="4"/>
  <c r="E58" i="4"/>
  <c r="F200" i="4"/>
  <c r="F194" i="4"/>
  <c r="C188" i="4"/>
  <c r="C186" i="4"/>
  <c r="F182" i="4"/>
  <c r="C175" i="4"/>
  <c r="C171" i="4"/>
  <c r="C167" i="4"/>
  <c r="C163" i="4"/>
  <c r="C159" i="4"/>
  <c r="C155" i="4"/>
  <c r="F146" i="4"/>
  <c r="F139" i="4"/>
  <c r="F114" i="4"/>
  <c r="D164" i="4"/>
  <c r="B164" i="4"/>
  <c r="D212" i="4"/>
  <c r="B212" i="4"/>
  <c r="D195" i="4"/>
  <c r="B195" i="4"/>
  <c r="D141" i="4"/>
  <c r="B141" i="4"/>
  <c r="D137" i="4"/>
  <c r="B137" i="4"/>
  <c r="E283" i="4"/>
  <c r="E292" i="4"/>
  <c r="E105" i="4"/>
  <c r="E196" i="4"/>
  <c r="E287" i="4"/>
  <c r="E214" i="4"/>
  <c r="E151" i="4"/>
  <c r="D250" i="4"/>
  <c r="B250" i="4"/>
  <c r="E238" i="4"/>
  <c r="E97" i="4"/>
  <c r="E111" i="4"/>
  <c r="E159" i="4"/>
  <c r="E127" i="4"/>
  <c r="E135" i="4"/>
  <c r="D213" i="4"/>
  <c r="B213" i="4"/>
  <c r="E201" i="4"/>
  <c r="E275" i="4"/>
  <c r="D163" i="4"/>
  <c r="B163" i="4"/>
  <c r="E84" i="4"/>
  <c r="E145" i="4"/>
  <c r="E109" i="4"/>
  <c r="E30" i="4"/>
  <c r="E63" i="4"/>
  <c r="E77" i="4"/>
  <c r="E91" i="4"/>
  <c r="E93" i="4"/>
  <c r="E95" i="4"/>
  <c r="E107" i="4"/>
  <c r="E45" i="4"/>
  <c r="E103" i="4"/>
  <c r="E143" i="4"/>
  <c r="E152" i="4"/>
  <c r="D134" i="4"/>
  <c r="B134" i="4"/>
  <c r="D147" i="4"/>
  <c r="B147" i="4"/>
  <c r="D103" i="4"/>
  <c r="B103" i="4"/>
  <c r="E102" i="4"/>
  <c r="D99" i="4"/>
  <c r="B99" i="4"/>
  <c r="E98" i="4"/>
  <c r="E18" i="4"/>
  <c r="E263" i="4"/>
  <c r="E259" i="4"/>
  <c r="E255" i="4"/>
  <c r="E253" i="4"/>
  <c r="E252" i="4"/>
  <c r="E247" i="4"/>
  <c r="E262" i="4"/>
  <c r="E241" i="4"/>
  <c r="E235" i="4"/>
  <c r="E216" i="4"/>
  <c r="E215" i="4"/>
  <c r="E211" i="4"/>
  <c r="E210" i="4"/>
  <c r="E207" i="4"/>
  <c r="E206" i="4"/>
  <c r="E205" i="4"/>
  <c r="E199" i="4"/>
  <c r="E198" i="4"/>
  <c r="E197" i="4"/>
  <c r="E192" i="4"/>
  <c r="E191" i="4"/>
  <c r="E180" i="4"/>
  <c r="E178" i="4"/>
  <c r="E176" i="4"/>
  <c r="E174" i="4"/>
  <c r="E21" i="4"/>
  <c r="D20" i="4"/>
  <c r="B20" i="4"/>
  <c r="D7" i="4"/>
  <c r="B7" i="4"/>
  <c r="E60" i="4"/>
  <c r="D62" i="4"/>
  <c r="B62" i="4"/>
  <c r="D63" i="4"/>
  <c r="B63" i="4"/>
  <c r="D66" i="4"/>
  <c r="B66" i="4"/>
  <c r="E66" i="4"/>
  <c r="D67" i="4"/>
  <c r="B67" i="4"/>
  <c r="D70" i="4"/>
  <c r="B70" i="4"/>
  <c r="D75" i="4"/>
  <c r="B75" i="4"/>
  <c r="D79" i="4"/>
  <c r="B79" i="4"/>
  <c r="D81" i="4"/>
  <c r="B81" i="4"/>
  <c r="E90" i="4"/>
  <c r="D91" i="4"/>
  <c r="B91" i="4"/>
  <c r="D92" i="4"/>
  <c r="B92" i="4"/>
  <c r="E92" i="4"/>
  <c r="D93" i="4"/>
  <c r="B93" i="4"/>
  <c r="D114" i="4"/>
  <c r="B114" i="4"/>
  <c r="D117" i="4"/>
  <c r="B117" i="4"/>
  <c r="E120" i="4"/>
  <c r="E129" i="4"/>
  <c r="E133" i="4"/>
  <c r="D136" i="4"/>
  <c r="B136" i="4"/>
  <c r="E140" i="4"/>
  <c r="D160" i="4"/>
  <c r="B160" i="4"/>
  <c r="E164" i="4"/>
  <c r="D168" i="4"/>
  <c r="B168" i="4"/>
  <c r="E168" i="4"/>
  <c r="D172" i="4"/>
  <c r="B172" i="4"/>
  <c r="D179" i="4"/>
  <c r="B179" i="4"/>
  <c r="D183" i="4"/>
  <c r="B183" i="4"/>
  <c r="D184" i="4"/>
  <c r="B184" i="4"/>
  <c r="D188" i="4"/>
  <c r="B188" i="4"/>
  <c r="D205" i="4"/>
  <c r="B205" i="4"/>
  <c r="D206" i="4"/>
  <c r="B206" i="4"/>
  <c r="D230" i="4"/>
  <c r="B230" i="4"/>
  <c r="D236" i="4"/>
  <c r="B236" i="4"/>
  <c r="D237" i="4"/>
  <c r="B237" i="4"/>
  <c r="D239" i="4"/>
  <c r="B239" i="4"/>
  <c r="D240" i="4"/>
  <c r="B240" i="4"/>
  <c r="D252" i="4"/>
  <c r="B252" i="4"/>
  <c r="D257" i="4"/>
  <c r="B257" i="4"/>
  <c r="D266" i="4"/>
  <c r="B266" i="4"/>
  <c r="D274" i="4"/>
  <c r="B274" i="4"/>
  <c r="D275" i="4"/>
  <c r="B275" i="4"/>
  <c r="D278" i="4"/>
  <c r="B278" i="4"/>
  <c r="D286" i="4"/>
  <c r="B286" i="4"/>
  <c r="D287" i="4"/>
  <c r="B287" i="4"/>
  <c r="D288" i="4"/>
  <c r="B288" i="4"/>
  <c r="D289" i="4"/>
  <c r="B289" i="4"/>
  <c r="E31" i="4"/>
  <c r="D34" i="4"/>
  <c r="B34" i="4"/>
  <c r="E36" i="4"/>
  <c r="E40" i="4"/>
  <c r="D41" i="4"/>
  <c r="B41" i="4"/>
  <c r="D42" i="4"/>
  <c r="B42" i="4"/>
  <c r="D45" i="4"/>
  <c r="B45" i="4"/>
  <c r="D46" i="4"/>
  <c r="B46" i="4"/>
  <c r="D47" i="4"/>
  <c r="B47" i="4"/>
  <c r="E47" i="4"/>
  <c r="D48" i="4"/>
  <c r="B48" i="4"/>
  <c r="D51" i="4"/>
  <c r="B51" i="4"/>
  <c r="D52" i="4"/>
  <c r="B52" i="4"/>
  <c r="E54" i="4"/>
  <c r="D55" i="4"/>
  <c r="B55" i="4"/>
  <c r="D56" i="4"/>
  <c r="B56" i="4"/>
  <c r="E68" i="4"/>
  <c r="D73" i="4"/>
  <c r="B73" i="4"/>
  <c r="E76" i="4"/>
  <c r="D77" i="4"/>
  <c r="B77" i="4"/>
  <c r="D78" i="4"/>
  <c r="B78" i="4"/>
  <c r="E82" i="4"/>
  <c r="D85" i="4"/>
  <c r="B85" i="4"/>
  <c r="D89" i="4"/>
  <c r="B89" i="4"/>
  <c r="E94" i="4"/>
  <c r="D102" i="4"/>
  <c r="B102" i="4"/>
  <c r="D106" i="4"/>
  <c r="B106" i="4"/>
  <c r="D108" i="4"/>
  <c r="B108" i="4"/>
  <c r="D110" i="4"/>
  <c r="B110" i="4"/>
  <c r="D116" i="4"/>
  <c r="B116" i="4"/>
  <c r="E121" i="4"/>
  <c r="E124" i="4"/>
  <c r="E125" i="4"/>
  <c r="D128" i="4"/>
  <c r="B128" i="4"/>
  <c r="E141" i="4"/>
  <c r="D144" i="4"/>
  <c r="B144" i="4"/>
  <c r="E144" i="4"/>
  <c r="D146" i="4"/>
  <c r="B146" i="4"/>
  <c r="D148" i="4"/>
  <c r="B148" i="4"/>
  <c r="D150" i="4"/>
  <c r="B150" i="4"/>
  <c r="D158" i="4"/>
  <c r="B158" i="4"/>
  <c r="E162" i="4"/>
  <c r="D166" i="4"/>
  <c r="B166" i="4"/>
  <c r="E166" i="4"/>
  <c r="D174" i="4"/>
  <c r="B174" i="4"/>
  <c r="D175" i="4"/>
  <c r="B175" i="4"/>
  <c r="D200" i="4"/>
  <c r="B200" i="4"/>
  <c r="D209" i="4"/>
  <c r="B209" i="4"/>
  <c r="D210" i="4"/>
  <c r="B210" i="4"/>
  <c r="D211" i="4"/>
  <c r="B211" i="4"/>
  <c r="D214" i="4"/>
  <c r="B214" i="4"/>
  <c r="D220" i="4"/>
  <c r="B220" i="4"/>
  <c r="D221" i="4"/>
  <c r="B221" i="4"/>
  <c r="D244" i="4"/>
  <c r="B244" i="4"/>
  <c r="D245" i="4"/>
  <c r="B245" i="4"/>
  <c r="D246" i="4"/>
  <c r="B246" i="4"/>
  <c r="D247" i="4"/>
  <c r="B247" i="4"/>
  <c r="D248" i="4"/>
  <c r="B248" i="4"/>
  <c r="D254" i="4"/>
  <c r="B254" i="4"/>
  <c r="D260" i="4"/>
  <c r="B260" i="4"/>
  <c r="D261" i="4"/>
  <c r="B261" i="4"/>
  <c r="D262" i="4"/>
  <c r="B262" i="4"/>
  <c r="D263" i="4"/>
  <c r="B263" i="4"/>
  <c r="D264" i="4"/>
  <c r="B264" i="4"/>
  <c r="D268" i="4"/>
  <c r="B268" i="4"/>
  <c r="D280" i="4"/>
  <c r="B280" i="4"/>
  <c r="D283" i="4"/>
  <c r="B283" i="4"/>
  <c r="D291" i="4"/>
  <c r="B291" i="4"/>
  <c r="D292" i="4"/>
  <c r="B292" i="4"/>
  <c r="D293" i="4"/>
  <c r="B293" i="4"/>
  <c r="G179" i="4"/>
  <c r="F267" i="4"/>
  <c r="D9" i="4"/>
  <c r="B9" i="4"/>
  <c r="D15" i="4"/>
  <c r="B15" i="4"/>
  <c r="E14" i="4"/>
  <c r="E9" i="4"/>
  <c r="E15" i="4"/>
  <c r="D6" i="4"/>
  <c r="B6" i="4"/>
  <c r="D14" i="4"/>
  <c r="B14" i="4"/>
  <c r="E8" i="4"/>
  <c r="D10" i="4"/>
  <c r="B10" i="4"/>
  <c r="F285" i="4"/>
  <c r="F260" i="4"/>
  <c r="F247" i="4"/>
  <c r="F195" i="4"/>
  <c r="F183" i="4"/>
  <c r="F149" i="4"/>
  <c r="F144" i="4"/>
  <c r="F124" i="4"/>
  <c r="F116" i="4"/>
  <c r="F107" i="4"/>
  <c r="F228" i="4"/>
  <c r="F219" i="4"/>
  <c r="F206" i="4"/>
  <c r="F198" i="4"/>
  <c r="F191" i="4"/>
  <c r="G191" i="4"/>
  <c r="F187" i="4"/>
  <c r="F177" i="4"/>
  <c r="F162" i="4"/>
  <c r="F158" i="4"/>
  <c r="F147" i="4"/>
  <c r="F138" i="4"/>
  <c r="F133" i="4"/>
  <c r="F123" i="4"/>
  <c r="F121" i="4"/>
  <c r="F287" i="4"/>
  <c r="F279" i="4"/>
  <c r="F243" i="4"/>
  <c r="F239" i="4"/>
  <c r="F232" i="4"/>
  <c r="F213" i="4"/>
  <c r="G213" i="4"/>
  <c r="F161" i="4"/>
  <c r="F216" i="4"/>
  <c r="F204" i="4"/>
  <c r="F201" i="4"/>
  <c r="F154" i="4"/>
  <c r="F150" i="4"/>
  <c r="F120" i="4"/>
  <c r="F111" i="4"/>
  <c r="F103" i="4"/>
  <c r="F276" i="3"/>
  <c r="F255" i="3"/>
  <c r="F110" i="3"/>
  <c r="F243" i="3"/>
  <c r="G106" i="3"/>
  <c r="G186" i="3"/>
  <c r="G125" i="3"/>
  <c r="F291" i="3"/>
  <c r="T119" i="44"/>
  <c r="G113" i="3"/>
  <c r="G246" i="3"/>
  <c r="G231" i="3"/>
  <c r="G173" i="3"/>
  <c r="G191" i="3"/>
  <c r="T151" i="44"/>
  <c r="G156" i="3"/>
  <c r="G151" i="3"/>
  <c r="F221" i="3"/>
  <c r="G264" i="3"/>
  <c r="G117" i="3"/>
  <c r="G266" i="3"/>
  <c r="T244" i="44"/>
  <c r="G193" i="3"/>
  <c r="G137" i="3"/>
  <c r="G205" i="3"/>
  <c r="G234" i="3"/>
  <c r="G149" i="3"/>
  <c r="G127" i="3"/>
  <c r="G254" i="3"/>
  <c r="G208" i="3"/>
  <c r="F124" i="3"/>
  <c r="F261" i="3"/>
  <c r="F153" i="4"/>
  <c r="F176" i="4"/>
  <c r="F137" i="4"/>
  <c r="F190" i="4"/>
  <c r="F108" i="4"/>
  <c r="F189" i="4"/>
  <c r="F241" i="4"/>
  <c r="F242" i="4"/>
  <c r="G240" i="4"/>
  <c r="G119" i="4"/>
  <c r="G107" i="4"/>
  <c r="G149" i="4"/>
  <c r="G177" i="4"/>
  <c r="G195" i="4"/>
  <c r="G285" i="4"/>
  <c r="T273" i="44"/>
  <c r="G159" i="3"/>
  <c r="G242" i="3"/>
  <c r="T242" i="44"/>
  <c r="G115" i="3"/>
  <c r="T115" i="44"/>
  <c r="G103" i="3"/>
  <c r="T103" i="44"/>
  <c r="T127" i="44"/>
  <c r="G199" i="3"/>
  <c r="T199" i="44"/>
  <c r="T168" i="44"/>
  <c r="G185" i="3"/>
  <c r="T185" i="44"/>
  <c r="G112" i="3"/>
  <c r="T112" i="44"/>
  <c r="T131" i="44"/>
  <c r="G135" i="3"/>
  <c r="T135" i="44"/>
  <c r="T289" i="44"/>
  <c r="G289" i="3"/>
  <c r="G210" i="3"/>
  <c r="T210" i="44"/>
  <c r="T268" i="44"/>
  <c r="G268" i="3"/>
  <c r="G244" i="3"/>
  <c r="G131" i="3"/>
  <c r="G266" i="4"/>
  <c r="G173" i="4"/>
  <c r="G274" i="4"/>
  <c r="G178" i="4"/>
  <c r="G245" i="4"/>
  <c r="G210" i="4"/>
  <c r="G110" i="4"/>
  <c r="G236" i="4"/>
  <c r="G110" i="3"/>
  <c r="T255" i="44"/>
  <c r="G291" i="3"/>
  <c r="T221" i="44"/>
  <c r="G184" i="4"/>
  <c r="G127" i="4"/>
  <c r="G143" i="4"/>
  <c r="G174" i="4"/>
  <c r="G171" i="4"/>
  <c r="T213" i="44"/>
  <c r="B8" i="42"/>
  <c r="C8" i="42"/>
  <c r="A8" i="42"/>
  <c r="A10" i="42"/>
  <c r="B10" i="42"/>
  <c r="C10" i="42"/>
  <c r="C14" i="42"/>
  <c r="B14" i="42"/>
  <c r="A14" i="42"/>
  <c r="B18" i="42"/>
  <c r="A18" i="42"/>
  <c r="C18" i="42"/>
  <c r="A21" i="42"/>
  <c r="B21" i="42"/>
  <c r="C21" i="42"/>
  <c r="C78" i="4"/>
  <c r="B24" i="42"/>
  <c r="F16" i="4"/>
  <c r="A24" i="42"/>
  <c r="C24" i="42"/>
  <c r="C31" i="42"/>
  <c r="B31" i="42"/>
  <c r="A31" i="42"/>
  <c r="C34" i="42"/>
  <c r="C34" i="4"/>
  <c r="B34" i="42"/>
  <c r="A34" i="42"/>
  <c r="C37" i="42"/>
  <c r="A37" i="42"/>
  <c r="B37" i="42"/>
  <c r="C42" i="42"/>
  <c r="B42" i="42"/>
  <c r="A42" i="42"/>
  <c r="C44" i="42"/>
  <c r="B44" i="42"/>
  <c r="A44" i="42"/>
  <c r="B47" i="42"/>
  <c r="A47" i="42"/>
  <c r="C47" i="42"/>
  <c r="C100" i="4"/>
  <c r="C54" i="42"/>
  <c r="B54" i="42"/>
  <c r="A54" i="42"/>
  <c r="A57" i="42"/>
  <c r="B57" i="42"/>
  <c r="C57" i="42"/>
  <c r="A59" i="42"/>
  <c r="B59" i="42"/>
  <c r="C59" i="42"/>
  <c r="C64" i="42"/>
  <c r="A64" i="42"/>
  <c r="B64" i="42"/>
  <c r="A66" i="42"/>
  <c r="B66" i="42"/>
  <c r="F70" i="4"/>
  <c r="C66" i="42"/>
  <c r="A69" i="42"/>
  <c r="B69" i="42"/>
  <c r="C69" i="42"/>
  <c r="C69" i="4"/>
  <c r="A76" i="42"/>
  <c r="C76" i="42"/>
  <c r="B76" i="42"/>
  <c r="A79" i="42"/>
  <c r="B79" i="42"/>
  <c r="C79" i="42"/>
  <c r="A84" i="42"/>
  <c r="B84" i="42"/>
  <c r="C84" i="42"/>
  <c r="C82" i="4"/>
  <c r="A88" i="42"/>
  <c r="B88" i="42"/>
  <c r="C88" i="42"/>
  <c r="C88" i="4"/>
  <c r="A91" i="42"/>
  <c r="C91" i="42"/>
  <c r="B91" i="42"/>
  <c r="C96" i="42"/>
  <c r="A96" i="42"/>
  <c r="B96" i="42"/>
  <c r="C102" i="42"/>
  <c r="C102" i="4"/>
  <c r="B102" i="42"/>
  <c r="A102" i="42"/>
  <c r="A105" i="42"/>
  <c r="B105" i="42"/>
  <c r="C105" i="42"/>
  <c r="C105" i="4"/>
  <c r="B110" i="42"/>
  <c r="C110" i="42"/>
  <c r="C110" i="4"/>
  <c r="A110" i="42"/>
  <c r="B114" i="42"/>
  <c r="C114" i="42"/>
  <c r="C114" i="4"/>
  <c r="A114" i="42"/>
  <c r="A117" i="42"/>
  <c r="B117" i="42"/>
  <c r="C117" i="42"/>
  <c r="C117" i="4"/>
  <c r="A122" i="42"/>
  <c r="B122" i="42"/>
  <c r="C122" i="42"/>
  <c r="C122" i="4"/>
  <c r="C126" i="42"/>
  <c r="C126" i="4"/>
  <c r="A126" i="42"/>
  <c r="B126" i="42"/>
  <c r="B131" i="42"/>
  <c r="C131" i="42"/>
  <c r="C131" i="4"/>
  <c r="A131" i="42"/>
  <c r="C136" i="42"/>
  <c r="C136" i="4"/>
  <c r="B136" i="42"/>
  <c r="A136" i="42"/>
  <c r="A139" i="42"/>
  <c r="C139" i="42"/>
  <c r="C139" i="4"/>
  <c r="B139" i="42"/>
  <c r="Q288" i="39"/>
  <c r="O288" i="40"/>
  <c r="I288" i="39"/>
  <c r="G288" i="40"/>
  <c r="I247" i="39"/>
  <c r="M247" i="39"/>
  <c r="K247" i="40"/>
  <c r="K211" i="39"/>
  <c r="S211" i="39"/>
  <c r="Q211" i="40"/>
  <c r="M211" i="39"/>
  <c r="K211" i="40"/>
  <c r="S166" i="39"/>
  <c r="Q166" i="40"/>
  <c r="M166" i="39"/>
  <c r="O166" i="39"/>
  <c r="M166" i="40"/>
  <c r="D142" i="40"/>
  <c r="S142" i="39"/>
  <c r="Q142" i="40"/>
  <c r="M142" i="39"/>
  <c r="M106" i="39"/>
  <c r="K106" i="40"/>
  <c r="O36" i="39"/>
  <c r="M36" i="40"/>
  <c r="I36" i="39"/>
  <c r="G36" i="40"/>
  <c r="S5" i="39"/>
  <c r="Q5" i="40"/>
  <c r="O6" i="39"/>
  <c r="M6" i="40"/>
  <c r="Q6" i="39"/>
  <c r="O6" i="40"/>
  <c r="M134" i="39"/>
  <c r="K134" i="40"/>
  <c r="K58" i="39"/>
  <c r="I58" i="40"/>
  <c r="O76" i="39"/>
  <c r="M76" i="40"/>
  <c r="M76" i="39"/>
  <c r="K76" i="40"/>
  <c r="I102" i="39"/>
  <c r="G102" i="40"/>
  <c r="C301" i="3"/>
  <c r="D301" i="3"/>
  <c r="B301" i="3"/>
  <c r="C302" i="3"/>
  <c r="D302" i="3"/>
  <c r="B302" i="3"/>
  <c r="C300" i="3"/>
  <c r="D300" i="3"/>
  <c r="B300" i="3"/>
  <c r="C303" i="3"/>
  <c r="D303" i="3"/>
  <c r="B303" i="3"/>
  <c r="C299" i="3"/>
  <c r="D299" i="3"/>
  <c r="B299" i="3"/>
  <c r="F171" i="3"/>
  <c r="F118" i="3"/>
  <c r="F155" i="3"/>
  <c r="F275" i="3"/>
  <c r="F102" i="3"/>
  <c r="F147" i="3"/>
  <c r="F253" i="3"/>
  <c r="G268" i="4"/>
  <c r="G138" i="4"/>
  <c r="G263" i="4"/>
  <c r="K36" i="39"/>
  <c r="M36" i="39"/>
  <c r="K36" i="40"/>
  <c r="S36" i="39"/>
  <c r="Q36" i="40"/>
  <c r="K5" i="39"/>
  <c r="O5" i="39"/>
  <c r="M5" i="40"/>
  <c r="K6" i="39"/>
  <c r="I6" i="40"/>
  <c r="S6" i="39"/>
  <c r="Q6" i="40"/>
  <c r="I6" i="39"/>
  <c r="S28" i="39"/>
  <c r="Q28" i="40"/>
  <c r="I28" i="39"/>
  <c r="G28" i="40"/>
  <c r="O134" i="39"/>
  <c r="S134" i="39"/>
  <c r="Q134" i="40"/>
  <c r="Q134" i="39"/>
  <c r="O134" i="40"/>
  <c r="Q58" i="39"/>
  <c r="O58" i="40"/>
  <c r="D76" i="40"/>
  <c r="Q76" i="39"/>
  <c r="O76" i="40"/>
  <c r="K76" i="39"/>
  <c r="Q102" i="39"/>
  <c r="O102" i="40"/>
  <c r="G271" i="3"/>
  <c r="G267" i="3"/>
  <c r="T197" i="44"/>
  <c r="T290" i="44"/>
  <c r="T202" i="44"/>
  <c r="G285" i="3"/>
  <c r="T283" i="44"/>
  <c r="T138" i="44"/>
  <c r="T204" i="44"/>
  <c r="Q179" i="40"/>
  <c r="T159" i="44"/>
  <c r="G273" i="3"/>
  <c r="T10" i="39"/>
  <c r="R10" i="40"/>
  <c r="T271" i="44"/>
  <c r="T267" i="44"/>
  <c r="G126" i="3"/>
  <c r="G145" i="3"/>
  <c r="G166" i="3"/>
  <c r="G119" i="3"/>
  <c r="G142" i="3"/>
  <c r="T207" i="44"/>
  <c r="T284" i="44"/>
  <c r="T292" i="44"/>
  <c r="T241" i="44"/>
  <c r="T257" i="44"/>
  <c r="U110" i="39"/>
  <c r="S110" i="40"/>
  <c r="U126" i="39"/>
  <c r="S126" i="40"/>
  <c r="T277" i="39"/>
  <c r="R277" i="40"/>
  <c r="U207" i="39"/>
  <c r="S207" i="40"/>
  <c r="T158" i="39"/>
  <c r="R158" i="40"/>
  <c r="U18" i="39"/>
  <c r="S18" i="40"/>
  <c r="F195" i="3"/>
  <c r="I124" i="40"/>
  <c r="U124" i="39"/>
  <c r="S124" i="40"/>
  <c r="T124" i="39"/>
  <c r="R124" i="40"/>
  <c r="U120" i="39"/>
  <c r="S120" i="40"/>
  <c r="T120" i="39"/>
  <c r="R120" i="40"/>
  <c r="U164" i="39"/>
  <c r="S164" i="40"/>
  <c r="G164" i="40"/>
  <c r="I33" i="40"/>
  <c r="T33" i="39"/>
  <c r="R33" i="40"/>
  <c r="T61" i="39"/>
  <c r="R61" i="40"/>
  <c r="U61" i="39"/>
  <c r="S61" i="40"/>
  <c r="T93" i="39"/>
  <c r="R93" i="40"/>
  <c r="U93" i="39"/>
  <c r="S93" i="40"/>
  <c r="I202" i="40"/>
  <c r="T202" i="39"/>
  <c r="R202" i="40"/>
  <c r="U202" i="39"/>
  <c r="S202" i="40"/>
  <c r="U190" i="39"/>
  <c r="S190" i="40"/>
  <c r="T190" i="39"/>
  <c r="R190" i="40"/>
  <c r="I71" i="40"/>
  <c r="T71" i="39"/>
  <c r="R71" i="40"/>
  <c r="U220" i="39"/>
  <c r="S220" i="40"/>
  <c r="T220" i="39"/>
  <c r="R220" i="40"/>
  <c r="K238" i="40"/>
  <c r="T238" i="39"/>
  <c r="R238" i="40"/>
  <c r="U238" i="39"/>
  <c r="S238" i="40"/>
  <c r="U19" i="39"/>
  <c r="S19" i="40"/>
  <c r="G19" i="40"/>
  <c r="T81" i="39"/>
  <c r="R81" i="40"/>
  <c r="U81" i="39"/>
  <c r="S81" i="40"/>
  <c r="U105" i="39"/>
  <c r="S105" i="40"/>
  <c r="T105" i="39"/>
  <c r="R105" i="40"/>
  <c r="G105" i="40"/>
  <c r="U153" i="39"/>
  <c r="S153" i="40"/>
  <c r="T153" i="39"/>
  <c r="R153" i="40"/>
  <c r="U206" i="39"/>
  <c r="S206" i="40"/>
  <c r="T206" i="39"/>
  <c r="R206" i="40"/>
  <c r="M37" i="40"/>
  <c r="T37" i="39"/>
  <c r="R37" i="40"/>
  <c r="U37" i="39"/>
  <c r="S37" i="40"/>
  <c r="I91" i="40"/>
  <c r="T91" i="39"/>
  <c r="R91" i="40"/>
  <c r="U91" i="39"/>
  <c r="S91" i="40"/>
  <c r="U129" i="39"/>
  <c r="S129" i="40"/>
  <c r="T129" i="39"/>
  <c r="R129" i="40"/>
  <c r="T107" i="39"/>
  <c r="R107" i="40"/>
  <c r="U107" i="39"/>
  <c r="S107" i="40"/>
  <c r="U186" i="39"/>
  <c r="S186" i="40"/>
  <c r="T186" i="39"/>
  <c r="R186" i="40"/>
  <c r="U183" i="39"/>
  <c r="S183" i="40"/>
  <c r="G183" i="40"/>
  <c r="C295" i="3"/>
  <c r="D295" i="3"/>
  <c r="B295" i="3"/>
  <c r="D170" i="3"/>
  <c r="B170" i="3"/>
  <c r="C170" i="3"/>
  <c r="D165" i="3"/>
  <c r="B165" i="3"/>
  <c r="C165" i="3"/>
  <c r="D160" i="3"/>
  <c r="B160" i="3"/>
  <c r="C160" i="3"/>
  <c r="D156" i="3"/>
  <c r="B156" i="3"/>
  <c r="C156" i="3"/>
  <c r="D150" i="3"/>
  <c r="B150" i="3"/>
  <c r="C150" i="3"/>
  <c r="D142" i="3"/>
  <c r="B142" i="3"/>
  <c r="C142" i="3"/>
  <c r="D126" i="3"/>
  <c r="B126" i="3"/>
  <c r="C126" i="3"/>
  <c r="D119" i="3"/>
  <c r="B119" i="3"/>
  <c r="C119" i="3"/>
  <c r="D111" i="3"/>
  <c r="B111" i="3"/>
  <c r="C111" i="3"/>
  <c r="D107" i="3"/>
  <c r="B107" i="3"/>
  <c r="C107" i="3"/>
  <c r="D86" i="3"/>
  <c r="B86" i="3"/>
  <c r="D65" i="3"/>
  <c r="B65" i="3"/>
  <c r="D49" i="3"/>
  <c r="B49" i="3"/>
  <c r="C6" i="3"/>
  <c r="D6" i="3"/>
  <c r="B6" i="3"/>
  <c r="C284" i="3"/>
  <c r="D284" i="3"/>
  <c r="B284" i="3"/>
  <c r="C281" i="3"/>
  <c r="D281" i="3"/>
  <c r="B281" i="3"/>
  <c r="C273" i="3"/>
  <c r="D273" i="3"/>
  <c r="B273" i="3"/>
  <c r="D266" i="3"/>
  <c r="B266" i="3"/>
  <c r="C266" i="3"/>
  <c r="D248" i="3"/>
  <c r="B248" i="3"/>
  <c r="C248" i="3"/>
  <c r="D245" i="3"/>
  <c r="B245" i="3"/>
  <c r="C245" i="3"/>
  <c r="D242" i="3"/>
  <c r="B242" i="3"/>
  <c r="C242" i="3"/>
  <c r="D231" i="3"/>
  <c r="B231" i="3"/>
  <c r="C231" i="3"/>
  <c r="D226" i="3"/>
  <c r="B226" i="3"/>
  <c r="C226" i="3"/>
  <c r="D199" i="3"/>
  <c r="B199" i="3"/>
  <c r="C199" i="3"/>
  <c r="F217" i="3"/>
  <c r="U33" i="39"/>
  <c r="S33" i="40"/>
  <c r="U101" i="39"/>
  <c r="S101" i="40"/>
  <c r="U199" i="39"/>
  <c r="S199" i="40"/>
  <c r="U51" i="39"/>
  <c r="S51" i="40"/>
  <c r="U31" i="39"/>
  <c r="S31" i="40"/>
  <c r="T31" i="39"/>
  <c r="R31" i="40"/>
  <c r="K35" i="40"/>
  <c r="U35" i="39"/>
  <c r="S35" i="40"/>
  <c r="I43" i="40"/>
  <c r="U43" i="39"/>
  <c r="S43" i="40"/>
  <c r="T43" i="39"/>
  <c r="R43" i="40"/>
  <c r="I192" i="40"/>
  <c r="U192" i="39"/>
  <c r="S192" i="40"/>
  <c r="T192" i="39"/>
  <c r="R192" i="40"/>
  <c r="U45" i="39"/>
  <c r="S45" i="40"/>
  <c r="T45" i="39"/>
  <c r="R45" i="40"/>
  <c r="G45" i="40"/>
  <c r="U115" i="39"/>
  <c r="S115" i="40"/>
  <c r="T115" i="39"/>
  <c r="R115" i="40"/>
  <c r="U127" i="39"/>
  <c r="S127" i="40"/>
  <c r="U147" i="39"/>
  <c r="S147" i="40"/>
  <c r="G147" i="40"/>
  <c r="U167" i="39"/>
  <c r="S167" i="40"/>
  <c r="G167" i="40"/>
  <c r="I200" i="40"/>
  <c r="U200" i="39"/>
  <c r="S200" i="40"/>
  <c r="T200" i="39"/>
  <c r="R200" i="40"/>
  <c r="U279" i="39"/>
  <c r="S279" i="40"/>
  <c r="T279" i="39"/>
  <c r="R279" i="40"/>
  <c r="K254" i="40"/>
  <c r="T254" i="39"/>
  <c r="R254" i="40"/>
  <c r="U254" i="39"/>
  <c r="S254" i="40"/>
  <c r="I182" i="40"/>
  <c r="T182" i="39"/>
  <c r="R182" i="40"/>
  <c r="I157" i="40"/>
  <c r="T157" i="39"/>
  <c r="R157" i="40"/>
  <c r="U157" i="39"/>
  <c r="S157" i="40"/>
  <c r="I143" i="40"/>
  <c r="U143" i="39"/>
  <c r="S143" i="40"/>
  <c r="T143" i="39"/>
  <c r="R143" i="40"/>
  <c r="T175" i="39"/>
  <c r="R175" i="40"/>
  <c r="U175" i="39"/>
  <c r="S175" i="40"/>
  <c r="U293" i="39"/>
  <c r="S293" i="40"/>
  <c r="T293" i="39"/>
  <c r="R293" i="40"/>
  <c r="I264" i="40"/>
  <c r="T264" i="39"/>
  <c r="R264" i="40"/>
  <c r="U264" i="39"/>
  <c r="S264" i="40"/>
  <c r="T252" i="39"/>
  <c r="R252" i="40"/>
  <c r="U252" i="39"/>
  <c r="S252" i="40"/>
  <c r="F278" i="3"/>
  <c r="D268" i="3"/>
  <c r="B268" i="3"/>
  <c r="C268" i="3"/>
  <c r="D261" i="3"/>
  <c r="B261" i="3"/>
  <c r="C261" i="3"/>
  <c r="D259" i="3"/>
  <c r="B259" i="3"/>
  <c r="C259" i="3"/>
  <c r="D251" i="3"/>
  <c r="B251" i="3"/>
  <c r="C251" i="3"/>
  <c r="D246" i="3"/>
  <c r="B246" i="3"/>
  <c r="C246" i="3"/>
  <c r="D237" i="3"/>
  <c r="B237" i="3"/>
  <c r="C237" i="3"/>
  <c r="D232" i="3"/>
  <c r="B232" i="3"/>
  <c r="C232" i="3"/>
  <c r="D221" i="3"/>
  <c r="B221" i="3"/>
  <c r="C221" i="3"/>
  <c r="D185" i="3"/>
  <c r="B185" i="3"/>
  <c r="C185" i="3"/>
  <c r="U21" i="39"/>
  <c r="S21" i="40"/>
  <c r="T21" i="39"/>
  <c r="R21" i="40"/>
  <c r="T30" i="39"/>
  <c r="R30" i="40"/>
  <c r="U30" i="39"/>
  <c r="S30" i="40"/>
  <c r="T156" i="39"/>
  <c r="R156" i="40"/>
  <c r="U156" i="39"/>
  <c r="S156" i="40"/>
  <c r="U9" i="39"/>
  <c r="S9" i="40"/>
  <c r="T9" i="39"/>
  <c r="R9" i="40"/>
  <c r="U62" i="39"/>
  <c r="S62" i="40"/>
  <c r="T62" i="39"/>
  <c r="R62" i="40"/>
  <c r="T126" i="39"/>
  <c r="R126" i="40"/>
  <c r="U158" i="39"/>
  <c r="S158" i="40"/>
  <c r="T207" i="39"/>
  <c r="R207" i="40"/>
  <c r="T219" i="39"/>
  <c r="R219" i="40"/>
  <c r="U219" i="39"/>
  <c r="S219" i="40"/>
  <c r="C298" i="3"/>
  <c r="D298" i="3"/>
  <c r="B298" i="3"/>
  <c r="C292" i="3"/>
  <c r="D292" i="3"/>
  <c r="B292" i="3"/>
  <c r="C289" i="3"/>
  <c r="D289" i="3"/>
  <c r="B289" i="3"/>
  <c r="C283" i="3"/>
  <c r="D283" i="3"/>
  <c r="B283" i="3"/>
  <c r="C278" i="3"/>
  <c r="D278" i="3"/>
  <c r="B278" i="3"/>
  <c r="C274" i="3"/>
  <c r="D274" i="3"/>
  <c r="B274" i="3"/>
  <c r="C271" i="3"/>
  <c r="D271" i="3"/>
  <c r="B271" i="3"/>
  <c r="D264" i="3"/>
  <c r="B264" i="3"/>
  <c r="C264" i="3"/>
  <c r="D256" i="3"/>
  <c r="B256" i="3"/>
  <c r="C256" i="3"/>
  <c r="D254" i="3"/>
  <c r="B254" i="3"/>
  <c r="C254" i="3"/>
  <c r="D241" i="3"/>
  <c r="B241" i="3"/>
  <c r="C241" i="3"/>
  <c r="D229" i="3"/>
  <c r="B229" i="3"/>
  <c r="C229" i="3"/>
  <c r="D225" i="3"/>
  <c r="B225" i="3"/>
  <c r="C225" i="3"/>
  <c r="D217" i="3"/>
  <c r="B217" i="3"/>
  <c r="C217" i="3"/>
  <c r="D211" i="3"/>
  <c r="B211" i="3"/>
  <c r="C211" i="3"/>
  <c r="D208" i="3"/>
  <c r="B208" i="3"/>
  <c r="C208" i="3"/>
  <c r="D205" i="3"/>
  <c r="B205" i="3"/>
  <c r="C205" i="3"/>
  <c r="D201" i="3"/>
  <c r="B201" i="3"/>
  <c r="C201" i="3"/>
  <c r="D195" i="3"/>
  <c r="B195" i="3"/>
  <c r="C195" i="3"/>
  <c r="D192" i="3"/>
  <c r="B192" i="3"/>
  <c r="C192" i="3"/>
  <c r="D181" i="3"/>
  <c r="B181" i="3"/>
  <c r="C181" i="3"/>
  <c r="D174" i="3"/>
  <c r="B174" i="3"/>
  <c r="C174" i="3"/>
  <c r="D168" i="3"/>
  <c r="B168" i="3"/>
  <c r="C168" i="3"/>
  <c r="D152" i="3"/>
  <c r="B152" i="3"/>
  <c r="C152" i="3"/>
  <c r="D145" i="3"/>
  <c r="B145" i="3"/>
  <c r="C145" i="3"/>
  <c r="D135" i="3"/>
  <c r="B135" i="3"/>
  <c r="C135" i="3"/>
  <c r="D132" i="3"/>
  <c r="B132" i="3"/>
  <c r="C132" i="3"/>
  <c r="D124" i="3"/>
  <c r="B124" i="3"/>
  <c r="C124" i="3"/>
  <c r="D115" i="3"/>
  <c r="B115" i="3"/>
  <c r="C115" i="3"/>
  <c r="D104" i="3"/>
  <c r="B104" i="3"/>
  <c r="C104" i="3"/>
  <c r="D81" i="3"/>
  <c r="B81" i="3"/>
  <c r="D59" i="3"/>
  <c r="B59" i="3"/>
  <c r="D43" i="3"/>
  <c r="B43" i="3"/>
  <c r="D26" i="3"/>
  <c r="B26" i="3"/>
  <c r="C297" i="3"/>
  <c r="D297" i="3"/>
  <c r="B297" i="3"/>
  <c r="C291" i="3"/>
  <c r="D291" i="3"/>
  <c r="B291" i="3"/>
  <c r="C286" i="3"/>
  <c r="D286" i="3"/>
  <c r="B286" i="3"/>
  <c r="C277" i="3"/>
  <c r="D277" i="3"/>
  <c r="B277" i="3"/>
  <c r="D263" i="3"/>
  <c r="B263" i="3"/>
  <c r="C263" i="3"/>
  <c r="D252" i="3"/>
  <c r="B252" i="3"/>
  <c r="C252" i="3"/>
  <c r="D238" i="3"/>
  <c r="B238" i="3"/>
  <c r="C238" i="3"/>
  <c r="D234" i="3"/>
  <c r="B234" i="3"/>
  <c r="C234" i="3"/>
  <c r="D222" i="3"/>
  <c r="B222" i="3"/>
  <c r="C222" i="3"/>
  <c r="D218" i="3"/>
  <c r="B218" i="3"/>
  <c r="C218" i="3"/>
  <c r="D215" i="3"/>
  <c r="B215" i="3"/>
  <c r="C215" i="3"/>
  <c r="D212" i="3"/>
  <c r="B212" i="3"/>
  <c r="C212" i="3"/>
  <c r="D207" i="3"/>
  <c r="B207" i="3"/>
  <c r="C207" i="3"/>
  <c r="D202" i="3"/>
  <c r="B202" i="3"/>
  <c r="C202" i="3"/>
  <c r="D196" i="3"/>
  <c r="B196" i="3"/>
  <c r="C196" i="3"/>
  <c r="D191" i="3"/>
  <c r="B191" i="3"/>
  <c r="C191" i="3"/>
  <c r="D186" i="3"/>
  <c r="B186" i="3"/>
  <c r="C186" i="3"/>
  <c r="D176" i="3"/>
  <c r="B176" i="3"/>
  <c r="C176" i="3"/>
  <c r="D173" i="3"/>
  <c r="B173" i="3"/>
  <c r="C173" i="3"/>
  <c r="D158" i="3"/>
  <c r="B158" i="3"/>
  <c r="C158" i="3"/>
  <c r="D154" i="3"/>
  <c r="B154" i="3"/>
  <c r="C154" i="3"/>
  <c r="D136" i="3"/>
  <c r="B136" i="3"/>
  <c r="C136" i="3"/>
  <c r="D131" i="3"/>
  <c r="B131" i="3"/>
  <c r="C131" i="3"/>
  <c r="D123" i="3"/>
  <c r="B123" i="3"/>
  <c r="C123" i="3"/>
  <c r="D121" i="3"/>
  <c r="B121" i="3"/>
  <c r="C121" i="3"/>
  <c r="D116" i="3"/>
  <c r="B116" i="3"/>
  <c r="C116" i="3"/>
  <c r="D112" i="3"/>
  <c r="B112" i="3"/>
  <c r="C112" i="3"/>
  <c r="D108" i="3"/>
  <c r="B108" i="3"/>
  <c r="C108" i="3"/>
  <c r="C76" i="3"/>
  <c r="C55" i="3"/>
  <c r="C296" i="3"/>
  <c r="D296" i="3"/>
  <c r="B296" i="3"/>
  <c r="C290" i="3"/>
  <c r="D290" i="3"/>
  <c r="B290" i="3"/>
  <c r="C287" i="3"/>
  <c r="D287" i="3"/>
  <c r="B287" i="3"/>
  <c r="C276" i="3"/>
  <c r="D276" i="3"/>
  <c r="B276" i="3"/>
  <c r="D269" i="3"/>
  <c r="B269" i="3"/>
  <c r="C269" i="3"/>
  <c r="D258" i="3"/>
  <c r="B258" i="3"/>
  <c r="C258" i="3"/>
  <c r="D255" i="3"/>
  <c r="B255" i="3"/>
  <c r="C255" i="3"/>
  <c r="D240" i="3"/>
  <c r="B240" i="3"/>
  <c r="C240" i="3"/>
  <c r="D223" i="3"/>
  <c r="B223" i="3"/>
  <c r="C223" i="3"/>
  <c r="D220" i="3"/>
  <c r="B220" i="3"/>
  <c r="C220" i="3"/>
  <c r="D214" i="3"/>
  <c r="B214" i="3"/>
  <c r="C214" i="3"/>
  <c r="D209" i="3"/>
  <c r="B209" i="3"/>
  <c r="C209" i="3"/>
  <c r="D206" i="3"/>
  <c r="B206" i="3"/>
  <c r="C206" i="3"/>
  <c r="D194" i="3"/>
  <c r="B194" i="3"/>
  <c r="C194" i="3"/>
  <c r="D189" i="3"/>
  <c r="B189" i="3"/>
  <c r="C189" i="3"/>
  <c r="D180" i="3"/>
  <c r="B180" i="3"/>
  <c r="C180" i="3"/>
  <c r="D172" i="3"/>
  <c r="B172" i="3"/>
  <c r="C172" i="3"/>
  <c r="D166" i="3"/>
  <c r="B166" i="3"/>
  <c r="C166" i="3"/>
  <c r="D155" i="3"/>
  <c r="B155" i="3"/>
  <c r="C155" i="3"/>
  <c r="D147" i="3"/>
  <c r="B147" i="3"/>
  <c r="C147" i="3"/>
  <c r="D139" i="3"/>
  <c r="B139" i="3"/>
  <c r="C139" i="3"/>
  <c r="D133" i="3"/>
  <c r="B133" i="3"/>
  <c r="C133" i="3"/>
  <c r="D125" i="3"/>
  <c r="B125" i="3"/>
  <c r="C125" i="3"/>
  <c r="D118" i="3"/>
  <c r="B118" i="3"/>
  <c r="C118" i="3"/>
  <c r="C102" i="3"/>
  <c r="D102" i="3"/>
  <c r="B102" i="3"/>
  <c r="D99" i="3"/>
  <c r="B99" i="3"/>
  <c r="C84" i="3"/>
  <c r="D84" i="3"/>
  <c r="B84" i="3"/>
  <c r="C53" i="3"/>
  <c r="D53" i="3"/>
  <c r="B53" i="3"/>
  <c r="D270" i="3"/>
  <c r="B270" i="3"/>
  <c r="C270" i="3"/>
  <c r="D239" i="3"/>
  <c r="B239" i="3"/>
  <c r="C239" i="3"/>
  <c r="D235" i="3"/>
  <c r="B235" i="3"/>
  <c r="C235" i="3"/>
  <c r="D216" i="3"/>
  <c r="B216" i="3"/>
  <c r="C216" i="3"/>
  <c r="D210" i="3"/>
  <c r="B210" i="3"/>
  <c r="C210" i="3"/>
  <c r="D187" i="3"/>
  <c r="B187" i="3"/>
  <c r="C187" i="3"/>
  <c r="D175" i="3"/>
  <c r="B175" i="3"/>
  <c r="C175" i="3"/>
  <c r="D117" i="3"/>
  <c r="B117" i="3"/>
  <c r="C117" i="3"/>
  <c r="D109" i="3"/>
  <c r="B109" i="3"/>
  <c r="C109" i="3"/>
  <c r="D69" i="3"/>
  <c r="B69" i="3"/>
  <c r="C25" i="44"/>
  <c r="B25" i="44"/>
  <c r="A25" i="44"/>
  <c r="B32" i="44"/>
  <c r="A32" i="44"/>
  <c r="C32" i="44"/>
  <c r="B37" i="44"/>
  <c r="A37" i="44"/>
  <c r="C37" i="44"/>
  <c r="B39" i="44"/>
  <c r="A39" i="44"/>
  <c r="C39" i="44"/>
  <c r="C41" i="44"/>
  <c r="B41" i="44"/>
  <c r="A41" i="44"/>
  <c r="C46" i="44"/>
  <c r="B46" i="44"/>
  <c r="A46" i="44"/>
  <c r="C51" i="44"/>
  <c r="A51" i="44"/>
  <c r="B51" i="44"/>
  <c r="C61" i="44"/>
  <c r="A61" i="44"/>
  <c r="B61" i="44"/>
  <c r="A64" i="44"/>
  <c r="C64" i="44"/>
  <c r="B64" i="44"/>
  <c r="B20" i="44"/>
  <c r="C20" i="44"/>
  <c r="B45" i="44"/>
  <c r="F27" i="3"/>
  <c r="C45" i="44"/>
  <c r="C50" i="44"/>
  <c r="C50" i="3"/>
  <c r="A50" i="44"/>
  <c r="B62" i="44"/>
  <c r="C62" i="44"/>
  <c r="A74" i="44"/>
  <c r="C74" i="44"/>
  <c r="A80" i="44"/>
  <c r="C80" i="44"/>
  <c r="B90" i="44"/>
  <c r="C90" i="44"/>
  <c r="C101" i="44"/>
  <c r="B101" i="44"/>
  <c r="A105" i="44"/>
  <c r="C105" i="44"/>
  <c r="B114" i="44"/>
  <c r="C114" i="44"/>
  <c r="C122" i="44"/>
  <c r="B122" i="44"/>
  <c r="A134" i="44"/>
  <c r="B134" i="44"/>
  <c r="C137" i="44"/>
  <c r="A137" i="44"/>
  <c r="D140" i="3"/>
  <c r="B140" i="3"/>
  <c r="C140" i="3"/>
  <c r="B144" i="44"/>
  <c r="C144" i="44"/>
  <c r="A153" i="44"/>
  <c r="B153" i="44"/>
  <c r="D157" i="3"/>
  <c r="B157" i="3"/>
  <c r="C157" i="3"/>
  <c r="B161" i="44"/>
  <c r="A161" i="44"/>
  <c r="A171" i="44"/>
  <c r="B171" i="44"/>
  <c r="B177" i="44"/>
  <c r="A177" i="44"/>
  <c r="C184" i="44"/>
  <c r="A184" i="44"/>
  <c r="A190" i="44"/>
  <c r="B190" i="44"/>
  <c r="C197" i="44"/>
  <c r="B197" i="44"/>
  <c r="D200" i="3"/>
  <c r="B200" i="3"/>
  <c r="C200" i="3"/>
  <c r="B203" i="44"/>
  <c r="A203" i="44"/>
  <c r="C216" i="44"/>
  <c r="A216" i="44"/>
  <c r="A224" i="44"/>
  <c r="B224" i="44"/>
  <c r="A228" i="44"/>
  <c r="B228" i="44"/>
  <c r="A235" i="44"/>
  <c r="C235" i="44"/>
  <c r="A243" i="44"/>
  <c r="C243" i="44"/>
  <c r="C250" i="44"/>
  <c r="B250" i="44"/>
  <c r="D265" i="3"/>
  <c r="B265" i="3"/>
  <c r="C265" i="3"/>
  <c r="C270" i="44"/>
  <c r="A270" i="44"/>
  <c r="C279" i="44"/>
  <c r="A279" i="44"/>
  <c r="C282" i="3"/>
  <c r="D282" i="3"/>
  <c r="B282" i="3"/>
  <c r="C285" i="44"/>
  <c r="B285" i="44"/>
  <c r="A294" i="44"/>
  <c r="C294" i="44"/>
  <c r="D188" i="3"/>
  <c r="B188" i="3"/>
  <c r="C188" i="3"/>
  <c r="D183" i="3"/>
  <c r="B183" i="3"/>
  <c r="C183" i="3"/>
  <c r="D178" i="3"/>
  <c r="B178" i="3"/>
  <c r="C178" i="3"/>
  <c r="D167" i="3"/>
  <c r="B167" i="3"/>
  <c r="C167" i="3"/>
  <c r="D163" i="3"/>
  <c r="B163" i="3"/>
  <c r="C163" i="3"/>
  <c r="D149" i="3"/>
  <c r="B149" i="3"/>
  <c r="C149" i="3"/>
  <c r="D146" i="3"/>
  <c r="B146" i="3"/>
  <c r="C146" i="3"/>
  <c r="D141" i="3"/>
  <c r="B141" i="3"/>
  <c r="C141" i="3"/>
  <c r="D138" i="3"/>
  <c r="B138" i="3"/>
  <c r="C138" i="3"/>
  <c r="D128" i="3"/>
  <c r="B128" i="3"/>
  <c r="C128" i="3"/>
  <c r="C103" i="3"/>
  <c r="D103" i="3"/>
  <c r="B103" i="3"/>
  <c r="C93" i="3"/>
  <c r="D93" i="3"/>
  <c r="B93" i="3"/>
  <c r="C88" i="3"/>
  <c r="C78" i="3"/>
  <c r="D78" i="3"/>
  <c r="B78" i="3"/>
  <c r="C66" i="3"/>
  <c r="D66" i="3"/>
  <c r="B66" i="3"/>
  <c r="C58" i="3"/>
  <c r="D58" i="3"/>
  <c r="B58" i="3"/>
  <c r="C52" i="3"/>
  <c r="D52" i="3"/>
  <c r="B52" i="3"/>
  <c r="D38" i="3"/>
  <c r="B38" i="3"/>
  <c r="C27" i="3"/>
  <c r="D27" i="3"/>
  <c r="B27" i="3"/>
  <c r="C294" i="3"/>
  <c r="D294" i="3"/>
  <c r="B294" i="3"/>
  <c r="C288" i="3"/>
  <c r="D288" i="3"/>
  <c r="B288" i="3"/>
  <c r="C279" i="3"/>
  <c r="D279" i="3"/>
  <c r="B279" i="3"/>
  <c r="C275" i="3"/>
  <c r="D275" i="3"/>
  <c r="B275" i="3"/>
  <c r="D243" i="3"/>
  <c r="B243" i="3"/>
  <c r="C243" i="3"/>
  <c r="D184" i="3"/>
  <c r="B184" i="3"/>
  <c r="C184" i="3"/>
  <c r="D137" i="3"/>
  <c r="B137" i="3"/>
  <c r="C137" i="3"/>
  <c r="D130" i="3"/>
  <c r="B130" i="3"/>
  <c r="C130" i="3"/>
  <c r="D127" i="3"/>
  <c r="B127" i="3"/>
  <c r="C127" i="3"/>
  <c r="D105" i="3"/>
  <c r="B105" i="3"/>
  <c r="C105" i="3"/>
  <c r="C80" i="3"/>
  <c r="D80" i="3"/>
  <c r="B80" i="3"/>
  <c r="D50" i="3"/>
  <c r="B50" i="3"/>
  <c r="D29" i="3"/>
  <c r="B29" i="3"/>
  <c r="U271" i="39"/>
  <c r="S271" i="40"/>
  <c r="C293" i="3"/>
  <c r="D293" i="3"/>
  <c r="B293" i="3"/>
  <c r="C280" i="3"/>
  <c r="D280" i="3"/>
  <c r="B280" i="3"/>
  <c r="C272" i="3"/>
  <c r="D272" i="3"/>
  <c r="B272" i="3"/>
  <c r="D267" i="3"/>
  <c r="B267" i="3"/>
  <c r="C267" i="3"/>
  <c r="D262" i="3"/>
  <c r="B262" i="3"/>
  <c r="C262" i="3"/>
  <c r="D260" i="3"/>
  <c r="B260" i="3"/>
  <c r="C260" i="3"/>
  <c r="D253" i="3"/>
  <c r="B253" i="3"/>
  <c r="C253" i="3"/>
  <c r="D249" i="3"/>
  <c r="B249" i="3"/>
  <c r="C249" i="3"/>
  <c r="D244" i="3"/>
  <c r="B244" i="3"/>
  <c r="C244" i="3"/>
  <c r="D236" i="3"/>
  <c r="B236" i="3"/>
  <c r="C236" i="3"/>
  <c r="D230" i="3"/>
  <c r="B230" i="3"/>
  <c r="C230" i="3"/>
  <c r="D227" i="3"/>
  <c r="B227" i="3"/>
  <c r="C227" i="3"/>
  <c r="D204" i="3"/>
  <c r="B204" i="3"/>
  <c r="C204" i="3"/>
  <c r="D198" i="3"/>
  <c r="B198" i="3"/>
  <c r="C198" i="3"/>
  <c r="D182" i="3"/>
  <c r="B182" i="3"/>
  <c r="C182" i="3"/>
  <c r="D169" i="3"/>
  <c r="B169" i="3"/>
  <c r="C169" i="3"/>
  <c r="D162" i="3"/>
  <c r="B162" i="3"/>
  <c r="C162" i="3"/>
  <c r="D159" i="3"/>
  <c r="B159" i="3"/>
  <c r="C159" i="3"/>
  <c r="D151" i="3"/>
  <c r="B151" i="3"/>
  <c r="C151" i="3"/>
  <c r="D143" i="3"/>
  <c r="B143" i="3"/>
  <c r="C143" i="3"/>
  <c r="D129" i="3"/>
  <c r="B129" i="3"/>
  <c r="C129" i="3"/>
  <c r="D120" i="3"/>
  <c r="B120" i="3"/>
  <c r="C120" i="3"/>
  <c r="D113" i="3"/>
  <c r="B113" i="3"/>
  <c r="C113" i="3"/>
  <c r="D110" i="3"/>
  <c r="B110" i="3"/>
  <c r="C110" i="3"/>
  <c r="D106" i="3"/>
  <c r="B106" i="3"/>
  <c r="C106" i="3"/>
  <c r="C97" i="3"/>
  <c r="D97" i="3"/>
  <c r="B97" i="3"/>
  <c r="C89" i="3"/>
  <c r="D89" i="3"/>
  <c r="B89" i="3"/>
  <c r="D21" i="3"/>
  <c r="B21" i="3"/>
  <c r="I265" i="39"/>
  <c r="Q265" i="39"/>
  <c r="O265" i="40"/>
  <c r="D257" i="40"/>
  <c r="D215" i="40"/>
  <c r="D203" i="40"/>
  <c r="K203" i="39"/>
  <c r="S203" i="39"/>
  <c r="Q203" i="40"/>
  <c r="D174" i="40"/>
  <c r="Q174" i="39"/>
  <c r="O174" i="40"/>
  <c r="K174" i="39"/>
  <c r="S174" i="39"/>
  <c r="Q174" i="40"/>
  <c r="D288" i="40"/>
  <c r="K288" i="39"/>
  <c r="D247" i="40"/>
  <c r="I106" i="39"/>
  <c r="Q106" i="39"/>
  <c r="O106" i="40"/>
  <c r="S106" i="39"/>
  <c r="Q106" i="40"/>
  <c r="K106" i="39"/>
  <c r="I106" i="40"/>
  <c r="D5" i="40"/>
  <c r="D28" i="40"/>
  <c r="O28" i="39"/>
  <c r="Q28" i="39"/>
  <c r="O28" i="40"/>
  <c r="D58" i="40"/>
  <c r="S58" i="39"/>
  <c r="Q58" i="40"/>
  <c r="O58" i="39"/>
  <c r="D102" i="40"/>
  <c r="O102" i="39"/>
  <c r="M102" i="40"/>
  <c r="M102" i="39"/>
  <c r="T18" i="39"/>
  <c r="R18" i="40"/>
  <c r="T267" i="39"/>
  <c r="R267" i="40"/>
  <c r="G271" i="4"/>
  <c r="G224" i="4"/>
  <c r="C4" i="42"/>
  <c r="C4" i="4"/>
  <c r="B4" i="42"/>
  <c r="B7" i="42"/>
  <c r="F7" i="4"/>
  <c r="C7" i="42"/>
  <c r="C13" i="42"/>
  <c r="A13" i="42"/>
  <c r="C23" i="42"/>
  <c r="A23" i="42"/>
  <c r="B27" i="42"/>
  <c r="C27" i="42"/>
  <c r="A32" i="42"/>
  <c r="B32" i="42"/>
  <c r="B38" i="42"/>
  <c r="C38" i="42"/>
  <c r="C38" i="4"/>
  <c r="B41" i="42"/>
  <c r="A41" i="42"/>
  <c r="B50" i="42"/>
  <c r="C50" i="42"/>
  <c r="C50" i="4"/>
  <c r="B60" i="42"/>
  <c r="C60" i="42"/>
  <c r="B80" i="42"/>
  <c r="A80" i="42"/>
  <c r="C83" i="42"/>
  <c r="B83" i="42"/>
  <c r="B98" i="42"/>
  <c r="C98" i="42"/>
  <c r="C98" i="4"/>
  <c r="C118" i="42"/>
  <c r="C118" i="4"/>
  <c r="A118" i="42"/>
  <c r="A132" i="42"/>
  <c r="B132" i="42"/>
  <c r="A135" i="42"/>
  <c r="B135" i="42"/>
  <c r="G158" i="4"/>
  <c r="G141" i="4"/>
  <c r="G132" i="4"/>
  <c r="G169" i="4"/>
  <c r="G112" i="4"/>
  <c r="G159" i="4"/>
  <c r="M219" i="6"/>
  <c r="M250" i="6"/>
  <c r="AB250" i="41"/>
  <c r="Z250" i="6"/>
  <c r="M132" i="6"/>
  <c r="M174" i="6"/>
  <c r="AB174" i="41"/>
  <c r="Z174" i="6"/>
  <c r="M264" i="6"/>
  <c r="M205" i="6"/>
  <c r="AB205" i="41"/>
  <c r="Z205" i="6"/>
  <c r="M12" i="6"/>
  <c r="M251" i="6"/>
  <c r="AA251" i="6"/>
  <c r="M286" i="6"/>
  <c r="M182" i="6"/>
  <c r="AA182" i="6"/>
  <c r="M208" i="6"/>
  <c r="M285" i="6"/>
  <c r="AB285" i="41"/>
  <c r="Z285" i="6"/>
  <c r="M125" i="6"/>
  <c r="M108" i="6"/>
  <c r="AA108" i="6"/>
  <c r="M70" i="6"/>
  <c r="AA70" i="6"/>
  <c r="M22" i="6"/>
  <c r="AB22" i="41"/>
  <c r="Z22" i="6"/>
  <c r="M239" i="6"/>
  <c r="AB239" i="41"/>
  <c r="Z239" i="6"/>
  <c r="M266" i="6"/>
  <c r="AA266" i="6"/>
  <c r="M181" i="6"/>
  <c r="M191" i="6"/>
  <c r="AA191" i="6"/>
  <c r="M268" i="6"/>
  <c r="M196" i="6"/>
  <c r="AA196" i="6"/>
  <c r="M293" i="6"/>
  <c r="AB293" i="41"/>
  <c r="Z293" i="6"/>
  <c r="M124" i="6"/>
  <c r="AB124" i="41"/>
  <c r="Z124" i="6"/>
  <c r="M144" i="6"/>
  <c r="AA144" i="6"/>
  <c r="M237" i="6"/>
  <c r="AB237" i="41"/>
  <c r="Z237" i="6"/>
  <c r="M178" i="6"/>
  <c r="M201" i="6"/>
  <c r="AB201" i="41"/>
  <c r="Z201" i="6"/>
  <c r="M209" i="6"/>
  <c r="AB209" i="41"/>
  <c r="Z209" i="6"/>
  <c r="M226" i="6"/>
  <c r="AA226" i="6"/>
  <c r="M189" i="6"/>
  <c r="AB189" i="41"/>
  <c r="Z189" i="6"/>
  <c r="M180" i="6"/>
  <c r="AB180" i="41"/>
  <c r="Z180" i="6"/>
  <c r="M218" i="6"/>
  <c r="AB218" i="41"/>
  <c r="Z218" i="6"/>
  <c r="M168" i="6"/>
  <c r="AB168" i="41"/>
  <c r="Z168" i="6"/>
  <c r="M112" i="6"/>
  <c r="M80" i="6"/>
  <c r="AA80" i="6"/>
  <c r="M32" i="6"/>
  <c r="AB32" i="41"/>
  <c r="Z32" i="6"/>
  <c r="M252" i="6"/>
  <c r="AB252" i="41"/>
  <c r="Z252" i="6"/>
  <c r="M207" i="6"/>
  <c r="M187" i="6"/>
  <c r="AA187" i="6"/>
  <c r="M228" i="6"/>
  <c r="AB228" i="41"/>
  <c r="Z228" i="6"/>
  <c r="M28" i="6"/>
  <c r="AB28" i="41"/>
  <c r="Z28" i="6"/>
  <c r="AA28" i="6"/>
  <c r="M162" i="6"/>
  <c r="AA162" i="6"/>
  <c r="AA36" i="6"/>
  <c r="AB62" i="41"/>
  <c r="Z62" i="6"/>
  <c r="AA82" i="6"/>
  <c r="AB133" i="41"/>
  <c r="Z133" i="6"/>
  <c r="AB35" i="41"/>
  <c r="Z35" i="6"/>
  <c r="AA76" i="6"/>
  <c r="AB98" i="41"/>
  <c r="Z98" i="6"/>
  <c r="AA106" i="6"/>
  <c r="AB8" i="41"/>
  <c r="Z8" i="6"/>
  <c r="Q27" i="6"/>
  <c r="AB27" i="41"/>
  <c r="Z27" i="6"/>
  <c r="AA27" i="6"/>
  <c r="Q163" i="6"/>
  <c r="AA163" i="6"/>
  <c r="AB163" i="41"/>
  <c r="Z163" i="6"/>
  <c r="Q5" i="6"/>
  <c r="AB5" i="41"/>
  <c r="Z5" i="6"/>
  <c r="Q138" i="6"/>
  <c r="AB138" i="41"/>
  <c r="Z138" i="6"/>
  <c r="Q227" i="6"/>
  <c r="AB227" i="41"/>
  <c r="Z227" i="6"/>
  <c r="Q13" i="6"/>
  <c r="AB13" i="41"/>
  <c r="Z13" i="6"/>
  <c r="AA223" i="6"/>
  <c r="AB219" i="41"/>
  <c r="Z219" i="6"/>
  <c r="AA124" i="6"/>
  <c r="AB85" i="41"/>
  <c r="Z85" i="6"/>
  <c r="U136" i="6"/>
  <c r="AB136" i="41"/>
  <c r="Z136" i="6"/>
  <c r="U254" i="6"/>
  <c r="AA254" i="6"/>
  <c r="U132" i="6"/>
  <c r="AB132" i="41"/>
  <c r="Z132" i="6"/>
  <c r="U213" i="6"/>
  <c r="U261" i="6"/>
  <c r="AB261" i="41"/>
  <c r="Z261" i="6"/>
  <c r="U270" i="6"/>
  <c r="U190" i="6"/>
  <c r="AA190" i="6"/>
  <c r="U214" i="6"/>
  <c r="AA214" i="6"/>
  <c r="U269" i="6"/>
  <c r="AA269" i="6"/>
  <c r="AB269" i="41"/>
  <c r="Z269" i="6"/>
  <c r="U289" i="6"/>
  <c r="AA289" i="6"/>
  <c r="U241" i="6"/>
  <c r="AA241" i="6"/>
  <c r="U272" i="6"/>
  <c r="AB272" i="41"/>
  <c r="Z272" i="6"/>
  <c r="AA272" i="6"/>
  <c r="U208" i="6"/>
  <c r="AA208" i="6"/>
  <c r="U285" i="6"/>
  <c r="AA285" i="6"/>
  <c r="U223" i="6"/>
  <c r="AB223" i="41"/>
  <c r="Z223" i="6"/>
  <c r="U250" i="6"/>
  <c r="AA250" i="6"/>
  <c r="U263" i="6"/>
  <c r="AB263" i="41"/>
  <c r="Z263" i="6"/>
  <c r="U292" i="6"/>
  <c r="AA292" i="6"/>
  <c r="U206" i="6"/>
  <c r="AA206" i="6"/>
  <c r="U222" i="6"/>
  <c r="AA222" i="6"/>
  <c r="U277" i="6"/>
  <c r="AB277" i="41"/>
  <c r="Z277" i="6"/>
  <c r="U176" i="6"/>
  <c r="AB176" i="41"/>
  <c r="Z176" i="6"/>
  <c r="U230" i="6"/>
  <c r="AA230" i="6"/>
  <c r="U259" i="6"/>
  <c r="AA259" i="6"/>
  <c r="AB259" i="41"/>
  <c r="Z259" i="6"/>
  <c r="U200" i="6"/>
  <c r="AA200" i="6"/>
  <c r="U218" i="6"/>
  <c r="AA218" i="6"/>
  <c r="Y235" i="6"/>
  <c r="AA235" i="6"/>
  <c r="AB235" i="41"/>
  <c r="Z235" i="6"/>
  <c r="Y262" i="6"/>
  <c r="AB262" i="41"/>
  <c r="Z262" i="6"/>
  <c r="AA262" i="6"/>
  <c r="Y185" i="6"/>
  <c r="AA185" i="6"/>
  <c r="Y197" i="6"/>
  <c r="AA197" i="6"/>
  <c r="AB197" i="41"/>
  <c r="Z197" i="6"/>
  <c r="Y292" i="6"/>
  <c r="AB292" i="41"/>
  <c r="Z292" i="6"/>
  <c r="Y278" i="6"/>
  <c r="AA278" i="6"/>
  <c r="AB278" i="41"/>
  <c r="Z278" i="6"/>
  <c r="Y192" i="6"/>
  <c r="AB192" i="41"/>
  <c r="Z192" i="6"/>
  <c r="AA192" i="6"/>
  <c r="Y164" i="6"/>
  <c r="AA164" i="6"/>
  <c r="Y146" i="6"/>
  <c r="AB146" i="41"/>
  <c r="Z146" i="6"/>
  <c r="AA146" i="6"/>
  <c r="Y44" i="6"/>
  <c r="AA44" i="6"/>
  <c r="Y156" i="6"/>
  <c r="AB156" i="41"/>
  <c r="Z156" i="6"/>
  <c r="AA156" i="6"/>
  <c r="Y64" i="6"/>
  <c r="Y225" i="6"/>
  <c r="AA225" i="6"/>
  <c r="AB225" i="41"/>
  <c r="Z225" i="6"/>
  <c r="Y252" i="6"/>
  <c r="AA252" i="6"/>
  <c r="Y248" i="6"/>
  <c r="AB248" i="41"/>
  <c r="Z248" i="6"/>
  <c r="AA248" i="6"/>
  <c r="Y199" i="6"/>
  <c r="AB199" i="41"/>
  <c r="Z199" i="6"/>
  <c r="Y186" i="6"/>
  <c r="AB186" i="41"/>
  <c r="Z186" i="6"/>
  <c r="AA186" i="6"/>
  <c r="Y6" i="6"/>
  <c r="AB6" i="41"/>
  <c r="Z6" i="6"/>
  <c r="AA6" i="6"/>
  <c r="Y271" i="6"/>
  <c r="AB271" i="41"/>
  <c r="Z271" i="6"/>
  <c r="AA271" i="6"/>
  <c r="Y114" i="6"/>
  <c r="AB114" i="41"/>
  <c r="Z114" i="6"/>
  <c r="AA114" i="6"/>
  <c r="Y258" i="6"/>
  <c r="AB258" i="41"/>
  <c r="Z258" i="6"/>
  <c r="AA258" i="6"/>
  <c r="Y7" i="6"/>
  <c r="AB7" i="41"/>
  <c r="Z7" i="6"/>
  <c r="AA7" i="6"/>
  <c r="Y193" i="6"/>
  <c r="AA193" i="6"/>
  <c r="AB193" i="41"/>
  <c r="Z193" i="6"/>
  <c r="Y201" i="6"/>
  <c r="AA201" i="6"/>
  <c r="Y226" i="6"/>
  <c r="AB226" i="41"/>
  <c r="Z226" i="6"/>
  <c r="Y253" i="6"/>
  <c r="AB253" i="41"/>
  <c r="Z253" i="6"/>
  <c r="AA253" i="6"/>
  <c r="Y283" i="6"/>
  <c r="AA283" i="6"/>
  <c r="AB283" i="41"/>
  <c r="Z283" i="6"/>
  <c r="Y184" i="6"/>
  <c r="AA184" i="6"/>
  <c r="AB184" i="41"/>
  <c r="Z184" i="6"/>
  <c r="Y152" i="6"/>
  <c r="AB152" i="41"/>
  <c r="Z152" i="6"/>
  <c r="Y84" i="6"/>
  <c r="AA84" i="6"/>
  <c r="Y60" i="6"/>
  <c r="AB60" i="41"/>
  <c r="Z60" i="6"/>
  <c r="AA60" i="6"/>
  <c r="Y40" i="6"/>
  <c r="AB40" i="41"/>
  <c r="Z40" i="6"/>
  <c r="AA40" i="6"/>
  <c r="Y221" i="6"/>
  <c r="AA221" i="6"/>
  <c r="Y233" i="6"/>
  <c r="AB233" i="41"/>
  <c r="Z233" i="6"/>
  <c r="AA233" i="6"/>
  <c r="Y282" i="6"/>
  <c r="AA282" i="6"/>
  <c r="AB282" i="41"/>
  <c r="Z282" i="6"/>
  <c r="Y179" i="6"/>
  <c r="AA179" i="6"/>
  <c r="AB179" i="41"/>
  <c r="Z179" i="6"/>
  <c r="Y196" i="6"/>
  <c r="AB196" i="41"/>
  <c r="Z196" i="6"/>
  <c r="AB56" i="41"/>
  <c r="Z56" i="6"/>
  <c r="AA56" i="6"/>
  <c r="AA62" i="6"/>
  <c r="AB160" i="41"/>
  <c r="Z160" i="6"/>
  <c r="K142" i="40"/>
  <c r="K166" i="40"/>
  <c r="I211" i="40"/>
  <c r="G247" i="40"/>
  <c r="T287" i="44"/>
  <c r="T293" i="44"/>
  <c r="G136" i="3"/>
  <c r="T136" i="44"/>
  <c r="T226" i="44"/>
  <c r="T256" i="44"/>
  <c r="T277" i="44"/>
  <c r="T285" i="44"/>
  <c r="T297" i="44"/>
  <c r="G209" i="3"/>
  <c r="T209" i="44"/>
  <c r="T272" i="44"/>
  <c r="I76" i="40"/>
  <c r="M134" i="40"/>
  <c r="I36" i="40"/>
  <c r="T176" i="44"/>
  <c r="T123" i="44"/>
  <c r="T253" i="44"/>
  <c r="T212" i="44"/>
  <c r="G222" i="3"/>
  <c r="T222" i="44"/>
  <c r="T240" i="44"/>
  <c r="T154" i="44"/>
  <c r="G160" i="3"/>
  <c r="T218" i="44"/>
  <c r="T252" i="44"/>
  <c r="G252" i="3"/>
  <c r="T262" i="44"/>
  <c r="T281" i="44"/>
  <c r="T146" i="44"/>
  <c r="T274" i="44"/>
  <c r="G274" i="3"/>
  <c r="G6" i="40"/>
  <c r="I5" i="40"/>
  <c r="T155" i="44"/>
  <c r="T118" i="44"/>
  <c r="G204" i="3"/>
  <c r="G118" i="3"/>
  <c r="G239" i="3"/>
  <c r="G290" i="3"/>
  <c r="G241" i="3"/>
  <c r="G284" i="3"/>
  <c r="G207" i="3"/>
  <c r="M58" i="40"/>
  <c r="U58" i="39"/>
  <c r="S58" i="40"/>
  <c r="T58" i="39"/>
  <c r="R58" i="40"/>
  <c r="M28" i="40"/>
  <c r="G106" i="40"/>
  <c r="I288" i="40"/>
  <c r="G265" i="40"/>
  <c r="T265" i="39"/>
  <c r="R265" i="40"/>
  <c r="U265" i="39"/>
  <c r="S265" i="40"/>
  <c r="C285" i="3"/>
  <c r="D285" i="3"/>
  <c r="B285" i="3"/>
  <c r="D250" i="3"/>
  <c r="B250" i="3"/>
  <c r="C250" i="3"/>
  <c r="D228" i="3"/>
  <c r="B228" i="3"/>
  <c r="C228" i="3"/>
  <c r="D224" i="3"/>
  <c r="B224" i="3"/>
  <c r="C224" i="3"/>
  <c r="D197" i="3"/>
  <c r="B197" i="3"/>
  <c r="C197" i="3"/>
  <c r="D190" i="3"/>
  <c r="B190" i="3"/>
  <c r="C190" i="3"/>
  <c r="D171" i="3"/>
  <c r="B171" i="3"/>
  <c r="C171" i="3"/>
  <c r="D153" i="3"/>
  <c r="B153" i="3"/>
  <c r="C153" i="3"/>
  <c r="D134" i="3"/>
  <c r="B134" i="3"/>
  <c r="C134" i="3"/>
  <c r="D122" i="3"/>
  <c r="B122" i="3"/>
  <c r="C122" i="3"/>
  <c r="C101" i="3"/>
  <c r="D101" i="3"/>
  <c r="B101" i="3"/>
  <c r="D64" i="3"/>
  <c r="B64" i="3"/>
  <c r="D46" i="3"/>
  <c r="B46" i="3"/>
  <c r="T190" i="44"/>
  <c r="T195" i="44"/>
  <c r="K102" i="40"/>
  <c r="I174" i="40"/>
  <c r="T174" i="39"/>
  <c r="R174" i="40"/>
  <c r="U174" i="39"/>
  <c r="S174" i="40"/>
  <c r="I203" i="40"/>
  <c r="D203" i="3"/>
  <c r="B203" i="3"/>
  <c r="C203" i="3"/>
  <c r="D177" i="3"/>
  <c r="B177" i="3"/>
  <c r="C177" i="3"/>
  <c r="D161" i="3"/>
  <c r="B161" i="3"/>
  <c r="C161" i="3"/>
  <c r="D144" i="3"/>
  <c r="B144" i="3"/>
  <c r="C144" i="3"/>
  <c r="D114" i="3"/>
  <c r="B114" i="3"/>
  <c r="C114" i="3"/>
  <c r="D90" i="3"/>
  <c r="B90" i="3"/>
  <c r="C62" i="3"/>
  <c r="D62" i="3"/>
  <c r="B62" i="3"/>
  <c r="D45" i="3"/>
  <c r="B45" i="3"/>
  <c r="C20" i="3"/>
  <c r="D20" i="3"/>
  <c r="B20" i="3"/>
  <c r="D41" i="3"/>
  <c r="B41" i="3"/>
  <c r="C39" i="3"/>
  <c r="D39" i="3"/>
  <c r="B39" i="3"/>
  <c r="C32" i="3"/>
  <c r="D32" i="3"/>
  <c r="B32" i="3"/>
  <c r="D25" i="3"/>
  <c r="B25" i="3"/>
  <c r="T217" i="44"/>
  <c r="T169" i="44"/>
  <c r="T203" i="44"/>
  <c r="G203" i="3"/>
  <c r="T177" i="44"/>
  <c r="T153" i="44"/>
  <c r="T130" i="44"/>
  <c r="G130" i="3"/>
  <c r="G227" i="3"/>
  <c r="G155" i="3"/>
  <c r="G262" i="3"/>
  <c r="G218" i="3"/>
  <c r="G176" i="3"/>
  <c r="G146" i="3"/>
  <c r="G281" i="3"/>
  <c r="G154" i="3"/>
  <c r="G240" i="3"/>
  <c r="G212" i="3"/>
  <c r="G253" i="3"/>
  <c r="G123" i="3"/>
  <c r="G272" i="3"/>
  <c r="G277" i="3"/>
  <c r="G256" i="3"/>
  <c r="G226" i="3"/>
  <c r="G293" i="3"/>
  <c r="G287" i="3"/>
  <c r="G177" i="3"/>
  <c r="G217" i="3"/>
  <c r="G190" i="3"/>
  <c r="G292" i="3"/>
  <c r="G225" i="3"/>
  <c r="G280" i="4"/>
  <c r="T235" i="44"/>
  <c r="T201" i="44"/>
  <c r="T227" i="44"/>
  <c r="G279" i="4"/>
  <c r="T251" i="44"/>
  <c r="G198" i="3"/>
  <c r="T250" i="44"/>
  <c r="AB185" i="41"/>
  <c r="Z185" i="6"/>
  <c r="S102" i="39"/>
  <c r="Q102" i="40"/>
  <c r="K102" i="39"/>
  <c r="D70" i="40"/>
  <c r="O70" i="39"/>
  <c r="M70" i="40"/>
  <c r="Q70" i="39"/>
  <c r="O70" i="40"/>
  <c r="I70" i="39"/>
  <c r="D166" i="40"/>
  <c r="I166" i="39"/>
  <c r="K166" i="39"/>
  <c r="I166" i="40"/>
  <c r="I280" i="39"/>
  <c r="M280" i="39"/>
  <c r="K280" i="40"/>
  <c r="O280" i="39"/>
  <c r="M280" i="40"/>
  <c r="A7" i="44"/>
  <c r="B7" i="44"/>
  <c r="C17" i="3"/>
  <c r="A117" i="44"/>
  <c r="C117" i="44"/>
  <c r="Q166" i="39"/>
  <c r="O166" i="40"/>
  <c r="K70" i="39"/>
  <c r="I70" i="40"/>
  <c r="I114" i="39"/>
  <c r="K114" i="39"/>
  <c r="I114" i="40"/>
  <c r="S114" i="39"/>
  <c r="D36" i="40"/>
  <c r="Q36" i="39"/>
  <c r="M203" i="39"/>
  <c r="O203" i="39"/>
  <c r="M203" i="40"/>
  <c r="M215" i="39"/>
  <c r="K215" i="40"/>
  <c r="S215" i="39"/>
  <c r="Q215" i="40"/>
  <c r="O215" i="39"/>
  <c r="M215" i="40"/>
  <c r="Q215" i="39"/>
  <c r="O215" i="40"/>
  <c r="I215" i="39"/>
  <c r="C29" i="44"/>
  <c r="C21" i="3"/>
  <c r="A29" i="44"/>
  <c r="C69" i="44"/>
  <c r="C69" i="3"/>
  <c r="A69" i="44"/>
  <c r="G195" i="40"/>
  <c r="U195" i="39"/>
  <c r="S195" i="40"/>
  <c r="G301" i="40"/>
  <c r="U301" i="39"/>
  <c r="S301" i="40"/>
  <c r="U277" i="39"/>
  <c r="S277" i="40"/>
  <c r="Q300" i="40"/>
  <c r="U300" i="39"/>
  <c r="S300" i="40"/>
  <c r="K276" i="40"/>
  <c r="T276" i="39"/>
  <c r="R276" i="40"/>
  <c r="M130" i="40"/>
  <c r="U130" i="39"/>
  <c r="S130" i="40"/>
  <c r="K152" i="40"/>
  <c r="T152" i="39"/>
  <c r="R152" i="40"/>
  <c r="AB21" i="41"/>
  <c r="Z21" i="6"/>
  <c r="AA21" i="6"/>
  <c r="AB142" i="41"/>
  <c r="Z142" i="6"/>
  <c r="AA142" i="6"/>
  <c r="M169" i="6"/>
  <c r="AA169" i="6"/>
  <c r="I165" i="6"/>
  <c r="AA165" i="6"/>
  <c r="AB165" i="41"/>
  <c r="Z165" i="6"/>
  <c r="G11" i="6"/>
  <c r="AA11" i="6"/>
  <c r="G290" i="40"/>
  <c r="U290" i="39"/>
  <c r="S290" i="40"/>
  <c r="T290" i="39"/>
  <c r="R290" i="40"/>
  <c r="M54" i="40"/>
  <c r="T54" i="39"/>
  <c r="R54" i="40"/>
  <c r="G262" i="40"/>
  <c r="U262" i="39"/>
  <c r="S262" i="40"/>
  <c r="K64" i="40"/>
  <c r="T64" i="39"/>
  <c r="R64" i="40"/>
  <c r="K229" i="40"/>
  <c r="U229" i="39"/>
  <c r="S229" i="40"/>
  <c r="I291" i="40"/>
  <c r="T291" i="39"/>
  <c r="R291" i="40"/>
  <c r="U291" i="39"/>
  <c r="S291" i="40"/>
  <c r="U270" i="39"/>
  <c r="S270" i="40"/>
  <c r="T270" i="39"/>
  <c r="R270" i="40"/>
  <c r="G86" i="40"/>
  <c r="U86" i="39"/>
  <c r="S86" i="40"/>
  <c r="M162" i="40"/>
  <c r="T162" i="39"/>
  <c r="R162" i="40"/>
  <c r="T60" i="39"/>
  <c r="R60" i="40"/>
  <c r="U116" i="39"/>
  <c r="S116" i="40"/>
  <c r="U243" i="39"/>
  <c r="S243" i="40"/>
  <c r="T231" i="39"/>
  <c r="R231" i="40"/>
  <c r="U46" i="39"/>
  <c r="S46" i="40"/>
  <c r="T160" i="39"/>
  <c r="R160" i="40"/>
  <c r="T301" i="39"/>
  <c r="R301" i="40"/>
  <c r="K88" i="40"/>
  <c r="U88" i="39"/>
  <c r="S88" i="40"/>
  <c r="T88" i="39"/>
  <c r="R88" i="40"/>
  <c r="I178" i="40"/>
  <c r="U178" i="39"/>
  <c r="S178" i="40"/>
  <c r="M154" i="40"/>
  <c r="U154" i="39"/>
  <c r="S154" i="40"/>
  <c r="G255" i="40"/>
  <c r="T255" i="39"/>
  <c r="R255" i="40"/>
  <c r="M249" i="40"/>
  <c r="U249" i="39"/>
  <c r="S249" i="40"/>
  <c r="G82" i="40"/>
  <c r="U82" i="39"/>
  <c r="S82" i="40"/>
  <c r="K143" i="6"/>
  <c r="AA143" i="6"/>
  <c r="G243" i="6"/>
  <c r="AB243" i="41"/>
  <c r="Z243" i="6"/>
  <c r="AA243" i="6"/>
  <c r="I263" i="40"/>
  <c r="T263" i="39"/>
  <c r="R263" i="40"/>
  <c r="G250" i="40"/>
  <c r="U250" i="39"/>
  <c r="S250" i="40"/>
  <c r="G20" i="40"/>
  <c r="U20" i="39"/>
  <c r="S20" i="40"/>
  <c r="Q48" i="40"/>
  <c r="T48" i="39"/>
  <c r="R48" i="40"/>
  <c r="I295" i="39"/>
  <c r="O295" i="39"/>
  <c r="M295" i="40"/>
  <c r="D16" i="40"/>
  <c r="G297" i="3"/>
  <c r="U10" i="39"/>
  <c r="S10" i="40"/>
  <c r="AA213" i="6"/>
  <c r="T99" i="39"/>
  <c r="R99" i="40"/>
  <c r="U99" i="39"/>
  <c r="S99" i="40"/>
  <c r="U71" i="39"/>
  <c r="S71" i="40"/>
  <c r="U173" i="39"/>
  <c r="S173" i="40"/>
  <c r="T173" i="39"/>
  <c r="R173" i="40"/>
  <c r="T214" i="39"/>
  <c r="R214" i="40"/>
  <c r="U214" i="39"/>
  <c r="S214" i="40"/>
  <c r="T101" i="39"/>
  <c r="R101" i="40"/>
  <c r="T51" i="39"/>
  <c r="R51" i="40"/>
  <c r="D134" i="40"/>
  <c r="I134" i="39"/>
  <c r="Q5" i="39"/>
  <c r="O5" i="40"/>
  <c r="M5" i="39"/>
  <c r="K5" i="40"/>
  <c r="I5" i="39"/>
  <c r="G5" i="40"/>
  <c r="I142" i="39"/>
  <c r="K142" i="39"/>
  <c r="I142" i="40"/>
  <c r="O142" i="39"/>
  <c r="M142" i="40"/>
  <c r="Q142" i="39"/>
  <c r="O142" i="40"/>
  <c r="K247" i="39"/>
  <c r="Q247" i="39"/>
  <c r="O247" i="40"/>
  <c r="S247" i="39"/>
  <c r="Q247" i="40"/>
  <c r="O247" i="39"/>
  <c r="M247" i="40"/>
  <c r="D6" i="40"/>
  <c r="M6" i="39"/>
  <c r="D211" i="40"/>
  <c r="Q211" i="39"/>
  <c r="O211" i="40"/>
  <c r="O211" i="39"/>
  <c r="O288" i="39"/>
  <c r="M288" i="40"/>
  <c r="S288" i="39"/>
  <c r="Q288" i="40"/>
  <c r="M288" i="39"/>
  <c r="T292" i="39"/>
  <c r="R292" i="40"/>
  <c r="U160" i="39"/>
  <c r="S160" i="40"/>
  <c r="U15" i="39"/>
  <c r="S15" i="40"/>
  <c r="T15" i="39"/>
  <c r="R15" i="40"/>
  <c r="G277" i="40"/>
  <c r="T136" i="39"/>
  <c r="R136" i="40"/>
  <c r="S42" i="39"/>
  <c r="Q42" i="40"/>
  <c r="M42" i="39"/>
  <c r="S34" i="39"/>
  <c r="I34" i="39"/>
  <c r="M34" i="39"/>
  <c r="K34" i="40"/>
  <c r="K34" i="39"/>
  <c r="I34" i="40"/>
  <c r="O44" i="39"/>
  <c r="M44" i="40"/>
  <c r="S44" i="39"/>
  <c r="Q44" i="40"/>
  <c r="Q44" i="39"/>
  <c r="O44" i="40"/>
  <c r="K44" i="39"/>
  <c r="I44" i="40"/>
  <c r="I44" i="39"/>
  <c r="S56" i="39"/>
  <c r="Q56" i="39"/>
  <c r="O56" i="40"/>
  <c r="K56" i="39"/>
  <c r="I56" i="40"/>
  <c r="I56" i="39"/>
  <c r="G56" i="40"/>
  <c r="M104" i="39"/>
  <c r="K104" i="40"/>
  <c r="K104" i="39"/>
  <c r="I104" i="40"/>
  <c r="Q104" i="39"/>
  <c r="O104" i="40"/>
  <c r="I104" i="39"/>
  <c r="G104" i="40"/>
  <c r="O104" i="39"/>
  <c r="M104" i="40"/>
  <c r="S104" i="39"/>
  <c r="Q104" i="40"/>
  <c r="O108" i="39"/>
  <c r="M108" i="40"/>
  <c r="I108" i="39"/>
  <c r="M108" i="39"/>
  <c r="K108" i="40"/>
  <c r="D108" i="40"/>
  <c r="Q227" i="39"/>
  <c r="O227" i="40"/>
  <c r="K227" i="39"/>
  <c r="I227" i="40"/>
  <c r="I227" i="39"/>
  <c r="M227" i="39"/>
  <c r="K227" i="40"/>
  <c r="S227" i="39"/>
  <c r="Q227" i="40"/>
  <c r="M237" i="39"/>
  <c r="K237" i="40"/>
  <c r="I237" i="39"/>
  <c r="G237" i="40"/>
  <c r="AB30" i="41"/>
  <c r="Z30" i="6"/>
  <c r="I30" i="6"/>
  <c r="M41" i="6"/>
  <c r="AB41" i="41"/>
  <c r="Z41" i="6"/>
  <c r="M49" i="6"/>
  <c r="AA49" i="6"/>
  <c r="M53" i="6"/>
  <c r="AB53" i="41"/>
  <c r="Z53" i="6"/>
  <c r="I57" i="6"/>
  <c r="AB57" i="41"/>
  <c r="Z57" i="6"/>
  <c r="AA57" i="6"/>
  <c r="G59" i="6"/>
  <c r="AA59" i="6"/>
  <c r="AB69" i="41"/>
  <c r="Z69" i="6"/>
  <c r="AA69" i="6"/>
  <c r="I69" i="6"/>
  <c r="Y75" i="6"/>
  <c r="AB75" i="41"/>
  <c r="Z75" i="6"/>
  <c r="AA75" i="6"/>
  <c r="G77" i="6"/>
  <c r="AA77" i="6"/>
  <c r="M79" i="6"/>
  <c r="AA79" i="6"/>
  <c r="I89" i="6"/>
  <c r="AB89" i="41"/>
  <c r="Z89" i="6"/>
  <c r="AA89" i="6"/>
  <c r="K95" i="6"/>
  <c r="AA95" i="6"/>
  <c r="Q99" i="6"/>
  <c r="AA99" i="6"/>
  <c r="G107" i="6"/>
  <c r="AB107" i="41"/>
  <c r="Z107" i="6"/>
  <c r="AA107" i="6"/>
  <c r="G127" i="6"/>
  <c r="AA127" i="6"/>
  <c r="G135" i="6"/>
  <c r="AA135" i="6"/>
  <c r="K153" i="6"/>
  <c r="AB153" i="41"/>
  <c r="Z153" i="6"/>
  <c r="AB159" i="41"/>
  <c r="Z159" i="6"/>
  <c r="M16" i="39"/>
  <c r="K16" i="40"/>
  <c r="S16" i="39"/>
  <c r="Q16" i="40"/>
  <c r="O16" i="39"/>
  <c r="M16" i="40"/>
  <c r="I16" i="39"/>
  <c r="Q16" i="39"/>
  <c r="O16" i="40"/>
  <c r="G295" i="40"/>
  <c r="T295" i="39"/>
  <c r="R295" i="40"/>
  <c r="U295" i="39"/>
  <c r="S295" i="40"/>
  <c r="O36" i="40"/>
  <c r="U36" i="39"/>
  <c r="S36" i="40"/>
  <c r="T36" i="39"/>
  <c r="R36" i="40"/>
  <c r="G114" i="40"/>
  <c r="G157" i="3"/>
  <c r="T237" i="44"/>
  <c r="G215" i="40"/>
  <c r="U215" i="39"/>
  <c r="S215" i="40"/>
  <c r="T215" i="39"/>
  <c r="R215" i="40"/>
  <c r="K203" i="40"/>
  <c r="T203" i="39"/>
  <c r="R203" i="40"/>
  <c r="U203" i="39"/>
  <c r="S203" i="40"/>
  <c r="C7" i="3"/>
  <c r="D7" i="3"/>
  <c r="B7" i="3"/>
  <c r="U280" i="39"/>
  <c r="S280" i="40"/>
  <c r="T280" i="39"/>
  <c r="R280" i="40"/>
  <c r="G280" i="40"/>
  <c r="G166" i="40"/>
  <c r="U166" i="39"/>
  <c r="S166" i="40"/>
  <c r="I102" i="40"/>
  <c r="T102" i="39"/>
  <c r="R102" i="40"/>
  <c r="U102" i="39"/>
  <c r="S102" i="40"/>
  <c r="T233" i="44"/>
  <c r="G233" i="3"/>
  <c r="T114" i="44"/>
  <c r="G114" i="3"/>
  <c r="G16" i="40"/>
  <c r="U237" i="39"/>
  <c r="S237" i="40"/>
  <c r="G227" i="40"/>
  <c r="G34" i="40"/>
  <c r="K42" i="40"/>
  <c r="U42" i="39"/>
  <c r="S42" i="40"/>
  <c r="T42" i="39"/>
  <c r="R42" i="40"/>
  <c r="K288" i="40"/>
  <c r="U288" i="39"/>
  <c r="S288" i="40"/>
  <c r="T288" i="39"/>
  <c r="R288" i="40"/>
  <c r="K6" i="40"/>
  <c r="U6" i="39"/>
  <c r="S6" i="40"/>
  <c r="T6" i="39"/>
  <c r="R6" i="40"/>
  <c r="U5" i="39"/>
  <c r="S5" i="40"/>
  <c r="U108" i="39"/>
  <c r="S108" i="40"/>
  <c r="G108" i="40"/>
  <c r="T104" i="39"/>
  <c r="R104" i="40"/>
  <c r="U104" i="39"/>
  <c r="S104" i="40"/>
  <c r="T44" i="39"/>
  <c r="R44" i="40"/>
  <c r="G44" i="40"/>
  <c r="M211" i="40"/>
  <c r="T211" i="39"/>
  <c r="R211" i="40"/>
  <c r="U211" i="39"/>
  <c r="S211" i="40"/>
  <c r="I247" i="40"/>
  <c r="U247" i="39"/>
  <c r="S247" i="40"/>
  <c r="T247" i="39"/>
  <c r="R247" i="40"/>
  <c r="G142" i="40"/>
  <c r="T142" i="39"/>
  <c r="R142" i="40"/>
  <c r="U142" i="39"/>
  <c r="S142" i="40"/>
  <c r="G134" i="40"/>
  <c r="U134" i="39"/>
  <c r="S134" i="40"/>
  <c r="T134" i="39"/>
  <c r="R134" i="40"/>
  <c r="G132" i="3"/>
  <c r="G289" i="4"/>
  <c r="G257" i="4"/>
  <c r="Y297" i="6"/>
  <c r="AA297" i="6"/>
  <c r="Y298" i="6"/>
  <c r="AA298" i="6"/>
  <c r="AB298" i="41"/>
  <c r="Z298" i="6"/>
  <c r="Y198" i="6"/>
  <c r="AA198" i="6"/>
  <c r="Y182" i="6"/>
  <c r="AB182" i="41"/>
  <c r="Z182" i="6"/>
  <c r="G283" i="4"/>
  <c r="G278" i="4"/>
  <c r="G246" i="4"/>
  <c r="G105" i="4"/>
  <c r="Y205" i="6"/>
  <c r="AA205" i="6"/>
  <c r="Y180" i="6"/>
  <c r="AA180" i="6"/>
  <c r="Y122" i="6"/>
  <c r="AB122" i="41"/>
  <c r="Z122" i="6"/>
  <c r="Y126" i="6"/>
  <c r="AA126" i="6"/>
  <c r="Y41" i="6"/>
  <c r="AA41" i="6"/>
  <c r="Y61" i="6"/>
  <c r="AB61" i="41"/>
  <c r="Z61" i="6"/>
  <c r="Y83" i="6"/>
  <c r="AB83" i="41"/>
  <c r="Z83" i="6"/>
  <c r="AA83" i="6"/>
  <c r="Y45" i="6"/>
  <c r="AA45" i="6"/>
  <c r="Y101" i="6"/>
  <c r="AB101" i="41"/>
  <c r="Z101" i="6"/>
  <c r="Y157" i="6"/>
  <c r="AB157" i="41"/>
  <c r="Z157" i="6"/>
  <c r="AA157" i="6"/>
  <c r="G287" i="4"/>
  <c r="AB303" i="41"/>
  <c r="Z303" i="6"/>
  <c r="AA31" i="6"/>
  <c r="AB288" i="41"/>
  <c r="Z288" i="6"/>
  <c r="AB211" i="41"/>
  <c r="Z211" i="6"/>
  <c r="AA195" i="6"/>
  <c r="AA140" i="6"/>
  <c r="AA116" i="6"/>
  <c r="AA260" i="6"/>
  <c r="AA256" i="6"/>
  <c r="AA39" i="6"/>
  <c r="AA68" i="6"/>
  <c r="AA121" i="6"/>
  <c r="AB217" i="41"/>
  <c r="Z217" i="6"/>
  <c r="AA137" i="6"/>
  <c r="AA122" i="6"/>
  <c r="Y296" i="6"/>
  <c r="AA296" i="6"/>
  <c r="AA61" i="6"/>
  <c r="Y229" i="6"/>
  <c r="AA229" i="6"/>
  <c r="AB34" i="41"/>
  <c r="Z34" i="6"/>
  <c r="Y38" i="6"/>
  <c r="AB38" i="41"/>
  <c r="Z38" i="6"/>
  <c r="Y87" i="6"/>
  <c r="AB87" i="41"/>
  <c r="Z87" i="6"/>
  <c r="Y154" i="6"/>
  <c r="AA154" i="6"/>
  <c r="Y97" i="6"/>
  <c r="AA97" i="6"/>
  <c r="T166" i="39"/>
  <c r="R166" i="40"/>
  <c r="U70" i="39"/>
  <c r="S70" i="40"/>
  <c r="T239" i="44"/>
  <c r="T166" i="44"/>
  <c r="G143" i="3"/>
  <c r="T106" i="44"/>
  <c r="T126" i="44"/>
  <c r="G251" i="3"/>
  <c r="T196" i="44"/>
  <c r="I201" i="40"/>
  <c r="T201" i="39"/>
  <c r="R201" i="40"/>
  <c r="I239" i="40"/>
  <c r="U239" i="39"/>
  <c r="S239" i="40"/>
  <c r="I128" i="40"/>
  <c r="I283" i="40"/>
  <c r="T283" i="39"/>
  <c r="R283" i="40"/>
  <c r="I286" i="40"/>
  <c r="T286" i="39"/>
  <c r="R286" i="40"/>
  <c r="I181" i="40"/>
  <c r="T181" i="39"/>
  <c r="R181" i="40"/>
  <c r="I180" i="40"/>
  <c r="U180" i="39"/>
  <c r="S180" i="40"/>
  <c r="I176" i="40"/>
  <c r="U176" i="39"/>
  <c r="S176" i="40"/>
  <c r="I168" i="40"/>
  <c r="T168" i="39"/>
  <c r="R168" i="40"/>
  <c r="I267" i="40"/>
  <c r="U267" i="39"/>
  <c r="S267" i="40"/>
  <c r="I146" i="40"/>
  <c r="T146" i="39"/>
  <c r="R146" i="40"/>
  <c r="I73" i="6"/>
  <c r="AB73" i="41"/>
  <c r="Z73" i="6"/>
  <c r="AA73" i="6"/>
  <c r="I93" i="6"/>
  <c r="AB93" i="41"/>
  <c r="Z93" i="6"/>
  <c r="AA93" i="6"/>
  <c r="I119" i="6"/>
  <c r="AB119" i="41"/>
  <c r="Z119" i="6"/>
  <c r="AB42" i="41"/>
  <c r="Z42" i="6"/>
  <c r="AA42" i="6"/>
  <c r="I111" i="6"/>
  <c r="AB111" i="41"/>
  <c r="Z111" i="6"/>
  <c r="AA111" i="6"/>
  <c r="I115" i="6"/>
  <c r="AB115" i="41"/>
  <c r="Z115" i="6"/>
  <c r="AA115" i="6"/>
  <c r="AB145" i="41"/>
  <c r="Z145" i="6"/>
  <c r="AA145" i="6"/>
  <c r="I145" i="6"/>
  <c r="AB149" i="41"/>
  <c r="Z149" i="6"/>
  <c r="I149" i="6"/>
  <c r="AA149" i="6"/>
  <c r="T234" i="39"/>
  <c r="R234" i="40"/>
  <c r="T147" i="39"/>
  <c r="R147" i="40"/>
  <c r="I22" i="40"/>
  <c r="U22" i="39"/>
  <c r="S22" i="40"/>
  <c r="T22" i="39"/>
  <c r="R22" i="40"/>
  <c r="I195" i="40"/>
  <c r="T195" i="39"/>
  <c r="R195" i="40"/>
  <c r="I82" i="40"/>
  <c r="T82" i="39"/>
  <c r="R82" i="40"/>
  <c r="I143" i="6"/>
  <c r="AB143" i="41"/>
  <c r="Z143" i="6"/>
  <c r="I275" i="40"/>
  <c r="T275" i="39"/>
  <c r="R275" i="40"/>
  <c r="I127" i="6"/>
  <c r="AB127" i="41"/>
  <c r="Z127" i="6"/>
  <c r="T5" i="39"/>
  <c r="R5" i="40"/>
  <c r="T237" i="39"/>
  <c r="R237" i="40"/>
  <c r="G70" i="40"/>
  <c r="G256" i="4"/>
  <c r="T142" i="44"/>
  <c r="T198" i="44"/>
  <c r="T113" i="44"/>
  <c r="T231" i="44"/>
  <c r="T125" i="44"/>
  <c r="G248" i="3"/>
  <c r="T234" i="44"/>
  <c r="G183" i="3"/>
  <c r="G275" i="4"/>
  <c r="G229" i="3"/>
  <c r="AA264" i="6"/>
  <c r="T199" i="39"/>
  <c r="R199" i="40"/>
  <c r="Q34" i="40"/>
  <c r="U34" i="39"/>
  <c r="S34" i="40"/>
  <c r="T34" i="39"/>
  <c r="R34" i="40"/>
  <c r="T164" i="44"/>
  <c r="Q56" i="40"/>
  <c r="T56" i="39"/>
  <c r="R56" i="40"/>
  <c r="U56" i="39"/>
  <c r="S56" i="40"/>
  <c r="Q114" i="40"/>
  <c r="U114" i="39"/>
  <c r="S114" i="40"/>
  <c r="T114" i="39"/>
  <c r="R114" i="40"/>
  <c r="G243" i="4"/>
  <c r="G249" i="4"/>
  <c r="G193" i="4"/>
  <c r="G233" i="4"/>
  <c r="G129" i="4"/>
  <c r="G145" i="4"/>
  <c r="G156" i="4"/>
  <c r="G241" i="4"/>
  <c r="Q199" i="40"/>
  <c r="AA238" i="6"/>
  <c r="AA227" i="6"/>
  <c r="AA87" i="6"/>
  <c r="G238" i="4"/>
  <c r="G229" i="4"/>
  <c r="G273" i="4"/>
  <c r="G207" i="4"/>
  <c r="G131" i="4"/>
  <c r="G231" i="4"/>
  <c r="G290" i="4"/>
  <c r="G170" i="4"/>
  <c r="G104" i="4"/>
  <c r="G115" i="4"/>
  <c r="G125" i="4"/>
  <c r="G142" i="4"/>
  <c r="G244" i="4"/>
  <c r="G282" i="4"/>
  <c r="O219" i="6"/>
  <c r="AA219" i="6"/>
  <c r="Q297" i="6"/>
  <c r="AB297" i="41"/>
  <c r="Z297" i="6"/>
  <c r="Q132" i="6"/>
  <c r="AA132" i="6"/>
  <c r="O237" i="6"/>
  <c r="AA237" i="6"/>
  <c r="Q264" i="6"/>
  <c r="AB264" i="41"/>
  <c r="Z264" i="6"/>
  <c r="Q178" i="6"/>
  <c r="AB178" i="41"/>
  <c r="Z178" i="6"/>
  <c r="O213" i="6"/>
  <c r="AB213" i="41"/>
  <c r="Z213" i="6"/>
  <c r="O30" i="6"/>
  <c r="AA30" i="6"/>
  <c r="O33" i="6"/>
  <c r="AA33" i="6"/>
  <c r="O38" i="6"/>
  <c r="AA38" i="6"/>
  <c r="O49" i="6"/>
  <c r="AB49" i="41"/>
  <c r="Z49" i="6"/>
  <c r="O51" i="6"/>
  <c r="AB51" i="41"/>
  <c r="Z51" i="6"/>
  <c r="AA51" i="6"/>
  <c r="O53" i="6"/>
  <c r="AA53" i="6"/>
  <c r="O55" i="6"/>
  <c r="AA55" i="6"/>
  <c r="AB55" i="41"/>
  <c r="Z55" i="6"/>
  <c r="O59" i="6"/>
  <c r="AB59" i="41"/>
  <c r="Z59" i="6"/>
  <c r="AA63" i="6"/>
  <c r="O63" i="6"/>
  <c r="AB63" i="41"/>
  <c r="Z63" i="6"/>
  <c r="Q67" i="6"/>
  <c r="AA67" i="6"/>
  <c r="AB67" i="41"/>
  <c r="Z67" i="6"/>
  <c r="Q71" i="6"/>
  <c r="AB71" i="41"/>
  <c r="Z71" i="6"/>
  <c r="AA71" i="6"/>
  <c r="Q77" i="6"/>
  <c r="AB77" i="41"/>
  <c r="Z77" i="6"/>
  <c r="Q79" i="6"/>
  <c r="AB79" i="41"/>
  <c r="Z79" i="6"/>
  <c r="Q81" i="6"/>
  <c r="AA81" i="6"/>
  <c r="AB81" i="41"/>
  <c r="Z81" i="6"/>
  <c r="O85" i="6"/>
  <c r="AA85" i="6"/>
  <c r="Q91" i="6"/>
  <c r="AB91" i="41"/>
  <c r="Z91" i="6"/>
  <c r="O95" i="6"/>
  <c r="AB95" i="41"/>
  <c r="Z95" i="6"/>
  <c r="O119" i="6"/>
  <c r="AA119" i="6"/>
  <c r="O135" i="6"/>
  <c r="AB135" i="41"/>
  <c r="Z135" i="6"/>
  <c r="Q167" i="6"/>
  <c r="AA167" i="6"/>
  <c r="AB167" i="41"/>
  <c r="Z167" i="6"/>
  <c r="Q29" i="6"/>
  <c r="AA29" i="6"/>
  <c r="AB29" i="41"/>
  <c r="Z29" i="6"/>
  <c r="Q34" i="6"/>
  <c r="AA34" i="6"/>
  <c r="Q103" i="6"/>
  <c r="AB103" i="41"/>
  <c r="Z103" i="6"/>
  <c r="AA103" i="6"/>
  <c r="Q147" i="6"/>
  <c r="AB147" i="41"/>
  <c r="Z147" i="6"/>
  <c r="AA147" i="6"/>
  <c r="Q151" i="6"/>
  <c r="AB151" i="41"/>
  <c r="Z151" i="6"/>
  <c r="AA151" i="6"/>
  <c r="AB155" i="41"/>
  <c r="Z155" i="6"/>
  <c r="Q155" i="6"/>
  <c r="AA155" i="6"/>
  <c r="Q105" i="6"/>
  <c r="AB105" i="41"/>
  <c r="Z105" i="6"/>
  <c r="AA105" i="6"/>
  <c r="Q109" i="6"/>
  <c r="AB109" i="41"/>
  <c r="Z109" i="6"/>
  <c r="AA109" i="6"/>
  <c r="Q131" i="6"/>
  <c r="AB131" i="41"/>
  <c r="Z131" i="6"/>
  <c r="AA131" i="6"/>
  <c r="Q139" i="6"/>
  <c r="AA139" i="6"/>
  <c r="G284" i="4"/>
  <c r="G189" i="4"/>
  <c r="G254" i="4"/>
  <c r="G194" i="4"/>
  <c r="G144" i="4"/>
  <c r="G258" i="4"/>
  <c r="G185" i="4"/>
  <c r="G235" i="4"/>
  <c r="G253" i="4"/>
  <c r="G176" i="4"/>
  <c r="G262" i="4"/>
  <c r="Q261" i="6"/>
  <c r="AA261" i="6"/>
  <c r="Q263" i="6"/>
  <c r="AA263" i="6"/>
  <c r="O270" i="6"/>
  <c r="AA270" i="6"/>
  <c r="O177" i="6"/>
  <c r="AA177" i="6"/>
  <c r="O206" i="6"/>
  <c r="AB206" i="41"/>
  <c r="Z206" i="6"/>
  <c r="O222" i="6"/>
  <c r="AB222" i="41"/>
  <c r="Z222" i="6"/>
  <c r="Q301" i="6"/>
  <c r="AB301" i="41"/>
  <c r="Z301" i="6"/>
  <c r="O12" i="6"/>
  <c r="AB12" i="41"/>
  <c r="Z12" i="6"/>
  <c r="O230" i="6"/>
  <c r="AB230" i="41"/>
  <c r="Z230" i="6"/>
  <c r="O238" i="6"/>
  <c r="AB238" i="41"/>
  <c r="Z238" i="6"/>
  <c r="O286" i="6"/>
  <c r="AA286" i="6"/>
  <c r="AB286" i="41"/>
  <c r="Z286" i="6"/>
  <c r="O200" i="6"/>
  <c r="AB200" i="41"/>
  <c r="Z200" i="6"/>
  <c r="Q208" i="6"/>
  <c r="AB208" i="41"/>
  <c r="Z208" i="6"/>
  <c r="Q125" i="6"/>
  <c r="AA125" i="6"/>
  <c r="Q112" i="6"/>
  <c r="AA112" i="6"/>
  <c r="AB112" i="41"/>
  <c r="Z112" i="6"/>
  <c r="Q94" i="6"/>
  <c r="Q78" i="6"/>
  <c r="Q58" i="6"/>
  <c r="O96" i="6"/>
  <c r="AA96" i="6"/>
  <c r="Q84" i="6"/>
  <c r="AB84" i="41"/>
  <c r="Z84" i="6"/>
  <c r="Q54" i="6"/>
  <c r="AA54" i="6"/>
  <c r="O9" i="6"/>
  <c r="AB9" i="41"/>
  <c r="Z9" i="6"/>
  <c r="AA9" i="6"/>
  <c r="O22" i="6"/>
  <c r="AA22" i="6"/>
  <c r="Q128" i="6"/>
  <c r="AB128" i="41"/>
  <c r="Z128" i="6"/>
  <c r="AA128" i="6"/>
  <c r="Q266" i="6"/>
  <c r="AB266" i="41"/>
  <c r="Z266" i="6"/>
  <c r="Q181" i="6"/>
  <c r="AB181" i="41"/>
  <c r="Z181" i="6"/>
  <c r="Q195" i="6"/>
  <c r="AB195" i="41"/>
  <c r="Z195" i="6"/>
  <c r="Q199" i="6"/>
  <c r="AA199" i="6"/>
  <c r="Q207" i="6"/>
  <c r="AA207" i="6"/>
  <c r="AB207" i="41"/>
  <c r="Z207" i="6"/>
  <c r="O224" i="6"/>
  <c r="AA224" i="6"/>
  <c r="Q232" i="6"/>
  <c r="AB232" i="41"/>
  <c r="Z232" i="6"/>
  <c r="AA232" i="6"/>
  <c r="O247" i="6"/>
  <c r="AA247" i="6"/>
  <c r="AB247" i="41"/>
  <c r="Z247" i="6"/>
  <c r="O268" i="6"/>
  <c r="AA268" i="6"/>
  <c r="AB268" i="41"/>
  <c r="Z268" i="6"/>
  <c r="Q210" i="6"/>
  <c r="AA210" i="6"/>
  <c r="AB210" i="41"/>
  <c r="Z210" i="6"/>
  <c r="O265" i="6"/>
  <c r="AB265" i="41"/>
  <c r="Z265" i="6"/>
  <c r="AA265" i="6"/>
  <c r="Q287" i="6"/>
  <c r="AB287" i="41"/>
  <c r="Z287" i="6"/>
  <c r="O299" i="6"/>
  <c r="AB299" i="41"/>
  <c r="Z299" i="6"/>
  <c r="Q4" i="6"/>
  <c r="AB4" i="41"/>
  <c r="Z4" i="6"/>
  <c r="O216" i="6"/>
  <c r="AB216" i="41"/>
  <c r="Z216" i="6"/>
  <c r="AA216" i="6"/>
  <c r="O172" i="6"/>
  <c r="AB172" i="41"/>
  <c r="Z172" i="6"/>
  <c r="AA172" i="6"/>
  <c r="Q175" i="6"/>
  <c r="AB175" i="41"/>
  <c r="Z175" i="6"/>
  <c r="AA175" i="6"/>
  <c r="O188" i="6"/>
  <c r="AA188" i="6"/>
  <c r="AB188" i="41"/>
  <c r="Z188" i="6"/>
  <c r="Q202" i="6"/>
  <c r="AA202" i="6"/>
  <c r="O279" i="6"/>
  <c r="AB279" i="41"/>
  <c r="Z279" i="6"/>
  <c r="AA279" i="6"/>
  <c r="O19" i="6"/>
  <c r="AA19" i="6"/>
  <c r="Q209" i="6"/>
  <c r="AA209" i="6"/>
  <c r="O234" i="6"/>
  <c r="AA234" i="6"/>
  <c r="AB234" i="41"/>
  <c r="Z234" i="6"/>
  <c r="O301" i="6"/>
  <c r="AA301" i="6"/>
  <c r="O241" i="6"/>
  <c r="AB241" i="41"/>
  <c r="Z241" i="6"/>
  <c r="O240" i="6"/>
  <c r="AB240" i="41"/>
  <c r="Z240" i="6"/>
  <c r="AA240" i="6"/>
  <c r="O244" i="6"/>
  <c r="AB244" i="41"/>
  <c r="Z244" i="6"/>
  <c r="AA244" i="6"/>
  <c r="O273" i="6"/>
  <c r="AA273" i="6"/>
  <c r="AB273" i="41"/>
  <c r="Z273" i="6"/>
  <c r="Q10" i="6"/>
  <c r="AA10" i="6"/>
  <c r="O125" i="6"/>
  <c r="AB125" i="41"/>
  <c r="Z125" i="6"/>
  <c r="O117" i="6"/>
  <c r="AA117" i="6"/>
  <c r="AB117" i="41"/>
  <c r="Z117" i="6"/>
  <c r="O100" i="6"/>
  <c r="AA100" i="6"/>
  <c r="AB100" i="41"/>
  <c r="Z100" i="6"/>
  <c r="O90" i="6"/>
  <c r="AB90" i="41"/>
  <c r="Z90" i="6"/>
  <c r="AA90" i="6"/>
  <c r="O72" i="6"/>
  <c r="AB72" i="41"/>
  <c r="Z72" i="6"/>
  <c r="O50" i="6"/>
  <c r="AB50" i="41"/>
  <c r="Z50" i="6"/>
  <c r="AA50" i="6"/>
  <c r="Q221" i="6"/>
  <c r="AB221" i="41"/>
  <c r="Z221" i="6"/>
  <c r="O239" i="6"/>
  <c r="AA239" i="6"/>
  <c r="O276" i="6"/>
  <c r="AA276" i="6"/>
  <c r="AB276" i="41"/>
  <c r="Z276" i="6"/>
  <c r="O204" i="6"/>
  <c r="AA204" i="6"/>
  <c r="AB204" i="41"/>
  <c r="Z204" i="6"/>
  <c r="Q228" i="6"/>
  <c r="AA228" i="6"/>
  <c r="Q242" i="6"/>
  <c r="AB242" i="41"/>
  <c r="Z242" i="6"/>
  <c r="AA242" i="6"/>
  <c r="Q162" i="6"/>
  <c r="AB162" i="41"/>
  <c r="Z162" i="6"/>
  <c r="O76" i="6"/>
  <c r="AB76" i="41"/>
  <c r="Z76" i="6"/>
  <c r="O43" i="6"/>
  <c r="AB43" i="41"/>
  <c r="Z43" i="6"/>
  <c r="AA43" i="6"/>
  <c r="Q160" i="6"/>
  <c r="AA160" i="6"/>
  <c r="Q133" i="6"/>
  <c r="AA133" i="6"/>
  <c r="O68" i="6"/>
  <c r="AB68" i="41"/>
  <c r="Z68" i="6"/>
  <c r="O36" i="6"/>
  <c r="AB36" i="41"/>
  <c r="Z36" i="6"/>
  <c r="Q231" i="6"/>
  <c r="AA231" i="6"/>
  <c r="AB231" i="41"/>
  <c r="Z231" i="6"/>
  <c r="Q246" i="6"/>
  <c r="AB246" i="41"/>
  <c r="Z246" i="6"/>
  <c r="Q118" i="6"/>
  <c r="AA118" i="6"/>
  <c r="AB118" i="41"/>
  <c r="Z118" i="6"/>
  <c r="O169" i="6"/>
  <c r="AB169" i="41"/>
  <c r="Z169" i="6"/>
  <c r="Q150" i="6"/>
  <c r="AA150" i="6"/>
  <c r="O138" i="6"/>
  <c r="AA138" i="6"/>
  <c r="O300" i="6"/>
  <c r="AB300" i="41"/>
  <c r="Z300" i="6"/>
  <c r="AA300" i="6"/>
  <c r="O5" i="6"/>
  <c r="AA5" i="6"/>
  <c r="O13" i="6"/>
  <c r="AA13" i="6"/>
  <c r="AA91" i="6"/>
  <c r="O91" i="6"/>
  <c r="O139" i="6"/>
  <c r="AB139" i="41"/>
  <c r="Z139" i="6"/>
  <c r="G270" i="4"/>
  <c r="G251" i="4"/>
  <c r="G234" i="4"/>
  <c r="G205" i="4"/>
  <c r="G248" i="4"/>
  <c r="G138" i="3"/>
  <c r="G160" i="4"/>
  <c r="G117" i="4"/>
  <c r="G206" i="4"/>
  <c r="G252" i="4"/>
  <c r="G239" i="4"/>
  <c r="G124" i="4"/>
  <c r="G183" i="4"/>
  <c r="G199" i="4"/>
  <c r="G221" i="4"/>
  <c r="G167" i="4"/>
  <c r="G277" i="4"/>
  <c r="G269" i="4"/>
  <c r="G225" i="4"/>
  <c r="G109" i="4"/>
  <c r="G103" i="4"/>
  <c r="G226" i="4"/>
  <c r="G146" i="4"/>
  <c r="U96" i="6"/>
  <c r="AB96" i="41"/>
  <c r="Z96" i="6"/>
  <c r="U35" i="6"/>
  <c r="AA35" i="6"/>
  <c r="U18" i="6"/>
  <c r="AA18" i="6"/>
  <c r="U46" i="6"/>
  <c r="AA46" i="6"/>
  <c r="U16" i="6"/>
  <c r="AB16" i="41"/>
  <c r="Z16" i="6"/>
  <c r="AA65" i="6"/>
  <c r="AB11" i="41"/>
  <c r="Z11" i="6"/>
  <c r="AB18" i="41"/>
  <c r="Z18" i="6"/>
  <c r="T12" i="39"/>
  <c r="R12" i="40"/>
  <c r="U29" i="39"/>
  <c r="S29" i="40"/>
  <c r="U8" i="39"/>
  <c r="S8" i="40"/>
  <c r="T27" i="39"/>
  <c r="R27" i="40"/>
  <c r="T7" i="39"/>
  <c r="R7" i="40"/>
  <c r="T90" i="39"/>
  <c r="R90" i="40"/>
  <c r="T73" i="39"/>
  <c r="R73" i="40"/>
  <c r="U89" i="39"/>
  <c r="S89" i="40"/>
  <c r="U57" i="39"/>
  <c r="S57" i="40"/>
  <c r="T39" i="39"/>
  <c r="R39" i="40"/>
  <c r="T20" i="39"/>
  <c r="R20" i="40"/>
  <c r="T86" i="39"/>
  <c r="R86" i="40"/>
  <c r="U16" i="39"/>
  <c r="S16" i="40"/>
  <c r="U44" i="39"/>
  <c r="S44" i="40"/>
  <c r="T16" i="39"/>
  <c r="R16" i="40"/>
  <c r="T70" i="39"/>
  <c r="R70" i="40"/>
  <c r="K66" i="40"/>
  <c r="U66" i="39"/>
  <c r="S66" i="40"/>
  <c r="K14" i="40"/>
  <c r="U14" i="39"/>
  <c r="S14" i="40"/>
  <c r="K47" i="40"/>
  <c r="U47" i="39"/>
  <c r="S47" i="40"/>
  <c r="K100" i="40"/>
  <c r="T100" i="39"/>
  <c r="R100" i="40"/>
  <c r="K69" i="40"/>
  <c r="U69" i="39"/>
  <c r="S69" i="40"/>
  <c r="T69" i="39"/>
  <c r="R69" i="40"/>
  <c r="K63" i="40"/>
  <c r="T63" i="39"/>
  <c r="R63" i="40"/>
  <c r="K97" i="40"/>
  <c r="U97" i="39"/>
  <c r="S97" i="40"/>
  <c r="K77" i="40"/>
  <c r="U77" i="39"/>
  <c r="S77" i="40"/>
  <c r="K89" i="40"/>
  <c r="T89" i="39"/>
  <c r="R89" i="40"/>
  <c r="K67" i="40"/>
  <c r="T67" i="39"/>
  <c r="R67" i="40"/>
  <c r="K83" i="40"/>
  <c r="U83" i="39"/>
  <c r="S83" i="40"/>
  <c r="U60" i="39"/>
  <c r="S60" i="40"/>
  <c r="T23" i="39"/>
  <c r="R23" i="40"/>
  <c r="U23" i="39"/>
  <c r="S23" i="40"/>
  <c r="U48" i="39"/>
  <c r="S48" i="40"/>
  <c r="T92" i="39"/>
  <c r="R92" i="40"/>
  <c r="T17" i="39"/>
  <c r="R17" i="40"/>
  <c r="U17" i="39"/>
  <c r="S17" i="40"/>
  <c r="F39" i="3"/>
  <c r="F42" i="3"/>
  <c r="F58" i="3"/>
  <c r="T41" i="39"/>
  <c r="R41" i="40"/>
  <c r="U41" i="39"/>
  <c r="S41" i="40"/>
  <c r="G65" i="40"/>
  <c r="T65" i="39"/>
  <c r="R65" i="40"/>
  <c r="I59" i="40"/>
  <c r="T59" i="39"/>
  <c r="R59" i="40"/>
  <c r="M75" i="40"/>
  <c r="T75" i="39"/>
  <c r="R75" i="40"/>
  <c r="F22" i="3"/>
  <c r="G12" i="40"/>
  <c r="I11" i="40"/>
  <c r="T11" i="39"/>
  <c r="R11" i="40"/>
  <c r="T24" i="39"/>
  <c r="R24" i="40"/>
  <c r="U24" i="39"/>
  <c r="S24" i="40"/>
  <c r="G73" i="40"/>
  <c r="U73" i="39"/>
  <c r="S73" i="40"/>
  <c r="I87" i="40"/>
  <c r="U87" i="39"/>
  <c r="S87" i="40"/>
  <c r="T87" i="39"/>
  <c r="R87" i="40"/>
  <c r="M19" i="40"/>
  <c r="T19" i="39"/>
  <c r="R19" i="40"/>
  <c r="G95" i="40"/>
  <c r="U95" i="39"/>
  <c r="S95" i="40"/>
  <c r="F75" i="3"/>
  <c r="F23" i="3"/>
  <c r="F88" i="3"/>
  <c r="A72" i="44"/>
  <c r="B72" i="44"/>
  <c r="D72" i="3"/>
  <c r="B72" i="3"/>
  <c r="D44" i="3"/>
  <c r="B44" i="3"/>
  <c r="C72" i="44"/>
  <c r="A87" i="44"/>
  <c r="C87" i="44"/>
  <c r="B87" i="44"/>
  <c r="B8" i="44"/>
  <c r="D11" i="3"/>
  <c r="B11" i="3"/>
  <c r="A8" i="44"/>
  <c r="C5" i="44"/>
  <c r="C99" i="3"/>
  <c r="A5" i="44"/>
  <c r="Q38" i="40"/>
  <c r="U38" i="39"/>
  <c r="S38" i="40"/>
  <c r="T38" i="39"/>
  <c r="R38" i="40"/>
  <c r="T96" i="39"/>
  <c r="R96" i="40"/>
  <c r="Q96" i="40"/>
  <c r="T191" i="44"/>
  <c r="G182" i="3"/>
  <c r="T186" i="44"/>
  <c r="T193" i="44"/>
  <c r="T149" i="44"/>
  <c r="G182" i="4"/>
  <c r="G101" i="4"/>
  <c r="G172" i="4"/>
  <c r="G108" i="4"/>
  <c r="G165" i="4"/>
  <c r="G203" i="4"/>
  <c r="G276" i="3"/>
  <c r="G181" i="4"/>
  <c r="G222" i="4"/>
  <c r="G255" i="4"/>
  <c r="G267" i="4"/>
  <c r="G291" i="4"/>
  <c r="T137" i="44"/>
  <c r="T111" i="44"/>
  <c r="T247" i="44"/>
  <c r="G152" i="4"/>
  <c r="C146" i="42"/>
  <c r="C146" i="4"/>
  <c r="A146" i="42"/>
  <c r="B146" i="42"/>
  <c r="C148" i="42"/>
  <c r="C148" i="4"/>
  <c r="B148" i="42"/>
  <c r="A148" i="42"/>
  <c r="C151" i="42"/>
  <c r="C151" i="4"/>
  <c r="B151" i="42"/>
  <c r="A151" i="42"/>
  <c r="S76" i="39"/>
  <c r="U96" i="39"/>
  <c r="S96" i="40"/>
  <c r="O98" i="39"/>
  <c r="M98" i="40"/>
  <c r="S98" i="39"/>
  <c r="Q98" i="40"/>
  <c r="D128" i="40"/>
  <c r="S128" i="39"/>
  <c r="G235" i="3"/>
  <c r="G122" i="4"/>
  <c r="G175" i="4"/>
  <c r="G260" i="4"/>
  <c r="G209" i="4"/>
  <c r="G237" i="4"/>
  <c r="G165" i="3"/>
  <c r="G218" i="4"/>
  <c r="G257" i="3"/>
  <c r="G113" i="4"/>
  <c r="G265" i="4"/>
  <c r="B16" i="44"/>
  <c r="C16" i="3"/>
  <c r="A16" i="44"/>
  <c r="C56" i="44"/>
  <c r="B56" i="44"/>
  <c r="A77" i="44"/>
  <c r="C77" i="44"/>
  <c r="C95" i="44"/>
  <c r="B95" i="44"/>
  <c r="D77" i="3"/>
  <c r="B77" i="3"/>
  <c r="C130" i="44"/>
  <c r="A130" i="44"/>
  <c r="A148" i="44"/>
  <c r="B148" i="44"/>
  <c r="B164" i="44"/>
  <c r="D164" i="3"/>
  <c r="B164" i="3"/>
  <c r="A164" i="44"/>
  <c r="C179" i="44"/>
  <c r="B179" i="44"/>
  <c r="D179" i="3"/>
  <c r="B179" i="3"/>
  <c r="C193" i="44"/>
  <c r="B193" i="44"/>
  <c r="A210" i="44"/>
  <c r="C210" i="44"/>
  <c r="B219" i="44"/>
  <c r="A219" i="44"/>
  <c r="A239" i="44"/>
  <c r="C239" i="44"/>
  <c r="A257" i="44"/>
  <c r="B257" i="44"/>
  <c r="D257" i="3"/>
  <c r="B257" i="3"/>
  <c r="A275" i="44"/>
  <c r="C275" i="44"/>
  <c r="C288" i="44"/>
  <c r="A288" i="44"/>
  <c r="D84" i="40"/>
  <c r="D114" i="40"/>
  <c r="AB99" i="41"/>
  <c r="Z99" i="6"/>
  <c r="C8" i="3"/>
  <c r="C87" i="3"/>
  <c r="Q128" i="40"/>
  <c r="U128" i="39"/>
  <c r="S128" i="40"/>
  <c r="T128" i="39"/>
  <c r="R128" i="40"/>
  <c r="G211" i="4"/>
  <c r="G202" i="3"/>
  <c r="T98" i="39"/>
  <c r="R98" i="40"/>
  <c r="Q76" i="40"/>
  <c r="G214" i="4"/>
  <c r="G128" i="4"/>
  <c r="G102" i="4"/>
  <c r="D193" i="3"/>
  <c r="B193" i="3"/>
  <c r="C193" i="3"/>
  <c r="D148" i="3"/>
  <c r="B148" i="3"/>
  <c r="C148" i="3"/>
  <c r="D95" i="3"/>
  <c r="B95" i="3"/>
  <c r="C56" i="3"/>
  <c r="T302" i="44"/>
  <c r="D219" i="3"/>
  <c r="B219" i="3"/>
  <c r="C219" i="3"/>
  <c r="C62" i="4"/>
  <c r="C37" i="4"/>
  <c r="G215" i="4"/>
  <c r="C70" i="4"/>
  <c r="C72" i="4"/>
  <c r="G247" i="4"/>
  <c r="C77" i="4"/>
  <c r="C40" i="4"/>
  <c r="C67" i="4"/>
  <c r="D35" i="4"/>
  <c r="B35" i="4"/>
  <c r="E33" i="4"/>
  <c r="E46" i="4"/>
  <c r="E55" i="4"/>
  <c r="E42" i="4"/>
  <c r="E4" i="4"/>
  <c r="E10" i="4"/>
  <c r="D80" i="4"/>
  <c r="B80" i="4"/>
  <c r="E29" i="4"/>
  <c r="C8" i="4"/>
  <c r="C99" i="4"/>
  <c r="F69" i="4"/>
  <c r="C32" i="4"/>
  <c r="F60" i="4"/>
  <c r="C54" i="4"/>
  <c r="C21" i="4"/>
  <c r="G161" i="4"/>
  <c r="G151" i="4"/>
  <c r="C45" i="4"/>
  <c r="F28" i="4"/>
  <c r="D61" i="4"/>
  <c r="B61" i="4"/>
  <c r="C79" i="4"/>
  <c r="F93" i="4"/>
  <c r="C24" i="4"/>
  <c r="C90" i="4"/>
  <c r="C96" i="4"/>
  <c r="C18" i="4"/>
  <c r="F136" i="4"/>
  <c r="G286" i="4"/>
  <c r="G196" i="4"/>
  <c r="G202" i="4"/>
  <c r="G157" i="4"/>
  <c r="G228" i="4"/>
  <c r="D74" i="4"/>
  <c r="B74" i="4"/>
  <c r="G200" i="4"/>
  <c r="E17" i="4"/>
  <c r="C83" i="4"/>
  <c r="C7" i="4"/>
  <c r="C89" i="4"/>
  <c r="C71" i="4"/>
  <c r="C64" i="4"/>
  <c r="C53" i="4"/>
  <c r="C41" i="4"/>
  <c r="C75" i="4"/>
  <c r="G121" i="4"/>
  <c r="G186" i="4"/>
  <c r="G139" i="4"/>
  <c r="G187" i="4"/>
  <c r="G116" i="4"/>
  <c r="C55" i="4"/>
  <c r="G190" i="4"/>
  <c r="G118" i="4"/>
  <c r="C14" i="4"/>
  <c r="G114" i="4"/>
  <c r="G227" i="4"/>
  <c r="G223" i="4"/>
  <c r="G216" i="4"/>
  <c r="C93" i="4"/>
  <c r="C74" i="4"/>
  <c r="F40" i="4"/>
  <c r="C80" i="4"/>
  <c r="C85" i="4"/>
  <c r="D86" i="4"/>
  <c r="B86" i="4"/>
  <c r="F23" i="4"/>
  <c r="C27" i="4"/>
  <c r="C10" i="4"/>
  <c r="F53" i="4"/>
  <c r="F72" i="4"/>
  <c r="F97" i="4"/>
  <c r="E96" i="4"/>
  <c r="D96" i="4"/>
  <c r="B96" i="4"/>
  <c r="F96" i="4"/>
  <c r="F84" i="4"/>
  <c r="F89" i="4"/>
  <c r="F76" i="4"/>
  <c r="C47" i="4"/>
  <c r="C23" i="4"/>
  <c r="C91" i="4"/>
  <c r="C84" i="4"/>
  <c r="C76" i="4"/>
  <c r="F66" i="4"/>
  <c r="C60" i="4"/>
  <c r="C59" i="4"/>
  <c r="C13" i="4"/>
  <c r="C12" i="4"/>
  <c r="C66" i="4"/>
  <c r="C57" i="4"/>
  <c r="C42" i="4"/>
  <c r="G130" i="4"/>
  <c r="H135" i="4"/>
  <c r="I135" i="4"/>
  <c r="F193" i="4"/>
  <c r="F286" i="4"/>
  <c r="F281" i="4"/>
  <c r="G212" i="4"/>
  <c r="G281" i="4"/>
  <c r="G150" i="4"/>
  <c r="F167" i="4"/>
  <c r="I186" i="4"/>
  <c r="F270" i="4"/>
  <c r="F261" i="4"/>
  <c r="I221" i="4"/>
  <c r="I250" i="4"/>
  <c r="F250" i="4"/>
  <c r="I299" i="4"/>
  <c r="I295" i="4"/>
  <c r="I297" i="4"/>
  <c r="I301" i="4"/>
  <c r="I252" i="4"/>
  <c r="F244" i="4"/>
  <c r="H232" i="4"/>
  <c r="I293" i="4"/>
  <c r="I289" i="4"/>
  <c r="H168" i="4"/>
  <c r="D37" i="4"/>
  <c r="B37" i="4"/>
  <c r="I164" i="4"/>
  <c r="I168" i="4"/>
  <c r="H294" i="4"/>
  <c r="I294" i="4"/>
  <c r="H296" i="4"/>
  <c r="I292" i="4"/>
  <c r="I236" i="4"/>
  <c r="I220" i="4"/>
  <c r="I192" i="4"/>
  <c r="I180" i="4"/>
  <c r="I170" i="4"/>
  <c r="I142" i="4"/>
  <c r="I116" i="4"/>
  <c r="I158" i="4"/>
  <c r="I154" i="4"/>
  <c r="I138" i="4"/>
  <c r="I257" i="4"/>
  <c r="I274" i="4"/>
  <c r="I234" i="4"/>
  <c r="I152" i="4"/>
  <c r="I132" i="4"/>
  <c r="I106" i="4"/>
  <c r="I182" i="4"/>
  <c r="I136" i="4"/>
  <c r="I159" i="4"/>
  <c r="F32" i="4"/>
  <c r="F35" i="4"/>
  <c r="C44" i="4"/>
  <c r="C16" i="4"/>
  <c r="C86" i="4"/>
  <c r="C36" i="4"/>
  <c r="F49" i="4"/>
  <c r="F71" i="4"/>
  <c r="F45" i="4"/>
  <c r="C31" i="4"/>
  <c r="C5" i="4"/>
  <c r="C65" i="4"/>
  <c r="C97" i="4"/>
  <c r="C30" i="4"/>
  <c r="C81" i="4"/>
  <c r="F68" i="4"/>
  <c r="D95" i="4"/>
  <c r="B95" i="4"/>
  <c r="F95" i="4"/>
  <c r="F78" i="4"/>
  <c r="D94" i="4"/>
  <c r="B94" i="4"/>
  <c r="F54" i="4"/>
  <c r="F90" i="4"/>
  <c r="F31" i="4"/>
  <c r="F65" i="4"/>
  <c r="F82" i="4"/>
  <c r="F21" i="4"/>
  <c r="F8" i="4"/>
  <c r="D64" i="4"/>
  <c r="B64" i="4"/>
  <c r="E51" i="4"/>
  <c r="E81" i="4"/>
  <c r="D19" i="4"/>
  <c r="B19" i="4"/>
  <c r="F98" i="4"/>
  <c r="F27" i="4"/>
  <c r="F91" i="4"/>
  <c r="I40" i="4"/>
  <c r="E42" i="3"/>
  <c r="D17" i="3"/>
  <c r="B17" i="3"/>
  <c r="D18" i="3"/>
  <c r="B18" i="3"/>
  <c r="D92" i="3"/>
  <c r="B92" i="3"/>
  <c r="D54" i="3"/>
  <c r="B54" i="3"/>
  <c r="C10" i="3"/>
  <c r="T150" i="44"/>
  <c r="E7" i="3"/>
  <c r="E73" i="3"/>
  <c r="C18" i="3"/>
  <c r="D71" i="3"/>
  <c r="B71" i="3"/>
  <c r="C92" i="3"/>
  <c r="D5" i="3"/>
  <c r="B5" i="3"/>
  <c r="T238" i="44"/>
  <c r="E75" i="3"/>
  <c r="C86" i="3"/>
  <c r="C59" i="3"/>
  <c r="C54" i="3"/>
  <c r="E98" i="3"/>
  <c r="C90" i="3"/>
  <c r="C64" i="3"/>
  <c r="F16" i="3"/>
  <c r="D37" i="3"/>
  <c r="B37" i="3"/>
  <c r="D96" i="3"/>
  <c r="B96" i="3"/>
  <c r="C77" i="3"/>
  <c r="C45" i="3"/>
  <c r="D56" i="3"/>
  <c r="B56" i="3"/>
  <c r="D28" i="3"/>
  <c r="B28" i="3"/>
  <c r="C28" i="3"/>
  <c r="D67" i="3"/>
  <c r="B67" i="3"/>
  <c r="D63" i="3"/>
  <c r="B63" i="3"/>
  <c r="C63" i="3"/>
  <c r="D22" i="3"/>
  <c r="B22" i="3"/>
  <c r="C48" i="3"/>
  <c r="C73" i="3"/>
  <c r="T243" i="44"/>
  <c r="F216" i="3"/>
  <c r="F279" i="3"/>
  <c r="T279" i="44"/>
  <c r="F294" i="3"/>
  <c r="G294" i="3"/>
  <c r="F223" i="3"/>
  <c r="F236" i="3"/>
  <c r="F211" i="3"/>
  <c r="C75" i="3"/>
  <c r="C96" i="3"/>
  <c r="C22" i="3"/>
  <c r="D75" i="3"/>
  <c r="B75" i="3"/>
  <c r="F140" i="3"/>
  <c r="F121" i="3"/>
  <c r="F158" i="3"/>
  <c r="F215" i="3"/>
  <c r="F245" i="3"/>
  <c r="E16" i="3"/>
  <c r="E50" i="3"/>
  <c r="E94" i="3"/>
  <c r="E12" i="3"/>
  <c r="E14" i="3"/>
  <c r="E47" i="3"/>
  <c r="E69" i="3"/>
  <c r="E17" i="3"/>
  <c r="E36" i="3"/>
  <c r="F31" i="3"/>
  <c r="C61" i="3"/>
  <c r="C24" i="3"/>
  <c r="C79" i="3"/>
  <c r="D42" i="3"/>
  <c r="B42" i="3"/>
  <c r="D23" i="3"/>
  <c r="B23" i="3"/>
  <c r="D91" i="3"/>
  <c r="B91" i="3"/>
  <c r="E66" i="3"/>
  <c r="E60" i="3"/>
  <c r="E54" i="3"/>
  <c r="E52" i="3"/>
  <c r="E24" i="3"/>
  <c r="D61" i="3"/>
  <c r="B61" i="3"/>
  <c r="D24" i="3"/>
  <c r="B24" i="3"/>
  <c r="C38" i="3"/>
  <c r="D40" i="3"/>
  <c r="B40" i="3"/>
  <c r="C25" i="3"/>
  <c r="D74" i="3"/>
  <c r="B74" i="3"/>
  <c r="D79" i="3"/>
  <c r="B79" i="3"/>
  <c r="C42" i="3"/>
  <c r="C19" i="3"/>
  <c r="G163" i="3"/>
  <c r="G219" i="3"/>
  <c r="C91" i="3"/>
  <c r="C23" i="3"/>
  <c r="D55" i="3"/>
  <c r="B55" i="3"/>
  <c r="F4" i="3"/>
  <c r="E61" i="3"/>
  <c r="E21" i="3"/>
  <c r="E28" i="3"/>
  <c r="D16" i="3"/>
  <c r="B16" i="3"/>
  <c r="D87" i="3"/>
  <c r="B87" i="3"/>
  <c r="C5" i="3"/>
  <c r="C72" i="3"/>
  <c r="C29" i="3"/>
  <c r="C13" i="3"/>
  <c r="C37" i="3"/>
  <c r="C46" i="3"/>
  <c r="F10" i="3"/>
  <c r="F86" i="3"/>
  <c r="F53" i="3"/>
  <c r="C81" i="3"/>
  <c r="C43" i="3"/>
  <c r="D19" i="3"/>
  <c r="B19" i="3"/>
  <c r="F55" i="3"/>
  <c r="D76" i="3"/>
  <c r="B76" i="3"/>
  <c r="D73" i="3"/>
  <c r="B73" i="3"/>
  <c r="D48" i="3"/>
  <c r="B48" i="3"/>
  <c r="E6" i="3"/>
  <c r="T270" i="44"/>
  <c r="T144" i="44"/>
  <c r="T105" i="44"/>
  <c r="T132" i="44"/>
  <c r="C41" i="3"/>
  <c r="D33" i="3"/>
  <c r="B33" i="3"/>
  <c r="C60" i="3"/>
  <c r="C9" i="3"/>
  <c r="C67" i="3"/>
  <c r="D82" i="3"/>
  <c r="B82" i="3"/>
  <c r="C35" i="3"/>
  <c r="D15" i="3"/>
  <c r="B15" i="3"/>
  <c r="D31" i="3"/>
  <c r="B31" i="3"/>
  <c r="D70" i="3"/>
  <c r="B70" i="3"/>
  <c r="C83" i="3"/>
  <c r="C98" i="3"/>
  <c r="G187" i="3"/>
  <c r="G283" i="3"/>
  <c r="G197" i="3"/>
  <c r="T160" i="44"/>
  <c r="G201" i="3"/>
  <c r="T156" i="44"/>
  <c r="T157" i="44"/>
  <c r="C33" i="3"/>
  <c r="C44" i="3"/>
  <c r="D9" i="3"/>
  <c r="B9" i="3"/>
  <c r="C82" i="3"/>
  <c r="D35" i="3"/>
  <c r="B35" i="3"/>
  <c r="C15" i="3"/>
  <c r="C31" i="3"/>
  <c r="C70" i="3"/>
  <c r="D83" i="3"/>
  <c r="B83" i="3"/>
  <c r="D100" i="3"/>
  <c r="B100" i="3"/>
  <c r="C49" i="3"/>
  <c r="D98" i="3"/>
  <c r="B98" i="3"/>
  <c r="T145" i="44"/>
  <c r="T161" i="44"/>
  <c r="F29" i="3"/>
  <c r="F43" i="3"/>
  <c r="E96" i="3"/>
  <c r="E86" i="3"/>
  <c r="E72" i="3"/>
  <c r="E10" i="3"/>
  <c r="E91" i="3"/>
  <c r="E85" i="3"/>
  <c r="E83" i="3"/>
  <c r="E77" i="3"/>
  <c r="E30" i="3"/>
  <c r="E80" i="3"/>
  <c r="F66" i="3"/>
  <c r="E82" i="3"/>
  <c r="E74" i="3"/>
  <c r="E26" i="3"/>
  <c r="E59" i="3"/>
  <c r="E57" i="3"/>
  <c r="E53" i="3"/>
  <c r="E45" i="3"/>
  <c r="E41" i="3"/>
  <c r="E37" i="3"/>
  <c r="E22" i="3"/>
  <c r="E20" i="3"/>
  <c r="G302" i="3"/>
  <c r="G144" i="3"/>
  <c r="G270" i="3"/>
  <c r="G279" i="3"/>
  <c r="G164" i="3"/>
  <c r="G250" i="3"/>
  <c r="G238" i="3"/>
  <c r="C164" i="3"/>
  <c r="C95" i="3"/>
  <c r="G105" i="3"/>
  <c r="G195" i="3"/>
  <c r="G169" i="3"/>
  <c r="G153" i="3"/>
  <c r="H110" i="3"/>
  <c r="F38" i="3"/>
  <c r="F168" i="3"/>
  <c r="I124" i="3"/>
  <c r="F91" i="3"/>
  <c r="F9" i="3"/>
  <c r="I132" i="3"/>
  <c r="H118" i="3"/>
  <c r="I150" i="3"/>
  <c r="H160" i="3"/>
  <c r="I106" i="3"/>
  <c r="I156" i="3"/>
  <c r="I152" i="3"/>
  <c r="H152" i="3"/>
  <c r="H142" i="3"/>
  <c r="I126" i="3"/>
  <c r="I138" i="3"/>
  <c r="I128" i="3"/>
  <c r="H128" i="3"/>
  <c r="I108" i="3"/>
  <c r="I120" i="3"/>
  <c r="E15" i="3"/>
  <c r="E11" i="3"/>
  <c r="I114" i="3"/>
  <c r="I122" i="3"/>
  <c r="I130" i="3"/>
  <c r="I144" i="3"/>
  <c r="I164" i="3"/>
  <c r="F177" i="3"/>
  <c r="F190" i="3"/>
  <c r="F197" i="3"/>
  <c r="F200" i="3"/>
  <c r="F203" i="3"/>
  <c r="F213" i="3"/>
  <c r="F228" i="3"/>
  <c r="F233" i="3"/>
  <c r="F250" i="3"/>
  <c r="F270" i="3"/>
  <c r="H102" i="3"/>
  <c r="F129" i="3"/>
  <c r="F139" i="3"/>
  <c r="I162" i="3"/>
  <c r="H162" i="3"/>
  <c r="I236" i="3"/>
  <c r="H236" i="3"/>
  <c r="F269" i="3"/>
  <c r="F280" i="3"/>
  <c r="H103" i="3"/>
  <c r="I112" i="3"/>
  <c r="I116" i="3"/>
  <c r="I121" i="3"/>
  <c r="I136" i="3"/>
  <c r="I141" i="3"/>
  <c r="I146" i="3"/>
  <c r="I149" i="3"/>
  <c r="H158" i="3"/>
  <c r="I188" i="3"/>
  <c r="H188" i="3"/>
  <c r="I212" i="3"/>
  <c r="H212" i="3"/>
  <c r="I218" i="3"/>
  <c r="H218" i="3"/>
  <c r="I234" i="3"/>
  <c r="H234" i="3"/>
  <c r="F107" i="3"/>
  <c r="F111" i="3"/>
  <c r="F150" i="3"/>
  <c r="F160" i="3"/>
  <c r="F165" i="3"/>
  <c r="F185" i="3"/>
  <c r="F241" i="3"/>
  <c r="F109" i="3"/>
  <c r="F117" i="3"/>
  <c r="F137" i="3"/>
  <c r="F148" i="3"/>
  <c r="F175" i="3"/>
  <c r="F184" i="3"/>
  <c r="F187" i="3"/>
  <c r="F193" i="3"/>
  <c r="F219" i="3"/>
  <c r="F235" i="3"/>
  <c r="F239" i="3"/>
  <c r="F247" i="3"/>
  <c r="F265" i="3"/>
  <c r="F285" i="3"/>
  <c r="F106" i="3"/>
  <c r="F113" i="3"/>
  <c r="F125" i="3"/>
  <c r="F143" i="3"/>
  <c r="F151" i="3"/>
  <c r="F166" i="3"/>
  <c r="F182" i="3"/>
  <c r="F198" i="3"/>
  <c r="F204" i="3"/>
  <c r="F262" i="3"/>
  <c r="F267" i="3"/>
  <c r="F287" i="3"/>
  <c r="F290" i="3"/>
  <c r="F163" i="3"/>
  <c r="F186" i="3"/>
  <c r="F202" i="3"/>
  <c r="F226" i="3"/>
  <c r="F231" i="3"/>
  <c r="F252" i="3"/>
  <c r="F266" i="3"/>
  <c r="F281" i="3"/>
  <c r="F286" i="3"/>
  <c r="F145" i="3"/>
  <c r="F298" i="3"/>
  <c r="F295" i="3"/>
  <c r="F292" i="3"/>
  <c r="F283" i="3"/>
  <c r="F271" i="3"/>
  <c r="F268" i="3"/>
  <c r="F264" i="3"/>
  <c r="F259" i="3"/>
  <c r="F246" i="3"/>
  <c r="F229" i="3"/>
  <c r="F156" i="3"/>
  <c r="F152" i="3"/>
  <c r="F142" i="3"/>
  <c r="F135" i="3"/>
  <c r="F126" i="3"/>
  <c r="F115" i="3"/>
  <c r="F284" i="3"/>
  <c r="F277" i="3"/>
  <c r="F273" i="3"/>
  <c r="F263" i="3"/>
  <c r="F242" i="3"/>
  <c r="F238" i="3"/>
  <c r="F207" i="3"/>
  <c r="F199" i="3"/>
  <c r="F191" i="3"/>
  <c r="F178" i="3"/>
  <c r="F173" i="3"/>
  <c r="F167" i="3"/>
  <c r="F154" i="3"/>
  <c r="F138" i="3"/>
  <c r="F131" i="3"/>
  <c r="F128" i="3"/>
  <c r="F108" i="3"/>
  <c r="F296" i="3"/>
  <c r="F272" i="3"/>
  <c r="F258" i="3"/>
  <c r="F244" i="3"/>
  <c r="F240" i="3"/>
  <c r="F227" i="3"/>
  <c r="F180" i="3"/>
  <c r="F159" i="3"/>
  <c r="F133" i="3"/>
  <c r="F120" i="3"/>
  <c r="F257" i="3"/>
  <c r="F210" i="3"/>
  <c r="F134" i="3"/>
  <c r="F127" i="3"/>
  <c r="F101" i="3"/>
  <c r="E78" i="3"/>
  <c r="E13" i="3"/>
  <c r="E29" i="3"/>
  <c r="C51" i="3"/>
  <c r="D51" i="3"/>
  <c r="B51" i="3"/>
  <c r="D14" i="3"/>
  <c r="B14" i="3"/>
  <c r="C47" i="3"/>
  <c r="D47" i="3"/>
  <c r="B47" i="3"/>
  <c r="C68" i="3"/>
  <c r="D68" i="3"/>
  <c r="B68" i="3"/>
  <c r="C11" i="3"/>
  <c r="C100" i="3"/>
  <c r="D85" i="3"/>
  <c r="B85" i="3"/>
  <c r="C85" i="3"/>
  <c r="D8" i="3"/>
  <c r="B8" i="3"/>
  <c r="F18" i="3"/>
  <c r="D94" i="3"/>
  <c r="B94" i="3"/>
  <c r="C94" i="3"/>
  <c r="F56" i="3"/>
  <c r="F93" i="3"/>
  <c r="F65" i="3"/>
  <c r="F61" i="3"/>
  <c r="D88" i="3"/>
  <c r="B88" i="3"/>
  <c r="C74" i="3"/>
  <c r="D36" i="3"/>
  <c r="B36" i="3"/>
  <c r="C57" i="3"/>
  <c r="D60" i="3"/>
  <c r="B60" i="3"/>
  <c r="C71" i="3"/>
  <c r="C40" i="3"/>
  <c r="D30" i="3"/>
  <c r="B30" i="3"/>
  <c r="C34" i="3"/>
  <c r="D12" i="3"/>
  <c r="B12" i="3"/>
  <c r="C65" i="3"/>
  <c r="E8" i="3"/>
  <c r="E93" i="3"/>
  <c r="E81" i="3"/>
  <c r="E79" i="3"/>
  <c r="E65" i="3"/>
  <c r="E55" i="3"/>
  <c r="E49" i="3"/>
  <c r="E25" i="3"/>
  <c r="E5" i="3"/>
  <c r="E43" i="3"/>
  <c r="E31" i="3"/>
  <c r="E18" i="3"/>
  <c r="E32" i="3"/>
  <c r="E62" i="3"/>
  <c r="E84" i="3"/>
  <c r="F46" i="3"/>
  <c r="C36" i="3"/>
  <c r="D57" i="3"/>
  <c r="B57" i="3"/>
  <c r="C30" i="3"/>
  <c r="D34" i="3"/>
  <c r="B34" i="3"/>
  <c r="C12" i="3"/>
  <c r="F21" i="3"/>
  <c r="F44" i="3"/>
  <c r="E44" i="3"/>
  <c r="E64" i="3"/>
  <c r="E40" i="3"/>
  <c r="E97" i="3"/>
  <c r="E95" i="3"/>
  <c r="E89" i="3"/>
  <c r="E87" i="3"/>
  <c r="E71" i="3"/>
  <c r="E67" i="3"/>
  <c r="E63" i="3"/>
  <c r="E33" i="3"/>
  <c r="E9" i="3"/>
  <c r="E51" i="3"/>
  <c r="E39" i="3"/>
  <c r="E27" i="3"/>
  <c r="E23" i="3"/>
  <c r="E19" i="3"/>
  <c r="E58" i="3"/>
  <c r="E70" i="3"/>
  <c r="E76" i="3"/>
  <c r="E90" i="3"/>
  <c r="E100" i="3"/>
  <c r="F20" i="3"/>
  <c r="F32" i="3"/>
  <c r="F25" i="3"/>
  <c r="F90" i="3"/>
  <c r="F62" i="3"/>
  <c r="F41" i="3"/>
  <c r="F37" i="3"/>
  <c r="C14" i="3"/>
  <c r="D13" i="3"/>
  <c r="B13" i="3"/>
  <c r="F6" i="3"/>
  <c r="H11" i="3"/>
  <c r="F5" i="3"/>
  <c r="H49" i="3"/>
  <c r="F49" i="3"/>
  <c r="F48" i="3"/>
  <c r="F14" i="3"/>
  <c r="F17" i="3"/>
  <c r="F89" i="3"/>
  <c r="F100" i="3"/>
  <c r="F28" i="3"/>
  <c r="F97" i="3"/>
  <c r="F52" i="3"/>
  <c r="F74" i="3"/>
  <c r="H80" i="3"/>
  <c r="H21" i="3"/>
  <c r="F71" i="3"/>
  <c r="F79" i="3"/>
  <c r="F82" i="3"/>
  <c r="F84" i="3"/>
  <c r="F92" i="3"/>
  <c r="F99" i="3"/>
  <c r="H38" i="3"/>
  <c r="H47" i="3"/>
  <c r="H15" i="3"/>
  <c r="F83" i="3"/>
  <c r="F94" i="3"/>
  <c r="F78" i="3"/>
  <c r="F57" i="3"/>
  <c r="F69" i="3"/>
  <c r="H9" i="3"/>
  <c r="H31" i="3"/>
  <c r="H43" i="3"/>
  <c r="H53" i="3"/>
  <c r="H5" i="3"/>
  <c r="F61" i="4"/>
  <c r="F24" i="4"/>
  <c r="F88" i="4"/>
  <c r="F29" i="4"/>
  <c r="F63" i="4"/>
  <c r="F86" i="4"/>
  <c r="I43" i="4"/>
  <c r="F38" i="4"/>
  <c r="F10" i="4"/>
  <c r="F17" i="4"/>
  <c r="F73" i="4"/>
  <c r="F100" i="4"/>
  <c r="G46" i="4"/>
  <c r="F6" i="4"/>
  <c r="F87" i="4"/>
  <c r="F46" i="4"/>
  <c r="F12" i="4"/>
  <c r="F55" i="4"/>
  <c r="F42" i="4"/>
  <c r="F15" i="4"/>
  <c r="F57" i="4"/>
  <c r="F52" i="4"/>
  <c r="F59" i="4"/>
  <c r="F92" i="4"/>
  <c r="F34" i="4"/>
  <c r="F56" i="4"/>
  <c r="F47" i="4"/>
  <c r="I139" i="4"/>
  <c r="G136" i="4"/>
  <c r="H18" i="4"/>
  <c r="H31" i="4"/>
  <c r="H42" i="4"/>
  <c r="F13" i="4"/>
  <c r="F41" i="4"/>
  <c r="F83" i="4"/>
  <c r="G242" i="4"/>
  <c r="F188" i="4"/>
  <c r="F30" i="4"/>
  <c r="F5" i="4"/>
  <c r="F9" i="4"/>
  <c r="F20" i="4"/>
  <c r="F19" i="4"/>
  <c r="F18" i="4"/>
  <c r="F4" i="4"/>
  <c r="F36" i="4"/>
  <c r="F81" i="4"/>
  <c r="F33" i="4"/>
  <c r="F77" i="4"/>
  <c r="F62" i="4"/>
  <c r="G126" i="4"/>
  <c r="G217" i="4"/>
  <c r="F44" i="4"/>
  <c r="F99" i="4"/>
  <c r="G76" i="4"/>
  <c r="I7" i="4"/>
  <c r="I38" i="4"/>
  <c r="I27" i="4"/>
  <c r="I105" i="4"/>
  <c r="I171" i="4"/>
  <c r="I207" i="4"/>
  <c r="I125" i="4"/>
  <c r="I143" i="4"/>
  <c r="I235" i="4"/>
  <c r="I258" i="4"/>
  <c r="I278" i="4"/>
  <c r="I111" i="4"/>
  <c r="G123" i="4"/>
  <c r="I173" i="4"/>
  <c r="I185" i="4"/>
  <c r="I189" i="4"/>
  <c r="G198" i="4"/>
  <c r="G204" i="4"/>
  <c r="I223" i="4"/>
  <c r="I149" i="4"/>
  <c r="I161" i="4"/>
  <c r="I183" i="4"/>
  <c r="I195" i="4"/>
  <c r="H220" i="4"/>
  <c r="I233" i="4"/>
  <c r="I243" i="4"/>
  <c r="I251" i="4"/>
  <c r="I275" i="4"/>
  <c r="I283" i="4"/>
  <c r="I285" i="4"/>
  <c r="I256" i="4"/>
  <c r="I303" i="4"/>
  <c r="I151" i="4"/>
  <c r="I203" i="4"/>
  <c r="I109" i="4"/>
  <c r="I145" i="4"/>
  <c r="I156" i="4"/>
  <c r="I172" i="4"/>
  <c r="I184" i="4"/>
  <c r="I225" i="4"/>
  <c r="I241" i="4"/>
  <c r="I253" i="4"/>
  <c r="I262" i="4"/>
  <c r="I284" i="4"/>
  <c r="I269" i="4"/>
  <c r="I290" i="4"/>
  <c r="I108" i="4"/>
  <c r="I115" i="4"/>
  <c r="I120" i="4"/>
  <c r="I123" i="4"/>
  <c r="H123" i="4"/>
  <c r="I128" i="4"/>
  <c r="I141" i="4"/>
  <c r="I162" i="4"/>
  <c r="I169" i="4"/>
  <c r="I201" i="4"/>
  <c r="H201" i="4"/>
  <c r="I206" i="4"/>
  <c r="I219" i="4"/>
  <c r="H219" i="4"/>
  <c r="I107" i="4"/>
  <c r="I157" i="4"/>
  <c r="I166" i="4"/>
  <c r="I202" i="4"/>
  <c r="G220" i="4"/>
  <c r="I227" i="4"/>
  <c r="I263" i="4"/>
  <c r="I268" i="4"/>
  <c r="I287" i="4"/>
  <c r="I291" i="4"/>
  <c r="I267" i="4"/>
  <c r="I276" i="4"/>
  <c r="I280" i="4"/>
  <c r="I298" i="4"/>
  <c r="I273" i="4"/>
  <c r="I238" i="4"/>
  <c r="I229" i="4"/>
  <c r="I215" i="4"/>
  <c r="I249" i="4"/>
  <c r="I277" i="4"/>
  <c r="I208" i="4"/>
  <c r="I196" i="4"/>
  <c r="I181" i="4"/>
  <c r="I113" i="4"/>
  <c r="I230" i="4"/>
  <c r="I226" i="4"/>
  <c r="I175" i="4"/>
  <c r="I163" i="4"/>
  <c r="I190" i="4"/>
  <c r="I261" i="4"/>
  <c r="H261" i="4"/>
  <c r="I167" i="4"/>
  <c r="I148" i="4"/>
  <c r="I193" i="4"/>
  <c r="I242" i="4"/>
  <c r="I217" i="4"/>
  <c r="I117" i="4"/>
  <c r="H117" i="4"/>
  <c r="H194" i="4"/>
  <c r="I211" i="4"/>
  <c r="H176" i="4"/>
  <c r="H265" i="4"/>
  <c r="H282" i="4"/>
  <c r="I103" i="4"/>
  <c r="G120" i="4"/>
  <c r="I133" i="4"/>
  <c r="H133" i="4"/>
  <c r="I165" i="4"/>
  <c r="I177" i="4"/>
  <c r="H177" i="4"/>
  <c r="I187" i="4"/>
  <c r="I191" i="4"/>
  <c r="H191" i="4"/>
  <c r="G201" i="4"/>
  <c r="H214" i="4"/>
  <c r="H228" i="4"/>
  <c r="I153" i="4"/>
  <c r="H180" i="4"/>
  <c r="I209" i="4"/>
  <c r="H209" i="4"/>
  <c r="I239" i="4"/>
  <c r="H239" i="4"/>
  <c r="I237" i="4"/>
  <c r="I247" i="4"/>
  <c r="I255" i="4"/>
  <c r="H255" i="4"/>
  <c r="I279" i="4"/>
  <c r="H279" i="4"/>
  <c r="H285" i="4"/>
  <c r="I259" i="4"/>
  <c r="H288" i="4"/>
  <c r="H302" i="4"/>
  <c r="H303" i="4"/>
  <c r="I131" i="4"/>
  <c r="I200" i="4"/>
  <c r="H200" i="4"/>
  <c r="I205" i="4"/>
  <c r="I129" i="4"/>
  <c r="H129" i="4"/>
  <c r="I179" i="4"/>
  <c r="I199" i="4"/>
  <c r="H199" i="4"/>
  <c r="I231" i="4"/>
  <c r="I245" i="4"/>
  <c r="H245" i="4"/>
  <c r="I246" i="4"/>
  <c r="H266" i="4"/>
  <c r="H120" i="4"/>
  <c r="I147" i="4"/>
  <c r="I150" i="4"/>
  <c r="H162" i="4"/>
  <c r="I198" i="4"/>
  <c r="I204" i="4"/>
  <c r="I210" i="4"/>
  <c r="I240" i="4"/>
  <c r="I119" i="4"/>
  <c r="H119" i="4"/>
  <c r="I124" i="4"/>
  <c r="I127" i="4"/>
  <c r="I134" i="4"/>
  <c r="I137" i="4"/>
  <c r="H137" i="4"/>
  <c r="I174" i="4"/>
  <c r="I197" i="4"/>
  <c r="H213" i="4"/>
  <c r="I224" i="4"/>
  <c r="H224" i="4"/>
  <c r="I232" i="4"/>
  <c r="I271" i="4"/>
  <c r="H287" i="4"/>
  <c r="I248" i="4"/>
  <c r="H248" i="4"/>
  <c r="H264" i="4"/>
  <c r="I140" i="4"/>
  <c r="I118" i="4"/>
  <c r="I146" i="4"/>
  <c r="I122" i="4"/>
  <c r="H222" i="4"/>
  <c r="H121" i="4"/>
  <c r="I114" i="4"/>
  <c r="H286" i="4"/>
  <c r="H148" i="4"/>
  <c r="H139" i="4"/>
  <c r="I126" i="4"/>
  <c r="H40" i="4"/>
  <c r="I92" i="4"/>
  <c r="I65" i="4"/>
  <c r="I5" i="4"/>
  <c r="I28" i="4"/>
  <c r="I99" i="4"/>
  <c r="F85" i="4"/>
  <c r="F26" i="4"/>
  <c r="F74" i="4"/>
  <c r="F22" i="4"/>
  <c r="F14" i="4"/>
  <c r="F58" i="4"/>
  <c r="F94" i="4"/>
  <c r="F64" i="4"/>
  <c r="F39" i="4"/>
  <c r="F50" i="4"/>
  <c r="H27" i="4"/>
  <c r="H98" i="4"/>
  <c r="F80" i="4"/>
  <c r="F37" i="4"/>
  <c r="F79" i="4"/>
  <c r="F11" i="4"/>
  <c r="F25" i="4"/>
  <c r="F51" i="4"/>
  <c r="F75" i="4"/>
  <c r="F67" i="4"/>
  <c r="F43" i="4"/>
  <c r="I63" i="4"/>
  <c r="I45" i="4"/>
  <c r="I52" i="4"/>
  <c r="H78" i="4"/>
  <c r="I73" i="4"/>
  <c r="H90" i="4"/>
  <c r="I48" i="4"/>
  <c r="I17" i="4"/>
  <c r="I23" i="4"/>
  <c r="H23" i="4"/>
  <c r="I87" i="4"/>
  <c r="H87" i="4"/>
  <c r="H5" i="4"/>
  <c r="I82" i="4"/>
  <c r="H82" i="4"/>
  <c r="H85" i="4"/>
  <c r="I94" i="4"/>
  <c r="H94" i="4"/>
  <c r="I91" i="4"/>
  <c r="I32" i="4"/>
  <c r="H86" i="4"/>
  <c r="I49" i="4"/>
  <c r="I36" i="4"/>
  <c r="H35" i="4"/>
  <c r="H20" i="4"/>
  <c r="H21" i="4"/>
  <c r="H34" i="4"/>
  <c r="H44" i="4"/>
  <c r="H54" i="4"/>
  <c r="H57" i="4"/>
  <c r="H69" i="4"/>
  <c r="H76" i="4"/>
  <c r="H79" i="4"/>
  <c r="H88" i="4"/>
  <c r="H14" i="4"/>
  <c r="H4" i="4"/>
  <c r="H8" i="4"/>
  <c r="H24" i="4"/>
  <c r="H37" i="4"/>
  <c r="H47" i="4"/>
  <c r="H64" i="4"/>
  <c r="F51" i="3"/>
  <c r="H224" i="3"/>
  <c r="I224" i="3"/>
  <c r="I297" i="3"/>
  <c r="I225" i="3"/>
  <c r="I251" i="3"/>
  <c r="H278" i="3"/>
  <c r="I278" i="3"/>
  <c r="I211" i="3"/>
  <c r="I205" i="3"/>
  <c r="H201" i="3"/>
  <c r="I201" i="3"/>
  <c r="H195" i="3"/>
  <c r="I195" i="3"/>
  <c r="I220" i="3"/>
  <c r="I214" i="3"/>
  <c r="H206" i="3"/>
  <c r="I206" i="3"/>
  <c r="H194" i="3"/>
  <c r="I194" i="3"/>
  <c r="F96" i="3"/>
  <c r="F77" i="3"/>
  <c r="F50" i="3"/>
  <c r="F45" i="3"/>
  <c r="T175" i="44"/>
  <c r="T280" i="44"/>
  <c r="G148" i="3"/>
  <c r="T148" i="44"/>
  <c r="I189" i="3"/>
  <c r="H169" i="3"/>
  <c r="H155" i="3"/>
  <c r="I155" i="3"/>
  <c r="H279" i="3"/>
  <c r="H275" i="3"/>
  <c r="H299" i="3"/>
  <c r="H301" i="3"/>
  <c r="H303" i="3"/>
  <c r="H293" i="3"/>
  <c r="H263" i="3"/>
  <c r="H269" i="3"/>
  <c r="H253" i="3"/>
  <c r="I237" i="3"/>
  <c r="H302" i="3"/>
  <c r="I302" i="3"/>
  <c r="I291" i="3"/>
  <c r="H221" i="3"/>
  <c r="I221" i="3"/>
  <c r="I261" i="3"/>
  <c r="H232" i="3"/>
  <c r="I232" i="3"/>
  <c r="H192" i="3"/>
  <c r="I192" i="3"/>
  <c r="H174" i="3"/>
  <c r="I174" i="3"/>
  <c r="H170" i="3"/>
  <c r="I170" i="3"/>
  <c r="I181" i="3"/>
  <c r="H260" i="3"/>
  <c r="I260" i="3"/>
  <c r="I172" i="3"/>
  <c r="H282" i="3"/>
  <c r="I282" i="3"/>
  <c r="I179" i="3"/>
  <c r="H105" i="3"/>
  <c r="I105" i="3"/>
  <c r="I255" i="3"/>
  <c r="I243" i="3"/>
  <c r="F63" i="3"/>
  <c r="F59" i="3"/>
  <c r="F70" i="3"/>
  <c r="F224" i="3"/>
  <c r="T59" i="44"/>
  <c r="F104" i="3"/>
  <c r="F116" i="3"/>
  <c r="T158" i="44"/>
  <c r="G158" i="3"/>
  <c r="G200" i="3"/>
  <c r="T200" i="44"/>
  <c r="G140" i="3"/>
  <c r="T140" i="44"/>
  <c r="G134" i="3"/>
  <c r="T134" i="44"/>
  <c r="G265" i="3"/>
  <c r="T265" i="44"/>
  <c r="T109" i="44"/>
  <c r="G109" i="3"/>
  <c r="T236" i="44"/>
  <c r="G236" i="3"/>
  <c r="G223" i="3"/>
  <c r="T223" i="44"/>
  <c r="G216" i="3"/>
  <c r="T216" i="44"/>
  <c r="F7" i="3"/>
  <c r="F34" i="3"/>
  <c r="T69" i="44"/>
  <c r="F15" i="3"/>
  <c r="F81" i="3"/>
  <c r="T245" i="44"/>
  <c r="G245" i="3"/>
  <c r="G215" i="3"/>
  <c r="T215" i="44"/>
  <c r="T121" i="44"/>
  <c r="G121" i="3"/>
  <c r="T211" i="44"/>
  <c r="G211" i="3"/>
  <c r="G280" i="3"/>
  <c r="T129" i="44"/>
  <c r="G129" i="3"/>
  <c r="T294" i="44"/>
  <c r="F33" i="3"/>
  <c r="F19" i="3"/>
  <c r="F11" i="3"/>
  <c r="F24" i="3"/>
  <c r="F30" i="3"/>
  <c r="F8" i="3"/>
  <c r="F54" i="3"/>
  <c r="F68" i="3"/>
  <c r="F72" i="3"/>
  <c r="T72" i="44"/>
  <c r="F73" i="3"/>
  <c r="F76" i="3"/>
  <c r="G19" i="3"/>
  <c r="G26" i="3"/>
  <c r="F26" i="3"/>
  <c r="F35" i="3"/>
  <c r="F36" i="3"/>
  <c r="F98" i="3"/>
  <c r="F95" i="3"/>
  <c r="I46" i="3"/>
  <c r="G161" i="3"/>
  <c r="F87" i="3"/>
  <c r="F67" i="3"/>
  <c r="T101" i="44"/>
  <c r="H104" i="3"/>
  <c r="H225" i="3"/>
  <c r="H289" i="3"/>
  <c r="H211" i="3"/>
  <c r="H208" i="3"/>
  <c r="H205" i="3"/>
  <c r="H141" i="3"/>
  <c r="H123" i="3"/>
  <c r="H116" i="3"/>
  <c r="H220" i="3"/>
  <c r="H214" i="3"/>
  <c r="H209" i="3"/>
  <c r="H189" i="3"/>
  <c r="T147" i="44"/>
  <c r="T228" i="44"/>
  <c r="H257" i="3"/>
  <c r="H273" i="3"/>
  <c r="H277" i="3"/>
  <c r="H259" i="3"/>
  <c r="H271" i="3"/>
  <c r="H283" i="3"/>
  <c r="H295" i="3"/>
  <c r="H281" i="3"/>
  <c r="H267" i="3"/>
  <c r="H285" i="3"/>
  <c r="H265" i="3"/>
  <c r="H247" i="3"/>
  <c r="H239" i="3"/>
  <c r="H235" i="3"/>
  <c r="H241" i="3"/>
  <c r="H233" i="3"/>
  <c r="H124" i="3"/>
  <c r="H119" i="3"/>
  <c r="H181" i="3"/>
  <c r="H172" i="3"/>
  <c r="H179" i="3"/>
  <c r="H276" i="3"/>
  <c r="H168" i="3"/>
  <c r="I168" i="3"/>
  <c r="F12" i="3"/>
  <c r="H18" i="3"/>
  <c r="H93" i="3"/>
  <c r="H73" i="3"/>
  <c r="H68" i="3"/>
  <c r="H54" i="3"/>
  <c r="H70" i="3"/>
  <c r="H59" i="3"/>
  <c r="H89" i="3"/>
  <c r="F300" i="3"/>
  <c r="I289" i="3"/>
  <c r="I274" i="3"/>
  <c r="I256" i="3"/>
  <c r="I254" i="3"/>
  <c r="I294" i="3"/>
  <c r="I288" i="3"/>
  <c r="I279" i="3"/>
  <c r="I275" i="3"/>
  <c r="I216" i="3"/>
  <c r="I161" i="3"/>
  <c r="I157" i="3"/>
  <c r="I153" i="3"/>
  <c r="H140" i="3"/>
  <c r="H122" i="3"/>
  <c r="T171" i="44"/>
  <c r="I299" i="3"/>
  <c r="I301" i="3"/>
  <c r="I303" i="3"/>
  <c r="I293" i="3"/>
  <c r="I101" i="3"/>
  <c r="I127" i="3"/>
  <c r="H134" i="3"/>
  <c r="I210" i="3"/>
  <c r="I257" i="3"/>
  <c r="I133" i="3"/>
  <c r="I159" i="3"/>
  <c r="I180" i="3"/>
  <c r="I227" i="3"/>
  <c r="I240" i="3"/>
  <c r="I244" i="3"/>
  <c r="I258" i="3"/>
  <c r="I272" i="3"/>
  <c r="I296" i="3"/>
  <c r="H108" i="3"/>
  <c r="I131" i="3"/>
  <c r="H154" i="3"/>
  <c r="I167" i="3"/>
  <c r="I173" i="3"/>
  <c r="I178" i="3"/>
  <c r="I191" i="3"/>
  <c r="I199" i="3"/>
  <c r="I207" i="3"/>
  <c r="I238" i="3"/>
  <c r="I242" i="3"/>
  <c r="I263" i="3"/>
  <c r="I273" i="3"/>
  <c r="I277" i="3"/>
  <c r="I284" i="3"/>
  <c r="I115" i="3"/>
  <c r="I135" i="3"/>
  <c r="I229" i="3"/>
  <c r="I246" i="3"/>
  <c r="I259" i="3"/>
  <c r="I264" i="3"/>
  <c r="I268" i="3"/>
  <c r="I271" i="3"/>
  <c r="I283" i="3"/>
  <c r="I292" i="3"/>
  <c r="I295" i="3"/>
  <c r="I298" i="3"/>
  <c r="I145" i="3"/>
  <c r="I286" i="3"/>
  <c r="I281" i="3"/>
  <c r="I266" i="3"/>
  <c r="I252" i="3"/>
  <c r="I231" i="3"/>
  <c r="I226" i="3"/>
  <c r="I202" i="3"/>
  <c r="I186" i="3"/>
  <c r="I163" i="3"/>
  <c r="I290" i="3"/>
  <c r="I287" i="3"/>
  <c r="I267" i="3"/>
  <c r="I262" i="3"/>
  <c r="I204" i="3"/>
  <c r="I198" i="3"/>
  <c r="I182" i="3"/>
  <c r="I166" i="3"/>
  <c r="I151" i="3"/>
  <c r="I143" i="3"/>
  <c r="I125" i="3"/>
  <c r="I113" i="3"/>
  <c r="H106" i="3"/>
  <c r="I285" i="3"/>
  <c r="I265" i="3"/>
  <c r="I247" i="3"/>
  <c r="I239" i="3"/>
  <c r="I235" i="3"/>
  <c r="I219" i="3"/>
  <c r="I193" i="3"/>
  <c r="I187" i="3"/>
  <c r="I184" i="3"/>
  <c r="I175" i="3"/>
  <c r="H148" i="3"/>
  <c r="I137" i="3"/>
  <c r="I117" i="3"/>
  <c r="I109" i="3"/>
  <c r="I241" i="3"/>
  <c r="I217" i="3"/>
  <c r="I185" i="3"/>
  <c r="I165" i="3"/>
  <c r="I111" i="3"/>
  <c r="I107" i="3"/>
  <c r="I280" i="3"/>
  <c r="I269" i="3"/>
  <c r="I253" i="3"/>
  <c r="H147" i="3"/>
  <c r="I147" i="3"/>
  <c r="I139" i="3"/>
  <c r="I129" i="3"/>
  <c r="I270" i="3"/>
  <c r="I250" i="3"/>
  <c r="I233" i="3"/>
  <c r="H228" i="3"/>
  <c r="I228" i="3"/>
  <c r="I213" i="3"/>
  <c r="I203" i="3"/>
  <c r="I200" i="3"/>
  <c r="I197" i="3"/>
  <c r="I190" i="3"/>
  <c r="I177" i="3"/>
  <c r="H171" i="3"/>
  <c r="I171" i="3"/>
  <c r="F60" i="3"/>
  <c r="F64" i="3"/>
  <c r="H81" i="3"/>
  <c r="F40" i="3"/>
  <c r="F47" i="3"/>
  <c r="F85" i="3"/>
  <c r="G72" i="3"/>
  <c r="T81" i="44"/>
  <c r="G81" i="3"/>
  <c r="T80" i="44"/>
  <c r="T26" i="44"/>
  <c r="H69" i="3"/>
  <c r="I6" i="3"/>
  <c r="T65" i="44"/>
  <c r="I75" i="3"/>
  <c r="H94" i="3"/>
  <c r="H67" i="3"/>
  <c r="H92" i="3"/>
  <c r="I84" i="3"/>
  <c r="H29" i="3"/>
  <c r="H97" i="3"/>
  <c r="H58" i="3"/>
  <c r="H4" i="3"/>
  <c r="H85" i="3"/>
  <c r="H48" i="3"/>
  <c r="I48" i="3"/>
  <c r="I49" i="3"/>
  <c r="I59" i="3"/>
  <c r="T14" i="44"/>
  <c r="H100" i="3"/>
  <c r="H64" i="3"/>
  <c r="I64" i="3"/>
  <c r="I45" i="3"/>
  <c r="H16" i="3"/>
  <c r="I16" i="3"/>
  <c r="I95" i="3"/>
  <c r="I41" i="3"/>
  <c r="T62" i="44"/>
  <c r="G62" i="3"/>
  <c r="H62" i="3"/>
  <c r="I62" i="3"/>
  <c r="I32" i="3"/>
  <c r="T79" i="44"/>
  <c r="T57" i="44"/>
  <c r="T28" i="44"/>
  <c r="T76" i="44"/>
  <c r="T22" i="44"/>
  <c r="T6" i="44"/>
  <c r="T19" i="44"/>
  <c r="F13" i="3"/>
  <c r="G49" i="3"/>
  <c r="A20" i="3"/>
  <c r="T20" i="44"/>
  <c r="H13" i="4"/>
  <c r="H19" i="4"/>
  <c r="H63" i="4"/>
  <c r="G84" i="4"/>
  <c r="I19" i="4"/>
  <c r="I20" i="4"/>
  <c r="I35" i="4"/>
  <c r="H61" i="4"/>
  <c r="G42" i="4"/>
  <c r="H97" i="4"/>
  <c r="H68" i="4"/>
  <c r="H52" i="4"/>
  <c r="H45" i="4"/>
  <c r="G60" i="4"/>
  <c r="G95" i="4"/>
  <c r="H29" i="4"/>
  <c r="H99" i="4"/>
  <c r="H26" i="4"/>
  <c r="G81" i="4"/>
  <c r="H73" i="4"/>
  <c r="I21" i="4"/>
  <c r="I26" i="4"/>
  <c r="I85" i="4"/>
  <c r="I12" i="4"/>
  <c r="I69" i="4"/>
  <c r="I34" i="4"/>
  <c r="H12" i="4"/>
  <c r="H6" i="4"/>
  <c r="G188" i="4"/>
  <c r="G34" i="4"/>
  <c r="H74" i="4"/>
  <c r="H62" i="4"/>
  <c r="H25" i="4"/>
  <c r="I41" i="4"/>
  <c r="H84" i="4"/>
  <c r="H36" i="4"/>
  <c r="I16" i="4"/>
  <c r="H41" i="4"/>
  <c r="H38" i="4"/>
  <c r="I84" i="4"/>
  <c r="H16" i="4"/>
  <c r="H92" i="4"/>
  <c r="H81" i="4"/>
  <c r="H56" i="4"/>
  <c r="H51" i="4"/>
  <c r="A287" i="4"/>
  <c r="H166" i="4"/>
  <c r="H102" i="4"/>
  <c r="A285" i="4"/>
  <c r="H170" i="4"/>
  <c r="A170" i="4"/>
  <c r="H144" i="4"/>
  <c r="H112" i="4"/>
  <c r="A201" i="4"/>
  <c r="H152" i="4"/>
  <c r="H106" i="4"/>
  <c r="H182" i="4"/>
  <c r="H217" i="4"/>
  <c r="A217" i="4"/>
  <c r="H242" i="4"/>
  <c r="H114" i="4"/>
  <c r="G155" i="4"/>
  <c r="H190" i="4"/>
  <c r="H122" i="4"/>
  <c r="H163" i="4"/>
  <c r="H175" i="4"/>
  <c r="H226" i="4"/>
  <c r="H230" i="4"/>
  <c r="H113" i="4"/>
  <c r="H181" i="4"/>
  <c r="H196" i="4"/>
  <c r="H208" i="4"/>
  <c r="H277" i="4"/>
  <c r="H249" i="4"/>
  <c r="H215" i="4"/>
  <c r="H118" i="4"/>
  <c r="H229" i="4"/>
  <c r="H238" i="4"/>
  <c r="H273" i="4"/>
  <c r="H299" i="4"/>
  <c r="H297" i="4"/>
  <c r="H280" i="4"/>
  <c r="H276" i="4"/>
  <c r="H267" i="4"/>
  <c r="A267" i="4"/>
  <c r="H268" i="4"/>
  <c r="H263" i="4"/>
  <c r="H227" i="4"/>
  <c r="H202" i="4"/>
  <c r="A202" i="4"/>
  <c r="H174" i="4"/>
  <c r="H157" i="4"/>
  <c r="A157" i="4"/>
  <c r="H134" i="4"/>
  <c r="H107" i="4"/>
  <c r="H206" i="4"/>
  <c r="H169" i="4"/>
  <c r="H141" i="4"/>
  <c r="H115" i="4"/>
  <c r="H290" i="4"/>
  <c r="H269" i="4"/>
  <c r="H289" i="4"/>
  <c r="H256" i="4"/>
  <c r="H244" i="4"/>
  <c r="H161" i="4"/>
  <c r="H149" i="4"/>
  <c r="H142" i="4"/>
  <c r="A142" i="4"/>
  <c r="H104" i="4"/>
  <c r="H189" i="4"/>
  <c r="A189" i="4"/>
  <c r="H185" i="4"/>
  <c r="H173" i="4"/>
  <c r="H154" i="4"/>
  <c r="H111" i="4"/>
  <c r="H278" i="4"/>
  <c r="H257" i="4"/>
  <c r="A257" i="4"/>
  <c r="H160" i="4"/>
  <c r="H171" i="4"/>
  <c r="A171" i="4"/>
  <c r="H136" i="4"/>
  <c r="G19" i="4"/>
  <c r="I13" i="4"/>
  <c r="H128" i="4"/>
  <c r="H108" i="4"/>
  <c r="A108" i="4"/>
  <c r="H156" i="4"/>
  <c r="H130" i="4"/>
  <c r="H158" i="4"/>
  <c r="H132" i="4"/>
  <c r="A132" i="4"/>
  <c r="H126" i="4"/>
  <c r="H193" i="4"/>
  <c r="H281" i="4"/>
  <c r="H167" i="4"/>
  <c r="G261" i="4"/>
  <c r="G250" i="4"/>
  <c r="H146" i="4"/>
  <c r="H140" i="4"/>
  <c r="H295" i="4"/>
  <c r="H298" i="4"/>
  <c r="H301" i="4"/>
  <c r="H124" i="4"/>
  <c r="H150" i="4"/>
  <c r="H293" i="4"/>
  <c r="H284" i="4"/>
  <c r="H262" i="4"/>
  <c r="H253" i="4"/>
  <c r="H241" i="4"/>
  <c r="H225" i="4"/>
  <c r="H184" i="4"/>
  <c r="H172" i="4"/>
  <c r="H164" i="4"/>
  <c r="H145" i="4"/>
  <c r="H109" i="4"/>
  <c r="H203" i="4"/>
  <c r="H151" i="4"/>
  <c r="A151" i="4"/>
  <c r="H110" i="4"/>
  <c r="H275" i="4"/>
  <c r="H251" i="4"/>
  <c r="H243" i="4"/>
  <c r="A243" i="4"/>
  <c r="H233" i="4"/>
  <c r="H236" i="4"/>
  <c r="H195" i="4"/>
  <c r="H183" i="4"/>
  <c r="H178" i="4"/>
  <c r="H116" i="4"/>
  <c r="H223" i="4"/>
  <c r="H216" i="4"/>
  <c r="H138" i="4"/>
  <c r="H258" i="4"/>
  <c r="H235" i="4"/>
  <c r="H218" i="4"/>
  <c r="H143" i="4"/>
  <c r="H125" i="4"/>
  <c r="A125" i="4"/>
  <c r="H101" i="4"/>
  <c r="H207" i="4"/>
  <c r="A207" i="4"/>
  <c r="H188" i="4"/>
  <c r="H105" i="4"/>
  <c r="H53" i="4"/>
  <c r="H9" i="4"/>
  <c r="H71" i="4"/>
  <c r="H55" i="4"/>
  <c r="H15" i="4"/>
  <c r="H95" i="4"/>
  <c r="H70" i="4"/>
  <c r="H48" i="4"/>
  <c r="I83" i="4"/>
  <c r="I88" i="4"/>
  <c r="I79" i="4"/>
  <c r="I76" i="4"/>
  <c r="I66" i="4"/>
  <c r="I59" i="4"/>
  <c r="I57" i="4"/>
  <c r="I54" i="4"/>
  <c r="I44" i="4"/>
  <c r="I29" i="4"/>
  <c r="I77" i="4"/>
  <c r="H75" i="4"/>
  <c r="I39" i="4"/>
  <c r="H49" i="4"/>
  <c r="H72" i="4"/>
  <c r="H67" i="4"/>
  <c r="H46" i="4"/>
  <c r="H22" i="4"/>
  <c r="I9" i="4"/>
  <c r="I55" i="4"/>
  <c r="I25" i="4"/>
  <c r="I95" i="4"/>
  <c r="I70" i="4"/>
  <c r="H83" i="4"/>
  <c r="H66" i="4"/>
  <c r="H59" i="4"/>
  <c r="H7" i="4"/>
  <c r="I75" i="4"/>
  <c r="H28" i="4"/>
  <c r="H11" i="4"/>
  <c r="H65" i="4"/>
  <c r="H39" i="4"/>
  <c r="H100" i="4"/>
  <c r="H93" i="4"/>
  <c r="H89" i="4"/>
  <c r="I46" i="4"/>
  <c r="G16" i="4"/>
  <c r="G65" i="4"/>
  <c r="G92" i="4"/>
  <c r="G89" i="4"/>
  <c r="G71" i="4"/>
  <c r="G87" i="4"/>
  <c r="H80" i="4"/>
  <c r="H60" i="4"/>
  <c r="H50" i="4"/>
  <c r="H32" i="4"/>
  <c r="H10" i="4"/>
  <c r="H96" i="4"/>
  <c r="H91" i="4"/>
  <c r="G82" i="4"/>
  <c r="H58" i="4"/>
  <c r="G100" i="4"/>
  <c r="G77" i="4"/>
  <c r="G90" i="4"/>
  <c r="G22" i="4"/>
  <c r="G33" i="4"/>
  <c r="H17" i="4"/>
  <c r="G9" i="4"/>
  <c r="I14" i="3"/>
  <c r="I72" i="3"/>
  <c r="H52" i="3"/>
  <c r="H20" i="3"/>
  <c r="I80" i="3"/>
  <c r="I10" i="3"/>
  <c r="I58" i="3"/>
  <c r="I92" i="3"/>
  <c r="H27" i="3"/>
  <c r="I65" i="3"/>
  <c r="T258" i="44"/>
  <c r="G258" i="3"/>
  <c r="T259" i="44"/>
  <c r="G259" i="3"/>
  <c r="T263" i="44"/>
  <c r="G296" i="3"/>
  <c r="T296" i="44"/>
  <c r="T180" i="44"/>
  <c r="G180" i="3"/>
  <c r="T224" i="44"/>
  <c r="I28" i="3"/>
  <c r="I20" i="3"/>
  <c r="T286" i="44"/>
  <c r="G286" i="3"/>
  <c r="T152" i="44"/>
  <c r="G178" i="3"/>
  <c r="T178" i="44"/>
  <c r="G133" i="3"/>
  <c r="T133" i="44"/>
  <c r="T116" i="44"/>
  <c r="T104" i="44"/>
  <c r="T128" i="44"/>
  <c r="I89" i="3"/>
  <c r="I91" i="3"/>
  <c r="I9" i="3"/>
  <c r="I52" i="3"/>
  <c r="I29" i="3"/>
  <c r="I74" i="3"/>
  <c r="I93" i="3"/>
  <c r="H300" i="3"/>
  <c r="I300" i="3"/>
  <c r="H87" i="3"/>
  <c r="H23" i="3"/>
  <c r="H40" i="3"/>
  <c r="I19" i="3"/>
  <c r="T73" i="44"/>
  <c r="H6" i="3"/>
  <c r="I100" i="3"/>
  <c r="I88" i="3"/>
  <c r="I55" i="3"/>
  <c r="I71" i="3"/>
  <c r="I82" i="3"/>
  <c r="H35" i="3"/>
  <c r="I73" i="3"/>
  <c r="I37" i="3"/>
  <c r="I81" i="3"/>
  <c r="I38" i="3"/>
  <c r="H95" i="3"/>
  <c r="H78" i="3"/>
  <c r="I33" i="3"/>
  <c r="H91" i="3"/>
  <c r="I26" i="3"/>
  <c r="I66" i="3"/>
  <c r="I97" i="3"/>
  <c r="H76" i="3"/>
  <c r="H82" i="3"/>
  <c r="I31" i="3"/>
  <c r="I83" i="3"/>
  <c r="I96" i="3"/>
  <c r="I77" i="3"/>
  <c r="H26" i="3"/>
  <c r="H66" i="3"/>
  <c r="I18" i="3"/>
  <c r="H243" i="3"/>
  <c r="H291" i="3"/>
  <c r="H250" i="3"/>
  <c r="H270" i="3"/>
  <c r="H129" i="3"/>
  <c r="H139" i="3"/>
  <c r="H280" i="3"/>
  <c r="H107" i="3"/>
  <c r="H111" i="3"/>
  <c r="H165" i="3"/>
  <c r="H185" i="3"/>
  <c r="H217" i="3"/>
  <c r="H113" i="3"/>
  <c r="H125" i="3"/>
  <c r="H143" i="3"/>
  <c r="H151" i="3"/>
  <c r="H166" i="3"/>
  <c r="H182" i="3"/>
  <c r="H198" i="3"/>
  <c r="H204" i="3"/>
  <c r="H262" i="3"/>
  <c r="H290" i="3"/>
  <c r="H163" i="3"/>
  <c r="H186" i="3"/>
  <c r="H202" i="3"/>
  <c r="H226" i="3"/>
  <c r="H231" i="3"/>
  <c r="H252" i="3"/>
  <c r="H266" i="3"/>
  <c r="H292" i="3"/>
  <c r="H268" i="3"/>
  <c r="H264" i="3"/>
  <c r="H242" i="3"/>
  <c r="H238" i="3"/>
  <c r="H207" i="3"/>
  <c r="H199" i="3"/>
  <c r="H191" i="3"/>
  <c r="H178" i="3"/>
  <c r="H173" i="3"/>
  <c r="H167" i="3"/>
  <c r="H131" i="3"/>
  <c r="H296" i="3"/>
  <c r="H272" i="3"/>
  <c r="H258" i="3"/>
  <c r="H244" i="3"/>
  <c r="H240" i="3"/>
  <c r="H227" i="3"/>
  <c r="H180" i="3"/>
  <c r="H159" i="3"/>
  <c r="H133" i="3"/>
  <c r="H249" i="3"/>
  <c r="H297" i="3"/>
  <c r="T300" i="44"/>
  <c r="G228" i="3"/>
  <c r="G147" i="3"/>
  <c r="A236" i="3"/>
  <c r="A205" i="3"/>
  <c r="A225" i="3"/>
  <c r="G101" i="3"/>
  <c r="I15" i="3"/>
  <c r="A195" i="3"/>
  <c r="H255" i="3"/>
  <c r="H261" i="3"/>
  <c r="H237" i="3"/>
  <c r="H177" i="3"/>
  <c r="H190" i="3"/>
  <c r="H197" i="3"/>
  <c r="H200" i="3"/>
  <c r="H203" i="3"/>
  <c r="H213" i="3"/>
  <c r="H109" i="3"/>
  <c r="H117" i="3"/>
  <c r="H137" i="3"/>
  <c r="H175" i="3"/>
  <c r="H184" i="3"/>
  <c r="H187" i="3"/>
  <c r="H193" i="3"/>
  <c r="H219" i="3"/>
  <c r="H286" i="3"/>
  <c r="H145" i="3"/>
  <c r="H298" i="3"/>
  <c r="H246" i="3"/>
  <c r="H229" i="3"/>
  <c r="H135" i="3"/>
  <c r="H115" i="3"/>
  <c r="H284" i="3"/>
  <c r="H210" i="3"/>
  <c r="H127" i="3"/>
  <c r="G171" i="3"/>
  <c r="H153" i="3"/>
  <c r="H157" i="3"/>
  <c r="H161" i="3"/>
  <c r="H216" i="3"/>
  <c r="H288" i="3"/>
  <c r="H294" i="3"/>
  <c r="H245" i="3"/>
  <c r="H254" i="3"/>
  <c r="H256" i="3"/>
  <c r="H274" i="3"/>
  <c r="H251" i="3"/>
  <c r="I56" i="3"/>
  <c r="I39" i="3"/>
  <c r="I4" i="3"/>
  <c r="I86" i="3"/>
  <c r="I24" i="3"/>
  <c r="I67" i="3"/>
  <c r="I79" i="3"/>
  <c r="H84" i="3"/>
  <c r="I27" i="3"/>
  <c r="I42" i="3"/>
  <c r="I94" i="3"/>
  <c r="I78" i="3"/>
  <c r="I22" i="3"/>
  <c r="I11" i="3"/>
  <c r="I25" i="3"/>
  <c r="I90" i="3"/>
  <c r="I51" i="3"/>
  <c r="I8" i="3"/>
  <c r="I5" i="3"/>
  <c r="I70" i="3"/>
  <c r="I21" i="3"/>
  <c r="I60" i="3"/>
  <c r="I47" i="3"/>
  <c r="I54" i="3"/>
  <c r="I35" i="3"/>
  <c r="H79" i="3"/>
  <c r="H65" i="3"/>
  <c r="I76" i="3"/>
  <c r="I40" i="3"/>
  <c r="H86" i="3"/>
  <c r="H24" i="3"/>
  <c r="I99" i="3"/>
  <c r="I43" i="3"/>
  <c r="I50" i="3"/>
  <c r="I44" i="3"/>
  <c r="I53" i="3"/>
  <c r="H96" i="3"/>
  <c r="H22" i="3"/>
  <c r="I57" i="3"/>
  <c r="H25" i="3"/>
  <c r="T8" i="44"/>
  <c r="G14" i="3"/>
  <c r="T56" i="44"/>
  <c r="G56" i="3"/>
  <c r="T46" i="44"/>
  <c r="G46" i="3"/>
  <c r="H37" i="3"/>
  <c r="H8" i="3"/>
  <c r="I98" i="3"/>
  <c r="I17" i="3"/>
  <c r="H60" i="3"/>
  <c r="I85" i="3"/>
  <c r="I68" i="3"/>
  <c r="H83" i="3"/>
  <c r="I23" i="3"/>
  <c r="I69" i="3"/>
  <c r="G20" i="3"/>
  <c r="I7" i="3"/>
  <c r="I12" i="3"/>
  <c r="G28" i="3"/>
  <c r="G57" i="3"/>
  <c r="G79" i="3"/>
  <c r="G69" i="3"/>
  <c r="H56" i="3"/>
  <c r="H46" i="3"/>
  <c r="H39" i="3"/>
  <c r="A59" i="3"/>
  <c r="G59" i="3"/>
  <c r="H14" i="3"/>
  <c r="H77" i="3"/>
  <c r="H42" i="3"/>
  <c r="G80" i="3"/>
  <c r="G22" i="3"/>
  <c r="H45" i="3"/>
  <c r="G6" i="3"/>
  <c r="H72" i="3"/>
  <c r="G65" i="3"/>
  <c r="G88" i="4"/>
  <c r="G37" i="4"/>
  <c r="A105" i="4"/>
  <c r="A258" i="4"/>
  <c r="A123" i="4"/>
  <c r="A158" i="4"/>
  <c r="A156" i="4"/>
  <c r="A111" i="4"/>
  <c r="A173" i="4"/>
  <c r="A242" i="4"/>
  <c r="A143" i="4"/>
  <c r="A138" i="4"/>
  <c r="A223" i="4"/>
  <c r="A116" i="4"/>
  <c r="A183" i="4"/>
  <c r="A195" i="4"/>
  <c r="A236" i="4"/>
  <c r="A251" i="4"/>
  <c r="A275" i="4"/>
  <c r="A203" i="4"/>
  <c r="A109" i="4"/>
  <c r="A241" i="4"/>
  <c r="A253" i="4"/>
  <c r="A262" i="4"/>
  <c r="A150" i="4"/>
  <c r="A124" i="4"/>
  <c r="A167" i="4"/>
  <c r="A193" i="4"/>
  <c r="A185" i="4"/>
  <c r="A149" i="4"/>
  <c r="A161" i="4"/>
  <c r="A256" i="4"/>
  <c r="A289" i="4"/>
  <c r="A269" i="4"/>
  <c r="A115" i="4"/>
  <c r="A141" i="4"/>
  <c r="A169" i="4"/>
  <c r="A107" i="4"/>
  <c r="A134" i="4"/>
  <c r="A227" i="4"/>
  <c r="A263" i="4"/>
  <c r="A280" i="4"/>
  <c r="A238" i="4"/>
  <c r="A229" i="4"/>
  <c r="A118" i="4"/>
  <c r="A249" i="4"/>
  <c r="A277" i="4"/>
  <c r="A208" i="4"/>
  <c r="A181" i="4"/>
  <c r="A113" i="4"/>
  <c r="A230" i="4"/>
  <c r="A175" i="4"/>
  <c r="A122" i="4"/>
  <c r="A120" i="4"/>
  <c r="A119" i="4"/>
  <c r="A87" i="4"/>
  <c r="A16" i="4"/>
  <c r="H17" i="3"/>
  <c r="G116" i="3"/>
  <c r="I34" i="3"/>
  <c r="G128" i="3"/>
  <c r="G104" i="3"/>
  <c r="G152" i="3"/>
  <c r="G224" i="3"/>
  <c r="G263" i="3"/>
  <c r="H30" i="3"/>
  <c r="I30" i="3"/>
  <c r="H12" i="3"/>
  <c r="A293" i="3"/>
  <c r="A251" i="3"/>
  <c r="A274" i="3"/>
  <c r="A256" i="3"/>
  <c r="A161" i="3"/>
  <c r="A157" i="3"/>
  <c r="A153" i="3"/>
  <c r="A127" i="3"/>
  <c r="A210" i="3"/>
  <c r="A284" i="3"/>
  <c r="A135" i="3"/>
  <c r="A229" i="3"/>
  <c r="A246" i="3"/>
  <c r="A145" i="3"/>
  <c r="A219" i="3"/>
  <c r="A187" i="3"/>
  <c r="A184" i="3"/>
  <c r="A137" i="3"/>
  <c r="A117" i="3"/>
  <c r="A200" i="3"/>
  <c r="A197" i="3"/>
  <c r="A190" i="3"/>
  <c r="A289" i="3"/>
  <c r="A257" i="3"/>
  <c r="A277" i="3"/>
  <c r="A271" i="3"/>
  <c r="A267" i="3"/>
  <c r="A265" i="3"/>
  <c r="A239" i="3"/>
  <c r="A241" i="3"/>
  <c r="A233" i="3"/>
  <c r="A297" i="3"/>
  <c r="A133" i="3"/>
  <c r="A180" i="3"/>
  <c r="A227" i="3"/>
  <c r="A240" i="3"/>
  <c r="A258" i="3"/>
  <c r="A272" i="3"/>
  <c r="A296" i="3"/>
  <c r="A178" i="3"/>
  <c r="A191" i="3"/>
  <c r="A199" i="3"/>
  <c r="A238" i="3"/>
  <c r="A242" i="3"/>
  <c r="A264" i="3"/>
  <c r="A292" i="3"/>
  <c r="A266" i="3"/>
  <c r="A252" i="3"/>
  <c r="A226" i="3"/>
  <c r="A202" i="3"/>
  <c r="A186" i="3"/>
  <c r="A290" i="3"/>
  <c r="A262" i="3"/>
  <c r="A204" i="3"/>
  <c r="A182" i="3"/>
  <c r="A166" i="3"/>
  <c r="A143" i="3"/>
  <c r="A125" i="3"/>
  <c r="A217" i="3"/>
  <c r="A165" i="3"/>
  <c r="A111" i="3"/>
  <c r="A280" i="3"/>
  <c r="A129" i="3"/>
  <c r="A270" i="3"/>
  <c r="A291" i="3"/>
  <c r="A279" i="3"/>
  <c r="A228" i="3"/>
  <c r="A273" i="3"/>
  <c r="A259" i="3"/>
  <c r="A283" i="3"/>
  <c r="A281" i="3"/>
  <c r="A285" i="3"/>
  <c r="A247" i="3"/>
  <c r="A235" i="3"/>
  <c r="A253" i="3"/>
  <c r="G300" i="3"/>
  <c r="A151" i="3"/>
  <c r="A113" i="3"/>
  <c r="A107" i="3"/>
  <c r="A69" i="3"/>
  <c r="I13" i="3"/>
  <c r="I36" i="3"/>
  <c r="H13" i="3"/>
  <c r="H36" i="3"/>
  <c r="A92" i="4"/>
  <c r="A224" i="3"/>
  <c r="A116" i="3"/>
  <c r="A294" i="3"/>
  <c r="A171" i="3"/>
  <c r="A193" i="3"/>
  <c r="A203" i="3"/>
  <c r="A244" i="3"/>
  <c r="A173" i="3"/>
  <c r="A268" i="3"/>
  <c r="A163" i="3"/>
  <c r="A185" i="3"/>
  <c r="A233" i="4"/>
  <c r="A172" i="4"/>
  <c r="A225" i="4"/>
  <c r="A261" i="4"/>
  <c r="A128" i="4"/>
  <c r="A278" i="4"/>
  <c r="A206" i="4"/>
  <c r="A268" i="4"/>
  <c r="A215" i="4"/>
  <c r="A226" i="4"/>
  <c r="A114" i="4"/>
  <c r="A152" i="4"/>
  <c r="A254" i="3"/>
  <c r="A216" i="3"/>
  <c r="A115" i="3"/>
  <c r="A109" i="3"/>
  <c r="A177" i="3"/>
  <c r="A147" i="3"/>
  <c r="A159" i="3"/>
  <c r="A131" i="3"/>
  <c r="A207" i="3"/>
  <c r="A231" i="3"/>
  <c r="A198" i="3"/>
  <c r="A250" i="3"/>
  <c r="A235" i="4"/>
  <c r="A145" i="4"/>
  <c r="A184" i="4"/>
  <c r="A284" i="4"/>
  <c r="A146" i="4"/>
  <c r="A126" i="4"/>
  <c r="A136" i="4"/>
  <c r="A290" i="4"/>
  <c r="A174" i="4"/>
  <c r="A273" i="4"/>
  <c r="A196" i="4"/>
  <c r="A190" i="4"/>
  <c r="A182" i="4"/>
  <c r="H7" i="3"/>
  <c r="I276" i="3"/>
  <c r="H287" i="3"/>
  <c r="I169" i="3"/>
  <c r="I208" i="3"/>
  <c r="I119" i="3"/>
  <c r="I209" i="3"/>
  <c r="G56" i="4"/>
  <c r="G11" i="4"/>
  <c r="I213" i="4"/>
  <c r="I123" i="3"/>
  <c r="I87" i="3"/>
  <c r="T295" i="44"/>
  <c r="T278" i="44"/>
  <c r="I248" i="3"/>
  <c r="I222" i="3"/>
  <c r="I215" i="3"/>
  <c r="I196" i="3"/>
  <c r="I183" i="3"/>
  <c r="I176" i="3"/>
  <c r="I249" i="3"/>
  <c r="I230" i="3"/>
  <c r="I223" i="3"/>
  <c r="I254" i="4"/>
  <c r="I260" i="4"/>
  <c r="I272" i="4"/>
  <c r="I302" i="4"/>
  <c r="I300" i="4"/>
  <c r="H300" i="4"/>
  <c r="I296" i="4"/>
  <c r="H147" i="4"/>
  <c r="I264" i="4"/>
  <c r="I155" i="4"/>
  <c r="I270" i="4"/>
  <c r="I212" i="4"/>
  <c r="T187" i="44"/>
  <c r="G133" i="4"/>
  <c r="AA94" i="6"/>
  <c r="AB39" i="41"/>
  <c r="Z39" i="6"/>
  <c r="G168" i="3"/>
  <c r="T291" i="44"/>
  <c r="T276" i="44"/>
  <c r="T110" i="44"/>
  <c r="T143" i="44"/>
  <c r="T246" i="44"/>
  <c r="T173" i="44"/>
  <c r="T219" i="44"/>
  <c r="T205" i="44"/>
  <c r="T165" i="44"/>
  <c r="O106" i="39"/>
  <c r="D106" i="40"/>
  <c r="G4" i="40"/>
  <c r="U4" i="39"/>
  <c r="S4" i="40"/>
  <c r="T243" i="39"/>
  <c r="R243" i="40"/>
  <c r="U50" i="39"/>
  <c r="S50" i="40"/>
  <c r="T50" i="39"/>
  <c r="R50" i="40"/>
  <c r="T205" i="39"/>
  <c r="R205" i="40"/>
  <c r="U170" i="39"/>
  <c r="S170" i="40"/>
  <c r="T170" i="39"/>
  <c r="R170" i="40"/>
  <c r="T271" i="39"/>
  <c r="R271" i="40"/>
  <c r="U205" i="39"/>
  <c r="S205" i="40"/>
  <c r="U78" i="39"/>
  <c r="S78" i="40"/>
  <c r="U253" i="39"/>
  <c r="S253" i="40"/>
  <c r="T78" i="39"/>
  <c r="R78" i="40"/>
  <c r="T253" i="39"/>
  <c r="R253" i="40"/>
  <c r="U231" i="39"/>
  <c r="S231" i="40"/>
  <c r="U274" i="39"/>
  <c r="S274" i="40"/>
  <c r="T197" i="39"/>
  <c r="R197" i="40"/>
  <c r="T154" i="39"/>
  <c r="R154" i="40"/>
  <c r="AA161" i="6"/>
  <c r="T179" i="39"/>
  <c r="R179" i="40"/>
  <c r="K266" i="40"/>
  <c r="T110" i="39"/>
  <c r="R110" i="40"/>
  <c r="A300" i="3"/>
  <c r="A152" i="3"/>
  <c r="A263" i="3"/>
  <c r="A128" i="3"/>
  <c r="G7" i="3"/>
  <c r="A302" i="3"/>
  <c r="A155" i="3"/>
  <c r="A188" i="3"/>
  <c r="A212" i="3"/>
  <c r="A218" i="3"/>
  <c r="A234" i="3"/>
  <c r="A201" i="3"/>
  <c r="G49" i="4"/>
  <c r="A129" i="4"/>
  <c r="A117" i="4"/>
  <c r="H149" i="3"/>
  <c r="H146" i="3"/>
  <c r="H121" i="3"/>
  <c r="H164" i="3"/>
  <c r="I140" i="3"/>
  <c r="I134" i="3"/>
  <c r="H138" i="3"/>
  <c r="H126" i="3"/>
  <c r="I148" i="3"/>
  <c r="H150" i="3"/>
  <c r="I110" i="3"/>
  <c r="G175" i="3"/>
  <c r="H159" i="4"/>
  <c r="H211" i="4"/>
  <c r="H274" i="4"/>
  <c r="I282" i="4"/>
  <c r="G147" i="4"/>
  <c r="G162" i="4"/>
  <c r="H187" i="4"/>
  <c r="I214" i="4"/>
  <c r="I216" i="4"/>
  <c r="I130" i="4"/>
  <c r="H153" i="4"/>
  <c r="G232" i="4"/>
  <c r="H237" i="4"/>
  <c r="H247" i="4"/>
  <c r="H283" i="4"/>
  <c r="I244" i="4"/>
  <c r="H259" i="4"/>
  <c r="H292" i="4"/>
  <c r="H131" i="4"/>
  <c r="H179" i="4"/>
  <c r="H198" i="4"/>
  <c r="H204" i="4"/>
  <c r="H210" i="4"/>
  <c r="H127" i="4"/>
  <c r="H271" i="4"/>
  <c r="H252" i="4"/>
  <c r="H221" i="4"/>
  <c r="I222" i="4"/>
  <c r="H155" i="4"/>
  <c r="H186" i="4"/>
  <c r="I281" i="4"/>
  <c r="I286" i="4"/>
  <c r="H212" i="4"/>
  <c r="G154" i="4"/>
  <c r="G237" i="3"/>
  <c r="G166" i="4"/>
  <c r="G106" i="4"/>
  <c r="A200" i="4"/>
  <c r="A287" i="3"/>
  <c r="A169" i="3"/>
  <c r="A119" i="3"/>
  <c r="A123" i="3"/>
  <c r="A141" i="3"/>
  <c r="A208" i="3"/>
  <c r="A139" i="4"/>
  <c r="A213" i="4"/>
  <c r="I188" i="4"/>
  <c r="H248" i="3"/>
  <c r="I245" i="3"/>
  <c r="H222" i="3"/>
  <c r="H215" i="3"/>
  <c r="H196" i="3"/>
  <c r="H183" i="3"/>
  <c r="H176" i="3"/>
  <c r="I158" i="3"/>
  <c r="H136" i="3"/>
  <c r="H112" i="3"/>
  <c r="I103" i="3"/>
  <c r="H230" i="3"/>
  <c r="H223" i="3"/>
  <c r="H144" i="3"/>
  <c r="H130" i="3"/>
  <c r="H114" i="3"/>
  <c r="H120" i="3"/>
  <c r="I154" i="3"/>
  <c r="I142" i="3"/>
  <c r="H156" i="3"/>
  <c r="I160" i="3"/>
  <c r="I118" i="3"/>
  <c r="H132" i="3"/>
  <c r="I194" i="4"/>
  <c r="I160" i="4"/>
  <c r="I176" i="4"/>
  <c r="I218" i="4"/>
  <c r="H234" i="4"/>
  <c r="I265" i="4"/>
  <c r="H254" i="4"/>
  <c r="H165" i="4"/>
  <c r="G219" i="4"/>
  <c r="I228" i="4"/>
  <c r="I112" i="4"/>
  <c r="I144" i="4"/>
  <c r="I178" i="4"/>
  <c r="H192" i="4"/>
  <c r="H260" i="4"/>
  <c r="H272" i="4"/>
  <c r="I288" i="4"/>
  <c r="I110" i="4"/>
  <c r="H205" i="4"/>
  <c r="H231" i="4"/>
  <c r="H246" i="4"/>
  <c r="I266" i="4"/>
  <c r="H240" i="4"/>
  <c r="H197" i="4"/>
  <c r="H291" i="4"/>
  <c r="H250" i="4"/>
  <c r="H270" i="4"/>
  <c r="I121" i="4"/>
  <c r="G135" i="4"/>
  <c r="G180" i="4"/>
  <c r="G63" i="3"/>
  <c r="T63" i="44"/>
  <c r="G164" i="4"/>
  <c r="G137" i="4"/>
  <c r="G168" i="4"/>
  <c r="H75" i="3"/>
  <c r="H34" i="3"/>
  <c r="H19" i="3"/>
  <c r="H74" i="3"/>
  <c r="H33" i="3"/>
  <c r="H10" i="3"/>
  <c r="H88" i="3"/>
  <c r="H61" i="3"/>
  <c r="H63" i="3"/>
  <c r="H41" i="3"/>
  <c r="H90" i="3"/>
  <c r="H32" i="3"/>
  <c r="I51" i="4"/>
  <c r="I61" i="4"/>
  <c r="I67" i="4"/>
  <c r="I72" i="4"/>
  <c r="I81" i="4"/>
  <c r="I86" i="4"/>
  <c r="I89" i="4"/>
  <c r="I93" i="4"/>
  <c r="I62" i="4"/>
  <c r="I68" i="4"/>
  <c r="I74" i="4"/>
  <c r="I78" i="4"/>
  <c r="I97" i="4"/>
  <c r="I53" i="4"/>
  <c r="I58" i="4"/>
  <c r="I96" i="4"/>
  <c r="I4" i="4"/>
  <c r="I50" i="4"/>
  <c r="I60" i="4"/>
  <c r="I80" i="4"/>
  <c r="I8" i="4"/>
  <c r="I10" i="4"/>
  <c r="I14" i="4"/>
  <c r="I18" i="4"/>
  <c r="I24" i="4"/>
  <c r="I37" i="4"/>
  <c r="I47" i="4"/>
  <c r="I64" i="4"/>
  <c r="H43" i="4"/>
  <c r="H30" i="4"/>
  <c r="C179" i="3"/>
  <c r="C257" i="3"/>
  <c r="U98" i="39"/>
  <c r="S98" i="40"/>
  <c r="T108" i="39"/>
  <c r="R108" i="40"/>
  <c r="T227" i="39"/>
  <c r="R227" i="40"/>
  <c r="U227" i="39"/>
  <c r="S227" i="40"/>
  <c r="H33" i="4"/>
  <c r="T108" i="44"/>
  <c r="T298" i="44"/>
  <c r="T225" i="44"/>
  <c r="T254" i="44"/>
  <c r="T124" i="44"/>
  <c r="T167" i="44"/>
  <c r="T208" i="44"/>
  <c r="F126" i="4"/>
  <c r="F163" i="4"/>
  <c r="AA58" i="6"/>
  <c r="AB44" i="41"/>
  <c r="Z44" i="6"/>
  <c r="B213" i="44"/>
  <c r="C213" i="44"/>
  <c r="C233" i="44"/>
  <c r="B233" i="44"/>
  <c r="B247" i="44"/>
  <c r="A247" i="44"/>
  <c r="O110" i="40"/>
  <c r="T36" i="44"/>
  <c r="G76" i="40"/>
  <c r="U76" i="39"/>
  <c r="S76" i="40"/>
  <c r="T76" i="39"/>
  <c r="R76" i="40"/>
  <c r="K28" i="40"/>
  <c r="T28" i="39"/>
  <c r="R28" i="40"/>
  <c r="U28" i="39"/>
  <c r="S28" i="40"/>
  <c r="H44" i="3"/>
  <c r="H50" i="3"/>
  <c r="H51" i="3"/>
  <c r="I84" i="39"/>
  <c r="M84" i="39"/>
  <c r="K84" i="40"/>
  <c r="T54" i="44"/>
  <c r="H55" i="3"/>
  <c r="I52" i="40"/>
  <c r="U52" i="39"/>
  <c r="S52" i="40"/>
  <c r="T52" i="39"/>
  <c r="R52" i="40"/>
  <c r="T53" i="44"/>
  <c r="T99" i="44"/>
  <c r="T83" i="44"/>
  <c r="T67" i="44"/>
  <c r="G29" i="3"/>
  <c r="A80" i="3"/>
  <c r="A81" i="3"/>
  <c r="G86" i="3"/>
  <c r="A62" i="3"/>
  <c r="T45" i="44"/>
  <c r="T49" i="44"/>
  <c r="T29" i="44"/>
  <c r="T35" i="44"/>
  <c r="T86" i="44"/>
  <c r="T64" i="44"/>
  <c r="G95" i="3"/>
  <c r="T7" i="44"/>
  <c r="T43" i="44"/>
  <c r="G87" i="3"/>
  <c r="G8" i="3"/>
  <c r="A26" i="3"/>
  <c r="G48" i="3"/>
  <c r="G53" i="3"/>
  <c r="G83" i="3"/>
  <c r="A49" i="3"/>
  <c r="A6" i="3"/>
  <c r="A73" i="3"/>
  <c r="G73" i="3"/>
  <c r="T95" i="44"/>
  <c r="A19" i="3"/>
  <c r="A46" i="3"/>
  <c r="T87" i="44"/>
  <c r="T48" i="44"/>
  <c r="A76" i="3"/>
  <c r="G76" i="3"/>
  <c r="A54" i="3"/>
  <c r="G54" i="3"/>
  <c r="G64" i="3"/>
  <c r="A72" i="3"/>
  <c r="I102" i="3"/>
  <c r="A65" i="3"/>
  <c r="A105" i="3"/>
  <c r="A106" i="3"/>
  <c r="I104" i="3"/>
  <c r="I63" i="3"/>
  <c r="I61" i="3"/>
  <c r="A22" i="3"/>
  <c r="A79" i="3"/>
  <c r="A7" i="3"/>
  <c r="A56" i="3"/>
  <c r="A14" i="3"/>
  <c r="H101" i="3"/>
  <c r="H28" i="3"/>
  <c r="H77" i="4"/>
  <c r="I33" i="4"/>
  <c r="AA12" i="6"/>
  <c r="A17" i="42"/>
  <c r="C17" i="42"/>
  <c r="C17" i="4"/>
  <c r="B17" i="42"/>
  <c r="B48" i="42"/>
  <c r="C48" i="42"/>
  <c r="C48" i="4"/>
  <c r="A48" i="42"/>
  <c r="B63" i="42"/>
  <c r="A63" i="42"/>
  <c r="C63" i="42"/>
  <c r="C63" i="4"/>
  <c r="C73" i="42"/>
  <c r="C73" i="4"/>
  <c r="B73" i="42"/>
  <c r="A73" i="42"/>
  <c r="C87" i="42"/>
  <c r="C87" i="4"/>
  <c r="A87" i="42"/>
  <c r="B87" i="42"/>
  <c r="A95" i="42"/>
  <c r="C95" i="42"/>
  <c r="C95" i="4"/>
  <c r="B95" i="42"/>
  <c r="I15" i="4"/>
  <c r="I30" i="4"/>
  <c r="I98" i="4"/>
  <c r="B6" i="42"/>
  <c r="A6" i="42"/>
  <c r="C6" i="42"/>
  <c r="C6" i="4"/>
  <c r="A9" i="42"/>
  <c r="C9" i="42"/>
  <c r="C9" i="4"/>
  <c r="B9" i="42"/>
  <c r="C11" i="42"/>
  <c r="C11" i="4"/>
  <c r="B11" i="42"/>
  <c r="A11" i="42"/>
  <c r="A15" i="42"/>
  <c r="B15" i="42"/>
  <c r="C15" i="42"/>
  <c r="C15" i="4"/>
  <c r="C20" i="42"/>
  <c r="C20" i="4"/>
  <c r="A20" i="42"/>
  <c r="B20" i="42"/>
  <c r="A22" i="42"/>
  <c r="B22" i="42"/>
  <c r="C22" i="42"/>
  <c r="C22" i="4"/>
  <c r="A25" i="42"/>
  <c r="B25" i="42"/>
  <c r="C25" i="42"/>
  <c r="C25" i="4"/>
  <c r="C33" i="42"/>
  <c r="C33" i="4"/>
  <c r="A33" i="42"/>
  <c r="B33" i="42"/>
  <c r="B35" i="42"/>
  <c r="A35" i="42"/>
  <c r="C35" i="42"/>
  <c r="C35" i="4"/>
  <c r="A39" i="42"/>
  <c r="B39" i="42"/>
  <c r="C39" i="42"/>
  <c r="C39" i="4"/>
  <c r="B43" i="42"/>
  <c r="A43" i="42"/>
  <c r="C43" i="42"/>
  <c r="C43" i="4"/>
  <c r="A46" i="42"/>
  <c r="B46" i="42"/>
  <c r="C46" i="42"/>
  <c r="C46" i="4"/>
  <c r="C51" i="42"/>
  <c r="C51" i="4"/>
  <c r="B51" i="42"/>
  <c r="A51" i="42"/>
  <c r="C56" i="42"/>
  <c r="C56" i="4"/>
  <c r="A56" i="42"/>
  <c r="B56" i="42"/>
  <c r="A58" i="42"/>
  <c r="B58" i="42"/>
  <c r="C58" i="42"/>
  <c r="C58" i="4"/>
  <c r="A61" i="42"/>
  <c r="B61" i="42"/>
  <c r="C61" i="42"/>
  <c r="C61" i="4"/>
  <c r="A19" i="42"/>
  <c r="C19" i="42"/>
  <c r="C19" i="4"/>
  <c r="B19" i="42"/>
  <c r="C26" i="42"/>
  <c r="C26" i="4"/>
  <c r="B26" i="42"/>
  <c r="A26" i="42"/>
  <c r="C28" i="42"/>
  <c r="C28" i="4"/>
  <c r="A28" i="42"/>
  <c r="B28" i="42"/>
  <c r="C49" i="42"/>
  <c r="C49" i="4"/>
  <c r="A49" i="42"/>
  <c r="B49" i="42"/>
  <c r="C52" i="42"/>
  <c r="C52" i="4"/>
  <c r="B52" i="42"/>
  <c r="A52" i="42"/>
  <c r="C68" i="42"/>
  <c r="C68" i="4"/>
  <c r="A68" i="42"/>
  <c r="B68" i="42"/>
  <c r="A74" i="42"/>
  <c r="B74" i="42"/>
  <c r="AA86" i="6"/>
  <c r="AB74" i="41"/>
  <c r="Z74" i="6"/>
  <c r="AA14" i="6"/>
  <c r="AB54" i="41"/>
  <c r="Z54" i="6"/>
  <c r="AA15" i="6"/>
  <c r="AB23" i="41"/>
  <c r="Z23" i="6"/>
  <c r="G6" i="4"/>
  <c r="G19" i="6"/>
  <c r="AB19" i="41"/>
  <c r="Z19" i="6"/>
  <c r="AB58" i="41"/>
  <c r="Z58" i="6"/>
  <c r="AB78" i="41"/>
  <c r="Z78" i="6"/>
  <c r="AB94" i="41"/>
  <c r="Z94" i="6"/>
  <c r="AA64" i="6"/>
  <c r="AB86" i="41"/>
  <c r="Z86" i="6"/>
  <c r="AB14" i="41"/>
  <c r="Z14" i="6"/>
  <c r="G74" i="6"/>
  <c r="AA23" i="6"/>
  <c r="G17" i="4"/>
  <c r="G12" i="4"/>
  <c r="G54" i="4"/>
  <c r="G21" i="4"/>
  <c r="G18" i="4"/>
  <c r="G24" i="4"/>
  <c r="G14" i="4"/>
  <c r="A34" i="4"/>
  <c r="A69" i="4"/>
  <c r="G69" i="4"/>
  <c r="H103" i="4"/>
  <c r="A77" i="4"/>
  <c r="A17" i="4"/>
  <c r="A49" i="4"/>
  <c r="A60" i="4"/>
  <c r="I11" i="4"/>
  <c r="A88" i="4"/>
  <c r="I104" i="4"/>
  <c r="I102" i="4"/>
  <c r="I31" i="4"/>
  <c r="I101" i="4"/>
  <c r="A19" i="4"/>
  <c r="A95" i="4"/>
  <c r="I6" i="4"/>
  <c r="A82" i="4"/>
  <c r="I22" i="4"/>
  <c r="A83" i="3"/>
  <c r="A63" i="3"/>
  <c r="G300" i="4"/>
  <c r="G167" i="3"/>
  <c r="G243" i="3"/>
  <c r="T181" i="44"/>
  <c r="G293" i="4"/>
  <c r="T230" i="44"/>
  <c r="G295" i="3"/>
  <c r="A65" i="4"/>
  <c r="A209" i="3"/>
  <c r="A9" i="4"/>
  <c r="M106" i="40"/>
  <c r="U106" i="39"/>
  <c r="S106" i="40"/>
  <c r="T106" i="39"/>
  <c r="R106" i="40"/>
  <c r="G255" i="3"/>
  <c r="G275" i="3"/>
  <c r="T139" i="44"/>
  <c r="G181" i="3"/>
  <c r="G221" i="3"/>
  <c r="A76" i="4"/>
  <c r="G278" i="3"/>
  <c r="A84" i="4"/>
  <c r="A276" i="3"/>
  <c r="A286" i="3"/>
  <c r="A87" i="3"/>
  <c r="G124" i="3"/>
  <c r="D233" i="3"/>
  <c r="B233" i="3"/>
  <c r="C233" i="3"/>
  <c r="G276" i="4"/>
  <c r="T122" i="44"/>
  <c r="T102" i="44"/>
  <c r="T189" i="44"/>
  <c r="T303" i="44"/>
  <c r="T301" i="44"/>
  <c r="T170" i="44"/>
  <c r="T174" i="44"/>
  <c r="T232" i="44"/>
  <c r="T172" i="44"/>
  <c r="T179" i="44"/>
  <c r="G295" i="4"/>
  <c r="G299" i="4"/>
  <c r="G140" i="4"/>
  <c r="I71" i="4"/>
  <c r="A133" i="4"/>
  <c r="A191" i="4"/>
  <c r="A239" i="4"/>
  <c r="A279" i="4"/>
  <c r="A245" i="4"/>
  <c r="A248" i="4"/>
  <c r="A168" i="4"/>
  <c r="A137" i="4"/>
  <c r="A164" i="4"/>
  <c r="A180" i="4"/>
  <c r="A121" i="4"/>
  <c r="A270" i="4"/>
  <c r="A250" i="4"/>
  <c r="A291" i="4"/>
  <c r="A240" i="4"/>
  <c r="A246" i="4"/>
  <c r="A231" i="4"/>
  <c r="A272" i="4"/>
  <c r="A260" i="4"/>
  <c r="A192" i="4"/>
  <c r="A219" i="4"/>
  <c r="A165" i="4"/>
  <c r="A156" i="3"/>
  <c r="A106" i="4"/>
  <c r="A166" i="4"/>
  <c r="A237" i="3"/>
  <c r="A154" i="4"/>
  <c r="A212" i="4"/>
  <c r="A286" i="4"/>
  <c r="A281" i="4"/>
  <c r="A186" i="4"/>
  <c r="A155" i="4"/>
  <c r="A222" i="4"/>
  <c r="A221" i="4"/>
  <c r="A210" i="4"/>
  <c r="A204" i="4"/>
  <c r="A198" i="4"/>
  <c r="A131" i="4"/>
  <c r="A244" i="4"/>
  <c r="A247" i="4"/>
  <c r="A232" i="4"/>
  <c r="A153" i="4"/>
  <c r="A130" i="4"/>
  <c r="A216" i="4"/>
  <c r="A214" i="4"/>
  <c r="A162" i="4"/>
  <c r="A147" i="4"/>
  <c r="A282" i="4"/>
  <c r="A274" i="4"/>
  <c r="A159" i="4"/>
  <c r="A175" i="3"/>
  <c r="A110" i="3"/>
  <c r="A148" i="3"/>
  <c r="A126" i="3"/>
  <c r="A138" i="3"/>
  <c r="A134" i="3"/>
  <c r="A140" i="3"/>
  <c r="A164" i="3"/>
  <c r="A121" i="3"/>
  <c r="A146" i="3"/>
  <c r="A149" i="3"/>
  <c r="D247" i="3"/>
  <c r="B247" i="3"/>
  <c r="C247" i="3"/>
  <c r="D213" i="3"/>
  <c r="B213" i="3"/>
  <c r="C213" i="3"/>
  <c r="T194" i="44"/>
  <c r="T220" i="44"/>
  <c r="T269" i="44"/>
  <c r="T288" i="44"/>
  <c r="T162" i="44"/>
  <c r="T206" i="44"/>
  <c r="T214" i="44"/>
  <c r="T249" i="44"/>
  <c r="G35" i="3"/>
  <c r="T299" i="44"/>
  <c r="T192" i="44"/>
  <c r="T260" i="44"/>
  <c r="T282" i="44"/>
  <c r="G298" i="4"/>
  <c r="G303" i="4"/>
  <c r="G148" i="4"/>
  <c r="G264" i="4"/>
  <c r="T261" i="44"/>
  <c r="G213" i="3"/>
  <c r="G298" i="3"/>
  <c r="G108" i="3"/>
  <c r="A89" i="4"/>
  <c r="I42" i="4"/>
  <c r="I90" i="4"/>
  <c r="I100" i="4"/>
  <c r="I56" i="4"/>
  <c r="A220" i="4"/>
  <c r="A177" i="4"/>
  <c r="A209" i="4"/>
  <c r="A255" i="4"/>
  <c r="A199" i="4"/>
  <c r="A224" i="4"/>
  <c r="A211" i="3"/>
  <c r="A135" i="4"/>
  <c r="A197" i="4"/>
  <c r="A266" i="4"/>
  <c r="A205" i="4"/>
  <c r="A110" i="4"/>
  <c r="A288" i="4"/>
  <c r="A178" i="4"/>
  <c r="A144" i="4"/>
  <c r="A112" i="4"/>
  <c r="A228" i="4"/>
  <c r="A254" i="4"/>
  <c r="A265" i="4"/>
  <c r="A234" i="4"/>
  <c r="A218" i="4"/>
  <c r="A176" i="4"/>
  <c r="A160" i="4"/>
  <c r="A194" i="4"/>
  <c r="A132" i="3"/>
  <c r="A118" i="3"/>
  <c r="A160" i="3"/>
  <c r="A142" i="3"/>
  <c r="A154" i="3"/>
  <c r="A120" i="3"/>
  <c r="A114" i="3"/>
  <c r="A130" i="3"/>
  <c r="A144" i="3"/>
  <c r="A223" i="3"/>
  <c r="A103" i="3"/>
  <c r="A112" i="3"/>
  <c r="A136" i="3"/>
  <c r="A158" i="3"/>
  <c r="A176" i="3"/>
  <c r="A183" i="3"/>
  <c r="A196" i="3"/>
  <c r="A215" i="3"/>
  <c r="A222" i="3"/>
  <c r="A245" i="3"/>
  <c r="A248" i="3"/>
  <c r="A188" i="4"/>
  <c r="A252" i="4"/>
  <c r="A271" i="4"/>
  <c r="A127" i="4"/>
  <c r="A179" i="4"/>
  <c r="A292" i="4"/>
  <c r="A259" i="4"/>
  <c r="A283" i="4"/>
  <c r="A237" i="4"/>
  <c r="A187" i="4"/>
  <c r="A211" i="4"/>
  <c r="A150" i="3"/>
  <c r="T68" i="44"/>
  <c r="T16" i="44"/>
  <c r="T12" i="44"/>
  <c r="T15" i="44"/>
  <c r="T47" i="44"/>
  <c r="T5" i="44"/>
  <c r="T9" i="44"/>
  <c r="T25" i="44"/>
  <c r="T55" i="44"/>
  <c r="T71" i="44"/>
  <c r="G71" i="3"/>
  <c r="T91" i="44"/>
  <c r="T97" i="44"/>
  <c r="T66" i="44"/>
  <c r="T4" i="44"/>
  <c r="T11" i="44"/>
  <c r="T27" i="44"/>
  <c r="T39" i="44"/>
  <c r="T17" i="44"/>
  <c r="T41" i="44"/>
  <c r="T75" i="44"/>
  <c r="T77" i="44"/>
  <c r="T93" i="44"/>
  <c r="T44" i="44"/>
  <c r="T60" i="44"/>
  <c r="T78" i="44"/>
  <c r="T92" i="44"/>
  <c r="T52" i="44"/>
  <c r="T90" i="44"/>
  <c r="T32" i="44"/>
  <c r="T88" i="44"/>
  <c r="G98" i="3"/>
  <c r="T98" i="44"/>
  <c r="T40" i="44"/>
  <c r="T84" i="44"/>
  <c r="T30" i="44"/>
  <c r="G99" i="3"/>
  <c r="U84" i="39"/>
  <c r="S84" i="40"/>
  <c r="T84" i="39"/>
  <c r="R84" i="40"/>
  <c r="G84" i="40"/>
  <c r="G36" i="3"/>
  <c r="T10" i="44"/>
  <c r="T31" i="44"/>
  <c r="T21" i="44"/>
  <c r="T37" i="44"/>
  <c r="T89" i="44"/>
  <c r="T24" i="44"/>
  <c r="T23" i="44"/>
  <c r="T51" i="44"/>
  <c r="T13" i="44"/>
  <c r="T33" i="44"/>
  <c r="T61" i="44"/>
  <c r="T85" i="44"/>
  <c r="T38" i="44"/>
  <c r="T42" i="44"/>
  <c r="A86" i="3"/>
  <c r="T96" i="44"/>
  <c r="T58" i="44"/>
  <c r="T34" i="44"/>
  <c r="T50" i="44"/>
  <c r="T74" i="44"/>
  <c r="T82" i="44"/>
  <c r="T94" i="44"/>
  <c r="T18" i="44"/>
  <c r="T100" i="44"/>
  <c r="T70" i="44"/>
  <c r="G45" i="3"/>
  <c r="A64" i="3"/>
  <c r="A8" i="3"/>
  <c r="G43" i="3"/>
  <c r="A53" i="3"/>
  <c r="A48" i="3"/>
  <c r="A29" i="3"/>
  <c r="A104" i="3"/>
  <c r="A95" i="3"/>
  <c r="H98" i="3"/>
  <c r="H99" i="3"/>
  <c r="H71" i="3"/>
  <c r="H57" i="3"/>
  <c r="A28" i="3"/>
  <c r="A101" i="3"/>
  <c r="G86" i="4"/>
  <c r="G99" i="4"/>
  <c r="G20" i="4"/>
  <c r="G41" i="4"/>
  <c r="G52" i="4"/>
  <c r="G48" i="4"/>
  <c r="G27" i="4"/>
  <c r="G28" i="4"/>
  <c r="G63" i="4"/>
  <c r="G38" i="4"/>
  <c r="G58" i="4"/>
  <c r="G39" i="4"/>
  <c r="G7" i="4"/>
  <c r="G23" i="4"/>
  <c r="G5" i="4"/>
  <c r="G53" i="4"/>
  <c r="G75" i="4"/>
  <c r="G67" i="4"/>
  <c r="G94" i="4"/>
  <c r="G40" i="4"/>
  <c r="G73" i="4"/>
  <c r="G57" i="4"/>
  <c r="G85" i="4"/>
  <c r="G98" i="4"/>
  <c r="A33" i="4"/>
  <c r="G45" i="4"/>
  <c r="G43" i="4"/>
  <c r="G26" i="4"/>
  <c r="G68" i="4"/>
  <c r="G51" i="4"/>
  <c r="G55" i="4"/>
  <c r="G29" i="4"/>
  <c r="G30" i="4"/>
  <c r="G97" i="4"/>
  <c r="G74" i="4"/>
  <c r="G78" i="4"/>
  <c r="G10" i="4"/>
  <c r="G72" i="4"/>
  <c r="G66" i="4"/>
  <c r="G32" i="4"/>
  <c r="G50" i="4"/>
  <c r="A54" i="4"/>
  <c r="A12" i="4"/>
  <c r="G61" i="4"/>
  <c r="G8" i="4"/>
  <c r="G59" i="4"/>
  <c r="G4" i="4"/>
  <c r="G47" i="4"/>
  <c r="G79" i="4"/>
  <c r="G91" i="4"/>
  <c r="G64" i="4"/>
  <c r="G80" i="4"/>
  <c r="A61" i="4"/>
  <c r="G44" i="4"/>
  <c r="A21" i="4"/>
  <c r="A44" i="4"/>
  <c r="A24" i="4"/>
  <c r="A81" i="4"/>
  <c r="A103" i="4"/>
  <c r="A86" i="4"/>
  <c r="A46" i="4"/>
  <c r="A101" i="4"/>
  <c r="A102" i="4"/>
  <c r="A104" i="4"/>
  <c r="A11" i="4"/>
  <c r="A22" i="4"/>
  <c r="A6" i="4"/>
  <c r="A278" i="3"/>
  <c r="A221" i="3"/>
  <c r="A181" i="3"/>
  <c r="A275" i="3"/>
  <c r="A255" i="3"/>
  <c r="G230" i="3"/>
  <c r="A293" i="4"/>
  <c r="G67" i="3"/>
  <c r="G139" i="3"/>
  <c r="A295" i="3"/>
  <c r="A168" i="3"/>
  <c r="A243" i="3"/>
  <c r="A167" i="3"/>
  <c r="A37" i="4"/>
  <c r="A56" i="4"/>
  <c r="A100" i="4"/>
  <c r="A90" i="4"/>
  <c r="A42" i="4"/>
  <c r="A108" i="3"/>
  <c r="A298" i="3"/>
  <c r="A213" i="3"/>
  <c r="G261" i="3"/>
  <c r="A264" i="4"/>
  <c r="G294" i="4"/>
  <c r="A298" i="4"/>
  <c r="G282" i="3"/>
  <c r="G260" i="3"/>
  <c r="A35" i="3"/>
  <c r="G249" i="3"/>
  <c r="G206" i="3"/>
  <c r="G288" i="3"/>
  <c r="G220" i="3"/>
  <c r="A140" i="4"/>
  <c r="G301" i="4"/>
  <c r="A299" i="4"/>
  <c r="G297" i="4"/>
  <c r="A295" i="4"/>
  <c r="G232" i="3"/>
  <c r="G301" i="3"/>
  <c r="G303" i="3"/>
  <c r="G189" i="3"/>
  <c r="A276" i="4"/>
  <c r="A124" i="3"/>
  <c r="A148" i="4"/>
  <c r="A303" i="4"/>
  <c r="G192" i="3"/>
  <c r="G299" i="3"/>
  <c r="G214" i="3"/>
  <c r="G162" i="3"/>
  <c r="G269" i="3"/>
  <c r="G194" i="3"/>
  <c r="A71" i="4"/>
  <c r="G163" i="4"/>
  <c r="G296" i="4"/>
  <c r="G302" i="4"/>
  <c r="G179" i="3"/>
  <c r="G172" i="3"/>
  <c r="G174" i="3"/>
  <c r="G170" i="3"/>
  <c r="G102" i="3"/>
  <c r="G122" i="3"/>
  <c r="A300" i="4"/>
  <c r="G34" i="3"/>
  <c r="G70" i="3"/>
  <c r="G100" i="3"/>
  <c r="G94" i="3"/>
  <c r="G82" i="3"/>
  <c r="G50" i="3"/>
  <c r="G42" i="3"/>
  <c r="G38" i="3"/>
  <c r="G33" i="3"/>
  <c r="G13" i="3"/>
  <c r="G21" i="3"/>
  <c r="G10" i="3"/>
  <c r="A36" i="3"/>
  <c r="G30" i="3"/>
  <c r="G84" i="3"/>
  <c r="G40" i="3"/>
  <c r="G88" i="3"/>
  <c r="G52" i="3"/>
  <c r="G60" i="3"/>
  <c r="G44" i="3"/>
  <c r="G41" i="3"/>
  <c r="G39" i="3"/>
  <c r="G4" i="3"/>
  <c r="G66" i="3"/>
  <c r="G97" i="3"/>
  <c r="G91" i="3"/>
  <c r="G55" i="3"/>
  <c r="G9" i="3"/>
  <c r="G47" i="3"/>
  <c r="G15" i="3"/>
  <c r="G16" i="3"/>
  <c r="G68" i="3"/>
  <c r="G18" i="3"/>
  <c r="G74" i="3"/>
  <c r="G58" i="3"/>
  <c r="G96" i="3"/>
  <c r="G85" i="3"/>
  <c r="G61" i="3"/>
  <c r="G51" i="3"/>
  <c r="G23" i="3"/>
  <c r="G24" i="3"/>
  <c r="G89" i="3"/>
  <c r="G37" i="3"/>
  <c r="G31" i="3"/>
  <c r="G32" i="3"/>
  <c r="G90" i="3"/>
  <c r="G92" i="3"/>
  <c r="G78" i="3"/>
  <c r="G93" i="3"/>
  <c r="G77" i="3"/>
  <c r="G75" i="3"/>
  <c r="G17" i="3"/>
  <c r="G27" i="3"/>
  <c r="G11" i="3"/>
  <c r="G25" i="3"/>
  <c r="G5" i="3"/>
  <c r="G12" i="3"/>
  <c r="A45" i="3"/>
  <c r="A43" i="3"/>
  <c r="A57" i="3"/>
  <c r="A71" i="3"/>
  <c r="A99" i="3"/>
  <c r="A98" i="3"/>
  <c r="G62" i="4"/>
  <c r="A23" i="4"/>
  <c r="G70" i="4"/>
  <c r="A98" i="4"/>
  <c r="A85" i="4"/>
  <c r="A57" i="4"/>
  <c r="A73" i="4"/>
  <c r="A94" i="4"/>
  <c r="A67" i="4"/>
  <c r="A75" i="4"/>
  <c r="A53" i="4"/>
  <c r="A7" i="4"/>
  <c r="A38" i="4"/>
  <c r="G96" i="4"/>
  <c r="G35" i="4"/>
  <c r="A63" i="4"/>
  <c r="G15" i="4"/>
  <c r="A48" i="4"/>
  <c r="A41" i="4"/>
  <c r="G13" i="4"/>
  <c r="A20" i="4"/>
  <c r="A40" i="4"/>
  <c r="A5" i="4"/>
  <c r="A39" i="4"/>
  <c r="A58" i="4"/>
  <c r="G31" i="4"/>
  <c r="G83" i="4"/>
  <c r="G93" i="4"/>
  <c r="A28" i="4"/>
  <c r="A27" i="4"/>
  <c r="A52" i="4"/>
  <c r="G25" i="4"/>
  <c r="G36" i="4"/>
  <c r="A99" i="4"/>
  <c r="A43" i="4"/>
  <c r="A45" i="4"/>
  <c r="A74" i="4"/>
  <c r="A29" i="4"/>
  <c r="A26" i="4"/>
  <c r="A72" i="4"/>
  <c r="A10" i="4"/>
  <c r="A78" i="4"/>
  <c r="A97" i="4"/>
  <c r="A30" i="4"/>
  <c r="A55" i="4"/>
  <c r="A51" i="4"/>
  <c r="A68" i="4"/>
  <c r="A66" i="4"/>
  <c r="A50" i="4"/>
  <c r="A32" i="4"/>
  <c r="A91" i="4"/>
  <c r="A4" i="4"/>
  <c r="A80" i="4"/>
  <c r="A64" i="4"/>
  <c r="A79" i="4"/>
  <c r="A47" i="4"/>
  <c r="A59" i="4"/>
  <c r="A8" i="4"/>
  <c r="A14" i="4"/>
  <c r="A18" i="4"/>
  <c r="A139" i="3"/>
  <c r="A230" i="3"/>
  <c r="A67" i="3"/>
  <c r="A102" i="3"/>
  <c r="A174" i="3"/>
  <c r="A172" i="3"/>
  <c r="A302" i="4"/>
  <c r="A296" i="4"/>
  <c r="A163" i="4"/>
  <c r="A194" i="3"/>
  <c r="A269" i="3"/>
  <c r="A214" i="3"/>
  <c r="A299" i="3"/>
  <c r="A192" i="3"/>
  <c r="A189" i="3"/>
  <c r="A303" i="3"/>
  <c r="A232" i="3"/>
  <c r="A297" i="4"/>
  <c r="A301" i="4"/>
  <c r="A220" i="3"/>
  <c r="A288" i="3"/>
  <c r="A249" i="3"/>
  <c r="A260" i="3"/>
  <c r="A261" i="3"/>
  <c r="A122" i="3"/>
  <c r="A170" i="3"/>
  <c r="A179" i="3"/>
  <c r="A162" i="3"/>
  <c r="A301" i="3"/>
  <c r="A206" i="3"/>
  <c r="A282" i="3"/>
  <c r="A294" i="4"/>
  <c r="A27" i="3"/>
  <c r="A77" i="3"/>
  <c r="A93" i="3"/>
  <c r="A78" i="3"/>
  <c r="A90" i="3"/>
  <c r="A32" i="3"/>
  <c r="A37" i="3"/>
  <c r="A89" i="3"/>
  <c r="A24" i="3"/>
  <c r="A23" i="3"/>
  <c r="A51" i="3"/>
  <c r="A61" i="3"/>
  <c r="A85" i="3"/>
  <c r="A18" i="3"/>
  <c r="A68" i="3"/>
  <c r="A16" i="3"/>
  <c r="A15" i="3"/>
  <c r="A47" i="3"/>
  <c r="A9" i="3"/>
  <c r="A55" i="3"/>
  <c r="A91" i="3"/>
  <c r="A97" i="3"/>
  <c r="A4" i="3"/>
  <c r="A39" i="3"/>
  <c r="A41" i="3"/>
  <c r="A52" i="3"/>
  <c r="A88" i="3"/>
  <c r="A40" i="3"/>
  <c r="A10" i="3"/>
  <c r="A33" i="3"/>
  <c r="A38" i="3"/>
  <c r="A42" i="3"/>
  <c r="A100" i="3"/>
  <c r="A34" i="3"/>
  <c r="A12" i="3"/>
  <c r="A5" i="3"/>
  <c r="A25" i="3"/>
  <c r="A11" i="3"/>
  <c r="A17" i="3"/>
  <c r="A75" i="3"/>
  <c r="A92" i="3"/>
  <c r="A31" i="3"/>
  <c r="A96" i="3"/>
  <c r="A58" i="3"/>
  <c r="A74" i="3"/>
  <c r="A66" i="3"/>
  <c r="A44" i="3"/>
  <c r="A60" i="3"/>
  <c r="A84" i="3"/>
  <c r="A30" i="3"/>
  <c r="A21" i="3"/>
  <c r="A13" i="3"/>
  <c r="A50" i="3"/>
  <c r="A82" i="3"/>
  <c r="A94" i="3"/>
  <c r="A70" i="3"/>
  <c r="A36" i="4"/>
  <c r="A25" i="4"/>
  <c r="A93" i="4"/>
  <c r="A31" i="4"/>
  <c r="A96" i="4"/>
  <c r="A70" i="4"/>
  <c r="A62" i="4"/>
  <c r="A83" i="4"/>
  <c r="A13" i="4"/>
  <c r="A15" i="4"/>
  <c r="A3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G2" authorId="0" shapeId="0" xr:uid="{48A58726-3885-4F58-84DA-46759F5B7194}">
      <text>
        <r>
          <rPr>
            <sz val="8"/>
            <color indexed="81"/>
            <rFont val="Tahoma"/>
            <family val="2"/>
          </rPr>
          <t>Vous pouvez saisir le N° de licence entier (xxxxx.xxx.xxxxx)</t>
        </r>
      </text>
    </comment>
    <comment ref="H3" authorId="0" shapeId="0" xr:uid="{EC115EDC-3C8D-431C-AF05-9539C98803FC}">
      <text>
        <r>
          <rPr>
            <sz val="8"/>
            <color indexed="81"/>
            <rFont val="Tahoma"/>
            <family val="2"/>
          </rPr>
          <t>En centimètres</t>
        </r>
      </text>
    </comment>
    <comment ref="J3" authorId="0" shapeId="0" xr:uid="{CEB5BAD9-5899-40CD-9709-302604F13F5A}">
      <text>
        <r>
          <rPr>
            <sz val="8"/>
            <color indexed="81"/>
            <rFont val="Tahoma"/>
            <family val="2"/>
          </rPr>
          <t>Nombre entier</t>
        </r>
      </text>
    </comment>
    <comment ref="L3" authorId="0" shapeId="0" xr:uid="{4B88B6FA-3330-4F54-A0B1-45DDC0966E55}">
      <text>
        <r>
          <rPr>
            <sz val="8"/>
            <color indexed="81"/>
            <rFont val="Tahoma"/>
            <family val="2"/>
          </rPr>
          <t>En secondes</t>
        </r>
        <r>
          <rPr>
            <sz val="8"/>
            <color indexed="81"/>
            <rFont val="Tahoma"/>
            <family val="2"/>
          </rPr>
          <t xml:space="preserve">
</t>
        </r>
      </text>
    </comment>
    <comment ref="N3" authorId="0" shapeId="0" xr:uid="{69DF5079-B9D5-432A-A35C-204C578AB2E3}">
      <text>
        <r>
          <rPr>
            <sz val="8"/>
            <color indexed="81"/>
            <rFont val="Tahoma"/>
            <family val="2"/>
          </rPr>
          <t>En centièmes de seconde.
3'60"=360</t>
        </r>
      </text>
    </comment>
    <comment ref="P3" authorId="0" shapeId="0" xr:uid="{B822F354-682C-4BFA-9507-0AC198294571}">
      <text>
        <r>
          <rPr>
            <sz val="8"/>
            <color indexed="81"/>
            <rFont val="Tahoma"/>
            <family val="2"/>
          </rPr>
          <t>En centimètres</t>
        </r>
        <r>
          <rPr>
            <sz val="8"/>
            <color indexed="81"/>
            <rFont val="Tahoma"/>
            <family val="2"/>
          </rPr>
          <t xml:space="preserve">
+ ou - avec 1 décimal
</t>
        </r>
      </text>
    </comment>
    <comment ref="R3" authorId="0" shapeId="0" xr:uid="{3ACBE571-C40B-4A3A-A434-66B07A9D7901}">
      <text>
        <r>
          <rPr>
            <sz val="8"/>
            <color indexed="81"/>
            <rFont val="Tahoma"/>
            <family val="2"/>
          </rPr>
          <t>En centimètres</t>
        </r>
        <r>
          <rPr>
            <sz val="8"/>
            <color indexed="81"/>
            <rFont val="Tahoma"/>
            <family val="2"/>
          </rPr>
          <t xml:space="preserve">
+ ou - avec 1 décimal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G2" authorId="0" shapeId="0" xr:uid="{85FC9EEF-8ED2-47D6-B501-5888F1B7A094}">
      <text>
        <r>
          <rPr>
            <sz val="8"/>
            <color indexed="81"/>
            <rFont val="Tahoma"/>
            <family val="2"/>
          </rPr>
          <t>Vous pouvez saisir le N° de licence entier (xxxxx.xxx.xxxxx)</t>
        </r>
      </text>
    </comment>
    <comment ref="H3" authorId="0" shapeId="0" xr:uid="{13F67DE5-84EA-41FF-95BD-4CB87886E95C}">
      <text>
        <r>
          <rPr>
            <sz val="8"/>
            <color indexed="81"/>
            <rFont val="Tahoma"/>
            <family val="2"/>
          </rPr>
          <t>En centimètres</t>
        </r>
      </text>
    </comment>
    <comment ref="J3" authorId="0" shapeId="0" xr:uid="{1D743843-905A-419B-8315-05AB815E68AB}">
      <text>
        <r>
          <rPr>
            <sz val="8"/>
            <color indexed="81"/>
            <rFont val="Tahoma"/>
            <family val="2"/>
          </rPr>
          <t>Nombre entier</t>
        </r>
      </text>
    </comment>
    <comment ref="L3" authorId="0" shapeId="0" xr:uid="{654B1D91-BFCD-43A7-A83E-FB135A964B8C}">
      <text>
        <r>
          <rPr>
            <sz val="8"/>
            <color indexed="81"/>
            <rFont val="Tahoma"/>
            <family val="2"/>
          </rPr>
          <t>En secondes</t>
        </r>
        <r>
          <rPr>
            <sz val="8"/>
            <color indexed="81"/>
            <rFont val="Tahoma"/>
            <family val="2"/>
          </rPr>
          <t xml:space="preserve">
</t>
        </r>
      </text>
    </comment>
    <comment ref="N3" authorId="0" shapeId="0" xr:uid="{048B1803-DE1E-4B45-A5BF-23DE5A4A8D03}">
      <text>
        <r>
          <rPr>
            <sz val="8"/>
            <color indexed="81"/>
            <rFont val="Tahoma"/>
            <family val="2"/>
          </rPr>
          <t>En centièmes de seconde.
3'60"=360</t>
        </r>
      </text>
    </comment>
    <comment ref="P3" authorId="0" shapeId="0" xr:uid="{976E8496-C75D-4E04-85C8-A8B87C98B9C5}">
      <text>
        <r>
          <rPr>
            <sz val="8"/>
            <color indexed="81"/>
            <rFont val="Tahoma"/>
            <family val="2"/>
          </rPr>
          <t>En centimètres</t>
        </r>
        <r>
          <rPr>
            <sz val="8"/>
            <color indexed="81"/>
            <rFont val="Tahoma"/>
            <family val="2"/>
          </rPr>
          <t xml:space="preserve">
+ ou - avec 1 décimal
</t>
        </r>
      </text>
    </comment>
    <comment ref="R3" authorId="0" shapeId="0" xr:uid="{A3231EED-D21B-4BD8-BA33-D15D0A38B171}">
      <text>
        <r>
          <rPr>
            <sz val="8"/>
            <color indexed="81"/>
            <rFont val="Tahoma"/>
            <family val="2"/>
          </rPr>
          <t>En centimètres</t>
        </r>
        <r>
          <rPr>
            <sz val="8"/>
            <color indexed="81"/>
            <rFont val="Tahoma"/>
            <family val="2"/>
          </rPr>
          <t xml:space="preserve">
+ ou - avec 1 décimal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G2" authorId="0" shapeId="0" xr:uid="{167E48C5-3EDD-4864-B2F3-589D9EC04AA7}">
      <text>
        <r>
          <rPr>
            <sz val="8"/>
            <color indexed="81"/>
            <rFont val="Tahoma"/>
            <family val="2"/>
          </rPr>
          <t>Vous pouvez saisir le N° de licence entier (xxxxx.xxx.xxxxx)</t>
        </r>
      </text>
    </comment>
    <comment ref="H3" authorId="0" shapeId="0" xr:uid="{E16A5674-D5E6-4D90-8949-E93F6538FF67}">
      <text>
        <r>
          <rPr>
            <sz val="8"/>
            <color indexed="81"/>
            <rFont val="Tahoma"/>
            <family val="2"/>
          </rPr>
          <t>En centimètres</t>
        </r>
      </text>
    </comment>
    <comment ref="J3" authorId="0" shapeId="0" xr:uid="{11882EA7-D382-4CCD-B18D-8A2C57C32A44}">
      <text>
        <r>
          <rPr>
            <sz val="8"/>
            <color indexed="81"/>
            <rFont val="Tahoma"/>
            <family val="2"/>
          </rPr>
          <t>Nombre entier</t>
        </r>
      </text>
    </comment>
    <comment ref="L3" authorId="0" shapeId="0" xr:uid="{4DF68F32-0D1A-44C7-B51E-BF5E08137914}">
      <text>
        <r>
          <rPr>
            <sz val="8"/>
            <color indexed="81"/>
            <rFont val="Tahoma"/>
            <family val="2"/>
          </rPr>
          <t>En secondes</t>
        </r>
        <r>
          <rPr>
            <sz val="8"/>
            <color indexed="81"/>
            <rFont val="Tahoma"/>
            <family val="2"/>
          </rPr>
          <t xml:space="preserve">
</t>
        </r>
      </text>
    </comment>
    <comment ref="N3" authorId="0" shapeId="0" xr:uid="{27A7E81E-9D0A-4563-8CB0-68634C9D9C3D}">
      <text>
        <r>
          <rPr>
            <sz val="8"/>
            <color indexed="81"/>
            <rFont val="Tahoma"/>
            <family val="2"/>
          </rPr>
          <t>En centièmes de seconde.
3'60"=360</t>
        </r>
      </text>
    </comment>
    <comment ref="P3" authorId="0" shapeId="0" xr:uid="{A2D6BBC3-B148-4AE5-B3B2-521DC2A9E9E2}">
      <text>
        <r>
          <rPr>
            <sz val="8"/>
            <color indexed="81"/>
            <rFont val="Tahoma"/>
            <family val="2"/>
          </rPr>
          <t>En centimètres</t>
        </r>
        <r>
          <rPr>
            <sz val="8"/>
            <color indexed="81"/>
            <rFont val="Tahoma"/>
            <family val="2"/>
          </rPr>
          <t xml:space="preserve">
+ ou - avec 1 décimal
</t>
        </r>
      </text>
    </comment>
    <comment ref="R3" authorId="0" shapeId="0" xr:uid="{A9402019-3B41-4C16-8AF2-68C7DDAAF399}">
      <text>
        <r>
          <rPr>
            <sz val="8"/>
            <color indexed="81"/>
            <rFont val="Tahoma"/>
            <family val="2"/>
          </rPr>
          <t>En centimètres</t>
        </r>
        <r>
          <rPr>
            <sz val="8"/>
            <color indexed="81"/>
            <rFont val="Tahoma"/>
            <family val="2"/>
          </rPr>
          <t xml:space="preserve">
+ ou - avec 1 décimal
</t>
        </r>
      </text>
    </comment>
    <comment ref="T3" authorId="0" shapeId="0" xr:uid="{14A0805F-409A-47F5-AE3A-4CFED12CAD17}">
      <text>
        <r>
          <rPr>
            <sz val="8"/>
            <color indexed="81"/>
            <rFont val="Tahoma"/>
            <family val="2"/>
          </rPr>
          <t>En centimètres</t>
        </r>
        <r>
          <rPr>
            <sz val="8"/>
            <color indexed="81"/>
            <rFont val="Tahoma"/>
            <family val="2"/>
          </rPr>
          <t xml:space="preserve">
+ ou - avec 1 décimal
</t>
        </r>
      </text>
    </comment>
    <comment ref="V3" authorId="0" shapeId="0" xr:uid="{8999D948-67BF-445F-9A8C-CC13E4ECFADE}">
      <text>
        <r>
          <rPr>
            <sz val="8"/>
            <color indexed="81"/>
            <rFont val="Tahoma"/>
            <family val="2"/>
          </rPr>
          <t>En centimètres</t>
        </r>
        <r>
          <rPr>
            <sz val="8"/>
            <color indexed="81"/>
            <rFont val="Tahoma"/>
            <family val="2"/>
          </rPr>
          <t xml:space="preserve">
+ ou - avec 1 décimal
</t>
        </r>
      </text>
    </comment>
    <comment ref="X3" authorId="0" shapeId="0" xr:uid="{08095777-C15A-4AD8-B148-717D3BBE40FD}">
      <text>
        <r>
          <rPr>
            <sz val="8"/>
            <color indexed="81"/>
            <rFont val="Tahoma"/>
            <family val="2"/>
          </rPr>
          <t>En centimètres</t>
        </r>
        <r>
          <rPr>
            <sz val="8"/>
            <color indexed="81"/>
            <rFont val="Tahoma"/>
            <family val="2"/>
          </rPr>
          <t xml:space="preserve">
 avec 1 décimal
</t>
        </r>
      </text>
    </comment>
    <comment ref="Z3" authorId="0" shapeId="0" xr:uid="{765EAA6F-BA2D-4744-9D42-23D5F036F51F}">
      <text>
        <r>
          <rPr>
            <sz val="8"/>
            <color indexed="81"/>
            <rFont val="Tahoma"/>
            <family val="2"/>
          </rPr>
          <t>Nombre entier en centimètres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HP registered user</author>
  </authors>
  <commentList>
    <comment ref="H3" authorId="0" shapeId="0" xr:uid="{E7E0A31E-012A-465A-9266-E85AE4851D4A}">
      <text>
        <r>
          <rPr>
            <sz val="8"/>
            <color indexed="81"/>
            <rFont val="Tahoma"/>
            <family val="2"/>
          </rPr>
          <t>En centimètres</t>
        </r>
      </text>
    </comment>
    <comment ref="J3" authorId="0" shapeId="0" xr:uid="{98800E12-174A-4848-A415-9233C2782AD9}">
      <text>
        <r>
          <rPr>
            <sz val="8"/>
            <color indexed="81"/>
            <rFont val="Tahoma"/>
            <family val="2"/>
          </rPr>
          <t>Nombre entier</t>
        </r>
      </text>
    </comment>
    <comment ref="L3" authorId="0" shapeId="0" xr:uid="{710B4716-2605-445E-ACA0-FBD69336862B}">
      <text>
        <r>
          <rPr>
            <sz val="8"/>
            <color indexed="81"/>
            <rFont val="Tahoma"/>
            <family val="2"/>
          </rPr>
          <t>En secondes</t>
        </r>
        <r>
          <rPr>
            <sz val="8"/>
            <color indexed="81"/>
            <rFont val="Tahoma"/>
            <family val="2"/>
          </rPr>
          <t xml:space="preserve">
</t>
        </r>
      </text>
    </comment>
    <comment ref="N3" authorId="0" shapeId="0" xr:uid="{DBBBAB52-A97E-4665-B99C-C4CBABF81A48}">
      <text>
        <r>
          <rPr>
            <sz val="8"/>
            <color indexed="81"/>
            <rFont val="Tahoma"/>
            <family val="2"/>
          </rPr>
          <t>En centièmes de seconde.
3'60"=360</t>
        </r>
      </text>
    </comment>
    <comment ref="P3" authorId="0" shapeId="0" xr:uid="{C59BDA53-3703-4ED2-9F27-DC9268C892FA}">
      <text>
        <r>
          <rPr>
            <sz val="8"/>
            <color indexed="81"/>
            <rFont val="Tahoma"/>
            <family val="2"/>
          </rPr>
          <t>En centimètres</t>
        </r>
        <r>
          <rPr>
            <sz val="8"/>
            <color indexed="81"/>
            <rFont val="Tahoma"/>
            <family val="2"/>
          </rPr>
          <t xml:space="preserve">
+ ou - avec 1 décimal
</t>
        </r>
      </text>
    </comment>
    <comment ref="R3" authorId="0" shapeId="0" xr:uid="{01A1935D-229F-410F-9800-AD78CEC0716D}">
      <text>
        <r>
          <rPr>
            <sz val="8"/>
            <color indexed="81"/>
            <rFont val="Tahoma"/>
            <family val="2"/>
          </rPr>
          <t>En centimètres</t>
        </r>
        <r>
          <rPr>
            <sz val="8"/>
            <color indexed="81"/>
            <rFont val="Tahoma"/>
            <family val="2"/>
          </rPr>
          <t xml:space="preserve">
+ ou - avec 1 décimal
</t>
        </r>
      </text>
    </comment>
    <comment ref="T3" authorId="0" shapeId="0" xr:uid="{6AD97FE5-0D43-4817-B056-7E5E786DE00C}">
      <text>
        <r>
          <rPr>
            <sz val="8"/>
            <color indexed="81"/>
            <rFont val="Tahoma"/>
            <family val="2"/>
          </rPr>
          <t>En centimètres</t>
        </r>
        <r>
          <rPr>
            <sz val="8"/>
            <color indexed="81"/>
            <rFont val="Tahoma"/>
            <family val="2"/>
          </rPr>
          <t xml:space="preserve">
+ ou - avec 1 décimal
</t>
        </r>
      </text>
    </comment>
    <comment ref="V3" authorId="0" shapeId="0" xr:uid="{9B6F235E-2CD1-4936-B238-82EA282841F7}">
      <text>
        <r>
          <rPr>
            <sz val="8"/>
            <color indexed="81"/>
            <rFont val="Tahoma"/>
            <family val="2"/>
          </rPr>
          <t>En centimètres</t>
        </r>
        <r>
          <rPr>
            <sz val="8"/>
            <color indexed="81"/>
            <rFont val="Tahoma"/>
            <family val="2"/>
          </rPr>
          <t xml:space="preserve">
+ ou - avec 1 décimal
</t>
        </r>
      </text>
    </comment>
    <comment ref="X3" authorId="0" shapeId="0" xr:uid="{7EB5E608-3536-4982-9875-69B8BFF78F96}">
      <text>
        <r>
          <rPr>
            <sz val="8"/>
            <color indexed="81"/>
            <rFont val="Tahoma"/>
            <family val="2"/>
          </rPr>
          <t>En centimètres</t>
        </r>
        <r>
          <rPr>
            <sz val="8"/>
            <color indexed="81"/>
            <rFont val="Tahoma"/>
            <family val="2"/>
          </rPr>
          <t xml:space="preserve">
 avec 1 décimal
</t>
        </r>
      </text>
    </comment>
    <comment ref="Z3" authorId="0" shapeId="0" xr:uid="{AA7CEC1C-F1A8-43F3-9BBE-EB2B59913538}">
      <text>
        <r>
          <rPr>
            <sz val="8"/>
            <color indexed="81"/>
            <rFont val="Tahoma"/>
            <family val="2"/>
          </rPr>
          <t>Nombre entier en centimètres</t>
        </r>
      </text>
    </comment>
  </commentList>
</comments>
</file>

<file path=xl/sharedStrings.xml><?xml version="1.0" encoding="utf-8"?>
<sst xmlns="http://schemas.openxmlformats.org/spreadsheetml/2006/main" count="307" uniqueCount="104">
  <si>
    <t>Nom Prénom</t>
  </si>
  <si>
    <t>Date de Naissance</t>
  </si>
  <si>
    <t>Nom du club</t>
  </si>
  <si>
    <t>N° de licence</t>
  </si>
  <si>
    <t>Tests physiques</t>
  </si>
  <si>
    <t>Détente</t>
  </si>
  <si>
    <t>Sautillés</t>
  </si>
  <si>
    <t>Gainage</t>
  </si>
  <si>
    <t>Ecart facial</t>
  </si>
  <si>
    <t>Fermeture</t>
  </si>
  <si>
    <t>Identifiants</t>
  </si>
  <si>
    <t>Perf.</t>
  </si>
  <si>
    <t>Ecart droit</t>
  </si>
  <si>
    <t>Ecart gauche</t>
  </si>
  <si>
    <t>Pont</t>
  </si>
  <si>
    <t>Course 20m</t>
  </si>
  <si>
    <t>Détente horiz</t>
  </si>
  <si>
    <t>Perf</t>
  </si>
  <si>
    <t>Nb de mois</t>
  </si>
  <si>
    <t>N° Id</t>
  </si>
  <si>
    <t>Saison sportive</t>
  </si>
  <si>
    <t>N° Club</t>
  </si>
  <si>
    <t xml:space="preserve"> </t>
  </si>
  <si>
    <t>Nom complet du club</t>
  </si>
  <si>
    <t>Note
/20</t>
  </si>
  <si>
    <t>Total Phys.
/20</t>
  </si>
  <si>
    <t xml:space="preserve">Nom du département : </t>
  </si>
  <si>
    <t>Secteur</t>
  </si>
  <si>
    <t>Nom de la région</t>
  </si>
  <si>
    <t>Code</t>
  </si>
  <si>
    <t>Code région</t>
  </si>
  <si>
    <t>GUADELOUPE</t>
  </si>
  <si>
    <t>MARTINIQUE</t>
  </si>
  <si>
    <t>GUYANE</t>
  </si>
  <si>
    <t>LA REUNION</t>
  </si>
  <si>
    <t>ILE DE FRANCE</t>
  </si>
  <si>
    <t>CENTRE VAL DE LOIRE</t>
  </si>
  <si>
    <t>BOURGOGNE - FRANCHE COMTE</t>
  </si>
  <si>
    <t>NORMANDIE</t>
  </si>
  <si>
    <t>HAUTS DE FRANCE</t>
  </si>
  <si>
    <t>GRAND EST</t>
  </si>
  <si>
    <t>PAYS DE LA LOIRE</t>
  </si>
  <si>
    <t>BRETAGNE</t>
  </si>
  <si>
    <t>NOUVELLE AQUITAINE</t>
  </si>
  <si>
    <t>OCCITANIE</t>
  </si>
  <si>
    <t>AUVERGNE - RHONE-ALPES</t>
  </si>
  <si>
    <t>PROVENCE ALPES COTE D'AZUR</t>
  </si>
  <si>
    <t>CORSE</t>
  </si>
  <si>
    <t>NOUVELLE CALEDONIE</t>
  </si>
  <si>
    <t>Région</t>
  </si>
  <si>
    <r>
      <t xml:space="preserve">ATTENTION ! Les feuilles CR CF2 et CR CF3 </t>
    </r>
    <r>
      <rPr>
        <i/>
        <sz val="8"/>
        <color indexed="10"/>
        <rFont val="Arial"/>
        <family val="2"/>
      </rPr>
      <t>(onglets rouge selon la version d'excel)</t>
    </r>
    <r>
      <rPr>
        <i/>
        <sz val="10"/>
        <color indexed="10"/>
        <rFont val="Arial"/>
        <family val="2"/>
      </rPr>
      <t xml:space="preserve"> ne vous concernent pas.</t>
    </r>
  </si>
  <si>
    <t>Jury D</t>
  </si>
  <si>
    <t>TESTS TECHNIQUES ENGINS</t>
  </si>
  <si>
    <t>Corde /18</t>
  </si>
  <si>
    <t>Cerceau /18</t>
  </si>
  <si>
    <t>Ballon /18</t>
  </si>
  <si>
    <t>Massues /18</t>
  </si>
  <si>
    <t>Ruban /18</t>
  </si>
  <si>
    <t>TOTAL
CF2</t>
  </si>
  <si>
    <t>Total
Phys.
/120</t>
  </si>
  <si>
    <t>Tests physiques (vous êtes un club, un groupe de clubs, un département…) :</t>
  </si>
  <si>
    <t>Si vous êtes un comité ou vous avez besoin de regrouper des résultats des Tests Physiques :</t>
  </si>
  <si>
    <t>Total Physique
/20</t>
  </si>
  <si>
    <t>Total général CF2</t>
  </si>
  <si>
    <t xml:space="preserve">
N° Id</t>
  </si>
  <si>
    <t>TOTAL
CF3</t>
  </si>
  <si>
    <t xml:space="preserve">
Date de Naissance</t>
  </si>
  <si>
    <t>Total général
CF3</t>
  </si>
  <si>
    <t>CLUBS engagés, Départements, DATE</t>
  </si>
  <si>
    <r>
      <rPr>
        <b/>
        <i/>
        <sz val="10"/>
        <rFont val="Arial"/>
        <family val="2"/>
      </rPr>
      <t>1</t>
    </r>
    <r>
      <rPr>
        <i/>
        <sz val="10"/>
        <rFont val="Arial"/>
        <family val="2"/>
      </rPr>
      <t xml:space="preserve"> - Ouvrir les fichiers renseignés sur les Tests Physiques, la </t>
    </r>
    <r>
      <rPr>
        <i/>
        <u/>
        <sz val="10"/>
        <rFont val="Arial"/>
        <family val="2"/>
      </rPr>
      <t>copie</t>
    </r>
    <r>
      <rPr>
        <i/>
        <sz val="10"/>
        <rFont val="Arial"/>
        <family val="2"/>
      </rPr>
      <t xml:space="preserve"> de l'un d'entre eux peut éventuellement servir de base pour le comité qui doit les regrouper.
</t>
    </r>
    <r>
      <rPr>
        <b/>
        <i/>
        <sz val="10"/>
        <rFont val="Arial"/>
        <family val="2"/>
      </rPr>
      <t>2</t>
    </r>
    <r>
      <rPr>
        <i/>
        <sz val="10"/>
        <rFont val="Arial"/>
        <family val="2"/>
      </rPr>
      <t xml:space="preserve"> - Sur la feuille "Accueil", faire un "copier-collage spécial valeurs" des "</t>
    </r>
    <r>
      <rPr>
        <b/>
        <i/>
        <sz val="10"/>
        <rFont val="Arial"/>
        <family val="2"/>
      </rPr>
      <t>nom du club"</t>
    </r>
    <r>
      <rPr>
        <i/>
        <sz val="10"/>
        <rFont val="Arial"/>
        <family val="2"/>
      </rPr>
      <t>, "</t>
    </r>
    <r>
      <rPr>
        <b/>
        <i/>
        <sz val="10"/>
        <rFont val="Arial"/>
        <family val="2"/>
      </rPr>
      <t xml:space="preserve">date Tests Phys" </t>
    </r>
    <r>
      <rPr>
        <i/>
        <sz val="10"/>
        <rFont val="Arial"/>
        <family val="2"/>
      </rPr>
      <t>et</t>
    </r>
    <r>
      <rPr>
        <b/>
        <i/>
        <sz val="10"/>
        <rFont val="Arial"/>
        <family val="2"/>
      </rPr>
      <t xml:space="preserve"> "Lieu"</t>
    </r>
    <r>
      <rPr>
        <i/>
        <sz val="10"/>
        <rFont val="Arial"/>
        <family val="2"/>
      </rPr>
      <t xml:space="preserve"> renseignés dans chacun des fichiers récupérés. </t>
    </r>
    <r>
      <rPr>
        <i/>
        <sz val="8"/>
        <rFont val="Arial"/>
        <family val="2"/>
      </rPr>
      <t>Un N° pour chaque club est alors attribué pour la suite.</t>
    </r>
    <r>
      <rPr>
        <i/>
        <sz val="10"/>
        <rFont val="Arial"/>
        <family val="2"/>
      </rPr>
      <t xml:space="preserve">
</t>
    </r>
    <r>
      <rPr>
        <b/>
        <i/>
        <sz val="10"/>
        <rFont val="Arial"/>
        <family val="2"/>
      </rPr>
      <t>3</t>
    </r>
    <r>
      <rPr>
        <i/>
        <sz val="10"/>
        <rFont val="Arial"/>
        <family val="2"/>
      </rPr>
      <t xml:space="preserve"> - Se placer dans un des fichiers de résultats reçus, feuille </t>
    </r>
    <r>
      <rPr>
        <b/>
        <i/>
        <sz val="10"/>
        <rFont val="Arial"/>
        <family val="2"/>
      </rPr>
      <t xml:space="preserve">"CR CF2" </t>
    </r>
    <r>
      <rPr>
        <i/>
        <sz val="10"/>
        <rFont val="Arial"/>
        <family val="2"/>
      </rPr>
      <t xml:space="preserve">ou </t>
    </r>
    <r>
      <rPr>
        <b/>
        <i/>
        <sz val="10"/>
        <rFont val="Arial"/>
        <family val="2"/>
      </rPr>
      <t xml:space="preserve">"CR CF3" </t>
    </r>
    <r>
      <rPr>
        <i/>
        <sz val="10"/>
        <rFont val="Arial"/>
        <family val="2"/>
      </rPr>
      <t>(</t>
    </r>
    <r>
      <rPr>
        <b/>
        <i/>
        <sz val="10"/>
        <rFont val="Arial"/>
        <family val="2"/>
      </rPr>
      <t>onglet rouge</t>
    </r>
    <r>
      <rPr>
        <b/>
        <i/>
        <sz val="8"/>
        <rFont val="Arial"/>
        <family val="2"/>
      </rPr>
      <t xml:space="preserve"> </t>
    </r>
    <r>
      <rPr>
        <i/>
        <sz val="8"/>
        <rFont val="Arial"/>
        <family val="2"/>
      </rPr>
      <t>selon version excel</t>
    </r>
    <r>
      <rPr>
        <i/>
        <sz val="10"/>
        <rFont val="Arial"/>
        <family val="2"/>
      </rPr>
      <t xml:space="preserve">) et sélectionner les lignes contenant des résultats.
</t>
    </r>
    <r>
      <rPr>
        <b/>
        <i/>
        <sz val="10"/>
        <rFont val="Arial"/>
        <family val="2"/>
      </rPr>
      <t>4</t>
    </r>
    <r>
      <rPr>
        <i/>
        <sz val="10"/>
        <rFont val="Arial"/>
        <family val="2"/>
      </rPr>
      <t xml:space="preserve"> - Faire un "copier-collage spécial valeurs" sur votre fichier de regroupement, feuille à onglet rouge </t>
    </r>
    <r>
      <rPr>
        <i/>
        <sz val="8"/>
        <rFont val="Arial"/>
        <family val="2"/>
      </rPr>
      <t>(pour certains)</t>
    </r>
    <r>
      <rPr>
        <i/>
        <sz val="10"/>
        <rFont val="Arial"/>
        <family val="2"/>
      </rPr>
      <t xml:space="preserve"> du même niveau (CR CF2 ou CR CF3).
</t>
    </r>
    <r>
      <rPr>
        <b/>
        <i/>
        <sz val="10"/>
        <rFont val="Arial"/>
        <family val="2"/>
      </rPr>
      <t>5</t>
    </r>
    <r>
      <rPr>
        <i/>
        <sz val="10"/>
        <rFont val="Arial"/>
        <family val="2"/>
      </rPr>
      <t xml:space="preserve"> - Recommencer cette opération pour chacun des fichiers reçus et chaque niveau.
</t>
    </r>
    <r>
      <rPr>
        <b/>
        <i/>
        <sz val="10"/>
        <rFont val="Arial"/>
        <family val="2"/>
      </rPr>
      <t>6</t>
    </r>
    <r>
      <rPr>
        <i/>
        <sz val="10"/>
        <rFont val="Arial"/>
        <family val="2"/>
      </rPr>
      <t xml:space="preserve"> - Cliquer sur Eval du niveau souhaité, il ne reste plus qu'à saisir !
</t>
    </r>
    <r>
      <rPr>
        <b/>
        <i/>
        <sz val="10"/>
        <rFont val="Arial"/>
        <family val="2"/>
      </rPr>
      <t>7</t>
    </r>
    <r>
      <rPr>
        <i/>
        <sz val="10"/>
        <rFont val="Arial"/>
        <family val="2"/>
      </rPr>
      <t xml:space="preserve"> - </t>
    </r>
    <r>
      <rPr>
        <i/>
        <sz val="10"/>
        <color indexed="10"/>
        <rFont val="Arial"/>
        <family val="2"/>
      </rPr>
      <t>Transférer les résultats au responsable régional PAS pour qu'il centralise les résultats de la région avec copie au coordonnateur technique régional.</t>
    </r>
  </si>
  <si>
    <t>Date
Tests Physiques</t>
  </si>
  <si>
    <t>Lieu</t>
  </si>
  <si>
    <t>COULEUR
RUBAN</t>
  </si>
  <si>
    <t>CF2</t>
  </si>
  <si>
    <t>CF3</t>
  </si>
  <si>
    <t>Corde</t>
  </si>
  <si>
    <t>Cerceau</t>
  </si>
  <si>
    <t>Ballon</t>
  </si>
  <si>
    <t>Massues</t>
  </si>
  <si>
    <t>Ruban</t>
  </si>
  <si>
    <t>2025-2026</t>
  </si>
  <si>
    <t>MODULE TESTS PHYSIQUES</t>
  </si>
  <si>
    <t>MODULE ENCHAÎNEMENT</t>
  </si>
  <si>
    <t>COUPE N2 ML</t>
  </si>
  <si>
    <t>COUPE N2 ENGIN</t>
  </si>
  <si>
    <t>Jury D
/22</t>
  </si>
  <si>
    <t>Jury E
/10</t>
  </si>
  <si>
    <t>Total ML</t>
  </si>
  <si>
    <t>Jury D
/28</t>
  </si>
  <si>
    <t>Total Ench.</t>
  </si>
  <si>
    <t>Total Engin</t>
  </si>
  <si>
    <t>MODULE TESTS TECHNIQUES ENGINS</t>
  </si>
  <si>
    <t>Total Enchaînements</t>
  </si>
  <si>
    <t>Total Tests Techniques Engins
/72</t>
  </si>
  <si>
    <t>Epaules</t>
  </si>
  <si>
    <t>Total
Phys.
/200</t>
  </si>
  <si>
    <t>COUPE N3 ML</t>
  </si>
  <si>
    <t>COUPE N3 ENGIN</t>
  </si>
  <si>
    <t>Total ENGIN</t>
  </si>
  <si>
    <t>Total 
TTE</t>
  </si>
  <si>
    <t>Total Tests Techniques Engins</t>
  </si>
  <si>
    <t>Total 
TTE   /72</t>
  </si>
  <si>
    <r>
      <rPr>
        <b/>
        <i/>
        <sz val="10"/>
        <rFont val="Arial"/>
        <family val="2"/>
      </rPr>
      <t>1</t>
    </r>
    <r>
      <rPr>
        <i/>
        <sz val="10"/>
        <rFont val="Arial"/>
        <family val="2"/>
      </rPr>
      <t xml:space="preserve"> - Vérifier la saison sportive et renseigner les cellules jaunes :</t>
    </r>
    <r>
      <rPr>
        <b/>
        <i/>
        <sz val="10"/>
        <rFont val="Arial"/>
        <family val="2"/>
      </rPr>
      <t>code région</t>
    </r>
    <r>
      <rPr>
        <i/>
        <sz val="10"/>
        <rFont val="Arial"/>
        <family val="2"/>
      </rPr>
      <t xml:space="preserve">, </t>
    </r>
    <r>
      <rPr>
        <b/>
        <i/>
        <sz val="10"/>
        <rFont val="Arial"/>
        <family val="2"/>
      </rPr>
      <t>département</t>
    </r>
    <r>
      <rPr>
        <i/>
        <sz val="10"/>
        <rFont val="Arial"/>
        <family val="2"/>
      </rPr>
      <t xml:space="preserve">, </t>
    </r>
    <r>
      <rPr>
        <b/>
        <i/>
        <sz val="10"/>
        <rFont val="Arial"/>
        <family val="2"/>
      </rPr>
      <t>nom complet du/des club(s) et date des Tests Physiques</t>
    </r>
    <r>
      <rPr>
        <i/>
        <sz val="10"/>
        <rFont val="Arial"/>
        <family val="2"/>
      </rPr>
      <t>.</t>
    </r>
    <r>
      <rPr>
        <b/>
        <i/>
        <sz val="10"/>
        <rFont val="Arial"/>
        <family val="2"/>
      </rPr>
      <t xml:space="preserve">
2</t>
    </r>
    <r>
      <rPr>
        <i/>
        <sz val="10"/>
        <rFont val="Arial"/>
        <family val="2"/>
      </rPr>
      <t xml:space="preserve"> - Cliquer sur l'onglet des </t>
    </r>
    <r>
      <rPr>
        <b/>
        <i/>
        <sz val="10"/>
        <rFont val="Arial"/>
        <family val="2"/>
      </rPr>
      <t xml:space="preserve">Tests Physiques </t>
    </r>
    <r>
      <rPr>
        <i/>
        <sz val="10"/>
        <rFont val="Arial"/>
        <family val="2"/>
      </rPr>
      <t xml:space="preserve">du niveau souhaité et indiquer pour chaque gymnaste le </t>
    </r>
    <r>
      <rPr>
        <b/>
        <i/>
        <sz val="10"/>
        <rFont val="Arial"/>
        <family val="2"/>
      </rPr>
      <t>N° du club</t>
    </r>
    <r>
      <rPr>
        <i/>
        <sz val="8"/>
        <rFont val="Arial"/>
        <family val="2"/>
      </rPr>
      <t xml:space="preserve"> (attribué sur "Accueil")</t>
    </r>
    <r>
      <rPr>
        <i/>
        <sz val="10"/>
        <rFont val="Arial"/>
        <family val="2"/>
      </rPr>
      <t xml:space="preserve">, son </t>
    </r>
    <r>
      <rPr>
        <b/>
        <i/>
        <sz val="10"/>
        <rFont val="Arial"/>
        <family val="2"/>
      </rPr>
      <t>nom</t>
    </r>
    <r>
      <rPr>
        <i/>
        <sz val="10"/>
        <rFont val="Arial"/>
        <family val="2"/>
      </rPr>
      <t xml:space="preserve"> </t>
    </r>
    <r>
      <rPr>
        <i/>
        <sz val="8"/>
        <rFont val="Arial"/>
        <family val="2"/>
      </rPr>
      <t>(majuscule)</t>
    </r>
    <r>
      <rPr>
        <i/>
        <sz val="10"/>
        <rFont val="Arial"/>
        <family val="2"/>
      </rPr>
      <t xml:space="preserve"> et </t>
    </r>
    <r>
      <rPr>
        <b/>
        <i/>
        <sz val="10"/>
        <rFont val="Arial"/>
        <family val="2"/>
      </rPr>
      <t>prénom</t>
    </r>
    <r>
      <rPr>
        <i/>
        <sz val="10"/>
        <rFont val="Arial"/>
        <family val="2"/>
      </rPr>
      <t xml:space="preserve"> </t>
    </r>
    <r>
      <rPr>
        <i/>
        <sz val="8"/>
        <rFont val="Arial"/>
        <family val="2"/>
      </rPr>
      <t>(minuscule)</t>
    </r>
    <r>
      <rPr>
        <i/>
        <sz val="10"/>
        <rFont val="Arial"/>
        <family val="2"/>
      </rPr>
      <t xml:space="preserve"> ainsi que sa </t>
    </r>
    <r>
      <rPr>
        <b/>
        <i/>
        <sz val="10"/>
        <rFont val="Arial"/>
        <family val="2"/>
      </rPr>
      <t>date de naissance</t>
    </r>
    <r>
      <rPr>
        <i/>
        <sz val="10"/>
        <rFont val="Arial"/>
        <family val="2"/>
      </rPr>
      <t xml:space="preserve"> et son </t>
    </r>
    <r>
      <rPr>
        <b/>
        <i/>
        <sz val="10"/>
        <rFont val="Arial"/>
        <family val="2"/>
      </rPr>
      <t>N° de licence</t>
    </r>
    <r>
      <rPr>
        <i/>
        <sz val="10"/>
        <rFont val="Arial"/>
        <family val="2"/>
      </rPr>
      <t xml:space="preserve">.
</t>
    </r>
    <r>
      <rPr>
        <b/>
        <i/>
        <sz val="10"/>
        <rFont val="Arial"/>
        <family val="2"/>
      </rPr>
      <t>3</t>
    </r>
    <r>
      <rPr>
        <i/>
        <sz val="10"/>
        <rFont val="Arial"/>
        <family val="2"/>
      </rPr>
      <t xml:space="preserve"> - Saisir les performances </t>
    </r>
    <r>
      <rPr>
        <i/>
        <sz val="8"/>
        <rFont val="Arial"/>
        <family val="2"/>
      </rPr>
      <t>(vous pouvez vous déplacer en utilisant la touche tabulation)</t>
    </r>
    <r>
      <rPr>
        <i/>
        <sz val="10"/>
        <rFont val="Arial"/>
        <family val="2"/>
      </rPr>
      <t xml:space="preserve">.
</t>
    </r>
    <r>
      <rPr>
        <b/>
        <i/>
        <sz val="10"/>
        <rFont val="Arial"/>
        <family val="2"/>
      </rPr>
      <t xml:space="preserve">4 </t>
    </r>
    <r>
      <rPr>
        <i/>
        <sz val="10"/>
        <rFont val="Arial"/>
        <family val="2"/>
      </rPr>
      <t xml:space="preserve">- Si évaluation sur module, saisir dans l'onglet </t>
    </r>
    <r>
      <rPr>
        <b/>
        <i/>
        <sz val="10"/>
        <rFont val="Arial"/>
        <family val="2"/>
      </rPr>
      <t>Eval</t>
    </r>
    <r>
      <rPr>
        <i/>
        <sz val="10"/>
        <rFont val="Arial"/>
        <family val="2"/>
      </rPr>
      <t xml:space="preserve"> du niveau souhaité.</t>
    </r>
  </si>
  <si>
    <r>
      <rPr>
        <i/>
        <sz val="9"/>
        <color indexed="30"/>
        <rFont val="Wingdings"/>
        <charset val="2"/>
      </rPr>
      <t xml:space="preserve">$ </t>
    </r>
    <r>
      <rPr>
        <i/>
        <sz val="8"/>
        <color indexed="30"/>
        <rFont val="Arial"/>
        <family val="2"/>
      </rPr>
      <t>Les feuilles "Eval" &amp; "Résultats" permettent de trier sur le nom du club, le nom des gymnastes, leur âge, etc... et de rétablir l'ordre initial à l'aide de l'identifiant (Tri Id).</t>
    </r>
    <r>
      <rPr>
        <i/>
        <sz val="9"/>
        <color indexed="30"/>
        <rFont val="Arial"/>
        <family val="2"/>
      </rPr>
      <t xml:space="preserve">
         </t>
    </r>
    <r>
      <rPr>
        <i/>
        <sz val="8"/>
        <color indexed="30"/>
        <rFont val="Arial"/>
        <family val="2"/>
      </rPr>
      <t>Les feuilles "Résultats" sont des tableaux simplifiés vous permettant d'obtenir les palmarès et la couleur du ruban attribué, vous ne pouvez y faire que des tris.</t>
    </r>
    <r>
      <rPr>
        <i/>
        <sz val="9"/>
        <color indexed="30"/>
        <rFont val="Arial"/>
        <family val="2"/>
      </rPr>
      <t xml:space="preserve">
         </t>
    </r>
    <r>
      <rPr>
        <i/>
        <sz val="8"/>
        <color indexed="30"/>
        <rFont val="Arial"/>
        <family val="2"/>
      </rPr>
      <t>Dans le cas où certains gymnastes n'auraient pas été évalués sur certains tests, vous pouvez saisir les perfs manquantes sur les feuilles "rouge", les notes obtenues s'afficheront dans l'onglet Eval.</t>
    </r>
    <r>
      <rPr>
        <i/>
        <sz val="8"/>
        <color indexed="17"/>
        <rFont val="Arial"/>
        <family val="2"/>
      </rPr>
      <t xml:space="preserve">
</t>
    </r>
    <r>
      <rPr>
        <i/>
        <sz val="8"/>
        <color indexed="51"/>
        <rFont val="Wingdings"/>
        <charset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</si>
</sst>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
    <numFmt numFmtId="173" formatCode="00000&quot; &quot;000&quot; &quot;00000"/>
  </numFmts>
  <fonts count="63" x14ac:knownFonts="1">
    <font>
      <sz val="10"/>
      <name val="Arial"/>
    </font>
    <font>
      <b/>
      <sz val="10"/>
      <name val="Arial"/>
      <family val="2"/>
    </font>
    <font>
      <b/>
      <sz val="14"/>
      <name val="Arial"/>
      <family val="2"/>
    </font>
    <font>
      <b/>
      <sz val="12"/>
      <name val="Arial"/>
      <family val="2"/>
    </font>
    <font>
      <i/>
      <sz val="10"/>
      <name val="Arial"/>
      <family val="2"/>
    </font>
    <font>
      <b/>
      <i/>
      <sz val="12"/>
      <name val="Arial"/>
      <family val="2"/>
    </font>
    <font>
      <b/>
      <i/>
      <sz val="14"/>
      <name val="Arial"/>
      <family val="2"/>
    </font>
    <font>
      <sz val="10"/>
      <name val="Arial"/>
      <family val="2"/>
    </font>
    <font>
      <i/>
      <sz val="8"/>
      <color indexed="10"/>
      <name val="Arial"/>
      <family val="2"/>
    </font>
    <font>
      <sz val="10"/>
      <name val="Arial"/>
      <family val="2"/>
    </font>
    <font>
      <sz val="8"/>
      <color indexed="81"/>
      <name val="Tahoma"/>
      <family val="2"/>
    </font>
    <font>
      <b/>
      <sz val="11"/>
      <name val="Arial"/>
      <family val="2"/>
    </font>
    <font>
      <sz val="10"/>
      <name val="Arial Narrow"/>
      <family val="2"/>
    </font>
    <font>
      <sz val="8"/>
      <name val="Arial"/>
      <family val="2"/>
    </font>
    <font>
      <b/>
      <i/>
      <sz val="9"/>
      <name val="Arial"/>
      <family val="2"/>
    </font>
    <font>
      <i/>
      <sz val="12"/>
      <name val="Arial"/>
      <family val="2"/>
    </font>
    <font>
      <b/>
      <sz val="12"/>
      <color indexed="12"/>
      <name val="Arial"/>
      <family val="2"/>
    </font>
    <font>
      <b/>
      <sz val="16"/>
      <name val="Arial"/>
      <family val="2"/>
    </font>
    <font>
      <b/>
      <i/>
      <sz val="12"/>
      <color indexed="10"/>
      <name val="Arial"/>
      <family val="2"/>
    </font>
    <font>
      <i/>
      <sz val="10"/>
      <color indexed="10"/>
      <name val="Arial"/>
      <family val="2"/>
    </font>
    <font>
      <b/>
      <sz val="10"/>
      <color indexed="10"/>
      <name val="Arial"/>
      <family val="2"/>
    </font>
    <font>
      <b/>
      <sz val="12"/>
      <color indexed="12"/>
      <name val="Arial"/>
      <family val="2"/>
    </font>
    <font>
      <b/>
      <i/>
      <sz val="14"/>
      <color indexed="12"/>
      <name val="Arial"/>
      <family val="2"/>
    </font>
    <font>
      <sz val="9"/>
      <name val="Arial"/>
      <family val="2"/>
    </font>
    <font>
      <b/>
      <i/>
      <sz val="10"/>
      <name val="Arial"/>
      <family val="2"/>
    </font>
    <font>
      <sz val="8"/>
      <color indexed="10"/>
      <name val="Arial"/>
      <family val="2"/>
    </font>
    <font>
      <sz val="10"/>
      <color indexed="10"/>
      <name val="Arial"/>
      <family val="2"/>
    </font>
    <font>
      <sz val="9"/>
      <color indexed="10"/>
      <name val="Arial"/>
      <family val="2"/>
    </font>
    <font>
      <i/>
      <sz val="10"/>
      <color indexed="10"/>
      <name val="Arial"/>
      <family val="2"/>
    </font>
    <font>
      <b/>
      <sz val="12"/>
      <color indexed="10"/>
      <name val="Arial"/>
      <family val="2"/>
    </font>
    <font>
      <b/>
      <sz val="14"/>
      <color indexed="10"/>
      <name val="Arial"/>
      <family val="2"/>
    </font>
    <font>
      <b/>
      <i/>
      <sz val="12"/>
      <color indexed="10"/>
      <name val="Arial"/>
      <family val="2"/>
    </font>
    <font>
      <sz val="10"/>
      <color indexed="10"/>
      <name val="Arial Narrow"/>
      <family val="2"/>
    </font>
    <font>
      <b/>
      <sz val="12"/>
      <color indexed="12"/>
      <name val="Arial"/>
      <family val="2"/>
    </font>
    <font>
      <i/>
      <sz val="10"/>
      <name val="Arial Narrow"/>
      <family val="2"/>
    </font>
    <font>
      <sz val="9"/>
      <name val="Arial Narrow"/>
      <family val="2"/>
    </font>
    <font>
      <i/>
      <sz val="9"/>
      <name val="Arial Narrow"/>
      <family val="2"/>
    </font>
    <font>
      <sz val="8"/>
      <name val="Arial Narrow"/>
      <family val="2"/>
    </font>
    <font>
      <i/>
      <u/>
      <sz val="10"/>
      <name val="Arial"/>
      <family val="2"/>
    </font>
    <font>
      <i/>
      <sz val="10"/>
      <color indexed="10"/>
      <name val="Arial"/>
      <family val="2"/>
    </font>
    <font>
      <i/>
      <sz val="8"/>
      <name val="Arial"/>
      <family val="2"/>
    </font>
    <font>
      <i/>
      <sz val="8"/>
      <color indexed="10"/>
      <name val="Arial"/>
      <family val="2"/>
    </font>
    <font>
      <b/>
      <i/>
      <sz val="8"/>
      <name val="Arial"/>
      <family val="2"/>
    </font>
    <font>
      <i/>
      <sz val="10"/>
      <color indexed="10"/>
      <name val="Arial"/>
      <family val="2"/>
    </font>
    <font>
      <i/>
      <sz val="9"/>
      <name val="Arial"/>
      <family val="2"/>
    </font>
    <font>
      <i/>
      <sz val="9"/>
      <color indexed="30"/>
      <name val="Arial"/>
      <family val="2"/>
    </font>
    <font>
      <i/>
      <sz val="9"/>
      <color indexed="30"/>
      <name val="Wingdings"/>
      <charset val="2"/>
    </font>
    <font>
      <i/>
      <sz val="8"/>
      <color indexed="30"/>
      <name val="Arial"/>
      <family val="2"/>
    </font>
    <font>
      <sz val="10"/>
      <color indexed="8"/>
      <name val="Arial Narrow"/>
      <family val="2"/>
    </font>
    <font>
      <b/>
      <sz val="9"/>
      <name val="Arial Narrow"/>
      <family val="2"/>
    </font>
    <font>
      <i/>
      <sz val="8"/>
      <color indexed="17"/>
      <name val="Arial"/>
      <family val="2"/>
    </font>
    <font>
      <i/>
      <sz val="8"/>
      <color indexed="51"/>
      <name val="Wingdings"/>
      <charset val="2"/>
    </font>
    <font>
      <sz val="12"/>
      <name val="Arial"/>
      <family val="2"/>
    </font>
    <font>
      <b/>
      <i/>
      <sz val="10"/>
      <color indexed="10"/>
      <name val="Arial"/>
      <family val="2"/>
    </font>
    <font>
      <b/>
      <i/>
      <sz val="10"/>
      <name val="Arial Narrow"/>
      <family val="2"/>
    </font>
    <font>
      <b/>
      <sz val="20"/>
      <name val="Arial"/>
      <family val="2"/>
    </font>
    <font>
      <b/>
      <sz val="8"/>
      <name val="Arial"/>
      <family val="2"/>
    </font>
    <font>
      <b/>
      <sz val="9"/>
      <name val="Arial"/>
      <family val="2"/>
    </font>
    <font>
      <b/>
      <sz val="10"/>
      <color rgb="FFFF0000"/>
      <name val="Arial"/>
      <family val="2"/>
    </font>
    <font>
      <sz val="10"/>
      <color rgb="FFFF0000"/>
      <name val="Arial"/>
      <family val="2"/>
    </font>
    <font>
      <sz val="10"/>
      <color theme="1"/>
      <name val="Arial"/>
      <family val="2"/>
    </font>
    <font>
      <i/>
      <sz val="9"/>
      <color rgb="FF00B050"/>
      <name val="Arial"/>
      <family val="2"/>
    </font>
    <font>
      <i/>
      <sz val="10"/>
      <color rgb="FFFF0000"/>
      <name val="Arial"/>
      <family val="2"/>
    </font>
  </fonts>
  <fills count="15">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CFFCC"/>
        <bgColor indexed="64"/>
      </patternFill>
    </fill>
    <fill>
      <patternFill patternType="solid">
        <fgColor rgb="FFFF99FF"/>
        <bgColor indexed="64"/>
      </patternFill>
    </fill>
    <fill>
      <patternFill patternType="solid">
        <fgColor rgb="FFFFCCFF"/>
        <bgColor indexed="64"/>
      </patternFill>
    </fill>
    <fill>
      <patternFill patternType="solid">
        <fgColor rgb="FF99CCFF"/>
        <bgColor indexed="64"/>
      </patternFill>
    </fill>
    <fill>
      <patternFill patternType="solid">
        <fgColor rgb="FFFFFF66"/>
        <bgColor indexed="64"/>
      </patternFill>
    </fill>
    <fill>
      <patternFill patternType="solid">
        <fgColor rgb="FFCCEC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style="thin">
        <color indexed="64"/>
      </left>
      <right style="thin">
        <color indexed="64"/>
      </right>
      <top style="thin">
        <color indexed="64"/>
      </top>
      <bottom style="medium">
        <color indexed="10"/>
      </bottom>
      <diagonal/>
    </border>
    <border>
      <left/>
      <right/>
      <top/>
      <bottom style="medium">
        <color indexed="10"/>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10"/>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top style="thin">
        <color indexed="64"/>
      </top>
      <bottom style="thin">
        <color indexed="64"/>
      </bottom>
      <diagonal/>
    </border>
    <border>
      <left/>
      <right/>
      <top/>
      <bottom style="thin">
        <color indexed="10"/>
      </bottom>
      <diagonal/>
    </border>
    <border>
      <left/>
      <right style="thin">
        <color indexed="10"/>
      </right>
      <top/>
      <bottom style="thin">
        <color indexed="10"/>
      </bottom>
      <diagonal/>
    </border>
    <border>
      <left style="thin">
        <color indexed="10"/>
      </left>
      <right/>
      <top style="thin">
        <color indexed="10"/>
      </top>
      <bottom/>
      <diagonal/>
    </border>
    <border>
      <left style="thin">
        <color indexed="10"/>
      </left>
      <right/>
      <top/>
      <bottom style="thin">
        <color indexed="10"/>
      </bottom>
      <diagonal/>
    </border>
    <border>
      <left/>
      <right/>
      <top style="thin">
        <color indexed="10"/>
      </top>
      <bottom/>
      <diagonal/>
    </border>
    <border>
      <left/>
      <right style="thin">
        <color indexed="10"/>
      </right>
      <top style="thin">
        <color indexed="1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9" fillId="0" borderId="0"/>
    <xf numFmtId="0" fontId="7" fillId="0" borderId="0"/>
  </cellStyleXfs>
  <cellXfs count="393">
    <xf numFmtId="0" fontId="0" fillId="0" borderId="0" xfId="0"/>
    <xf numFmtId="0" fontId="1" fillId="0" borderId="0" xfId="0" applyFont="1"/>
    <xf numFmtId="0" fontId="8" fillId="0" borderId="1" xfId="0" applyFont="1" applyBorder="1" applyAlignment="1">
      <alignment horizontal="center" vertical="center" wrapText="1" readingOrder="1"/>
    </xf>
    <xf numFmtId="0" fontId="1" fillId="0" borderId="0" xfId="0" applyFont="1" applyAlignment="1">
      <alignment horizontal="center" readingOrder="1"/>
    </xf>
    <xf numFmtId="0" fontId="13" fillId="0" borderId="2" xfId="0" applyFont="1" applyBorder="1" applyAlignment="1" applyProtection="1">
      <alignment vertical="center"/>
      <protection locked="0"/>
    </xf>
    <xf numFmtId="0" fontId="13" fillId="0" borderId="2" xfId="0" applyFont="1" applyBorder="1" applyAlignment="1" applyProtection="1">
      <alignment horizontal="center" vertical="center"/>
      <protection hidden="1"/>
    </xf>
    <xf numFmtId="0" fontId="0" fillId="0" borderId="0" xfId="0" applyBorder="1"/>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wrapText="1"/>
    </xf>
    <xf numFmtId="0" fontId="19" fillId="0" borderId="0" xfId="1" applyFont="1" applyAlignment="1">
      <alignment vertical="center"/>
    </xf>
    <xf numFmtId="0" fontId="9" fillId="0" borderId="0" xfId="1" applyAlignment="1">
      <alignment vertical="center"/>
    </xf>
    <xf numFmtId="0" fontId="9" fillId="0" borderId="0" xfId="1" applyNumberFormat="1" applyFill="1" applyAlignment="1">
      <alignment vertical="center"/>
    </xf>
    <xf numFmtId="0" fontId="9" fillId="0" borderId="0" xfId="1" applyFill="1" applyAlignment="1">
      <alignment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2" fillId="2" borderId="7"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8" xfId="0" applyFont="1" applyFill="1" applyBorder="1" applyAlignment="1">
      <alignment horizontal="center" vertical="center"/>
    </xf>
    <xf numFmtId="14" fontId="9" fillId="3" borderId="1" xfId="0" applyNumberFormat="1" applyFont="1" applyFill="1" applyBorder="1" applyAlignment="1" applyProtection="1">
      <alignment horizontal="center" vertical="center"/>
      <protection locked="0"/>
    </xf>
    <xf numFmtId="14" fontId="9" fillId="0" borderId="1" xfId="0" applyNumberFormat="1" applyFont="1" applyFill="1" applyBorder="1" applyAlignment="1" applyProtection="1">
      <alignment horizontal="center" vertical="center"/>
      <protection locked="0"/>
    </xf>
    <xf numFmtId="0" fontId="13" fillId="0" borderId="9" xfId="0" applyFont="1" applyBorder="1" applyAlignment="1" applyProtection="1">
      <alignment horizontal="center" vertical="center"/>
      <protection hidden="1"/>
    </xf>
    <xf numFmtId="0" fontId="13" fillId="0" borderId="9" xfId="0" applyFont="1" applyBorder="1" applyAlignment="1" applyProtection="1">
      <alignment vertical="center"/>
      <protection locked="0"/>
    </xf>
    <xf numFmtId="0" fontId="13" fillId="0" borderId="9" xfId="0" applyFont="1" applyBorder="1" applyAlignment="1" applyProtection="1">
      <alignment vertical="center"/>
      <protection hidden="1"/>
    </xf>
    <xf numFmtId="2" fontId="0" fillId="0" borderId="9" xfId="0" applyNumberFormat="1" applyBorder="1" applyAlignment="1" applyProtection="1">
      <alignment vertical="center" wrapText="1"/>
      <protection locked="0"/>
    </xf>
    <xf numFmtId="0" fontId="0" fillId="0" borderId="0" xfId="0" applyBorder="1" applyAlignment="1">
      <alignment vertical="center"/>
    </xf>
    <xf numFmtId="0" fontId="0" fillId="0" borderId="0" xfId="0"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13" fillId="0" borderId="0" xfId="0" applyFont="1" applyBorder="1" applyAlignment="1" applyProtection="1">
      <alignment horizontal="center" vertical="center"/>
    </xf>
    <xf numFmtId="0" fontId="13" fillId="0" borderId="0" xfId="0" applyFont="1" applyBorder="1" applyAlignment="1">
      <alignment vertical="center"/>
    </xf>
    <xf numFmtId="0" fontId="13" fillId="0" borderId="0" xfId="0" applyFont="1" applyBorder="1" applyAlignment="1">
      <alignment horizontal="center" vertical="center"/>
    </xf>
    <xf numFmtId="168" fontId="0" fillId="0" borderId="0" xfId="0" applyNumberFormat="1" applyBorder="1" applyAlignment="1">
      <alignment vertical="center"/>
    </xf>
    <xf numFmtId="2" fontId="0" fillId="0" borderId="0" xfId="0" applyNumberFormat="1" applyBorder="1" applyAlignment="1">
      <alignment vertical="center"/>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vertical="center"/>
      <protection locked="0"/>
    </xf>
    <xf numFmtId="0" fontId="13" fillId="0" borderId="1" xfId="0" applyFont="1" applyBorder="1" applyAlignment="1" applyProtection="1">
      <alignment vertical="center"/>
      <protection hidden="1"/>
    </xf>
    <xf numFmtId="2" fontId="0" fillId="0" borderId="1" xfId="0" applyNumberFormat="1" applyFill="1" applyBorder="1" applyAlignment="1" applyProtection="1">
      <alignment vertical="center" wrapText="1"/>
      <protection locked="0"/>
    </xf>
    <xf numFmtId="2" fontId="3" fillId="0" borderId="1" xfId="0" applyNumberFormat="1" applyFont="1" applyFill="1" applyBorder="1" applyAlignment="1" applyProtection="1">
      <alignment vertical="center" wrapText="1"/>
      <protection hidden="1"/>
    </xf>
    <xf numFmtId="2" fontId="0" fillId="0" borderId="1" xfId="0" applyNumberFormat="1" applyBorder="1" applyAlignment="1" applyProtection="1">
      <alignment vertical="center" wrapText="1"/>
      <protection locked="0"/>
    </xf>
    <xf numFmtId="2" fontId="9" fillId="0" borderId="1" xfId="0" applyNumberFormat="1" applyFont="1" applyFill="1" applyBorder="1" applyAlignment="1" applyProtection="1">
      <alignment vertical="center" wrapText="1"/>
      <protection locked="0"/>
    </xf>
    <xf numFmtId="0" fontId="0" fillId="0" borderId="10" xfId="0" applyBorder="1" applyAlignment="1">
      <alignment vertical="center"/>
    </xf>
    <xf numFmtId="0" fontId="9" fillId="0" borderId="0" xfId="0" applyFont="1" applyBorder="1"/>
    <xf numFmtId="0" fontId="0" fillId="0" borderId="0" xfId="0" applyBorder="1" applyProtection="1"/>
    <xf numFmtId="0" fontId="0" fillId="0" borderId="0" xfId="0" applyNumberFormat="1" applyBorder="1"/>
    <xf numFmtId="0" fontId="1" fillId="0" borderId="0" xfId="0" applyFont="1" applyBorder="1"/>
    <xf numFmtId="0" fontId="0" fillId="0" borderId="0" xfId="0" applyBorder="1" applyAlignment="1">
      <alignment horizontal="center"/>
    </xf>
    <xf numFmtId="0" fontId="9" fillId="0" borderId="1" xfId="0" applyNumberFormat="1" applyFont="1" applyFill="1" applyBorder="1" applyAlignment="1" applyProtection="1">
      <alignment horizontal="center" vertical="center"/>
      <protection locked="0"/>
    </xf>
    <xf numFmtId="1" fontId="23" fillId="0" borderId="2" xfId="0" applyNumberFormat="1" applyFont="1" applyFill="1" applyBorder="1" applyAlignment="1" applyProtection="1">
      <alignment vertical="center"/>
      <protection locked="0"/>
    </xf>
    <xf numFmtId="168" fontId="23" fillId="0" borderId="2" xfId="2" applyNumberFormat="1" applyFont="1" applyFill="1" applyBorder="1" applyAlignment="1" applyProtection="1">
      <alignment vertical="center"/>
      <protection locked="0"/>
    </xf>
    <xf numFmtId="168" fontId="23" fillId="0" borderId="2" xfId="0" applyNumberFormat="1" applyFont="1" applyFill="1" applyBorder="1" applyAlignment="1" applyProtection="1">
      <alignment vertical="center"/>
      <protection locked="0"/>
    </xf>
    <xf numFmtId="0" fontId="23" fillId="0" borderId="2" xfId="0" applyFont="1" applyBorder="1" applyAlignment="1" applyProtection="1">
      <alignment vertical="center"/>
      <protection hidden="1"/>
    </xf>
    <xf numFmtId="0" fontId="23" fillId="0" borderId="1" xfId="0" applyFont="1" applyBorder="1" applyAlignment="1" applyProtection="1">
      <alignment vertical="center"/>
      <protection hidden="1"/>
    </xf>
    <xf numFmtId="168" fontId="23" fillId="0" borderId="1" xfId="0" applyNumberFormat="1" applyFont="1" applyFill="1" applyBorder="1" applyAlignment="1" applyProtection="1">
      <alignment vertical="center"/>
      <protection locked="0"/>
    </xf>
    <xf numFmtId="168" fontId="23" fillId="0" borderId="1" xfId="0" applyNumberFormat="1" applyFont="1" applyBorder="1" applyAlignment="1" applyProtection="1">
      <alignment vertical="center"/>
      <protection locked="0"/>
    </xf>
    <xf numFmtId="0" fontId="23" fillId="0" borderId="9" xfId="0" applyFont="1" applyBorder="1" applyAlignment="1" applyProtection="1">
      <alignment vertical="center"/>
      <protection hidden="1"/>
    </xf>
    <xf numFmtId="168" fontId="23" fillId="0" borderId="9" xfId="0" applyNumberFormat="1" applyFont="1" applyBorder="1" applyAlignment="1" applyProtection="1">
      <alignment vertical="center"/>
      <protection locked="0"/>
    </xf>
    <xf numFmtId="1" fontId="27" fillId="0" borderId="2" xfId="0" applyNumberFormat="1" applyFont="1" applyFill="1" applyBorder="1" applyAlignment="1" applyProtection="1">
      <alignment vertical="center"/>
      <protection locked="0"/>
    </xf>
    <xf numFmtId="168" fontId="27" fillId="0" borderId="2" xfId="2" applyNumberFormat="1" applyFont="1" applyFill="1" applyBorder="1" applyAlignment="1" applyProtection="1">
      <alignment vertical="center"/>
      <protection locked="0"/>
    </xf>
    <xf numFmtId="168" fontId="27" fillId="0" borderId="2" xfId="0" applyNumberFormat="1" applyFont="1" applyFill="1" applyBorder="1" applyAlignment="1" applyProtection="1">
      <alignment vertical="center"/>
      <protection locked="0"/>
    </xf>
    <xf numFmtId="173" fontId="25" fillId="0" borderId="1" xfId="0" applyNumberFormat="1" applyFont="1" applyBorder="1" applyAlignment="1" applyProtection="1">
      <alignment horizontal="center" vertical="center"/>
      <protection locked="0"/>
    </xf>
    <xf numFmtId="168" fontId="27" fillId="0" borderId="1" xfId="0" applyNumberFormat="1" applyFont="1" applyFill="1" applyBorder="1" applyAlignment="1" applyProtection="1">
      <alignment vertical="center"/>
      <protection locked="0"/>
    </xf>
    <xf numFmtId="168" fontId="27" fillId="0" borderId="1" xfId="0" applyNumberFormat="1" applyFont="1" applyBorder="1" applyAlignment="1" applyProtection="1">
      <alignment vertical="center"/>
      <protection locked="0"/>
    </xf>
    <xf numFmtId="173" fontId="25" fillId="0" borderId="9" xfId="0" applyNumberFormat="1" applyFont="1" applyBorder="1" applyAlignment="1" applyProtection="1">
      <alignment horizontal="center" vertical="center"/>
      <protection locked="0"/>
    </xf>
    <xf numFmtId="168" fontId="27" fillId="0" borderId="9" xfId="0" applyNumberFormat="1" applyFont="1" applyBorder="1" applyAlignment="1" applyProtection="1">
      <alignment vertical="center"/>
      <protection locked="0"/>
    </xf>
    <xf numFmtId="1" fontId="23" fillId="0" borderId="1" xfId="0" applyNumberFormat="1" applyFont="1" applyFill="1" applyBorder="1" applyAlignment="1" applyProtection="1">
      <alignment vertical="center"/>
      <protection locked="0"/>
    </xf>
    <xf numFmtId="1" fontId="23" fillId="0" borderId="1" xfId="0" applyNumberFormat="1" applyFont="1" applyBorder="1" applyAlignment="1" applyProtection="1">
      <alignment vertical="center"/>
      <protection locked="0"/>
    </xf>
    <xf numFmtId="1" fontId="23" fillId="0" borderId="9" xfId="0" applyNumberFormat="1" applyFont="1" applyBorder="1" applyAlignment="1" applyProtection="1">
      <alignment vertical="center"/>
      <protection locked="0"/>
    </xf>
    <xf numFmtId="1" fontId="27" fillId="0" borderId="1" xfId="0" applyNumberFormat="1" applyFont="1" applyFill="1" applyBorder="1" applyAlignment="1" applyProtection="1">
      <alignment vertical="center"/>
      <protection locked="0"/>
    </xf>
    <xf numFmtId="1" fontId="27" fillId="0" borderId="1" xfId="0" applyNumberFormat="1" applyFont="1" applyBorder="1" applyAlignment="1" applyProtection="1">
      <alignment vertical="center"/>
      <protection locked="0"/>
    </xf>
    <xf numFmtId="1" fontId="27" fillId="0" borderId="9" xfId="0" applyNumberFormat="1" applyFont="1" applyBorder="1" applyAlignment="1" applyProtection="1">
      <alignment vertical="center"/>
      <protection locked="0"/>
    </xf>
    <xf numFmtId="0" fontId="23" fillId="0" borderId="11" xfId="0" applyFont="1" applyFill="1" applyBorder="1" applyAlignment="1" applyProtection="1">
      <alignment vertical="center"/>
      <protection locked="0"/>
    </xf>
    <xf numFmtId="0" fontId="23" fillId="3" borderId="11" xfId="0" applyFont="1" applyFill="1" applyBorder="1" applyAlignment="1" applyProtection="1">
      <alignment vertical="center"/>
      <protection locked="0"/>
    </xf>
    <xf numFmtId="0" fontId="3" fillId="0" borderId="11" xfId="0" applyFont="1" applyBorder="1" applyAlignment="1">
      <alignment vertical="center" wrapText="1"/>
    </xf>
    <xf numFmtId="0" fontId="26" fillId="0" borderId="0" xfId="0" applyFont="1" applyBorder="1" applyAlignment="1" applyProtection="1">
      <alignment vertical="center"/>
      <protection locked="0"/>
    </xf>
    <xf numFmtId="0" fontId="27" fillId="0" borderId="2"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26" fillId="0" borderId="10" xfId="0" applyFont="1" applyBorder="1" applyAlignment="1" applyProtection="1">
      <alignment vertical="center"/>
      <protection locked="0"/>
    </xf>
    <xf numFmtId="0" fontId="25" fillId="0" borderId="0" xfId="0" applyFont="1" applyBorder="1" applyAlignment="1" applyProtection="1">
      <alignment horizontal="center" vertical="center"/>
      <protection locked="0"/>
    </xf>
    <xf numFmtId="0" fontId="25" fillId="0" borderId="0" xfId="0" applyFont="1" applyBorder="1" applyAlignment="1" applyProtection="1">
      <alignment vertical="center"/>
      <protection locked="0"/>
    </xf>
    <xf numFmtId="0" fontId="26" fillId="0" borderId="0" xfId="0" applyFont="1" applyBorder="1" applyAlignment="1" applyProtection="1">
      <alignment horizontal="center" vertical="center"/>
      <protection locked="0"/>
    </xf>
    <xf numFmtId="168" fontId="26" fillId="0" borderId="0" xfId="0" applyNumberFormat="1" applyFont="1" applyBorder="1" applyAlignment="1" applyProtection="1">
      <alignment vertical="center"/>
      <protection locked="0"/>
    </xf>
    <xf numFmtId="1" fontId="27" fillId="0" borderId="9" xfId="0" applyNumberFormat="1" applyFont="1" applyFill="1" applyBorder="1" applyAlignment="1" applyProtection="1">
      <alignment vertical="center"/>
      <protection locked="0"/>
    </xf>
    <xf numFmtId="168" fontId="27" fillId="0" borderId="9" xfId="2" applyNumberFormat="1" applyFont="1" applyFill="1" applyBorder="1" applyAlignment="1" applyProtection="1">
      <alignment vertical="center"/>
      <protection locked="0"/>
    </xf>
    <xf numFmtId="168" fontId="27" fillId="0" borderId="9" xfId="0" applyNumberFormat="1" applyFont="1" applyFill="1" applyBorder="1" applyAlignment="1" applyProtection="1">
      <alignment vertical="center"/>
      <protection locked="0"/>
    </xf>
    <xf numFmtId="0" fontId="5" fillId="0" borderId="1" xfId="0" applyFont="1" applyFill="1" applyBorder="1" applyAlignment="1">
      <alignment horizontal="center" vertical="center" wrapText="1"/>
    </xf>
    <xf numFmtId="1" fontId="35" fillId="0" borderId="9" xfId="0" applyNumberFormat="1" applyFont="1" applyFill="1" applyBorder="1" applyAlignment="1" applyProtection="1">
      <alignment vertical="center"/>
      <protection locked="0"/>
    </xf>
    <xf numFmtId="0" fontId="35" fillId="0" borderId="9" xfId="0" applyFont="1" applyBorder="1" applyAlignment="1" applyProtection="1">
      <alignment vertical="center"/>
      <protection hidden="1"/>
    </xf>
    <xf numFmtId="168" fontId="35" fillId="0" borderId="9" xfId="2" applyNumberFormat="1" applyFont="1" applyFill="1" applyBorder="1" applyAlignment="1" applyProtection="1">
      <alignment vertical="center"/>
      <protection locked="0"/>
    </xf>
    <xf numFmtId="168" fontId="35" fillId="0" borderId="9" xfId="0" applyNumberFormat="1" applyFont="1" applyFill="1" applyBorder="1" applyAlignment="1" applyProtection="1">
      <alignment vertical="center"/>
      <protection locked="0"/>
    </xf>
    <xf numFmtId="0" fontId="37" fillId="0" borderId="1" xfId="0" applyFont="1" applyBorder="1" applyAlignment="1" applyProtection="1">
      <alignment horizontal="center" vertical="center"/>
      <protection hidden="1"/>
    </xf>
    <xf numFmtId="0" fontId="37" fillId="0" borderId="9" xfId="0" applyFont="1" applyBorder="1" applyAlignment="1" applyProtection="1">
      <alignment horizontal="center" vertical="center"/>
      <protection hidden="1"/>
    </xf>
    <xf numFmtId="1" fontId="35" fillId="0" borderId="9" xfId="0" applyNumberFormat="1" applyFont="1" applyFill="1" applyBorder="1" applyAlignment="1" applyProtection="1">
      <alignment vertical="center"/>
      <protection hidden="1"/>
    </xf>
    <xf numFmtId="168" fontId="35" fillId="0" borderId="9" xfId="2" applyNumberFormat="1" applyFont="1" applyFill="1" applyBorder="1" applyAlignment="1" applyProtection="1">
      <alignment vertical="center"/>
      <protection hidden="1"/>
    </xf>
    <xf numFmtId="168" fontId="35" fillId="0" borderId="9" xfId="0" applyNumberFormat="1" applyFont="1" applyFill="1" applyBorder="1" applyAlignment="1" applyProtection="1">
      <alignment vertical="center"/>
      <protection hidden="1"/>
    </xf>
    <xf numFmtId="2" fontId="9" fillId="0" borderId="1" xfId="0" applyNumberFormat="1" applyFont="1" applyBorder="1" applyAlignment="1" applyProtection="1">
      <alignment vertical="center"/>
      <protection hidden="1"/>
    </xf>
    <xf numFmtId="2" fontId="1" fillId="0" borderId="1" xfId="0" applyNumberFormat="1" applyFont="1" applyBorder="1" applyAlignment="1" applyProtection="1">
      <alignment vertical="center"/>
      <protection hidden="1"/>
    </xf>
    <xf numFmtId="0" fontId="9" fillId="0" borderId="1" xfId="0" applyFont="1" applyBorder="1" applyAlignment="1" applyProtection="1">
      <alignment horizontal="center" vertical="center"/>
      <protection hidden="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NumberFormat="1" applyFont="1" applyFill="1" applyBorder="1" applyAlignment="1">
      <alignment horizontal="center" vertical="center"/>
    </xf>
    <xf numFmtId="0" fontId="12" fillId="2" borderId="15" xfId="0" applyNumberFormat="1" applyFont="1" applyFill="1" applyBorder="1" applyAlignment="1">
      <alignment horizontal="center" vertical="center"/>
    </xf>
    <xf numFmtId="0" fontId="1" fillId="6" borderId="1" xfId="0" applyFont="1" applyFill="1" applyBorder="1" applyAlignment="1">
      <alignment horizontal="center" vertical="center" wrapText="1" readingOrder="1"/>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58" fillId="6" borderId="1" xfId="0" applyFont="1" applyFill="1" applyBorder="1" applyAlignment="1">
      <alignment horizontal="center" vertical="center"/>
    </xf>
    <xf numFmtId="0" fontId="1" fillId="0" borderId="1" xfId="0" applyFont="1" applyFill="1" applyBorder="1" applyAlignment="1">
      <alignment horizontal="center" vertical="center" readingOrder="1"/>
    </xf>
    <xf numFmtId="0" fontId="59" fillId="6" borderId="1" xfId="0" applyFont="1" applyFill="1" applyBorder="1" applyAlignment="1">
      <alignment vertical="center" readingOrder="1"/>
    </xf>
    <xf numFmtId="0" fontId="59" fillId="7" borderId="1" xfId="0" applyFont="1" applyFill="1" applyBorder="1" applyAlignment="1">
      <alignment vertical="center" readingOrder="1"/>
    </xf>
    <xf numFmtId="0" fontId="59" fillId="6" borderId="1" xfId="0" applyFont="1" applyFill="1" applyBorder="1" applyAlignment="1">
      <alignment vertical="center"/>
    </xf>
    <xf numFmtId="0" fontId="59" fillId="7" borderId="1" xfId="0" applyFont="1" applyFill="1" applyBorder="1" applyAlignment="1">
      <alignment vertical="center"/>
    </xf>
    <xf numFmtId="0" fontId="1" fillId="6" borderId="1" xfId="0" applyFont="1" applyFill="1" applyBorder="1" applyAlignment="1">
      <alignment horizontal="center" vertical="center" readingOrder="1"/>
    </xf>
    <xf numFmtId="0" fontId="58" fillId="6" borderId="1" xfId="0" applyFont="1" applyFill="1" applyBorder="1" applyAlignment="1">
      <alignment vertical="center" readingOrder="1"/>
    </xf>
    <xf numFmtId="0" fontId="58" fillId="7" borderId="1" xfId="0" applyFont="1" applyFill="1" applyBorder="1" applyAlignment="1">
      <alignment vertical="center" readingOrder="1"/>
    </xf>
    <xf numFmtId="0" fontId="58" fillId="6" borderId="1" xfId="0" applyFont="1" applyFill="1" applyBorder="1" applyAlignment="1">
      <alignment vertical="center"/>
    </xf>
    <xf numFmtId="0" fontId="58" fillId="7" borderId="1" xfId="0" applyFont="1" applyFill="1" applyBorder="1" applyAlignment="1">
      <alignment vertical="center"/>
    </xf>
    <xf numFmtId="0" fontId="1" fillId="0" borderId="1" xfId="0" applyFont="1" applyBorder="1" applyAlignment="1">
      <alignment horizontal="center" vertical="center"/>
    </xf>
    <xf numFmtId="0" fontId="59" fillId="0" borderId="1" xfId="0" applyFont="1" applyBorder="1" applyAlignment="1">
      <alignment vertical="center"/>
    </xf>
    <xf numFmtId="0" fontId="58" fillId="0" borderId="1" xfId="0" applyFont="1" applyBorder="1" applyAlignment="1">
      <alignment vertical="center"/>
    </xf>
    <xf numFmtId="0" fontId="1" fillId="0" borderId="5" xfId="0" applyFont="1" applyBorder="1" applyAlignment="1">
      <alignment horizontal="center" vertical="center"/>
    </xf>
    <xf numFmtId="0" fontId="59" fillId="7" borderId="5" xfId="0" applyFont="1" applyFill="1" applyBorder="1" applyAlignment="1">
      <alignment vertical="center"/>
    </xf>
    <xf numFmtId="0" fontId="59" fillId="0" borderId="5" xfId="0" applyFont="1" applyBorder="1" applyAlignment="1">
      <alignment vertical="center"/>
    </xf>
    <xf numFmtId="0" fontId="1" fillId="0" borderId="2" xfId="0" applyFont="1" applyBorder="1" applyAlignment="1">
      <alignment horizontal="center" vertical="center"/>
    </xf>
    <xf numFmtId="0" fontId="59" fillId="7" borderId="2" xfId="0" applyFont="1" applyFill="1" applyBorder="1" applyAlignment="1">
      <alignment vertical="center"/>
    </xf>
    <xf numFmtId="0" fontId="59" fillId="0" borderId="2" xfId="0" applyFont="1" applyBorder="1" applyAlignment="1">
      <alignment vertical="center"/>
    </xf>
    <xf numFmtId="0" fontId="1" fillId="7" borderId="1" xfId="0" applyFont="1" applyFill="1" applyBorder="1" applyAlignment="1">
      <alignment horizontal="center" vertical="center" readingOrder="1"/>
    </xf>
    <xf numFmtId="0" fontId="58" fillId="6" borderId="1" xfId="0" applyFont="1" applyFill="1" applyBorder="1" applyAlignment="1">
      <alignment horizontal="center" vertical="center" readingOrder="1"/>
    </xf>
    <xf numFmtId="0" fontId="8" fillId="0" borderId="1" xfId="2" applyFont="1" applyBorder="1" applyAlignment="1">
      <alignment horizontal="center" vertical="center" wrapText="1" readingOrder="1"/>
    </xf>
    <xf numFmtId="0" fontId="1" fillId="0" borderId="0" xfId="2" applyFont="1"/>
    <xf numFmtId="0" fontId="7" fillId="0" borderId="0" xfId="2"/>
    <xf numFmtId="0" fontId="1" fillId="0" borderId="0" xfId="2" applyFont="1" applyAlignment="1">
      <alignment horizontal="center" readingOrder="1"/>
    </xf>
    <xf numFmtId="0" fontId="1" fillId="6" borderId="11" xfId="0" applyFont="1" applyFill="1" applyBorder="1" applyAlignment="1">
      <alignment horizontal="center" vertical="center"/>
    </xf>
    <xf numFmtId="0" fontId="1" fillId="6" borderId="16" xfId="0" applyFont="1" applyFill="1" applyBorder="1" applyAlignment="1">
      <alignment horizontal="center" vertical="center"/>
    </xf>
    <xf numFmtId="0" fontId="59" fillId="6" borderId="11" xfId="0" applyFont="1" applyFill="1" applyBorder="1" applyAlignment="1">
      <alignment vertical="center"/>
    </xf>
    <xf numFmtId="0" fontId="59" fillId="6" borderId="16" xfId="0" applyFont="1" applyFill="1" applyBorder="1" applyAlignment="1">
      <alignment vertical="center"/>
    </xf>
    <xf numFmtId="0" fontId="58" fillId="6" borderId="11" xfId="0" applyFont="1" applyFill="1" applyBorder="1" applyAlignment="1">
      <alignment vertical="center"/>
    </xf>
    <xf numFmtId="0" fontId="58" fillId="6" borderId="16" xfId="0" applyFont="1" applyFill="1" applyBorder="1" applyAlignment="1">
      <alignment vertical="center"/>
    </xf>
    <xf numFmtId="0" fontId="1" fillId="7" borderId="16" xfId="0" applyFont="1" applyFill="1" applyBorder="1" applyAlignment="1">
      <alignment horizontal="center" vertical="center" readingOrder="1"/>
    </xf>
    <xf numFmtId="0" fontId="1" fillId="7" borderId="16" xfId="0" applyFont="1" applyFill="1" applyBorder="1" applyAlignment="1">
      <alignment horizontal="center" vertical="center"/>
    </xf>
    <xf numFmtId="0" fontId="58" fillId="7" borderId="16" xfId="0" applyFont="1" applyFill="1" applyBorder="1" applyAlignment="1">
      <alignment vertical="center"/>
    </xf>
    <xf numFmtId="0" fontId="59" fillId="7" borderId="16" xfId="0" applyFont="1" applyFill="1" applyBorder="1" applyAlignment="1">
      <alignment vertical="center"/>
    </xf>
    <xf numFmtId="0" fontId="7" fillId="0" borderId="1" xfId="0" applyNumberFormat="1" applyFont="1" applyFill="1" applyBorder="1" applyAlignment="1" applyProtection="1">
      <alignment horizontal="center" vertical="center"/>
      <protection locked="0"/>
    </xf>
    <xf numFmtId="0" fontId="12" fillId="0" borderId="2" xfId="0" applyFont="1" applyBorder="1" applyAlignment="1" applyProtection="1">
      <alignment vertical="center" shrinkToFit="1"/>
      <protection hidden="1"/>
    </xf>
    <xf numFmtId="0" fontId="12" fillId="0" borderId="1" xfId="0" applyFont="1" applyBorder="1" applyAlignment="1" applyProtection="1">
      <alignment vertical="center" shrinkToFit="1"/>
      <protection hidden="1"/>
    </xf>
    <xf numFmtId="0" fontId="12" fillId="0" borderId="9" xfId="0" applyFont="1" applyBorder="1" applyAlignment="1" applyProtection="1">
      <alignment vertical="center" shrinkToFit="1"/>
      <protection hidden="1"/>
    </xf>
    <xf numFmtId="0" fontId="12" fillId="0" borderId="2" xfId="0" applyFont="1" applyBorder="1" applyAlignment="1" applyProtection="1">
      <alignment vertical="center" shrinkToFit="1"/>
      <protection locked="0"/>
    </xf>
    <xf numFmtId="0" fontId="12" fillId="0" borderId="1" xfId="0" applyFont="1" applyBorder="1" applyAlignment="1" applyProtection="1">
      <alignment vertical="center" shrinkToFit="1"/>
      <protection locked="0"/>
    </xf>
    <xf numFmtId="0" fontId="12" fillId="0" borderId="1" xfId="0" applyFont="1" applyFill="1" applyBorder="1" applyAlignment="1" applyProtection="1">
      <alignment vertical="center" shrinkToFit="1"/>
      <protection locked="0"/>
    </xf>
    <xf numFmtId="0" fontId="12" fillId="0" borderId="9" xfId="0" applyFont="1" applyBorder="1" applyAlignment="1" applyProtection="1">
      <alignment vertical="center" shrinkToFit="1"/>
      <protection locked="0"/>
    </xf>
    <xf numFmtId="14" fontId="12" fillId="0" borderId="2" xfId="0" applyNumberFormat="1" applyFont="1" applyBorder="1" applyAlignment="1" applyProtection="1">
      <alignment horizontal="center" vertical="center"/>
      <protection locked="0"/>
    </xf>
    <xf numFmtId="14" fontId="12" fillId="0" borderId="1" xfId="0" applyNumberFormat="1" applyFont="1" applyBorder="1" applyAlignment="1" applyProtection="1">
      <alignment horizontal="center" vertical="center"/>
      <protection locked="0"/>
    </xf>
    <xf numFmtId="14" fontId="12" fillId="0" borderId="1" xfId="0" applyNumberFormat="1" applyFont="1" applyFill="1" applyBorder="1" applyAlignment="1" applyProtection="1">
      <alignment horizontal="center" vertical="center"/>
      <protection locked="0"/>
    </xf>
    <xf numFmtId="14" fontId="12" fillId="0" borderId="9" xfId="0" applyNumberFormat="1" applyFont="1" applyBorder="1" applyAlignment="1" applyProtection="1">
      <alignment horizontal="center" vertical="center"/>
      <protection locked="0"/>
    </xf>
    <xf numFmtId="0" fontId="32" fillId="0" borderId="1" xfId="0" applyFont="1" applyBorder="1" applyAlignment="1" applyProtection="1">
      <alignment vertical="center"/>
      <protection locked="0"/>
    </xf>
    <xf numFmtId="0" fontId="32" fillId="0" borderId="1" xfId="0" applyFont="1" applyBorder="1" applyAlignment="1" applyProtection="1">
      <alignment vertical="center" shrinkToFit="1"/>
      <protection locked="0"/>
    </xf>
    <xf numFmtId="0" fontId="32" fillId="0" borderId="1" xfId="0" applyFont="1" applyFill="1" applyBorder="1" applyAlignment="1" applyProtection="1">
      <alignment vertical="center" shrinkToFit="1"/>
      <protection locked="0"/>
    </xf>
    <xf numFmtId="0" fontId="32" fillId="0" borderId="9" xfId="0" applyFont="1" applyBorder="1" applyAlignment="1" applyProtection="1">
      <alignment vertical="center"/>
      <protection locked="0"/>
    </xf>
    <xf numFmtId="0" fontId="32" fillId="0" borderId="9" xfId="0" applyFont="1" applyBorder="1" applyAlignment="1" applyProtection="1">
      <alignment vertical="center" shrinkToFit="1"/>
      <protection locked="0"/>
    </xf>
    <xf numFmtId="14" fontId="32" fillId="0" borderId="1" xfId="0" applyNumberFormat="1" applyFont="1" applyFill="1" applyBorder="1" applyAlignment="1" applyProtection="1">
      <alignment horizontal="center" vertical="center"/>
      <protection locked="0"/>
    </xf>
    <xf numFmtId="14" fontId="32" fillId="0" borderId="9" xfId="0" applyNumberFormat="1" applyFont="1" applyBorder="1" applyAlignment="1" applyProtection="1">
      <alignment horizontal="center" vertical="center"/>
      <protection locked="0"/>
    </xf>
    <xf numFmtId="0" fontId="12" fillId="0" borderId="1" xfId="0" applyFont="1" applyFill="1" applyBorder="1" applyAlignment="1" applyProtection="1">
      <alignment vertical="center" shrinkToFit="1"/>
      <protection hidden="1"/>
    </xf>
    <xf numFmtId="0" fontId="12" fillId="0" borderId="1" xfId="0" applyNumberFormat="1" applyFont="1" applyBorder="1" applyAlignment="1" applyProtection="1">
      <alignment vertical="center" shrinkToFit="1"/>
      <protection hidden="1"/>
    </xf>
    <xf numFmtId="0" fontId="48" fillId="0" borderId="1" xfId="0" applyFont="1" applyFill="1" applyBorder="1" applyAlignment="1" applyProtection="1">
      <alignment horizontal="left" vertical="center" shrinkToFit="1"/>
      <protection locked="0"/>
    </xf>
    <xf numFmtId="0" fontId="48" fillId="0" borderId="1" xfId="0" applyFont="1" applyFill="1" applyBorder="1" applyAlignment="1" applyProtection="1">
      <alignment horizontal="left" vertical="center" shrinkToFit="1"/>
      <protection hidden="1"/>
    </xf>
    <xf numFmtId="0" fontId="36" fillId="0" borderId="1" xfId="0" applyNumberFormat="1" applyFont="1" applyBorder="1" applyAlignment="1" applyProtection="1">
      <alignment horizontal="center" vertical="center"/>
      <protection hidden="1"/>
    </xf>
    <xf numFmtId="0" fontId="35" fillId="0" borderId="0" xfId="0" applyFont="1" applyBorder="1"/>
    <xf numFmtId="0" fontId="35" fillId="0" borderId="0" xfId="0" applyFont="1" applyBorder="1" applyAlignment="1">
      <alignment vertical="center"/>
    </xf>
    <xf numFmtId="173" fontId="37" fillId="0" borderId="1" xfId="0" applyNumberFormat="1" applyFont="1" applyBorder="1" applyAlignment="1" applyProtection="1">
      <alignment horizontal="center" vertical="center"/>
      <protection hidden="1"/>
    </xf>
    <xf numFmtId="0" fontId="36" fillId="0" borderId="2" xfId="0" applyFont="1" applyBorder="1" applyAlignment="1" applyProtection="1">
      <alignment vertical="center"/>
      <protection hidden="1"/>
    </xf>
    <xf numFmtId="0" fontId="36" fillId="0" borderId="1" xfId="0" applyFont="1" applyBorder="1" applyAlignment="1" applyProtection="1">
      <alignment vertical="center"/>
      <protection hidden="1"/>
    </xf>
    <xf numFmtId="0" fontId="36" fillId="0" borderId="9" xfId="0" applyFont="1" applyBorder="1" applyAlignment="1" applyProtection="1">
      <alignment vertical="center"/>
      <protection hidden="1"/>
    </xf>
    <xf numFmtId="0" fontId="19" fillId="0" borderId="1" xfId="0" applyFont="1" applyBorder="1" applyAlignment="1" applyProtection="1">
      <alignment vertical="center"/>
      <protection locked="0"/>
    </xf>
    <xf numFmtId="0" fontId="19" fillId="0" borderId="9" xfId="0" applyFont="1" applyBorder="1" applyAlignment="1" applyProtection="1">
      <alignment vertical="center"/>
      <protection locked="0"/>
    </xf>
    <xf numFmtId="0" fontId="22" fillId="8" borderId="17" xfId="1" applyNumberFormat="1" applyFont="1" applyFill="1" applyBorder="1" applyAlignment="1" applyProtection="1">
      <alignment horizontal="center" vertical="center"/>
      <protection locked="0"/>
    </xf>
    <xf numFmtId="2" fontId="14" fillId="0" borderId="1" xfId="0" applyNumberFormat="1" applyFont="1" applyFill="1" applyBorder="1" applyAlignment="1" applyProtection="1">
      <alignment vertical="center" wrapText="1"/>
      <protection hidden="1"/>
    </xf>
    <xf numFmtId="2" fontId="14" fillId="0" borderId="9" xfId="0" applyNumberFormat="1" applyFont="1" applyFill="1" applyBorder="1" applyAlignment="1" applyProtection="1">
      <alignment vertical="center" wrapText="1"/>
      <protection hidden="1"/>
    </xf>
    <xf numFmtId="2" fontId="14" fillId="0" borderId="0" xfId="0" applyNumberFormat="1" applyFont="1" applyBorder="1" applyAlignment="1">
      <alignment vertical="center"/>
    </xf>
    <xf numFmtId="2" fontId="7" fillId="0" borderId="0" xfId="0" applyNumberFormat="1" applyFont="1" applyBorder="1" applyAlignment="1">
      <alignment vertical="center"/>
    </xf>
    <xf numFmtId="2" fontId="5" fillId="0" borderId="0" xfId="0" applyNumberFormat="1" applyFont="1" applyBorder="1" applyAlignment="1">
      <alignment vertical="center"/>
    </xf>
    <xf numFmtId="2" fontId="15" fillId="0" borderId="0" xfId="0" applyNumberFormat="1" applyFont="1" applyBorder="1" applyAlignment="1">
      <alignment vertical="center"/>
    </xf>
    <xf numFmtId="0" fontId="24" fillId="0" borderId="0" xfId="0" applyFont="1" applyFill="1" applyBorder="1" applyAlignment="1">
      <alignment vertical="center"/>
    </xf>
    <xf numFmtId="0" fontId="11" fillId="0" borderId="1" xfId="0" applyFont="1" applyFill="1" applyBorder="1" applyAlignment="1">
      <alignment horizontal="center" vertical="center" wrapText="1"/>
    </xf>
    <xf numFmtId="2" fontId="3" fillId="0" borderId="0" xfId="0" applyNumberFormat="1" applyFont="1" applyBorder="1" applyAlignment="1">
      <alignment vertical="center"/>
    </xf>
    <xf numFmtId="2" fontId="29" fillId="0" borderId="0" xfId="0" applyNumberFormat="1" applyFont="1" applyBorder="1" applyAlignment="1" applyProtection="1">
      <alignment vertical="center"/>
      <protection locked="0"/>
    </xf>
    <xf numFmtId="0" fontId="53" fillId="0" borderId="0" xfId="0" applyFont="1" applyFill="1" applyBorder="1" applyAlignment="1" applyProtection="1">
      <alignment vertical="center"/>
      <protection locked="0"/>
    </xf>
    <xf numFmtId="2" fontId="7" fillId="0" borderId="1" xfId="0" applyNumberFormat="1" applyFont="1" applyFill="1" applyBorder="1" applyAlignment="1" applyProtection="1">
      <alignment vertical="center" wrapText="1"/>
      <protection locked="0"/>
    </xf>
    <xf numFmtId="2" fontId="1" fillId="0" borderId="0" xfId="0" applyNumberFormat="1" applyFont="1" applyBorder="1"/>
    <xf numFmtId="0" fontId="9" fillId="0" borderId="1" xfId="0" applyNumberFormat="1" applyFont="1" applyBorder="1" applyAlignment="1">
      <alignment horizontal="center" vertical="center"/>
    </xf>
    <xf numFmtId="0" fontId="0" fillId="0" borderId="0" xfId="0" applyNumberFormat="1" applyBorder="1" applyAlignment="1">
      <alignment horizontal="center"/>
    </xf>
    <xf numFmtId="0" fontId="24" fillId="0" borderId="0" xfId="0" applyFont="1" applyBorder="1" applyAlignment="1">
      <alignment vertical="center"/>
    </xf>
    <xf numFmtId="0" fontId="52" fillId="0" borderId="0" xfId="0" applyFont="1" applyBorder="1" applyAlignment="1">
      <alignment vertical="center"/>
    </xf>
    <xf numFmtId="2" fontId="3" fillId="9" borderId="2" xfId="0" applyNumberFormat="1" applyFont="1" applyFill="1" applyBorder="1" applyAlignment="1" applyProtection="1">
      <alignment vertical="center"/>
      <protection hidden="1"/>
    </xf>
    <xf numFmtId="2" fontId="3" fillId="9" borderId="1" xfId="0" applyNumberFormat="1" applyFont="1" applyFill="1" applyBorder="1" applyAlignment="1" applyProtection="1">
      <alignment vertical="center"/>
      <protection hidden="1"/>
    </xf>
    <xf numFmtId="2" fontId="3" fillId="9" borderId="9" xfId="0" applyNumberFormat="1" applyFont="1" applyFill="1" applyBorder="1" applyAlignment="1" applyProtection="1">
      <alignment vertical="center"/>
      <protection hidden="1"/>
    </xf>
    <xf numFmtId="0" fontId="53" fillId="0" borderId="9" xfId="0" applyFont="1" applyBorder="1" applyAlignment="1" applyProtection="1">
      <alignment vertical="center"/>
      <protection locked="0"/>
    </xf>
    <xf numFmtId="2" fontId="29" fillId="0" borderId="1" xfId="0" applyNumberFormat="1" applyFont="1" applyBorder="1" applyAlignment="1" applyProtection="1">
      <alignment vertical="center"/>
      <protection locked="0"/>
    </xf>
    <xf numFmtId="2" fontId="29" fillId="0" borderId="9" xfId="0" applyNumberFormat="1" applyFont="1" applyBorder="1" applyAlignment="1" applyProtection="1">
      <alignment vertical="center"/>
      <protection locked="0"/>
    </xf>
    <xf numFmtId="2" fontId="5" fillId="4" borderId="1" xfId="0" applyNumberFormat="1" applyFont="1" applyFill="1" applyBorder="1" applyAlignment="1" applyProtection="1">
      <alignment vertical="center"/>
      <protection hidden="1"/>
    </xf>
    <xf numFmtId="2" fontId="5" fillId="4" borderId="9" xfId="0" applyNumberFormat="1" applyFont="1" applyFill="1" applyBorder="1" applyAlignment="1" applyProtection="1">
      <alignment vertical="center"/>
      <protection hidden="1"/>
    </xf>
    <xf numFmtId="2" fontId="7" fillId="0" borderId="9" xfId="0" applyNumberFormat="1" applyFont="1" applyFill="1" applyBorder="1" applyAlignment="1" applyProtection="1">
      <alignment vertical="center" wrapText="1"/>
      <protection locked="0"/>
    </xf>
    <xf numFmtId="173" fontId="13" fillId="0" borderId="1" xfId="0" applyNumberFormat="1" applyFont="1" applyBorder="1" applyAlignment="1" applyProtection="1">
      <alignment horizontal="center" vertical="center"/>
      <protection hidden="1"/>
    </xf>
    <xf numFmtId="1" fontId="23" fillId="0" borderId="1" xfId="0" applyNumberFormat="1" applyFont="1" applyFill="1" applyBorder="1" applyAlignment="1" applyProtection="1">
      <alignment vertical="center"/>
      <protection hidden="1"/>
    </xf>
    <xf numFmtId="168" fontId="23" fillId="0" borderId="1" xfId="0" applyNumberFormat="1" applyFont="1" applyFill="1" applyBorder="1" applyAlignment="1" applyProtection="1">
      <alignment vertical="center"/>
      <protection hidden="1"/>
    </xf>
    <xf numFmtId="1" fontId="23" fillId="0" borderId="1" xfId="0" applyNumberFormat="1" applyFont="1" applyBorder="1" applyAlignment="1" applyProtection="1">
      <alignment vertical="center"/>
      <protection hidden="1"/>
    </xf>
    <xf numFmtId="168" fontId="23" fillId="0" borderId="1" xfId="0" applyNumberFormat="1" applyFont="1" applyBorder="1" applyAlignment="1" applyProtection="1">
      <alignment vertical="center"/>
      <protection hidden="1"/>
    </xf>
    <xf numFmtId="173" fontId="13" fillId="0" borderId="9" xfId="0" applyNumberFormat="1" applyFont="1" applyBorder="1" applyAlignment="1" applyProtection="1">
      <alignment horizontal="center" vertical="center"/>
      <protection hidden="1"/>
    </xf>
    <xf numFmtId="1" fontId="23" fillId="0" borderId="9" xfId="0" applyNumberFormat="1" applyFont="1" applyBorder="1" applyAlignment="1" applyProtection="1">
      <alignment vertical="center"/>
      <protection hidden="1"/>
    </xf>
    <xf numFmtId="168" fontId="23" fillId="0" borderId="9" xfId="0" applyNumberFormat="1" applyFont="1" applyBorder="1" applyAlignment="1" applyProtection="1">
      <alignment vertical="center"/>
      <protection hidden="1"/>
    </xf>
    <xf numFmtId="0" fontId="24" fillId="0" borderId="18" xfId="0" applyFont="1" applyFill="1" applyBorder="1" applyAlignment="1" applyProtection="1">
      <alignment vertical="center"/>
      <protection hidden="1"/>
    </xf>
    <xf numFmtId="0" fontId="24" fillId="0" borderId="11" xfId="0" applyFont="1" applyFill="1" applyBorder="1" applyAlignment="1" applyProtection="1">
      <alignment vertical="center"/>
      <protection hidden="1"/>
    </xf>
    <xf numFmtId="0" fontId="24" fillId="0" borderId="19" xfId="0" applyFont="1" applyFill="1" applyBorder="1" applyAlignment="1" applyProtection="1">
      <alignment vertical="center"/>
      <protection hidden="1"/>
    </xf>
    <xf numFmtId="0" fontId="53" fillId="0" borderId="18" xfId="0" applyFont="1" applyFill="1" applyBorder="1" applyAlignment="1" applyProtection="1">
      <alignment vertical="center"/>
      <protection locked="0"/>
    </xf>
    <xf numFmtId="0" fontId="53" fillId="0" borderId="11" xfId="0" applyFont="1" applyFill="1" applyBorder="1" applyAlignment="1" applyProtection="1">
      <alignment vertical="center"/>
      <protection locked="0"/>
    </xf>
    <xf numFmtId="0" fontId="53" fillId="0" borderId="19" xfId="0" applyFont="1" applyFill="1" applyBorder="1" applyAlignment="1" applyProtection="1">
      <alignment vertical="center"/>
      <protection locked="0"/>
    </xf>
    <xf numFmtId="2" fontId="29" fillId="4" borderId="2" xfId="0" applyNumberFormat="1" applyFont="1" applyFill="1" applyBorder="1" applyAlignment="1" applyProtection="1">
      <alignment vertical="center"/>
      <protection locked="0"/>
    </xf>
    <xf numFmtId="2" fontId="29" fillId="4" borderId="1" xfId="0" applyNumberFormat="1" applyFont="1" applyFill="1" applyBorder="1" applyAlignment="1" applyProtection="1">
      <alignment vertical="center"/>
      <protection locked="0"/>
    </xf>
    <xf numFmtId="2" fontId="29" fillId="4" borderId="9" xfId="0" applyNumberFormat="1" applyFont="1" applyFill="1" applyBorder="1" applyAlignment="1" applyProtection="1">
      <alignment vertical="center"/>
      <protection locked="0"/>
    </xf>
    <xf numFmtId="0" fontId="0" fillId="0" borderId="1" xfId="0" applyBorder="1" applyAlignment="1" applyProtection="1">
      <alignment vertical="center"/>
      <protection hidden="1"/>
    </xf>
    <xf numFmtId="0" fontId="4" fillId="0" borderId="1" xfId="0" applyFont="1" applyBorder="1" applyAlignment="1" applyProtection="1">
      <alignment horizontal="center" vertical="center" wrapText="1"/>
      <protection hidden="1"/>
    </xf>
    <xf numFmtId="168" fontId="0" fillId="0" borderId="1" xfId="0" applyNumberFormat="1" applyBorder="1" applyAlignment="1" applyProtection="1">
      <alignment vertical="center"/>
      <protection hidden="1"/>
    </xf>
    <xf numFmtId="0" fontId="32" fillId="0" borderId="2" xfId="0" applyFont="1" applyBorder="1" applyAlignment="1" applyProtection="1">
      <alignment vertical="center"/>
      <protection locked="0"/>
    </xf>
    <xf numFmtId="0" fontId="32" fillId="0" borderId="2" xfId="0" applyFont="1" applyBorder="1" applyAlignment="1" applyProtection="1">
      <alignment vertical="center" shrinkToFit="1"/>
      <protection locked="0"/>
    </xf>
    <xf numFmtId="0" fontId="19" fillId="0" borderId="2" xfId="0" applyFont="1" applyBorder="1" applyAlignment="1" applyProtection="1">
      <alignment vertical="center"/>
      <protection locked="0"/>
    </xf>
    <xf numFmtId="173" fontId="25" fillId="0" borderId="2" xfId="0" applyNumberFormat="1" applyFont="1" applyBorder="1" applyAlignment="1" applyProtection="1">
      <alignment horizontal="center" vertical="center"/>
      <protection locked="0"/>
    </xf>
    <xf numFmtId="0" fontId="26" fillId="0" borderId="1" xfId="0" applyFont="1" applyBorder="1" applyAlignment="1" applyProtection="1">
      <alignment vertical="center"/>
      <protection hidden="1"/>
    </xf>
    <xf numFmtId="0" fontId="19" fillId="0" borderId="1" xfId="0" applyFont="1" applyBorder="1" applyAlignment="1" applyProtection="1">
      <alignment horizontal="center" vertical="center" wrapText="1"/>
      <protection hidden="1"/>
    </xf>
    <xf numFmtId="168" fontId="26" fillId="0" borderId="1" xfId="0" applyNumberFormat="1" applyFont="1" applyBorder="1" applyAlignment="1" applyProtection="1">
      <alignment vertical="center"/>
      <protection hidden="1"/>
    </xf>
    <xf numFmtId="2" fontId="7" fillId="0" borderId="1" xfId="0" applyNumberFormat="1" applyFont="1" applyFill="1" applyBorder="1" applyAlignment="1" applyProtection="1">
      <alignment horizontal="center" vertical="center" wrapText="1"/>
      <protection hidden="1"/>
    </xf>
    <xf numFmtId="168" fontId="23" fillId="0" borderId="1" xfId="2" applyNumberFormat="1" applyFont="1" applyFill="1" applyBorder="1" applyAlignment="1" applyProtection="1">
      <alignment vertical="center"/>
      <protection hidden="1"/>
    </xf>
    <xf numFmtId="0" fontId="0" fillId="0" borderId="1" xfId="0" applyBorder="1" applyAlignment="1">
      <alignment horizontal="center" vertical="center"/>
    </xf>
    <xf numFmtId="0" fontId="0" fillId="0" borderId="9" xfId="0" applyBorder="1" applyAlignment="1">
      <alignment horizontal="center" vertical="center"/>
    </xf>
    <xf numFmtId="0" fontId="24" fillId="0" borderId="1" xfId="0" applyFont="1" applyFill="1" applyBorder="1" applyAlignment="1" applyProtection="1">
      <alignment vertical="center"/>
      <protection hidden="1"/>
    </xf>
    <xf numFmtId="0" fontId="24" fillId="0" borderId="9" xfId="0" applyFont="1" applyFill="1" applyBorder="1" applyAlignment="1" applyProtection="1">
      <alignment vertical="center"/>
      <protection hidden="1"/>
    </xf>
    <xf numFmtId="2" fontId="5" fillId="10" borderId="1" xfId="0" applyNumberFormat="1" applyFont="1" applyFill="1" applyBorder="1" applyAlignment="1" applyProtection="1">
      <alignment vertical="center" wrapText="1"/>
      <protection hidden="1"/>
    </xf>
    <xf numFmtId="2" fontId="5" fillId="10" borderId="9" xfId="0" applyNumberFormat="1" applyFont="1" applyFill="1" applyBorder="1" applyAlignment="1" applyProtection="1">
      <alignment vertical="center" wrapText="1"/>
      <protection hidden="1"/>
    </xf>
    <xf numFmtId="2" fontId="14" fillId="11" borderId="1" xfId="0" applyNumberFormat="1" applyFont="1" applyFill="1" applyBorder="1" applyAlignment="1" applyProtection="1">
      <alignment horizontal="center" vertical="center" wrapText="1"/>
      <protection hidden="1"/>
    </xf>
    <xf numFmtId="2" fontId="5" fillId="12" borderId="1" xfId="0" applyNumberFormat="1" applyFont="1" applyFill="1" applyBorder="1" applyAlignment="1" applyProtection="1">
      <alignment vertical="center" wrapText="1"/>
      <protection hidden="1"/>
    </xf>
    <xf numFmtId="2" fontId="5" fillId="12" borderId="9" xfId="0" applyNumberFormat="1" applyFont="1" applyFill="1" applyBorder="1" applyAlignment="1" applyProtection="1">
      <alignment vertical="center" wrapText="1"/>
      <protection hidden="1"/>
    </xf>
    <xf numFmtId="2" fontId="3" fillId="8" borderId="1" xfId="0" applyNumberFormat="1" applyFont="1" applyFill="1" applyBorder="1" applyAlignment="1" applyProtection="1">
      <alignment vertical="center" wrapText="1"/>
      <protection hidden="1"/>
    </xf>
    <xf numFmtId="2" fontId="3" fillId="8" borderId="9" xfId="0" applyNumberFormat="1" applyFont="1" applyFill="1" applyBorder="1" applyAlignment="1" applyProtection="1">
      <alignment vertical="center" wrapText="1"/>
      <protection hidden="1"/>
    </xf>
    <xf numFmtId="0" fontId="49" fillId="5" borderId="1" xfId="0" applyFont="1" applyFill="1" applyBorder="1" applyAlignment="1" applyProtection="1">
      <alignment horizontal="center" wrapText="1"/>
    </xf>
    <xf numFmtId="0" fontId="9" fillId="0" borderId="1" xfId="0" applyFont="1" applyBorder="1" applyAlignment="1">
      <alignment vertical="center"/>
    </xf>
    <xf numFmtId="0" fontId="36" fillId="0" borderId="1" xfId="0" applyFont="1" applyBorder="1" applyAlignment="1" applyProtection="1">
      <alignment horizontal="center" vertical="center" wrapText="1"/>
      <protection hidden="1"/>
    </xf>
    <xf numFmtId="0" fontId="35" fillId="0" borderId="1" xfId="0" applyFont="1" applyBorder="1" applyAlignment="1" applyProtection="1">
      <alignment vertical="center"/>
      <protection hidden="1"/>
    </xf>
    <xf numFmtId="168" fontId="35" fillId="0" borderId="1" xfId="0" applyNumberFormat="1" applyFont="1" applyBorder="1" applyAlignment="1" applyProtection="1">
      <alignment vertical="center"/>
      <protection hidden="1"/>
    </xf>
    <xf numFmtId="1" fontId="35" fillId="0" borderId="1" xfId="0" applyNumberFormat="1" applyFont="1" applyFill="1" applyBorder="1" applyAlignment="1" applyProtection="1">
      <alignment vertical="center"/>
      <protection locked="0"/>
    </xf>
    <xf numFmtId="168" fontId="35" fillId="0" borderId="1" xfId="2" applyNumberFormat="1" applyFont="1" applyFill="1" applyBorder="1" applyAlignment="1" applyProtection="1">
      <alignment vertical="center"/>
      <protection locked="0"/>
    </xf>
    <xf numFmtId="168" fontId="35" fillId="0" borderId="1" xfId="0" applyNumberFormat="1" applyFont="1" applyFill="1" applyBorder="1" applyAlignment="1" applyProtection="1">
      <alignment vertical="center"/>
      <protection locked="0"/>
    </xf>
    <xf numFmtId="168" fontId="27" fillId="0" borderId="1" xfId="2" applyNumberFormat="1" applyFont="1" applyFill="1" applyBorder="1" applyAlignment="1" applyProtection="1">
      <alignment vertical="center"/>
      <protection locked="0"/>
    </xf>
    <xf numFmtId="0" fontId="53" fillId="0" borderId="1" xfId="0" applyFont="1" applyBorder="1" applyAlignment="1" applyProtection="1">
      <alignment vertical="center"/>
      <protection locked="0"/>
    </xf>
    <xf numFmtId="1" fontId="35" fillId="0" borderId="1" xfId="0" applyNumberFormat="1" applyFont="1" applyFill="1" applyBorder="1" applyAlignment="1" applyProtection="1">
      <alignment vertical="center"/>
      <protection hidden="1"/>
    </xf>
    <xf numFmtId="168" fontId="35" fillId="0" borderId="1" xfId="2" applyNumberFormat="1" applyFont="1" applyFill="1" applyBorder="1" applyAlignment="1" applyProtection="1">
      <alignment vertical="center"/>
      <protection hidden="1"/>
    </xf>
    <xf numFmtId="168" fontId="35" fillId="0" borderId="1" xfId="0" applyNumberFormat="1" applyFont="1" applyFill="1" applyBorder="1" applyAlignment="1" applyProtection="1">
      <alignment vertical="center"/>
      <protection hidden="1"/>
    </xf>
    <xf numFmtId="0" fontId="49" fillId="5" borderId="1" xfId="0" applyFont="1" applyFill="1" applyBorder="1" applyAlignment="1" applyProtection="1">
      <alignment horizontal="center" wrapText="1"/>
      <protection hidden="1"/>
    </xf>
    <xf numFmtId="0" fontId="54" fillId="0" borderId="1" xfId="0" applyFont="1" applyFill="1" applyBorder="1" applyAlignment="1" applyProtection="1">
      <alignment vertical="center"/>
      <protection hidden="1"/>
    </xf>
    <xf numFmtId="0" fontId="54" fillId="0" borderId="9" xfId="0" applyFont="1" applyFill="1" applyBorder="1" applyAlignment="1" applyProtection="1">
      <alignment vertical="center"/>
      <protection hidden="1"/>
    </xf>
    <xf numFmtId="2" fontId="3" fillId="13" borderId="1" xfId="0" applyNumberFormat="1" applyFont="1" applyFill="1" applyBorder="1" applyAlignment="1" applyProtection="1">
      <alignment vertical="center" wrapText="1"/>
      <protection hidden="1"/>
    </xf>
    <xf numFmtId="2" fontId="3" fillId="13" borderId="9" xfId="0" applyNumberFormat="1" applyFont="1" applyFill="1" applyBorder="1" applyAlignment="1" applyProtection="1">
      <alignment vertical="center" wrapText="1"/>
      <protection hidden="1"/>
    </xf>
    <xf numFmtId="0" fontId="7" fillId="6" borderId="1" xfId="0" applyFont="1" applyFill="1" applyBorder="1" applyAlignment="1">
      <alignment horizontal="center" vertical="center" wrapText="1" readingOrder="1"/>
    </xf>
    <xf numFmtId="0" fontId="60" fillId="6" borderId="0" xfId="0" applyFont="1" applyFill="1" applyAlignment="1">
      <alignment horizontal="center"/>
    </xf>
    <xf numFmtId="0" fontId="1" fillId="6" borderId="1" xfId="0" applyFont="1" applyFill="1" applyBorder="1" applyAlignment="1">
      <alignment horizontal="center" readingOrder="1"/>
    </xf>
    <xf numFmtId="0" fontId="59" fillId="7" borderId="1" xfId="0" applyFont="1" applyFill="1" applyBorder="1"/>
    <xf numFmtId="0" fontId="59" fillId="6" borderId="1" xfId="0" applyFont="1" applyFill="1" applyBorder="1"/>
    <xf numFmtId="0" fontId="58" fillId="7" borderId="1" xfId="0" applyFont="1" applyFill="1" applyBorder="1"/>
    <xf numFmtId="0" fontId="58" fillId="6" borderId="1" xfId="0" applyFont="1" applyFill="1" applyBorder="1"/>
    <xf numFmtId="0" fontId="60" fillId="6" borderId="0" xfId="0" applyFont="1" applyFill="1"/>
    <xf numFmtId="0" fontId="7" fillId="6" borderId="0" xfId="0" applyFont="1" applyFill="1"/>
    <xf numFmtId="0" fontId="59" fillId="7" borderId="0" xfId="0" applyFont="1" applyFill="1" applyBorder="1"/>
    <xf numFmtId="0" fontId="59" fillId="6" borderId="0" xfId="0" applyFont="1" applyFill="1" applyBorder="1"/>
    <xf numFmtId="0" fontId="60" fillId="6" borderId="0" xfId="0" applyFont="1" applyFill="1" applyBorder="1"/>
    <xf numFmtId="173" fontId="37" fillId="0" borderId="1" xfId="0" applyNumberFormat="1" applyFont="1" applyBorder="1" applyAlignment="1" applyProtection="1">
      <alignment horizontal="center" vertical="center" shrinkToFit="1"/>
      <protection locked="0"/>
    </xf>
    <xf numFmtId="0" fontId="37" fillId="0" borderId="1" xfId="0" applyFont="1" applyBorder="1" applyAlignment="1" applyProtection="1">
      <alignment horizontal="center" vertical="center" shrinkToFit="1"/>
      <protection locked="0"/>
    </xf>
    <xf numFmtId="0" fontId="37" fillId="0" borderId="9" xfId="0" applyFont="1" applyBorder="1" applyAlignment="1" applyProtection="1">
      <alignment horizontal="center" vertical="center" shrinkToFit="1"/>
      <protection locked="0"/>
    </xf>
    <xf numFmtId="1" fontId="23" fillId="0" borderId="2" xfId="0" applyNumberFormat="1" applyFont="1" applyFill="1" applyBorder="1" applyAlignment="1" applyProtection="1">
      <alignment vertical="center" shrinkToFit="1"/>
      <protection locked="0"/>
    </xf>
    <xf numFmtId="173" fontId="13" fillId="0" borderId="1" xfId="0" applyNumberFormat="1" applyFont="1" applyBorder="1" applyAlignment="1" applyProtection="1">
      <alignment horizontal="center" vertical="center" shrinkToFit="1"/>
      <protection locked="0"/>
    </xf>
    <xf numFmtId="173" fontId="13" fillId="0" borderId="9" xfId="0" applyNumberFormat="1" applyFont="1" applyBorder="1" applyAlignment="1" applyProtection="1">
      <alignment horizontal="center" vertical="center" shrinkToFit="1"/>
      <protection locked="0"/>
    </xf>
    <xf numFmtId="14" fontId="32" fillId="0" borderId="2" xfId="0" applyNumberFormat="1" applyFont="1" applyBorder="1" applyAlignment="1" applyProtection="1">
      <alignment horizontal="center" vertical="center" shrinkToFit="1"/>
      <protection locked="0"/>
    </xf>
    <xf numFmtId="14" fontId="32" fillId="0" borderId="1" xfId="0" applyNumberFormat="1" applyFont="1" applyBorder="1" applyAlignment="1" applyProtection="1">
      <alignment horizontal="center" vertical="center" shrinkToFit="1"/>
      <protection locked="0"/>
    </xf>
    <xf numFmtId="14" fontId="32" fillId="0" borderId="1" xfId="0" applyNumberFormat="1" applyFont="1" applyFill="1" applyBorder="1" applyAlignment="1" applyProtection="1">
      <alignment horizontal="center" vertical="center" shrinkToFit="1"/>
      <protection locked="0"/>
    </xf>
    <xf numFmtId="14" fontId="32" fillId="0" borderId="9" xfId="0" applyNumberFormat="1" applyFont="1" applyBorder="1" applyAlignment="1" applyProtection="1">
      <alignment horizontal="center" vertical="center" shrinkToFit="1"/>
      <protection locked="0"/>
    </xf>
    <xf numFmtId="0" fontId="25" fillId="0" borderId="1" xfId="0" applyFont="1" applyBorder="1" applyAlignment="1" applyProtection="1">
      <alignment horizontal="center" vertical="center" shrinkToFit="1"/>
      <protection locked="0"/>
    </xf>
    <xf numFmtId="0" fontId="25" fillId="0" borderId="9" xfId="0" applyFont="1" applyBorder="1" applyAlignment="1" applyProtection="1">
      <alignment horizontal="center" vertical="center" shrinkToFit="1"/>
      <protection locked="0"/>
    </xf>
    <xf numFmtId="14" fontId="12" fillId="0" borderId="1" xfId="0" applyNumberFormat="1" applyFont="1" applyBorder="1" applyAlignment="1" applyProtection="1">
      <alignment horizontal="center" vertical="center" shrinkToFit="1"/>
      <protection hidden="1"/>
    </xf>
    <xf numFmtId="14" fontId="12" fillId="0" borderId="1" xfId="0" applyNumberFormat="1" applyFont="1" applyFill="1" applyBorder="1" applyAlignment="1" applyProtection="1">
      <alignment horizontal="center" vertical="center" shrinkToFit="1"/>
      <protection hidden="1"/>
    </xf>
    <xf numFmtId="14" fontId="12" fillId="0" borderId="9" xfId="0" applyNumberFormat="1" applyFont="1" applyBorder="1" applyAlignment="1" applyProtection="1">
      <alignment horizontal="center" vertical="center" shrinkToFit="1"/>
      <protection hidden="1"/>
    </xf>
    <xf numFmtId="0" fontId="61" fillId="0" borderId="26" xfId="1" applyFont="1" applyFill="1" applyBorder="1" applyAlignment="1">
      <alignment vertical="top" wrapText="1"/>
    </xf>
    <xf numFmtId="0" fontId="44" fillId="0" borderId="26" xfId="1" applyFont="1" applyFill="1" applyBorder="1" applyAlignment="1">
      <alignment vertical="top" wrapText="1"/>
    </xf>
    <xf numFmtId="0" fontId="44" fillId="0" borderId="27" xfId="1" applyFont="1" applyFill="1" applyBorder="1" applyAlignment="1">
      <alignment vertical="top" wrapText="1"/>
    </xf>
    <xf numFmtId="0" fontId="18" fillId="0" borderId="28" xfId="1" applyFont="1" applyBorder="1" applyAlignment="1">
      <alignment vertical="center" wrapText="1"/>
    </xf>
    <xf numFmtId="0" fontId="18" fillId="0" borderId="29" xfId="1" applyFont="1" applyBorder="1" applyAlignment="1">
      <alignment vertical="center" wrapText="1"/>
    </xf>
    <xf numFmtId="0" fontId="18" fillId="0" borderId="28" xfId="1" applyFont="1" applyBorder="1" applyAlignment="1">
      <alignment horizontal="left" vertical="center" wrapText="1"/>
    </xf>
    <xf numFmtId="0" fontId="18" fillId="0" borderId="29" xfId="1" applyFont="1" applyBorder="1" applyAlignment="1">
      <alignment horizontal="left" vertical="center" wrapText="1"/>
    </xf>
    <xf numFmtId="0" fontId="4" fillId="0" borderId="30" xfId="1" applyFont="1" applyBorder="1" applyAlignment="1">
      <alignment vertical="center" wrapText="1"/>
    </xf>
    <xf numFmtId="0" fontId="4" fillId="0" borderId="31" xfId="1" applyFont="1" applyBorder="1" applyAlignment="1">
      <alignment vertical="center" wrapText="1"/>
    </xf>
    <xf numFmtId="0" fontId="62" fillId="0" borderId="26"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7" xfId="1" applyFont="1" applyBorder="1" applyAlignment="1">
      <alignment horizontal="center" vertical="center" wrapText="1"/>
    </xf>
    <xf numFmtId="0" fontId="33" fillId="0" borderId="20" xfId="0" applyFont="1" applyFill="1" applyBorder="1" applyAlignment="1" applyProtection="1">
      <alignment horizontal="center"/>
      <protection locked="0"/>
    </xf>
    <xf numFmtId="0" fontId="33" fillId="0" borderId="21" xfId="0" applyFont="1" applyFill="1" applyBorder="1" applyAlignment="1" applyProtection="1">
      <alignment horizontal="center"/>
      <protection locked="0"/>
    </xf>
    <xf numFmtId="0" fontId="16" fillId="3" borderId="20" xfId="1" applyFont="1" applyFill="1" applyBorder="1" applyAlignment="1" applyProtection="1">
      <alignment horizontal="center" vertical="center"/>
      <protection locked="0"/>
    </xf>
    <xf numFmtId="0" fontId="16" fillId="3" borderId="21" xfId="1" applyFont="1" applyFill="1" applyBorder="1" applyAlignment="1" applyProtection="1">
      <alignment horizontal="center" vertical="center"/>
      <protection locked="0"/>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20" fillId="0" borderId="0" xfId="1" applyNumberFormat="1" applyFont="1" applyFill="1" applyBorder="1" applyAlignment="1">
      <alignment horizontal="center" vertical="center" wrapText="1"/>
    </xf>
    <xf numFmtId="0" fontId="2" fillId="2" borderId="8" xfId="1" applyNumberFormat="1" applyFont="1" applyFill="1" applyBorder="1" applyAlignment="1">
      <alignment horizontal="center" vertical="center"/>
    </xf>
    <xf numFmtId="0" fontId="2" fillId="2" borderId="22" xfId="1" applyNumberFormat="1" applyFont="1" applyFill="1" applyBorder="1" applyAlignment="1">
      <alignment horizontal="center" vertical="center"/>
    </xf>
    <xf numFmtId="0" fontId="16" fillId="3" borderId="23" xfId="0" applyNumberFormat="1" applyFont="1" applyFill="1" applyBorder="1" applyAlignment="1" applyProtection="1">
      <alignment horizontal="center" vertical="center"/>
      <protection locked="0"/>
    </xf>
    <xf numFmtId="0" fontId="21" fillId="3" borderId="7" xfId="0" applyNumberFormat="1" applyFont="1" applyFill="1" applyBorder="1" applyAlignment="1" applyProtection="1">
      <alignment horizontal="center" vertical="center"/>
      <protection locked="0"/>
    </xf>
    <xf numFmtId="0" fontId="21" fillId="3" borderId="24" xfId="0" applyNumberFormat="1" applyFont="1" applyFill="1" applyBorder="1" applyAlignment="1" applyProtection="1">
      <alignment horizontal="center" vertical="center"/>
      <protection locked="0"/>
    </xf>
    <xf numFmtId="0" fontId="17" fillId="2" borderId="11"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16" xfId="0" applyFont="1" applyFill="1" applyBorder="1" applyAlignment="1">
      <alignment horizontal="center" vertical="center"/>
    </xf>
    <xf numFmtId="0" fontId="24" fillId="0" borderId="5" xfId="0" applyFont="1" applyFill="1" applyBorder="1" applyAlignment="1" applyProtection="1">
      <alignment horizontal="center" vertical="center" wrapText="1"/>
      <protection hidden="1"/>
    </xf>
    <xf numFmtId="0" fontId="24" fillId="0" borderId="2" xfId="0" applyFont="1" applyFill="1" applyBorder="1" applyAlignment="1" applyProtection="1">
      <alignment horizontal="center" vertical="center" wrapText="1"/>
      <protection hidden="1"/>
    </xf>
    <xf numFmtId="0" fontId="2" fillId="5" borderId="32" xfId="0" applyFont="1" applyFill="1" applyBorder="1" applyAlignment="1" applyProtection="1">
      <alignment horizontal="center" vertical="center" wrapText="1"/>
      <protection hidden="1"/>
    </xf>
    <xf numFmtId="0" fontId="2" fillId="5" borderId="33" xfId="0" applyFont="1" applyFill="1" applyBorder="1" applyAlignment="1" applyProtection="1">
      <alignment horizontal="center" vertical="center" wrapText="1"/>
      <protection hidden="1"/>
    </xf>
    <xf numFmtId="0" fontId="2" fillId="5" borderId="34" xfId="0" applyFont="1" applyFill="1" applyBorder="1" applyAlignment="1" applyProtection="1">
      <alignment horizontal="center" vertical="center" wrapText="1"/>
      <protection hidden="1"/>
    </xf>
    <xf numFmtId="0" fontId="7" fillId="0" borderId="5" xfId="0" applyFont="1" applyBorder="1" applyAlignment="1" applyProtection="1">
      <alignment horizontal="center" vertical="center" textRotation="255" shrinkToFit="1"/>
      <protection hidden="1"/>
    </xf>
    <xf numFmtId="0" fontId="0" fillId="0" borderId="2" xfId="0" applyBorder="1" applyAlignment="1" applyProtection="1">
      <alignment horizontal="center" vertical="center" shrinkToFit="1"/>
      <protection hidden="1"/>
    </xf>
    <xf numFmtId="2" fontId="3" fillId="4" borderId="1" xfId="0" applyNumberFormat="1" applyFont="1" applyFill="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2" fillId="4" borderId="5" xfId="0" applyFont="1" applyFill="1" applyBorder="1" applyAlignment="1" applyProtection="1">
      <alignment horizontal="center" vertical="center" wrapText="1"/>
      <protection hidden="1"/>
    </xf>
    <xf numFmtId="0" fontId="0" fillId="4" borderId="5" xfId="0" applyFill="1" applyBorder="1" applyAlignment="1" applyProtection="1">
      <alignment vertical="center" wrapText="1"/>
      <protection hidden="1"/>
    </xf>
    <xf numFmtId="0" fontId="0" fillId="4" borderId="32" xfId="0" applyFill="1" applyBorder="1" applyAlignment="1" applyProtection="1">
      <alignment vertical="center" wrapText="1"/>
      <protection hidden="1"/>
    </xf>
    <xf numFmtId="0" fontId="13" fillId="0" borderId="1" xfId="0" applyFont="1" applyBorder="1" applyAlignment="1" applyProtection="1">
      <alignment horizontal="center" vertical="center" textRotation="180" wrapText="1"/>
      <protection hidden="1"/>
    </xf>
    <xf numFmtId="0" fontId="9" fillId="0" borderId="1" xfId="0" applyFont="1" applyBorder="1" applyAlignment="1" applyProtection="1">
      <alignment horizontal="center" vertical="center" wrapText="1"/>
      <protection hidden="1"/>
    </xf>
    <xf numFmtId="0" fontId="36" fillId="0" borderId="1" xfId="0" applyFont="1" applyBorder="1" applyAlignment="1" applyProtection="1">
      <alignment horizontal="center" vertical="center" wrapText="1"/>
      <protection hidden="1"/>
    </xf>
    <xf numFmtId="0" fontId="26" fillId="0" borderId="1" xfId="0" applyFont="1" applyBorder="1" applyAlignment="1" applyProtection="1">
      <alignment horizontal="center" vertical="center" wrapText="1"/>
      <protection hidden="1"/>
    </xf>
    <xf numFmtId="2" fontId="29" fillId="4" borderId="1" xfId="0" applyNumberFormat="1" applyFont="1" applyFill="1" applyBorder="1" applyAlignment="1" applyProtection="1">
      <alignment horizontal="center" vertical="center" wrapText="1"/>
      <protection hidden="1"/>
    </xf>
    <xf numFmtId="0" fontId="53" fillId="0" borderId="5" xfId="0" applyFont="1" applyFill="1" applyBorder="1" applyAlignment="1" applyProtection="1">
      <alignment horizontal="center" vertical="center" wrapText="1"/>
      <protection hidden="1"/>
    </xf>
    <xf numFmtId="0" fontId="53" fillId="0" borderId="2" xfId="0" applyFont="1" applyFill="1" applyBorder="1" applyAlignment="1" applyProtection="1">
      <alignment horizontal="center" vertical="center" wrapText="1"/>
      <protection hidden="1"/>
    </xf>
    <xf numFmtId="0" fontId="30" fillId="5" borderId="5" xfId="0" applyFont="1" applyFill="1" applyBorder="1" applyAlignment="1" applyProtection="1">
      <alignment horizontal="center" vertical="center" wrapText="1"/>
      <protection hidden="1"/>
    </xf>
    <xf numFmtId="0" fontId="32" fillId="0" borderId="1" xfId="0"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30" fillId="4" borderId="5" xfId="0" applyFont="1" applyFill="1" applyBorder="1" applyAlignment="1" applyProtection="1">
      <alignment horizontal="center" vertical="center" wrapText="1"/>
      <protection hidden="1"/>
    </xf>
    <xf numFmtId="0" fontId="26" fillId="4" borderId="5" xfId="0" applyFont="1" applyFill="1" applyBorder="1" applyAlignment="1" applyProtection="1">
      <alignment vertical="center" wrapText="1"/>
      <protection hidden="1"/>
    </xf>
    <xf numFmtId="0" fontId="26" fillId="4" borderId="32" xfId="0" applyFont="1" applyFill="1" applyBorder="1" applyAlignment="1" applyProtection="1">
      <alignment vertical="center" wrapText="1"/>
      <protection hidden="1"/>
    </xf>
    <xf numFmtId="2" fontId="52" fillId="14" borderId="1" xfId="0" applyNumberFormat="1" applyFont="1" applyFill="1" applyBorder="1" applyAlignment="1" applyProtection="1">
      <alignment horizontal="center" vertical="center" wrapText="1"/>
      <protection hidden="1"/>
    </xf>
    <xf numFmtId="2" fontId="5" fillId="12" borderId="5" xfId="0" applyNumberFormat="1" applyFont="1" applyFill="1" applyBorder="1" applyAlignment="1" applyProtection="1">
      <alignment horizontal="center" wrapText="1"/>
      <protection hidden="1"/>
    </xf>
    <xf numFmtId="2" fontId="5" fillId="12" borderId="2" xfId="0" applyNumberFormat="1" applyFont="1" applyFill="1" applyBorder="1" applyAlignment="1" applyProtection="1">
      <alignment horizontal="center" wrapText="1"/>
      <protection hidden="1"/>
    </xf>
    <xf numFmtId="0" fontId="6" fillId="0" borderId="1" xfId="0" applyFont="1" applyFill="1" applyBorder="1" applyAlignment="1" applyProtection="1">
      <alignment horizontal="center" vertical="center" wrapText="1"/>
      <protection hidden="1"/>
    </xf>
    <xf numFmtId="2" fontId="3" fillId="8" borderId="1" xfId="0" applyNumberFormat="1" applyFont="1" applyFill="1" applyBorder="1" applyAlignment="1" applyProtection="1">
      <alignment horizontal="center" wrapText="1"/>
      <protection hidden="1"/>
    </xf>
    <xf numFmtId="0" fontId="24" fillId="0" borderId="1" xfId="0" applyFont="1" applyFill="1" applyBorder="1" applyAlignment="1" applyProtection="1">
      <alignment horizontal="center" vertical="center" wrapText="1"/>
      <protection hidden="1"/>
    </xf>
    <xf numFmtId="2" fontId="5" fillId="4" borderId="1" xfId="0" applyNumberFormat="1" applyFont="1" applyFill="1" applyBorder="1" applyAlignment="1" applyProtection="1">
      <alignment horizontal="center" vertical="center" wrapText="1"/>
      <protection hidden="1"/>
    </xf>
    <xf numFmtId="2" fontId="52" fillId="11" borderId="1" xfId="0" applyNumberFormat="1" applyFont="1" applyFill="1" applyBorder="1" applyAlignment="1" applyProtection="1">
      <alignment horizontal="center" vertical="center" wrapText="1"/>
      <protection hidden="1"/>
    </xf>
    <xf numFmtId="2" fontId="5" fillId="10" borderId="1" xfId="0" applyNumberFormat="1"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0" fillId="4" borderId="1" xfId="0" applyFill="1" applyBorder="1" applyAlignment="1" applyProtection="1">
      <alignment vertical="center" wrapText="1"/>
      <protection hidden="1"/>
    </xf>
    <xf numFmtId="2" fontId="2" fillId="10" borderId="1" xfId="0" applyNumberFormat="1" applyFont="1" applyFill="1" applyBorder="1" applyAlignment="1" applyProtection="1">
      <alignment horizontal="center" vertical="center" wrapText="1"/>
      <protection hidden="1"/>
    </xf>
    <xf numFmtId="2" fontId="2" fillId="12" borderId="11" xfId="0" applyNumberFormat="1" applyFont="1" applyFill="1" applyBorder="1" applyAlignment="1" applyProtection="1">
      <alignment horizontal="center" vertical="center" wrapText="1"/>
      <protection hidden="1"/>
    </xf>
    <xf numFmtId="2" fontId="2" fillId="12" borderId="25" xfId="0" applyNumberFormat="1" applyFont="1" applyFill="1" applyBorder="1" applyAlignment="1" applyProtection="1">
      <alignment horizontal="center" vertical="center" wrapText="1"/>
      <protection hidden="1"/>
    </xf>
    <xf numFmtId="2" fontId="2" fillId="12" borderId="16" xfId="0" applyNumberFormat="1"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textRotation="255" shrinkToFit="1"/>
      <protection hidden="1"/>
    </xf>
    <xf numFmtId="0" fontId="0" fillId="0" borderId="1" xfId="0" applyBorder="1" applyAlignment="1" applyProtection="1">
      <alignment horizontal="center" vertical="center" shrinkToFit="1"/>
      <protection hidden="1"/>
    </xf>
    <xf numFmtId="0" fontId="7" fillId="0" borderId="1" xfId="0" applyFont="1" applyBorder="1" applyAlignment="1" applyProtection="1">
      <alignment horizontal="center" vertical="top" wrapText="1"/>
      <protection hidden="1"/>
    </xf>
    <xf numFmtId="0" fontId="0" fillId="0" borderId="1" xfId="0" applyBorder="1" applyAlignment="1" applyProtection="1">
      <alignment horizontal="center" vertical="top" wrapText="1"/>
      <protection hidden="1"/>
    </xf>
    <xf numFmtId="0" fontId="6" fillId="0" borderId="1" xfId="0" applyNumberFormat="1" applyFont="1" applyFill="1" applyBorder="1" applyAlignment="1" applyProtection="1">
      <alignment horizontal="center" vertical="center" wrapText="1"/>
    </xf>
    <xf numFmtId="0" fontId="55" fillId="0" borderId="1" xfId="0" applyFont="1" applyBorder="1" applyAlignment="1" applyProtection="1">
      <alignment horizontal="left" vertical="center" wrapText="1"/>
    </xf>
    <xf numFmtId="0" fontId="6" fillId="13" borderId="1" xfId="0" applyFont="1" applyFill="1" applyBorder="1" applyAlignment="1" applyProtection="1">
      <alignment horizontal="center" vertical="center" wrapText="1"/>
    </xf>
    <xf numFmtId="0" fontId="5" fillId="13" borderId="1" xfId="0" applyFont="1" applyFill="1" applyBorder="1" applyAlignment="1" applyProtection="1">
      <alignment horizontal="center" vertical="center" wrapText="1"/>
    </xf>
    <xf numFmtId="2" fontId="1" fillId="4" borderId="1" xfId="0" applyNumberFormat="1" applyFont="1" applyFill="1" applyBorder="1" applyAlignment="1" applyProtection="1">
      <alignment horizontal="center" vertical="center" wrapText="1"/>
    </xf>
    <xf numFmtId="0" fontId="56" fillId="10" borderId="1" xfId="0" applyFont="1" applyFill="1" applyBorder="1" applyAlignment="1" applyProtection="1">
      <alignment horizontal="center" vertical="center" wrapText="1"/>
    </xf>
    <xf numFmtId="0" fontId="2" fillId="13" borderId="1" xfId="0" applyFont="1" applyFill="1" applyBorder="1" applyAlignment="1" applyProtection="1">
      <alignment horizontal="center" wrapText="1"/>
    </xf>
    <xf numFmtId="0" fontId="2" fillId="5" borderId="1" xfId="0" applyFont="1" applyFill="1" applyBorder="1" applyAlignment="1" applyProtection="1">
      <alignment horizontal="center" vertical="center" wrapText="1"/>
    </xf>
    <xf numFmtId="0" fontId="7" fillId="0" borderId="1" xfId="0" applyFont="1" applyBorder="1" applyAlignment="1" applyProtection="1">
      <alignment horizontal="center" vertical="center" textRotation="255" shrinkToFit="1"/>
    </xf>
    <xf numFmtId="0" fontId="0" fillId="0" borderId="1" xfId="0" applyBorder="1" applyAlignment="1" applyProtection="1">
      <alignment horizontal="center" vertical="center" shrinkToFit="1"/>
    </xf>
    <xf numFmtId="0" fontId="57" fillId="12"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NumberFormat="1" applyBorder="1" applyAlignment="1" applyProtection="1">
      <alignment horizontal="center" vertical="center" wrapText="1"/>
    </xf>
    <xf numFmtId="0" fontId="0" fillId="0" borderId="1" xfId="0" applyBorder="1" applyAlignment="1" applyProtection="1">
      <alignment horizontal="center" vertical="top" wrapText="1"/>
    </xf>
    <xf numFmtId="0" fontId="36" fillId="0" borderId="1" xfId="0" applyFont="1" applyBorder="1" applyAlignment="1" applyProtection="1">
      <alignment horizontal="center" vertical="top" wrapText="1"/>
      <protection hidden="1"/>
    </xf>
    <xf numFmtId="0" fontId="35" fillId="0" borderId="1" xfId="0" applyFont="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0" fontId="30" fillId="5" borderId="1" xfId="0" applyFont="1" applyFill="1" applyBorder="1" applyAlignment="1" applyProtection="1">
      <alignment horizontal="center" vertical="center" wrapText="1"/>
      <protection hidden="1"/>
    </xf>
    <xf numFmtId="0" fontId="30" fillId="4" borderId="1" xfId="0" applyFont="1" applyFill="1" applyBorder="1" applyAlignment="1" applyProtection="1">
      <alignment horizontal="center" vertical="center" wrapText="1"/>
      <protection hidden="1"/>
    </xf>
    <xf numFmtId="0" fontId="26" fillId="4" borderId="1" xfId="0" applyFont="1" applyFill="1" applyBorder="1" applyAlignment="1" applyProtection="1">
      <alignment vertical="center" wrapText="1"/>
      <protection hidden="1"/>
    </xf>
    <xf numFmtId="0" fontId="18" fillId="4" borderId="1" xfId="0" applyFont="1" applyFill="1" applyBorder="1" applyAlignment="1" applyProtection="1">
      <alignment horizontal="center" vertical="center" wrapText="1"/>
      <protection hidden="1"/>
    </xf>
    <xf numFmtId="0" fontId="31" fillId="4" borderId="1" xfId="0" applyFont="1" applyFill="1" applyBorder="1" applyAlignment="1" applyProtection="1">
      <alignment horizontal="center" vertical="center" wrapText="1"/>
      <protection hidden="1"/>
    </xf>
    <xf numFmtId="0" fontId="53" fillId="0" borderId="1"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2" fontId="2" fillId="12" borderId="1" xfId="0" applyNumberFormat="1" applyFont="1" applyFill="1" applyBorder="1" applyAlignment="1" applyProtection="1">
      <alignment horizontal="center" vertical="center" wrapText="1"/>
      <protection hidden="1"/>
    </xf>
    <xf numFmtId="2" fontId="3" fillId="13" borderId="1" xfId="0" applyNumberFormat="1" applyFont="1" applyFill="1" applyBorder="1" applyAlignment="1" applyProtection="1">
      <alignment horizontal="center" wrapText="1"/>
      <protection hidden="1"/>
    </xf>
    <xf numFmtId="0" fontId="12" fillId="0" borderId="1" xfId="0" applyFont="1" applyBorder="1" applyAlignment="1" applyProtection="1">
      <alignment horizontal="center" vertical="top" wrapText="1"/>
      <protection hidden="1"/>
    </xf>
    <xf numFmtId="2" fontId="1" fillId="4" borderId="5" xfId="0" applyNumberFormat="1" applyFont="1" applyFill="1" applyBorder="1" applyAlignment="1" applyProtection="1">
      <alignment horizontal="center" vertical="center" wrapText="1"/>
    </xf>
    <xf numFmtId="2" fontId="1" fillId="4" borderId="2" xfId="0" applyNumberFormat="1" applyFont="1" applyFill="1" applyBorder="1" applyAlignment="1" applyProtection="1">
      <alignment horizontal="center" vertical="center" wrapText="1"/>
    </xf>
    <xf numFmtId="0" fontId="6" fillId="13" borderId="1" xfId="0" applyFont="1" applyFill="1" applyBorder="1" applyAlignment="1" applyProtection="1">
      <alignment horizontal="center" vertical="center" wrapText="1"/>
      <protection hidden="1"/>
    </xf>
    <xf numFmtId="0" fontId="6" fillId="0" borderId="1" xfId="0" applyNumberFormat="1"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wrapText="1"/>
      <protection hidden="1"/>
    </xf>
  </cellXfs>
  <cellStyles count="3">
    <cellStyle name="Normal" xfId="0" builtinId="0"/>
    <cellStyle name="Normal 2" xfId="1" xr:uid="{611C9C5A-7951-41A1-BE65-C2F81DC97E35}"/>
    <cellStyle name="Normal 3" xfId="2" xr:uid="{4152993F-12F3-4572-B1EA-4A9AECA99A0E}"/>
  </cellStyles>
  <dxfs count="26">
    <dxf>
      <font>
        <color theme="0"/>
      </font>
    </dxf>
    <dxf>
      <font>
        <color theme="0"/>
      </font>
    </dxf>
    <dxf>
      <fill>
        <patternFill>
          <bgColor rgb="FFCCECFF"/>
        </patternFill>
      </fill>
    </dxf>
    <dxf>
      <fill>
        <patternFill>
          <bgColor rgb="FF99FF99"/>
        </patternFill>
      </fill>
    </dxf>
    <dxf>
      <font>
        <color rgb="FFFFFF66"/>
        <name val="Cambria"/>
        <scheme val="none"/>
      </font>
    </dxf>
    <dxf>
      <font>
        <color rgb="FF99CCFF"/>
        <name val="Cambria"/>
        <scheme val="none"/>
      </font>
    </dxf>
    <dxf>
      <font>
        <color rgb="FFFF99FF"/>
        <name val="Cambria"/>
        <scheme val="none"/>
      </font>
    </dxf>
    <dxf>
      <font>
        <color theme="0"/>
        <name val="Cambria"/>
        <scheme val="none"/>
      </font>
    </dxf>
    <dxf>
      <font>
        <color indexed="9"/>
      </font>
    </dxf>
    <dxf>
      <font>
        <color rgb="FFCCFFCC"/>
      </font>
    </dxf>
    <dxf>
      <font>
        <color theme="0"/>
      </font>
    </dxf>
    <dxf>
      <fill>
        <patternFill>
          <bgColor rgb="FF99FF99"/>
        </patternFill>
      </fill>
    </dxf>
    <dxf>
      <font>
        <color rgb="FFFFFF00"/>
        <name val="Cambria"/>
        <scheme val="none"/>
      </font>
    </dxf>
    <dxf>
      <font>
        <color rgb="FF99CCFF"/>
        <name val="Cambria"/>
        <scheme val="none"/>
      </font>
    </dxf>
    <dxf>
      <font>
        <color rgb="FFFF99FF"/>
        <name val="Cambria"/>
        <scheme val="none"/>
      </font>
    </dxf>
    <dxf>
      <font>
        <color theme="0"/>
        <name val="Cambria"/>
        <scheme val="none"/>
      </font>
    </dxf>
    <dxf>
      <font>
        <color indexed="9"/>
      </font>
    </dxf>
    <dxf>
      <fill>
        <patternFill>
          <bgColor rgb="FFFFFF00"/>
        </patternFill>
      </fill>
    </dxf>
    <dxf>
      <fill>
        <patternFill>
          <bgColor rgb="FFFFFF99"/>
        </patternFill>
      </fill>
    </dxf>
    <dxf>
      <fill>
        <patternFill>
          <bgColor indexed="42"/>
        </patternFill>
      </fill>
    </dxf>
    <dxf>
      <fill>
        <patternFill>
          <bgColor rgb="FFCCFFCC"/>
        </patternFill>
      </fill>
    </dxf>
    <dxf>
      <fill>
        <patternFill>
          <bgColor rgb="FFFFFF99"/>
        </patternFill>
      </fill>
    </dxf>
    <dxf>
      <font>
        <color auto="1"/>
      </font>
      <fill>
        <patternFill>
          <bgColor indexed="43"/>
        </patternFill>
      </fill>
    </dxf>
    <dxf>
      <fill>
        <patternFill>
          <bgColor rgb="FFFFFF00"/>
        </patternFill>
      </fill>
    </dxf>
    <dxf>
      <fill>
        <patternFill>
          <bgColor rgb="FFFFFF99"/>
        </patternFill>
      </fill>
    </dxf>
    <dxf>
      <fill>
        <patternFill patternType="solid">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microsoft.com/office/2006/relationships/vbaProject" Target="vbaProject.bin"/></Relationships>
</file>

<file path=xl/drawings/_rels/drawing10.xml.rels><?xml version="1.0" encoding="UTF-8" standalone="yes"?>
<Relationships xmlns="http://schemas.openxmlformats.org/package/2006/relationships"><Relationship Id="rId3" Type="http://schemas.openxmlformats.org/officeDocument/2006/relationships/hyperlink" Target="#'CF3 TestsPhys'!Impression_des_titres"/><Relationship Id="rId2" Type="http://schemas.openxmlformats.org/officeDocument/2006/relationships/hyperlink" Target="#'CF2 R&#233;sultats'!B1"/><Relationship Id="rId1" Type="http://schemas.openxmlformats.org/officeDocument/2006/relationships/hyperlink" Target="#'CF2 TestsPhys'!Impression_des_titres"/><Relationship Id="rId6" Type="http://schemas.openxmlformats.org/officeDocument/2006/relationships/hyperlink" Target="#'CF3 Eval'!Impression_des_titres"/><Relationship Id="rId5" Type="http://schemas.openxmlformats.org/officeDocument/2006/relationships/hyperlink" Target="#'CF2 Eval'!Impression_des_titres"/><Relationship Id="rId4" Type="http://schemas.openxmlformats.org/officeDocument/2006/relationships/hyperlink" Target="#'CF3 R&#233;sultats'!B1"/></Relationships>
</file>

<file path=xl/drawings/_rels/drawing11.xml.rels><?xml version="1.0" encoding="UTF-8" standalone="yes"?>
<Relationships xmlns="http://schemas.openxmlformats.org/package/2006/relationships"><Relationship Id="rId1" Type="http://schemas.openxmlformats.org/officeDocument/2006/relationships/hyperlink" Target="#Accueil!B1"/></Relationships>
</file>

<file path=xl/drawings/_rels/drawing12.xml.rels><?xml version="1.0" encoding="UTF-8" standalone="yes"?>
<Relationships xmlns="http://schemas.openxmlformats.org/package/2006/relationships"><Relationship Id="rId1" Type="http://schemas.openxmlformats.org/officeDocument/2006/relationships/hyperlink" Target="#Accueil!B1"/></Relationships>
</file>

<file path=xl/drawings/_rels/drawing13.xml.rels><?xml version="1.0" encoding="UTF-8" standalone="yes"?>
<Relationships xmlns="http://schemas.openxmlformats.org/package/2006/relationships"><Relationship Id="rId1" Type="http://schemas.openxmlformats.org/officeDocument/2006/relationships/hyperlink" Target="#Accueil!B1"/></Relationships>
</file>

<file path=xl/drawings/_rels/drawing14.xml.rels><?xml version="1.0" encoding="UTF-8" standalone="yes"?>
<Relationships xmlns="http://schemas.openxmlformats.org/package/2006/relationships"><Relationship Id="rId1" Type="http://schemas.openxmlformats.org/officeDocument/2006/relationships/hyperlink" Target="#Accueil!B1"/></Relationships>
</file>

<file path=xl/drawings/_rels/drawing15.xml.rels><?xml version="1.0" encoding="UTF-8" standalone="yes"?>
<Relationships xmlns="http://schemas.openxmlformats.org/package/2006/relationships"><Relationship Id="rId1" Type="http://schemas.openxmlformats.org/officeDocument/2006/relationships/hyperlink" Target="#Accueil!B1"/></Relationships>
</file>

<file path=xl/drawings/_rels/drawing16.xml.rels><?xml version="1.0" encoding="UTF-8" standalone="yes"?>
<Relationships xmlns="http://schemas.openxmlformats.org/package/2006/relationships"><Relationship Id="rId1" Type="http://schemas.openxmlformats.org/officeDocument/2006/relationships/hyperlink" Target="#Accueil!B1"/></Relationships>
</file>

<file path=xl/drawings/_rels/drawing17.xml.rels><?xml version="1.0" encoding="UTF-8" standalone="yes"?>
<Relationships xmlns="http://schemas.openxmlformats.org/package/2006/relationships"><Relationship Id="rId1" Type="http://schemas.openxmlformats.org/officeDocument/2006/relationships/hyperlink" Target="#Accueil!B1"/></Relationships>
</file>

<file path=xl/drawings/_rels/drawing18.xml.rels><?xml version="1.0" encoding="UTF-8" standalone="yes"?>
<Relationships xmlns="http://schemas.openxmlformats.org/package/2006/relationships"><Relationship Id="rId1" Type="http://schemas.openxmlformats.org/officeDocument/2006/relationships/hyperlink" Target="#Accueil!B1"/></Relationships>
</file>

<file path=xl/drawings/drawing1.xml><?xml version="1.0" encoding="utf-8"?>
<xdr:wsDr xmlns:xdr="http://schemas.openxmlformats.org/drawingml/2006/spreadsheetDrawing" xmlns:a="http://schemas.openxmlformats.org/drawingml/2006/main">
  <xdr:twoCellAnchor>
    <xdr:from>
      <xdr:col>0</xdr:col>
      <xdr:colOff>64770</xdr:colOff>
      <xdr:row>0</xdr:row>
      <xdr:rowOff>45720</xdr:rowOff>
    </xdr:from>
    <xdr:to>
      <xdr:col>0</xdr:col>
      <xdr:colOff>594957</xdr:colOff>
      <xdr:row>0</xdr:row>
      <xdr:rowOff>175260</xdr:rowOff>
    </xdr:to>
    <xdr:sp macro="" textlink="">
      <xdr:nvSpPr>
        <xdr:cNvPr id="12" name="Text Box 1">
          <a:extLst>
            <a:ext uri="{FF2B5EF4-FFF2-40B4-BE49-F238E27FC236}">
              <a16:creationId xmlns:a16="http://schemas.microsoft.com/office/drawing/2014/main" id="{6B869999-E05E-683A-3C4E-30741D1BC51E}"/>
            </a:ext>
          </a:extLst>
        </xdr:cNvPr>
        <xdr:cNvSpPr txBox="1">
          <a:spLocks noChangeArrowheads="1"/>
        </xdr:cNvSpPr>
      </xdr:nvSpPr>
      <xdr:spPr bwMode="auto">
        <a:xfrm>
          <a:off x="85725" y="57150"/>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571500</xdr:colOff>
      <xdr:row>0</xdr:row>
      <xdr:rowOff>739140</xdr:rowOff>
    </xdr:from>
    <xdr:to>
      <xdr:col>0</xdr:col>
      <xdr:colOff>571500</xdr:colOff>
      <xdr:row>0</xdr:row>
      <xdr:rowOff>853440</xdr:rowOff>
    </xdr:to>
    <xdr:sp macro="" textlink="">
      <xdr:nvSpPr>
        <xdr:cNvPr id="129921" name="Line 4">
          <a:extLst>
            <a:ext uri="{FF2B5EF4-FFF2-40B4-BE49-F238E27FC236}">
              <a16:creationId xmlns:a16="http://schemas.microsoft.com/office/drawing/2014/main" id="{C02AD887-53B6-4106-EB9D-8936818D4D05}"/>
            </a:ext>
          </a:extLst>
        </xdr:cNvPr>
        <xdr:cNvSpPr>
          <a:spLocks noChangeShapeType="1"/>
        </xdr:cNvSpPr>
      </xdr:nvSpPr>
      <xdr:spPr bwMode="auto">
        <a:xfrm>
          <a:off x="571500" y="73914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609600</xdr:colOff>
      <xdr:row>0</xdr:row>
      <xdr:rowOff>114300</xdr:rowOff>
    </xdr:from>
    <xdr:to>
      <xdr:col>0</xdr:col>
      <xdr:colOff>868680</xdr:colOff>
      <xdr:row>0</xdr:row>
      <xdr:rowOff>114300</xdr:rowOff>
    </xdr:to>
    <xdr:sp macro="" textlink="">
      <xdr:nvSpPr>
        <xdr:cNvPr id="129922" name="Line 2">
          <a:extLst>
            <a:ext uri="{FF2B5EF4-FFF2-40B4-BE49-F238E27FC236}">
              <a16:creationId xmlns:a16="http://schemas.microsoft.com/office/drawing/2014/main" id="{58D6D138-B052-2E06-6561-42D9C541868B}"/>
            </a:ext>
          </a:extLst>
        </xdr:cNvPr>
        <xdr:cNvSpPr>
          <a:spLocks noChangeShapeType="1"/>
        </xdr:cNvSpPr>
      </xdr:nvSpPr>
      <xdr:spPr bwMode="auto">
        <a:xfrm>
          <a:off x="60960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285750</xdr:rowOff>
    </xdr:from>
    <xdr:to>
      <xdr:col>0</xdr:col>
      <xdr:colOff>1070610</xdr:colOff>
      <xdr:row>0</xdr:row>
      <xdr:rowOff>742950</xdr:rowOff>
    </xdr:to>
    <xdr:sp macro="" textlink="">
      <xdr:nvSpPr>
        <xdr:cNvPr id="15" name="Text Box 3">
          <a:extLst>
            <a:ext uri="{FF2B5EF4-FFF2-40B4-BE49-F238E27FC236}">
              <a16:creationId xmlns:a16="http://schemas.microsoft.com/office/drawing/2014/main" id="{7126831D-E172-61A4-28CB-0B387CE90E01}"/>
            </a:ext>
          </a:extLst>
        </xdr:cNvPr>
        <xdr:cNvSpPr txBox="1">
          <a:spLocks noChangeArrowheads="1"/>
        </xdr:cNvSpPr>
      </xdr:nvSpPr>
      <xdr:spPr bwMode="auto">
        <a:xfrm>
          <a:off x="47625" y="352425"/>
          <a:ext cx="1257300" cy="5715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Hauteur en cm.</a:t>
          </a:r>
        </a:p>
        <a:p>
          <a:pPr algn="l" rtl="0">
            <a:lnSpc>
              <a:spcPts val="700"/>
            </a:lnSpc>
            <a:defRPr sz="1000"/>
          </a:pPr>
          <a:r>
            <a:rPr lang="fr-FR" sz="800" b="0" i="0" u="none" strike="noStrike" baseline="0">
              <a:solidFill>
                <a:srgbClr val="000000"/>
              </a:solidFill>
              <a:latin typeface="Arial"/>
              <a:cs typeface="Arial"/>
            </a:rPr>
            <a:t>Les valeurs relevées sous un angle &gt;180° seront affectées du signe +,</a:t>
          </a:r>
        </a:p>
        <a:p>
          <a:pPr algn="l" rtl="0">
            <a:lnSpc>
              <a:spcPts val="800"/>
            </a:lnSpc>
            <a:defRPr sz="1000"/>
          </a:pPr>
          <a:r>
            <a:rPr lang="fr-FR" sz="800" b="0" i="0" u="none" strike="noStrike" baseline="0">
              <a:solidFill>
                <a:srgbClr val="000000"/>
              </a:solidFill>
              <a:latin typeface="Arial"/>
              <a:cs typeface="Arial"/>
            </a:rPr>
            <a:t>&lt;180° du signe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773430</xdr:colOff>
      <xdr:row>9</xdr:row>
      <xdr:rowOff>0</xdr:rowOff>
    </xdr:from>
    <xdr:to>
      <xdr:col>5</xdr:col>
      <xdr:colOff>777392</xdr:colOff>
      <xdr:row>11</xdr:row>
      <xdr:rowOff>126844</xdr:rowOff>
    </xdr:to>
    <xdr:sp macro="" textlink="">
      <xdr:nvSpPr>
        <xdr:cNvPr id="3" name="AutoShape 12">
          <a:hlinkClick xmlns:r="http://schemas.openxmlformats.org/officeDocument/2006/relationships" r:id="rId1"/>
          <a:extLst>
            <a:ext uri="{FF2B5EF4-FFF2-40B4-BE49-F238E27FC236}">
              <a16:creationId xmlns:a16="http://schemas.microsoft.com/office/drawing/2014/main" id="{CB020B7A-B9E2-114B-4CD2-46B79CABDB1E}"/>
            </a:ext>
          </a:extLst>
        </xdr:cNvPr>
        <xdr:cNvSpPr>
          <a:spLocks noChangeArrowheads="1"/>
        </xdr:cNvSpPr>
      </xdr:nvSpPr>
      <xdr:spPr bwMode="auto">
        <a:xfrm>
          <a:off x="5238750" y="4343400"/>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CF2 Tests Phys</a:t>
          </a:r>
        </a:p>
      </xdr:txBody>
    </xdr:sp>
    <xdr:clientData/>
  </xdr:twoCellAnchor>
  <xdr:twoCellAnchor>
    <xdr:from>
      <xdr:col>4</xdr:col>
      <xdr:colOff>773429</xdr:colOff>
      <xdr:row>20</xdr:row>
      <xdr:rowOff>11429</xdr:rowOff>
    </xdr:from>
    <xdr:to>
      <xdr:col>5</xdr:col>
      <xdr:colOff>777391</xdr:colOff>
      <xdr:row>22</xdr:row>
      <xdr:rowOff>130933</xdr:rowOff>
    </xdr:to>
    <xdr:sp macro="" textlink="">
      <xdr:nvSpPr>
        <xdr:cNvPr id="7" name="AutoShape 12">
          <a:hlinkClick xmlns:r="http://schemas.openxmlformats.org/officeDocument/2006/relationships" r:id="rId2"/>
          <a:extLst>
            <a:ext uri="{FF2B5EF4-FFF2-40B4-BE49-F238E27FC236}">
              <a16:creationId xmlns:a16="http://schemas.microsoft.com/office/drawing/2014/main" id="{CE89AF36-3493-D7DE-3327-3606C6B844A6}"/>
            </a:ext>
          </a:extLst>
        </xdr:cNvPr>
        <xdr:cNvSpPr>
          <a:spLocks noChangeArrowheads="1"/>
        </xdr:cNvSpPr>
      </xdr:nvSpPr>
      <xdr:spPr bwMode="auto">
        <a:xfrm>
          <a:off x="5238749" y="6124574"/>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CF2 Résultats</a:t>
          </a:r>
        </a:p>
      </xdr:txBody>
    </xdr:sp>
    <xdr:clientData/>
  </xdr:twoCellAnchor>
  <xdr:twoCellAnchor>
    <xdr:from>
      <xdr:col>5</xdr:col>
      <xdr:colOff>1162050</xdr:colOff>
      <xdr:row>9</xdr:row>
      <xdr:rowOff>0</xdr:rowOff>
    </xdr:from>
    <xdr:to>
      <xdr:col>6</xdr:col>
      <xdr:colOff>502864</xdr:colOff>
      <xdr:row>11</xdr:row>
      <xdr:rowOff>126844</xdr:rowOff>
    </xdr:to>
    <xdr:sp macro="" textlink="">
      <xdr:nvSpPr>
        <xdr:cNvPr id="8" name="AutoShape 12">
          <a:hlinkClick xmlns:r="http://schemas.openxmlformats.org/officeDocument/2006/relationships" r:id="rId3"/>
          <a:extLst>
            <a:ext uri="{FF2B5EF4-FFF2-40B4-BE49-F238E27FC236}">
              <a16:creationId xmlns:a16="http://schemas.microsoft.com/office/drawing/2014/main" id="{F72325F2-8762-C182-419B-3C8409DF0A96}"/>
            </a:ext>
          </a:extLst>
        </xdr:cNvPr>
        <xdr:cNvSpPr>
          <a:spLocks noChangeArrowheads="1"/>
        </xdr:cNvSpPr>
      </xdr:nvSpPr>
      <xdr:spPr bwMode="auto">
        <a:xfrm>
          <a:off x="6962775" y="4343400"/>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CF3 Tests Phys</a:t>
          </a:r>
        </a:p>
      </xdr:txBody>
    </xdr:sp>
    <xdr:clientData/>
  </xdr:twoCellAnchor>
  <xdr:twoCellAnchor>
    <xdr:from>
      <xdr:col>5</xdr:col>
      <xdr:colOff>1162048</xdr:colOff>
      <xdr:row>20</xdr:row>
      <xdr:rowOff>11430</xdr:rowOff>
    </xdr:from>
    <xdr:to>
      <xdr:col>6</xdr:col>
      <xdr:colOff>502862</xdr:colOff>
      <xdr:row>22</xdr:row>
      <xdr:rowOff>130934</xdr:rowOff>
    </xdr:to>
    <xdr:sp macro="" textlink="">
      <xdr:nvSpPr>
        <xdr:cNvPr id="11" name="AutoShape 12">
          <a:hlinkClick xmlns:r="http://schemas.openxmlformats.org/officeDocument/2006/relationships" r:id="rId4"/>
          <a:extLst>
            <a:ext uri="{FF2B5EF4-FFF2-40B4-BE49-F238E27FC236}">
              <a16:creationId xmlns:a16="http://schemas.microsoft.com/office/drawing/2014/main" id="{4746A2C7-9140-CD41-F607-6EAD81251857}"/>
            </a:ext>
          </a:extLst>
        </xdr:cNvPr>
        <xdr:cNvSpPr>
          <a:spLocks noChangeArrowheads="1"/>
        </xdr:cNvSpPr>
      </xdr:nvSpPr>
      <xdr:spPr bwMode="auto">
        <a:xfrm>
          <a:off x="6962773" y="6124575"/>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CF3 Résultats</a:t>
          </a:r>
        </a:p>
      </xdr:txBody>
    </xdr:sp>
    <xdr:clientData/>
  </xdr:twoCellAnchor>
  <xdr:twoCellAnchor>
    <xdr:from>
      <xdr:col>4</xdr:col>
      <xdr:colOff>773430</xdr:colOff>
      <xdr:row>14</xdr:row>
      <xdr:rowOff>68579</xdr:rowOff>
    </xdr:from>
    <xdr:to>
      <xdr:col>5</xdr:col>
      <xdr:colOff>777392</xdr:colOff>
      <xdr:row>17</xdr:row>
      <xdr:rowOff>54575</xdr:rowOff>
    </xdr:to>
    <xdr:sp macro="" textlink="">
      <xdr:nvSpPr>
        <xdr:cNvPr id="9" name="AutoShape 12">
          <a:hlinkClick xmlns:r="http://schemas.openxmlformats.org/officeDocument/2006/relationships" r:id="rId5"/>
          <a:extLst>
            <a:ext uri="{FF2B5EF4-FFF2-40B4-BE49-F238E27FC236}">
              <a16:creationId xmlns:a16="http://schemas.microsoft.com/office/drawing/2014/main" id="{F1A205D8-7ED9-0726-5D63-976C2FD0304F}"/>
            </a:ext>
          </a:extLst>
        </xdr:cNvPr>
        <xdr:cNvSpPr>
          <a:spLocks noChangeArrowheads="1"/>
        </xdr:cNvSpPr>
      </xdr:nvSpPr>
      <xdr:spPr bwMode="auto">
        <a:xfrm>
          <a:off x="5238750" y="5229224"/>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CF2 Eval</a:t>
          </a:r>
        </a:p>
      </xdr:txBody>
    </xdr:sp>
    <xdr:clientData/>
  </xdr:twoCellAnchor>
  <xdr:twoCellAnchor>
    <xdr:from>
      <xdr:col>5</xdr:col>
      <xdr:colOff>1162050</xdr:colOff>
      <xdr:row>14</xdr:row>
      <xdr:rowOff>68579</xdr:rowOff>
    </xdr:from>
    <xdr:to>
      <xdr:col>6</xdr:col>
      <xdr:colOff>502864</xdr:colOff>
      <xdr:row>17</xdr:row>
      <xdr:rowOff>54575</xdr:rowOff>
    </xdr:to>
    <xdr:sp macro="" textlink="">
      <xdr:nvSpPr>
        <xdr:cNvPr id="12" name="AutoShape 12">
          <a:hlinkClick xmlns:r="http://schemas.openxmlformats.org/officeDocument/2006/relationships" r:id="rId6"/>
          <a:extLst>
            <a:ext uri="{FF2B5EF4-FFF2-40B4-BE49-F238E27FC236}">
              <a16:creationId xmlns:a16="http://schemas.microsoft.com/office/drawing/2014/main" id="{1087B2D6-EC94-4449-EBC4-CB1B80713FB5}"/>
            </a:ext>
          </a:extLst>
        </xdr:cNvPr>
        <xdr:cNvSpPr>
          <a:spLocks noChangeArrowheads="1"/>
        </xdr:cNvSpPr>
      </xdr:nvSpPr>
      <xdr:spPr bwMode="auto">
        <a:xfrm>
          <a:off x="6962775" y="5229224"/>
          <a:ext cx="1238400" cy="468000"/>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5200" tIns="25200" rIns="25200" bIns="25200" anchor="ctr" upright="1"/>
        <a:lstStyle/>
        <a:p>
          <a:pPr algn="ctr" rtl="0">
            <a:defRPr sz="1000"/>
          </a:pPr>
          <a:r>
            <a:rPr lang="fr-FR" sz="1000" b="1" i="0" u="none" strike="noStrike" baseline="0">
              <a:solidFill>
                <a:srgbClr val="800000"/>
              </a:solidFill>
              <a:latin typeface="Arial"/>
              <a:cs typeface="Arial"/>
            </a:rPr>
            <a:t>CF3 Eval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278130</xdr:colOff>
      <xdr:row>0</xdr:row>
      <xdr:rowOff>22860</xdr:rowOff>
    </xdr:from>
    <xdr:to>
      <xdr:col>1</xdr:col>
      <xdr:colOff>898499</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43753F94-5700-247C-DEEA-B0354754DD2A}"/>
            </a:ext>
          </a:extLst>
        </xdr:cNvPr>
        <xdr:cNvSpPr>
          <a:spLocks noChangeArrowheads="1"/>
        </xdr:cNvSpPr>
      </xdr:nvSpPr>
      <xdr:spPr bwMode="auto">
        <a:xfrm>
          <a:off x="68580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270510</xdr:colOff>
      <xdr:row>0</xdr:row>
      <xdr:rowOff>22860</xdr:rowOff>
    </xdr:from>
    <xdr:to>
      <xdr:col>0</xdr:col>
      <xdr:colOff>898538</xdr:colOff>
      <xdr:row>0</xdr:row>
      <xdr:rowOff>157277</xdr:rowOff>
    </xdr:to>
    <xdr:sp macro="" textlink="">
      <xdr:nvSpPr>
        <xdr:cNvPr id="2" name="AutoShape 12">
          <a:hlinkClick xmlns:r="http://schemas.openxmlformats.org/officeDocument/2006/relationships" r:id="rId1"/>
          <a:extLst>
            <a:ext uri="{FF2B5EF4-FFF2-40B4-BE49-F238E27FC236}">
              <a16:creationId xmlns:a16="http://schemas.microsoft.com/office/drawing/2014/main" id="{E158B4B5-2678-7977-FC8E-07DDB2BAA95F}"/>
            </a:ext>
          </a:extLst>
        </xdr:cNvPr>
        <xdr:cNvSpPr>
          <a:spLocks noChangeArrowheads="1"/>
        </xdr:cNvSpPr>
      </xdr:nvSpPr>
      <xdr:spPr bwMode="auto">
        <a:xfrm>
          <a:off x="68580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278130</xdr:colOff>
      <xdr:row>0</xdr:row>
      <xdr:rowOff>22860</xdr:rowOff>
    </xdr:from>
    <xdr:to>
      <xdr:col>2</xdr:col>
      <xdr:colOff>892233</xdr:colOff>
      <xdr:row>0</xdr:row>
      <xdr:rowOff>157277</xdr:rowOff>
    </xdr:to>
    <xdr:sp macro="" textlink="">
      <xdr:nvSpPr>
        <xdr:cNvPr id="2" name="AutoShape 12">
          <a:hlinkClick xmlns:r="http://schemas.openxmlformats.org/officeDocument/2006/relationships" r:id="rId1"/>
          <a:extLst>
            <a:ext uri="{FF2B5EF4-FFF2-40B4-BE49-F238E27FC236}">
              <a16:creationId xmlns:a16="http://schemas.microsoft.com/office/drawing/2014/main" id="{0CB1B97D-CB71-A62D-B5B6-970834A2041B}"/>
            </a:ext>
          </a:extLst>
        </xdr:cNvPr>
        <xdr:cNvSpPr>
          <a:spLocks noChangeArrowheads="1"/>
        </xdr:cNvSpPr>
      </xdr:nvSpPr>
      <xdr:spPr bwMode="auto">
        <a:xfrm>
          <a:off x="523875"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18</xdr:col>
      <xdr:colOff>220980</xdr:colOff>
      <xdr:row>0</xdr:row>
      <xdr:rowOff>64770</xdr:rowOff>
    </xdr:from>
    <xdr:to>
      <xdr:col>21</xdr:col>
      <xdr:colOff>51290</xdr:colOff>
      <xdr:row>1</xdr:row>
      <xdr:rowOff>99174</xdr:rowOff>
    </xdr:to>
    <xdr:sp macro="[0]!CF2PhysEtap2" textlink="">
      <xdr:nvSpPr>
        <xdr:cNvPr id="6" name="Oval 13">
          <a:extLst>
            <a:ext uri="{FF2B5EF4-FFF2-40B4-BE49-F238E27FC236}">
              <a16:creationId xmlns:a16="http://schemas.microsoft.com/office/drawing/2014/main" id="{62A88841-7DAA-59F3-E219-DAA37B3DC4D9}"/>
            </a:ext>
          </a:extLst>
        </xdr:cNvPr>
        <xdr:cNvSpPr>
          <a:spLocks noChangeArrowheads="1"/>
        </xdr:cNvSpPr>
      </xdr:nvSpPr>
      <xdr:spPr bwMode="auto">
        <a:xfrm>
          <a:off x="9277350" y="85725"/>
          <a:ext cx="1274400" cy="257174"/>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Physique</a:t>
          </a:r>
        </a:p>
      </xdr:txBody>
    </xdr:sp>
    <xdr:clientData fPrintsWithSheet="0"/>
  </xdr:twoCellAnchor>
  <xdr:twoCellAnchor>
    <xdr:from>
      <xdr:col>34</xdr:col>
      <xdr:colOff>754380</xdr:colOff>
      <xdr:row>0</xdr:row>
      <xdr:rowOff>53339</xdr:rowOff>
    </xdr:from>
    <xdr:to>
      <xdr:col>36</xdr:col>
      <xdr:colOff>14869</xdr:colOff>
      <xdr:row>1</xdr:row>
      <xdr:rowOff>76418</xdr:rowOff>
    </xdr:to>
    <xdr:sp macro="[0]!triidCF2" textlink="">
      <xdr:nvSpPr>
        <xdr:cNvPr id="7" name="Oval 14">
          <a:extLst>
            <a:ext uri="{FF2B5EF4-FFF2-40B4-BE49-F238E27FC236}">
              <a16:creationId xmlns:a16="http://schemas.microsoft.com/office/drawing/2014/main" id="{73D6A0FE-7EAD-53D4-7F9C-08EF582894E7}"/>
            </a:ext>
          </a:extLst>
        </xdr:cNvPr>
        <xdr:cNvSpPr>
          <a:spLocks noChangeArrowheads="1"/>
        </xdr:cNvSpPr>
      </xdr:nvSpPr>
      <xdr:spPr bwMode="auto">
        <a:xfrm>
          <a:off x="21545550" y="57149"/>
          <a:ext cx="590550" cy="266701"/>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26</xdr:col>
      <xdr:colOff>243841</xdr:colOff>
      <xdr:row>0</xdr:row>
      <xdr:rowOff>22860</xdr:rowOff>
    </xdr:from>
    <xdr:to>
      <xdr:col>28</xdr:col>
      <xdr:colOff>237953</xdr:colOff>
      <xdr:row>1</xdr:row>
      <xdr:rowOff>174878</xdr:rowOff>
    </xdr:to>
    <xdr:sp macro="[0]!CF2EnchEval" textlink="">
      <xdr:nvSpPr>
        <xdr:cNvPr id="9" name="Oval 13">
          <a:extLst>
            <a:ext uri="{FF2B5EF4-FFF2-40B4-BE49-F238E27FC236}">
              <a16:creationId xmlns:a16="http://schemas.microsoft.com/office/drawing/2014/main" id="{419768F4-4356-8660-F4A3-55F0BCA56C57}"/>
            </a:ext>
          </a:extLst>
        </xdr:cNvPr>
        <xdr:cNvSpPr>
          <a:spLocks noChangeArrowheads="1"/>
        </xdr:cNvSpPr>
      </xdr:nvSpPr>
      <xdr:spPr bwMode="auto">
        <a:xfrm>
          <a:off x="13458826" y="19050"/>
          <a:ext cx="1080000" cy="432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800" b="1" i="0" u="none" strike="noStrike" baseline="0">
              <a:solidFill>
                <a:srgbClr val="000000"/>
              </a:solidFill>
              <a:latin typeface="Arial"/>
              <a:cs typeface="Arial"/>
            </a:rPr>
            <a:t>Tri Enchaînement</a:t>
          </a:r>
        </a:p>
      </xdr:txBody>
    </xdr:sp>
    <xdr:clientData fPrintsWithSheet="0"/>
  </xdr:twoCellAnchor>
  <xdr:twoCellAnchor>
    <xdr:from>
      <xdr:col>33</xdr:col>
      <xdr:colOff>0</xdr:colOff>
      <xdr:row>0</xdr:row>
      <xdr:rowOff>140970</xdr:rowOff>
    </xdr:from>
    <xdr:to>
      <xdr:col>33</xdr:col>
      <xdr:colOff>733394</xdr:colOff>
      <xdr:row>2</xdr:row>
      <xdr:rowOff>121140</xdr:rowOff>
    </xdr:to>
    <xdr:sp macro="[0]!CF2EnginsEval" textlink="">
      <xdr:nvSpPr>
        <xdr:cNvPr id="10" name="Oval 13">
          <a:extLst>
            <a:ext uri="{FF2B5EF4-FFF2-40B4-BE49-F238E27FC236}">
              <a16:creationId xmlns:a16="http://schemas.microsoft.com/office/drawing/2014/main" id="{75D36A08-6DED-72D0-55EA-DE4E9197D0F8}"/>
            </a:ext>
          </a:extLst>
        </xdr:cNvPr>
        <xdr:cNvSpPr>
          <a:spLocks noChangeArrowheads="1"/>
        </xdr:cNvSpPr>
      </xdr:nvSpPr>
      <xdr:spPr bwMode="auto">
        <a:xfrm>
          <a:off x="17668875" y="180975"/>
          <a:ext cx="720000" cy="504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00"/>
              </a:solidFill>
              <a:effectLst/>
              <a:uLnTx/>
              <a:uFillTx/>
              <a:latin typeface="Arial"/>
              <a:ea typeface="+mn-ea"/>
              <a:cs typeface="Arial"/>
            </a:rPr>
            <a:t>Tri TT Engins</a:t>
          </a:r>
        </a:p>
      </xdr:txBody>
    </xdr:sp>
    <xdr:clientData fPrintsWithSheet="0"/>
  </xdr:twoCellAnchor>
  <xdr:twoCellAnchor>
    <xdr:from>
      <xdr:col>34</xdr:col>
      <xdr:colOff>19050</xdr:colOff>
      <xdr:row>1</xdr:row>
      <xdr:rowOff>0</xdr:rowOff>
    </xdr:from>
    <xdr:to>
      <xdr:col>34</xdr:col>
      <xdr:colOff>666749</xdr:colOff>
      <xdr:row>2</xdr:row>
      <xdr:rowOff>57228</xdr:rowOff>
    </xdr:to>
    <xdr:sp macro="[0]!CF2ClassEval" textlink="">
      <xdr:nvSpPr>
        <xdr:cNvPr id="11" name="Oval 13">
          <a:extLst>
            <a:ext uri="{FF2B5EF4-FFF2-40B4-BE49-F238E27FC236}">
              <a16:creationId xmlns:a16="http://schemas.microsoft.com/office/drawing/2014/main" id="{FB295EBE-92E3-5001-0DB5-A67969CEAD9F}"/>
            </a:ext>
          </a:extLst>
        </xdr:cNvPr>
        <xdr:cNvSpPr>
          <a:spLocks noChangeArrowheads="1"/>
        </xdr:cNvSpPr>
      </xdr:nvSpPr>
      <xdr:spPr bwMode="auto">
        <a:xfrm>
          <a:off x="20393025" y="228600"/>
          <a:ext cx="781049" cy="371475"/>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CF2</a:t>
          </a:r>
        </a:p>
      </xdr:txBody>
    </xdr:sp>
    <xdr:clientData fPrintsWithSheet="0"/>
  </xdr:twoCellAnchor>
  <xdr:twoCellAnchor>
    <xdr:from>
      <xdr:col>2</xdr:col>
      <xdr:colOff>190500</xdr:colOff>
      <xdr:row>2</xdr:row>
      <xdr:rowOff>152400</xdr:rowOff>
    </xdr:from>
    <xdr:to>
      <xdr:col>2</xdr:col>
      <xdr:colOff>1001375</xdr:colOff>
      <xdr:row>2</xdr:row>
      <xdr:rowOff>335280</xdr:rowOff>
    </xdr:to>
    <xdr:sp macro="[0]!triclubCF2" textlink="">
      <xdr:nvSpPr>
        <xdr:cNvPr id="8" name="Oval 12">
          <a:extLst>
            <a:ext uri="{FF2B5EF4-FFF2-40B4-BE49-F238E27FC236}">
              <a16:creationId xmlns:a16="http://schemas.microsoft.com/office/drawing/2014/main" id="{8900EEDE-5E3D-49DD-25A4-E5AF5C6B6175}"/>
            </a:ext>
          </a:extLst>
        </xdr:cNvPr>
        <xdr:cNvSpPr>
          <a:spLocks noChangeArrowheads="1"/>
        </xdr:cNvSpPr>
      </xdr:nvSpPr>
      <xdr:spPr bwMode="auto">
        <a:xfrm>
          <a:off x="609600" y="7239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320040</xdr:colOff>
      <xdr:row>2</xdr:row>
      <xdr:rowOff>152400</xdr:rowOff>
    </xdr:from>
    <xdr:to>
      <xdr:col>3</xdr:col>
      <xdr:colOff>1124629</xdr:colOff>
      <xdr:row>2</xdr:row>
      <xdr:rowOff>335280</xdr:rowOff>
    </xdr:to>
    <xdr:sp macro="[0]!trinomCF2" textlink="">
      <xdr:nvSpPr>
        <xdr:cNvPr id="12" name="Oval 13">
          <a:extLst>
            <a:ext uri="{FF2B5EF4-FFF2-40B4-BE49-F238E27FC236}">
              <a16:creationId xmlns:a16="http://schemas.microsoft.com/office/drawing/2014/main" id="{97B58756-82D3-A07F-860E-1EB368827447}"/>
            </a:ext>
          </a:extLst>
        </xdr:cNvPr>
        <xdr:cNvSpPr>
          <a:spLocks noChangeArrowheads="1"/>
        </xdr:cNvSpPr>
      </xdr:nvSpPr>
      <xdr:spPr bwMode="auto">
        <a:xfrm>
          <a:off x="2276475" y="7239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3</xdr:col>
      <xdr:colOff>1386840</xdr:colOff>
      <xdr:row>2</xdr:row>
      <xdr:rowOff>156210</xdr:rowOff>
    </xdr:from>
    <xdr:to>
      <xdr:col>5</xdr:col>
      <xdr:colOff>53514</xdr:colOff>
      <xdr:row>2</xdr:row>
      <xdr:rowOff>340530</xdr:rowOff>
    </xdr:to>
    <xdr:sp macro="[0]!CF2AgeEtap2" textlink="">
      <xdr:nvSpPr>
        <xdr:cNvPr id="13" name="Oval 13">
          <a:extLst>
            <a:ext uri="{FF2B5EF4-FFF2-40B4-BE49-F238E27FC236}">
              <a16:creationId xmlns:a16="http://schemas.microsoft.com/office/drawing/2014/main" id="{C7B35641-7EE9-8A5B-D707-B03028A07E7A}"/>
            </a:ext>
          </a:extLst>
        </xdr:cNvPr>
        <xdr:cNvSpPr>
          <a:spLocks noChangeArrowheads="1"/>
        </xdr:cNvSpPr>
      </xdr:nvSpPr>
      <xdr:spPr bwMode="auto">
        <a:xfrm>
          <a:off x="3571875" y="733425"/>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9</xdr:col>
      <xdr:colOff>118110</xdr:colOff>
      <xdr:row>2</xdr:row>
      <xdr:rowOff>57150</xdr:rowOff>
    </xdr:from>
    <xdr:to>
      <xdr:col>10</xdr:col>
      <xdr:colOff>700776</xdr:colOff>
      <xdr:row>2</xdr:row>
      <xdr:rowOff>240030</xdr:rowOff>
    </xdr:to>
    <xdr:sp macro="[0]!CF2Class" textlink="">
      <xdr:nvSpPr>
        <xdr:cNvPr id="18443" name="Oval 11">
          <a:extLst>
            <a:ext uri="{FF2B5EF4-FFF2-40B4-BE49-F238E27FC236}">
              <a16:creationId xmlns:a16="http://schemas.microsoft.com/office/drawing/2014/main" id="{9FA44358-0DF3-C834-EE12-CC82E8C9D625}"/>
            </a:ext>
          </a:extLst>
        </xdr:cNvPr>
        <xdr:cNvSpPr>
          <a:spLocks noChangeArrowheads="1"/>
        </xdr:cNvSpPr>
      </xdr:nvSpPr>
      <xdr:spPr bwMode="auto">
        <a:xfrm>
          <a:off x="6648450" y="971550"/>
          <a:ext cx="1548000" cy="228600"/>
        </a:xfrm>
        <a:prstGeom prst="ellipse">
          <a:avLst/>
        </a:prstGeom>
        <a:gradFill rotWithShape="0">
          <a:gsLst>
            <a:gs pos="0">
              <a:srgbClr val="CCFFCC"/>
            </a:gs>
            <a:gs pos="100000">
              <a:srgbClr val="FFEBFA"/>
            </a:gs>
          </a:gsLst>
          <a:lin ang="5400000" scaled="1"/>
        </a:gradFill>
        <a:ln w="9525">
          <a:solidFill>
            <a:srgbClr val="800080"/>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8000"/>
              </a:solidFill>
              <a:latin typeface="Arial"/>
              <a:cs typeface="Arial"/>
            </a:rPr>
            <a:t>Palmarès</a:t>
          </a:r>
        </a:p>
      </xdr:txBody>
    </xdr:sp>
    <xdr:clientData fPrintsWithSheet="0"/>
  </xdr:twoCellAnchor>
  <xdr:twoCellAnchor>
    <xdr:from>
      <xdr:col>2</xdr:col>
      <xdr:colOff>220980</xdr:colOff>
      <xdr:row>2</xdr:row>
      <xdr:rowOff>57150</xdr:rowOff>
    </xdr:from>
    <xdr:to>
      <xdr:col>2</xdr:col>
      <xdr:colOff>1033284</xdr:colOff>
      <xdr:row>2</xdr:row>
      <xdr:rowOff>240030</xdr:rowOff>
    </xdr:to>
    <xdr:sp macro="[0]!triclubresultCF2" textlink="">
      <xdr:nvSpPr>
        <xdr:cNvPr id="18444" name="Oval 12">
          <a:extLst>
            <a:ext uri="{FF2B5EF4-FFF2-40B4-BE49-F238E27FC236}">
              <a16:creationId xmlns:a16="http://schemas.microsoft.com/office/drawing/2014/main" id="{F52763CE-F98A-8C23-CF27-3800D9333C7B}"/>
            </a:ext>
          </a:extLst>
        </xdr:cNvPr>
        <xdr:cNvSpPr>
          <a:spLocks noChangeArrowheads="1"/>
        </xdr:cNvSpPr>
      </xdr:nvSpPr>
      <xdr:spPr bwMode="auto">
        <a:xfrm>
          <a:off x="742950" y="714375"/>
          <a:ext cx="982800"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323850</xdr:colOff>
      <xdr:row>2</xdr:row>
      <xdr:rowOff>57150</xdr:rowOff>
    </xdr:from>
    <xdr:to>
      <xdr:col>3</xdr:col>
      <xdr:colOff>1120849</xdr:colOff>
      <xdr:row>2</xdr:row>
      <xdr:rowOff>240030</xdr:rowOff>
    </xdr:to>
    <xdr:sp macro="[0]!trinomresultCF2" textlink="">
      <xdr:nvSpPr>
        <xdr:cNvPr id="18445" name="Oval 13">
          <a:extLst>
            <a:ext uri="{FF2B5EF4-FFF2-40B4-BE49-F238E27FC236}">
              <a16:creationId xmlns:a16="http://schemas.microsoft.com/office/drawing/2014/main" id="{4C424F5C-6214-EB4F-8AA8-74DC441AC2CD}"/>
            </a:ext>
          </a:extLst>
        </xdr:cNvPr>
        <xdr:cNvSpPr>
          <a:spLocks noChangeArrowheads="1"/>
        </xdr:cNvSpPr>
      </xdr:nvSpPr>
      <xdr:spPr bwMode="auto">
        <a:xfrm>
          <a:off x="1905000" y="714375"/>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11</xdr:col>
      <xdr:colOff>0</xdr:colOff>
      <xdr:row>0</xdr:row>
      <xdr:rowOff>60960</xdr:rowOff>
    </xdr:from>
    <xdr:to>
      <xdr:col>12</xdr:col>
      <xdr:colOff>11280</xdr:colOff>
      <xdr:row>1</xdr:row>
      <xdr:rowOff>30587</xdr:rowOff>
    </xdr:to>
    <xdr:sp macro="[0]!triidresultCF2" textlink="">
      <xdr:nvSpPr>
        <xdr:cNvPr id="18446" name="Oval 14">
          <a:extLst>
            <a:ext uri="{FF2B5EF4-FFF2-40B4-BE49-F238E27FC236}">
              <a16:creationId xmlns:a16="http://schemas.microsoft.com/office/drawing/2014/main" id="{2653EF52-2873-E835-097A-543E7335495E}"/>
            </a:ext>
          </a:extLst>
        </xdr:cNvPr>
        <xdr:cNvSpPr>
          <a:spLocks noChangeArrowheads="1"/>
        </xdr:cNvSpPr>
      </xdr:nvSpPr>
      <xdr:spPr bwMode="auto">
        <a:xfrm>
          <a:off x="10058400" y="76200"/>
          <a:ext cx="590400" cy="266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xdr:col>
      <xdr:colOff>95250</xdr:colOff>
      <xdr:row>0</xdr:row>
      <xdr:rowOff>57150</xdr:rowOff>
    </xdr:from>
    <xdr:to>
      <xdr:col>2</xdr:col>
      <xdr:colOff>716934</xdr:colOff>
      <xdr:row>0</xdr:row>
      <xdr:rowOff>197292</xdr:rowOff>
    </xdr:to>
    <xdr:sp macro="" textlink="">
      <xdr:nvSpPr>
        <xdr:cNvPr id="7" name="AutoShape 12">
          <a:hlinkClick xmlns:r="http://schemas.openxmlformats.org/officeDocument/2006/relationships" r:id="rId1"/>
          <a:extLst>
            <a:ext uri="{FF2B5EF4-FFF2-40B4-BE49-F238E27FC236}">
              <a16:creationId xmlns:a16="http://schemas.microsoft.com/office/drawing/2014/main" id="{73A3E3CA-F194-7295-1298-28634076B235}"/>
            </a:ext>
          </a:extLst>
        </xdr:cNvPr>
        <xdr:cNvSpPr>
          <a:spLocks noChangeArrowheads="1"/>
        </xdr:cNvSpPr>
      </xdr:nvSpPr>
      <xdr:spPr bwMode="auto">
        <a:xfrm>
          <a:off x="647700" y="66675"/>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6</xdr:col>
      <xdr:colOff>22860</xdr:colOff>
      <xdr:row>0</xdr:row>
      <xdr:rowOff>19050</xdr:rowOff>
    </xdr:from>
    <xdr:to>
      <xdr:col>6</xdr:col>
      <xdr:colOff>591525</xdr:colOff>
      <xdr:row>0</xdr:row>
      <xdr:rowOff>445770</xdr:rowOff>
    </xdr:to>
    <xdr:sp macro="[0]!CF2Phys" textlink="">
      <xdr:nvSpPr>
        <xdr:cNvPr id="8" name="Oval 13">
          <a:extLst>
            <a:ext uri="{FF2B5EF4-FFF2-40B4-BE49-F238E27FC236}">
              <a16:creationId xmlns:a16="http://schemas.microsoft.com/office/drawing/2014/main" id="{3ABC469A-F103-57A7-7C9E-44162D8D2206}"/>
            </a:ext>
          </a:extLst>
        </xdr:cNvPr>
        <xdr:cNvSpPr>
          <a:spLocks noChangeArrowheads="1"/>
        </xdr:cNvSpPr>
      </xdr:nvSpPr>
      <xdr:spPr bwMode="auto">
        <a:xfrm>
          <a:off x="4371975"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Phys</a:t>
          </a:r>
        </a:p>
      </xdr:txBody>
    </xdr:sp>
    <xdr:clientData fPrintsWithSheet="0"/>
  </xdr:twoCellAnchor>
  <xdr:twoCellAnchor>
    <xdr:from>
      <xdr:col>3</xdr:col>
      <xdr:colOff>1356360</xdr:colOff>
      <xdr:row>2</xdr:row>
      <xdr:rowOff>45720</xdr:rowOff>
    </xdr:from>
    <xdr:to>
      <xdr:col>6</xdr:col>
      <xdr:colOff>30695</xdr:colOff>
      <xdr:row>2</xdr:row>
      <xdr:rowOff>230040</xdr:rowOff>
    </xdr:to>
    <xdr:sp macro="[0]!CF2Age" textlink="">
      <xdr:nvSpPr>
        <xdr:cNvPr id="12" name="Oval 13">
          <a:extLst>
            <a:ext uri="{FF2B5EF4-FFF2-40B4-BE49-F238E27FC236}">
              <a16:creationId xmlns:a16="http://schemas.microsoft.com/office/drawing/2014/main" id="{2C1BF659-8F30-5434-A859-441FCFBD7F8C}"/>
            </a:ext>
          </a:extLst>
        </xdr:cNvPr>
        <xdr:cNvSpPr>
          <a:spLocks noChangeArrowheads="1"/>
        </xdr:cNvSpPr>
      </xdr:nvSpPr>
      <xdr:spPr bwMode="auto">
        <a:xfrm>
          <a:off x="3648075" y="704850"/>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twoCellAnchor>
    <xdr:from>
      <xdr:col>6</xdr:col>
      <xdr:colOff>567690</xdr:colOff>
      <xdr:row>0</xdr:row>
      <xdr:rowOff>19050</xdr:rowOff>
    </xdr:from>
    <xdr:to>
      <xdr:col>8</xdr:col>
      <xdr:colOff>19555</xdr:colOff>
      <xdr:row>0</xdr:row>
      <xdr:rowOff>445770</xdr:rowOff>
    </xdr:to>
    <xdr:sp macro="[0]!CF2Ench" textlink="">
      <xdr:nvSpPr>
        <xdr:cNvPr id="9" name="Oval 13">
          <a:extLst>
            <a:ext uri="{FF2B5EF4-FFF2-40B4-BE49-F238E27FC236}">
              <a16:creationId xmlns:a16="http://schemas.microsoft.com/office/drawing/2014/main" id="{C79AC87B-4FDB-2C91-C3A8-31FD532BED32}"/>
            </a:ext>
          </a:extLst>
        </xdr:cNvPr>
        <xdr:cNvSpPr>
          <a:spLocks noChangeArrowheads="1"/>
        </xdr:cNvSpPr>
      </xdr:nvSpPr>
      <xdr:spPr bwMode="auto">
        <a:xfrm>
          <a:off x="5048250" y="28575"/>
          <a:ext cx="972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700" b="1" i="0" u="none" strike="noStrike" baseline="0">
              <a:solidFill>
                <a:srgbClr val="000000"/>
              </a:solidFill>
              <a:latin typeface="Arial"/>
              <a:cs typeface="Arial"/>
            </a:rPr>
            <a:t>Tri Enchaînement</a:t>
          </a:r>
        </a:p>
      </xdr:txBody>
    </xdr:sp>
    <xdr:clientData fPrintsWithSheet="0"/>
  </xdr:twoCellAnchor>
  <xdr:twoCellAnchor>
    <xdr:from>
      <xdr:col>8</xdr:col>
      <xdr:colOff>22860</xdr:colOff>
      <xdr:row>0</xdr:row>
      <xdr:rowOff>19050</xdr:rowOff>
    </xdr:from>
    <xdr:to>
      <xdr:col>8</xdr:col>
      <xdr:colOff>591525</xdr:colOff>
      <xdr:row>0</xdr:row>
      <xdr:rowOff>445770</xdr:rowOff>
    </xdr:to>
    <xdr:sp macro="[0]!CF2Engins" textlink="">
      <xdr:nvSpPr>
        <xdr:cNvPr id="10" name="Oval 13">
          <a:extLst>
            <a:ext uri="{FF2B5EF4-FFF2-40B4-BE49-F238E27FC236}">
              <a16:creationId xmlns:a16="http://schemas.microsoft.com/office/drawing/2014/main" id="{22953182-D0CD-A57A-AC54-CD7D29F0E5F9}"/>
            </a:ext>
          </a:extLst>
        </xdr:cNvPr>
        <xdr:cNvSpPr>
          <a:spLocks noChangeArrowheads="1"/>
        </xdr:cNvSpPr>
      </xdr:nvSpPr>
      <xdr:spPr bwMode="auto">
        <a:xfrm>
          <a:off x="5810250"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TT Engins</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xdr:col>
      <xdr:colOff>323850</xdr:colOff>
      <xdr:row>0</xdr:row>
      <xdr:rowOff>22860</xdr:rowOff>
    </xdr:from>
    <xdr:to>
      <xdr:col>1</xdr:col>
      <xdr:colOff>936560</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FC113DDB-B480-828D-8CAA-6EFD700C4F59}"/>
            </a:ext>
          </a:extLst>
        </xdr:cNvPr>
        <xdr:cNvSpPr>
          <a:spLocks noChangeArrowheads="1"/>
        </xdr:cNvSpPr>
      </xdr:nvSpPr>
      <xdr:spPr bwMode="auto">
        <a:xfrm>
          <a:off x="74295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323850</xdr:colOff>
      <xdr:row>0</xdr:row>
      <xdr:rowOff>22860</xdr:rowOff>
    </xdr:from>
    <xdr:to>
      <xdr:col>0</xdr:col>
      <xdr:colOff>936560</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014E5FE3-61B5-ECC2-DFF2-B8AFBC325C92}"/>
            </a:ext>
          </a:extLst>
        </xdr:cNvPr>
        <xdr:cNvSpPr>
          <a:spLocks noChangeArrowheads="1"/>
        </xdr:cNvSpPr>
      </xdr:nvSpPr>
      <xdr:spPr bwMode="auto">
        <a:xfrm>
          <a:off x="581025"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220980</xdr:colOff>
      <xdr:row>2</xdr:row>
      <xdr:rowOff>140970</xdr:rowOff>
    </xdr:from>
    <xdr:to>
      <xdr:col>2</xdr:col>
      <xdr:colOff>1031855</xdr:colOff>
      <xdr:row>2</xdr:row>
      <xdr:rowOff>323850</xdr:rowOff>
    </xdr:to>
    <xdr:sp macro="[0]!triclubCF3" textlink="">
      <xdr:nvSpPr>
        <xdr:cNvPr id="2" name="Oval 11">
          <a:extLst>
            <a:ext uri="{FF2B5EF4-FFF2-40B4-BE49-F238E27FC236}">
              <a16:creationId xmlns:a16="http://schemas.microsoft.com/office/drawing/2014/main" id="{1282EBBB-EA34-E0B0-7D4D-E5A38606F6CF}"/>
            </a:ext>
          </a:extLst>
        </xdr:cNvPr>
        <xdr:cNvSpPr>
          <a:spLocks noChangeArrowheads="1"/>
        </xdr:cNvSpPr>
      </xdr:nvSpPr>
      <xdr:spPr bwMode="auto">
        <a:xfrm>
          <a:off x="619125" y="74295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289560</xdr:colOff>
      <xdr:row>2</xdr:row>
      <xdr:rowOff>140970</xdr:rowOff>
    </xdr:from>
    <xdr:to>
      <xdr:col>3</xdr:col>
      <xdr:colOff>1108060</xdr:colOff>
      <xdr:row>2</xdr:row>
      <xdr:rowOff>323850</xdr:rowOff>
    </xdr:to>
    <xdr:sp macro="[0]!trinomCF3" textlink="">
      <xdr:nvSpPr>
        <xdr:cNvPr id="3" name="Oval 12">
          <a:extLst>
            <a:ext uri="{FF2B5EF4-FFF2-40B4-BE49-F238E27FC236}">
              <a16:creationId xmlns:a16="http://schemas.microsoft.com/office/drawing/2014/main" id="{BBAA28E7-A333-42FA-B4BA-67F7D66B92D8}"/>
            </a:ext>
          </a:extLst>
        </xdr:cNvPr>
        <xdr:cNvSpPr>
          <a:spLocks noChangeArrowheads="1"/>
        </xdr:cNvSpPr>
      </xdr:nvSpPr>
      <xdr:spPr bwMode="auto">
        <a:xfrm>
          <a:off x="2228850" y="74295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42</xdr:col>
      <xdr:colOff>609600</xdr:colOff>
      <xdr:row>0</xdr:row>
      <xdr:rowOff>45720</xdr:rowOff>
    </xdr:from>
    <xdr:to>
      <xdr:col>44</xdr:col>
      <xdr:colOff>23716</xdr:colOff>
      <xdr:row>1</xdr:row>
      <xdr:rowOff>83311</xdr:rowOff>
    </xdr:to>
    <xdr:sp macro="[0]!triidCF3" textlink="">
      <xdr:nvSpPr>
        <xdr:cNvPr id="4" name="Oval 13">
          <a:extLst>
            <a:ext uri="{FF2B5EF4-FFF2-40B4-BE49-F238E27FC236}">
              <a16:creationId xmlns:a16="http://schemas.microsoft.com/office/drawing/2014/main" id="{887AE13B-EF3E-F1BD-9332-31DFEF4D3401}"/>
            </a:ext>
          </a:extLst>
        </xdr:cNvPr>
        <xdr:cNvSpPr>
          <a:spLocks noChangeArrowheads="1"/>
        </xdr:cNvSpPr>
      </xdr:nvSpPr>
      <xdr:spPr bwMode="auto">
        <a:xfrm>
          <a:off x="23307675" y="57150"/>
          <a:ext cx="590400" cy="266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xdr:col>
      <xdr:colOff>323850</xdr:colOff>
      <xdr:row>0</xdr:row>
      <xdr:rowOff>22860</xdr:rowOff>
    </xdr:from>
    <xdr:to>
      <xdr:col>2</xdr:col>
      <xdr:colOff>930371</xdr:colOff>
      <xdr:row>0</xdr:row>
      <xdr:rowOff>157277</xdr:rowOff>
    </xdr:to>
    <xdr:sp macro="" textlink="">
      <xdr:nvSpPr>
        <xdr:cNvPr id="5" name="AutoShape 12">
          <a:hlinkClick xmlns:r="http://schemas.openxmlformats.org/officeDocument/2006/relationships" r:id="rId1"/>
          <a:extLst>
            <a:ext uri="{FF2B5EF4-FFF2-40B4-BE49-F238E27FC236}">
              <a16:creationId xmlns:a16="http://schemas.microsoft.com/office/drawing/2014/main" id="{766F4BC5-052A-4E06-887B-C1A1B942F6D1}"/>
            </a:ext>
          </a:extLst>
        </xdr:cNvPr>
        <xdr:cNvSpPr>
          <a:spLocks noChangeArrowheads="1"/>
        </xdr:cNvSpPr>
      </xdr:nvSpPr>
      <xdr:spPr bwMode="auto">
        <a:xfrm>
          <a:off x="742950" y="19050"/>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3</xdr:col>
      <xdr:colOff>1379220</xdr:colOff>
      <xdr:row>2</xdr:row>
      <xdr:rowOff>129540</xdr:rowOff>
    </xdr:from>
    <xdr:to>
      <xdr:col>5</xdr:col>
      <xdr:colOff>64062</xdr:colOff>
      <xdr:row>2</xdr:row>
      <xdr:rowOff>321540</xdr:rowOff>
    </xdr:to>
    <xdr:sp macro="[0]!CF3AgeEtap2" textlink="">
      <xdr:nvSpPr>
        <xdr:cNvPr id="7" name="Oval 13">
          <a:extLst>
            <a:ext uri="{FF2B5EF4-FFF2-40B4-BE49-F238E27FC236}">
              <a16:creationId xmlns:a16="http://schemas.microsoft.com/office/drawing/2014/main" id="{2A898564-50D5-50D9-478B-C7AEDBDF0D70}"/>
            </a:ext>
          </a:extLst>
        </xdr:cNvPr>
        <xdr:cNvSpPr>
          <a:spLocks noChangeArrowheads="1"/>
        </xdr:cNvSpPr>
      </xdr:nvSpPr>
      <xdr:spPr bwMode="auto">
        <a:xfrm>
          <a:off x="3543300" y="733425"/>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twoCellAnchor>
    <xdr:from>
      <xdr:col>26</xdr:col>
      <xdr:colOff>175259</xdr:colOff>
      <xdr:row>0</xdr:row>
      <xdr:rowOff>76200</xdr:rowOff>
    </xdr:from>
    <xdr:to>
      <xdr:col>29</xdr:col>
      <xdr:colOff>61471</xdr:colOff>
      <xdr:row>1</xdr:row>
      <xdr:rowOff>95467</xdr:rowOff>
    </xdr:to>
    <xdr:sp macro="[0]!CF3PhysEtap2" textlink="">
      <xdr:nvSpPr>
        <xdr:cNvPr id="9" name="Oval 13">
          <a:extLst>
            <a:ext uri="{FF2B5EF4-FFF2-40B4-BE49-F238E27FC236}">
              <a16:creationId xmlns:a16="http://schemas.microsoft.com/office/drawing/2014/main" id="{A0AF0723-8AF7-A25F-D38E-E23E2AFC067D}"/>
            </a:ext>
          </a:extLst>
        </xdr:cNvPr>
        <xdr:cNvSpPr>
          <a:spLocks noChangeArrowheads="1"/>
        </xdr:cNvSpPr>
      </xdr:nvSpPr>
      <xdr:spPr bwMode="auto">
        <a:xfrm>
          <a:off x="10191749" y="95250"/>
          <a:ext cx="1296000" cy="257174"/>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Physique</a:t>
          </a:r>
        </a:p>
      </xdr:txBody>
    </xdr:sp>
    <xdr:clientData fPrintsWithSheet="0"/>
  </xdr:twoCellAnchor>
  <xdr:twoCellAnchor>
    <xdr:from>
      <xdr:col>34</xdr:col>
      <xdr:colOff>247650</xdr:colOff>
      <xdr:row>0</xdr:row>
      <xdr:rowOff>22860</xdr:rowOff>
    </xdr:from>
    <xdr:to>
      <xdr:col>36</xdr:col>
      <xdr:colOff>230345</xdr:colOff>
      <xdr:row>1</xdr:row>
      <xdr:rowOff>174878</xdr:rowOff>
    </xdr:to>
    <xdr:sp macro="[0]!CF3EnchEval" textlink="">
      <xdr:nvSpPr>
        <xdr:cNvPr id="10" name="Oval 13">
          <a:extLst>
            <a:ext uri="{FF2B5EF4-FFF2-40B4-BE49-F238E27FC236}">
              <a16:creationId xmlns:a16="http://schemas.microsoft.com/office/drawing/2014/main" id="{9B7D99DE-9517-A258-88C1-55F5C2252CD9}"/>
            </a:ext>
          </a:extLst>
        </xdr:cNvPr>
        <xdr:cNvSpPr>
          <a:spLocks noChangeArrowheads="1"/>
        </xdr:cNvSpPr>
      </xdr:nvSpPr>
      <xdr:spPr bwMode="auto">
        <a:xfrm>
          <a:off x="14944725" y="19050"/>
          <a:ext cx="1080000" cy="432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800" b="1" i="0" u="none" strike="noStrike" kern="0" cap="none" spc="0" normalizeH="0" baseline="0" noProof="0">
              <a:ln>
                <a:noFill/>
              </a:ln>
              <a:solidFill>
                <a:srgbClr val="000000"/>
              </a:solidFill>
              <a:effectLst/>
              <a:uLnTx/>
              <a:uFillTx/>
              <a:latin typeface="Arial"/>
              <a:ea typeface="+mn-ea"/>
              <a:cs typeface="Arial"/>
            </a:rPr>
            <a:t>Tri Enchaînement</a:t>
          </a:r>
        </a:p>
      </xdr:txBody>
    </xdr:sp>
    <xdr:clientData fPrintsWithSheet="0"/>
  </xdr:twoCellAnchor>
  <xdr:twoCellAnchor>
    <xdr:from>
      <xdr:col>41</xdr:col>
      <xdr:colOff>0</xdr:colOff>
      <xdr:row>0</xdr:row>
      <xdr:rowOff>152400</xdr:rowOff>
    </xdr:from>
    <xdr:to>
      <xdr:col>42</xdr:col>
      <xdr:colOff>7529</xdr:colOff>
      <xdr:row>2</xdr:row>
      <xdr:rowOff>105901</xdr:rowOff>
    </xdr:to>
    <xdr:sp macro="[0]!CF3EnginsEval" textlink="">
      <xdr:nvSpPr>
        <xdr:cNvPr id="11" name="Oval 13">
          <a:extLst>
            <a:ext uri="{FF2B5EF4-FFF2-40B4-BE49-F238E27FC236}">
              <a16:creationId xmlns:a16="http://schemas.microsoft.com/office/drawing/2014/main" id="{D03CD8AE-871F-D64B-40DA-834D1D47C256}"/>
            </a:ext>
          </a:extLst>
        </xdr:cNvPr>
        <xdr:cNvSpPr>
          <a:spLocks noChangeArrowheads="1"/>
        </xdr:cNvSpPr>
      </xdr:nvSpPr>
      <xdr:spPr bwMode="auto">
        <a:xfrm>
          <a:off x="19202399" y="190500"/>
          <a:ext cx="720000" cy="504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00"/>
              </a:solidFill>
              <a:effectLst/>
              <a:uLnTx/>
              <a:uFillTx/>
              <a:latin typeface="Arial"/>
              <a:ea typeface="+mn-ea"/>
              <a:cs typeface="Arial"/>
            </a:rPr>
            <a:t>Tri TT Engins</a:t>
          </a:r>
        </a:p>
      </xdr:txBody>
    </xdr:sp>
    <xdr:clientData fPrintsWithSheet="0"/>
  </xdr:twoCellAnchor>
  <xdr:twoCellAnchor>
    <xdr:from>
      <xdr:col>42</xdr:col>
      <xdr:colOff>19050</xdr:colOff>
      <xdr:row>1</xdr:row>
      <xdr:rowOff>0</xdr:rowOff>
    </xdr:from>
    <xdr:to>
      <xdr:col>42</xdr:col>
      <xdr:colOff>666749</xdr:colOff>
      <xdr:row>2</xdr:row>
      <xdr:rowOff>57150</xdr:rowOff>
    </xdr:to>
    <xdr:sp macro="[0]!CF3ClassEval" textlink="">
      <xdr:nvSpPr>
        <xdr:cNvPr id="12" name="Oval 13">
          <a:extLst>
            <a:ext uri="{FF2B5EF4-FFF2-40B4-BE49-F238E27FC236}">
              <a16:creationId xmlns:a16="http://schemas.microsoft.com/office/drawing/2014/main" id="{497D1326-F675-3AA3-321F-5A781095B8F1}"/>
            </a:ext>
          </a:extLst>
        </xdr:cNvPr>
        <xdr:cNvSpPr>
          <a:spLocks noChangeArrowheads="1"/>
        </xdr:cNvSpPr>
      </xdr:nvSpPr>
      <xdr:spPr bwMode="auto">
        <a:xfrm>
          <a:off x="21336000" y="228600"/>
          <a:ext cx="781049" cy="40005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CF3</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0</xdr:row>
      <xdr:rowOff>60960</xdr:rowOff>
    </xdr:from>
    <xdr:to>
      <xdr:col>12</xdr:col>
      <xdr:colOff>11280</xdr:colOff>
      <xdr:row>1</xdr:row>
      <xdr:rowOff>28943</xdr:rowOff>
    </xdr:to>
    <xdr:sp macro="[0]!triidresultCF3" textlink="">
      <xdr:nvSpPr>
        <xdr:cNvPr id="23554" name="Oval 2">
          <a:extLst>
            <a:ext uri="{FF2B5EF4-FFF2-40B4-BE49-F238E27FC236}">
              <a16:creationId xmlns:a16="http://schemas.microsoft.com/office/drawing/2014/main" id="{56FF8A5C-1127-6234-D52C-31939934C9E0}"/>
            </a:ext>
          </a:extLst>
        </xdr:cNvPr>
        <xdr:cNvSpPr>
          <a:spLocks noChangeArrowheads="1"/>
        </xdr:cNvSpPr>
      </xdr:nvSpPr>
      <xdr:spPr bwMode="auto">
        <a:xfrm>
          <a:off x="8620125" y="76200"/>
          <a:ext cx="590400" cy="5220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Id</a:t>
          </a:r>
        </a:p>
      </xdr:txBody>
    </xdr:sp>
    <xdr:clientData fPrintsWithSheet="0"/>
  </xdr:twoCellAnchor>
  <xdr:twoCellAnchor>
    <xdr:from>
      <xdr:col>2</xdr:col>
      <xdr:colOff>220980</xdr:colOff>
      <xdr:row>2</xdr:row>
      <xdr:rowOff>45720</xdr:rowOff>
    </xdr:from>
    <xdr:to>
      <xdr:col>2</xdr:col>
      <xdr:colOff>1031855</xdr:colOff>
      <xdr:row>2</xdr:row>
      <xdr:rowOff>228600</xdr:rowOff>
    </xdr:to>
    <xdr:sp macro="[0]!triclubresultCF3" textlink="">
      <xdr:nvSpPr>
        <xdr:cNvPr id="23555" name="Oval 3">
          <a:extLst>
            <a:ext uri="{FF2B5EF4-FFF2-40B4-BE49-F238E27FC236}">
              <a16:creationId xmlns:a16="http://schemas.microsoft.com/office/drawing/2014/main" id="{F8684F30-7832-6BAF-9450-F0AAA882B1C9}"/>
            </a:ext>
          </a:extLst>
        </xdr:cNvPr>
        <xdr:cNvSpPr>
          <a:spLocks noChangeArrowheads="1"/>
        </xdr:cNvSpPr>
      </xdr:nvSpPr>
      <xdr:spPr bwMode="auto">
        <a:xfrm>
          <a:off x="742950" y="6858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club</a:t>
          </a:r>
        </a:p>
      </xdr:txBody>
    </xdr:sp>
    <xdr:clientData fPrintsWithSheet="0"/>
  </xdr:twoCellAnchor>
  <xdr:twoCellAnchor>
    <xdr:from>
      <xdr:col>3</xdr:col>
      <xdr:colOff>281940</xdr:colOff>
      <xdr:row>2</xdr:row>
      <xdr:rowOff>45720</xdr:rowOff>
    </xdr:from>
    <xdr:to>
      <xdr:col>3</xdr:col>
      <xdr:colOff>1085165</xdr:colOff>
      <xdr:row>2</xdr:row>
      <xdr:rowOff>228600</xdr:rowOff>
    </xdr:to>
    <xdr:sp macro="[0]!trinomresultCF3" textlink="">
      <xdr:nvSpPr>
        <xdr:cNvPr id="23556" name="Oval 4">
          <a:extLst>
            <a:ext uri="{FF2B5EF4-FFF2-40B4-BE49-F238E27FC236}">
              <a16:creationId xmlns:a16="http://schemas.microsoft.com/office/drawing/2014/main" id="{828B76C4-1A0A-964F-9B57-825A35860342}"/>
            </a:ext>
          </a:extLst>
        </xdr:cNvPr>
        <xdr:cNvSpPr>
          <a:spLocks noChangeArrowheads="1"/>
        </xdr:cNvSpPr>
      </xdr:nvSpPr>
      <xdr:spPr bwMode="auto">
        <a:xfrm>
          <a:off x="1905000" y="685800"/>
          <a:ext cx="981075" cy="2286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nom</a:t>
          </a:r>
        </a:p>
      </xdr:txBody>
    </xdr:sp>
    <xdr:clientData fPrintsWithSheet="0"/>
  </xdr:twoCellAnchor>
  <xdr:twoCellAnchor>
    <xdr:from>
      <xdr:col>9</xdr:col>
      <xdr:colOff>106679</xdr:colOff>
      <xdr:row>2</xdr:row>
      <xdr:rowOff>45720</xdr:rowOff>
    </xdr:from>
    <xdr:to>
      <xdr:col>10</xdr:col>
      <xdr:colOff>695129</xdr:colOff>
      <xdr:row>2</xdr:row>
      <xdr:rowOff>228600</xdr:rowOff>
    </xdr:to>
    <xdr:sp macro="[0]!CF3Class" textlink="">
      <xdr:nvSpPr>
        <xdr:cNvPr id="23557" name="Oval 5">
          <a:extLst>
            <a:ext uri="{FF2B5EF4-FFF2-40B4-BE49-F238E27FC236}">
              <a16:creationId xmlns:a16="http://schemas.microsoft.com/office/drawing/2014/main" id="{DCF05794-167E-9227-657E-B4069A457E07}"/>
            </a:ext>
          </a:extLst>
        </xdr:cNvPr>
        <xdr:cNvSpPr>
          <a:spLocks noChangeArrowheads="1"/>
        </xdr:cNvSpPr>
      </xdr:nvSpPr>
      <xdr:spPr bwMode="auto">
        <a:xfrm>
          <a:off x="6638924" y="962025"/>
          <a:ext cx="1548000" cy="228600"/>
        </a:xfrm>
        <a:prstGeom prst="ellipse">
          <a:avLst/>
        </a:prstGeom>
        <a:gradFill rotWithShape="0">
          <a:gsLst>
            <a:gs pos="0">
              <a:srgbClr val="CCFFFF"/>
            </a:gs>
            <a:gs pos="100000">
              <a:srgbClr val="FFEBFA"/>
            </a:gs>
          </a:gsLst>
          <a:lin ang="5400000" scaled="1"/>
        </a:gradFill>
        <a:ln w="9525">
          <a:solidFill>
            <a:srgbClr val="800080"/>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CCFF"/>
              </a:solidFill>
              <a:latin typeface="Arial"/>
              <a:cs typeface="Arial"/>
            </a:rPr>
            <a:t>Palmarès</a:t>
          </a:r>
        </a:p>
      </xdr:txBody>
    </xdr:sp>
    <xdr:clientData fPrintsWithSheet="0"/>
  </xdr:twoCellAnchor>
  <xdr:twoCellAnchor>
    <xdr:from>
      <xdr:col>2</xdr:col>
      <xdr:colOff>121920</xdr:colOff>
      <xdr:row>0</xdr:row>
      <xdr:rowOff>57150</xdr:rowOff>
    </xdr:from>
    <xdr:to>
      <xdr:col>2</xdr:col>
      <xdr:colOff>742289</xdr:colOff>
      <xdr:row>0</xdr:row>
      <xdr:rowOff>197292</xdr:rowOff>
    </xdr:to>
    <xdr:sp macro="" textlink="">
      <xdr:nvSpPr>
        <xdr:cNvPr id="7" name="AutoShape 12">
          <a:hlinkClick xmlns:r="http://schemas.openxmlformats.org/officeDocument/2006/relationships" r:id="rId1"/>
          <a:extLst>
            <a:ext uri="{FF2B5EF4-FFF2-40B4-BE49-F238E27FC236}">
              <a16:creationId xmlns:a16="http://schemas.microsoft.com/office/drawing/2014/main" id="{2B969AA1-CEF5-314A-985B-49E97A36D855}"/>
            </a:ext>
          </a:extLst>
        </xdr:cNvPr>
        <xdr:cNvSpPr>
          <a:spLocks noChangeArrowheads="1"/>
        </xdr:cNvSpPr>
      </xdr:nvSpPr>
      <xdr:spPr bwMode="auto">
        <a:xfrm>
          <a:off x="676275" y="66675"/>
          <a:ext cx="752475" cy="180975"/>
        </a:xfrm>
        <a:prstGeom prst="bevel">
          <a:avLst>
            <a:gd name="adj" fmla="val 12500"/>
          </a:avLst>
        </a:prstGeom>
        <a:gradFill rotWithShape="1">
          <a:gsLst>
            <a:gs pos="0">
              <a:srgbClr val="CCFFCC"/>
            </a:gs>
            <a:gs pos="100000">
              <a:srgbClr val="99CC00"/>
            </a:gs>
          </a:gsLst>
          <a:path path="rect">
            <a:fillToRect r="100000" b="100000"/>
          </a:path>
        </a:gradFill>
        <a:ln w="12700">
          <a:solidFill>
            <a:srgbClr val="800000"/>
          </a:solidFill>
          <a:miter lim="800000"/>
          <a:headEnd/>
          <a:tailEnd/>
        </a:ln>
        <a:effectLst/>
      </xdr:spPr>
      <xdr:txBody>
        <a:bodyPr vertOverflow="clip" wrap="square" lIns="27432" tIns="22860" rIns="27432" bIns="22860" anchor="ctr" upright="1"/>
        <a:lstStyle/>
        <a:p>
          <a:pPr algn="ctr" rtl="0">
            <a:defRPr sz="1000"/>
          </a:pPr>
          <a:r>
            <a:rPr lang="fr-FR" sz="1000" b="1" i="0" u="none" strike="noStrike" baseline="0">
              <a:solidFill>
                <a:srgbClr val="800000"/>
              </a:solidFill>
              <a:latin typeface="Arial"/>
              <a:cs typeface="Arial"/>
            </a:rPr>
            <a:t>Accueil</a:t>
          </a:r>
        </a:p>
      </xdr:txBody>
    </xdr:sp>
    <xdr:clientData fPrintsWithSheet="0"/>
  </xdr:twoCellAnchor>
  <xdr:twoCellAnchor>
    <xdr:from>
      <xdr:col>6</xdr:col>
      <xdr:colOff>22860</xdr:colOff>
      <xdr:row>0</xdr:row>
      <xdr:rowOff>19050</xdr:rowOff>
    </xdr:from>
    <xdr:to>
      <xdr:col>6</xdr:col>
      <xdr:colOff>591525</xdr:colOff>
      <xdr:row>0</xdr:row>
      <xdr:rowOff>445290</xdr:rowOff>
    </xdr:to>
    <xdr:sp macro="[0]!CF3Phys" textlink="">
      <xdr:nvSpPr>
        <xdr:cNvPr id="9" name="Oval 13">
          <a:extLst>
            <a:ext uri="{FF2B5EF4-FFF2-40B4-BE49-F238E27FC236}">
              <a16:creationId xmlns:a16="http://schemas.microsoft.com/office/drawing/2014/main" id="{3A7B84FF-159C-DFCA-2956-7B894D356497}"/>
            </a:ext>
          </a:extLst>
        </xdr:cNvPr>
        <xdr:cNvSpPr>
          <a:spLocks noChangeArrowheads="1"/>
        </xdr:cNvSpPr>
      </xdr:nvSpPr>
      <xdr:spPr bwMode="auto">
        <a:xfrm>
          <a:off x="4371975" y="28575"/>
          <a:ext cx="684000" cy="5328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Phys</a:t>
          </a:r>
        </a:p>
      </xdr:txBody>
    </xdr:sp>
    <xdr:clientData fPrintsWithSheet="0"/>
  </xdr:twoCellAnchor>
  <xdr:twoCellAnchor>
    <xdr:from>
      <xdr:col>3</xdr:col>
      <xdr:colOff>1356360</xdr:colOff>
      <xdr:row>2</xdr:row>
      <xdr:rowOff>41910</xdr:rowOff>
    </xdr:from>
    <xdr:to>
      <xdr:col>6</xdr:col>
      <xdr:colOff>30695</xdr:colOff>
      <xdr:row>2</xdr:row>
      <xdr:rowOff>226230</xdr:rowOff>
    </xdr:to>
    <xdr:sp macro="[0]!CF3Age" textlink="">
      <xdr:nvSpPr>
        <xdr:cNvPr id="10" name="Oval 13">
          <a:extLst>
            <a:ext uri="{FF2B5EF4-FFF2-40B4-BE49-F238E27FC236}">
              <a16:creationId xmlns:a16="http://schemas.microsoft.com/office/drawing/2014/main" id="{69E309F9-F8DB-0F6E-345E-26C049A6C583}"/>
            </a:ext>
          </a:extLst>
        </xdr:cNvPr>
        <xdr:cNvSpPr>
          <a:spLocks noChangeArrowheads="1"/>
        </xdr:cNvSpPr>
      </xdr:nvSpPr>
      <xdr:spPr bwMode="auto">
        <a:xfrm>
          <a:off x="3648075" y="676275"/>
          <a:ext cx="741600" cy="230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100" b="1" i="0" u="none" strike="noStrike" baseline="0">
              <a:solidFill>
                <a:srgbClr val="000000"/>
              </a:solidFill>
              <a:latin typeface="Arial"/>
              <a:cs typeface="Arial"/>
            </a:rPr>
            <a:t>Tri âge</a:t>
          </a:r>
        </a:p>
      </xdr:txBody>
    </xdr:sp>
    <xdr:clientData fPrintsWithSheet="0"/>
  </xdr:twoCellAnchor>
  <xdr:twoCellAnchor>
    <xdr:from>
      <xdr:col>6</xdr:col>
      <xdr:colOff>567690</xdr:colOff>
      <xdr:row>0</xdr:row>
      <xdr:rowOff>19050</xdr:rowOff>
    </xdr:from>
    <xdr:to>
      <xdr:col>8</xdr:col>
      <xdr:colOff>19555</xdr:colOff>
      <xdr:row>0</xdr:row>
      <xdr:rowOff>445770</xdr:rowOff>
    </xdr:to>
    <xdr:sp macro="[0]!CF3Ench" textlink="">
      <xdr:nvSpPr>
        <xdr:cNvPr id="14" name="Oval 13">
          <a:extLst>
            <a:ext uri="{FF2B5EF4-FFF2-40B4-BE49-F238E27FC236}">
              <a16:creationId xmlns:a16="http://schemas.microsoft.com/office/drawing/2014/main" id="{0D83CDC1-5800-CEB5-F504-23B9312193F5}"/>
            </a:ext>
          </a:extLst>
        </xdr:cNvPr>
        <xdr:cNvSpPr>
          <a:spLocks noChangeArrowheads="1"/>
        </xdr:cNvSpPr>
      </xdr:nvSpPr>
      <xdr:spPr bwMode="auto">
        <a:xfrm>
          <a:off x="5048250" y="28575"/>
          <a:ext cx="972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fr-FR" sz="700" b="1" i="0" u="none" strike="noStrike" kern="0" cap="none" spc="0" normalizeH="0" baseline="0" noProof="0">
              <a:ln>
                <a:noFill/>
              </a:ln>
              <a:solidFill>
                <a:srgbClr val="000000"/>
              </a:solidFill>
              <a:effectLst/>
              <a:uLnTx/>
              <a:uFillTx/>
              <a:latin typeface="Arial"/>
              <a:ea typeface="+mn-ea"/>
              <a:cs typeface="Arial"/>
            </a:rPr>
            <a:t>Tri Enchaînement</a:t>
          </a:r>
        </a:p>
      </xdr:txBody>
    </xdr:sp>
    <xdr:clientData fPrintsWithSheet="0"/>
  </xdr:twoCellAnchor>
  <xdr:twoCellAnchor>
    <xdr:from>
      <xdr:col>8</xdr:col>
      <xdr:colOff>22860</xdr:colOff>
      <xdr:row>0</xdr:row>
      <xdr:rowOff>19050</xdr:rowOff>
    </xdr:from>
    <xdr:to>
      <xdr:col>8</xdr:col>
      <xdr:colOff>591525</xdr:colOff>
      <xdr:row>0</xdr:row>
      <xdr:rowOff>445770</xdr:rowOff>
    </xdr:to>
    <xdr:sp macro="[0]!CF3Engins" textlink="">
      <xdr:nvSpPr>
        <xdr:cNvPr id="15" name="Oval 13">
          <a:extLst>
            <a:ext uri="{FF2B5EF4-FFF2-40B4-BE49-F238E27FC236}">
              <a16:creationId xmlns:a16="http://schemas.microsoft.com/office/drawing/2014/main" id="{26EEDEFC-1CFE-86F6-94B4-D01ABF000868}"/>
            </a:ext>
          </a:extLst>
        </xdr:cNvPr>
        <xdr:cNvSpPr>
          <a:spLocks noChangeArrowheads="1"/>
        </xdr:cNvSpPr>
      </xdr:nvSpPr>
      <xdr:spPr bwMode="auto">
        <a:xfrm>
          <a:off x="5810250" y="28575"/>
          <a:ext cx="684000" cy="533400"/>
        </a:xfrm>
        <a:prstGeom prst="ellipse">
          <a:avLst/>
        </a:prstGeom>
        <a:gradFill rotWithShape="0">
          <a:gsLst>
            <a:gs pos="0">
              <a:srgbClr val="FFCC99"/>
            </a:gs>
            <a:gs pos="100000">
              <a:srgbClr val="FFEBFA"/>
            </a:gs>
          </a:gsLst>
          <a:lin ang="5400000" scaled="1"/>
        </a:gradFill>
        <a:ln w="9525">
          <a:solidFill>
            <a:srgbClr val="FFCC99"/>
          </a:solidFill>
          <a:round/>
          <a:headEnd/>
          <a:tailEnd/>
        </a:ln>
      </xdr:spPr>
      <xdr:txBody>
        <a:bodyPr vertOverflow="clip" wrap="square" lIns="27432" tIns="27432" rIns="27432" bIns="27432" anchor="ctr" upright="1"/>
        <a:lstStyle/>
        <a:p>
          <a:pPr algn="ctr" rtl="0">
            <a:defRPr sz="1000"/>
          </a:pPr>
          <a:r>
            <a:rPr lang="fr-FR" sz="1000" b="1" i="0" u="none" strike="noStrike" baseline="0">
              <a:solidFill>
                <a:srgbClr val="000000"/>
              </a:solidFill>
              <a:latin typeface="Arial"/>
              <a:cs typeface="Arial"/>
            </a:rPr>
            <a:t>Tri TT Engins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0</xdr:row>
      <xdr:rowOff>34290</xdr:rowOff>
    </xdr:from>
    <xdr:to>
      <xdr:col>0</xdr:col>
      <xdr:colOff>589578</xdr:colOff>
      <xdr:row>0</xdr:row>
      <xdr:rowOff>182217</xdr:rowOff>
    </xdr:to>
    <xdr:sp macro="" textlink="">
      <xdr:nvSpPr>
        <xdr:cNvPr id="11" name="Text Box 1">
          <a:extLst>
            <a:ext uri="{FF2B5EF4-FFF2-40B4-BE49-F238E27FC236}">
              <a16:creationId xmlns:a16="http://schemas.microsoft.com/office/drawing/2014/main" id="{4D7507B1-4958-1895-D8BC-2F0D4683ED16}"/>
            </a:ext>
          </a:extLst>
        </xdr:cNvPr>
        <xdr:cNvSpPr txBox="1">
          <a:spLocks noChangeArrowheads="1"/>
        </xdr:cNvSpPr>
      </xdr:nvSpPr>
      <xdr:spPr bwMode="auto">
        <a:xfrm>
          <a:off x="76200" y="47625"/>
          <a:ext cx="643798" cy="180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563880</xdr:colOff>
      <xdr:row>0</xdr:row>
      <xdr:rowOff>731520</xdr:rowOff>
    </xdr:from>
    <xdr:to>
      <xdr:col>0</xdr:col>
      <xdr:colOff>563880</xdr:colOff>
      <xdr:row>0</xdr:row>
      <xdr:rowOff>845820</xdr:rowOff>
    </xdr:to>
    <xdr:sp macro="" textlink="">
      <xdr:nvSpPr>
        <xdr:cNvPr id="130945" name="Line 4">
          <a:extLst>
            <a:ext uri="{FF2B5EF4-FFF2-40B4-BE49-F238E27FC236}">
              <a16:creationId xmlns:a16="http://schemas.microsoft.com/office/drawing/2014/main" id="{165953FA-DA6F-F4A2-1AF1-E994DDF410C8}"/>
            </a:ext>
          </a:extLst>
        </xdr:cNvPr>
        <xdr:cNvSpPr>
          <a:spLocks noChangeShapeType="1"/>
        </xdr:cNvSpPr>
      </xdr:nvSpPr>
      <xdr:spPr bwMode="auto">
        <a:xfrm>
          <a:off x="563880" y="73152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601980</xdr:colOff>
      <xdr:row>0</xdr:row>
      <xdr:rowOff>114300</xdr:rowOff>
    </xdr:from>
    <xdr:to>
      <xdr:col>0</xdr:col>
      <xdr:colOff>861060</xdr:colOff>
      <xdr:row>0</xdr:row>
      <xdr:rowOff>114300</xdr:rowOff>
    </xdr:to>
    <xdr:sp macro="" textlink="">
      <xdr:nvSpPr>
        <xdr:cNvPr id="130946" name="Line 2">
          <a:extLst>
            <a:ext uri="{FF2B5EF4-FFF2-40B4-BE49-F238E27FC236}">
              <a16:creationId xmlns:a16="http://schemas.microsoft.com/office/drawing/2014/main" id="{FC1EBA05-2A92-4A13-17F2-5DC6A76D7839}"/>
            </a:ext>
          </a:extLst>
        </xdr:cNvPr>
        <xdr:cNvSpPr>
          <a:spLocks noChangeShapeType="1"/>
        </xdr:cNvSpPr>
      </xdr:nvSpPr>
      <xdr:spPr bwMode="auto">
        <a:xfrm>
          <a:off x="60198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288434</xdr:rowOff>
    </xdr:from>
    <xdr:to>
      <xdr:col>0</xdr:col>
      <xdr:colOff>1074406</xdr:colOff>
      <xdr:row>0</xdr:row>
      <xdr:rowOff>709549</xdr:rowOff>
    </xdr:to>
    <xdr:sp macro="" textlink="">
      <xdr:nvSpPr>
        <xdr:cNvPr id="14" name="Text Box 3">
          <a:extLst>
            <a:ext uri="{FF2B5EF4-FFF2-40B4-BE49-F238E27FC236}">
              <a16:creationId xmlns:a16="http://schemas.microsoft.com/office/drawing/2014/main" id="{0DF001F3-A1F8-C3BC-7C72-930A004FF2B2}"/>
            </a:ext>
          </a:extLst>
        </xdr:cNvPr>
        <xdr:cNvSpPr txBox="1">
          <a:spLocks noChangeArrowheads="1"/>
        </xdr:cNvSpPr>
      </xdr:nvSpPr>
      <xdr:spPr bwMode="auto">
        <a:xfrm>
          <a:off x="47625" y="368444"/>
          <a:ext cx="1260000" cy="51088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600"/>
            </a:lnSpc>
            <a:defRPr sz="1000"/>
          </a:pPr>
          <a:r>
            <a:rPr lang="fr-FR" sz="800" b="0" i="0" u="none" strike="noStrike" baseline="0">
              <a:solidFill>
                <a:srgbClr val="000000"/>
              </a:solidFill>
              <a:latin typeface="Arial"/>
              <a:cs typeface="Arial"/>
            </a:rPr>
            <a:t>Hauteur en cm.</a:t>
          </a:r>
        </a:p>
        <a:p>
          <a:pPr algn="l" rtl="0">
            <a:lnSpc>
              <a:spcPts val="800"/>
            </a:lnSpc>
            <a:defRPr sz="1000"/>
          </a:pPr>
          <a:r>
            <a:rPr lang="fr-FR" sz="800" b="0" i="0" u="none" strike="noStrike" baseline="0">
              <a:solidFill>
                <a:srgbClr val="000000"/>
              </a:solidFill>
              <a:latin typeface="Arial"/>
              <a:cs typeface="Arial"/>
            </a:rPr>
            <a:t>Les valeurs relevées sous un angle &gt;180° seront affectées du signe +,</a:t>
          </a:r>
        </a:p>
        <a:p>
          <a:pPr algn="l" rtl="0">
            <a:lnSpc>
              <a:spcPts val="800"/>
            </a:lnSpc>
            <a:defRPr sz="1000"/>
          </a:pPr>
          <a:r>
            <a:rPr lang="fr-FR" sz="800" b="0" i="0" u="none" strike="noStrike" baseline="0">
              <a:solidFill>
                <a:srgbClr val="000000"/>
              </a:solidFill>
              <a:latin typeface="Arial"/>
              <a:cs typeface="Arial"/>
            </a:rPr>
            <a:t> &lt;180° du signe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xdr:colOff>
      <xdr:row>0</xdr:row>
      <xdr:rowOff>45720</xdr:rowOff>
    </xdr:from>
    <xdr:to>
      <xdr:col>0</xdr:col>
      <xdr:colOff>582182</xdr:colOff>
      <xdr:row>0</xdr:row>
      <xdr:rowOff>182879</xdr:rowOff>
    </xdr:to>
    <xdr:sp macro="" textlink="">
      <xdr:nvSpPr>
        <xdr:cNvPr id="10" name="Text Box 1">
          <a:extLst>
            <a:ext uri="{FF2B5EF4-FFF2-40B4-BE49-F238E27FC236}">
              <a16:creationId xmlns:a16="http://schemas.microsoft.com/office/drawing/2014/main" id="{E81E1F39-0542-7A8B-CB56-884A9240F5A8}"/>
            </a:ext>
          </a:extLst>
        </xdr:cNvPr>
        <xdr:cNvSpPr txBox="1">
          <a:spLocks noChangeArrowheads="1"/>
        </xdr:cNvSpPr>
      </xdr:nvSpPr>
      <xdr:spPr bwMode="auto">
        <a:xfrm>
          <a:off x="57150" y="57150"/>
          <a:ext cx="643798" cy="171449"/>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548640</xdr:colOff>
      <xdr:row>0</xdr:row>
      <xdr:rowOff>685800</xdr:rowOff>
    </xdr:from>
    <xdr:to>
      <xdr:col>0</xdr:col>
      <xdr:colOff>548640</xdr:colOff>
      <xdr:row>0</xdr:row>
      <xdr:rowOff>800100</xdr:rowOff>
    </xdr:to>
    <xdr:sp macro="" textlink="">
      <xdr:nvSpPr>
        <xdr:cNvPr id="131969" name="Line 4">
          <a:extLst>
            <a:ext uri="{FF2B5EF4-FFF2-40B4-BE49-F238E27FC236}">
              <a16:creationId xmlns:a16="http://schemas.microsoft.com/office/drawing/2014/main" id="{A0BEF69B-9396-47EB-C748-F025D24C7D0C}"/>
            </a:ext>
          </a:extLst>
        </xdr:cNvPr>
        <xdr:cNvSpPr>
          <a:spLocks noChangeShapeType="1"/>
        </xdr:cNvSpPr>
      </xdr:nvSpPr>
      <xdr:spPr bwMode="auto">
        <a:xfrm>
          <a:off x="548640" y="68580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579120</xdr:colOff>
      <xdr:row>0</xdr:row>
      <xdr:rowOff>114300</xdr:rowOff>
    </xdr:from>
    <xdr:to>
      <xdr:col>0</xdr:col>
      <xdr:colOff>838200</xdr:colOff>
      <xdr:row>0</xdr:row>
      <xdr:rowOff>114300</xdr:rowOff>
    </xdr:to>
    <xdr:sp macro="" textlink="">
      <xdr:nvSpPr>
        <xdr:cNvPr id="131970" name="Line 2">
          <a:extLst>
            <a:ext uri="{FF2B5EF4-FFF2-40B4-BE49-F238E27FC236}">
              <a16:creationId xmlns:a16="http://schemas.microsoft.com/office/drawing/2014/main" id="{C56DAF36-D91F-59EF-2641-9EAA1E39F417}"/>
            </a:ext>
          </a:extLst>
        </xdr:cNvPr>
        <xdr:cNvSpPr>
          <a:spLocks noChangeShapeType="1"/>
        </xdr:cNvSpPr>
      </xdr:nvSpPr>
      <xdr:spPr bwMode="auto">
        <a:xfrm>
          <a:off x="579120" y="11430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34290</xdr:colOff>
      <xdr:row>0</xdr:row>
      <xdr:rowOff>247650</xdr:rowOff>
    </xdr:from>
    <xdr:to>
      <xdr:col>0</xdr:col>
      <xdr:colOff>1024890</xdr:colOff>
      <xdr:row>0</xdr:row>
      <xdr:rowOff>685092</xdr:rowOff>
    </xdr:to>
    <xdr:sp macro="" textlink="">
      <xdr:nvSpPr>
        <xdr:cNvPr id="13" name="Text Box 3">
          <a:extLst>
            <a:ext uri="{FF2B5EF4-FFF2-40B4-BE49-F238E27FC236}">
              <a16:creationId xmlns:a16="http://schemas.microsoft.com/office/drawing/2014/main" id="{25FAB0DB-5289-C0D0-CC4F-252C7CAB2985}"/>
            </a:ext>
          </a:extLst>
        </xdr:cNvPr>
        <xdr:cNvSpPr txBox="1">
          <a:spLocks noChangeArrowheads="1"/>
        </xdr:cNvSpPr>
      </xdr:nvSpPr>
      <xdr:spPr bwMode="auto">
        <a:xfrm>
          <a:off x="47625" y="314325"/>
          <a:ext cx="1200150" cy="542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r>
            <a:rPr lang="fr-FR" sz="800" b="0" i="0" baseline="0">
              <a:effectLst/>
              <a:latin typeface="Arial" pitchFamily="34" charset="0"/>
              <a:ea typeface="+mn-ea"/>
              <a:cs typeface="Arial" pitchFamily="34" charset="0"/>
            </a:rPr>
            <a:t>Distance en cm entre la surface du caisson et le majeur de la main la plus haute.</a:t>
          </a:r>
          <a:endParaRPr lang="fr-FR" sz="800">
            <a:effectLst/>
            <a:latin typeface="Arial" pitchFamily="34" charset="0"/>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609600</xdr:colOff>
      <xdr:row>0</xdr:row>
      <xdr:rowOff>106680</xdr:rowOff>
    </xdr:from>
    <xdr:to>
      <xdr:col>0</xdr:col>
      <xdr:colOff>868680</xdr:colOff>
      <xdr:row>0</xdr:row>
      <xdr:rowOff>106680</xdr:rowOff>
    </xdr:to>
    <xdr:sp macro="" textlink="">
      <xdr:nvSpPr>
        <xdr:cNvPr id="132992" name="Line 2">
          <a:extLst>
            <a:ext uri="{FF2B5EF4-FFF2-40B4-BE49-F238E27FC236}">
              <a16:creationId xmlns:a16="http://schemas.microsoft.com/office/drawing/2014/main" id="{4D9BD21A-746D-7883-0420-B1C3A5E2C15D}"/>
            </a:ext>
          </a:extLst>
        </xdr:cNvPr>
        <xdr:cNvSpPr>
          <a:spLocks noChangeShapeType="1"/>
        </xdr:cNvSpPr>
      </xdr:nvSpPr>
      <xdr:spPr bwMode="auto">
        <a:xfrm>
          <a:off x="60960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64769</xdr:colOff>
      <xdr:row>0</xdr:row>
      <xdr:rowOff>34290</xdr:rowOff>
    </xdr:from>
    <xdr:to>
      <xdr:col>0</xdr:col>
      <xdr:colOff>594956</xdr:colOff>
      <xdr:row>0</xdr:row>
      <xdr:rowOff>156210</xdr:rowOff>
    </xdr:to>
    <xdr:sp macro="" textlink="">
      <xdr:nvSpPr>
        <xdr:cNvPr id="29" name="Text Box 1">
          <a:extLst>
            <a:ext uri="{FF2B5EF4-FFF2-40B4-BE49-F238E27FC236}">
              <a16:creationId xmlns:a16="http://schemas.microsoft.com/office/drawing/2014/main" id="{8DC291F6-64E8-81DD-07C6-968F1B677379}"/>
            </a:ext>
          </a:extLst>
        </xdr:cNvPr>
        <xdr:cNvSpPr txBox="1">
          <a:spLocks noChangeArrowheads="1"/>
        </xdr:cNvSpPr>
      </xdr:nvSpPr>
      <xdr:spPr bwMode="auto">
        <a:xfrm>
          <a:off x="85724" y="47625"/>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34290</xdr:colOff>
      <xdr:row>0</xdr:row>
      <xdr:rowOff>213361</xdr:rowOff>
    </xdr:from>
    <xdr:to>
      <xdr:col>0</xdr:col>
      <xdr:colOff>1695450</xdr:colOff>
      <xdr:row>0</xdr:row>
      <xdr:rowOff>824529</xdr:rowOff>
    </xdr:to>
    <xdr:sp macro="" textlink="">
      <xdr:nvSpPr>
        <xdr:cNvPr id="30" name="Text Box 3">
          <a:extLst>
            <a:ext uri="{FF2B5EF4-FFF2-40B4-BE49-F238E27FC236}">
              <a16:creationId xmlns:a16="http://schemas.microsoft.com/office/drawing/2014/main" id="{8C39B243-0DA5-DD5F-96EA-165702145E72}"/>
            </a:ext>
          </a:extLst>
        </xdr:cNvPr>
        <xdr:cNvSpPr txBox="1">
          <a:spLocks noChangeArrowheads="1"/>
        </xdr:cNvSpPr>
      </xdr:nvSpPr>
      <xdr:spPr bwMode="auto">
        <a:xfrm>
          <a:off x="47625" y="266701"/>
          <a:ext cx="2005965" cy="76396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800"/>
            </a:lnSpc>
            <a:defRPr sz="1000"/>
          </a:pPr>
          <a:r>
            <a:rPr lang="fr-FR" sz="800" b="0" i="0" u="none" strike="noStrike" baseline="0">
              <a:solidFill>
                <a:srgbClr val="000000"/>
              </a:solidFill>
              <a:latin typeface="Arial"/>
              <a:cs typeface="Arial"/>
            </a:rPr>
            <a:t>Mettre les pieds au bord de la ligne. Sauter le plus loin possible. Mesurer la distance en cm entre la ligne d'appel et le point de réception le plus proche de cette ligne (lorsque le saut est stabilisé).</a:t>
          </a:r>
        </a:p>
        <a:p>
          <a:pPr algn="l" rtl="0">
            <a:defRPr sz="1000"/>
          </a:pPr>
          <a:r>
            <a:rPr lang="fr-FR" sz="800" b="0" i="0" u="none" strike="noStrike" baseline="0">
              <a:solidFill>
                <a:srgbClr val="000000"/>
              </a:solidFill>
              <a:latin typeface="Arial"/>
              <a:cs typeface="Arial"/>
            </a:rPr>
            <a:t>Possibilité de réaliser 3 essais.</a:t>
          </a:r>
        </a:p>
      </xdr:txBody>
    </xdr:sp>
    <xdr:clientData/>
  </xdr:twoCellAnchor>
  <xdr:twoCellAnchor>
    <xdr:from>
      <xdr:col>0</xdr:col>
      <xdr:colOff>807720</xdr:colOff>
      <xdr:row>0</xdr:row>
      <xdr:rowOff>822960</xdr:rowOff>
    </xdr:from>
    <xdr:to>
      <xdr:col>0</xdr:col>
      <xdr:colOff>807720</xdr:colOff>
      <xdr:row>0</xdr:row>
      <xdr:rowOff>952500</xdr:rowOff>
    </xdr:to>
    <xdr:sp macro="" textlink="">
      <xdr:nvSpPr>
        <xdr:cNvPr id="132995" name="Line 4">
          <a:extLst>
            <a:ext uri="{FF2B5EF4-FFF2-40B4-BE49-F238E27FC236}">
              <a16:creationId xmlns:a16="http://schemas.microsoft.com/office/drawing/2014/main" id="{E7CAF461-3DD2-DC97-E375-2065E48E578A}"/>
            </a:ext>
          </a:extLst>
        </xdr:cNvPr>
        <xdr:cNvSpPr>
          <a:spLocks noChangeShapeType="1"/>
        </xdr:cNvSpPr>
      </xdr:nvSpPr>
      <xdr:spPr bwMode="auto">
        <a:xfrm>
          <a:off x="807720" y="822960"/>
          <a:ext cx="0" cy="1295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609600</xdr:colOff>
      <xdr:row>0</xdr:row>
      <xdr:rowOff>106680</xdr:rowOff>
    </xdr:from>
    <xdr:to>
      <xdr:col>0</xdr:col>
      <xdr:colOff>868680</xdr:colOff>
      <xdr:row>0</xdr:row>
      <xdr:rowOff>106680</xdr:rowOff>
    </xdr:to>
    <xdr:sp macro="" textlink="">
      <xdr:nvSpPr>
        <xdr:cNvPr id="134016" name="Line 2">
          <a:extLst>
            <a:ext uri="{FF2B5EF4-FFF2-40B4-BE49-F238E27FC236}">
              <a16:creationId xmlns:a16="http://schemas.microsoft.com/office/drawing/2014/main" id="{38F313D1-D47D-DF37-4E74-F4D00236A745}"/>
            </a:ext>
          </a:extLst>
        </xdr:cNvPr>
        <xdr:cNvSpPr>
          <a:spLocks noChangeShapeType="1"/>
        </xdr:cNvSpPr>
      </xdr:nvSpPr>
      <xdr:spPr bwMode="auto">
        <a:xfrm>
          <a:off x="60960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64770</xdr:colOff>
      <xdr:row>0</xdr:row>
      <xdr:rowOff>34290</xdr:rowOff>
    </xdr:from>
    <xdr:to>
      <xdr:col>0</xdr:col>
      <xdr:colOff>594957</xdr:colOff>
      <xdr:row>0</xdr:row>
      <xdr:rowOff>176743</xdr:rowOff>
    </xdr:to>
    <xdr:sp macro="" textlink="">
      <xdr:nvSpPr>
        <xdr:cNvPr id="19" name="Text Box 1">
          <a:extLst>
            <a:ext uri="{FF2B5EF4-FFF2-40B4-BE49-F238E27FC236}">
              <a16:creationId xmlns:a16="http://schemas.microsoft.com/office/drawing/2014/main" id="{340BD4DE-4D04-F2F3-0E44-020E3D3ECE6C}"/>
            </a:ext>
          </a:extLst>
        </xdr:cNvPr>
        <xdr:cNvSpPr txBox="1">
          <a:spLocks noChangeArrowheads="1"/>
        </xdr:cNvSpPr>
      </xdr:nvSpPr>
      <xdr:spPr bwMode="auto">
        <a:xfrm>
          <a:off x="85725" y="47625"/>
          <a:ext cx="643798" cy="163996"/>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34290</xdr:colOff>
      <xdr:row>0</xdr:row>
      <xdr:rowOff>213360</xdr:rowOff>
    </xdr:from>
    <xdr:to>
      <xdr:col>0</xdr:col>
      <xdr:colOff>1159090</xdr:colOff>
      <xdr:row>0</xdr:row>
      <xdr:rowOff>822730</xdr:rowOff>
    </xdr:to>
    <xdr:sp macro="" textlink="">
      <xdr:nvSpPr>
        <xdr:cNvPr id="20" name="Text Box 3">
          <a:extLst>
            <a:ext uri="{FF2B5EF4-FFF2-40B4-BE49-F238E27FC236}">
              <a16:creationId xmlns:a16="http://schemas.microsoft.com/office/drawing/2014/main" id="{A4CAA395-1A96-39E6-6C09-5E973DDF7F6F}"/>
            </a:ext>
          </a:extLst>
        </xdr:cNvPr>
        <xdr:cNvSpPr txBox="1">
          <a:spLocks noChangeArrowheads="1"/>
        </xdr:cNvSpPr>
      </xdr:nvSpPr>
      <xdr:spPr bwMode="auto">
        <a:xfrm>
          <a:off x="47625" y="266700"/>
          <a:ext cx="1368000" cy="7560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Effectuer le maximum de sautillers en 30". Si la gymnaste se prend les pieds dans la corde, ne pas comptabiliser le saut.</a:t>
          </a:r>
        </a:p>
        <a:p>
          <a:pPr algn="l" rtl="0">
            <a:defRPr sz="1000"/>
          </a:pPr>
          <a:r>
            <a:rPr lang="fr-FR" sz="800" b="0" i="0" u="none" strike="noStrike" baseline="0">
              <a:solidFill>
                <a:srgbClr val="000000"/>
              </a:solidFill>
              <a:latin typeface="Arial"/>
              <a:cs typeface="Arial"/>
            </a:rPr>
            <a:t>Un seul essai est autorisé.</a:t>
          </a:r>
        </a:p>
      </xdr:txBody>
    </xdr:sp>
    <xdr:clientData/>
  </xdr:twoCellAnchor>
  <xdr:twoCellAnchor>
    <xdr:from>
      <xdr:col>0</xdr:col>
      <xdr:colOff>594360</xdr:colOff>
      <xdr:row>0</xdr:row>
      <xdr:rowOff>815340</xdr:rowOff>
    </xdr:from>
    <xdr:to>
      <xdr:col>0</xdr:col>
      <xdr:colOff>594360</xdr:colOff>
      <xdr:row>0</xdr:row>
      <xdr:rowOff>922020</xdr:rowOff>
    </xdr:to>
    <xdr:sp macro="" textlink="">
      <xdr:nvSpPr>
        <xdr:cNvPr id="134019" name="Line 4">
          <a:extLst>
            <a:ext uri="{FF2B5EF4-FFF2-40B4-BE49-F238E27FC236}">
              <a16:creationId xmlns:a16="http://schemas.microsoft.com/office/drawing/2014/main" id="{7661E31B-8BF8-B8B3-83AC-579C41F65BBC}"/>
            </a:ext>
          </a:extLst>
        </xdr:cNvPr>
        <xdr:cNvSpPr>
          <a:spLocks noChangeShapeType="1"/>
        </xdr:cNvSpPr>
      </xdr:nvSpPr>
      <xdr:spPr bwMode="auto">
        <a:xfrm>
          <a:off x="594360" y="815340"/>
          <a:ext cx="0" cy="1066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xdr:colOff>
      <xdr:row>0</xdr:row>
      <xdr:rowOff>45720</xdr:rowOff>
    </xdr:from>
    <xdr:to>
      <xdr:col>0</xdr:col>
      <xdr:colOff>585767</xdr:colOff>
      <xdr:row>0</xdr:row>
      <xdr:rowOff>175260</xdr:rowOff>
    </xdr:to>
    <xdr:sp macro="" textlink="">
      <xdr:nvSpPr>
        <xdr:cNvPr id="10" name="Text Box 1">
          <a:extLst>
            <a:ext uri="{FF2B5EF4-FFF2-40B4-BE49-F238E27FC236}">
              <a16:creationId xmlns:a16="http://schemas.microsoft.com/office/drawing/2014/main" id="{A765E98F-C1B5-A57A-5145-FC6479FAD81B}"/>
            </a:ext>
          </a:extLst>
        </xdr:cNvPr>
        <xdr:cNvSpPr txBox="1">
          <a:spLocks noChangeArrowheads="1"/>
        </xdr:cNvSpPr>
      </xdr:nvSpPr>
      <xdr:spPr bwMode="auto">
        <a:xfrm>
          <a:off x="66674" y="57150"/>
          <a:ext cx="643798" cy="1524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594360</xdr:colOff>
      <xdr:row>0</xdr:row>
      <xdr:rowOff>106680</xdr:rowOff>
    </xdr:from>
    <xdr:to>
      <xdr:col>0</xdr:col>
      <xdr:colOff>853440</xdr:colOff>
      <xdr:row>0</xdr:row>
      <xdr:rowOff>106680</xdr:rowOff>
    </xdr:to>
    <xdr:sp macro="" textlink="">
      <xdr:nvSpPr>
        <xdr:cNvPr id="135041" name="Line 2">
          <a:extLst>
            <a:ext uri="{FF2B5EF4-FFF2-40B4-BE49-F238E27FC236}">
              <a16:creationId xmlns:a16="http://schemas.microsoft.com/office/drawing/2014/main" id="{7E410E94-9AF2-B120-9C0A-3B6D527C941D}"/>
            </a:ext>
          </a:extLst>
        </xdr:cNvPr>
        <xdr:cNvSpPr>
          <a:spLocks noChangeShapeType="1"/>
        </xdr:cNvSpPr>
      </xdr:nvSpPr>
      <xdr:spPr bwMode="auto">
        <a:xfrm>
          <a:off x="594360" y="10668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45720</xdr:colOff>
      <xdr:row>0</xdr:row>
      <xdr:rowOff>251459</xdr:rowOff>
    </xdr:from>
    <xdr:to>
      <xdr:col>0</xdr:col>
      <xdr:colOff>996739</xdr:colOff>
      <xdr:row>0</xdr:row>
      <xdr:rowOff>568536</xdr:rowOff>
    </xdr:to>
    <xdr:sp macro="" textlink="">
      <xdr:nvSpPr>
        <xdr:cNvPr id="12" name="Text Box 3">
          <a:extLst>
            <a:ext uri="{FF2B5EF4-FFF2-40B4-BE49-F238E27FC236}">
              <a16:creationId xmlns:a16="http://schemas.microsoft.com/office/drawing/2014/main" id="{C81B27B7-B8FC-36C1-7491-C9F106C31152}"/>
            </a:ext>
          </a:extLst>
        </xdr:cNvPr>
        <xdr:cNvSpPr txBox="1">
          <a:spLocks noChangeArrowheads="1"/>
        </xdr:cNvSpPr>
      </xdr:nvSpPr>
      <xdr:spPr bwMode="auto">
        <a:xfrm>
          <a:off x="57150" y="304799"/>
          <a:ext cx="1154534" cy="4095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lnSpc>
              <a:spcPts val="800"/>
            </a:lnSpc>
            <a:defRPr sz="1000"/>
          </a:pPr>
          <a:r>
            <a:rPr lang="fr-FR" sz="800" b="0" i="0" strike="noStrike">
              <a:solidFill>
                <a:srgbClr val="000000"/>
              </a:solidFill>
              <a:latin typeface="Arial"/>
              <a:cs typeface="Arial"/>
            </a:rPr>
            <a:t>Le temps est donné en 1/100 de secondes.</a:t>
          </a:r>
        </a:p>
        <a:p>
          <a:pPr algn="l" rtl="1">
            <a:lnSpc>
              <a:spcPts val="800"/>
            </a:lnSpc>
            <a:defRPr sz="1000"/>
          </a:pPr>
          <a:r>
            <a:rPr lang="fr-FR" sz="800" b="0" i="0" strike="noStrike">
              <a:solidFill>
                <a:srgbClr val="000000"/>
              </a:solidFill>
              <a:latin typeface="Arial"/>
              <a:cs typeface="Arial"/>
            </a:rPr>
            <a:t>Ex: 6"15 = 615</a:t>
          </a:r>
        </a:p>
      </xdr:txBody>
    </xdr:sp>
    <xdr:clientData/>
  </xdr:twoCellAnchor>
  <xdr:twoCellAnchor>
    <xdr:from>
      <xdr:col>0</xdr:col>
      <xdr:colOff>563880</xdr:colOff>
      <xdr:row>0</xdr:row>
      <xdr:rowOff>579120</xdr:rowOff>
    </xdr:from>
    <xdr:to>
      <xdr:col>0</xdr:col>
      <xdr:colOff>563880</xdr:colOff>
      <xdr:row>0</xdr:row>
      <xdr:rowOff>678180</xdr:rowOff>
    </xdr:to>
    <xdr:sp macro="" textlink="">
      <xdr:nvSpPr>
        <xdr:cNvPr id="135043" name="Line 4">
          <a:extLst>
            <a:ext uri="{FF2B5EF4-FFF2-40B4-BE49-F238E27FC236}">
              <a16:creationId xmlns:a16="http://schemas.microsoft.com/office/drawing/2014/main" id="{048484FB-09F4-A116-B323-00AE3068DE88}"/>
            </a:ext>
          </a:extLst>
        </xdr:cNvPr>
        <xdr:cNvSpPr>
          <a:spLocks noChangeShapeType="1"/>
        </xdr:cNvSpPr>
      </xdr:nvSpPr>
      <xdr:spPr bwMode="auto">
        <a:xfrm>
          <a:off x="563880" y="579120"/>
          <a:ext cx="0" cy="990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53339</xdr:colOff>
      <xdr:row>0</xdr:row>
      <xdr:rowOff>34290</xdr:rowOff>
    </xdr:from>
    <xdr:to>
      <xdr:col>0</xdr:col>
      <xdr:colOff>583526</xdr:colOff>
      <xdr:row>0</xdr:row>
      <xdr:rowOff>174879</xdr:rowOff>
    </xdr:to>
    <xdr:sp macro="" textlink="">
      <xdr:nvSpPr>
        <xdr:cNvPr id="10" name="Text Box 1">
          <a:extLst>
            <a:ext uri="{FF2B5EF4-FFF2-40B4-BE49-F238E27FC236}">
              <a16:creationId xmlns:a16="http://schemas.microsoft.com/office/drawing/2014/main" id="{8E3C3298-C6E7-F4E0-F31A-CB5BA4443956}"/>
            </a:ext>
          </a:extLst>
        </xdr:cNvPr>
        <xdr:cNvSpPr txBox="1">
          <a:spLocks noChangeArrowheads="1"/>
        </xdr:cNvSpPr>
      </xdr:nvSpPr>
      <xdr:spPr bwMode="auto">
        <a:xfrm>
          <a:off x="57149" y="47625"/>
          <a:ext cx="643798" cy="161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1">
            <a:defRPr sz="1000"/>
          </a:pPr>
          <a:r>
            <a:rPr lang="fr-FR" sz="800" b="0" i="0" strike="noStrike">
              <a:solidFill>
                <a:srgbClr val="000000"/>
              </a:solidFill>
              <a:latin typeface="Arial"/>
              <a:cs typeface="Arial"/>
            </a:rPr>
            <a:t>Age en mois</a:t>
          </a:r>
        </a:p>
      </xdr:txBody>
    </xdr:sp>
    <xdr:clientData/>
  </xdr:twoCellAnchor>
  <xdr:twoCellAnchor>
    <xdr:from>
      <xdr:col>0</xdr:col>
      <xdr:colOff>586740</xdr:colOff>
      <xdr:row>0</xdr:row>
      <xdr:rowOff>106680</xdr:rowOff>
    </xdr:from>
    <xdr:to>
      <xdr:col>1</xdr:col>
      <xdr:colOff>0</xdr:colOff>
      <xdr:row>0</xdr:row>
      <xdr:rowOff>106680</xdr:rowOff>
    </xdr:to>
    <xdr:sp macro="" textlink="">
      <xdr:nvSpPr>
        <xdr:cNvPr id="146753" name="Line 2">
          <a:extLst>
            <a:ext uri="{FF2B5EF4-FFF2-40B4-BE49-F238E27FC236}">
              <a16:creationId xmlns:a16="http://schemas.microsoft.com/office/drawing/2014/main" id="{62306447-23BF-C167-4112-BE631BF36145}"/>
            </a:ext>
          </a:extLst>
        </xdr:cNvPr>
        <xdr:cNvSpPr>
          <a:spLocks noChangeShapeType="1"/>
        </xdr:cNvSpPr>
      </xdr:nvSpPr>
      <xdr:spPr bwMode="auto">
        <a:xfrm>
          <a:off x="586740" y="106680"/>
          <a:ext cx="4191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30480</xdr:colOff>
      <xdr:row>0</xdr:row>
      <xdr:rowOff>213360</xdr:rowOff>
    </xdr:from>
    <xdr:to>
      <xdr:col>0</xdr:col>
      <xdr:colOff>769620</xdr:colOff>
      <xdr:row>0</xdr:row>
      <xdr:rowOff>442041</xdr:rowOff>
    </xdr:to>
    <xdr:sp macro="" textlink="">
      <xdr:nvSpPr>
        <xdr:cNvPr id="12" name="Text Box 3">
          <a:extLst>
            <a:ext uri="{FF2B5EF4-FFF2-40B4-BE49-F238E27FC236}">
              <a16:creationId xmlns:a16="http://schemas.microsoft.com/office/drawing/2014/main" id="{94E99EFA-DC18-F966-4B79-E677DEF10E8E}"/>
            </a:ext>
          </a:extLst>
        </xdr:cNvPr>
        <xdr:cNvSpPr txBox="1">
          <a:spLocks noChangeArrowheads="1"/>
        </xdr:cNvSpPr>
      </xdr:nvSpPr>
      <xdr:spPr bwMode="auto">
        <a:xfrm>
          <a:off x="38100" y="266700"/>
          <a:ext cx="895350" cy="27823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Temps de maintien en secondes.</a:t>
          </a:r>
        </a:p>
      </xdr:txBody>
    </xdr:sp>
    <xdr:clientData/>
  </xdr:twoCellAnchor>
  <xdr:twoCellAnchor>
    <xdr:from>
      <xdr:col>0</xdr:col>
      <xdr:colOff>441960</xdr:colOff>
      <xdr:row>0</xdr:row>
      <xdr:rowOff>441960</xdr:rowOff>
    </xdr:from>
    <xdr:to>
      <xdr:col>0</xdr:col>
      <xdr:colOff>441960</xdr:colOff>
      <xdr:row>0</xdr:row>
      <xdr:rowOff>556260</xdr:rowOff>
    </xdr:to>
    <xdr:sp macro="" textlink="">
      <xdr:nvSpPr>
        <xdr:cNvPr id="146755" name="Line 4">
          <a:extLst>
            <a:ext uri="{FF2B5EF4-FFF2-40B4-BE49-F238E27FC236}">
              <a16:creationId xmlns:a16="http://schemas.microsoft.com/office/drawing/2014/main" id="{2F712F0E-3F8C-4F7B-4122-3DAF1384C19D}"/>
            </a:ext>
          </a:extLst>
        </xdr:cNvPr>
        <xdr:cNvSpPr>
          <a:spLocks noChangeShapeType="1"/>
        </xdr:cNvSpPr>
      </xdr:nvSpPr>
      <xdr:spPr bwMode="auto">
        <a:xfrm flipH="1">
          <a:off x="441960" y="44196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586740</xdr:colOff>
      <xdr:row>0</xdr:row>
      <xdr:rowOff>106680</xdr:rowOff>
    </xdr:from>
    <xdr:to>
      <xdr:col>0</xdr:col>
      <xdr:colOff>807720</xdr:colOff>
      <xdr:row>0</xdr:row>
      <xdr:rowOff>106680</xdr:rowOff>
    </xdr:to>
    <xdr:sp macro="" textlink="">
      <xdr:nvSpPr>
        <xdr:cNvPr id="146756" name="Line 2">
          <a:extLst>
            <a:ext uri="{FF2B5EF4-FFF2-40B4-BE49-F238E27FC236}">
              <a16:creationId xmlns:a16="http://schemas.microsoft.com/office/drawing/2014/main" id="{62009B44-3FA1-3E62-3A63-6C107DDEA964}"/>
            </a:ext>
          </a:extLst>
        </xdr:cNvPr>
        <xdr:cNvSpPr>
          <a:spLocks noChangeShapeType="1"/>
        </xdr:cNvSpPr>
      </xdr:nvSpPr>
      <xdr:spPr bwMode="auto">
        <a:xfrm>
          <a:off x="586740" y="106680"/>
          <a:ext cx="2209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586740</xdr:colOff>
      <xdr:row>0</xdr:row>
      <xdr:rowOff>106680</xdr:rowOff>
    </xdr:from>
    <xdr:to>
      <xdr:col>0</xdr:col>
      <xdr:colOff>807720</xdr:colOff>
      <xdr:row>0</xdr:row>
      <xdr:rowOff>106680</xdr:rowOff>
    </xdr:to>
    <xdr:sp macro="" textlink="">
      <xdr:nvSpPr>
        <xdr:cNvPr id="146757" name="Line 2">
          <a:extLst>
            <a:ext uri="{FF2B5EF4-FFF2-40B4-BE49-F238E27FC236}">
              <a16:creationId xmlns:a16="http://schemas.microsoft.com/office/drawing/2014/main" id="{C7401E03-51AE-19F8-8316-C3BA213FF973}"/>
            </a:ext>
          </a:extLst>
        </xdr:cNvPr>
        <xdr:cNvSpPr>
          <a:spLocks noChangeShapeType="1"/>
        </xdr:cNvSpPr>
      </xdr:nvSpPr>
      <xdr:spPr bwMode="auto">
        <a:xfrm>
          <a:off x="586740" y="106680"/>
          <a:ext cx="2209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601980</xdr:colOff>
      <xdr:row>0</xdr:row>
      <xdr:rowOff>114300</xdr:rowOff>
    </xdr:from>
    <xdr:to>
      <xdr:col>0</xdr:col>
      <xdr:colOff>853440</xdr:colOff>
      <xdr:row>0</xdr:row>
      <xdr:rowOff>114300</xdr:rowOff>
    </xdr:to>
    <xdr:sp macro="" textlink="">
      <xdr:nvSpPr>
        <xdr:cNvPr id="141946" name="Line 2">
          <a:extLst>
            <a:ext uri="{FF2B5EF4-FFF2-40B4-BE49-F238E27FC236}">
              <a16:creationId xmlns:a16="http://schemas.microsoft.com/office/drawing/2014/main" id="{557C31AB-C59C-80D9-5D3F-A70F590252FE}"/>
            </a:ext>
          </a:extLst>
        </xdr:cNvPr>
        <xdr:cNvSpPr>
          <a:spLocks noChangeShapeType="1"/>
        </xdr:cNvSpPr>
      </xdr:nvSpPr>
      <xdr:spPr bwMode="auto">
        <a:xfrm>
          <a:off x="601980" y="114300"/>
          <a:ext cx="25146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60960</xdr:colOff>
      <xdr:row>0</xdr:row>
      <xdr:rowOff>34290</xdr:rowOff>
    </xdr:from>
    <xdr:to>
      <xdr:col>0</xdr:col>
      <xdr:colOff>589578</xdr:colOff>
      <xdr:row>0</xdr:row>
      <xdr:rowOff>182217</xdr:rowOff>
    </xdr:to>
    <xdr:sp macro="" textlink="">
      <xdr:nvSpPr>
        <xdr:cNvPr id="7" name="Text Box 1">
          <a:extLst>
            <a:ext uri="{FF2B5EF4-FFF2-40B4-BE49-F238E27FC236}">
              <a16:creationId xmlns:a16="http://schemas.microsoft.com/office/drawing/2014/main" id="{B363717F-B00A-4757-D48A-BCD44D9EE1E1}"/>
            </a:ext>
          </a:extLst>
        </xdr:cNvPr>
        <xdr:cNvSpPr txBox="1">
          <a:spLocks noChangeArrowheads="1"/>
        </xdr:cNvSpPr>
      </xdr:nvSpPr>
      <xdr:spPr bwMode="auto">
        <a:xfrm>
          <a:off x="76200" y="47625"/>
          <a:ext cx="643798" cy="180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30480</xdr:colOff>
      <xdr:row>0</xdr:row>
      <xdr:rowOff>228600</xdr:rowOff>
    </xdr:from>
    <xdr:to>
      <xdr:col>0</xdr:col>
      <xdr:colOff>1124561</xdr:colOff>
      <xdr:row>0</xdr:row>
      <xdr:rowOff>743712</xdr:rowOff>
    </xdr:to>
    <xdr:sp macro="" textlink="">
      <xdr:nvSpPr>
        <xdr:cNvPr id="8" name="Text Box 3">
          <a:extLst>
            <a:ext uri="{FF2B5EF4-FFF2-40B4-BE49-F238E27FC236}">
              <a16:creationId xmlns:a16="http://schemas.microsoft.com/office/drawing/2014/main" id="{EC5F8BFB-6900-E325-440F-A529046C94AF}"/>
            </a:ext>
          </a:extLst>
        </xdr:cNvPr>
        <xdr:cNvSpPr txBox="1">
          <a:spLocks noChangeArrowheads="1"/>
        </xdr:cNvSpPr>
      </xdr:nvSpPr>
      <xdr:spPr bwMode="auto">
        <a:xfrm>
          <a:off x="38100" y="285750"/>
          <a:ext cx="1323919" cy="6381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Effectuer un pont. Tendre les bras et les jambes. Mesurer en cm la distance entre l'aplomb des poignets et la ligne des talons.</a:t>
          </a:r>
        </a:p>
      </xdr:txBody>
    </xdr:sp>
    <xdr:clientData/>
  </xdr:twoCellAnchor>
  <xdr:twoCellAnchor>
    <xdr:from>
      <xdr:col>0</xdr:col>
      <xdr:colOff>571500</xdr:colOff>
      <xdr:row>0</xdr:row>
      <xdr:rowOff>754380</xdr:rowOff>
    </xdr:from>
    <xdr:to>
      <xdr:col>0</xdr:col>
      <xdr:colOff>571500</xdr:colOff>
      <xdr:row>0</xdr:row>
      <xdr:rowOff>929640</xdr:rowOff>
    </xdr:to>
    <xdr:sp macro="" textlink="">
      <xdr:nvSpPr>
        <xdr:cNvPr id="141949" name="Line 4">
          <a:extLst>
            <a:ext uri="{FF2B5EF4-FFF2-40B4-BE49-F238E27FC236}">
              <a16:creationId xmlns:a16="http://schemas.microsoft.com/office/drawing/2014/main" id="{3964F713-635D-CB03-514B-1BB73A35AEE9}"/>
            </a:ext>
          </a:extLst>
        </xdr:cNvPr>
        <xdr:cNvSpPr>
          <a:spLocks noChangeShapeType="1"/>
        </xdr:cNvSpPr>
      </xdr:nvSpPr>
      <xdr:spPr bwMode="auto">
        <a:xfrm>
          <a:off x="571500" y="754380"/>
          <a:ext cx="0" cy="1752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30480</xdr:colOff>
      <xdr:row>0</xdr:row>
      <xdr:rowOff>0</xdr:rowOff>
    </xdr:from>
    <xdr:to>
      <xdr:col>0</xdr:col>
      <xdr:colOff>559098</xdr:colOff>
      <xdr:row>0</xdr:row>
      <xdr:rowOff>134043</xdr:rowOff>
    </xdr:to>
    <xdr:sp macro="" textlink="">
      <xdr:nvSpPr>
        <xdr:cNvPr id="2" name="Text Box 1">
          <a:extLst>
            <a:ext uri="{FF2B5EF4-FFF2-40B4-BE49-F238E27FC236}">
              <a16:creationId xmlns:a16="http://schemas.microsoft.com/office/drawing/2014/main" id="{AED51BF0-C457-CAE3-AE43-9B5F38872FD3}"/>
            </a:ext>
          </a:extLst>
        </xdr:cNvPr>
        <xdr:cNvSpPr txBox="1">
          <a:spLocks noChangeArrowheads="1"/>
        </xdr:cNvSpPr>
      </xdr:nvSpPr>
      <xdr:spPr bwMode="auto">
        <a:xfrm>
          <a:off x="38100" y="0"/>
          <a:ext cx="643798" cy="161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fr-FR" sz="800" b="0" i="0" u="none" strike="noStrike" baseline="0">
              <a:solidFill>
                <a:srgbClr val="000000"/>
              </a:solidFill>
              <a:latin typeface="Arial"/>
              <a:cs typeface="Arial"/>
            </a:rPr>
            <a:t>Age en mois</a:t>
          </a:r>
        </a:p>
      </xdr:txBody>
    </xdr:sp>
    <xdr:clientData/>
  </xdr:twoCellAnchor>
  <xdr:twoCellAnchor>
    <xdr:from>
      <xdr:col>0</xdr:col>
      <xdr:colOff>571500</xdr:colOff>
      <xdr:row>0</xdr:row>
      <xdr:rowOff>60960</xdr:rowOff>
    </xdr:from>
    <xdr:to>
      <xdr:col>0</xdr:col>
      <xdr:colOff>830580</xdr:colOff>
      <xdr:row>0</xdr:row>
      <xdr:rowOff>60960</xdr:rowOff>
    </xdr:to>
    <xdr:sp macro="" textlink="">
      <xdr:nvSpPr>
        <xdr:cNvPr id="148678" name="Line 2">
          <a:extLst>
            <a:ext uri="{FF2B5EF4-FFF2-40B4-BE49-F238E27FC236}">
              <a16:creationId xmlns:a16="http://schemas.microsoft.com/office/drawing/2014/main" id="{137BEE1F-C646-650E-6222-CE128E59A932}"/>
            </a:ext>
          </a:extLst>
        </xdr:cNvPr>
        <xdr:cNvSpPr>
          <a:spLocks noChangeShapeType="1"/>
        </xdr:cNvSpPr>
      </xdr:nvSpPr>
      <xdr:spPr bwMode="auto">
        <a:xfrm>
          <a:off x="571500" y="60960"/>
          <a:ext cx="2590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171451</xdr:rowOff>
    </xdr:from>
    <xdr:to>
      <xdr:col>0</xdr:col>
      <xdr:colOff>1337949</xdr:colOff>
      <xdr:row>0</xdr:row>
      <xdr:rowOff>959376</xdr:rowOff>
    </xdr:to>
    <xdr:sp macro="" textlink="">
      <xdr:nvSpPr>
        <xdr:cNvPr id="4" name="Text Box 3">
          <a:extLst>
            <a:ext uri="{FF2B5EF4-FFF2-40B4-BE49-F238E27FC236}">
              <a16:creationId xmlns:a16="http://schemas.microsoft.com/office/drawing/2014/main" id="{84FABD32-B24B-3E3C-97A6-A3271DAFDEB8}"/>
            </a:ext>
          </a:extLst>
        </xdr:cNvPr>
        <xdr:cNvSpPr txBox="1">
          <a:spLocks noChangeArrowheads="1"/>
        </xdr:cNvSpPr>
      </xdr:nvSpPr>
      <xdr:spPr bwMode="auto">
        <a:xfrm>
          <a:off x="0" y="219076"/>
          <a:ext cx="1628729" cy="981074"/>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lnSpc>
              <a:spcPts val="700"/>
            </a:lnSpc>
            <a:defRPr sz="1000"/>
          </a:pPr>
          <a:r>
            <a:rPr lang="fr-FR" sz="800" b="0" i="0" u="none" strike="noStrike" baseline="0">
              <a:solidFill>
                <a:srgbClr val="000000"/>
              </a:solidFill>
              <a:latin typeface="Arial"/>
              <a:cs typeface="Arial"/>
            </a:rPr>
            <a:t>Passer la corde tenue à 2 mains bras tendus d'avant en arriere puis dans l'autre sens. Les 2 épaules doivent se déboiter en même temps et la gymnaste doit rester dans la position verticale, de face. Mesurer la distance en cm entre les 2 mains.</a:t>
          </a:r>
        </a:p>
      </xdr:txBody>
    </xdr:sp>
    <xdr:clientData/>
  </xdr:twoCellAnchor>
  <xdr:twoCellAnchor>
    <xdr:from>
      <xdr:col>0</xdr:col>
      <xdr:colOff>640080</xdr:colOff>
      <xdr:row>0</xdr:row>
      <xdr:rowOff>982980</xdr:rowOff>
    </xdr:from>
    <xdr:to>
      <xdr:col>0</xdr:col>
      <xdr:colOff>640080</xdr:colOff>
      <xdr:row>0</xdr:row>
      <xdr:rowOff>1120140</xdr:rowOff>
    </xdr:to>
    <xdr:sp macro="" textlink="">
      <xdr:nvSpPr>
        <xdr:cNvPr id="148680" name="Line 4">
          <a:extLst>
            <a:ext uri="{FF2B5EF4-FFF2-40B4-BE49-F238E27FC236}">
              <a16:creationId xmlns:a16="http://schemas.microsoft.com/office/drawing/2014/main" id="{49559391-1DD3-783F-B77B-3B879C6552EB}"/>
            </a:ext>
          </a:extLst>
        </xdr:cNvPr>
        <xdr:cNvSpPr>
          <a:spLocks noChangeShapeType="1"/>
        </xdr:cNvSpPr>
      </xdr:nvSpPr>
      <xdr:spPr bwMode="auto">
        <a:xfrm>
          <a:off x="640080" y="982980"/>
          <a:ext cx="0" cy="1371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antal\Documents\CF23%20201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CF\CF%201920\Grilles%20int&#233;gr&#233;es%201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Gym%20Eval%20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atalyDORMANT\AppData\Local\Microsoft\Windows\INetCache\Content.Outlook\AB1AY6AF\CF4%2020-21%20(adapt&#233;%202%20engi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Liste dépts"/>
      <sheetName val="Accueil"/>
      <sheetName val="CF2 Etape 1"/>
      <sheetName val="CR CF2"/>
      <sheetName val="CF2 Etape 2"/>
      <sheetName val="CF2 Résultats"/>
      <sheetName val="CF3 Etape 1"/>
      <sheetName val="CR CF3"/>
      <sheetName val="CF3 Etape 2"/>
      <sheetName val="CF3 Résulta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 DG étendu"/>
      <sheetName val="Ecart Facial étendu"/>
      <sheetName val="Fermeture étendu"/>
      <sheetName val="Pont étendu"/>
      <sheetName val="Pointe de pied"/>
      <sheetName val="Epaules"/>
      <sheetName val="Denisiuk étendu"/>
      <sheetName val="Course 20 m étendu"/>
      <sheetName val="Détente étendu"/>
      <sheetName val="Sautillés étendu"/>
      <sheetName val="Flamingo"/>
      <sheetName val="Longueur de jambes"/>
      <sheetName val="Rapport Poids Taille"/>
      <sheetName val="Gainage"/>
      <sheetName val="Liste dé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001 AIN</v>
          </cell>
        </row>
        <row r="2">
          <cell r="A2" t="str">
            <v>002 AISNE</v>
          </cell>
        </row>
        <row r="3">
          <cell r="A3" t="str">
            <v>003 ALLIER</v>
          </cell>
        </row>
        <row r="4">
          <cell r="A4" t="str">
            <v>004 ALPES DE HTE PROVENCE</v>
          </cell>
        </row>
        <row r="5">
          <cell r="A5" t="str">
            <v>005 HAUTES ALPES</v>
          </cell>
        </row>
        <row r="6">
          <cell r="A6" t="str">
            <v>006 ALPES MARITIMES</v>
          </cell>
        </row>
        <row r="7">
          <cell r="A7" t="str">
            <v>007 ARDECHE</v>
          </cell>
        </row>
        <row r="8">
          <cell r="A8" t="str">
            <v>008 ARDENNES</v>
          </cell>
        </row>
        <row r="9">
          <cell r="A9" t="str">
            <v>009 ARIEGE</v>
          </cell>
        </row>
        <row r="10">
          <cell r="A10" t="str">
            <v>010 AUBE</v>
          </cell>
        </row>
        <row r="11">
          <cell r="A11" t="str">
            <v>011 AUDE</v>
          </cell>
        </row>
        <row r="12">
          <cell r="A12" t="str">
            <v>012 AVEYRON</v>
          </cell>
        </row>
        <row r="13">
          <cell r="A13" t="str">
            <v>013 BOUCHES DU RHONE</v>
          </cell>
        </row>
        <row r="14">
          <cell r="A14" t="str">
            <v>014 CALVADOS</v>
          </cell>
        </row>
        <row r="15">
          <cell r="A15" t="str">
            <v>015 CANTAL</v>
          </cell>
        </row>
        <row r="16">
          <cell r="A16" t="str">
            <v>016 CHARENTE</v>
          </cell>
        </row>
        <row r="17">
          <cell r="A17" t="str">
            <v>017 CHARENTE MARITIME</v>
          </cell>
        </row>
        <row r="18">
          <cell r="A18" t="str">
            <v>018 CHER</v>
          </cell>
        </row>
        <row r="19">
          <cell r="A19" t="str">
            <v>019 CORREZE</v>
          </cell>
        </row>
        <row r="20">
          <cell r="A20" t="str">
            <v>020 CORSE</v>
          </cell>
        </row>
        <row r="21">
          <cell r="A21" t="str">
            <v>021 COTE D'OR</v>
          </cell>
        </row>
        <row r="22">
          <cell r="A22" t="str">
            <v>022 COTES D'ARMOR</v>
          </cell>
        </row>
        <row r="23">
          <cell r="A23" t="str">
            <v>023 CREUSE</v>
          </cell>
        </row>
        <row r="24">
          <cell r="A24" t="str">
            <v>024 DORDOGNE</v>
          </cell>
        </row>
        <row r="25">
          <cell r="A25" t="str">
            <v>025 DOUBS</v>
          </cell>
        </row>
        <row r="26">
          <cell r="A26" t="str">
            <v>026 DROME</v>
          </cell>
        </row>
        <row r="27">
          <cell r="A27" t="str">
            <v>027 EURE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Gainage"/>
      <sheetName val="Import Tests Phys"/>
      <sheetName val="Accueil"/>
      <sheetName val="Gym Eval"/>
      <sheetName val="Résultats Gym Eval"/>
      <sheetName val="pointe de pieds"/>
      <sheetName val="Epaules"/>
      <sheetName val="flamingo"/>
      <sheetName val="Denisiuk"/>
      <sheetName val="Export Mesures Phys"/>
      <sheetName val="Gym Eval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X4" t="str">
            <v>Défavorable</v>
          </cell>
          <cell r="Y4" t="str">
            <v>Oui</v>
          </cell>
        </row>
        <row r="5">
          <cell r="X5" t="str">
            <v>Réservé</v>
          </cell>
          <cell r="Y5" t="str">
            <v>Non</v>
          </cell>
        </row>
        <row r="6">
          <cell r="X6" t="str">
            <v>Favorable</v>
          </cell>
          <cell r="Y6" t="str">
            <v>En attente</v>
          </cell>
        </row>
        <row r="7">
          <cell r="X7" t="str">
            <v>Très favorable</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arts D&amp;G"/>
      <sheetName val="Ecart facial"/>
      <sheetName val="Fermeture TJ"/>
      <sheetName val="Pont"/>
      <sheetName val="Détente"/>
      <sheetName val="Sautillers"/>
      <sheetName val="Course 20 m"/>
      <sheetName val="Import Tests Phys"/>
      <sheetName val="Accueil"/>
      <sheetName val="Saisie CF4"/>
      <sheetName val="Résultats CF4"/>
      <sheetName val="Export Mesures Phys"/>
      <sheetName val="pointe de pieds"/>
      <sheetName val="Epaules"/>
      <sheetName val="flamingo"/>
      <sheetName val="Denisiu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2075F-32DA-4B5C-9F50-58CE8CB0BDD3}">
  <sheetPr codeName="Feuil21">
    <tabColor indexed="27"/>
  </sheetPr>
  <dimension ref="A1:BU147"/>
  <sheetViews>
    <sheetView showGridLines="0" workbookViewId="0">
      <pane xSplit="1" ySplit="1" topLeftCell="B2" activePane="bottomRight" state="frozen"/>
      <selection activeCell="B2" sqref="B2"/>
      <selection pane="topRight" activeCell="B2" sqref="B2"/>
      <selection pane="bottomLeft" activeCell="B2" sqref="B2"/>
      <selection pane="bottomRight" activeCell="B2" sqref="B2"/>
    </sheetView>
  </sheetViews>
  <sheetFormatPr baseColWidth="10" defaultRowHeight="13.2" x14ac:dyDescent="0.25"/>
  <cols>
    <col min="1" max="1" width="20.33203125" style="3" customWidth="1"/>
    <col min="2" max="28" width="3" bestFit="1" customWidth="1"/>
    <col min="29" max="73" width="4" bestFit="1" customWidth="1"/>
  </cols>
  <sheetData>
    <row r="1" spans="1:73" s="1" customFormat="1" ht="89.25" customHeight="1" x14ac:dyDescent="0.25">
      <c r="A1" s="104"/>
      <c r="B1" s="140">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08">
        <v>-25</v>
      </c>
      <c r="B2" s="141">
        <v>0</v>
      </c>
      <c r="C2" s="141">
        <v>0</v>
      </c>
      <c r="D2" s="141">
        <v>0</v>
      </c>
      <c r="E2" s="141">
        <v>0</v>
      </c>
      <c r="F2" s="141">
        <v>0</v>
      </c>
      <c r="G2" s="142">
        <v>0</v>
      </c>
      <c r="H2" s="109">
        <v>0</v>
      </c>
      <c r="I2" s="109">
        <v>0</v>
      </c>
      <c r="J2" s="109">
        <v>0</v>
      </c>
      <c r="K2" s="109">
        <v>0</v>
      </c>
      <c r="L2" s="109">
        <v>0</v>
      </c>
      <c r="M2" s="109">
        <v>0</v>
      </c>
      <c r="N2" s="110">
        <v>0</v>
      </c>
      <c r="O2" s="110">
        <v>0</v>
      </c>
      <c r="P2" s="110">
        <v>0</v>
      </c>
      <c r="Q2" s="110">
        <v>0</v>
      </c>
      <c r="R2" s="110">
        <v>0</v>
      </c>
      <c r="S2" s="110">
        <v>0</v>
      </c>
      <c r="T2" s="111">
        <v>0</v>
      </c>
      <c r="U2" s="111">
        <v>0</v>
      </c>
      <c r="V2" s="111">
        <v>0</v>
      </c>
      <c r="W2" s="111">
        <v>0</v>
      </c>
      <c r="X2" s="111">
        <v>0</v>
      </c>
      <c r="Y2" s="111">
        <v>0</v>
      </c>
      <c r="Z2" s="112">
        <v>0</v>
      </c>
      <c r="AA2" s="112">
        <v>0</v>
      </c>
      <c r="AB2" s="112">
        <v>0</v>
      </c>
      <c r="AC2" s="112">
        <v>0</v>
      </c>
      <c r="AD2" s="112">
        <v>0</v>
      </c>
      <c r="AE2" s="112">
        <v>0</v>
      </c>
      <c r="AF2" s="111">
        <v>0</v>
      </c>
      <c r="AG2" s="111">
        <v>0</v>
      </c>
      <c r="AH2" s="111">
        <v>0</v>
      </c>
      <c r="AI2" s="111">
        <v>0</v>
      </c>
      <c r="AJ2" s="111">
        <v>0</v>
      </c>
      <c r="AK2" s="111">
        <v>0</v>
      </c>
      <c r="AL2" s="110">
        <v>0</v>
      </c>
      <c r="AM2" s="110">
        <v>0</v>
      </c>
      <c r="AN2" s="110">
        <v>0</v>
      </c>
      <c r="AO2" s="110">
        <v>0</v>
      </c>
      <c r="AP2" s="110">
        <v>0</v>
      </c>
      <c r="AQ2" s="110">
        <v>0</v>
      </c>
      <c r="AR2" s="109">
        <v>0</v>
      </c>
      <c r="AS2" s="109">
        <v>0</v>
      </c>
      <c r="AT2" s="109">
        <v>0</v>
      </c>
      <c r="AU2" s="109">
        <v>0</v>
      </c>
      <c r="AV2" s="109">
        <v>0</v>
      </c>
      <c r="AW2" s="109">
        <v>0</v>
      </c>
      <c r="AX2" s="112">
        <v>0</v>
      </c>
      <c r="AY2" s="112">
        <v>0</v>
      </c>
      <c r="AZ2" s="112">
        <v>0</v>
      </c>
      <c r="BA2" s="112">
        <v>0</v>
      </c>
      <c r="BB2" s="112">
        <v>0</v>
      </c>
      <c r="BC2" s="112">
        <v>0</v>
      </c>
      <c r="BD2" s="111">
        <v>0</v>
      </c>
      <c r="BE2" s="111">
        <v>0</v>
      </c>
      <c r="BF2" s="111">
        <v>0</v>
      </c>
      <c r="BG2" s="111">
        <v>0</v>
      </c>
      <c r="BH2" s="111">
        <v>0</v>
      </c>
      <c r="BI2" s="111">
        <v>0</v>
      </c>
      <c r="BJ2" s="112">
        <v>0</v>
      </c>
      <c r="BK2" s="112">
        <v>0</v>
      </c>
      <c r="BL2" s="112">
        <v>0</v>
      </c>
      <c r="BM2" s="112">
        <v>0</v>
      </c>
      <c r="BN2" s="112">
        <v>0</v>
      </c>
      <c r="BO2" s="112">
        <v>0</v>
      </c>
      <c r="BP2" s="111">
        <v>0</v>
      </c>
      <c r="BQ2" s="111">
        <v>0</v>
      </c>
      <c r="BR2" s="111">
        <v>0</v>
      </c>
      <c r="BS2" s="111">
        <v>0</v>
      </c>
      <c r="BT2" s="111">
        <v>0</v>
      </c>
      <c r="BU2" s="111">
        <v>0</v>
      </c>
    </row>
    <row r="3" spans="1:73" x14ac:dyDescent="0.25">
      <c r="A3" s="113">
        <v>-24.5</v>
      </c>
      <c r="B3" s="141">
        <v>0</v>
      </c>
      <c r="C3" s="141">
        <v>0</v>
      </c>
      <c r="D3" s="141">
        <v>0</v>
      </c>
      <c r="E3" s="141">
        <v>0</v>
      </c>
      <c r="F3" s="141">
        <v>0</v>
      </c>
      <c r="G3" s="142">
        <v>0</v>
      </c>
      <c r="H3" s="109">
        <v>0</v>
      </c>
      <c r="I3" s="109">
        <v>0</v>
      </c>
      <c r="J3" s="109">
        <v>0</v>
      </c>
      <c r="K3" s="109">
        <v>0</v>
      </c>
      <c r="L3" s="109">
        <v>0</v>
      </c>
      <c r="M3" s="109">
        <v>0</v>
      </c>
      <c r="N3" s="110">
        <v>0</v>
      </c>
      <c r="O3" s="110">
        <v>0</v>
      </c>
      <c r="P3" s="110">
        <v>0</v>
      </c>
      <c r="Q3" s="110">
        <v>0</v>
      </c>
      <c r="R3" s="110">
        <v>0</v>
      </c>
      <c r="S3" s="110">
        <v>0</v>
      </c>
      <c r="T3" s="111">
        <v>0</v>
      </c>
      <c r="U3" s="111">
        <v>0</v>
      </c>
      <c r="V3" s="111">
        <v>0</v>
      </c>
      <c r="W3" s="111">
        <v>0</v>
      </c>
      <c r="X3" s="111">
        <v>0</v>
      </c>
      <c r="Y3" s="111">
        <v>0</v>
      </c>
      <c r="Z3" s="112">
        <v>0</v>
      </c>
      <c r="AA3" s="112">
        <v>0</v>
      </c>
      <c r="AB3" s="112">
        <v>0</v>
      </c>
      <c r="AC3" s="112">
        <v>0</v>
      </c>
      <c r="AD3" s="112">
        <v>0</v>
      </c>
      <c r="AE3" s="112">
        <v>0</v>
      </c>
      <c r="AF3" s="111">
        <v>0</v>
      </c>
      <c r="AG3" s="111">
        <v>0</v>
      </c>
      <c r="AH3" s="111">
        <v>0</v>
      </c>
      <c r="AI3" s="111">
        <v>0</v>
      </c>
      <c r="AJ3" s="111">
        <v>0</v>
      </c>
      <c r="AK3" s="111">
        <v>0</v>
      </c>
      <c r="AL3" s="110">
        <v>0</v>
      </c>
      <c r="AM3" s="110">
        <v>0</v>
      </c>
      <c r="AN3" s="110">
        <v>0</v>
      </c>
      <c r="AO3" s="110">
        <v>0</v>
      </c>
      <c r="AP3" s="110">
        <v>0</v>
      </c>
      <c r="AQ3" s="110">
        <v>0</v>
      </c>
      <c r="AR3" s="109">
        <v>0</v>
      </c>
      <c r="AS3" s="109">
        <v>0</v>
      </c>
      <c r="AT3" s="109">
        <v>0</v>
      </c>
      <c r="AU3" s="109">
        <v>0</v>
      </c>
      <c r="AV3" s="109">
        <v>0</v>
      </c>
      <c r="AW3" s="109">
        <v>0</v>
      </c>
      <c r="AX3" s="112">
        <v>0</v>
      </c>
      <c r="AY3" s="112">
        <v>0</v>
      </c>
      <c r="AZ3" s="112">
        <v>0</v>
      </c>
      <c r="BA3" s="112">
        <v>0</v>
      </c>
      <c r="BB3" s="112">
        <v>0</v>
      </c>
      <c r="BC3" s="112">
        <v>0</v>
      </c>
      <c r="BD3" s="111">
        <v>0</v>
      </c>
      <c r="BE3" s="111">
        <v>0</v>
      </c>
      <c r="BF3" s="111">
        <v>0</v>
      </c>
      <c r="BG3" s="111">
        <v>0</v>
      </c>
      <c r="BH3" s="111">
        <v>0</v>
      </c>
      <c r="BI3" s="111">
        <v>0</v>
      </c>
      <c r="BJ3" s="112">
        <v>0</v>
      </c>
      <c r="BK3" s="112">
        <v>0</v>
      </c>
      <c r="BL3" s="112">
        <v>0</v>
      </c>
      <c r="BM3" s="112">
        <v>0</v>
      </c>
      <c r="BN3" s="112">
        <v>0</v>
      </c>
      <c r="BO3" s="112">
        <v>0</v>
      </c>
      <c r="BP3" s="111">
        <v>0</v>
      </c>
      <c r="BQ3" s="111">
        <v>0</v>
      </c>
      <c r="BR3" s="111">
        <v>0</v>
      </c>
      <c r="BS3" s="111">
        <v>0</v>
      </c>
      <c r="BT3" s="111">
        <v>0</v>
      </c>
      <c r="BU3" s="111">
        <v>0</v>
      </c>
    </row>
    <row r="4" spans="1:73" x14ac:dyDescent="0.25">
      <c r="A4" s="108">
        <v>-24</v>
      </c>
      <c r="B4" s="141">
        <v>0</v>
      </c>
      <c r="C4" s="141">
        <v>0</v>
      </c>
      <c r="D4" s="141">
        <v>0</v>
      </c>
      <c r="E4" s="141">
        <v>0</v>
      </c>
      <c r="F4" s="141">
        <v>0</v>
      </c>
      <c r="G4" s="142">
        <v>0</v>
      </c>
      <c r="H4" s="109">
        <v>0</v>
      </c>
      <c r="I4" s="109">
        <v>0</v>
      </c>
      <c r="J4" s="109">
        <v>0</v>
      </c>
      <c r="K4" s="109">
        <v>0</v>
      </c>
      <c r="L4" s="109">
        <v>0</v>
      </c>
      <c r="M4" s="109">
        <v>0</v>
      </c>
      <c r="N4" s="110">
        <v>0</v>
      </c>
      <c r="O4" s="110">
        <v>0</v>
      </c>
      <c r="P4" s="110">
        <v>0</v>
      </c>
      <c r="Q4" s="110">
        <v>0</v>
      </c>
      <c r="R4" s="110">
        <v>0</v>
      </c>
      <c r="S4" s="110">
        <v>0</v>
      </c>
      <c r="T4" s="111">
        <v>0</v>
      </c>
      <c r="U4" s="111">
        <v>0</v>
      </c>
      <c r="V4" s="111">
        <v>0</v>
      </c>
      <c r="W4" s="111">
        <v>0</v>
      </c>
      <c r="X4" s="111">
        <v>0</v>
      </c>
      <c r="Y4" s="111">
        <v>0</v>
      </c>
      <c r="Z4" s="112">
        <v>0</v>
      </c>
      <c r="AA4" s="112">
        <v>0</v>
      </c>
      <c r="AB4" s="112">
        <v>0</v>
      </c>
      <c r="AC4" s="112">
        <v>0</v>
      </c>
      <c r="AD4" s="112">
        <v>0</v>
      </c>
      <c r="AE4" s="112">
        <v>0</v>
      </c>
      <c r="AF4" s="111">
        <v>0</v>
      </c>
      <c r="AG4" s="111">
        <v>0</v>
      </c>
      <c r="AH4" s="111">
        <v>0</v>
      </c>
      <c r="AI4" s="111">
        <v>0</v>
      </c>
      <c r="AJ4" s="111">
        <v>0</v>
      </c>
      <c r="AK4" s="111">
        <v>0</v>
      </c>
      <c r="AL4" s="110">
        <v>0</v>
      </c>
      <c r="AM4" s="110">
        <v>0</v>
      </c>
      <c r="AN4" s="110">
        <v>0</v>
      </c>
      <c r="AO4" s="110">
        <v>0</v>
      </c>
      <c r="AP4" s="110">
        <v>0</v>
      </c>
      <c r="AQ4" s="110">
        <v>0</v>
      </c>
      <c r="AR4" s="109">
        <v>0</v>
      </c>
      <c r="AS4" s="109">
        <v>0</v>
      </c>
      <c r="AT4" s="109">
        <v>0</v>
      </c>
      <c r="AU4" s="109">
        <v>0</v>
      </c>
      <c r="AV4" s="109">
        <v>0</v>
      </c>
      <c r="AW4" s="109">
        <v>0</v>
      </c>
      <c r="AX4" s="112">
        <v>0</v>
      </c>
      <c r="AY4" s="112">
        <v>0</v>
      </c>
      <c r="AZ4" s="112">
        <v>0</v>
      </c>
      <c r="BA4" s="112">
        <v>0</v>
      </c>
      <c r="BB4" s="112">
        <v>0</v>
      </c>
      <c r="BC4" s="112">
        <v>0</v>
      </c>
      <c r="BD4" s="111">
        <v>0</v>
      </c>
      <c r="BE4" s="111">
        <v>0</v>
      </c>
      <c r="BF4" s="111">
        <v>0</v>
      </c>
      <c r="BG4" s="111">
        <v>0</v>
      </c>
      <c r="BH4" s="111">
        <v>0</v>
      </c>
      <c r="BI4" s="111">
        <v>0</v>
      </c>
      <c r="BJ4" s="112">
        <v>0</v>
      </c>
      <c r="BK4" s="112">
        <v>0</v>
      </c>
      <c r="BL4" s="112">
        <v>0</v>
      </c>
      <c r="BM4" s="112">
        <v>0</v>
      </c>
      <c r="BN4" s="112">
        <v>0</v>
      </c>
      <c r="BO4" s="112">
        <v>0</v>
      </c>
      <c r="BP4" s="111">
        <v>0</v>
      </c>
      <c r="BQ4" s="111">
        <v>0</v>
      </c>
      <c r="BR4" s="111">
        <v>0</v>
      </c>
      <c r="BS4" s="111">
        <v>0</v>
      </c>
      <c r="BT4" s="111">
        <v>0</v>
      </c>
      <c r="BU4" s="111">
        <v>0</v>
      </c>
    </row>
    <row r="5" spans="1:73" x14ac:dyDescent="0.25">
      <c r="A5" s="113">
        <v>-23.5</v>
      </c>
      <c r="B5" s="141">
        <v>0</v>
      </c>
      <c r="C5" s="141">
        <v>0</v>
      </c>
      <c r="D5" s="141">
        <v>0</v>
      </c>
      <c r="E5" s="141">
        <v>0</v>
      </c>
      <c r="F5" s="141">
        <v>0</v>
      </c>
      <c r="G5" s="142">
        <v>0</v>
      </c>
      <c r="H5" s="109">
        <v>0</v>
      </c>
      <c r="I5" s="109">
        <v>0</v>
      </c>
      <c r="J5" s="109">
        <v>0</v>
      </c>
      <c r="K5" s="109">
        <v>0</v>
      </c>
      <c r="L5" s="109">
        <v>0</v>
      </c>
      <c r="M5" s="109">
        <v>0</v>
      </c>
      <c r="N5" s="110">
        <v>0</v>
      </c>
      <c r="O5" s="110">
        <v>0</v>
      </c>
      <c r="P5" s="110">
        <v>0</v>
      </c>
      <c r="Q5" s="110">
        <v>0</v>
      </c>
      <c r="R5" s="110">
        <v>0</v>
      </c>
      <c r="S5" s="110">
        <v>0</v>
      </c>
      <c r="T5" s="111">
        <v>0</v>
      </c>
      <c r="U5" s="111">
        <v>0</v>
      </c>
      <c r="V5" s="111">
        <v>0</v>
      </c>
      <c r="W5" s="111">
        <v>0</v>
      </c>
      <c r="X5" s="111">
        <v>0</v>
      </c>
      <c r="Y5" s="111">
        <v>0</v>
      </c>
      <c r="Z5" s="112">
        <v>0</v>
      </c>
      <c r="AA5" s="112">
        <v>0</v>
      </c>
      <c r="AB5" s="112">
        <v>0</v>
      </c>
      <c r="AC5" s="112">
        <v>0</v>
      </c>
      <c r="AD5" s="112">
        <v>0</v>
      </c>
      <c r="AE5" s="112">
        <v>0</v>
      </c>
      <c r="AF5" s="111">
        <v>0</v>
      </c>
      <c r="AG5" s="111">
        <v>0</v>
      </c>
      <c r="AH5" s="111">
        <v>0</v>
      </c>
      <c r="AI5" s="111">
        <v>0</v>
      </c>
      <c r="AJ5" s="111">
        <v>0</v>
      </c>
      <c r="AK5" s="111">
        <v>0</v>
      </c>
      <c r="AL5" s="110">
        <v>0</v>
      </c>
      <c r="AM5" s="110">
        <v>0</v>
      </c>
      <c r="AN5" s="110">
        <v>0</v>
      </c>
      <c r="AO5" s="110">
        <v>0</v>
      </c>
      <c r="AP5" s="110">
        <v>0</v>
      </c>
      <c r="AQ5" s="110">
        <v>0</v>
      </c>
      <c r="AR5" s="109">
        <v>0</v>
      </c>
      <c r="AS5" s="109">
        <v>0</v>
      </c>
      <c r="AT5" s="109">
        <v>0</v>
      </c>
      <c r="AU5" s="109">
        <v>0</v>
      </c>
      <c r="AV5" s="109">
        <v>0</v>
      </c>
      <c r="AW5" s="109">
        <v>0</v>
      </c>
      <c r="AX5" s="112">
        <v>0</v>
      </c>
      <c r="AY5" s="112">
        <v>0</v>
      </c>
      <c r="AZ5" s="112">
        <v>0</v>
      </c>
      <c r="BA5" s="112">
        <v>0</v>
      </c>
      <c r="BB5" s="112">
        <v>0</v>
      </c>
      <c r="BC5" s="112">
        <v>0</v>
      </c>
      <c r="BD5" s="111">
        <v>0</v>
      </c>
      <c r="BE5" s="111">
        <v>0</v>
      </c>
      <c r="BF5" s="111">
        <v>0</v>
      </c>
      <c r="BG5" s="111">
        <v>0</v>
      </c>
      <c r="BH5" s="111">
        <v>0</v>
      </c>
      <c r="BI5" s="111">
        <v>0</v>
      </c>
      <c r="BJ5" s="112">
        <v>0</v>
      </c>
      <c r="BK5" s="112">
        <v>0</v>
      </c>
      <c r="BL5" s="112">
        <v>0</v>
      </c>
      <c r="BM5" s="112">
        <v>0</v>
      </c>
      <c r="BN5" s="112">
        <v>0</v>
      </c>
      <c r="BO5" s="112">
        <v>0</v>
      </c>
      <c r="BP5" s="111">
        <v>0</v>
      </c>
      <c r="BQ5" s="111">
        <v>0</v>
      </c>
      <c r="BR5" s="111">
        <v>0</v>
      </c>
      <c r="BS5" s="111">
        <v>0</v>
      </c>
      <c r="BT5" s="111">
        <v>0</v>
      </c>
      <c r="BU5" s="111">
        <v>0</v>
      </c>
    </row>
    <row r="6" spans="1:73" x14ac:dyDescent="0.25">
      <c r="A6" s="108">
        <v>-23</v>
      </c>
      <c r="B6" s="141">
        <v>0</v>
      </c>
      <c r="C6" s="141">
        <v>0</v>
      </c>
      <c r="D6" s="141">
        <v>0</v>
      </c>
      <c r="E6" s="141">
        <v>0</v>
      </c>
      <c r="F6" s="141">
        <v>0</v>
      </c>
      <c r="G6" s="142">
        <v>0</v>
      </c>
      <c r="H6" s="109">
        <v>0</v>
      </c>
      <c r="I6" s="109">
        <v>0</v>
      </c>
      <c r="J6" s="109">
        <v>0</v>
      </c>
      <c r="K6" s="109">
        <v>0</v>
      </c>
      <c r="L6" s="109">
        <v>0</v>
      </c>
      <c r="M6" s="109">
        <v>0</v>
      </c>
      <c r="N6" s="110">
        <v>0</v>
      </c>
      <c r="O6" s="110">
        <v>0</v>
      </c>
      <c r="P6" s="110">
        <v>0</v>
      </c>
      <c r="Q6" s="110">
        <v>0</v>
      </c>
      <c r="R6" s="110">
        <v>0</v>
      </c>
      <c r="S6" s="110">
        <v>0</v>
      </c>
      <c r="T6" s="111">
        <v>0</v>
      </c>
      <c r="U6" s="111">
        <v>0</v>
      </c>
      <c r="V6" s="111">
        <v>0</v>
      </c>
      <c r="W6" s="111">
        <v>0</v>
      </c>
      <c r="X6" s="111">
        <v>0</v>
      </c>
      <c r="Y6" s="111">
        <v>0</v>
      </c>
      <c r="Z6" s="112">
        <v>0</v>
      </c>
      <c r="AA6" s="112">
        <v>0</v>
      </c>
      <c r="AB6" s="112">
        <v>0</v>
      </c>
      <c r="AC6" s="112">
        <v>0</v>
      </c>
      <c r="AD6" s="112">
        <v>0</v>
      </c>
      <c r="AE6" s="112">
        <v>0</v>
      </c>
      <c r="AF6" s="111">
        <v>0</v>
      </c>
      <c r="AG6" s="111">
        <v>0</v>
      </c>
      <c r="AH6" s="111">
        <v>0</v>
      </c>
      <c r="AI6" s="111">
        <v>0</v>
      </c>
      <c r="AJ6" s="111">
        <v>0</v>
      </c>
      <c r="AK6" s="111">
        <v>0</v>
      </c>
      <c r="AL6" s="110">
        <v>0</v>
      </c>
      <c r="AM6" s="110">
        <v>0</v>
      </c>
      <c r="AN6" s="110">
        <v>0</v>
      </c>
      <c r="AO6" s="110">
        <v>0</v>
      </c>
      <c r="AP6" s="110">
        <v>0</v>
      </c>
      <c r="AQ6" s="110">
        <v>0</v>
      </c>
      <c r="AR6" s="109">
        <v>0</v>
      </c>
      <c r="AS6" s="109">
        <v>0</v>
      </c>
      <c r="AT6" s="109">
        <v>0</v>
      </c>
      <c r="AU6" s="109">
        <v>0</v>
      </c>
      <c r="AV6" s="109">
        <v>0</v>
      </c>
      <c r="AW6" s="109">
        <v>0</v>
      </c>
      <c r="AX6" s="112">
        <v>0</v>
      </c>
      <c r="AY6" s="112">
        <v>0</v>
      </c>
      <c r="AZ6" s="112">
        <v>0</v>
      </c>
      <c r="BA6" s="112">
        <v>0</v>
      </c>
      <c r="BB6" s="112">
        <v>0</v>
      </c>
      <c r="BC6" s="112">
        <v>0</v>
      </c>
      <c r="BD6" s="111">
        <v>0</v>
      </c>
      <c r="BE6" s="111">
        <v>0</v>
      </c>
      <c r="BF6" s="111">
        <v>0</v>
      </c>
      <c r="BG6" s="111">
        <v>0</v>
      </c>
      <c r="BH6" s="111">
        <v>0</v>
      </c>
      <c r="BI6" s="111">
        <v>0</v>
      </c>
      <c r="BJ6" s="112">
        <v>0</v>
      </c>
      <c r="BK6" s="112">
        <v>0</v>
      </c>
      <c r="BL6" s="112">
        <v>0</v>
      </c>
      <c r="BM6" s="112">
        <v>0</v>
      </c>
      <c r="BN6" s="112">
        <v>0</v>
      </c>
      <c r="BO6" s="112">
        <v>0</v>
      </c>
      <c r="BP6" s="111">
        <v>0</v>
      </c>
      <c r="BQ6" s="111">
        <v>0</v>
      </c>
      <c r="BR6" s="111">
        <v>0</v>
      </c>
      <c r="BS6" s="111">
        <v>0</v>
      </c>
      <c r="BT6" s="111">
        <v>0</v>
      </c>
      <c r="BU6" s="111">
        <v>0</v>
      </c>
    </row>
    <row r="7" spans="1:73" x14ac:dyDescent="0.25">
      <c r="A7" s="113">
        <v>-22.5</v>
      </c>
      <c r="B7" s="141">
        <v>0</v>
      </c>
      <c r="C7" s="141">
        <v>0</v>
      </c>
      <c r="D7" s="141">
        <v>0</v>
      </c>
      <c r="E7" s="141">
        <v>0</v>
      </c>
      <c r="F7" s="141">
        <v>0</v>
      </c>
      <c r="G7" s="142">
        <v>0</v>
      </c>
      <c r="H7" s="109">
        <v>0</v>
      </c>
      <c r="I7" s="109">
        <v>0</v>
      </c>
      <c r="J7" s="109">
        <v>0</v>
      </c>
      <c r="K7" s="109">
        <v>0</v>
      </c>
      <c r="L7" s="109">
        <v>0</v>
      </c>
      <c r="M7" s="109">
        <v>0</v>
      </c>
      <c r="N7" s="110">
        <v>0</v>
      </c>
      <c r="O7" s="110">
        <v>0</v>
      </c>
      <c r="P7" s="110">
        <v>0</v>
      </c>
      <c r="Q7" s="110">
        <v>0</v>
      </c>
      <c r="R7" s="110">
        <v>0</v>
      </c>
      <c r="S7" s="110">
        <v>0</v>
      </c>
      <c r="T7" s="111">
        <v>0</v>
      </c>
      <c r="U7" s="111">
        <v>0</v>
      </c>
      <c r="V7" s="111">
        <v>0</v>
      </c>
      <c r="W7" s="111">
        <v>0</v>
      </c>
      <c r="X7" s="111">
        <v>0</v>
      </c>
      <c r="Y7" s="111">
        <v>0</v>
      </c>
      <c r="Z7" s="112">
        <v>0</v>
      </c>
      <c r="AA7" s="112">
        <v>0</v>
      </c>
      <c r="AB7" s="112">
        <v>0</v>
      </c>
      <c r="AC7" s="112">
        <v>0</v>
      </c>
      <c r="AD7" s="112">
        <v>0</v>
      </c>
      <c r="AE7" s="112">
        <v>0</v>
      </c>
      <c r="AF7" s="111">
        <v>0</v>
      </c>
      <c r="AG7" s="111">
        <v>0</v>
      </c>
      <c r="AH7" s="111">
        <v>0</v>
      </c>
      <c r="AI7" s="111">
        <v>0</v>
      </c>
      <c r="AJ7" s="111">
        <v>0</v>
      </c>
      <c r="AK7" s="111">
        <v>0</v>
      </c>
      <c r="AL7" s="110">
        <v>0</v>
      </c>
      <c r="AM7" s="110">
        <v>0</v>
      </c>
      <c r="AN7" s="110">
        <v>0</v>
      </c>
      <c r="AO7" s="110">
        <v>0</v>
      </c>
      <c r="AP7" s="110">
        <v>0</v>
      </c>
      <c r="AQ7" s="110">
        <v>0</v>
      </c>
      <c r="AR7" s="109">
        <v>0</v>
      </c>
      <c r="AS7" s="109">
        <v>0</v>
      </c>
      <c r="AT7" s="109">
        <v>0</v>
      </c>
      <c r="AU7" s="109">
        <v>0</v>
      </c>
      <c r="AV7" s="109">
        <v>0</v>
      </c>
      <c r="AW7" s="109">
        <v>0</v>
      </c>
      <c r="AX7" s="112">
        <v>0</v>
      </c>
      <c r="AY7" s="112">
        <v>0</v>
      </c>
      <c r="AZ7" s="112">
        <v>0</v>
      </c>
      <c r="BA7" s="112">
        <v>0</v>
      </c>
      <c r="BB7" s="112">
        <v>0</v>
      </c>
      <c r="BC7" s="112">
        <v>0</v>
      </c>
      <c r="BD7" s="111">
        <v>0</v>
      </c>
      <c r="BE7" s="111">
        <v>0</v>
      </c>
      <c r="BF7" s="111">
        <v>0</v>
      </c>
      <c r="BG7" s="111">
        <v>0</v>
      </c>
      <c r="BH7" s="111">
        <v>0</v>
      </c>
      <c r="BI7" s="111">
        <v>0</v>
      </c>
      <c r="BJ7" s="112">
        <v>0</v>
      </c>
      <c r="BK7" s="112">
        <v>0</v>
      </c>
      <c r="BL7" s="112">
        <v>0</v>
      </c>
      <c r="BM7" s="112">
        <v>0</v>
      </c>
      <c r="BN7" s="112">
        <v>0</v>
      </c>
      <c r="BO7" s="112">
        <v>0</v>
      </c>
      <c r="BP7" s="111">
        <v>0</v>
      </c>
      <c r="BQ7" s="111">
        <v>0</v>
      </c>
      <c r="BR7" s="111">
        <v>0</v>
      </c>
      <c r="BS7" s="111">
        <v>0</v>
      </c>
      <c r="BT7" s="111">
        <v>0</v>
      </c>
      <c r="BU7" s="111">
        <v>0</v>
      </c>
    </row>
    <row r="8" spans="1:73" x14ac:dyDescent="0.25">
      <c r="A8" s="108">
        <v>-22</v>
      </c>
      <c r="B8" s="141">
        <v>0</v>
      </c>
      <c r="C8" s="141">
        <v>0</v>
      </c>
      <c r="D8" s="141">
        <v>0</v>
      </c>
      <c r="E8" s="141">
        <v>0</v>
      </c>
      <c r="F8" s="141">
        <v>0</v>
      </c>
      <c r="G8" s="142">
        <v>0</v>
      </c>
      <c r="H8" s="109">
        <v>0</v>
      </c>
      <c r="I8" s="109">
        <v>0</v>
      </c>
      <c r="J8" s="109">
        <v>0</v>
      </c>
      <c r="K8" s="109">
        <v>0</v>
      </c>
      <c r="L8" s="109">
        <v>0</v>
      </c>
      <c r="M8" s="109">
        <v>0</v>
      </c>
      <c r="N8" s="110">
        <v>0</v>
      </c>
      <c r="O8" s="110">
        <v>0</v>
      </c>
      <c r="P8" s="110">
        <v>0</v>
      </c>
      <c r="Q8" s="110">
        <v>0</v>
      </c>
      <c r="R8" s="110">
        <v>0</v>
      </c>
      <c r="S8" s="110">
        <v>0</v>
      </c>
      <c r="T8" s="111">
        <v>0</v>
      </c>
      <c r="U8" s="111">
        <v>0</v>
      </c>
      <c r="V8" s="111">
        <v>0</v>
      </c>
      <c r="W8" s="111">
        <v>0</v>
      </c>
      <c r="X8" s="111">
        <v>0</v>
      </c>
      <c r="Y8" s="111">
        <v>0</v>
      </c>
      <c r="Z8" s="112">
        <v>0</v>
      </c>
      <c r="AA8" s="112">
        <v>0</v>
      </c>
      <c r="AB8" s="112">
        <v>0</v>
      </c>
      <c r="AC8" s="112">
        <v>0</v>
      </c>
      <c r="AD8" s="112">
        <v>0</v>
      </c>
      <c r="AE8" s="112">
        <v>0</v>
      </c>
      <c r="AF8" s="111">
        <v>0</v>
      </c>
      <c r="AG8" s="111">
        <v>0</v>
      </c>
      <c r="AH8" s="111">
        <v>0</v>
      </c>
      <c r="AI8" s="111">
        <v>0</v>
      </c>
      <c r="AJ8" s="111">
        <v>0</v>
      </c>
      <c r="AK8" s="111">
        <v>0</v>
      </c>
      <c r="AL8" s="110">
        <v>0</v>
      </c>
      <c r="AM8" s="110">
        <v>0</v>
      </c>
      <c r="AN8" s="110">
        <v>0</v>
      </c>
      <c r="AO8" s="110">
        <v>0</v>
      </c>
      <c r="AP8" s="110">
        <v>0</v>
      </c>
      <c r="AQ8" s="110">
        <v>0</v>
      </c>
      <c r="AR8" s="109">
        <v>0</v>
      </c>
      <c r="AS8" s="109">
        <v>0</v>
      </c>
      <c r="AT8" s="109">
        <v>0</v>
      </c>
      <c r="AU8" s="109">
        <v>0</v>
      </c>
      <c r="AV8" s="109">
        <v>0</v>
      </c>
      <c r="AW8" s="109">
        <v>0</v>
      </c>
      <c r="AX8" s="112">
        <v>0</v>
      </c>
      <c r="AY8" s="112">
        <v>0</v>
      </c>
      <c r="AZ8" s="112">
        <v>0</v>
      </c>
      <c r="BA8" s="112">
        <v>0</v>
      </c>
      <c r="BB8" s="112">
        <v>0</v>
      </c>
      <c r="BC8" s="112">
        <v>0</v>
      </c>
      <c r="BD8" s="111">
        <v>0</v>
      </c>
      <c r="BE8" s="111">
        <v>0</v>
      </c>
      <c r="BF8" s="111">
        <v>0</v>
      </c>
      <c r="BG8" s="111">
        <v>0</v>
      </c>
      <c r="BH8" s="111">
        <v>0</v>
      </c>
      <c r="BI8" s="111">
        <v>0</v>
      </c>
      <c r="BJ8" s="112">
        <v>0</v>
      </c>
      <c r="BK8" s="112">
        <v>0</v>
      </c>
      <c r="BL8" s="112">
        <v>0</v>
      </c>
      <c r="BM8" s="112">
        <v>0</v>
      </c>
      <c r="BN8" s="112">
        <v>0</v>
      </c>
      <c r="BO8" s="112">
        <v>0</v>
      </c>
      <c r="BP8" s="111">
        <v>0</v>
      </c>
      <c r="BQ8" s="111">
        <v>0</v>
      </c>
      <c r="BR8" s="111">
        <v>0</v>
      </c>
      <c r="BS8" s="111">
        <v>0</v>
      </c>
      <c r="BT8" s="111">
        <v>0</v>
      </c>
      <c r="BU8" s="111">
        <v>0</v>
      </c>
    </row>
    <row r="9" spans="1:73" x14ac:dyDescent="0.25">
      <c r="A9" s="113">
        <v>-21.5</v>
      </c>
      <c r="B9" s="141">
        <v>0</v>
      </c>
      <c r="C9" s="141">
        <v>0</v>
      </c>
      <c r="D9" s="141">
        <v>0</v>
      </c>
      <c r="E9" s="141">
        <v>0</v>
      </c>
      <c r="F9" s="141">
        <v>0</v>
      </c>
      <c r="G9" s="142">
        <v>0</v>
      </c>
      <c r="H9" s="109">
        <v>0</v>
      </c>
      <c r="I9" s="109">
        <v>0</v>
      </c>
      <c r="J9" s="109">
        <v>0</v>
      </c>
      <c r="K9" s="109">
        <v>0</v>
      </c>
      <c r="L9" s="109">
        <v>0</v>
      </c>
      <c r="M9" s="109">
        <v>0</v>
      </c>
      <c r="N9" s="110">
        <v>0</v>
      </c>
      <c r="O9" s="110">
        <v>0</v>
      </c>
      <c r="P9" s="110">
        <v>0</v>
      </c>
      <c r="Q9" s="110">
        <v>0</v>
      </c>
      <c r="R9" s="110">
        <v>0</v>
      </c>
      <c r="S9" s="110">
        <v>0</v>
      </c>
      <c r="T9" s="111">
        <v>0</v>
      </c>
      <c r="U9" s="111">
        <v>0</v>
      </c>
      <c r="V9" s="111">
        <v>0</v>
      </c>
      <c r="W9" s="111">
        <v>0</v>
      </c>
      <c r="X9" s="111">
        <v>0</v>
      </c>
      <c r="Y9" s="111">
        <v>0</v>
      </c>
      <c r="Z9" s="112">
        <v>0</v>
      </c>
      <c r="AA9" s="112">
        <v>0</v>
      </c>
      <c r="AB9" s="112">
        <v>0</v>
      </c>
      <c r="AC9" s="112">
        <v>0</v>
      </c>
      <c r="AD9" s="112">
        <v>0</v>
      </c>
      <c r="AE9" s="112">
        <v>0</v>
      </c>
      <c r="AF9" s="111">
        <v>0</v>
      </c>
      <c r="AG9" s="111">
        <v>0</v>
      </c>
      <c r="AH9" s="111">
        <v>0</v>
      </c>
      <c r="AI9" s="111">
        <v>0</v>
      </c>
      <c r="AJ9" s="111">
        <v>0</v>
      </c>
      <c r="AK9" s="111">
        <v>0</v>
      </c>
      <c r="AL9" s="110">
        <v>0</v>
      </c>
      <c r="AM9" s="110">
        <v>0</v>
      </c>
      <c r="AN9" s="110">
        <v>0</v>
      </c>
      <c r="AO9" s="110">
        <v>0</v>
      </c>
      <c r="AP9" s="110">
        <v>0</v>
      </c>
      <c r="AQ9" s="110">
        <v>0</v>
      </c>
      <c r="AR9" s="109">
        <v>0</v>
      </c>
      <c r="AS9" s="109">
        <v>0</v>
      </c>
      <c r="AT9" s="109">
        <v>0</v>
      </c>
      <c r="AU9" s="109">
        <v>0</v>
      </c>
      <c r="AV9" s="109">
        <v>0</v>
      </c>
      <c r="AW9" s="109">
        <v>0</v>
      </c>
      <c r="AX9" s="112">
        <v>0</v>
      </c>
      <c r="AY9" s="112">
        <v>0</v>
      </c>
      <c r="AZ9" s="112">
        <v>0</v>
      </c>
      <c r="BA9" s="112">
        <v>0</v>
      </c>
      <c r="BB9" s="112">
        <v>0</v>
      </c>
      <c r="BC9" s="112">
        <v>0</v>
      </c>
      <c r="BD9" s="111">
        <v>0</v>
      </c>
      <c r="BE9" s="111">
        <v>0</v>
      </c>
      <c r="BF9" s="111">
        <v>0</v>
      </c>
      <c r="BG9" s="111">
        <v>0</v>
      </c>
      <c r="BH9" s="111">
        <v>0</v>
      </c>
      <c r="BI9" s="111">
        <v>0</v>
      </c>
      <c r="BJ9" s="112">
        <v>0</v>
      </c>
      <c r="BK9" s="112">
        <v>0</v>
      </c>
      <c r="BL9" s="112">
        <v>0</v>
      </c>
      <c r="BM9" s="112">
        <v>0</v>
      </c>
      <c r="BN9" s="112">
        <v>0</v>
      </c>
      <c r="BO9" s="112">
        <v>0</v>
      </c>
      <c r="BP9" s="111">
        <v>0</v>
      </c>
      <c r="BQ9" s="111">
        <v>0</v>
      </c>
      <c r="BR9" s="111">
        <v>0</v>
      </c>
      <c r="BS9" s="111">
        <v>0</v>
      </c>
      <c r="BT9" s="111">
        <v>0</v>
      </c>
      <c r="BU9" s="111">
        <v>0</v>
      </c>
    </row>
    <row r="10" spans="1:73" x14ac:dyDescent="0.25">
      <c r="A10" s="108">
        <v>-21</v>
      </c>
      <c r="B10" s="141">
        <v>0</v>
      </c>
      <c r="C10" s="141">
        <v>0</v>
      </c>
      <c r="D10" s="141">
        <v>0</v>
      </c>
      <c r="E10" s="141">
        <v>0</v>
      </c>
      <c r="F10" s="141">
        <v>0</v>
      </c>
      <c r="G10" s="142">
        <v>0</v>
      </c>
      <c r="H10" s="109">
        <v>0</v>
      </c>
      <c r="I10" s="109">
        <v>0</v>
      </c>
      <c r="J10" s="109">
        <v>0</v>
      </c>
      <c r="K10" s="109">
        <v>0</v>
      </c>
      <c r="L10" s="109">
        <v>0</v>
      </c>
      <c r="M10" s="109">
        <v>0</v>
      </c>
      <c r="N10" s="110">
        <v>0</v>
      </c>
      <c r="O10" s="110">
        <v>0</v>
      </c>
      <c r="P10" s="110">
        <v>0</v>
      </c>
      <c r="Q10" s="110">
        <v>0</v>
      </c>
      <c r="R10" s="110">
        <v>0</v>
      </c>
      <c r="S10" s="110">
        <v>0</v>
      </c>
      <c r="T10" s="111">
        <v>0</v>
      </c>
      <c r="U10" s="111">
        <v>0</v>
      </c>
      <c r="V10" s="111">
        <v>0</v>
      </c>
      <c r="W10" s="111">
        <v>0</v>
      </c>
      <c r="X10" s="111">
        <v>0</v>
      </c>
      <c r="Y10" s="111">
        <v>0</v>
      </c>
      <c r="Z10" s="112">
        <v>0</v>
      </c>
      <c r="AA10" s="112">
        <v>0</v>
      </c>
      <c r="AB10" s="112">
        <v>0</v>
      </c>
      <c r="AC10" s="112">
        <v>0</v>
      </c>
      <c r="AD10" s="112">
        <v>0</v>
      </c>
      <c r="AE10" s="112">
        <v>0</v>
      </c>
      <c r="AF10" s="111">
        <v>0</v>
      </c>
      <c r="AG10" s="111">
        <v>0</v>
      </c>
      <c r="AH10" s="111">
        <v>0</v>
      </c>
      <c r="AI10" s="111">
        <v>0</v>
      </c>
      <c r="AJ10" s="111">
        <v>0</v>
      </c>
      <c r="AK10" s="111">
        <v>0</v>
      </c>
      <c r="AL10" s="110">
        <v>0</v>
      </c>
      <c r="AM10" s="110">
        <v>0</v>
      </c>
      <c r="AN10" s="110">
        <v>0</v>
      </c>
      <c r="AO10" s="110">
        <v>0</v>
      </c>
      <c r="AP10" s="110">
        <v>0</v>
      </c>
      <c r="AQ10" s="110">
        <v>0</v>
      </c>
      <c r="AR10" s="109">
        <v>0</v>
      </c>
      <c r="AS10" s="109">
        <v>0</v>
      </c>
      <c r="AT10" s="109">
        <v>0</v>
      </c>
      <c r="AU10" s="109">
        <v>0</v>
      </c>
      <c r="AV10" s="109">
        <v>0</v>
      </c>
      <c r="AW10" s="109">
        <v>0</v>
      </c>
      <c r="AX10" s="112">
        <v>0</v>
      </c>
      <c r="AY10" s="112">
        <v>0</v>
      </c>
      <c r="AZ10" s="112">
        <v>0</v>
      </c>
      <c r="BA10" s="112">
        <v>0</v>
      </c>
      <c r="BB10" s="112">
        <v>0</v>
      </c>
      <c r="BC10" s="112">
        <v>0</v>
      </c>
      <c r="BD10" s="111">
        <v>0</v>
      </c>
      <c r="BE10" s="111">
        <v>0</v>
      </c>
      <c r="BF10" s="111">
        <v>0</v>
      </c>
      <c r="BG10" s="111">
        <v>0</v>
      </c>
      <c r="BH10" s="111">
        <v>0</v>
      </c>
      <c r="BI10" s="111">
        <v>0</v>
      </c>
      <c r="BJ10" s="112">
        <v>0</v>
      </c>
      <c r="BK10" s="112">
        <v>0</v>
      </c>
      <c r="BL10" s="112">
        <v>0</v>
      </c>
      <c r="BM10" s="112">
        <v>0</v>
      </c>
      <c r="BN10" s="112">
        <v>0</v>
      </c>
      <c r="BO10" s="112">
        <v>0</v>
      </c>
      <c r="BP10" s="111">
        <v>0</v>
      </c>
      <c r="BQ10" s="111">
        <v>0</v>
      </c>
      <c r="BR10" s="111">
        <v>0</v>
      </c>
      <c r="BS10" s="111">
        <v>0</v>
      </c>
      <c r="BT10" s="111">
        <v>0</v>
      </c>
      <c r="BU10" s="111">
        <v>0</v>
      </c>
    </row>
    <row r="11" spans="1:73" x14ac:dyDescent="0.25">
      <c r="A11" s="113">
        <v>-20.5</v>
      </c>
      <c r="B11" s="141">
        <v>0</v>
      </c>
      <c r="C11" s="141">
        <v>0</v>
      </c>
      <c r="D11" s="141">
        <v>0</v>
      </c>
      <c r="E11" s="141">
        <v>0</v>
      </c>
      <c r="F11" s="141">
        <v>0</v>
      </c>
      <c r="G11" s="142">
        <v>0</v>
      </c>
      <c r="H11" s="109">
        <v>0</v>
      </c>
      <c r="I11" s="109">
        <v>0</v>
      </c>
      <c r="J11" s="109">
        <v>0</v>
      </c>
      <c r="K11" s="109">
        <v>0</v>
      </c>
      <c r="L11" s="109">
        <v>0</v>
      </c>
      <c r="M11" s="109">
        <v>0</v>
      </c>
      <c r="N11" s="110">
        <v>0</v>
      </c>
      <c r="O11" s="110">
        <v>0</v>
      </c>
      <c r="P11" s="110">
        <v>0</v>
      </c>
      <c r="Q11" s="110">
        <v>0</v>
      </c>
      <c r="R11" s="110">
        <v>0</v>
      </c>
      <c r="S11" s="110">
        <v>0</v>
      </c>
      <c r="T11" s="111">
        <v>0</v>
      </c>
      <c r="U11" s="111">
        <v>0</v>
      </c>
      <c r="V11" s="111">
        <v>0</v>
      </c>
      <c r="W11" s="111">
        <v>0</v>
      </c>
      <c r="X11" s="111">
        <v>0</v>
      </c>
      <c r="Y11" s="111">
        <v>0</v>
      </c>
      <c r="Z11" s="112">
        <v>0</v>
      </c>
      <c r="AA11" s="112">
        <v>0</v>
      </c>
      <c r="AB11" s="112">
        <v>0</v>
      </c>
      <c r="AC11" s="112">
        <v>0</v>
      </c>
      <c r="AD11" s="112">
        <v>0</v>
      </c>
      <c r="AE11" s="112">
        <v>0</v>
      </c>
      <c r="AF11" s="111">
        <v>0</v>
      </c>
      <c r="AG11" s="111">
        <v>0</v>
      </c>
      <c r="AH11" s="111">
        <v>0</v>
      </c>
      <c r="AI11" s="111">
        <v>0</v>
      </c>
      <c r="AJ11" s="111">
        <v>0</v>
      </c>
      <c r="AK11" s="111">
        <v>0</v>
      </c>
      <c r="AL11" s="110">
        <v>0</v>
      </c>
      <c r="AM11" s="110">
        <v>0</v>
      </c>
      <c r="AN11" s="110">
        <v>0</v>
      </c>
      <c r="AO11" s="110">
        <v>0</v>
      </c>
      <c r="AP11" s="110">
        <v>0</v>
      </c>
      <c r="AQ11" s="110">
        <v>0</v>
      </c>
      <c r="AR11" s="109">
        <v>0</v>
      </c>
      <c r="AS11" s="109">
        <v>0</v>
      </c>
      <c r="AT11" s="109">
        <v>0</v>
      </c>
      <c r="AU11" s="109">
        <v>0</v>
      </c>
      <c r="AV11" s="109">
        <v>0</v>
      </c>
      <c r="AW11" s="109">
        <v>0</v>
      </c>
      <c r="AX11" s="112">
        <v>0</v>
      </c>
      <c r="AY11" s="112">
        <v>0</v>
      </c>
      <c r="AZ11" s="112">
        <v>0</v>
      </c>
      <c r="BA11" s="112">
        <v>0</v>
      </c>
      <c r="BB11" s="112">
        <v>0</v>
      </c>
      <c r="BC11" s="112">
        <v>0</v>
      </c>
      <c r="BD11" s="111">
        <v>0</v>
      </c>
      <c r="BE11" s="111">
        <v>0</v>
      </c>
      <c r="BF11" s="111">
        <v>0</v>
      </c>
      <c r="BG11" s="111">
        <v>0</v>
      </c>
      <c r="BH11" s="111">
        <v>0</v>
      </c>
      <c r="BI11" s="111">
        <v>0</v>
      </c>
      <c r="BJ11" s="112">
        <v>0</v>
      </c>
      <c r="BK11" s="112">
        <v>0</v>
      </c>
      <c r="BL11" s="112">
        <v>0</v>
      </c>
      <c r="BM11" s="112">
        <v>0</v>
      </c>
      <c r="BN11" s="112">
        <v>0</v>
      </c>
      <c r="BO11" s="112">
        <v>0</v>
      </c>
      <c r="BP11" s="111">
        <v>0</v>
      </c>
      <c r="BQ11" s="111">
        <v>0</v>
      </c>
      <c r="BR11" s="111">
        <v>0</v>
      </c>
      <c r="BS11" s="111">
        <v>0</v>
      </c>
      <c r="BT11" s="111">
        <v>0</v>
      </c>
      <c r="BU11" s="111">
        <v>0</v>
      </c>
    </row>
    <row r="12" spans="1:73" x14ac:dyDescent="0.25">
      <c r="A12" s="108">
        <v>-20</v>
      </c>
      <c r="B12" s="141">
        <v>0</v>
      </c>
      <c r="C12" s="141">
        <v>0</v>
      </c>
      <c r="D12" s="141">
        <v>0</v>
      </c>
      <c r="E12" s="141">
        <v>0</v>
      </c>
      <c r="F12" s="141">
        <v>0</v>
      </c>
      <c r="G12" s="142">
        <v>0</v>
      </c>
      <c r="H12" s="109">
        <v>0</v>
      </c>
      <c r="I12" s="109">
        <v>0</v>
      </c>
      <c r="J12" s="109">
        <v>0</v>
      </c>
      <c r="K12" s="109">
        <v>0</v>
      </c>
      <c r="L12" s="109">
        <v>0</v>
      </c>
      <c r="M12" s="109">
        <v>0</v>
      </c>
      <c r="N12" s="110">
        <v>0</v>
      </c>
      <c r="O12" s="110">
        <v>0</v>
      </c>
      <c r="P12" s="110">
        <v>0</v>
      </c>
      <c r="Q12" s="110">
        <v>0</v>
      </c>
      <c r="R12" s="110">
        <v>0</v>
      </c>
      <c r="S12" s="110">
        <v>0</v>
      </c>
      <c r="T12" s="111">
        <v>0</v>
      </c>
      <c r="U12" s="111">
        <v>0</v>
      </c>
      <c r="V12" s="111">
        <v>0</v>
      </c>
      <c r="W12" s="111">
        <v>0</v>
      </c>
      <c r="X12" s="111">
        <v>0</v>
      </c>
      <c r="Y12" s="111">
        <v>0</v>
      </c>
      <c r="Z12" s="112">
        <v>0</v>
      </c>
      <c r="AA12" s="112">
        <v>0</v>
      </c>
      <c r="AB12" s="112">
        <v>0</v>
      </c>
      <c r="AC12" s="112">
        <v>0</v>
      </c>
      <c r="AD12" s="112">
        <v>0</v>
      </c>
      <c r="AE12" s="112">
        <v>0</v>
      </c>
      <c r="AF12" s="111">
        <v>0</v>
      </c>
      <c r="AG12" s="111">
        <v>0</v>
      </c>
      <c r="AH12" s="111">
        <v>0</v>
      </c>
      <c r="AI12" s="111">
        <v>0</v>
      </c>
      <c r="AJ12" s="111">
        <v>0</v>
      </c>
      <c r="AK12" s="111">
        <v>0</v>
      </c>
      <c r="AL12" s="110">
        <v>0</v>
      </c>
      <c r="AM12" s="110">
        <v>0</v>
      </c>
      <c r="AN12" s="110">
        <v>0</v>
      </c>
      <c r="AO12" s="110">
        <v>0</v>
      </c>
      <c r="AP12" s="110">
        <v>0</v>
      </c>
      <c r="AQ12" s="110">
        <v>0</v>
      </c>
      <c r="AR12" s="109">
        <v>0</v>
      </c>
      <c r="AS12" s="109">
        <v>0</v>
      </c>
      <c r="AT12" s="109">
        <v>0</v>
      </c>
      <c r="AU12" s="109">
        <v>0</v>
      </c>
      <c r="AV12" s="109">
        <v>0</v>
      </c>
      <c r="AW12" s="109">
        <v>0</v>
      </c>
      <c r="AX12" s="112">
        <v>0</v>
      </c>
      <c r="AY12" s="112">
        <v>0</v>
      </c>
      <c r="AZ12" s="112">
        <v>0</v>
      </c>
      <c r="BA12" s="112">
        <v>0</v>
      </c>
      <c r="BB12" s="112">
        <v>0</v>
      </c>
      <c r="BC12" s="112">
        <v>0</v>
      </c>
      <c r="BD12" s="111">
        <v>0</v>
      </c>
      <c r="BE12" s="111">
        <v>0</v>
      </c>
      <c r="BF12" s="111">
        <v>0</v>
      </c>
      <c r="BG12" s="111">
        <v>0</v>
      </c>
      <c r="BH12" s="111">
        <v>0</v>
      </c>
      <c r="BI12" s="111">
        <v>0</v>
      </c>
      <c r="BJ12" s="112">
        <v>0</v>
      </c>
      <c r="BK12" s="112">
        <v>0</v>
      </c>
      <c r="BL12" s="112">
        <v>0</v>
      </c>
      <c r="BM12" s="112">
        <v>0</v>
      </c>
      <c r="BN12" s="112">
        <v>0</v>
      </c>
      <c r="BO12" s="112">
        <v>0</v>
      </c>
      <c r="BP12" s="111">
        <v>0</v>
      </c>
      <c r="BQ12" s="111">
        <v>0</v>
      </c>
      <c r="BR12" s="111">
        <v>0</v>
      </c>
      <c r="BS12" s="111">
        <v>0</v>
      </c>
      <c r="BT12" s="111">
        <v>0</v>
      </c>
      <c r="BU12" s="111">
        <v>0</v>
      </c>
    </row>
    <row r="13" spans="1:73" x14ac:dyDescent="0.25">
      <c r="A13" s="113">
        <v>-19.5</v>
      </c>
      <c r="B13" s="141">
        <v>0</v>
      </c>
      <c r="C13" s="141">
        <v>0</v>
      </c>
      <c r="D13" s="141">
        <v>0</v>
      </c>
      <c r="E13" s="141">
        <v>0</v>
      </c>
      <c r="F13" s="141">
        <v>0</v>
      </c>
      <c r="G13" s="142">
        <v>0</v>
      </c>
      <c r="H13" s="109">
        <v>0</v>
      </c>
      <c r="I13" s="109">
        <v>0</v>
      </c>
      <c r="J13" s="109">
        <v>0</v>
      </c>
      <c r="K13" s="109">
        <v>0</v>
      </c>
      <c r="L13" s="109">
        <v>0</v>
      </c>
      <c r="M13" s="109">
        <v>0</v>
      </c>
      <c r="N13" s="110">
        <v>0</v>
      </c>
      <c r="O13" s="110">
        <v>0</v>
      </c>
      <c r="P13" s="110">
        <v>0</v>
      </c>
      <c r="Q13" s="110">
        <v>0</v>
      </c>
      <c r="R13" s="110">
        <v>0</v>
      </c>
      <c r="S13" s="110">
        <v>0</v>
      </c>
      <c r="T13" s="111">
        <v>0</v>
      </c>
      <c r="U13" s="111">
        <v>0</v>
      </c>
      <c r="V13" s="111">
        <v>0</v>
      </c>
      <c r="W13" s="111">
        <v>0</v>
      </c>
      <c r="X13" s="111">
        <v>0</v>
      </c>
      <c r="Y13" s="111">
        <v>0</v>
      </c>
      <c r="Z13" s="112">
        <v>0</v>
      </c>
      <c r="AA13" s="112">
        <v>0</v>
      </c>
      <c r="AB13" s="112">
        <v>0</v>
      </c>
      <c r="AC13" s="112">
        <v>0</v>
      </c>
      <c r="AD13" s="112">
        <v>0</v>
      </c>
      <c r="AE13" s="112">
        <v>0</v>
      </c>
      <c r="AF13" s="111">
        <v>0</v>
      </c>
      <c r="AG13" s="111">
        <v>0</v>
      </c>
      <c r="AH13" s="111">
        <v>0</v>
      </c>
      <c r="AI13" s="111">
        <v>0</v>
      </c>
      <c r="AJ13" s="111">
        <v>0</v>
      </c>
      <c r="AK13" s="111">
        <v>0</v>
      </c>
      <c r="AL13" s="110">
        <v>0</v>
      </c>
      <c r="AM13" s="110">
        <v>0</v>
      </c>
      <c r="AN13" s="110">
        <v>0</v>
      </c>
      <c r="AO13" s="110">
        <v>0</v>
      </c>
      <c r="AP13" s="110">
        <v>0</v>
      </c>
      <c r="AQ13" s="110">
        <v>0</v>
      </c>
      <c r="AR13" s="109">
        <v>0</v>
      </c>
      <c r="AS13" s="109">
        <v>0</v>
      </c>
      <c r="AT13" s="109">
        <v>0</v>
      </c>
      <c r="AU13" s="109">
        <v>0</v>
      </c>
      <c r="AV13" s="109">
        <v>0</v>
      </c>
      <c r="AW13" s="109">
        <v>0</v>
      </c>
      <c r="AX13" s="112">
        <v>0</v>
      </c>
      <c r="AY13" s="112">
        <v>0</v>
      </c>
      <c r="AZ13" s="112">
        <v>0</v>
      </c>
      <c r="BA13" s="112">
        <v>0</v>
      </c>
      <c r="BB13" s="112">
        <v>0</v>
      </c>
      <c r="BC13" s="112">
        <v>0</v>
      </c>
      <c r="BD13" s="111">
        <v>0</v>
      </c>
      <c r="BE13" s="111">
        <v>0</v>
      </c>
      <c r="BF13" s="111">
        <v>0</v>
      </c>
      <c r="BG13" s="111">
        <v>0</v>
      </c>
      <c r="BH13" s="111">
        <v>0</v>
      </c>
      <c r="BI13" s="111">
        <v>0</v>
      </c>
      <c r="BJ13" s="112">
        <v>0</v>
      </c>
      <c r="BK13" s="112">
        <v>0</v>
      </c>
      <c r="BL13" s="112">
        <v>0</v>
      </c>
      <c r="BM13" s="112">
        <v>0</v>
      </c>
      <c r="BN13" s="112">
        <v>0</v>
      </c>
      <c r="BO13" s="112">
        <v>0</v>
      </c>
      <c r="BP13" s="111">
        <v>0</v>
      </c>
      <c r="BQ13" s="111">
        <v>0</v>
      </c>
      <c r="BR13" s="111">
        <v>0</v>
      </c>
      <c r="BS13" s="111">
        <v>0</v>
      </c>
      <c r="BT13" s="111">
        <v>0</v>
      </c>
      <c r="BU13" s="111">
        <v>0</v>
      </c>
    </row>
    <row r="14" spans="1:73" x14ac:dyDescent="0.25">
      <c r="A14" s="108">
        <v>-19</v>
      </c>
      <c r="B14" s="141">
        <v>0</v>
      </c>
      <c r="C14" s="141">
        <v>0</v>
      </c>
      <c r="D14" s="141">
        <v>0</v>
      </c>
      <c r="E14" s="141">
        <v>0</v>
      </c>
      <c r="F14" s="141">
        <v>0</v>
      </c>
      <c r="G14" s="142">
        <v>0</v>
      </c>
      <c r="H14" s="109">
        <v>0</v>
      </c>
      <c r="I14" s="109">
        <v>0</v>
      </c>
      <c r="J14" s="109">
        <v>0</v>
      </c>
      <c r="K14" s="109">
        <v>0</v>
      </c>
      <c r="L14" s="109">
        <v>0</v>
      </c>
      <c r="M14" s="109">
        <v>0</v>
      </c>
      <c r="N14" s="110">
        <v>0</v>
      </c>
      <c r="O14" s="110">
        <v>0</v>
      </c>
      <c r="P14" s="110">
        <v>0</v>
      </c>
      <c r="Q14" s="110">
        <v>0</v>
      </c>
      <c r="R14" s="110">
        <v>0</v>
      </c>
      <c r="S14" s="110">
        <v>0</v>
      </c>
      <c r="T14" s="111">
        <v>0</v>
      </c>
      <c r="U14" s="111">
        <v>0</v>
      </c>
      <c r="V14" s="111">
        <v>0</v>
      </c>
      <c r="W14" s="111">
        <v>0</v>
      </c>
      <c r="X14" s="111">
        <v>0</v>
      </c>
      <c r="Y14" s="111">
        <v>0</v>
      </c>
      <c r="Z14" s="112">
        <v>0</v>
      </c>
      <c r="AA14" s="112">
        <v>0</v>
      </c>
      <c r="AB14" s="112">
        <v>0</v>
      </c>
      <c r="AC14" s="112">
        <v>0</v>
      </c>
      <c r="AD14" s="112">
        <v>0</v>
      </c>
      <c r="AE14" s="112">
        <v>0</v>
      </c>
      <c r="AF14" s="111">
        <v>0</v>
      </c>
      <c r="AG14" s="111">
        <v>0</v>
      </c>
      <c r="AH14" s="111">
        <v>0</v>
      </c>
      <c r="AI14" s="111">
        <v>0</v>
      </c>
      <c r="AJ14" s="111">
        <v>0</v>
      </c>
      <c r="AK14" s="111">
        <v>0</v>
      </c>
      <c r="AL14" s="110">
        <v>0</v>
      </c>
      <c r="AM14" s="110">
        <v>0</v>
      </c>
      <c r="AN14" s="110">
        <v>0</v>
      </c>
      <c r="AO14" s="110">
        <v>0</v>
      </c>
      <c r="AP14" s="110">
        <v>0</v>
      </c>
      <c r="AQ14" s="110">
        <v>0</v>
      </c>
      <c r="AR14" s="109">
        <v>0</v>
      </c>
      <c r="AS14" s="109">
        <v>0</v>
      </c>
      <c r="AT14" s="109">
        <v>0</v>
      </c>
      <c r="AU14" s="109">
        <v>0</v>
      </c>
      <c r="AV14" s="109">
        <v>0</v>
      </c>
      <c r="AW14" s="109">
        <v>0</v>
      </c>
      <c r="AX14" s="112">
        <v>0</v>
      </c>
      <c r="AY14" s="112">
        <v>0</v>
      </c>
      <c r="AZ14" s="112">
        <v>0</v>
      </c>
      <c r="BA14" s="112">
        <v>0</v>
      </c>
      <c r="BB14" s="112">
        <v>0</v>
      </c>
      <c r="BC14" s="112">
        <v>0</v>
      </c>
      <c r="BD14" s="111">
        <v>0</v>
      </c>
      <c r="BE14" s="111">
        <v>0</v>
      </c>
      <c r="BF14" s="111">
        <v>0</v>
      </c>
      <c r="BG14" s="111">
        <v>0</v>
      </c>
      <c r="BH14" s="111">
        <v>0</v>
      </c>
      <c r="BI14" s="111">
        <v>0</v>
      </c>
      <c r="BJ14" s="112">
        <v>0</v>
      </c>
      <c r="BK14" s="112">
        <v>0</v>
      </c>
      <c r="BL14" s="112">
        <v>0</v>
      </c>
      <c r="BM14" s="112">
        <v>0</v>
      </c>
      <c r="BN14" s="112">
        <v>0</v>
      </c>
      <c r="BO14" s="112">
        <v>0</v>
      </c>
      <c r="BP14" s="111">
        <v>0</v>
      </c>
      <c r="BQ14" s="111">
        <v>0</v>
      </c>
      <c r="BR14" s="111">
        <v>0</v>
      </c>
      <c r="BS14" s="111">
        <v>0</v>
      </c>
      <c r="BT14" s="111">
        <v>0</v>
      </c>
      <c r="BU14" s="111">
        <v>0</v>
      </c>
    </row>
    <row r="15" spans="1:73" x14ac:dyDescent="0.25">
      <c r="A15" s="113">
        <v>-18.5</v>
      </c>
      <c r="B15" s="141">
        <v>0</v>
      </c>
      <c r="C15" s="141">
        <v>0</v>
      </c>
      <c r="D15" s="141">
        <v>0</v>
      </c>
      <c r="E15" s="141">
        <v>0</v>
      </c>
      <c r="F15" s="141">
        <v>0</v>
      </c>
      <c r="G15" s="142">
        <v>0</v>
      </c>
      <c r="H15" s="109">
        <v>0</v>
      </c>
      <c r="I15" s="109">
        <v>0</v>
      </c>
      <c r="J15" s="109">
        <v>0</v>
      </c>
      <c r="K15" s="109">
        <v>0</v>
      </c>
      <c r="L15" s="109">
        <v>0</v>
      </c>
      <c r="M15" s="109">
        <v>0</v>
      </c>
      <c r="N15" s="110">
        <v>0</v>
      </c>
      <c r="O15" s="110">
        <v>0</v>
      </c>
      <c r="P15" s="110">
        <v>0</v>
      </c>
      <c r="Q15" s="110">
        <v>0</v>
      </c>
      <c r="R15" s="110">
        <v>0</v>
      </c>
      <c r="S15" s="110">
        <v>0</v>
      </c>
      <c r="T15" s="111">
        <v>0</v>
      </c>
      <c r="U15" s="111">
        <v>0</v>
      </c>
      <c r="V15" s="111">
        <v>0</v>
      </c>
      <c r="W15" s="111">
        <v>0</v>
      </c>
      <c r="X15" s="111">
        <v>0</v>
      </c>
      <c r="Y15" s="111">
        <v>0</v>
      </c>
      <c r="Z15" s="112">
        <v>0</v>
      </c>
      <c r="AA15" s="112">
        <v>0</v>
      </c>
      <c r="AB15" s="112">
        <v>0</v>
      </c>
      <c r="AC15" s="112">
        <v>0</v>
      </c>
      <c r="AD15" s="112">
        <v>0</v>
      </c>
      <c r="AE15" s="112">
        <v>0</v>
      </c>
      <c r="AF15" s="111">
        <v>0</v>
      </c>
      <c r="AG15" s="111">
        <v>0</v>
      </c>
      <c r="AH15" s="111">
        <v>0</v>
      </c>
      <c r="AI15" s="111">
        <v>0</v>
      </c>
      <c r="AJ15" s="111">
        <v>0</v>
      </c>
      <c r="AK15" s="111">
        <v>0</v>
      </c>
      <c r="AL15" s="110">
        <v>0</v>
      </c>
      <c r="AM15" s="110">
        <v>0</v>
      </c>
      <c r="AN15" s="110">
        <v>0</v>
      </c>
      <c r="AO15" s="110">
        <v>0</v>
      </c>
      <c r="AP15" s="110">
        <v>0</v>
      </c>
      <c r="AQ15" s="110">
        <v>0</v>
      </c>
      <c r="AR15" s="109">
        <v>0</v>
      </c>
      <c r="AS15" s="109">
        <v>0</v>
      </c>
      <c r="AT15" s="109">
        <v>0</v>
      </c>
      <c r="AU15" s="109">
        <v>0</v>
      </c>
      <c r="AV15" s="109">
        <v>0</v>
      </c>
      <c r="AW15" s="109">
        <v>0</v>
      </c>
      <c r="AX15" s="112">
        <v>0</v>
      </c>
      <c r="AY15" s="112">
        <v>0</v>
      </c>
      <c r="AZ15" s="112">
        <v>0</v>
      </c>
      <c r="BA15" s="112">
        <v>0</v>
      </c>
      <c r="BB15" s="112">
        <v>0</v>
      </c>
      <c r="BC15" s="112">
        <v>0</v>
      </c>
      <c r="BD15" s="111">
        <v>0</v>
      </c>
      <c r="BE15" s="111">
        <v>0</v>
      </c>
      <c r="BF15" s="111">
        <v>0</v>
      </c>
      <c r="BG15" s="111">
        <v>0</v>
      </c>
      <c r="BH15" s="111">
        <v>0</v>
      </c>
      <c r="BI15" s="111">
        <v>0</v>
      </c>
      <c r="BJ15" s="112">
        <v>0</v>
      </c>
      <c r="BK15" s="112">
        <v>0</v>
      </c>
      <c r="BL15" s="112">
        <v>0</v>
      </c>
      <c r="BM15" s="112">
        <v>0</v>
      </c>
      <c r="BN15" s="112">
        <v>0</v>
      </c>
      <c r="BO15" s="112">
        <v>0</v>
      </c>
      <c r="BP15" s="111">
        <v>0</v>
      </c>
      <c r="BQ15" s="111">
        <v>0</v>
      </c>
      <c r="BR15" s="111">
        <v>0</v>
      </c>
      <c r="BS15" s="111">
        <v>0</v>
      </c>
      <c r="BT15" s="111">
        <v>0</v>
      </c>
      <c r="BU15" s="111">
        <v>0</v>
      </c>
    </row>
    <row r="16" spans="1:73" x14ac:dyDescent="0.25">
      <c r="A16" s="108">
        <v>-18</v>
      </c>
      <c r="B16" s="141">
        <v>0</v>
      </c>
      <c r="C16" s="141">
        <v>0</v>
      </c>
      <c r="D16" s="141">
        <v>0</v>
      </c>
      <c r="E16" s="141">
        <v>0</v>
      </c>
      <c r="F16" s="141">
        <v>0</v>
      </c>
      <c r="G16" s="142">
        <v>0</v>
      </c>
      <c r="H16" s="109">
        <v>0</v>
      </c>
      <c r="I16" s="109">
        <v>0</v>
      </c>
      <c r="J16" s="109">
        <v>0</v>
      </c>
      <c r="K16" s="109">
        <v>0</v>
      </c>
      <c r="L16" s="109">
        <v>0</v>
      </c>
      <c r="M16" s="109">
        <v>0</v>
      </c>
      <c r="N16" s="110">
        <v>0</v>
      </c>
      <c r="O16" s="110">
        <v>0</v>
      </c>
      <c r="P16" s="110">
        <v>0</v>
      </c>
      <c r="Q16" s="110">
        <v>0</v>
      </c>
      <c r="R16" s="110">
        <v>0</v>
      </c>
      <c r="S16" s="110">
        <v>0</v>
      </c>
      <c r="T16" s="111">
        <v>0</v>
      </c>
      <c r="U16" s="111">
        <v>0</v>
      </c>
      <c r="V16" s="111">
        <v>0</v>
      </c>
      <c r="W16" s="111">
        <v>0</v>
      </c>
      <c r="X16" s="111">
        <v>0</v>
      </c>
      <c r="Y16" s="111">
        <v>0</v>
      </c>
      <c r="Z16" s="112">
        <v>0</v>
      </c>
      <c r="AA16" s="112">
        <v>0</v>
      </c>
      <c r="AB16" s="112">
        <v>0</v>
      </c>
      <c r="AC16" s="112">
        <v>0</v>
      </c>
      <c r="AD16" s="112">
        <v>0</v>
      </c>
      <c r="AE16" s="112">
        <v>0</v>
      </c>
      <c r="AF16" s="111">
        <v>0</v>
      </c>
      <c r="AG16" s="111">
        <v>0</v>
      </c>
      <c r="AH16" s="111">
        <v>0</v>
      </c>
      <c r="AI16" s="111">
        <v>0</v>
      </c>
      <c r="AJ16" s="111">
        <v>0</v>
      </c>
      <c r="AK16" s="111">
        <v>0</v>
      </c>
      <c r="AL16" s="110">
        <v>0</v>
      </c>
      <c r="AM16" s="110">
        <v>0</v>
      </c>
      <c r="AN16" s="110">
        <v>0</v>
      </c>
      <c r="AO16" s="110">
        <v>0</v>
      </c>
      <c r="AP16" s="110">
        <v>0</v>
      </c>
      <c r="AQ16" s="110">
        <v>0</v>
      </c>
      <c r="AR16" s="109">
        <v>0</v>
      </c>
      <c r="AS16" s="109">
        <v>0</v>
      </c>
      <c r="AT16" s="109">
        <v>0</v>
      </c>
      <c r="AU16" s="109">
        <v>0</v>
      </c>
      <c r="AV16" s="109">
        <v>0</v>
      </c>
      <c r="AW16" s="109">
        <v>0</v>
      </c>
      <c r="AX16" s="112">
        <v>0</v>
      </c>
      <c r="AY16" s="112">
        <v>0</v>
      </c>
      <c r="AZ16" s="112">
        <v>0</v>
      </c>
      <c r="BA16" s="112">
        <v>0</v>
      </c>
      <c r="BB16" s="112">
        <v>0</v>
      </c>
      <c r="BC16" s="112">
        <v>0</v>
      </c>
      <c r="BD16" s="111">
        <v>0</v>
      </c>
      <c r="BE16" s="111">
        <v>0</v>
      </c>
      <c r="BF16" s="111">
        <v>0</v>
      </c>
      <c r="BG16" s="111">
        <v>0</v>
      </c>
      <c r="BH16" s="111">
        <v>0</v>
      </c>
      <c r="BI16" s="111">
        <v>0</v>
      </c>
      <c r="BJ16" s="112">
        <v>0</v>
      </c>
      <c r="BK16" s="112">
        <v>0</v>
      </c>
      <c r="BL16" s="112">
        <v>0</v>
      </c>
      <c r="BM16" s="112">
        <v>0</v>
      </c>
      <c r="BN16" s="112">
        <v>0</v>
      </c>
      <c r="BO16" s="112">
        <v>0</v>
      </c>
      <c r="BP16" s="111">
        <v>0</v>
      </c>
      <c r="BQ16" s="111">
        <v>0</v>
      </c>
      <c r="BR16" s="111">
        <v>0</v>
      </c>
      <c r="BS16" s="111">
        <v>0</v>
      </c>
      <c r="BT16" s="111">
        <v>0</v>
      </c>
      <c r="BU16" s="111">
        <v>0</v>
      </c>
    </row>
    <row r="17" spans="1:73" x14ac:dyDescent="0.25">
      <c r="A17" s="113">
        <v>-17.5</v>
      </c>
      <c r="B17" s="141">
        <v>0</v>
      </c>
      <c r="C17" s="141">
        <v>0</v>
      </c>
      <c r="D17" s="141">
        <v>0</v>
      </c>
      <c r="E17" s="141">
        <v>0</v>
      </c>
      <c r="F17" s="141">
        <v>0</v>
      </c>
      <c r="G17" s="142">
        <v>0</v>
      </c>
      <c r="H17" s="109">
        <v>0</v>
      </c>
      <c r="I17" s="109">
        <v>0</v>
      </c>
      <c r="J17" s="109">
        <v>0</v>
      </c>
      <c r="K17" s="109">
        <v>0</v>
      </c>
      <c r="L17" s="109">
        <v>0</v>
      </c>
      <c r="M17" s="109">
        <v>0</v>
      </c>
      <c r="N17" s="110">
        <v>0</v>
      </c>
      <c r="O17" s="110">
        <v>0</v>
      </c>
      <c r="P17" s="110">
        <v>0</v>
      </c>
      <c r="Q17" s="110">
        <v>0</v>
      </c>
      <c r="R17" s="110">
        <v>0</v>
      </c>
      <c r="S17" s="110">
        <v>0</v>
      </c>
      <c r="T17" s="111">
        <v>0</v>
      </c>
      <c r="U17" s="111">
        <v>0</v>
      </c>
      <c r="V17" s="111">
        <v>0</v>
      </c>
      <c r="W17" s="111">
        <v>0</v>
      </c>
      <c r="X17" s="111">
        <v>0</v>
      </c>
      <c r="Y17" s="111">
        <v>0</v>
      </c>
      <c r="Z17" s="112">
        <v>0</v>
      </c>
      <c r="AA17" s="112">
        <v>0</v>
      </c>
      <c r="AB17" s="112">
        <v>0</v>
      </c>
      <c r="AC17" s="112">
        <v>0</v>
      </c>
      <c r="AD17" s="112">
        <v>0</v>
      </c>
      <c r="AE17" s="112">
        <v>0</v>
      </c>
      <c r="AF17" s="111">
        <v>0</v>
      </c>
      <c r="AG17" s="111">
        <v>0</v>
      </c>
      <c r="AH17" s="111">
        <v>0</v>
      </c>
      <c r="AI17" s="111">
        <v>0</v>
      </c>
      <c r="AJ17" s="111">
        <v>0</v>
      </c>
      <c r="AK17" s="111">
        <v>0</v>
      </c>
      <c r="AL17" s="110">
        <v>0</v>
      </c>
      <c r="AM17" s="110">
        <v>0</v>
      </c>
      <c r="AN17" s="110">
        <v>0</v>
      </c>
      <c r="AO17" s="110">
        <v>0</v>
      </c>
      <c r="AP17" s="110">
        <v>0</v>
      </c>
      <c r="AQ17" s="110">
        <v>0</v>
      </c>
      <c r="AR17" s="109">
        <v>0</v>
      </c>
      <c r="AS17" s="109">
        <v>0</v>
      </c>
      <c r="AT17" s="109">
        <v>0</v>
      </c>
      <c r="AU17" s="109">
        <v>0</v>
      </c>
      <c r="AV17" s="109">
        <v>0</v>
      </c>
      <c r="AW17" s="109">
        <v>0</v>
      </c>
      <c r="AX17" s="112">
        <v>0</v>
      </c>
      <c r="AY17" s="112">
        <v>0</v>
      </c>
      <c r="AZ17" s="112">
        <v>0</v>
      </c>
      <c r="BA17" s="112">
        <v>0</v>
      </c>
      <c r="BB17" s="112">
        <v>0</v>
      </c>
      <c r="BC17" s="112">
        <v>0</v>
      </c>
      <c r="BD17" s="111">
        <v>0</v>
      </c>
      <c r="BE17" s="111">
        <v>0</v>
      </c>
      <c r="BF17" s="111">
        <v>0</v>
      </c>
      <c r="BG17" s="111">
        <v>0</v>
      </c>
      <c r="BH17" s="111">
        <v>0</v>
      </c>
      <c r="BI17" s="111">
        <v>0</v>
      </c>
      <c r="BJ17" s="112">
        <v>0</v>
      </c>
      <c r="BK17" s="112">
        <v>0</v>
      </c>
      <c r="BL17" s="112">
        <v>0</v>
      </c>
      <c r="BM17" s="112">
        <v>0</v>
      </c>
      <c r="BN17" s="112">
        <v>0</v>
      </c>
      <c r="BO17" s="112">
        <v>0</v>
      </c>
      <c r="BP17" s="111">
        <v>0</v>
      </c>
      <c r="BQ17" s="111">
        <v>0</v>
      </c>
      <c r="BR17" s="111">
        <v>0</v>
      </c>
      <c r="BS17" s="111">
        <v>0</v>
      </c>
      <c r="BT17" s="111">
        <v>0</v>
      </c>
      <c r="BU17" s="111">
        <v>0</v>
      </c>
    </row>
    <row r="18" spans="1:73" x14ac:dyDescent="0.25">
      <c r="A18" s="108">
        <v>-17</v>
      </c>
      <c r="B18" s="141">
        <v>0</v>
      </c>
      <c r="C18" s="141">
        <v>0</v>
      </c>
      <c r="D18" s="141">
        <v>0</v>
      </c>
      <c r="E18" s="141">
        <v>0</v>
      </c>
      <c r="F18" s="141">
        <v>0</v>
      </c>
      <c r="G18" s="142">
        <v>0</v>
      </c>
      <c r="H18" s="109">
        <v>0</v>
      </c>
      <c r="I18" s="109">
        <v>0</v>
      </c>
      <c r="J18" s="109">
        <v>0</v>
      </c>
      <c r="K18" s="109">
        <v>0</v>
      </c>
      <c r="L18" s="109">
        <v>0</v>
      </c>
      <c r="M18" s="109">
        <v>0</v>
      </c>
      <c r="N18" s="110">
        <v>0</v>
      </c>
      <c r="O18" s="110">
        <v>0</v>
      </c>
      <c r="P18" s="110">
        <v>0</v>
      </c>
      <c r="Q18" s="110">
        <v>0</v>
      </c>
      <c r="R18" s="110">
        <v>0</v>
      </c>
      <c r="S18" s="110">
        <v>0</v>
      </c>
      <c r="T18" s="111">
        <v>0</v>
      </c>
      <c r="U18" s="111">
        <v>0</v>
      </c>
      <c r="V18" s="111">
        <v>0</v>
      </c>
      <c r="W18" s="111">
        <v>0</v>
      </c>
      <c r="X18" s="111">
        <v>0</v>
      </c>
      <c r="Y18" s="111">
        <v>0</v>
      </c>
      <c r="Z18" s="112">
        <v>0</v>
      </c>
      <c r="AA18" s="112">
        <v>0</v>
      </c>
      <c r="AB18" s="112">
        <v>0</v>
      </c>
      <c r="AC18" s="112">
        <v>0</v>
      </c>
      <c r="AD18" s="112">
        <v>0</v>
      </c>
      <c r="AE18" s="112">
        <v>0</v>
      </c>
      <c r="AF18" s="111">
        <v>0</v>
      </c>
      <c r="AG18" s="111">
        <v>0</v>
      </c>
      <c r="AH18" s="111">
        <v>0</v>
      </c>
      <c r="AI18" s="111">
        <v>0</v>
      </c>
      <c r="AJ18" s="111">
        <v>0</v>
      </c>
      <c r="AK18" s="111">
        <v>0</v>
      </c>
      <c r="AL18" s="110">
        <v>0</v>
      </c>
      <c r="AM18" s="110">
        <v>0</v>
      </c>
      <c r="AN18" s="110">
        <v>0</v>
      </c>
      <c r="AO18" s="110">
        <v>0</v>
      </c>
      <c r="AP18" s="110">
        <v>0</v>
      </c>
      <c r="AQ18" s="110">
        <v>0</v>
      </c>
      <c r="AR18" s="109">
        <v>0</v>
      </c>
      <c r="AS18" s="109">
        <v>0</v>
      </c>
      <c r="AT18" s="109">
        <v>0</v>
      </c>
      <c r="AU18" s="109">
        <v>0</v>
      </c>
      <c r="AV18" s="109">
        <v>0</v>
      </c>
      <c r="AW18" s="109">
        <v>0</v>
      </c>
      <c r="AX18" s="112">
        <v>0</v>
      </c>
      <c r="AY18" s="112">
        <v>0</v>
      </c>
      <c r="AZ18" s="112">
        <v>0</v>
      </c>
      <c r="BA18" s="112">
        <v>0</v>
      </c>
      <c r="BB18" s="112">
        <v>0</v>
      </c>
      <c r="BC18" s="112">
        <v>0</v>
      </c>
      <c r="BD18" s="111">
        <v>0</v>
      </c>
      <c r="BE18" s="111">
        <v>0</v>
      </c>
      <c r="BF18" s="111">
        <v>0</v>
      </c>
      <c r="BG18" s="111">
        <v>0</v>
      </c>
      <c r="BH18" s="111">
        <v>0</v>
      </c>
      <c r="BI18" s="111">
        <v>0</v>
      </c>
      <c r="BJ18" s="112">
        <v>0</v>
      </c>
      <c r="BK18" s="112">
        <v>0</v>
      </c>
      <c r="BL18" s="112">
        <v>0</v>
      </c>
      <c r="BM18" s="112">
        <v>0</v>
      </c>
      <c r="BN18" s="112">
        <v>0</v>
      </c>
      <c r="BO18" s="112">
        <v>0</v>
      </c>
      <c r="BP18" s="111">
        <v>0</v>
      </c>
      <c r="BQ18" s="111">
        <v>0</v>
      </c>
      <c r="BR18" s="111">
        <v>0</v>
      </c>
      <c r="BS18" s="111">
        <v>0</v>
      </c>
      <c r="BT18" s="111">
        <v>0</v>
      </c>
      <c r="BU18" s="111">
        <v>0</v>
      </c>
    </row>
    <row r="19" spans="1:73" x14ac:dyDescent="0.25">
      <c r="A19" s="113">
        <v>-16.5</v>
      </c>
      <c r="B19" s="141">
        <v>0</v>
      </c>
      <c r="C19" s="141">
        <v>0</v>
      </c>
      <c r="D19" s="141">
        <v>0</v>
      </c>
      <c r="E19" s="141">
        <v>0</v>
      </c>
      <c r="F19" s="141">
        <v>0</v>
      </c>
      <c r="G19" s="142">
        <v>0</v>
      </c>
      <c r="H19" s="109">
        <v>0</v>
      </c>
      <c r="I19" s="109">
        <v>0</v>
      </c>
      <c r="J19" s="109">
        <v>0</v>
      </c>
      <c r="K19" s="109">
        <v>0</v>
      </c>
      <c r="L19" s="109">
        <v>0</v>
      </c>
      <c r="M19" s="109">
        <v>0</v>
      </c>
      <c r="N19" s="110">
        <v>0</v>
      </c>
      <c r="O19" s="110">
        <v>0</v>
      </c>
      <c r="P19" s="110">
        <v>0</v>
      </c>
      <c r="Q19" s="110">
        <v>0</v>
      </c>
      <c r="R19" s="110">
        <v>0</v>
      </c>
      <c r="S19" s="110">
        <v>0</v>
      </c>
      <c r="T19" s="111">
        <v>0</v>
      </c>
      <c r="U19" s="111">
        <v>0</v>
      </c>
      <c r="V19" s="111">
        <v>0</v>
      </c>
      <c r="W19" s="111">
        <v>0</v>
      </c>
      <c r="X19" s="111">
        <v>0</v>
      </c>
      <c r="Y19" s="111">
        <v>0</v>
      </c>
      <c r="Z19" s="112">
        <v>0</v>
      </c>
      <c r="AA19" s="112">
        <v>0</v>
      </c>
      <c r="AB19" s="112">
        <v>0</v>
      </c>
      <c r="AC19" s="112">
        <v>0</v>
      </c>
      <c r="AD19" s="112">
        <v>0</v>
      </c>
      <c r="AE19" s="112">
        <v>0</v>
      </c>
      <c r="AF19" s="111">
        <v>0</v>
      </c>
      <c r="AG19" s="111">
        <v>0</v>
      </c>
      <c r="AH19" s="111">
        <v>0</v>
      </c>
      <c r="AI19" s="111">
        <v>0</v>
      </c>
      <c r="AJ19" s="111">
        <v>0</v>
      </c>
      <c r="AK19" s="111">
        <v>0</v>
      </c>
      <c r="AL19" s="110">
        <v>0</v>
      </c>
      <c r="AM19" s="110">
        <v>0</v>
      </c>
      <c r="AN19" s="110">
        <v>0</v>
      </c>
      <c r="AO19" s="110">
        <v>0</v>
      </c>
      <c r="AP19" s="110">
        <v>0</v>
      </c>
      <c r="AQ19" s="110">
        <v>0</v>
      </c>
      <c r="AR19" s="109">
        <v>0</v>
      </c>
      <c r="AS19" s="109">
        <v>0</v>
      </c>
      <c r="AT19" s="109">
        <v>0</v>
      </c>
      <c r="AU19" s="109">
        <v>0</v>
      </c>
      <c r="AV19" s="109">
        <v>0</v>
      </c>
      <c r="AW19" s="109">
        <v>0</v>
      </c>
      <c r="AX19" s="112">
        <v>0</v>
      </c>
      <c r="AY19" s="112">
        <v>0</v>
      </c>
      <c r="AZ19" s="112">
        <v>0</v>
      </c>
      <c r="BA19" s="112">
        <v>0</v>
      </c>
      <c r="BB19" s="112">
        <v>0</v>
      </c>
      <c r="BC19" s="112">
        <v>0</v>
      </c>
      <c r="BD19" s="111">
        <v>0</v>
      </c>
      <c r="BE19" s="111">
        <v>0</v>
      </c>
      <c r="BF19" s="111">
        <v>0</v>
      </c>
      <c r="BG19" s="111">
        <v>0</v>
      </c>
      <c r="BH19" s="111">
        <v>0</v>
      </c>
      <c r="BI19" s="111">
        <v>0</v>
      </c>
      <c r="BJ19" s="112">
        <v>0</v>
      </c>
      <c r="BK19" s="112">
        <v>0</v>
      </c>
      <c r="BL19" s="112">
        <v>0</v>
      </c>
      <c r="BM19" s="112">
        <v>0</v>
      </c>
      <c r="BN19" s="112">
        <v>0</v>
      </c>
      <c r="BO19" s="112">
        <v>0</v>
      </c>
      <c r="BP19" s="111">
        <v>0</v>
      </c>
      <c r="BQ19" s="111">
        <v>0</v>
      </c>
      <c r="BR19" s="111">
        <v>0</v>
      </c>
      <c r="BS19" s="111">
        <v>0</v>
      </c>
      <c r="BT19" s="111">
        <v>0</v>
      </c>
      <c r="BU19" s="111">
        <v>0</v>
      </c>
    </row>
    <row r="20" spans="1:73" x14ac:dyDescent="0.25">
      <c r="A20" s="108">
        <v>-16</v>
      </c>
      <c r="B20" s="141">
        <v>0</v>
      </c>
      <c r="C20" s="141">
        <v>0</v>
      </c>
      <c r="D20" s="141">
        <v>0</v>
      </c>
      <c r="E20" s="141">
        <v>0</v>
      </c>
      <c r="F20" s="141">
        <v>0</v>
      </c>
      <c r="G20" s="142">
        <v>0</v>
      </c>
      <c r="H20" s="109">
        <v>0</v>
      </c>
      <c r="I20" s="109">
        <v>0</v>
      </c>
      <c r="J20" s="109">
        <v>0</v>
      </c>
      <c r="K20" s="109">
        <v>0</v>
      </c>
      <c r="L20" s="109">
        <v>0</v>
      </c>
      <c r="M20" s="109">
        <v>0</v>
      </c>
      <c r="N20" s="110">
        <v>0</v>
      </c>
      <c r="O20" s="110">
        <v>0</v>
      </c>
      <c r="P20" s="110">
        <v>0</v>
      </c>
      <c r="Q20" s="110">
        <v>0</v>
      </c>
      <c r="R20" s="110">
        <v>0</v>
      </c>
      <c r="S20" s="110">
        <v>0</v>
      </c>
      <c r="T20" s="111">
        <v>0</v>
      </c>
      <c r="U20" s="111">
        <v>0</v>
      </c>
      <c r="V20" s="111">
        <v>0</v>
      </c>
      <c r="W20" s="111">
        <v>0</v>
      </c>
      <c r="X20" s="111">
        <v>0</v>
      </c>
      <c r="Y20" s="111">
        <v>0</v>
      </c>
      <c r="Z20" s="112">
        <v>0</v>
      </c>
      <c r="AA20" s="112">
        <v>0</v>
      </c>
      <c r="AB20" s="112">
        <v>0</v>
      </c>
      <c r="AC20" s="112">
        <v>0</v>
      </c>
      <c r="AD20" s="112">
        <v>0</v>
      </c>
      <c r="AE20" s="112">
        <v>0</v>
      </c>
      <c r="AF20" s="111">
        <v>0</v>
      </c>
      <c r="AG20" s="111">
        <v>0</v>
      </c>
      <c r="AH20" s="111">
        <v>0</v>
      </c>
      <c r="AI20" s="111">
        <v>0</v>
      </c>
      <c r="AJ20" s="111">
        <v>0</v>
      </c>
      <c r="AK20" s="111">
        <v>0</v>
      </c>
      <c r="AL20" s="110">
        <v>0</v>
      </c>
      <c r="AM20" s="110">
        <v>0</v>
      </c>
      <c r="AN20" s="110">
        <v>0</v>
      </c>
      <c r="AO20" s="110">
        <v>0</v>
      </c>
      <c r="AP20" s="110">
        <v>0</v>
      </c>
      <c r="AQ20" s="110">
        <v>0</v>
      </c>
      <c r="AR20" s="109">
        <v>0</v>
      </c>
      <c r="AS20" s="109">
        <v>0</v>
      </c>
      <c r="AT20" s="109">
        <v>0</v>
      </c>
      <c r="AU20" s="109">
        <v>0</v>
      </c>
      <c r="AV20" s="109">
        <v>0</v>
      </c>
      <c r="AW20" s="109">
        <v>0</v>
      </c>
      <c r="AX20" s="112">
        <v>0</v>
      </c>
      <c r="AY20" s="112">
        <v>0</v>
      </c>
      <c r="AZ20" s="112">
        <v>0</v>
      </c>
      <c r="BA20" s="112">
        <v>0</v>
      </c>
      <c r="BB20" s="112">
        <v>0</v>
      </c>
      <c r="BC20" s="112">
        <v>0</v>
      </c>
      <c r="BD20" s="111">
        <v>0</v>
      </c>
      <c r="BE20" s="111">
        <v>0</v>
      </c>
      <c r="BF20" s="111">
        <v>0</v>
      </c>
      <c r="BG20" s="111">
        <v>0</v>
      </c>
      <c r="BH20" s="111">
        <v>0</v>
      </c>
      <c r="BI20" s="111">
        <v>0</v>
      </c>
      <c r="BJ20" s="112">
        <v>0</v>
      </c>
      <c r="BK20" s="112">
        <v>0</v>
      </c>
      <c r="BL20" s="112">
        <v>0</v>
      </c>
      <c r="BM20" s="112">
        <v>0</v>
      </c>
      <c r="BN20" s="112">
        <v>0</v>
      </c>
      <c r="BO20" s="112">
        <v>0</v>
      </c>
      <c r="BP20" s="111">
        <v>0</v>
      </c>
      <c r="BQ20" s="111">
        <v>0</v>
      </c>
      <c r="BR20" s="111">
        <v>0</v>
      </c>
      <c r="BS20" s="111">
        <v>0</v>
      </c>
      <c r="BT20" s="111">
        <v>0</v>
      </c>
      <c r="BU20" s="111">
        <v>0</v>
      </c>
    </row>
    <row r="21" spans="1:73" x14ac:dyDescent="0.25">
      <c r="A21" s="113">
        <v>-15.5</v>
      </c>
      <c r="B21" s="110">
        <v>1</v>
      </c>
      <c r="C21" s="110">
        <v>1</v>
      </c>
      <c r="D21" s="110">
        <v>1</v>
      </c>
      <c r="E21" s="110">
        <v>1</v>
      </c>
      <c r="F21" s="110">
        <v>1</v>
      </c>
      <c r="G21" s="110">
        <v>1</v>
      </c>
      <c r="H21" s="109">
        <v>0</v>
      </c>
      <c r="I21" s="109">
        <v>0</v>
      </c>
      <c r="J21" s="109">
        <v>0</v>
      </c>
      <c r="K21" s="109">
        <v>0</v>
      </c>
      <c r="L21" s="109">
        <v>0</v>
      </c>
      <c r="M21" s="109">
        <v>0</v>
      </c>
      <c r="N21" s="110">
        <v>0</v>
      </c>
      <c r="O21" s="110">
        <v>0</v>
      </c>
      <c r="P21" s="110">
        <v>0</v>
      </c>
      <c r="Q21" s="110">
        <v>0</v>
      </c>
      <c r="R21" s="110">
        <v>0</v>
      </c>
      <c r="S21" s="110">
        <v>0</v>
      </c>
      <c r="T21" s="111">
        <v>0</v>
      </c>
      <c r="U21" s="111">
        <v>0</v>
      </c>
      <c r="V21" s="111">
        <v>0</v>
      </c>
      <c r="W21" s="111">
        <v>0</v>
      </c>
      <c r="X21" s="111">
        <v>0</v>
      </c>
      <c r="Y21" s="111">
        <v>0</v>
      </c>
      <c r="Z21" s="112">
        <v>0</v>
      </c>
      <c r="AA21" s="112">
        <v>0</v>
      </c>
      <c r="AB21" s="112">
        <v>0</v>
      </c>
      <c r="AC21" s="112">
        <v>0</v>
      </c>
      <c r="AD21" s="112">
        <v>0</v>
      </c>
      <c r="AE21" s="112">
        <v>0</v>
      </c>
      <c r="AF21" s="111">
        <v>0</v>
      </c>
      <c r="AG21" s="111">
        <v>0</v>
      </c>
      <c r="AH21" s="111">
        <v>0</v>
      </c>
      <c r="AI21" s="111">
        <v>0</v>
      </c>
      <c r="AJ21" s="111">
        <v>0</v>
      </c>
      <c r="AK21" s="111">
        <v>0</v>
      </c>
      <c r="AL21" s="110">
        <v>0</v>
      </c>
      <c r="AM21" s="110">
        <v>0</v>
      </c>
      <c r="AN21" s="110">
        <v>0</v>
      </c>
      <c r="AO21" s="110">
        <v>0</v>
      </c>
      <c r="AP21" s="110">
        <v>0</v>
      </c>
      <c r="AQ21" s="110">
        <v>0</v>
      </c>
      <c r="AR21" s="109">
        <v>0</v>
      </c>
      <c r="AS21" s="109">
        <v>0</v>
      </c>
      <c r="AT21" s="109">
        <v>0</v>
      </c>
      <c r="AU21" s="109">
        <v>0</v>
      </c>
      <c r="AV21" s="109">
        <v>0</v>
      </c>
      <c r="AW21" s="109">
        <v>0</v>
      </c>
      <c r="AX21" s="112">
        <v>0</v>
      </c>
      <c r="AY21" s="112">
        <v>0</v>
      </c>
      <c r="AZ21" s="112">
        <v>0</v>
      </c>
      <c r="BA21" s="112">
        <v>0</v>
      </c>
      <c r="BB21" s="112">
        <v>0</v>
      </c>
      <c r="BC21" s="112">
        <v>0</v>
      </c>
      <c r="BD21" s="111">
        <v>0</v>
      </c>
      <c r="BE21" s="111">
        <v>0</v>
      </c>
      <c r="BF21" s="111">
        <v>0</v>
      </c>
      <c r="BG21" s="111">
        <v>0</v>
      </c>
      <c r="BH21" s="111">
        <v>0</v>
      </c>
      <c r="BI21" s="111">
        <v>0</v>
      </c>
      <c r="BJ21" s="112">
        <v>0</v>
      </c>
      <c r="BK21" s="112">
        <v>0</v>
      </c>
      <c r="BL21" s="112">
        <v>0</v>
      </c>
      <c r="BM21" s="112">
        <v>0</v>
      </c>
      <c r="BN21" s="112">
        <v>0</v>
      </c>
      <c r="BO21" s="112">
        <v>0</v>
      </c>
      <c r="BP21" s="111">
        <v>0</v>
      </c>
      <c r="BQ21" s="111">
        <v>0</v>
      </c>
      <c r="BR21" s="111">
        <v>0</v>
      </c>
      <c r="BS21" s="111">
        <v>0</v>
      </c>
      <c r="BT21" s="111">
        <v>0</v>
      </c>
      <c r="BU21" s="111">
        <v>0</v>
      </c>
    </row>
    <row r="22" spans="1:73" x14ac:dyDescent="0.25">
      <c r="A22" s="113">
        <v>-15</v>
      </c>
      <c r="B22" s="110">
        <v>1</v>
      </c>
      <c r="C22" s="110">
        <v>1</v>
      </c>
      <c r="D22" s="110">
        <v>1</v>
      </c>
      <c r="E22" s="110">
        <v>1</v>
      </c>
      <c r="F22" s="110">
        <v>1</v>
      </c>
      <c r="G22" s="110">
        <v>1</v>
      </c>
      <c r="H22" s="114">
        <v>0</v>
      </c>
      <c r="I22" s="114">
        <v>0</v>
      </c>
      <c r="J22" s="114">
        <v>0</v>
      </c>
      <c r="K22" s="114">
        <v>0</v>
      </c>
      <c r="L22" s="114">
        <v>0</v>
      </c>
      <c r="M22" s="114">
        <v>0</v>
      </c>
      <c r="N22" s="110">
        <v>0</v>
      </c>
      <c r="O22" s="110">
        <v>0</v>
      </c>
      <c r="P22" s="110">
        <v>0</v>
      </c>
      <c r="Q22" s="110">
        <v>0</v>
      </c>
      <c r="R22" s="110">
        <v>0</v>
      </c>
      <c r="S22" s="110">
        <v>0</v>
      </c>
      <c r="T22" s="111">
        <v>0</v>
      </c>
      <c r="U22" s="111">
        <v>0</v>
      </c>
      <c r="V22" s="111">
        <v>0</v>
      </c>
      <c r="W22" s="111">
        <v>0</v>
      </c>
      <c r="X22" s="111">
        <v>0</v>
      </c>
      <c r="Y22" s="111">
        <v>0</v>
      </c>
      <c r="Z22" s="112">
        <v>0</v>
      </c>
      <c r="AA22" s="112">
        <v>0</v>
      </c>
      <c r="AB22" s="112">
        <v>0</v>
      </c>
      <c r="AC22" s="112">
        <v>0</v>
      </c>
      <c r="AD22" s="112">
        <v>0</v>
      </c>
      <c r="AE22" s="112">
        <v>0</v>
      </c>
      <c r="AF22" s="111">
        <v>0</v>
      </c>
      <c r="AG22" s="111">
        <v>0</v>
      </c>
      <c r="AH22" s="111">
        <v>0</v>
      </c>
      <c r="AI22" s="111">
        <v>0</v>
      </c>
      <c r="AJ22" s="111">
        <v>0</v>
      </c>
      <c r="AK22" s="111">
        <v>0</v>
      </c>
      <c r="AL22" s="110">
        <v>0</v>
      </c>
      <c r="AM22" s="110">
        <v>0</v>
      </c>
      <c r="AN22" s="110">
        <v>0</v>
      </c>
      <c r="AO22" s="110">
        <v>0</v>
      </c>
      <c r="AP22" s="110">
        <v>0</v>
      </c>
      <c r="AQ22" s="110">
        <v>0</v>
      </c>
      <c r="AR22" s="109">
        <v>0</v>
      </c>
      <c r="AS22" s="109">
        <v>0</v>
      </c>
      <c r="AT22" s="109">
        <v>0</v>
      </c>
      <c r="AU22" s="109">
        <v>0</v>
      </c>
      <c r="AV22" s="109">
        <v>0</v>
      </c>
      <c r="AW22" s="109">
        <v>0</v>
      </c>
      <c r="AX22" s="112">
        <v>0</v>
      </c>
      <c r="AY22" s="112">
        <v>0</v>
      </c>
      <c r="AZ22" s="112">
        <v>0</v>
      </c>
      <c r="BA22" s="112">
        <v>0</v>
      </c>
      <c r="BB22" s="112">
        <v>0</v>
      </c>
      <c r="BC22" s="112">
        <v>0</v>
      </c>
      <c r="BD22" s="111">
        <v>0</v>
      </c>
      <c r="BE22" s="111">
        <v>0</v>
      </c>
      <c r="BF22" s="111">
        <v>0</v>
      </c>
      <c r="BG22" s="111">
        <v>0</v>
      </c>
      <c r="BH22" s="111">
        <v>0</v>
      </c>
      <c r="BI22" s="111">
        <v>0</v>
      </c>
      <c r="BJ22" s="112">
        <v>0</v>
      </c>
      <c r="BK22" s="112">
        <v>0</v>
      </c>
      <c r="BL22" s="112">
        <v>0</v>
      </c>
      <c r="BM22" s="112">
        <v>0</v>
      </c>
      <c r="BN22" s="112">
        <v>0</v>
      </c>
      <c r="BO22" s="112">
        <v>0</v>
      </c>
      <c r="BP22" s="111">
        <v>0</v>
      </c>
      <c r="BQ22" s="111">
        <v>0</v>
      </c>
      <c r="BR22" s="111">
        <v>0</v>
      </c>
      <c r="BS22" s="111">
        <v>0</v>
      </c>
      <c r="BT22" s="111">
        <v>0</v>
      </c>
      <c r="BU22" s="111">
        <v>0</v>
      </c>
    </row>
    <row r="23" spans="1:73" x14ac:dyDescent="0.25">
      <c r="A23" s="113">
        <v>-14.5</v>
      </c>
      <c r="B23" s="110">
        <v>1</v>
      </c>
      <c r="C23" s="110">
        <v>1</v>
      </c>
      <c r="D23" s="110">
        <v>1</v>
      </c>
      <c r="E23" s="110">
        <v>1</v>
      </c>
      <c r="F23" s="110">
        <v>1</v>
      </c>
      <c r="G23" s="110">
        <v>1</v>
      </c>
      <c r="H23" s="109">
        <v>1</v>
      </c>
      <c r="I23" s="109">
        <v>1</v>
      </c>
      <c r="J23" s="109">
        <v>1</v>
      </c>
      <c r="K23" s="109">
        <v>1</v>
      </c>
      <c r="L23" s="109">
        <v>1</v>
      </c>
      <c r="M23" s="109">
        <v>1</v>
      </c>
      <c r="N23" s="110">
        <v>0</v>
      </c>
      <c r="O23" s="110">
        <v>0</v>
      </c>
      <c r="P23" s="110">
        <v>0</v>
      </c>
      <c r="Q23" s="110">
        <v>0</v>
      </c>
      <c r="R23" s="110">
        <v>0</v>
      </c>
      <c r="S23" s="110">
        <v>0</v>
      </c>
      <c r="T23" s="111">
        <v>0</v>
      </c>
      <c r="U23" s="111">
        <v>0</v>
      </c>
      <c r="V23" s="111">
        <v>0</v>
      </c>
      <c r="W23" s="111">
        <v>0</v>
      </c>
      <c r="X23" s="111">
        <v>0</v>
      </c>
      <c r="Y23" s="111">
        <v>0</v>
      </c>
      <c r="Z23" s="112">
        <v>0</v>
      </c>
      <c r="AA23" s="112">
        <v>0</v>
      </c>
      <c r="AB23" s="112">
        <v>0</v>
      </c>
      <c r="AC23" s="112">
        <v>0</v>
      </c>
      <c r="AD23" s="112">
        <v>0</v>
      </c>
      <c r="AE23" s="112">
        <v>0</v>
      </c>
      <c r="AF23" s="111">
        <v>0</v>
      </c>
      <c r="AG23" s="111">
        <v>0</v>
      </c>
      <c r="AH23" s="111">
        <v>0</v>
      </c>
      <c r="AI23" s="111">
        <v>0</v>
      </c>
      <c r="AJ23" s="111">
        <v>0</v>
      </c>
      <c r="AK23" s="111">
        <v>0</v>
      </c>
      <c r="AL23" s="110">
        <v>0</v>
      </c>
      <c r="AM23" s="110">
        <v>0</v>
      </c>
      <c r="AN23" s="110">
        <v>0</v>
      </c>
      <c r="AO23" s="110">
        <v>0</v>
      </c>
      <c r="AP23" s="110">
        <v>0</v>
      </c>
      <c r="AQ23" s="110">
        <v>0</v>
      </c>
      <c r="AR23" s="109">
        <v>0</v>
      </c>
      <c r="AS23" s="109">
        <v>0</v>
      </c>
      <c r="AT23" s="109">
        <v>0</v>
      </c>
      <c r="AU23" s="109">
        <v>0</v>
      </c>
      <c r="AV23" s="109">
        <v>0</v>
      </c>
      <c r="AW23" s="109">
        <v>0</v>
      </c>
      <c r="AX23" s="112">
        <v>0</v>
      </c>
      <c r="AY23" s="112">
        <v>0</v>
      </c>
      <c r="AZ23" s="112">
        <v>0</v>
      </c>
      <c r="BA23" s="112">
        <v>0</v>
      </c>
      <c r="BB23" s="112">
        <v>0</v>
      </c>
      <c r="BC23" s="112">
        <v>0</v>
      </c>
      <c r="BD23" s="111">
        <v>0</v>
      </c>
      <c r="BE23" s="111">
        <v>0</v>
      </c>
      <c r="BF23" s="111">
        <v>0</v>
      </c>
      <c r="BG23" s="111">
        <v>0</v>
      </c>
      <c r="BH23" s="111">
        <v>0</v>
      </c>
      <c r="BI23" s="111">
        <v>0</v>
      </c>
      <c r="BJ23" s="112">
        <v>0</v>
      </c>
      <c r="BK23" s="112">
        <v>0</v>
      </c>
      <c r="BL23" s="112">
        <v>0</v>
      </c>
      <c r="BM23" s="112">
        <v>0</v>
      </c>
      <c r="BN23" s="112">
        <v>0</v>
      </c>
      <c r="BO23" s="112">
        <v>0</v>
      </c>
      <c r="BP23" s="111">
        <v>0</v>
      </c>
      <c r="BQ23" s="111">
        <v>0</v>
      </c>
      <c r="BR23" s="111">
        <v>0</v>
      </c>
      <c r="BS23" s="111">
        <v>0</v>
      </c>
      <c r="BT23" s="111">
        <v>0</v>
      </c>
      <c r="BU23" s="111">
        <v>0</v>
      </c>
    </row>
    <row r="24" spans="1:73" x14ac:dyDescent="0.25">
      <c r="A24" s="113">
        <v>-14</v>
      </c>
      <c r="B24" s="110">
        <v>1</v>
      </c>
      <c r="C24" s="110">
        <v>1</v>
      </c>
      <c r="D24" s="110">
        <v>1</v>
      </c>
      <c r="E24" s="110">
        <v>1</v>
      </c>
      <c r="F24" s="110">
        <v>1</v>
      </c>
      <c r="G24" s="110">
        <v>1</v>
      </c>
      <c r="H24" s="109">
        <v>1</v>
      </c>
      <c r="I24" s="109">
        <v>1</v>
      </c>
      <c r="J24" s="109">
        <v>1</v>
      </c>
      <c r="K24" s="109">
        <v>1</v>
      </c>
      <c r="L24" s="109">
        <v>1</v>
      </c>
      <c r="M24" s="109">
        <v>1</v>
      </c>
      <c r="N24" s="110">
        <v>0</v>
      </c>
      <c r="O24" s="110">
        <v>0</v>
      </c>
      <c r="P24" s="110">
        <v>0</v>
      </c>
      <c r="Q24" s="110">
        <v>0</v>
      </c>
      <c r="R24" s="110">
        <v>0</v>
      </c>
      <c r="S24" s="110">
        <v>0</v>
      </c>
      <c r="T24" s="111">
        <v>0</v>
      </c>
      <c r="U24" s="111">
        <v>0</v>
      </c>
      <c r="V24" s="111">
        <v>0</v>
      </c>
      <c r="W24" s="111">
        <v>0</v>
      </c>
      <c r="X24" s="111">
        <v>0</v>
      </c>
      <c r="Y24" s="111">
        <v>0</v>
      </c>
      <c r="Z24" s="112">
        <v>0</v>
      </c>
      <c r="AA24" s="112">
        <v>0</v>
      </c>
      <c r="AB24" s="112">
        <v>0</v>
      </c>
      <c r="AC24" s="112">
        <v>0</v>
      </c>
      <c r="AD24" s="112">
        <v>0</v>
      </c>
      <c r="AE24" s="112">
        <v>0</v>
      </c>
      <c r="AF24" s="111">
        <v>0</v>
      </c>
      <c r="AG24" s="111">
        <v>0</v>
      </c>
      <c r="AH24" s="111">
        <v>0</v>
      </c>
      <c r="AI24" s="111">
        <v>0</v>
      </c>
      <c r="AJ24" s="111">
        <v>0</v>
      </c>
      <c r="AK24" s="111">
        <v>0</v>
      </c>
      <c r="AL24" s="110">
        <v>0</v>
      </c>
      <c r="AM24" s="110">
        <v>0</v>
      </c>
      <c r="AN24" s="110">
        <v>0</v>
      </c>
      <c r="AO24" s="110">
        <v>0</v>
      </c>
      <c r="AP24" s="110">
        <v>0</v>
      </c>
      <c r="AQ24" s="110">
        <v>0</v>
      </c>
      <c r="AR24" s="109">
        <v>0</v>
      </c>
      <c r="AS24" s="109">
        <v>0</v>
      </c>
      <c r="AT24" s="109">
        <v>0</v>
      </c>
      <c r="AU24" s="109">
        <v>0</v>
      </c>
      <c r="AV24" s="109">
        <v>0</v>
      </c>
      <c r="AW24" s="109">
        <v>0</v>
      </c>
      <c r="AX24" s="112">
        <v>0</v>
      </c>
      <c r="AY24" s="112">
        <v>0</v>
      </c>
      <c r="AZ24" s="112">
        <v>0</v>
      </c>
      <c r="BA24" s="112">
        <v>0</v>
      </c>
      <c r="BB24" s="112">
        <v>0</v>
      </c>
      <c r="BC24" s="112">
        <v>0</v>
      </c>
      <c r="BD24" s="111">
        <v>0</v>
      </c>
      <c r="BE24" s="111">
        <v>0</v>
      </c>
      <c r="BF24" s="111">
        <v>0</v>
      </c>
      <c r="BG24" s="111">
        <v>0</v>
      </c>
      <c r="BH24" s="111">
        <v>0</v>
      </c>
      <c r="BI24" s="111">
        <v>0</v>
      </c>
      <c r="BJ24" s="112">
        <v>0</v>
      </c>
      <c r="BK24" s="112">
        <v>0</v>
      </c>
      <c r="BL24" s="112">
        <v>0</v>
      </c>
      <c r="BM24" s="112">
        <v>0</v>
      </c>
      <c r="BN24" s="112">
        <v>0</v>
      </c>
      <c r="BO24" s="112">
        <v>0</v>
      </c>
      <c r="BP24" s="111">
        <v>0</v>
      </c>
      <c r="BQ24" s="111">
        <v>0</v>
      </c>
      <c r="BR24" s="111">
        <v>0</v>
      </c>
      <c r="BS24" s="111">
        <v>0</v>
      </c>
      <c r="BT24" s="111">
        <v>0</v>
      </c>
      <c r="BU24" s="111">
        <v>0</v>
      </c>
    </row>
    <row r="25" spans="1:73" x14ac:dyDescent="0.25">
      <c r="A25" s="113">
        <v>-13.5</v>
      </c>
      <c r="B25" s="110">
        <v>1</v>
      </c>
      <c r="C25" s="110">
        <v>1</v>
      </c>
      <c r="D25" s="110">
        <v>1</v>
      </c>
      <c r="E25" s="110">
        <v>1</v>
      </c>
      <c r="F25" s="110">
        <v>1</v>
      </c>
      <c r="G25" s="110">
        <v>1</v>
      </c>
      <c r="H25" s="109">
        <v>1</v>
      </c>
      <c r="I25" s="109">
        <v>1</v>
      </c>
      <c r="J25" s="109">
        <v>1</v>
      </c>
      <c r="K25" s="109">
        <v>1</v>
      </c>
      <c r="L25" s="109">
        <v>1</v>
      </c>
      <c r="M25" s="109">
        <v>1</v>
      </c>
      <c r="N25" s="115">
        <v>0</v>
      </c>
      <c r="O25" s="115">
        <v>0</v>
      </c>
      <c r="P25" s="115">
        <v>0</v>
      </c>
      <c r="Q25" s="115">
        <v>0</v>
      </c>
      <c r="R25" s="115">
        <v>0</v>
      </c>
      <c r="S25" s="115">
        <v>0</v>
      </c>
      <c r="T25" s="111">
        <v>0</v>
      </c>
      <c r="U25" s="111">
        <v>0</v>
      </c>
      <c r="V25" s="111">
        <v>0</v>
      </c>
      <c r="W25" s="111">
        <v>0</v>
      </c>
      <c r="X25" s="111">
        <v>0</v>
      </c>
      <c r="Y25" s="111">
        <v>0</v>
      </c>
      <c r="Z25" s="112">
        <v>0</v>
      </c>
      <c r="AA25" s="112">
        <v>0</v>
      </c>
      <c r="AB25" s="112">
        <v>0</v>
      </c>
      <c r="AC25" s="112">
        <v>0</v>
      </c>
      <c r="AD25" s="112">
        <v>0</v>
      </c>
      <c r="AE25" s="112">
        <v>0</v>
      </c>
      <c r="AF25" s="111">
        <v>0</v>
      </c>
      <c r="AG25" s="111">
        <v>0</v>
      </c>
      <c r="AH25" s="111">
        <v>0</v>
      </c>
      <c r="AI25" s="111">
        <v>0</v>
      </c>
      <c r="AJ25" s="111">
        <v>0</v>
      </c>
      <c r="AK25" s="111">
        <v>0</v>
      </c>
      <c r="AL25" s="110">
        <v>0</v>
      </c>
      <c r="AM25" s="110">
        <v>0</v>
      </c>
      <c r="AN25" s="110">
        <v>0</v>
      </c>
      <c r="AO25" s="110">
        <v>0</v>
      </c>
      <c r="AP25" s="110">
        <v>0</v>
      </c>
      <c r="AQ25" s="110">
        <v>0</v>
      </c>
      <c r="AR25" s="109">
        <v>0</v>
      </c>
      <c r="AS25" s="109">
        <v>0</v>
      </c>
      <c r="AT25" s="109">
        <v>0</v>
      </c>
      <c r="AU25" s="109">
        <v>0</v>
      </c>
      <c r="AV25" s="109">
        <v>0</v>
      </c>
      <c r="AW25" s="109">
        <v>0</v>
      </c>
      <c r="AX25" s="112">
        <v>0</v>
      </c>
      <c r="AY25" s="112">
        <v>0</v>
      </c>
      <c r="AZ25" s="112">
        <v>0</v>
      </c>
      <c r="BA25" s="112">
        <v>0</v>
      </c>
      <c r="BB25" s="112">
        <v>0</v>
      </c>
      <c r="BC25" s="112">
        <v>0</v>
      </c>
      <c r="BD25" s="111">
        <v>0</v>
      </c>
      <c r="BE25" s="111">
        <v>0</v>
      </c>
      <c r="BF25" s="111">
        <v>0</v>
      </c>
      <c r="BG25" s="111">
        <v>0</v>
      </c>
      <c r="BH25" s="111">
        <v>0</v>
      </c>
      <c r="BI25" s="111">
        <v>0</v>
      </c>
      <c r="BJ25" s="112">
        <v>0</v>
      </c>
      <c r="BK25" s="112">
        <v>0</v>
      </c>
      <c r="BL25" s="112">
        <v>0</v>
      </c>
      <c r="BM25" s="112">
        <v>0</v>
      </c>
      <c r="BN25" s="112">
        <v>0</v>
      </c>
      <c r="BO25" s="112">
        <v>0</v>
      </c>
      <c r="BP25" s="111">
        <v>0</v>
      </c>
      <c r="BQ25" s="111">
        <v>0</v>
      </c>
      <c r="BR25" s="111">
        <v>0</v>
      </c>
      <c r="BS25" s="111">
        <v>0</v>
      </c>
      <c r="BT25" s="111">
        <v>0</v>
      </c>
      <c r="BU25" s="111">
        <v>0</v>
      </c>
    </row>
    <row r="26" spans="1:73" x14ac:dyDescent="0.25">
      <c r="A26" s="113">
        <v>-13</v>
      </c>
      <c r="B26" s="110">
        <v>2</v>
      </c>
      <c r="C26" s="110">
        <v>2</v>
      </c>
      <c r="D26" s="110">
        <v>2</v>
      </c>
      <c r="E26" s="110">
        <v>2</v>
      </c>
      <c r="F26" s="110">
        <v>2</v>
      </c>
      <c r="G26" s="110">
        <v>2</v>
      </c>
      <c r="H26" s="109">
        <v>1</v>
      </c>
      <c r="I26" s="109">
        <v>1</v>
      </c>
      <c r="J26" s="109">
        <v>1</v>
      </c>
      <c r="K26" s="109">
        <v>1</v>
      </c>
      <c r="L26" s="109">
        <v>1</v>
      </c>
      <c r="M26" s="109">
        <v>1</v>
      </c>
      <c r="N26" s="110">
        <v>1</v>
      </c>
      <c r="O26" s="110">
        <v>1</v>
      </c>
      <c r="P26" s="110">
        <v>1</v>
      </c>
      <c r="Q26" s="110">
        <v>1</v>
      </c>
      <c r="R26" s="110">
        <v>1</v>
      </c>
      <c r="S26" s="110">
        <v>1</v>
      </c>
      <c r="T26" s="111">
        <v>0</v>
      </c>
      <c r="U26" s="111">
        <v>0</v>
      </c>
      <c r="V26" s="111">
        <v>0</v>
      </c>
      <c r="W26" s="111">
        <v>0</v>
      </c>
      <c r="X26" s="111">
        <v>0</v>
      </c>
      <c r="Y26" s="111">
        <v>0</v>
      </c>
      <c r="Z26" s="112">
        <v>0</v>
      </c>
      <c r="AA26" s="112">
        <v>0</v>
      </c>
      <c r="AB26" s="112">
        <v>0</v>
      </c>
      <c r="AC26" s="112">
        <v>0</v>
      </c>
      <c r="AD26" s="112">
        <v>0</v>
      </c>
      <c r="AE26" s="112">
        <v>0</v>
      </c>
      <c r="AF26" s="111">
        <v>0</v>
      </c>
      <c r="AG26" s="111">
        <v>0</v>
      </c>
      <c r="AH26" s="111">
        <v>0</v>
      </c>
      <c r="AI26" s="111">
        <v>0</v>
      </c>
      <c r="AJ26" s="111">
        <v>0</v>
      </c>
      <c r="AK26" s="111">
        <v>0</v>
      </c>
      <c r="AL26" s="110">
        <v>0</v>
      </c>
      <c r="AM26" s="110">
        <v>0</v>
      </c>
      <c r="AN26" s="110">
        <v>0</v>
      </c>
      <c r="AO26" s="110">
        <v>0</v>
      </c>
      <c r="AP26" s="110">
        <v>0</v>
      </c>
      <c r="AQ26" s="110">
        <v>0</v>
      </c>
      <c r="AR26" s="109">
        <v>0</v>
      </c>
      <c r="AS26" s="109">
        <v>0</v>
      </c>
      <c r="AT26" s="109">
        <v>0</v>
      </c>
      <c r="AU26" s="109">
        <v>0</v>
      </c>
      <c r="AV26" s="109">
        <v>0</v>
      </c>
      <c r="AW26" s="109">
        <v>0</v>
      </c>
      <c r="AX26" s="112">
        <v>0</v>
      </c>
      <c r="AY26" s="112">
        <v>0</v>
      </c>
      <c r="AZ26" s="112">
        <v>0</v>
      </c>
      <c r="BA26" s="112">
        <v>0</v>
      </c>
      <c r="BB26" s="112">
        <v>0</v>
      </c>
      <c r="BC26" s="112">
        <v>0</v>
      </c>
      <c r="BD26" s="111">
        <v>0</v>
      </c>
      <c r="BE26" s="111">
        <v>0</v>
      </c>
      <c r="BF26" s="111">
        <v>0</v>
      </c>
      <c r="BG26" s="111">
        <v>0</v>
      </c>
      <c r="BH26" s="111">
        <v>0</v>
      </c>
      <c r="BI26" s="111">
        <v>0</v>
      </c>
      <c r="BJ26" s="112">
        <v>0</v>
      </c>
      <c r="BK26" s="112">
        <v>0</v>
      </c>
      <c r="BL26" s="112">
        <v>0</v>
      </c>
      <c r="BM26" s="112">
        <v>0</v>
      </c>
      <c r="BN26" s="112">
        <v>0</v>
      </c>
      <c r="BO26" s="112">
        <v>0</v>
      </c>
      <c r="BP26" s="111">
        <v>0</v>
      </c>
      <c r="BQ26" s="111">
        <v>0</v>
      </c>
      <c r="BR26" s="111">
        <v>0</v>
      </c>
      <c r="BS26" s="111">
        <v>0</v>
      </c>
      <c r="BT26" s="111">
        <v>0</v>
      </c>
      <c r="BU26" s="111">
        <v>0</v>
      </c>
    </row>
    <row r="27" spans="1:73" x14ac:dyDescent="0.25">
      <c r="A27" s="113">
        <v>-12.5</v>
      </c>
      <c r="B27" s="110">
        <v>2</v>
      </c>
      <c r="C27" s="110">
        <v>2</v>
      </c>
      <c r="D27" s="110">
        <v>2</v>
      </c>
      <c r="E27" s="110">
        <v>2</v>
      </c>
      <c r="F27" s="110">
        <v>2</v>
      </c>
      <c r="G27" s="110">
        <v>2</v>
      </c>
      <c r="H27" s="109">
        <v>1</v>
      </c>
      <c r="I27" s="109">
        <v>1</v>
      </c>
      <c r="J27" s="109">
        <v>1</v>
      </c>
      <c r="K27" s="109">
        <v>1</v>
      </c>
      <c r="L27" s="109">
        <v>1</v>
      </c>
      <c r="M27" s="109">
        <v>1</v>
      </c>
      <c r="N27" s="110">
        <v>1</v>
      </c>
      <c r="O27" s="110">
        <v>1</v>
      </c>
      <c r="P27" s="110">
        <v>1</v>
      </c>
      <c r="Q27" s="110">
        <v>1</v>
      </c>
      <c r="R27" s="110">
        <v>1</v>
      </c>
      <c r="S27" s="110">
        <v>1</v>
      </c>
      <c r="T27" s="114">
        <v>0</v>
      </c>
      <c r="U27" s="114">
        <v>0</v>
      </c>
      <c r="V27" s="114">
        <v>0</v>
      </c>
      <c r="W27" s="114">
        <v>0</v>
      </c>
      <c r="X27" s="114">
        <v>0</v>
      </c>
      <c r="Y27" s="116">
        <v>0</v>
      </c>
      <c r="Z27" s="112">
        <v>0</v>
      </c>
      <c r="AA27" s="112">
        <v>0</v>
      </c>
      <c r="AB27" s="112">
        <v>0</v>
      </c>
      <c r="AC27" s="112">
        <v>0</v>
      </c>
      <c r="AD27" s="112">
        <v>0</v>
      </c>
      <c r="AE27" s="112">
        <v>0</v>
      </c>
      <c r="AF27" s="111">
        <v>0</v>
      </c>
      <c r="AG27" s="111">
        <v>0</v>
      </c>
      <c r="AH27" s="111">
        <v>0</v>
      </c>
      <c r="AI27" s="111">
        <v>0</v>
      </c>
      <c r="AJ27" s="111">
        <v>0</v>
      </c>
      <c r="AK27" s="111">
        <v>0</v>
      </c>
      <c r="AL27" s="110">
        <v>0</v>
      </c>
      <c r="AM27" s="110">
        <v>0</v>
      </c>
      <c r="AN27" s="110">
        <v>0</v>
      </c>
      <c r="AO27" s="110">
        <v>0</v>
      </c>
      <c r="AP27" s="110">
        <v>0</v>
      </c>
      <c r="AQ27" s="110">
        <v>0</v>
      </c>
      <c r="AR27" s="109">
        <v>0</v>
      </c>
      <c r="AS27" s="109">
        <v>0</v>
      </c>
      <c r="AT27" s="109">
        <v>0</v>
      </c>
      <c r="AU27" s="109">
        <v>0</v>
      </c>
      <c r="AV27" s="109">
        <v>0</v>
      </c>
      <c r="AW27" s="109">
        <v>0</v>
      </c>
      <c r="AX27" s="112">
        <v>0</v>
      </c>
      <c r="AY27" s="112">
        <v>0</v>
      </c>
      <c r="AZ27" s="112">
        <v>0</v>
      </c>
      <c r="BA27" s="112">
        <v>0</v>
      </c>
      <c r="BB27" s="112">
        <v>0</v>
      </c>
      <c r="BC27" s="112">
        <v>0</v>
      </c>
      <c r="BD27" s="111">
        <v>0</v>
      </c>
      <c r="BE27" s="111">
        <v>0</v>
      </c>
      <c r="BF27" s="111">
        <v>0</v>
      </c>
      <c r="BG27" s="111">
        <v>0</v>
      </c>
      <c r="BH27" s="111">
        <v>0</v>
      </c>
      <c r="BI27" s="111">
        <v>0</v>
      </c>
      <c r="BJ27" s="112">
        <v>0</v>
      </c>
      <c r="BK27" s="112">
        <v>0</v>
      </c>
      <c r="BL27" s="112">
        <v>0</v>
      </c>
      <c r="BM27" s="112">
        <v>0</v>
      </c>
      <c r="BN27" s="112">
        <v>0</v>
      </c>
      <c r="BO27" s="112">
        <v>0</v>
      </c>
      <c r="BP27" s="111">
        <v>0</v>
      </c>
      <c r="BQ27" s="111">
        <v>0</v>
      </c>
      <c r="BR27" s="111">
        <v>0</v>
      </c>
      <c r="BS27" s="111">
        <v>0</v>
      </c>
      <c r="BT27" s="111">
        <v>0</v>
      </c>
      <c r="BU27" s="111">
        <v>0</v>
      </c>
    </row>
    <row r="28" spans="1:73" x14ac:dyDescent="0.25">
      <c r="A28" s="113">
        <v>-12</v>
      </c>
      <c r="B28" s="110">
        <v>2</v>
      </c>
      <c r="C28" s="110">
        <v>2</v>
      </c>
      <c r="D28" s="110">
        <v>2</v>
      </c>
      <c r="E28" s="110">
        <v>2</v>
      </c>
      <c r="F28" s="110">
        <v>2</v>
      </c>
      <c r="G28" s="110">
        <v>2</v>
      </c>
      <c r="H28" s="109">
        <v>2</v>
      </c>
      <c r="I28" s="109">
        <v>2</v>
      </c>
      <c r="J28" s="109">
        <v>2</v>
      </c>
      <c r="K28" s="109">
        <v>2</v>
      </c>
      <c r="L28" s="109">
        <v>2</v>
      </c>
      <c r="M28" s="109">
        <v>2</v>
      </c>
      <c r="N28" s="110">
        <v>1</v>
      </c>
      <c r="O28" s="110">
        <v>1</v>
      </c>
      <c r="P28" s="110">
        <v>1</v>
      </c>
      <c r="Q28" s="110">
        <v>1</v>
      </c>
      <c r="R28" s="110">
        <v>1</v>
      </c>
      <c r="S28" s="110">
        <v>1</v>
      </c>
      <c r="T28" s="109">
        <v>1</v>
      </c>
      <c r="U28" s="109">
        <v>1</v>
      </c>
      <c r="V28" s="109">
        <v>1</v>
      </c>
      <c r="W28" s="109">
        <v>1</v>
      </c>
      <c r="X28" s="109">
        <v>1</v>
      </c>
      <c r="Y28" s="109">
        <v>1</v>
      </c>
      <c r="Z28" s="112">
        <v>0</v>
      </c>
      <c r="AA28" s="112">
        <v>0</v>
      </c>
      <c r="AB28" s="112">
        <v>0</v>
      </c>
      <c r="AC28" s="112">
        <v>0</v>
      </c>
      <c r="AD28" s="112">
        <v>0</v>
      </c>
      <c r="AE28" s="112">
        <v>0</v>
      </c>
      <c r="AF28" s="111">
        <v>0</v>
      </c>
      <c r="AG28" s="111">
        <v>0</v>
      </c>
      <c r="AH28" s="111">
        <v>0</v>
      </c>
      <c r="AI28" s="111">
        <v>0</v>
      </c>
      <c r="AJ28" s="111">
        <v>0</v>
      </c>
      <c r="AK28" s="111">
        <v>0</v>
      </c>
      <c r="AL28" s="110">
        <v>0</v>
      </c>
      <c r="AM28" s="110">
        <v>0</v>
      </c>
      <c r="AN28" s="110">
        <v>0</v>
      </c>
      <c r="AO28" s="110">
        <v>0</v>
      </c>
      <c r="AP28" s="110">
        <v>0</v>
      </c>
      <c r="AQ28" s="110">
        <v>0</v>
      </c>
      <c r="AR28" s="109">
        <v>0</v>
      </c>
      <c r="AS28" s="109">
        <v>0</v>
      </c>
      <c r="AT28" s="109">
        <v>0</v>
      </c>
      <c r="AU28" s="109">
        <v>0</v>
      </c>
      <c r="AV28" s="109">
        <v>0</v>
      </c>
      <c r="AW28" s="109">
        <v>0</v>
      </c>
      <c r="AX28" s="112">
        <v>0</v>
      </c>
      <c r="AY28" s="112">
        <v>0</v>
      </c>
      <c r="AZ28" s="112">
        <v>0</v>
      </c>
      <c r="BA28" s="112">
        <v>0</v>
      </c>
      <c r="BB28" s="112">
        <v>0</v>
      </c>
      <c r="BC28" s="112">
        <v>0</v>
      </c>
      <c r="BD28" s="111">
        <v>0</v>
      </c>
      <c r="BE28" s="111">
        <v>0</v>
      </c>
      <c r="BF28" s="111">
        <v>0</v>
      </c>
      <c r="BG28" s="111">
        <v>0</v>
      </c>
      <c r="BH28" s="111">
        <v>0</v>
      </c>
      <c r="BI28" s="111">
        <v>0</v>
      </c>
      <c r="BJ28" s="112">
        <v>0</v>
      </c>
      <c r="BK28" s="112">
        <v>0</v>
      </c>
      <c r="BL28" s="112">
        <v>0</v>
      </c>
      <c r="BM28" s="112">
        <v>0</v>
      </c>
      <c r="BN28" s="112">
        <v>0</v>
      </c>
      <c r="BO28" s="112">
        <v>0</v>
      </c>
      <c r="BP28" s="111">
        <v>0</v>
      </c>
      <c r="BQ28" s="111">
        <v>0</v>
      </c>
      <c r="BR28" s="111">
        <v>0</v>
      </c>
      <c r="BS28" s="111">
        <v>0</v>
      </c>
      <c r="BT28" s="111">
        <v>0</v>
      </c>
      <c r="BU28" s="111">
        <v>0</v>
      </c>
    </row>
    <row r="29" spans="1:73" x14ac:dyDescent="0.25">
      <c r="A29" s="113">
        <v>-11.5</v>
      </c>
      <c r="B29" s="110">
        <v>2</v>
      </c>
      <c r="C29" s="110">
        <v>2</v>
      </c>
      <c r="D29" s="110">
        <v>2</v>
      </c>
      <c r="E29" s="110">
        <v>2</v>
      </c>
      <c r="F29" s="110">
        <v>2</v>
      </c>
      <c r="G29" s="110">
        <v>2</v>
      </c>
      <c r="H29" s="109">
        <v>2</v>
      </c>
      <c r="I29" s="109">
        <v>2</v>
      </c>
      <c r="J29" s="109">
        <v>2</v>
      </c>
      <c r="K29" s="109">
        <v>2</v>
      </c>
      <c r="L29" s="109">
        <v>2</v>
      </c>
      <c r="M29" s="109">
        <v>2</v>
      </c>
      <c r="N29" s="110">
        <v>1</v>
      </c>
      <c r="O29" s="110">
        <v>1</v>
      </c>
      <c r="P29" s="110">
        <v>1</v>
      </c>
      <c r="Q29" s="110">
        <v>1</v>
      </c>
      <c r="R29" s="110">
        <v>1</v>
      </c>
      <c r="S29" s="110">
        <v>1</v>
      </c>
      <c r="T29" s="109">
        <v>1</v>
      </c>
      <c r="U29" s="109">
        <v>1</v>
      </c>
      <c r="V29" s="109">
        <v>1</v>
      </c>
      <c r="W29" s="109">
        <v>1</v>
      </c>
      <c r="X29" s="109">
        <v>1</v>
      </c>
      <c r="Y29" s="109">
        <v>1</v>
      </c>
      <c r="Z29" s="112">
        <v>0</v>
      </c>
      <c r="AA29" s="112">
        <v>0</v>
      </c>
      <c r="AB29" s="112">
        <v>0</v>
      </c>
      <c r="AC29" s="112">
        <v>0</v>
      </c>
      <c r="AD29" s="112">
        <v>0</v>
      </c>
      <c r="AE29" s="112">
        <v>0</v>
      </c>
      <c r="AF29" s="111">
        <v>0</v>
      </c>
      <c r="AG29" s="111">
        <v>0</v>
      </c>
      <c r="AH29" s="111">
        <v>0</v>
      </c>
      <c r="AI29" s="111">
        <v>0</v>
      </c>
      <c r="AJ29" s="111">
        <v>0</v>
      </c>
      <c r="AK29" s="111">
        <v>0</v>
      </c>
      <c r="AL29" s="110">
        <v>0</v>
      </c>
      <c r="AM29" s="110">
        <v>0</v>
      </c>
      <c r="AN29" s="110">
        <v>0</v>
      </c>
      <c r="AO29" s="110">
        <v>0</v>
      </c>
      <c r="AP29" s="110">
        <v>0</v>
      </c>
      <c r="AQ29" s="110">
        <v>0</v>
      </c>
      <c r="AR29" s="109">
        <v>0</v>
      </c>
      <c r="AS29" s="109">
        <v>0</v>
      </c>
      <c r="AT29" s="109">
        <v>0</v>
      </c>
      <c r="AU29" s="109">
        <v>0</v>
      </c>
      <c r="AV29" s="109">
        <v>0</v>
      </c>
      <c r="AW29" s="109">
        <v>0</v>
      </c>
      <c r="AX29" s="112">
        <v>0</v>
      </c>
      <c r="AY29" s="112">
        <v>0</v>
      </c>
      <c r="AZ29" s="112">
        <v>0</v>
      </c>
      <c r="BA29" s="112">
        <v>0</v>
      </c>
      <c r="BB29" s="112">
        <v>0</v>
      </c>
      <c r="BC29" s="112">
        <v>0</v>
      </c>
      <c r="BD29" s="111">
        <v>0</v>
      </c>
      <c r="BE29" s="111">
        <v>0</v>
      </c>
      <c r="BF29" s="111">
        <v>0</v>
      </c>
      <c r="BG29" s="111">
        <v>0</v>
      </c>
      <c r="BH29" s="111">
        <v>0</v>
      </c>
      <c r="BI29" s="111">
        <v>0</v>
      </c>
      <c r="BJ29" s="112">
        <v>0</v>
      </c>
      <c r="BK29" s="112">
        <v>0</v>
      </c>
      <c r="BL29" s="112">
        <v>0</v>
      </c>
      <c r="BM29" s="112">
        <v>0</v>
      </c>
      <c r="BN29" s="112">
        <v>0</v>
      </c>
      <c r="BO29" s="112">
        <v>0</v>
      </c>
      <c r="BP29" s="111">
        <v>0</v>
      </c>
      <c r="BQ29" s="111">
        <v>0</v>
      </c>
      <c r="BR29" s="111">
        <v>0</v>
      </c>
      <c r="BS29" s="111">
        <v>0</v>
      </c>
      <c r="BT29" s="111">
        <v>0</v>
      </c>
      <c r="BU29" s="111">
        <v>0</v>
      </c>
    </row>
    <row r="30" spans="1:73" x14ac:dyDescent="0.25">
      <c r="A30" s="113">
        <v>-11</v>
      </c>
      <c r="B30" s="110">
        <v>2</v>
      </c>
      <c r="C30" s="110">
        <v>2</v>
      </c>
      <c r="D30" s="110">
        <v>2</v>
      </c>
      <c r="E30" s="110">
        <v>2</v>
      </c>
      <c r="F30" s="110">
        <v>2</v>
      </c>
      <c r="G30" s="110">
        <v>2</v>
      </c>
      <c r="H30" s="109">
        <v>2</v>
      </c>
      <c r="I30" s="109">
        <v>2</v>
      </c>
      <c r="J30" s="109">
        <v>2</v>
      </c>
      <c r="K30" s="109">
        <v>2</v>
      </c>
      <c r="L30" s="109">
        <v>2</v>
      </c>
      <c r="M30" s="109">
        <v>2</v>
      </c>
      <c r="N30" s="110">
        <v>1</v>
      </c>
      <c r="O30" s="110">
        <v>1</v>
      </c>
      <c r="P30" s="110">
        <v>1</v>
      </c>
      <c r="Q30" s="110">
        <v>1</v>
      </c>
      <c r="R30" s="110">
        <v>1</v>
      </c>
      <c r="S30" s="110">
        <v>1</v>
      </c>
      <c r="T30" s="109">
        <v>1</v>
      </c>
      <c r="U30" s="109">
        <v>1</v>
      </c>
      <c r="V30" s="109">
        <v>1</v>
      </c>
      <c r="W30" s="109">
        <v>1</v>
      </c>
      <c r="X30" s="109">
        <v>1</v>
      </c>
      <c r="Y30" s="109">
        <v>1</v>
      </c>
      <c r="Z30" s="117">
        <v>0</v>
      </c>
      <c r="AA30" s="117">
        <v>0</v>
      </c>
      <c r="AB30" s="117">
        <v>0</v>
      </c>
      <c r="AC30" s="117">
        <v>0</v>
      </c>
      <c r="AD30" s="117">
        <v>0</v>
      </c>
      <c r="AE30" s="117">
        <v>0</v>
      </c>
      <c r="AF30" s="111">
        <v>0</v>
      </c>
      <c r="AG30" s="111">
        <v>0</v>
      </c>
      <c r="AH30" s="111">
        <v>0</v>
      </c>
      <c r="AI30" s="111">
        <v>0</v>
      </c>
      <c r="AJ30" s="111">
        <v>0</v>
      </c>
      <c r="AK30" s="111">
        <v>0</v>
      </c>
      <c r="AL30" s="110">
        <v>0</v>
      </c>
      <c r="AM30" s="110">
        <v>0</v>
      </c>
      <c r="AN30" s="110">
        <v>0</v>
      </c>
      <c r="AO30" s="110">
        <v>0</v>
      </c>
      <c r="AP30" s="110">
        <v>0</v>
      </c>
      <c r="AQ30" s="110">
        <v>0</v>
      </c>
      <c r="AR30" s="109">
        <v>0</v>
      </c>
      <c r="AS30" s="109">
        <v>0</v>
      </c>
      <c r="AT30" s="109">
        <v>0</v>
      </c>
      <c r="AU30" s="109">
        <v>0</v>
      </c>
      <c r="AV30" s="109">
        <v>0</v>
      </c>
      <c r="AW30" s="109">
        <v>0</v>
      </c>
      <c r="AX30" s="112">
        <v>0</v>
      </c>
      <c r="AY30" s="112">
        <v>0</v>
      </c>
      <c r="AZ30" s="112">
        <v>0</v>
      </c>
      <c r="BA30" s="112">
        <v>0</v>
      </c>
      <c r="BB30" s="112">
        <v>0</v>
      </c>
      <c r="BC30" s="112">
        <v>0</v>
      </c>
      <c r="BD30" s="111">
        <v>0</v>
      </c>
      <c r="BE30" s="111">
        <v>0</v>
      </c>
      <c r="BF30" s="111">
        <v>0</v>
      </c>
      <c r="BG30" s="111">
        <v>0</v>
      </c>
      <c r="BH30" s="111">
        <v>0</v>
      </c>
      <c r="BI30" s="111">
        <v>0</v>
      </c>
      <c r="BJ30" s="112">
        <v>0</v>
      </c>
      <c r="BK30" s="112">
        <v>0</v>
      </c>
      <c r="BL30" s="112">
        <v>0</v>
      </c>
      <c r="BM30" s="112">
        <v>0</v>
      </c>
      <c r="BN30" s="112">
        <v>0</v>
      </c>
      <c r="BO30" s="112">
        <v>0</v>
      </c>
      <c r="BP30" s="111">
        <v>0</v>
      </c>
      <c r="BQ30" s="111">
        <v>0</v>
      </c>
      <c r="BR30" s="111">
        <v>0</v>
      </c>
      <c r="BS30" s="111">
        <v>0</v>
      </c>
      <c r="BT30" s="111">
        <v>0</v>
      </c>
      <c r="BU30" s="111">
        <v>0</v>
      </c>
    </row>
    <row r="31" spans="1:73" x14ac:dyDescent="0.25">
      <c r="A31" s="113">
        <v>-10.5</v>
      </c>
      <c r="B31" s="110">
        <v>3</v>
      </c>
      <c r="C31" s="110">
        <v>3</v>
      </c>
      <c r="D31" s="110">
        <v>3</v>
      </c>
      <c r="E31" s="110">
        <v>3</v>
      </c>
      <c r="F31" s="110">
        <v>3</v>
      </c>
      <c r="G31" s="110">
        <v>3</v>
      </c>
      <c r="H31" s="109">
        <v>2</v>
      </c>
      <c r="I31" s="109">
        <v>2</v>
      </c>
      <c r="J31" s="109">
        <v>2</v>
      </c>
      <c r="K31" s="109">
        <v>2</v>
      </c>
      <c r="L31" s="109">
        <v>2</v>
      </c>
      <c r="M31" s="109">
        <v>2</v>
      </c>
      <c r="N31" s="110">
        <v>2</v>
      </c>
      <c r="O31" s="110">
        <v>2</v>
      </c>
      <c r="P31" s="110">
        <v>2</v>
      </c>
      <c r="Q31" s="110">
        <v>2</v>
      </c>
      <c r="R31" s="110">
        <v>2</v>
      </c>
      <c r="S31" s="110">
        <v>2</v>
      </c>
      <c r="T31" s="109">
        <v>1</v>
      </c>
      <c r="U31" s="109">
        <v>1</v>
      </c>
      <c r="V31" s="109">
        <v>1</v>
      </c>
      <c r="W31" s="109">
        <v>1</v>
      </c>
      <c r="X31" s="109">
        <v>1</v>
      </c>
      <c r="Y31" s="109">
        <v>1</v>
      </c>
      <c r="Z31" s="110">
        <v>1</v>
      </c>
      <c r="AA31" s="110">
        <v>1</v>
      </c>
      <c r="AB31" s="110">
        <v>1</v>
      </c>
      <c r="AC31" s="110">
        <v>1</v>
      </c>
      <c r="AD31" s="110">
        <v>1</v>
      </c>
      <c r="AE31" s="110">
        <v>1</v>
      </c>
      <c r="AF31" s="111">
        <v>0</v>
      </c>
      <c r="AG31" s="111">
        <v>0</v>
      </c>
      <c r="AH31" s="111">
        <v>0</v>
      </c>
      <c r="AI31" s="111">
        <v>0</v>
      </c>
      <c r="AJ31" s="111">
        <v>0</v>
      </c>
      <c r="AK31" s="111">
        <v>0</v>
      </c>
      <c r="AL31" s="110">
        <v>0</v>
      </c>
      <c r="AM31" s="110">
        <v>0</v>
      </c>
      <c r="AN31" s="110">
        <v>0</v>
      </c>
      <c r="AO31" s="110">
        <v>0</v>
      </c>
      <c r="AP31" s="110">
        <v>0</v>
      </c>
      <c r="AQ31" s="110">
        <v>0</v>
      </c>
      <c r="AR31" s="109">
        <v>0</v>
      </c>
      <c r="AS31" s="109">
        <v>0</v>
      </c>
      <c r="AT31" s="109">
        <v>0</v>
      </c>
      <c r="AU31" s="109">
        <v>0</v>
      </c>
      <c r="AV31" s="109">
        <v>0</v>
      </c>
      <c r="AW31" s="109">
        <v>0</v>
      </c>
      <c r="AX31" s="112">
        <v>0</v>
      </c>
      <c r="AY31" s="112">
        <v>0</v>
      </c>
      <c r="AZ31" s="112">
        <v>0</v>
      </c>
      <c r="BA31" s="112">
        <v>0</v>
      </c>
      <c r="BB31" s="112">
        <v>0</v>
      </c>
      <c r="BC31" s="112">
        <v>0</v>
      </c>
      <c r="BD31" s="111">
        <v>0</v>
      </c>
      <c r="BE31" s="111">
        <v>0</v>
      </c>
      <c r="BF31" s="111">
        <v>0</v>
      </c>
      <c r="BG31" s="111">
        <v>0</v>
      </c>
      <c r="BH31" s="111">
        <v>0</v>
      </c>
      <c r="BI31" s="111">
        <v>0</v>
      </c>
      <c r="BJ31" s="112">
        <v>0</v>
      </c>
      <c r="BK31" s="112">
        <v>0</v>
      </c>
      <c r="BL31" s="112">
        <v>0</v>
      </c>
      <c r="BM31" s="112">
        <v>0</v>
      </c>
      <c r="BN31" s="112">
        <v>0</v>
      </c>
      <c r="BO31" s="112">
        <v>0</v>
      </c>
      <c r="BP31" s="111">
        <v>0</v>
      </c>
      <c r="BQ31" s="111">
        <v>0</v>
      </c>
      <c r="BR31" s="111">
        <v>0</v>
      </c>
      <c r="BS31" s="111">
        <v>0</v>
      </c>
      <c r="BT31" s="111">
        <v>0</v>
      </c>
      <c r="BU31" s="111">
        <v>0</v>
      </c>
    </row>
    <row r="32" spans="1:73" x14ac:dyDescent="0.25">
      <c r="A32" s="113">
        <v>-10</v>
      </c>
      <c r="B32" s="110">
        <v>3</v>
      </c>
      <c r="C32" s="110">
        <v>3</v>
      </c>
      <c r="D32" s="110">
        <v>3</v>
      </c>
      <c r="E32" s="110">
        <v>3</v>
      </c>
      <c r="F32" s="110">
        <v>3</v>
      </c>
      <c r="G32" s="110">
        <v>3</v>
      </c>
      <c r="H32" s="109">
        <v>2</v>
      </c>
      <c r="I32" s="109">
        <v>2</v>
      </c>
      <c r="J32" s="109">
        <v>2</v>
      </c>
      <c r="K32" s="109">
        <v>2</v>
      </c>
      <c r="L32" s="109">
        <v>2</v>
      </c>
      <c r="M32" s="109">
        <v>2</v>
      </c>
      <c r="N32" s="110">
        <v>2</v>
      </c>
      <c r="O32" s="110">
        <v>2</v>
      </c>
      <c r="P32" s="110">
        <v>2</v>
      </c>
      <c r="Q32" s="110">
        <v>2</v>
      </c>
      <c r="R32" s="110">
        <v>2</v>
      </c>
      <c r="S32" s="110">
        <v>2</v>
      </c>
      <c r="T32" s="109">
        <v>1</v>
      </c>
      <c r="U32" s="109">
        <v>1</v>
      </c>
      <c r="V32" s="109">
        <v>1</v>
      </c>
      <c r="W32" s="109">
        <v>1</v>
      </c>
      <c r="X32" s="109">
        <v>1</v>
      </c>
      <c r="Y32" s="109">
        <v>1</v>
      </c>
      <c r="Z32" s="110">
        <v>1</v>
      </c>
      <c r="AA32" s="110">
        <v>1</v>
      </c>
      <c r="AB32" s="110">
        <v>1</v>
      </c>
      <c r="AC32" s="110">
        <v>1</v>
      </c>
      <c r="AD32" s="110">
        <v>1</v>
      </c>
      <c r="AE32" s="110">
        <v>1</v>
      </c>
      <c r="AF32" s="116">
        <v>0</v>
      </c>
      <c r="AG32" s="116">
        <v>0</v>
      </c>
      <c r="AH32" s="116">
        <v>0</v>
      </c>
      <c r="AI32" s="116">
        <v>0</v>
      </c>
      <c r="AJ32" s="116">
        <v>0</v>
      </c>
      <c r="AK32" s="114">
        <v>0</v>
      </c>
      <c r="AL32" s="110">
        <v>0</v>
      </c>
      <c r="AM32" s="110">
        <v>0</v>
      </c>
      <c r="AN32" s="110">
        <v>0</v>
      </c>
      <c r="AO32" s="110">
        <v>0</v>
      </c>
      <c r="AP32" s="110">
        <v>0</v>
      </c>
      <c r="AQ32" s="110">
        <v>0</v>
      </c>
      <c r="AR32" s="109">
        <v>0</v>
      </c>
      <c r="AS32" s="109">
        <v>0</v>
      </c>
      <c r="AT32" s="109">
        <v>0</v>
      </c>
      <c r="AU32" s="109">
        <v>0</v>
      </c>
      <c r="AV32" s="109">
        <v>0</v>
      </c>
      <c r="AW32" s="109">
        <v>0</v>
      </c>
      <c r="AX32" s="112">
        <v>0</v>
      </c>
      <c r="AY32" s="112">
        <v>0</v>
      </c>
      <c r="AZ32" s="112">
        <v>0</v>
      </c>
      <c r="BA32" s="112">
        <v>0</v>
      </c>
      <c r="BB32" s="112">
        <v>0</v>
      </c>
      <c r="BC32" s="112">
        <v>0</v>
      </c>
      <c r="BD32" s="111">
        <v>0</v>
      </c>
      <c r="BE32" s="111">
        <v>0</v>
      </c>
      <c r="BF32" s="111">
        <v>0</v>
      </c>
      <c r="BG32" s="111">
        <v>0</v>
      </c>
      <c r="BH32" s="111">
        <v>0</v>
      </c>
      <c r="BI32" s="111">
        <v>0</v>
      </c>
      <c r="BJ32" s="112">
        <v>0</v>
      </c>
      <c r="BK32" s="112">
        <v>0</v>
      </c>
      <c r="BL32" s="112">
        <v>0</v>
      </c>
      <c r="BM32" s="112">
        <v>0</v>
      </c>
      <c r="BN32" s="112">
        <v>0</v>
      </c>
      <c r="BO32" s="112">
        <v>0</v>
      </c>
      <c r="BP32" s="111">
        <v>0</v>
      </c>
      <c r="BQ32" s="111">
        <v>0</v>
      </c>
      <c r="BR32" s="111">
        <v>0</v>
      </c>
      <c r="BS32" s="111">
        <v>0</v>
      </c>
      <c r="BT32" s="111">
        <v>0</v>
      </c>
      <c r="BU32" s="111">
        <v>0</v>
      </c>
    </row>
    <row r="33" spans="1:73" x14ac:dyDescent="0.25">
      <c r="A33" s="113">
        <v>-9.5</v>
      </c>
      <c r="B33" s="110">
        <v>3</v>
      </c>
      <c r="C33" s="110">
        <v>3</v>
      </c>
      <c r="D33" s="110">
        <v>3</v>
      </c>
      <c r="E33" s="110">
        <v>3</v>
      </c>
      <c r="F33" s="110">
        <v>3</v>
      </c>
      <c r="G33" s="110">
        <v>3</v>
      </c>
      <c r="H33" s="109">
        <v>3</v>
      </c>
      <c r="I33" s="109">
        <v>3</v>
      </c>
      <c r="J33" s="109">
        <v>3</v>
      </c>
      <c r="K33" s="109">
        <v>3</v>
      </c>
      <c r="L33" s="109">
        <v>3</v>
      </c>
      <c r="M33" s="109">
        <v>3</v>
      </c>
      <c r="N33" s="110">
        <v>2</v>
      </c>
      <c r="O33" s="110">
        <v>2</v>
      </c>
      <c r="P33" s="110">
        <v>2</v>
      </c>
      <c r="Q33" s="110">
        <v>2</v>
      </c>
      <c r="R33" s="110">
        <v>2</v>
      </c>
      <c r="S33" s="110">
        <v>2</v>
      </c>
      <c r="T33" s="109">
        <v>2</v>
      </c>
      <c r="U33" s="109">
        <v>2</v>
      </c>
      <c r="V33" s="109">
        <v>2</v>
      </c>
      <c r="W33" s="109">
        <v>2</v>
      </c>
      <c r="X33" s="109">
        <v>2</v>
      </c>
      <c r="Y33" s="109">
        <v>2</v>
      </c>
      <c r="Z33" s="110">
        <v>1</v>
      </c>
      <c r="AA33" s="110">
        <v>1</v>
      </c>
      <c r="AB33" s="110">
        <v>1</v>
      </c>
      <c r="AC33" s="110">
        <v>1</v>
      </c>
      <c r="AD33" s="110">
        <v>1</v>
      </c>
      <c r="AE33" s="110">
        <v>1</v>
      </c>
      <c r="AF33" s="109">
        <v>1</v>
      </c>
      <c r="AG33" s="109">
        <v>1</v>
      </c>
      <c r="AH33" s="109">
        <v>1</v>
      </c>
      <c r="AI33" s="109">
        <v>1</v>
      </c>
      <c r="AJ33" s="109">
        <v>1</v>
      </c>
      <c r="AK33" s="109">
        <v>1</v>
      </c>
      <c r="AL33" s="110">
        <v>0</v>
      </c>
      <c r="AM33" s="110">
        <v>0</v>
      </c>
      <c r="AN33" s="110">
        <v>0</v>
      </c>
      <c r="AO33" s="110">
        <v>0</v>
      </c>
      <c r="AP33" s="110">
        <v>0</v>
      </c>
      <c r="AQ33" s="110">
        <v>0</v>
      </c>
      <c r="AR33" s="109">
        <v>0</v>
      </c>
      <c r="AS33" s="109">
        <v>0</v>
      </c>
      <c r="AT33" s="109">
        <v>0</v>
      </c>
      <c r="AU33" s="109">
        <v>0</v>
      </c>
      <c r="AV33" s="109">
        <v>0</v>
      </c>
      <c r="AW33" s="109">
        <v>0</v>
      </c>
      <c r="AX33" s="112">
        <v>0</v>
      </c>
      <c r="AY33" s="112">
        <v>0</v>
      </c>
      <c r="AZ33" s="112">
        <v>0</v>
      </c>
      <c r="BA33" s="112">
        <v>0</v>
      </c>
      <c r="BB33" s="112">
        <v>0</v>
      </c>
      <c r="BC33" s="112">
        <v>0</v>
      </c>
      <c r="BD33" s="111">
        <v>0</v>
      </c>
      <c r="BE33" s="111">
        <v>0</v>
      </c>
      <c r="BF33" s="111">
        <v>0</v>
      </c>
      <c r="BG33" s="111">
        <v>0</v>
      </c>
      <c r="BH33" s="111">
        <v>0</v>
      </c>
      <c r="BI33" s="111">
        <v>0</v>
      </c>
      <c r="BJ33" s="112">
        <v>0</v>
      </c>
      <c r="BK33" s="112">
        <v>0</v>
      </c>
      <c r="BL33" s="112">
        <v>0</v>
      </c>
      <c r="BM33" s="112">
        <v>0</v>
      </c>
      <c r="BN33" s="112">
        <v>0</v>
      </c>
      <c r="BO33" s="112">
        <v>0</v>
      </c>
      <c r="BP33" s="111">
        <v>0</v>
      </c>
      <c r="BQ33" s="111">
        <v>0</v>
      </c>
      <c r="BR33" s="111">
        <v>0</v>
      </c>
      <c r="BS33" s="111">
        <v>0</v>
      </c>
      <c r="BT33" s="111">
        <v>0</v>
      </c>
      <c r="BU33" s="111">
        <v>0</v>
      </c>
    </row>
    <row r="34" spans="1:73" x14ac:dyDescent="0.25">
      <c r="A34" s="113">
        <v>-9</v>
      </c>
      <c r="B34" s="110">
        <v>3</v>
      </c>
      <c r="C34" s="110">
        <v>3</v>
      </c>
      <c r="D34" s="110">
        <v>3</v>
      </c>
      <c r="E34" s="110">
        <v>3</v>
      </c>
      <c r="F34" s="110">
        <v>3</v>
      </c>
      <c r="G34" s="110">
        <v>3</v>
      </c>
      <c r="H34" s="109">
        <v>3</v>
      </c>
      <c r="I34" s="109">
        <v>3</v>
      </c>
      <c r="J34" s="109">
        <v>3</v>
      </c>
      <c r="K34" s="109">
        <v>3</v>
      </c>
      <c r="L34" s="109">
        <v>3</v>
      </c>
      <c r="M34" s="109">
        <v>3</v>
      </c>
      <c r="N34" s="110">
        <v>2</v>
      </c>
      <c r="O34" s="110">
        <v>2</v>
      </c>
      <c r="P34" s="110">
        <v>2</v>
      </c>
      <c r="Q34" s="110">
        <v>2</v>
      </c>
      <c r="R34" s="110">
        <v>2</v>
      </c>
      <c r="S34" s="110">
        <v>2</v>
      </c>
      <c r="T34" s="109">
        <v>2</v>
      </c>
      <c r="U34" s="109">
        <v>2</v>
      </c>
      <c r="V34" s="109">
        <v>2</v>
      </c>
      <c r="W34" s="109">
        <v>2</v>
      </c>
      <c r="X34" s="109">
        <v>2</v>
      </c>
      <c r="Y34" s="109">
        <v>2</v>
      </c>
      <c r="Z34" s="110">
        <v>1</v>
      </c>
      <c r="AA34" s="110">
        <v>1</v>
      </c>
      <c r="AB34" s="110">
        <v>1</v>
      </c>
      <c r="AC34" s="110">
        <v>1</v>
      </c>
      <c r="AD34" s="110">
        <v>1</v>
      </c>
      <c r="AE34" s="110">
        <v>1</v>
      </c>
      <c r="AF34" s="109">
        <v>1</v>
      </c>
      <c r="AG34" s="109">
        <v>1</v>
      </c>
      <c r="AH34" s="109">
        <v>1</v>
      </c>
      <c r="AI34" s="109">
        <v>1</v>
      </c>
      <c r="AJ34" s="109">
        <v>1</v>
      </c>
      <c r="AK34" s="109">
        <v>1</v>
      </c>
      <c r="AL34" s="110">
        <v>0</v>
      </c>
      <c r="AM34" s="110">
        <v>0</v>
      </c>
      <c r="AN34" s="110">
        <v>0</v>
      </c>
      <c r="AO34" s="110">
        <v>0</v>
      </c>
      <c r="AP34" s="110">
        <v>0</v>
      </c>
      <c r="AQ34" s="110">
        <v>0</v>
      </c>
      <c r="AR34" s="109">
        <v>0</v>
      </c>
      <c r="AS34" s="109">
        <v>0</v>
      </c>
      <c r="AT34" s="109">
        <v>0</v>
      </c>
      <c r="AU34" s="109">
        <v>0</v>
      </c>
      <c r="AV34" s="109">
        <v>0</v>
      </c>
      <c r="AW34" s="109">
        <v>0</v>
      </c>
      <c r="AX34" s="112">
        <v>0</v>
      </c>
      <c r="AY34" s="112">
        <v>0</v>
      </c>
      <c r="AZ34" s="112">
        <v>0</v>
      </c>
      <c r="BA34" s="112">
        <v>0</v>
      </c>
      <c r="BB34" s="112">
        <v>0</v>
      </c>
      <c r="BC34" s="112">
        <v>0</v>
      </c>
      <c r="BD34" s="111">
        <v>0</v>
      </c>
      <c r="BE34" s="111">
        <v>0</v>
      </c>
      <c r="BF34" s="111">
        <v>0</v>
      </c>
      <c r="BG34" s="111">
        <v>0</v>
      </c>
      <c r="BH34" s="111">
        <v>0</v>
      </c>
      <c r="BI34" s="111">
        <v>0</v>
      </c>
      <c r="BJ34" s="112">
        <v>0</v>
      </c>
      <c r="BK34" s="112">
        <v>0</v>
      </c>
      <c r="BL34" s="112">
        <v>0</v>
      </c>
      <c r="BM34" s="112">
        <v>0</v>
      </c>
      <c r="BN34" s="112">
        <v>0</v>
      </c>
      <c r="BO34" s="112">
        <v>0</v>
      </c>
      <c r="BP34" s="111">
        <v>0</v>
      </c>
      <c r="BQ34" s="111">
        <v>0</v>
      </c>
      <c r="BR34" s="111">
        <v>0</v>
      </c>
      <c r="BS34" s="111">
        <v>0</v>
      </c>
      <c r="BT34" s="111">
        <v>0</v>
      </c>
      <c r="BU34" s="111">
        <v>0</v>
      </c>
    </row>
    <row r="35" spans="1:73" x14ac:dyDescent="0.25">
      <c r="A35" s="113">
        <v>-8.5</v>
      </c>
      <c r="B35" s="110">
        <v>3</v>
      </c>
      <c r="C35" s="110">
        <v>3</v>
      </c>
      <c r="D35" s="110">
        <v>3</v>
      </c>
      <c r="E35" s="110">
        <v>3</v>
      </c>
      <c r="F35" s="110">
        <v>3</v>
      </c>
      <c r="G35" s="110">
        <v>3</v>
      </c>
      <c r="H35" s="109">
        <v>3</v>
      </c>
      <c r="I35" s="109">
        <v>3</v>
      </c>
      <c r="J35" s="109">
        <v>3</v>
      </c>
      <c r="K35" s="109">
        <v>3</v>
      </c>
      <c r="L35" s="109">
        <v>3</v>
      </c>
      <c r="M35" s="109">
        <v>3</v>
      </c>
      <c r="N35" s="110">
        <v>2</v>
      </c>
      <c r="O35" s="110">
        <v>2</v>
      </c>
      <c r="P35" s="110">
        <v>2</v>
      </c>
      <c r="Q35" s="110">
        <v>2</v>
      </c>
      <c r="R35" s="110">
        <v>2</v>
      </c>
      <c r="S35" s="110">
        <v>2</v>
      </c>
      <c r="T35" s="109">
        <v>2</v>
      </c>
      <c r="U35" s="109">
        <v>2</v>
      </c>
      <c r="V35" s="109">
        <v>2</v>
      </c>
      <c r="W35" s="109">
        <v>2</v>
      </c>
      <c r="X35" s="109">
        <v>2</v>
      </c>
      <c r="Y35" s="109">
        <v>2</v>
      </c>
      <c r="Z35" s="110">
        <v>1</v>
      </c>
      <c r="AA35" s="110">
        <v>1</v>
      </c>
      <c r="AB35" s="110">
        <v>1</v>
      </c>
      <c r="AC35" s="110">
        <v>1</v>
      </c>
      <c r="AD35" s="110">
        <v>1</v>
      </c>
      <c r="AE35" s="110">
        <v>1</v>
      </c>
      <c r="AF35" s="109">
        <v>1</v>
      </c>
      <c r="AG35" s="109">
        <v>1</v>
      </c>
      <c r="AH35" s="109">
        <v>1</v>
      </c>
      <c r="AI35" s="109">
        <v>1</v>
      </c>
      <c r="AJ35" s="109">
        <v>1</v>
      </c>
      <c r="AK35" s="109">
        <v>1</v>
      </c>
      <c r="AL35" s="115">
        <v>0</v>
      </c>
      <c r="AM35" s="115">
        <v>0</v>
      </c>
      <c r="AN35" s="115">
        <v>0</v>
      </c>
      <c r="AO35" s="115">
        <v>0</v>
      </c>
      <c r="AP35" s="115">
        <v>0</v>
      </c>
      <c r="AQ35" s="115">
        <v>0</v>
      </c>
      <c r="AR35" s="109">
        <v>0</v>
      </c>
      <c r="AS35" s="109">
        <v>0</v>
      </c>
      <c r="AT35" s="109">
        <v>0</v>
      </c>
      <c r="AU35" s="109">
        <v>0</v>
      </c>
      <c r="AV35" s="109">
        <v>0</v>
      </c>
      <c r="AW35" s="109">
        <v>0</v>
      </c>
      <c r="AX35" s="112">
        <v>0</v>
      </c>
      <c r="AY35" s="112">
        <v>0</v>
      </c>
      <c r="AZ35" s="112">
        <v>0</v>
      </c>
      <c r="BA35" s="112">
        <v>0</v>
      </c>
      <c r="BB35" s="112">
        <v>0</v>
      </c>
      <c r="BC35" s="112">
        <v>0</v>
      </c>
      <c r="BD35" s="111">
        <v>0</v>
      </c>
      <c r="BE35" s="111">
        <v>0</v>
      </c>
      <c r="BF35" s="111">
        <v>0</v>
      </c>
      <c r="BG35" s="111">
        <v>0</v>
      </c>
      <c r="BH35" s="111">
        <v>0</v>
      </c>
      <c r="BI35" s="111">
        <v>0</v>
      </c>
      <c r="BJ35" s="112">
        <v>0</v>
      </c>
      <c r="BK35" s="112">
        <v>0</v>
      </c>
      <c r="BL35" s="112">
        <v>0</v>
      </c>
      <c r="BM35" s="112">
        <v>0</v>
      </c>
      <c r="BN35" s="112">
        <v>0</v>
      </c>
      <c r="BO35" s="112">
        <v>0</v>
      </c>
      <c r="BP35" s="111">
        <v>0</v>
      </c>
      <c r="BQ35" s="111">
        <v>0</v>
      </c>
      <c r="BR35" s="111">
        <v>0</v>
      </c>
      <c r="BS35" s="111">
        <v>0</v>
      </c>
      <c r="BT35" s="111">
        <v>0</v>
      </c>
      <c r="BU35" s="111">
        <v>0</v>
      </c>
    </row>
    <row r="36" spans="1:73" x14ac:dyDescent="0.25">
      <c r="A36" s="113">
        <v>-8</v>
      </c>
      <c r="B36" s="110">
        <v>4</v>
      </c>
      <c r="C36" s="110">
        <v>4</v>
      </c>
      <c r="D36" s="110">
        <v>4</v>
      </c>
      <c r="E36" s="110">
        <v>4</v>
      </c>
      <c r="F36" s="110">
        <v>4</v>
      </c>
      <c r="G36" s="110">
        <v>4</v>
      </c>
      <c r="H36" s="109">
        <v>3</v>
      </c>
      <c r="I36" s="109">
        <v>3</v>
      </c>
      <c r="J36" s="109">
        <v>3</v>
      </c>
      <c r="K36" s="109">
        <v>3</v>
      </c>
      <c r="L36" s="109">
        <v>3</v>
      </c>
      <c r="M36" s="109">
        <v>3</v>
      </c>
      <c r="N36" s="110">
        <v>3</v>
      </c>
      <c r="O36" s="110">
        <v>3</v>
      </c>
      <c r="P36" s="110">
        <v>3</v>
      </c>
      <c r="Q36" s="110">
        <v>3</v>
      </c>
      <c r="R36" s="110">
        <v>3</v>
      </c>
      <c r="S36" s="110">
        <v>3</v>
      </c>
      <c r="T36" s="109">
        <v>2</v>
      </c>
      <c r="U36" s="109">
        <v>2</v>
      </c>
      <c r="V36" s="109">
        <v>2</v>
      </c>
      <c r="W36" s="109">
        <v>2</v>
      </c>
      <c r="X36" s="109">
        <v>2</v>
      </c>
      <c r="Y36" s="109">
        <v>2</v>
      </c>
      <c r="Z36" s="110">
        <v>2</v>
      </c>
      <c r="AA36" s="110">
        <v>2</v>
      </c>
      <c r="AB36" s="110">
        <v>2</v>
      </c>
      <c r="AC36" s="110">
        <v>2</v>
      </c>
      <c r="AD36" s="110">
        <v>2</v>
      </c>
      <c r="AE36" s="110">
        <v>2</v>
      </c>
      <c r="AF36" s="109">
        <v>1</v>
      </c>
      <c r="AG36" s="109">
        <v>1</v>
      </c>
      <c r="AH36" s="109">
        <v>1</v>
      </c>
      <c r="AI36" s="109">
        <v>1</v>
      </c>
      <c r="AJ36" s="109">
        <v>1</v>
      </c>
      <c r="AK36" s="109">
        <v>1</v>
      </c>
      <c r="AL36" s="110">
        <v>1</v>
      </c>
      <c r="AM36" s="110">
        <v>1</v>
      </c>
      <c r="AN36" s="110">
        <v>1</v>
      </c>
      <c r="AO36" s="110">
        <v>1</v>
      </c>
      <c r="AP36" s="110">
        <v>1</v>
      </c>
      <c r="AQ36" s="110">
        <v>1</v>
      </c>
      <c r="AR36" s="109">
        <v>0</v>
      </c>
      <c r="AS36" s="109">
        <v>0</v>
      </c>
      <c r="AT36" s="109">
        <v>0</v>
      </c>
      <c r="AU36" s="109">
        <v>0</v>
      </c>
      <c r="AV36" s="109">
        <v>0</v>
      </c>
      <c r="AW36" s="109">
        <v>0</v>
      </c>
      <c r="AX36" s="112">
        <v>0</v>
      </c>
      <c r="AY36" s="112">
        <v>0</v>
      </c>
      <c r="AZ36" s="112">
        <v>0</v>
      </c>
      <c r="BA36" s="112">
        <v>0</v>
      </c>
      <c r="BB36" s="112">
        <v>0</v>
      </c>
      <c r="BC36" s="112">
        <v>0</v>
      </c>
      <c r="BD36" s="111">
        <v>0</v>
      </c>
      <c r="BE36" s="111">
        <v>0</v>
      </c>
      <c r="BF36" s="111">
        <v>0</v>
      </c>
      <c r="BG36" s="111">
        <v>0</v>
      </c>
      <c r="BH36" s="111">
        <v>0</v>
      </c>
      <c r="BI36" s="111">
        <v>0</v>
      </c>
      <c r="BJ36" s="112">
        <v>0</v>
      </c>
      <c r="BK36" s="112">
        <v>0</v>
      </c>
      <c r="BL36" s="112">
        <v>0</v>
      </c>
      <c r="BM36" s="112">
        <v>0</v>
      </c>
      <c r="BN36" s="112">
        <v>0</v>
      </c>
      <c r="BO36" s="112">
        <v>0</v>
      </c>
      <c r="BP36" s="111">
        <v>0</v>
      </c>
      <c r="BQ36" s="111">
        <v>0</v>
      </c>
      <c r="BR36" s="111">
        <v>0</v>
      </c>
      <c r="BS36" s="111">
        <v>0</v>
      </c>
      <c r="BT36" s="111">
        <v>0</v>
      </c>
      <c r="BU36" s="111">
        <v>0</v>
      </c>
    </row>
    <row r="37" spans="1:73" x14ac:dyDescent="0.25">
      <c r="A37" s="113">
        <v>-7.5</v>
      </c>
      <c r="B37" s="110">
        <v>4</v>
      </c>
      <c r="C37" s="110">
        <v>4</v>
      </c>
      <c r="D37" s="110">
        <v>4</v>
      </c>
      <c r="E37" s="110">
        <v>4</v>
      </c>
      <c r="F37" s="110">
        <v>4</v>
      </c>
      <c r="G37" s="110">
        <v>4</v>
      </c>
      <c r="H37" s="109">
        <v>3</v>
      </c>
      <c r="I37" s="109">
        <v>3</v>
      </c>
      <c r="J37" s="109">
        <v>3</v>
      </c>
      <c r="K37" s="109">
        <v>3</v>
      </c>
      <c r="L37" s="109">
        <v>3</v>
      </c>
      <c r="M37" s="109">
        <v>3</v>
      </c>
      <c r="N37" s="110">
        <v>3</v>
      </c>
      <c r="O37" s="110">
        <v>3</v>
      </c>
      <c r="P37" s="110">
        <v>3</v>
      </c>
      <c r="Q37" s="110">
        <v>3</v>
      </c>
      <c r="R37" s="110">
        <v>3</v>
      </c>
      <c r="S37" s="110">
        <v>3</v>
      </c>
      <c r="T37" s="109">
        <v>2</v>
      </c>
      <c r="U37" s="109">
        <v>2</v>
      </c>
      <c r="V37" s="109">
        <v>2</v>
      </c>
      <c r="W37" s="109">
        <v>2</v>
      </c>
      <c r="X37" s="109">
        <v>2</v>
      </c>
      <c r="Y37" s="109">
        <v>2</v>
      </c>
      <c r="Z37" s="110">
        <v>2</v>
      </c>
      <c r="AA37" s="110">
        <v>2</v>
      </c>
      <c r="AB37" s="110">
        <v>2</v>
      </c>
      <c r="AC37" s="110">
        <v>2</v>
      </c>
      <c r="AD37" s="110">
        <v>2</v>
      </c>
      <c r="AE37" s="110">
        <v>2</v>
      </c>
      <c r="AF37" s="109">
        <v>1</v>
      </c>
      <c r="AG37" s="109">
        <v>1</v>
      </c>
      <c r="AH37" s="109">
        <v>1</v>
      </c>
      <c r="AI37" s="109">
        <v>1</v>
      </c>
      <c r="AJ37" s="109">
        <v>1</v>
      </c>
      <c r="AK37" s="109">
        <v>1</v>
      </c>
      <c r="AL37" s="110">
        <v>1</v>
      </c>
      <c r="AM37" s="110">
        <v>1</v>
      </c>
      <c r="AN37" s="110">
        <v>1</v>
      </c>
      <c r="AO37" s="110">
        <v>1</v>
      </c>
      <c r="AP37" s="110">
        <v>1</v>
      </c>
      <c r="AQ37" s="110">
        <v>1</v>
      </c>
      <c r="AR37" s="114">
        <v>0</v>
      </c>
      <c r="AS37" s="114">
        <v>0</v>
      </c>
      <c r="AT37" s="114">
        <v>0</v>
      </c>
      <c r="AU37" s="114">
        <v>0</v>
      </c>
      <c r="AV37" s="114">
        <v>0</v>
      </c>
      <c r="AW37" s="114">
        <v>0</v>
      </c>
      <c r="AX37" s="112">
        <v>0</v>
      </c>
      <c r="AY37" s="112">
        <v>0</v>
      </c>
      <c r="AZ37" s="112">
        <v>0</v>
      </c>
      <c r="BA37" s="112">
        <v>0</v>
      </c>
      <c r="BB37" s="112">
        <v>0</v>
      </c>
      <c r="BC37" s="112">
        <v>0</v>
      </c>
      <c r="BD37" s="111">
        <v>0</v>
      </c>
      <c r="BE37" s="111">
        <v>0</v>
      </c>
      <c r="BF37" s="111">
        <v>0</v>
      </c>
      <c r="BG37" s="111">
        <v>0</v>
      </c>
      <c r="BH37" s="111">
        <v>0</v>
      </c>
      <c r="BI37" s="111">
        <v>0</v>
      </c>
      <c r="BJ37" s="112">
        <v>0</v>
      </c>
      <c r="BK37" s="112">
        <v>0</v>
      </c>
      <c r="BL37" s="112">
        <v>0</v>
      </c>
      <c r="BM37" s="112">
        <v>0</v>
      </c>
      <c r="BN37" s="112">
        <v>0</v>
      </c>
      <c r="BO37" s="112">
        <v>0</v>
      </c>
      <c r="BP37" s="111">
        <v>0</v>
      </c>
      <c r="BQ37" s="111">
        <v>0</v>
      </c>
      <c r="BR37" s="111">
        <v>0</v>
      </c>
      <c r="BS37" s="111">
        <v>0</v>
      </c>
      <c r="BT37" s="111">
        <v>0</v>
      </c>
      <c r="BU37" s="111">
        <v>0</v>
      </c>
    </row>
    <row r="38" spans="1:73" x14ac:dyDescent="0.25">
      <c r="A38" s="113">
        <v>-7</v>
      </c>
      <c r="B38" s="110">
        <v>4</v>
      </c>
      <c r="C38" s="110">
        <v>4</v>
      </c>
      <c r="D38" s="110">
        <v>4</v>
      </c>
      <c r="E38" s="110">
        <v>4</v>
      </c>
      <c r="F38" s="110">
        <v>4</v>
      </c>
      <c r="G38" s="110">
        <v>4</v>
      </c>
      <c r="H38" s="109">
        <v>4</v>
      </c>
      <c r="I38" s="109">
        <v>4</v>
      </c>
      <c r="J38" s="109">
        <v>4</v>
      </c>
      <c r="K38" s="109">
        <v>4</v>
      </c>
      <c r="L38" s="109">
        <v>4</v>
      </c>
      <c r="M38" s="109">
        <v>4</v>
      </c>
      <c r="N38" s="110">
        <v>3</v>
      </c>
      <c r="O38" s="110">
        <v>3</v>
      </c>
      <c r="P38" s="110">
        <v>3</v>
      </c>
      <c r="Q38" s="110">
        <v>3</v>
      </c>
      <c r="R38" s="110">
        <v>3</v>
      </c>
      <c r="S38" s="110">
        <v>3</v>
      </c>
      <c r="T38" s="109">
        <v>3</v>
      </c>
      <c r="U38" s="109">
        <v>3</v>
      </c>
      <c r="V38" s="109">
        <v>3</v>
      </c>
      <c r="W38" s="109">
        <v>3</v>
      </c>
      <c r="X38" s="109">
        <v>3</v>
      </c>
      <c r="Y38" s="109">
        <v>3</v>
      </c>
      <c r="Z38" s="110">
        <v>2</v>
      </c>
      <c r="AA38" s="110">
        <v>2</v>
      </c>
      <c r="AB38" s="110">
        <v>2</v>
      </c>
      <c r="AC38" s="110">
        <v>2</v>
      </c>
      <c r="AD38" s="110">
        <v>2</v>
      </c>
      <c r="AE38" s="110">
        <v>2</v>
      </c>
      <c r="AF38" s="109">
        <v>2</v>
      </c>
      <c r="AG38" s="109">
        <v>2</v>
      </c>
      <c r="AH38" s="109">
        <v>2</v>
      </c>
      <c r="AI38" s="109">
        <v>2</v>
      </c>
      <c r="AJ38" s="109">
        <v>2</v>
      </c>
      <c r="AK38" s="109">
        <v>2</v>
      </c>
      <c r="AL38" s="110">
        <v>1</v>
      </c>
      <c r="AM38" s="110">
        <v>1</v>
      </c>
      <c r="AN38" s="110">
        <v>1</v>
      </c>
      <c r="AO38" s="110">
        <v>1</v>
      </c>
      <c r="AP38" s="110">
        <v>1</v>
      </c>
      <c r="AQ38" s="110">
        <v>1</v>
      </c>
      <c r="AR38" s="109">
        <v>1</v>
      </c>
      <c r="AS38" s="109">
        <v>1</v>
      </c>
      <c r="AT38" s="109">
        <v>1</v>
      </c>
      <c r="AU38" s="109">
        <v>1</v>
      </c>
      <c r="AV38" s="109">
        <v>1</v>
      </c>
      <c r="AW38" s="109">
        <v>1</v>
      </c>
      <c r="AX38" s="112">
        <v>0</v>
      </c>
      <c r="AY38" s="112">
        <v>0</v>
      </c>
      <c r="AZ38" s="112">
        <v>0</v>
      </c>
      <c r="BA38" s="112">
        <v>0</v>
      </c>
      <c r="BB38" s="112">
        <v>0</v>
      </c>
      <c r="BC38" s="112">
        <v>0</v>
      </c>
      <c r="BD38" s="111">
        <v>0</v>
      </c>
      <c r="BE38" s="111">
        <v>0</v>
      </c>
      <c r="BF38" s="111">
        <v>0</v>
      </c>
      <c r="BG38" s="111">
        <v>0</v>
      </c>
      <c r="BH38" s="111">
        <v>0</v>
      </c>
      <c r="BI38" s="111">
        <v>0</v>
      </c>
      <c r="BJ38" s="112">
        <v>0</v>
      </c>
      <c r="BK38" s="112">
        <v>0</v>
      </c>
      <c r="BL38" s="112">
        <v>0</v>
      </c>
      <c r="BM38" s="112">
        <v>0</v>
      </c>
      <c r="BN38" s="112">
        <v>0</v>
      </c>
      <c r="BO38" s="112">
        <v>0</v>
      </c>
      <c r="BP38" s="111">
        <v>0</v>
      </c>
      <c r="BQ38" s="111">
        <v>0</v>
      </c>
      <c r="BR38" s="111">
        <v>0</v>
      </c>
      <c r="BS38" s="111">
        <v>0</v>
      </c>
      <c r="BT38" s="111">
        <v>0</v>
      </c>
      <c r="BU38" s="111">
        <v>0</v>
      </c>
    </row>
    <row r="39" spans="1:73" x14ac:dyDescent="0.25">
      <c r="A39" s="113">
        <v>-6.5</v>
      </c>
      <c r="B39" s="110">
        <v>4</v>
      </c>
      <c r="C39" s="110">
        <v>4</v>
      </c>
      <c r="D39" s="110">
        <v>4</v>
      </c>
      <c r="E39" s="110">
        <v>4</v>
      </c>
      <c r="F39" s="110">
        <v>4</v>
      </c>
      <c r="G39" s="110">
        <v>4</v>
      </c>
      <c r="H39" s="109">
        <v>4</v>
      </c>
      <c r="I39" s="109">
        <v>4</v>
      </c>
      <c r="J39" s="109">
        <v>4</v>
      </c>
      <c r="K39" s="109">
        <v>4</v>
      </c>
      <c r="L39" s="109">
        <v>4</v>
      </c>
      <c r="M39" s="109">
        <v>4</v>
      </c>
      <c r="N39" s="110">
        <v>3</v>
      </c>
      <c r="O39" s="110">
        <v>3</v>
      </c>
      <c r="P39" s="110">
        <v>3</v>
      </c>
      <c r="Q39" s="110">
        <v>3</v>
      </c>
      <c r="R39" s="110">
        <v>3</v>
      </c>
      <c r="S39" s="110">
        <v>3</v>
      </c>
      <c r="T39" s="109">
        <v>3</v>
      </c>
      <c r="U39" s="109">
        <v>3</v>
      </c>
      <c r="V39" s="109">
        <v>3</v>
      </c>
      <c r="W39" s="109">
        <v>3</v>
      </c>
      <c r="X39" s="109">
        <v>3</v>
      </c>
      <c r="Y39" s="109">
        <v>3</v>
      </c>
      <c r="Z39" s="110">
        <v>2</v>
      </c>
      <c r="AA39" s="110">
        <v>2</v>
      </c>
      <c r="AB39" s="110">
        <v>2</v>
      </c>
      <c r="AC39" s="110">
        <v>2</v>
      </c>
      <c r="AD39" s="110">
        <v>2</v>
      </c>
      <c r="AE39" s="110">
        <v>2</v>
      </c>
      <c r="AF39" s="109">
        <v>2</v>
      </c>
      <c r="AG39" s="109">
        <v>2</v>
      </c>
      <c r="AH39" s="109">
        <v>2</v>
      </c>
      <c r="AI39" s="109">
        <v>2</v>
      </c>
      <c r="AJ39" s="109">
        <v>2</v>
      </c>
      <c r="AK39" s="109">
        <v>2</v>
      </c>
      <c r="AL39" s="110">
        <v>1</v>
      </c>
      <c r="AM39" s="110">
        <v>1</v>
      </c>
      <c r="AN39" s="110">
        <v>1</v>
      </c>
      <c r="AO39" s="110">
        <v>1</v>
      </c>
      <c r="AP39" s="110">
        <v>1</v>
      </c>
      <c r="AQ39" s="110">
        <v>1</v>
      </c>
      <c r="AR39" s="109">
        <v>1</v>
      </c>
      <c r="AS39" s="109">
        <v>1</v>
      </c>
      <c r="AT39" s="109">
        <v>1</v>
      </c>
      <c r="AU39" s="109">
        <v>1</v>
      </c>
      <c r="AV39" s="109">
        <v>1</v>
      </c>
      <c r="AW39" s="109">
        <v>1</v>
      </c>
      <c r="AX39" s="112">
        <v>0</v>
      </c>
      <c r="AY39" s="112">
        <v>0</v>
      </c>
      <c r="AZ39" s="112">
        <v>0</v>
      </c>
      <c r="BA39" s="112">
        <v>0</v>
      </c>
      <c r="BB39" s="112">
        <v>0</v>
      </c>
      <c r="BC39" s="112">
        <v>0</v>
      </c>
      <c r="BD39" s="111">
        <v>0</v>
      </c>
      <c r="BE39" s="111">
        <v>0</v>
      </c>
      <c r="BF39" s="111">
        <v>0</v>
      </c>
      <c r="BG39" s="111">
        <v>0</v>
      </c>
      <c r="BH39" s="111">
        <v>0</v>
      </c>
      <c r="BI39" s="111">
        <v>0</v>
      </c>
      <c r="BJ39" s="112">
        <v>0</v>
      </c>
      <c r="BK39" s="112">
        <v>0</v>
      </c>
      <c r="BL39" s="112">
        <v>0</v>
      </c>
      <c r="BM39" s="112">
        <v>0</v>
      </c>
      <c r="BN39" s="112">
        <v>0</v>
      </c>
      <c r="BO39" s="112">
        <v>0</v>
      </c>
      <c r="BP39" s="111">
        <v>0</v>
      </c>
      <c r="BQ39" s="111">
        <v>0</v>
      </c>
      <c r="BR39" s="111">
        <v>0</v>
      </c>
      <c r="BS39" s="111">
        <v>0</v>
      </c>
      <c r="BT39" s="111">
        <v>0</v>
      </c>
      <c r="BU39" s="111">
        <v>0</v>
      </c>
    </row>
    <row r="40" spans="1:73" x14ac:dyDescent="0.25">
      <c r="A40" s="113">
        <v>-6</v>
      </c>
      <c r="B40" s="110">
        <v>4</v>
      </c>
      <c r="C40" s="110">
        <v>4</v>
      </c>
      <c r="D40" s="110">
        <v>4</v>
      </c>
      <c r="E40" s="110">
        <v>4</v>
      </c>
      <c r="F40" s="110">
        <v>4</v>
      </c>
      <c r="G40" s="110">
        <v>4</v>
      </c>
      <c r="H40" s="109">
        <v>4</v>
      </c>
      <c r="I40" s="109">
        <v>4</v>
      </c>
      <c r="J40" s="109">
        <v>4</v>
      </c>
      <c r="K40" s="109">
        <v>4</v>
      </c>
      <c r="L40" s="109">
        <v>4</v>
      </c>
      <c r="M40" s="109">
        <v>4</v>
      </c>
      <c r="N40" s="110">
        <v>3</v>
      </c>
      <c r="O40" s="110">
        <v>3</v>
      </c>
      <c r="P40" s="110">
        <v>3</v>
      </c>
      <c r="Q40" s="110">
        <v>3</v>
      </c>
      <c r="R40" s="110">
        <v>3</v>
      </c>
      <c r="S40" s="110">
        <v>3</v>
      </c>
      <c r="T40" s="109">
        <v>3</v>
      </c>
      <c r="U40" s="109">
        <v>3</v>
      </c>
      <c r="V40" s="109">
        <v>3</v>
      </c>
      <c r="W40" s="109">
        <v>3</v>
      </c>
      <c r="X40" s="109">
        <v>3</v>
      </c>
      <c r="Y40" s="109">
        <v>3</v>
      </c>
      <c r="Z40" s="110">
        <v>2</v>
      </c>
      <c r="AA40" s="110">
        <v>2</v>
      </c>
      <c r="AB40" s="110">
        <v>2</v>
      </c>
      <c r="AC40" s="110">
        <v>2</v>
      </c>
      <c r="AD40" s="110">
        <v>2</v>
      </c>
      <c r="AE40" s="110">
        <v>2</v>
      </c>
      <c r="AF40" s="109">
        <v>2</v>
      </c>
      <c r="AG40" s="109">
        <v>2</v>
      </c>
      <c r="AH40" s="109">
        <v>2</v>
      </c>
      <c r="AI40" s="109">
        <v>2</v>
      </c>
      <c r="AJ40" s="109">
        <v>2</v>
      </c>
      <c r="AK40" s="109">
        <v>2</v>
      </c>
      <c r="AL40" s="110">
        <v>1</v>
      </c>
      <c r="AM40" s="110">
        <v>1</v>
      </c>
      <c r="AN40" s="110">
        <v>1</v>
      </c>
      <c r="AO40" s="110">
        <v>1</v>
      </c>
      <c r="AP40" s="110">
        <v>1</v>
      </c>
      <c r="AQ40" s="110">
        <v>1</v>
      </c>
      <c r="AR40" s="109">
        <v>1</v>
      </c>
      <c r="AS40" s="109">
        <v>1</v>
      </c>
      <c r="AT40" s="109">
        <v>1</v>
      </c>
      <c r="AU40" s="109">
        <v>1</v>
      </c>
      <c r="AV40" s="109">
        <v>1</v>
      </c>
      <c r="AW40" s="109">
        <v>1</v>
      </c>
      <c r="AX40" s="117">
        <v>0</v>
      </c>
      <c r="AY40" s="117">
        <v>0</v>
      </c>
      <c r="AZ40" s="117">
        <v>0</v>
      </c>
      <c r="BA40" s="117">
        <v>0</v>
      </c>
      <c r="BB40" s="117">
        <v>0</v>
      </c>
      <c r="BC40" s="117">
        <v>0</v>
      </c>
      <c r="BD40" s="111">
        <v>0</v>
      </c>
      <c r="BE40" s="111">
        <v>0</v>
      </c>
      <c r="BF40" s="111">
        <v>0</v>
      </c>
      <c r="BG40" s="111">
        <v>0</v>
      </c>
      <c r="BH40" s="111">
        <v>0</v>
      </c>
      <c r="BI40" s="111">
        <v>0</v>
      </c>
      <c r="BJ40" s="112">
        <v>0</v>
      </c>
      <c r="BK40" s="112">
        <v>0</v>
      </c>
      <c r="BL40" s="112">
        <v>0</v>
      </c>
      <c r="BM40" s="112">
        <v>0</v>
      </c>
      <c r="BN40" s="112">
        <v>0</v>
      </c>
      <c r="BO40" s="112">
        <v>0</v>
      </c>
      <c r="BP40" s="111">
        <v>0</v>
      </c>
      <c r="BQ40" s="111">
        <v>0</v>
      </c>
      <c r="BR40" s="111">
        <v>0</v>
      </c>
      <c r="BS40" s="111">
        <v>0</v>
      </c>
      <c r="BT40" s="111">
        <v>0</v>
      </c>
      <c r="BU40" s="111">
        <v>0</v>
      </c>
    </row>
    <row r="41" spans="1:73" x14ac:dyDescent="0.25">
      <c r="A41" s="113">
        <v>-5.5</v>
      </c>
      <c r="B41" s="110">
        <v>5</v>
      </c>
      <c r="C41" s="110">
        <v>5</v>
      </c>
      <c r="D41" s="110">
        <v>5</v>
      </c>
      <c r="E41" s="110">
        <v>5</v>
      </c>
      <c r="F41" s="110">
        <v>5</v>
      </c>
      <c r="G41" s="110">
        <v>5</v>
      </c>
      <c r="H41" s="109">
        <v>4</v>
      </c>
      <c r="I41" s="109">
        <v>4</v>
      </c>
      <c r="J41" s="109">
        <v>4</v>
      </c>
      <c r="K41" s="109">
        <v>4</v>
      </c>
      <c r="L41" s="109">
        <v>4</v>
      </c>
      <c r="M41" s="109">
        <v>4</v>
      </c>
      <c r="N41" s="110">
        <v>4</v>
      </c>
      <c r="O41" s="110">
        <v>4</v>
      </c>
      <c r="P41" s="110">
        <v>4</v>
      </c>
      <c r="Q41" s="110">
        <v>4</v>
      </c>
      <c r="R41" s="110">
        <v>4</v>
      </c>
      <c r="S41" s="110">
        <v>4</v>
      </c>
      <c r="T41" s="109">
        <v>3</v>
      </c>
      <c r="U41" s="109">
        <v>3</v>
      </c>
      <c r="V41" s="109">
        <v>3</v>
      </c>
      <c r="W41" s="109">
        <v>3</v>
      </c>
      <c r="X41" s="109">
        <v>3</v>
      </c>
      <c r="Y41" s="109">
        <v>3</v>
      </c>
      <c r="Z41" s="110">
        <v>3</v>
      </c>
      <c r="AA41" s="110">
        <v>3</v>
      </c>
      <c r="AB41" s="110">
        <v>3</v>
      </c>
      <c r="AC41" s="110">
        <v>3</v>
      </c>
      <c r="AD41" s="110">
        <v>3</v>
      </c>
      <c r="AE41" s="110">
        <v>3</v>
      </c>
      <c r="AF41" s="109">
        <v>2</v>
      </c>
      <c r="AG41" s="109">
        <v>2</v>
      </c>
      <c r="AH41" s="109">
        <v>2</v>
      </c>
      <c r="AI41" s="109">
        <v>2</v>
      </c>
      <c r="AJ41" s="109">
        <v>2</v>
      </c>
      <c r="AK41" s="109">
        <v>2</v>
      </c>
      <c r="AL41" s="110">
        <v>2</v>
      </c>
      <c r="AM41" s="110">
        <v>2</v>
      </c>
      <c r="AN41" s="110">
        <v>2</v>
      </c>
      <c r="AO41" s="110">
        <v>2</v>
      </c>
      <c r="AP41" s="110">
        <v>2</v>
      </c>
      <c r="AQ41" s="110">
        <v>2</v>
      </c>
      <c r="AR41" s="109">
        <v>1</v>
      </c>
      <c r="AS41" s="109">
        <v>1</v>
      </c>
      <c r="AT41" s="109">
        <v>1</v>
      </c>
      <c r="AU41" s="109">
        <v>1</v>
      </c>
      <c r="AV41" s="109">
        <v>1</v>
      </c>
      <c r="AW41" s="109">
        <v>1</v>
      </c>
      <c r="AX41" s="110">
        <v>1</v>
      </c>
      <c r="AY41" s="110">
        <v>1</v>
      </c>
      <c r="AZ41" s="110">
        <v>1</v>
      </c>
      <c r="BA41" s="110">
        <v>1</v>
      </c>
      <c r="BB41" s="110">
        <v>1</v>
      </c>
      <c r="BC41" s="110">
        <v>1</v>
      </c>
      <c r="BD41" s="111">
        <v>0</v>
      </c>
      <c r="BE41" s="111">
        <v>0</v>
      </c>
      <c r="BF41" s="111">
        <v>0</v>
      </c>
      <c r="BG41" s="111">
        <v>0</v>
      </c>
      <c r="BH41" s="111">
        <v>0</v>
      </c>
      <c r="BI41" s="111">
        <v>0</v>
      </c>
      <c r="BJ41" s="112">
        <v>0</v>
      </c>
      <c r="BK41" s="112">
        <v>0</v>
      </c>
      <c r="BL41" s="112">
        <v>0</v>
      </c>
      <c r="BM41" s="112">
        <v>0</v>
      </c>
      <c r="BN41" s="112">
        <v>0</v>
      </c>
      <c r="BO41" s="112">
        <v>0</v>
      </c>
      <c r="BP41" s="111">
        <v>0</v>
      </c>
      <c r="BQ41" s="111">
        <v>0</v>
      </c>
      <c r="BR41" s="111">
        <v>0</v>
      </c>
      <c r="BS41" s="111">
        <v>0</v>
      </c>
      <c r="BT41" s="111">
        <v>0</v>
      </c>
      <c r="BU41" s="111">
        <v>0</v>
      </c>
    </row>
    <row r="42" spans="1:73" x14ac:dyDescent="0.25">
      <c r="A42" s="113">
        <v>-5</v>
      </c>
      <c r="B42" s="110">
        <v>5</v>
      </c>
      <c r="C42" s="110">
        <v>5</v>
      </c>
      <c r="D42" s="110">
        <v>5</v>
      </c>
      <c r="E42" s="110">
        <v>5</v>
      </c>
      <c r="F42" s="110">
        <v>5</v>
      </c>
      <c r="G42" s="110">
        <v>5</v>
      </c>
      <c r="H42" s="109">
        <v>4</v>
      </c>
      <c r="I42" s="109">
        <v>4</v>
      </c>
      <c r="J42" s="109">
        <v>4</v>
      </c>
      <c r="K42" s="109">
        <v>4</v>
      </c>
      <c r="L42" s="109">
        <v>4</v>
      </c>
      <c r="M42" s="109">
        <v>4</v>
      </c>
      <c r="N42" s="110">
        <v>4</v>
      </c>
      <c r="O42" s="110">
        <v>4</v>
      </c>
      <c r="P42" s="110">
        <v>4</v>
      </c>
      <c r="Q42" s="110">
        <v>4</v>
      </c>
      <c r="R42" s="110">
        <v>4</v>
      </c>
      <c r="S42" s="110">
        <v>4</v>
      </c>
      <c r="T42" s="109">
        <v>3</v>
      </c>
      <c r="U42" s="109">
        <v>3</v>
      </c>
      <c r="V42" s="109">
        <v>3</v>
      </c>
      <c r="W42" s="109">
        <v>3</v>
      </c>
      <c r="X42" s="109">
        <v>3</v>
      </c>
      <c r="Y42" s="109">
        <v>3</v>
      </c>
      <c r="Z42" s="110">
        <v>3</v>
      </c>
      <c r="AA42" s="110">
        <v>3</v>
      </c>
      <c r="AB42" s="110">
        <v>3</v>
      </c>
      <c r="AC42" s="110">
        <v>3</v>
      </c>
      <c r="AD42" s="110">
        <v>3</v>
      </c>
      <c r="AE42" s="110">
        <v>3</v>
      </c>
      <c r="AF42" s="109">
        <v>2</v>
      </c>
      <c r="AG42" s="109">
        <v>2</v>
      </c>
      <c r="AH42" s="109">
        <v>2</v>
      </c>
      <c r="AI42" s="109">
        <v>2</v>
      </c>
      <c r="AJ42" s="109">
        <v>2</v>
      </c>
      <c r="AK42" s="109">
        <v>2</v>
      </c>
      <c r="AL42" s="110">
        <v>2</v>
      </c>
      <c r="AM42" s="110">
        <v>2</v>
      </c>
      <c r="AN42" s="110">
        <v>2</v>
      </c>
      <c r="AO42" s="110">
        <v>2</v>
      </c>
      <c r="AP42" s="110">
        <v>2</v>
      </c>
      <c r="AQ42" s="110">
        <v>2</v>
      </c>
      <c r="AR42" s="109">
        <v>1</v>
      </c>
      <c r="AS42" s="109">
        <v>1</v>
      </c>
      <c r="AT42" s="109">
        <v>1</v>
      </c>
      <c r="AU42" s="109">
        <v>1</v>
      </c>
      <c r="AV42" s="109">
        <v>1</v>
      </c>
      <c r="AW42" s="109">
        <v>1</v>
      </c>
      <c r="AX42" s="110">
        <v>1</v>
      </c>
      <c r="AY42" s="110">
        <v>1</v>
      </c>
      <c r="AZ42" s="110">
        <v>1</v>
      </c>
      <c r="BA42" s="110">
        <v>1</v>
      </c>
      <c r="BB42" s="110">
        <v>1</v>
      </c>
      <c r="BC42" s="110">
        <v>1</v>
      </c>
      <c r="BD42" s="116">
        <v>0</v>
      </c>
      <c r="BE42" s="116">
        <v>0</v>
      </c>
      <c r="BF42" s="116">
        <v>0</v>
      </c>
      <c r="BG42" s="116">
        <v>0</v>
      </c>
      <c r="BH42" s="116">
        <v>0</v>
      </c>
      <c r="BI42" s="114">
        <v>0</v>
      </c>
      <c r="BJ42" s="112">
        <v>0</v>
      </c>
      <c r="BK42" s="112">
        <v>0</v>
      </c>
      <c r="BL42" s="112">
        <v>0</v>
      </c>
      <c r="BM42" s="112">
        <v>0</v>
      </c>
      <c r="BN42" s="112">
        <v>0</v>
      </c>
      <c r="BO42" s="112">
        <v>0</v>
      </c>
      <c r="BP42" s="111">
        <v>0</v>
      </c>
      <c r="BQ42" s="111">
        <v>0</v>
      </c>
      <c r="BR42" s="111">
        <v>0</v>
      </c>
      <c r="BS42" s="111">
        <v>0</v>
      </c>
      <c r="BT42" s="111">
        <v>0</v>
      </c>
      <c r="BU42" s="111">
        <v>0</v>
      </c>
    </row>
    <row r="43" spans="1:73" x14ac:dyDescent="0.25">
      <c r="A43" s="113">
        <v>-4.5</v>
      </c>
      <c r="B43" s="110">
        <v>5</v>
      </c>
      <c r="C43" s="110">
        <v>5</v>
      </c>
      <c r="D43" s="110">
        <v>5</v>
      </c>
      <c r="E43" s="110">
        <v>5</v>
      </c>
      <c r="F43" s="110">
        <v>5</v>
      </c>
      <c r="G43" s="110">
        <v>5</v>
      </c>
      <c r="H43" s="109">
        <v>5</v>
      </c>
      <c r="I43" s="109">
        <v>5</v>
      </c>
      <c r="J43" s="109">
        <v>5</v>
      </c>
      <c r="K43" s="109">
        <v>5</v>
      </c>
      <c r="L43" s="109">
        <v>5</v>
      </c>
      <c r="M43" s="109">
        <v>5</v>
      </c>
      <c r="N43" s="110">
        <v>4</v>
      </c>
      <c r="O43" s="110">
        <v>4</v>
      </c>
      <c r="P43" s="110">
        <v>4</v>
      </c>
      <c r="Q43" s="110">
        <v>4</v>
      </c>
      <c r="R43" s="110">
        <v>4</v>
      </c>
      <c r="S43" s="110">
        <v>4</v>
      </c>
      <c r="T43" s="109">
        <v>4</v>
      </c>
      <c r="U43" s="109">
        <v>4</v>
      </c>
      <c r="V43" s="109">
        <v>4</v>
      </c>
      <c r="W43" s="109">
        <v>4</v>
      </c>
      <c r="X43" s="109">
        <v>4</v>
      </c>
      <c r="Y43" s="109">
        <v>4</v>
      </c>
      <c r="Z43" s="110">
        <v>3</v>
      </c>
      <c r="AA43" s="110">
        <v>3</v>
      </c>
      <c r="AB43" s="110">
        <v>3</v>
      </c>
      <c r="AC43" s="110">
        <v>3</v>
      </c>
      <c r="AD43" s="110">
        <v>3</v>
      </c>
      <c r="AE43" s="110">
        <v>3</v>
      </c>
      <c r="AF43" s="109">
        <v>3</v>
      </c>
      <c r="AG43" s="109">
        <v>3</v>
      </c>
      <c r="AH43" s="109">
        <v>3</v>
      </c>
      <c r="AI43" s="109">
        <v>3</v>
      </c>
      <c r="AJ43" s="109">
        <v>3</v>
      </c>
      <c r="AK43" s="109">
        <v>3</v>
      </c>
      <c r="AL43" s="110">
        <v>2</v>
      </c>
      <c r="AM43" s="110">
        <v>2</v>
      </c>
      <c r="AN43" s="110">
        <v>2</v>
      </c>
      <c r="AO43" s="110">
        <v>2</v>
      </c>
      <c r="AP43" s="110">
        <v>2</v>
      </c>
      <c r="AQ43" s="110">
        <v>2</v>
      </c>
      <c r="AR43" s="109">
        <v>2</v>
      </c>
      <c r="AS43" s="109">
        <v>2</v>
      </c>
      <c r="AT43" s="109">
        <v>2</v>
      </c>
      <c r="AU43" s="109">
        <v>2</v>
      </c>
      <c r="AV43" s="109">
        <v>2</v>
      </c>
      <c r="AW43" s="109">
        <v>2</v>
      </c>
      <c r="AX43" s="110">
        <v>1</v>
      </c>
      <c r="AY43" s="110">
        <v>1</v>
      </c>
      <c r="AZ43" s="110">
        <v>1</v>
      </c>
      <c r="BA43" s="110">
        <v>1</v>
      </c>
      <c r="BB43" s="110">
        <v>1</v>
      </c>
      <c r="BC43" s="110">
        <v>1</v>
      </c>
      <c r="BD43" s="109">
        <v>1</v>
      </c>
      <c r="BE43" s="109">
        <v>1</v>
      </c>
      <c r="BF43" s="109">
        <v>1</v>
      </c>
      <c r="BG43" s="109">
        <v>1</v>
      </c>
      <c r="BH43" s="109">
        <v>1</v>
      </c>
      <c r="BI43" s="109">
        <v>1</v>
      </c>
      <c r="BJ43" s="112">
        <v>0</v>
      </c>
      <c r="BK43" s="112">
        <v>0</v>
      </c>
      <c r="BL43" s="112">
        <v>0</v>
      </c>
      <c r="BM43" s="112">
        <v>0</v>
      </c>
      <c r="BN43" s="112">
        <v>0</v>
      </c>
      <c r="BO43" s="112">
        <v>0</v>
      </c>
      <c r="BP43" s="111">
        <v>0</v>
      </c>
      <c r="BQ43" s="111">
        <v>0</v>
      </c>
      <c r="BR43" s="111">
        <v>0</v>
      </c>
      <c r="BS43" s="111">
        <v>0</v>
      </c>
      <c r="BT43" s="111">
        <v>0</v>
      </c>
      <c r="BU43" s="111">
        <v>0</v>
      </c>
    </row>
    <row r="44" spans="1:73" x14ac:dyDescent="0.25">
      <c r="A44" s="113">
        <v>-4</v>
      </c>
      <c r="B44" s="110">
        <v>5</v>
      </c>
      <c r="C44" s="110">
        <v>5</v>
      </c>
      <c r="D44" s="110">
        <v>5</v>
      </c>
      <c r="E44" s="110">
        <v>5</v>
      </c>
      <c r="F44" s="110">
        <v>5</v>
      </c>
      <c r="G44" s="110">
        <v>5</v>
      </c>
      <c r="H44" s="109">
        <v>5</v>
      </c>
      <c r="I44" s="109">
        <v>5</v>
      </c>
      <c r="J44" s="109">
        <v>5</v>
      </c>
      <c r="K44" s="109">
        <v>5</v>
      </c>
      <c r="L44" s="109">
        <v>5</v>
      </c>
      <c r="M44" s="109">
        <v>5</v>
      </c>
      <c r="N44" s="110">
        <v>4</v>
      </c>
      <c r="O44" s="110">
        <v>4</v>
      </c>
      <c r="P44" s="110">
        <v>4</v>
      </c>
      <c r="Q44" s="110">
        <v>4</v>
      </c>
      <c r="R44" s="110">
        <v>4</v>
      </c>
      <c r="S44" s="110">
        <v>4</v>
      </c>
      <c r="T44" s="109">
        <v>4</v>
      </c>
      <c r="U44" s="109">
        <v>4</v>
      </c>
      <c r="V44" s="109">
        <v>4</v>
      </c>
      <c r="W44" s="109">
        <v>4</v>
      </c>
      <c r="X44" s="109">
        <v>4</v>
      </c>
      <c r="Y44" s="109">
        <v>4</v>
      </c>
      <c r="Z44" s="110">
        <v>3</v>
      </c>
      <c r="AA44" s="110">
        <v>3</v>
      </c>
      <c r="AB44" s="110">
        <v>3</v>
      </c>
      <c r="AC44" s="110">
        <v>3</v>
      </c>
      <c r="AD44" s="110">
        <v>3</v>
      </c>
      <c r="AE44" s="110">
        <v>3</v>
      </c>
      <c r="AF44" s="109">
        <v>3</v>
      </c>
      <c r="AG44" s="109">
        <v>3</v>
      </c>
      <c r="AH44" s="109">
        <v>3</v>
      </c>
      <c r="AI44" s="109">
        <v>3</v>
      </c>
      <c r="AJ44" s="109">
        <v>3</v>
      </c>
      <c r="AK44" s="109">
        <v>3</v>
      </c>
      <c r="AL44" s="110">
        <v>2</v>
      </c>
      <c r="AM44" s="110">
        <v>2</v>
      </c>
      <c r="AN44" s="110">
        <v>2</v>
      </c>
      <c r="AO44" s="110">
        <v>2</v>
      </c>
      <c r="AP44" s="110">
        <v>2</v>
      </c>
      <c r="AQ44" s="110">
        <v>2</v>
      </c>
      <c r="AR44" s="109">
        <v>2</v>
      </c>
      <c r="AS44" s="109">
        <v>2</v>
      </c>
      <c r="AT44" s="109">
        <v>2</v>
      </c>
      <c r="AU44" s="109">
        <v>2</v>
      </c>
      <c r="AV44" s="109">
        <v>2</v>
      </c>
      <c r="AW44" s="109">
        <v>2</v>
      </c>
      <c r="AX44" s="110">
        <v>1</v>
      </c>
      <c r="AY44" s="110">
        <v>1</v>
      </c>
      <c r="AZ44" s="110">
        <v>1</v>
      </c>
      <c r="BA44" s="110">
        <v>1</v>
      </c>
      <c r="BB44" s="110">
        <v>1</v>
      </c>
      <c r="BC44" s="110">
        <v>1</v>
      </c>
      <c r="BD44" s="109">
        <v>1</v>
      </c>
      <c r="BE44" s="109">
        <v>1</v>
      </c>
      <c r="BF44" s="109">
        <v>1</v>
      </c>
      <c r="BG44" s="109">
        <v>1</v>
      </c>
      <c r="BH44" s="109">
        <v>1</v>
      </c>
      <c r="BI44" s="109">
        <v>1</v>
      </c>
      <c r="BJ44" s="112">
        <v>0</v>
      </c>
      <c r="BK44" s="112">
        <v>0</v>
      </c>
      <c r="BL44" s="112">
        <v>0</v>
      </c>
      <c r="BM44" s="112">
        <v>0</v>
      </c>
      <c r="BN44" s="112">
        <v>0</v>
      </c>
      <c r="BO44" s="112">
        <v>0</v>
      </c>
      <c r="BP44" s="111">
        <v>0</v>
      </c>
      <c r="BQ44" s="111">
        <v>0</v>
      </c>
      <c r="BR44" s="111">
        <v>0</v>
      </c>
      <c r="BS44" s="111">
        <v>0</v>
      </c>
      <c r="BT44" s="111">
        <v>0</v>
      </c>
      <c r="BU44" s="111">
        <v>0</v>
      </c>
    </row>
    <row r="45" spans="1:73" x14ac:dyDescent="0.25">
      <c r="A45" s="113">
        <v>-3.5</v>
      </c>
      <c r="B45" s="110">
        <v>5</v>
      </c>
      <c r="C45" s="110">
        <v>5</v>
      </c>
      <c r="D45" s="110">
        <v>5</v>
      </c>
      <c r="E45" s="110">
        <v>5</v>
      </c>
      <c r="F45" s="110">
        <v>5</v>
      </c>
      <c r="G45" s="110">
        <v>5</v>
      </c>
      <c r="H45" s="109">
        <v>5</v>
      </c>
      <c r="I45" s="109">
        <v>5</v>
      </c>
      <c r="J45" s="109">
        <v>5</v>
      </c>
      <c r="K45" s="109">
        <v>5</v>
      </c>
      <c r="L45" s="109">
        <v>5</v>
      </c>
      <c r="M45" s="109">
        <v>5</v>
      </c>
      <c r="N45" s="110">
        <v>4</v>
      </c>
      <c r="O45" s="110">
        <v>4</v>
      </c>
      <c r="P45" s="110">
        <v>4</v>
      </c>
      <c r="Q45" s="110">
        <v>4</v>
      </c>
      <c r="R45" s="110">
        <v>4</v>
      </c>
      <c r="S45" s="110">
        <v>4</v>
      </c>
      <c r="T45" s="109">
        <v>4</v>
      </c>
      <c r="U45" s="109">
        <v>4</v>
      </c>
      <c r="V45" s="109">
        <v>4</v>
      </c>
      <c r="W45" s="109">
        <v>4</v>
      </c>
      <c r="X45" s="109">
        <v>4</v>
      </c>
      <c r="Y45" s="109">
        <v>4</v>
      </c>
      <c r="Z45" s="110">
        <v>3</v>
      </c>
      <c r="AA45" s="110">
        <v>3</v>
      </c>
      <c r="AB45" s="110">
        <v>3</v>
      </c>
      <c r="AC45" s="110">
        <v>3</v>
      </c>
      <c r="AD45" s="110">
        <v>3</v>
      </c>
      <c r="AE45" s="110">
        <v>3</v>
      </c>
      <c r="AF45" s="109">
        <v>3</v>
      </c>
      <c r="AG45" s="109">
        <v>3</v>
      </c>
      <c r="AH45" s="109">
        <v>3</v>
      </c>
      <c r="AI45" s="109">
        <v>3</v>
      </c>
      <c r="AJ45" s="109">
        <v>3</v>
      </c>
      <c r="AK45" s="109">
        <v>3</v>
      </c>
      <c r="AL45" s="110">
        <v>2</v>
      </c>
      <c r="AM45" s="110">
        <v>2</v>
      </c>
      <c r="AN45" s="110">
        <v>2</v>
      </c>
      <c r="AO45" s="110">
        <v>2</v>
      </c>
      <c r="AP45" s="110">
        <v>2</v>
      </c>
      <c r="AQ45" s="110">
        <v>2</v>
      </c>
      <c r="AR45" s="109">
        <v>2</v>
      </c>
      <c r="AS45" s="109">
        <v>2</v>
      </c>
      <c r="AT45" s="109">
        <v>2</v>
      </c>
      <c r="AU45" s="109">
        <v>2</v>
      </c>
      <c r="AV45" s="109">
        <v>2</v>
      </c>
      <c r="AW45" s="109">
        <v>2</v>
      </c>
      <c r="AX45" s="110">
        <v>1</v>
      </c>
      <c r="AY45" s="110">
        <v>1</v>
      </c>
      <c r="AZ45" s="110">
        <v>1</v>
      </c>
      <c r="BA45" s="110">
        <v>1</v>
      </c>
      <c r="BB45" s="110">
        <v>1</v>
      </c>
      <c r="BC45" s="110">
        <v>1</v>
      </c>
      <c r="BD45" s="109">
        <v>1</v>
      </c>
      <c r="BE45" s="109">
        <v>1</v>
      </c>
      <c r="BF45" s="109">
        <v>1</v>
      </c>
      <c r="BG45" s="109">
        <v>1</v>
      </c>
      <c r="BH45" s="109">
        <v>1</v>
      </c>
      <c r="BI45" s="109">
        <v>1</v>
      </c>
      <c r="BJ45" s="112">
        <v>0</v>
      </c>
      <c r="BK45" s="112">
        <v>0</v>
      </c>
      <c r="BL45" s="112">
        <v>0</v>
      </c>
      <c r="BM45" s="112">
        <v>0</v>
      </c>
      <c r="BN45" s="112">
        <v>0</v>
      </c>
      <c r="BO45" s="112">
        <v>0</v>
      </c>
      <c r="BP45" s="111">
        <v>0</v>
      </c>
      <c r="BQ45" s="111">
        <v>0</v>
      </c>
      <c r="BR45" s="111">
        <v>0</v>
      </c>
      <c r="BS45" s="111">
        <v>0</v>
      </c>
      <c r="BT45" s="111">
        <v>0</v>
      </c>
      <c r="BU45" s="111">
        <v>0</v>
      </c>
    </row>
    <row r="46" spans="1:73" x14ac:dyDescent="0.25">
      <c r="A46" s="113">
        <v>-3</v>
      </c>
      <c r="B46" s="110">
        <v>6</v>
      </c>
      <c r="C46" s="110">
        <v>6</v>
      </c>
      <c r="D46" s="110">
        <v>6</v>
      </c>
      <c r="E46" s="110">
        <v>6</v>
      </c>
      <c r="F46" s="110">
        <v>6</v>
      </c>
      <c r="G46" s="110">
        <v>6</v>
      </c>
      <c r="H46" s="109">
        <v>5</v>
      </c>
      <c r="I46" s="109">
        <v>5</v>
      </c>
      <c r="J46" s="109">
        <v>5</v>
      </c>
      <c r="K46" s="109">
        <v>5</v>
      </c>
      <c r="L46" s="109">
        <v>5</v>
      </c>
      <c r="M46" s="109">
        <v>5</v>
      </c>
      <c r="N46" s="110">
        <v>5</v>
      </c>
      <c r="O46" s="110">
        <v>5</v>
      </c>
      <c r="P46" s="110">
        <v>5</v>
      </c>
      <c r="Q46" s="110">
        <v>5</v>
      </c>
      <c r="R46" s="110">
        <v>5</v>
      </c>
      <c r="S46" s="110">
        <v>5</v>
      </c>
      <c r="T46" s="109">
        <v>4</v>
      </c>
      <c r="U46" s="109">
        <v>4</v>
      </c>
      <c r="V46" s="109">
        <v>4</v>
      </c>
      <c r="W46" s="109">
        <v>4</v>
      </c>
      <c r="X46" s="109">
        <v>4</v>
      </c>
      <c r="Y46" s="109">
        <v>4</v>
      </c>
      <c r="Z46" s="110">
        <v>4</v>
      </c>
      <c r="AA46" s="110">
        <v>4</v>
      </c>
      <c r="AB46" s="110">
        <v>4</v>
      </c>
      <c r="AC46" s="110">
        <v>4</v>
      </c>
      <c r="AD46" s="110">
        <v>4</v>
      </c>
      <c r="AE46" s="110">
        <v>4</v>
      </c>
      <c r="AF46" s="109">
        <v>3</v>
      </c>
      <c r="AG46" s="109">
        <v>3</v>
      </c>
      <c r="AH46" s="109">
        <v>3</v>
      </c>
      <c r="AI46" s="109">
        <v>3</v>
      </c>
      <c r="AJ46" s="109">
        <v>3</v>
      </c>
      <c r="AK46" s="109">
        <v>3</v>
      </c>
      <c r="AL46" s="110">
        <v>3</v>
      </c>
      <c r="AM46" s="110">
        <v>3</v>
      </c>
      <c r="AN46" s="110">
        <v>3</v>
      </c>
      <c r="AO46" s="110">
        <v>3</v>
      </c>
      <c r="AP46" s="110">
        <v>3</v>
      </c>
      <c r="AQ46" s="110">
        <v>3</v>
      </c>
      <c r="AR46" s="109">
        <v>2</v>
      </c>
      <c r="AS46" s="109">
        <v>2</v>
      </c>
      <c r="AT46" s="109">
        <v>2</v>
      </c>
      <c r="AU46" s="109">
        <v>2</v>
      </c>
      <c r="AV46" s="109">
        <v>2</v>
      </c>
      <c r="AW46" s="109">
        <v>2</v>
      </c>
      <c r="AX46" s="110">
        <v>2</v>
      </c>
      <c r="AY46" s="110">
        <v>2</v>
      </c>
      <c r="AZ46" s="110">
        <v>2</v>
      </c>
      <c r="BA46" s="110">
        <v>2</v>
      </c>
      <c r="BB46" s="110">
        <v>2</v>
      </c>
      <c r="BC46" s="110">
        <v>2</v>
      </c>
      <c r="BD46" s="109">
        <v>1</v>
      </c>
      <c r="BE46" s="109">
        <v>1</v>
      </c>
      <c r="BF46" s="109">
        <v>1</v>
      </c>
      <c r="BG46" s="109">
        <v>1</v>
      </c>
      <c r="BH46" s="109">
        <v>1</v>
      </c>
      <c r="BI46" s="109">
        <v>1</v>
      </c>
      <c r="BJ46" s="112">
        <v>0</v>
      </c>
      <c r="BK46" s="112">
        <v>0</v>
      </c>
      <c r="BL46" s="112">
        <v>0</v>
      </c>
      <c r="BM46" s="112">
        <v>0</v>
      </c>
      <c r="BN46" s="112">
        <v>0</v>
      </c>
      <c r="BO46" s="112">
        <v>0</v>
      </c>
      <c r="BP46" s="111">
        <v>0</v>
      </c>
      <c r="BQ46" s="111">
        <v>0</v>
      </c>
      <c r="BR46" s="111">
        <v>0</v>
      </c>
      <c r="BS46" s="111">
        <v>0</v>
      </c>
      <c r="BT46" s="111">
        <v>0</v>
      </c>
      <c r="BU46" s="111">
        <v>0</v>
      </c>
    </row>
    <row r="47" spans="1:73" x14ac:dyDescent="0.25">
      <c r="A47" s="113">
        <v>-2.5</v>
      </c>
      <c r="B47" s="110">
        <v>6</v>
      </c>
      <c r="C47" s="110">
        <v>6</v>
      </c>
      <c r="D47" s="110">
        <v>6</v>
      </c>
      <c r="E47" s="110">
        <v>6</v>
      </c>
      <c r="F47" s="110">
        <v>6</v>
      </c>
      <c r="G47" s="110">
        <v>6</v>
      </c>
      <c r="H47" s="109">
        <v>5</v>
      </c>
      <c r="I47" s="109">
        <v>5</v>
      </c>
      <c r="J47" s="109">
        <v>5</v>
      </c>
      <c r="K47" s="109">
        <v>5</v>
      </c>
      <c r="L47" s="109">
        <v>5</v>
      </c>
      <c r="M47" s="109">
        <v>5</v>
      </c>
      <c r="N47" s="110">
        <v>5</v>
      </c>
      <c r="O47" s="110">
        <v>5</v>
      </c>
      <c r="P47" s="110">
        <v>5</v>
      </c>
      <c r="Q47" s="110">
        <v>5</v>
      </c>
      <c r="R47" s="110">
        <v>5</v>
      </c>
      <c r="S47" s="110">
        <v>5</v>
      </c>
      <c r="T47" s="109">
        <v>4</v>
      </c>
      <c r="U47" s="109">
        <v>4</v>
      </c>
      <c r="V47" s="109">
        <v>4</v>
      </c>
      <c r="W47" s="109">
        <v>4</v>
      </c>
      <c r="X47" s="109">
        <v>4</v>
      </c>
      <c r="Y47" s="109">
        <v>4</v>
      </c>
      <c r="Z47" s="110">
        <v>4</v>
      </c>
      <c r="AA47" s="110">
        <v>4</v>
      </c>
      <c r="AB47" s="110">
        <v>4</v>
      </c>
      <c r="AC47" s="110">
        <v>4</v>
      </c>
      <c r="AD47" s="110">
        <v>4</v>
      </c>
      <c r="AE47" s="110">
        <v>4</v>
      </c>
      <c r="AF47" s="109">
        <v>3</v>
      </c>
      <c r="AG47" s="109">
        <v>3</v>
      </c>
      <c r="AH47" s="109">
        <v>3</v>
      </c>
      <c r="AI47" s="109">
        <v>3</v>
      </c>
      <c r="AJ47" s="109">
        <v>3</v>
      </c>
      <c r="AK47" s="109">
        <v>3</v>
      </c>
      <c r="AL47" s="110">
        <v>3</v>
      </c>
      <c r="AM47" s="110">
        <v>3</v>
      </c>
      <c r="AN47" s="110">
        <v>3</v>
      </c>
      <c r="AO47" s="110">
        <v>3</v>
      </c>
      <c r="AP47" s="110">
        <v>3</v>
      </c>
      <c r="AQ47" s="110">
        <v>3</v>
      </c>
      <c r="AR47" s="109">
        <v>2</v>
      </c>
      <c r="AS47" s="109">
        <v>2</v>
      </c>
      <c r="AT47" s="109">
        <v>2</v>
      </c>
      <c r="AU47" s="109">
        <v>2</v>
      </c>
      <c r="AV47" s="109">
        <v>2</v>
      </c>
      <c r="AW47" s="109">
        <v>2</v>
      </c>
      <c r="AX47" s="110">
        <v>2</v>
      </c>
      <c r="AY47" s="110">
        <v>2</v>
      </c>
      <c r="AZ47" s="110">
        <v>2</v>
      </c>
      <c r="BA47" s="110">
        <v>2</v>
      </c>
      <c r="BB47" s="110">
        <v>2</v>
      </c>
      <c r="BC47" s="110">
        <v>2</v>
      </c>
      <c r="BD47" s="109">
        <v>1</v>
      </c>
      <c r="BE47" s="109">
        <v>1</v>
      </c>
      <c r="BF47" s="109">
        <v>1</v>
      </c>
      <c r="BG47" s="109">
        <v>1</v>
      </c>
      <c r="BH47" s="109">
        <v>1</v>
      </c>
      <c r="BI47" s="109">
        <v>1</v>
      </c>
      <c r="BJ47" s="117">
        <v>0</v>
      </c>
      <c r="BK47" s="117">
        <v>0</v>
      </c>
      <c r="BL47" s="117">
        <v>0</v>
      </c>
      <c r="BM47" s="117">
        <v>0</v>
      </c>
      <c r="BN47" s="117">
        <v>0</v>
      </c>
      <c r="BO47" s="117">
        <v>0</v>
      </c>
      <c r="BP47" s="111">
        <v>0</v>
      </c>
      <c r="BQ47" s="111">
        <v>0</v>
      </c>
      <c r="BR47" s="111">
        <v>0</v>
      </c>
      <c r="BS47" s="111">
        <v>0</v>
      </c>
      <c r="BT47" s="111">
        <v>0</v>
      </c>
      <c r="BU47" s="109">
        <v>0</v>
      </c>
    </row>
    <row r="48" spans="1:73" x14ac:dyDescent="0.25">
      <c r="A48" s="113">
        <v>-2</v>
      </c>
      <c r="B48" s="110">
        <v>6</v>
      </c>
      <c r="C48" s="110">
        <v>6</v>
      </c>
      <c r="D48" s="110">
        <v>6</v>
      </c>
      <c r="E48" s="110">
        <v>6</v>
      </c>
      <c r="F48" s="110">
        <v>6</v>
      </c>
      <c r="G48" s="110">
        <v>6</v>
      </c>
      <c r="H48" s="109">
        <v>6</v>
      </c>
      <c r="I48" s="109">
        <v>6</v>
      </c>
      <c r="J48" s="109">
        <v>6</v>
      </c>
      <c r="K48" s="109">
        <v>6</v>
      </c>
      <c r="L48" s="109">
        <v>6</v>
      </c>
      <c r="M48" s="109">
        <v>6</v>
      </c>
      <c r="N48" s="110">
        <v>5</v>
      </c>
      <c r="O48" s="110">
        <v>5</v>
      </c>
      <c r="P48" s="110">
        <v>5</v>
      </c>
      <c r="Q48" s="110">
        <v>5</v>
      </c>
      <c r="R48" s="110">
        <v>5</v>
      </c>
      <c r="S48" s="110">
        <v>5</v>
      </c>
      <c r="T48" s="109">
        <v>5</v>
      </c>
      <c r="U48" s="109">
        <v>5</v>
      </c>
      <c r="V48" s="109">
        <v>5</v>
      </c>
      <c r="W48" s="109">
        <v>5</v>
      </c>
      <c r="X48" s="109">
        <v>5</v>
      </c>
      <c r="Y48" s="109">
        <v>5</v>
      </c>
      <c r="Z48" s="110">
        <v>4</v>
      </c>
      <c r="AA48" s="110">
        <v>4</v>
      </c>
      <c r="AB48" s="110">
        <v>4</v>
      </c>
      <c r="AC48" s="110">
        <v>4</v>
      </c>
      <c r="AD48" s="110">
        <v>4</v>
      </c>
      <c r="AE48" s="110">
        <v>4</v>
      </c>
      <c r="AF48" s="109">
        <v>4</v>
      </c>
      <c r="AG48" s="109">
        <v>4</v>
      </c>
      <c r="AH48" s="109">
        <v>4</v>
      </c>
      <c r="AI48" s="109">
        <v>4</v>
      </c>
      <c r="AJ48" s="109">
        <v>4</v>
      </c>
      <c r="AK48" s="109">
        <v>4</v>
      </c>
      <c r="AL48" s="110">
        <v>3</v>
      </c>
      <c r="AM48" s="110">
        <v>3</v>
      </c>
      <c r="AN48" s="110">
        <v>3</v>
      </c>
      <c r="AO48" s="110">
        <v>3</v>
      </c>
      <c r="AP48" s="110">
        <v>3</v>
      </c>
      <c r="AQ48" s="110">
        <v>3</v>
      </c>
      <c r="AR48" s="109">
        <v>3</v>
      </c>
      <c r="AS48" s="109">
        <v>3</v>
      </c>
      <c r="AT48" s="109">
        <v>3</v>
      </c>
      <c r="AU48" s="109">
        <v>3</v>
      </c>
      <c r="AV48" s="109">
        <v>3</v>
      </c>
      <c r="AW48" s="109">
        <v>3</v>
      </c>
      <c r="AX48" s="110">
        <v>2</v>
      </c>
      <c r="AY48" s="110">
        <v>2</v>
      </c>
      <c r="AZ48" s="110">
        <v>2</v>
      </c>
      <c r="BA48" s="110">
        <v>2</v>
      </c>
      <c r="BB48" s="110">
        <v>2</v>
      </c>
      <c r="BC48" s="110">
        <v>2</v>
      </c>
      <c r="BD48" s="109">
        <v>2</v>
      </c>
      <c r="BE48" s="109">
        <v>2</v>
      </c>
      <c r="BF48" s="109">
        <v>2</v>
      </c>
      <c r="BG48" s="109">
        <v>2</v>
      </c>
      <c r="BH48" s="109">
        <v>2</v>
      </c>
      <c r="BI48" s="109">
        <v>2</v>
      </c>
      <c r="BJ48" s="110">
        <v>1</v>
      </c>
      <c r="BK48" s="110">
        <v>1</v>
      </c>
      <c r="BL48" s="110">
        <v>1</v>
      </c>
      <c r="BM48" s="110">
        <v>1</v>
      </c>
      <c r="BN48" s="110">
        <v>1</v>
      </c>
      <c r="BO48" s="110">
        <v>1</v>
      </c>
      <c r="BP48" s="111">
        <v>0</v>
      </c>
      <c r="BQ48" s="111">
        <v>0</v>
      </c>
      <c r="BR48" s="111">
        <v>0</v>
      </c>
      <c r="BS48" s="111">
        <v>0</v>
      </c>
      <c r="BT48" s="111">
        <v>0</v>
      </c>
      <c r="BU48" s="109">
        <v>0</v>
      </c>
    </row>
    <row r="49" spans="1:73" x14ac:dyDescent="0.25">
      <c r="A49" s="113">
        <v>-1.5</v>
      </c>
      <c r="B49" s="110">
        <v>6</v>
      </c>
      <c r="C49" s="110">
        <v>6</v>
      </c>
      <c r="D49" s="110">
        <v>6</v>
      </c>
      <c r="E49" s="110">
        <v>6</v>
      </c>
      <c r="F49" s="110">
        <v>6</v>
      </c>
      <c r="G49" s="110">
        <v>6</v>
      </c>
      <c r="H49" s="109">
        <v>6</v>
      </c>
      <c r="I49" s="109">
        <v>6</v>
      </c>
      <c r="J49" s="109">
        <v>6</v>
      </c>
      <c r="K49" s="109">
        <v>6</v>
      </c>
      <c r="L49" s="109">
        <v>6</v>
      </c>
      <c r="M49" s="109">
        <v>6</v>
      </c>
      <c r="N49" s="110">
        <v>5</v>
      </c>
      <c r="O49" s="110">
        <v>5</v>
      </c>
      <c r="P49" s="110">
        <v>5</v>
      </c>
      <c r="Q49" s="110">
        <v>5</v>
      </c>
      <c r="R49" s="110">
        <v>5</v>
      </c>
      <c r="S49" s="110">
        <v>5</v>
      </c>
      <c r="T49" s="109">
        <v>5</v>
      </c>
      <c r="U49" s="109">
        <v>5</v>
      </c>
      <c r="V49" s="109">
        <v>5</v>
      </c>
      <c r="W49" s="109">
        <v>5</v>
      </c>
      <c r="X49" s="109">
        <v>5</v>
      </c>
      <c r="Y49" s="109">
        <v>5</v>
      </c>
      <c r="Z49" s="110">
        <v>4</v>
      </c>
      <c r="AA49" s="110">
        <v>4</v>
      </c>
      <c r="AB49" s="110">
        <v>4</v>
      </c>
      <c r="AC49" s="110">
        <v>4</v>
      </c>
      <c r="AD49" s="110">
        <v>4</v>
      </c>
      <c r="AE49" s="110">
        <v>4</v>
      </c>
      <c r="AF49" s="109">
        <v>4</v>
      </c>
      <c r="AG49" s="109">
        <v>4</v>
      </c>
      <c r="AH49" s="109">
        <v>4</v>
      </c>
      <c r="AI49" s="109">
        <v>4</v>
      </c>
      <c r="AJ49" s="109">
        <v>4</v>
      </c>
      <c r="AK49" s="109">
        <v>4</v>
      </c>
      <c r="AL49" s="110">
        <v>3</v>
      </c>
      <c r="AM49" s="110">
        <v>3</v>
      </c>
      <c r="AN49" s="110">
        <v>3</v>
      </c>
      <c r="AO49" s="110">
        <v>3</v>
      </c>
      <c r="AP49" s="110">
        <v>3</v>
      </c>
      <c r="AQ49" s="110">
        <v>3</v>
      </c>
      <c r="AR49" s="109">
        <v>3</v>
      </c>
      <c r="AS49" s="109">
        <v>3</v>
      </c>
      <c r="AT49" s="109">
        <v>3</v>
      </c>
      <c r="AU49" s="109">
        <v>3</v>
      </c>
      <c r="AV49" s="109">
        <v>3</v>
      </c>
      <c r="AW49" s="109">
        <v>3</v>
      </c>
      <c r="AX49" s="110">
        <v>2</v>
      </c>
      <c r="AY49" s="110">
        <v>2</v>
      </c>
      <c r="AZ49" s="110">
        <v>2</v>
      </c>
      <c r="BA49" s="110">
        <v>2</v>
      </c>
      <c r="BB49" s="110">
        <v>2</v>
      </c>
      <c r="BC49" s="110">
        <v>2</v>
      </c>
      <c r="BD49" s="109">
        <v>2</v>
      </c>
      <c r="BE49" s="109">
        <v>2</v>
      </c>
      <c r="BF49" s="109">
        <v>2</v>
      </c>
      <c r="BG49" s="109">
        <v>2</v>
      </c>
      <c r="BH49" s="109">
        <v>2</v>
      </c>
      <c r="BI49" s="109">
        <v>2</v>
      </c>
      <c r="BJ49" s="110">
        <v>1</v>
      </c>
      <c r="BK49" s="110">
        <v>1</v>
      </c>
      <c r="BL49" s="110">
        <v>1</v>
      </c>
      <c r="BM49" s="110">
        <v>1</v>
      </c>
      <c r="BN49" s="110">
        <v>1</v>
      </c>
      <c r="BO49" s="110">
        <v>1</v>
      </c>
      <c r="BP49" s="111">
        <v>0</v>
      </c>
      <c r="BQ49" s="111">
        <v>0</v>
      </c>
      <c r="BR49" s="111">
        <v>0</v>
      </c>
      <c r="BS49" s="111">
        <v>0</v>
      </c>
      <c r="BT49" s="111">
        <v>0</v>
      </c>
      <c r="BU49" s="109">
        <v>0</v>
      </c>
    </row>
    <row r="50" spans="1:73" x14ac:dyDescent="0.25">
      <c r="A50" s="113">
        <v>-1</v>
      </c>
      <c r="B50" s="110">
        <v>6</v>
      </c>
      <c r="C50" s="110">
        <v>6</v>
      </c>
      <c r="D50" s="110">
        <v>6</v>
      </c>
      <c r="E50" s="110">
        <v>6</v>
      </c>
      <c r="F50" s="110">
        <v>6</v>
      </c>
      <c r="G50" s="110">
        <v>6</v>
      </c>
      <c r="H50" s="109">
        <v>6</v>
      </c>
      <c r="I50" s="109">
        <v>6</v>
      </c>
      <c r="J50" s="109">
        <v>6</v>
      </c>
      <c r="K50" s="109">
        <v>6</v>
      </c>
      <c r="L50" s="109">
        <v>6</v>
      </c>
      <c r="M50" s="109">
        <v>6</v>
      </c>
      <c r="N50" s="110">
        <v>5</v>
      </c>
      <c r="O50" s="110">
        <v>5</v>
      </c>
      <c r="P50" s="110">
        <v>5</v>
      </c>
      <c r="Q50" s="110">
        <v>5</v>
      </c>
      <c r="R50" s="110">
        <v>5</v>
      </c>
      <c r="S50" s="110">
        <v>5</v>
      </c>
      <c r="T50" s="109">
        <v>5</v>
      </c>
      <c r="U50" s="109">
        <v>5</v>
      </c>
      <c r="V50" s="109">
        <v>5</v>
      </c>
      <c r="W50" s="109">
        <v>5</v>
      </c>
      <c r="X50" s="109">
        <v>5</v>
      </c>
      <c r="Y50" s="109">
        <v>5</v>
      </c>
      <c r="Z50" s="110">
        <v>4</v>
      </c>
      <c r="AA50" s="110">
        <v>4</v>
      </c>
      <c r="AB50" s="110">
        <v>4</v>
      </c>
      <c r="AC50" s="110">
        <v>4</v>
      </c>
      <c r="AD50" s="110">
        <v>4</v>
      </c>
      <c r="AE50" s="110">
        <v>4</v>
      </c>
      <c r="AF50" s="109">
        <v>4</v>
      </c>
      <c r="AG50" s="109">
        <v>4</v>
      </c>
      <c r="AH50" s="109">
        <v>4</v>
      </c>
      <c r="AI50" s="109">
        <v>4</v>
      </c>
      <c r="AJ50" s="109">
        <v>4</v>
      </c>
      <c r="AK50" s="109">
        <v>4</v>
      </c>
      <c r="AL50" s="110">
        <v>3</v>
      </c>
      <c r="AM50" s="110">
        <v>3</v>
      </c>
      <c r="AN50" s="110">
        <v>3</v>
      </c>
      <c r="AO50" s="110">
        <v>3</v>
      </c>
      <c r="AP50" s="110">
        <v>3</v>
      </c>
      <c r="AQ50" s="110">
        <v>3</v>
      </c>
      <c r="AR50" s="109">
        <v>3</v>
      </c>
      <c r="AS50" s="109">
        <v>3</v>
      </c>
      <c r="AT50" s="109">
        <v>3</v>
      </c>
      <c r="AU50" s="109">
        <v>3</v>
      </c>
      <c r="AV50" s="109">
        <v>3</v>
      </c>
      <c r="AW50" s="109">
        <v>3</v>
      </c>
      <c r="AX50" s="110">
        <v>2</v>
      </c>
      <c r="AY50" s="110">
        <v>2</v>
      </c>
      <c r="AZ50" s="110">
        <v>2</v>
      </c>
      <c r="BA50" s="110">
        <v>2</v>
      </c>
      <c r="BB50" s="110">
        <v>2</v>
      </c>
      <c r="BC50" s="110">
        <v>2</v>
      </c>
      <c r="BD50" s="109">
        <v>2</v>
      </c>
      <c r="BE50" s="109">
        <v>2</v>
      </c>
      <c r="BF50" s="109">
        <v>2</v>
      </c>
      <c r="BG50" s="109">
        <v>2</v>
      </c>
      <c r="BH50" s="109">
        <v>2</v>
      </c>
      <c r="BI50" s="109">
        <v>2</v>
      </c>
      <c r="BJ50" s="110">
        <v>1</v>
      </c>
      <c r="BK50" s="110">
        <v>1</v>
      </c>
      <c r="BL50" s="110">
        <v>1</v>
      </c>
      <c r="BM50" s="110">
        <v>1</v>
      </c>
      <c r="BN50" s="110">
        <v>1</v>
      </c>
      <c r="BO50" s="110">
        <v>1</v>
      </c>
      <c r="BP50" s="111">
        <v>0</v>
      </c>
      <c r="BQ50" s="111">
        <v>0</v>
      </c>
      <c r="BR50" s="111">
        <v>0</v>
      </c>
      <c r="BS50" s="111">
        <v>0</v>
      </c>
      <c r="BT50" s="111">
        <v>0</v>
      </c>
      <c r="BU50" s="109">
        <v>0</v>
      </c>
    </row>
    <row r="51" spans="1:73" x14ac:dyDescent="0.25">
      <c r="A51" s="113">
        <v>-0.5</v>
      </c>
      <c r="B51" s="110">
        <v>7</v>
      </c>
      <c r="C51" s="110">
        <v>7</v>
      </c>
      <c r="D51" s="110">
        <v>7</v>
      </c>
      <c r="E51" s="110">
        <v>7</v>
      </c>
      <c r="F51" s="110">
        <v>7</v>
      </c>
      <c r="G51" s="110">
        <v>7</v>
      </c>
      <c r="H51" s="109">
        <v>6</v>
      </c>
      <c r="I51" s="109">
        <v>6</v>
      </c>
      <c r="J51" s="109">
        <v>6</v>
      </c>
      <c r="K51" s="109">
        <v>6</v>
      </c>
      <c r="L51" s="109">
        <v>6</v>
      </c>
      <c r="M51" s="109">
        <v>6</v>
      </c>
      <c r="N51" s="110">
        <v>6</v>
      </c>
      <c r="O51" s="110">
        <v>6</v>
      </c>
      <c r="P51" s="110">
        <v>6</v>
      </c>
      <c r="Q51" s="110">
        <v>6</v>
      </c>
      <c r="R51" s="110">
        <v>6</v>
      </c>
      <c r="S51" s="110">
        <v>6</v>
      </c>
      <c r="T51" s="109">
        <v>5</v>
      </c>
      <c r="U51" s="109">
        <v>5</v>
      </c>
      <c r="V51" s="109">
        <v>5</v>
      </c>
      <c r="W51" s="109">
        <v>5</v>
      </c>
      <c r="X51" s="109">
        <v>5</v>
      </c>
      <c r="Y51" s="109">
        <v>5</v>
      </c>
      <c r="Z51" s="110">
        <v>5</v>
      </c>
      <c r="AA51" s="110">
        <v>5</v>
      </c>
      <c r="AB51" s="110">
        <v>5</v>
      </c>
      <c r="AC51" s="110">
        <v>5</v>
      </c>
      <c r="AD51" s="110">
        <v>5</v>
      </c>
      <c r="AE51" s="110">
        <v>5</v>
      </c>
      <c r="AF51" s="109">
        <v>4</v>
      </c>
      <c r="AG51" s="109">
        <v>4</v>
      </c>
      <c r="AH51" s="109">
        <v>4</v>
      </c>
      <c r="AI51" s="109">
        <v>4</v>
      </c>
      <c r="AJ51" s="109">
        <v>4</v>
      </c>
      <c r="AK51" s="109">
        <v>4</v>
      </c>
      <c r="AL51" s="110">
        <v>4</v>
      </c>
      <c r="AM51" s="110">
        <v>4</v>
      </c>
      <c r="AN51" s="110">
        <v>4</v>
      </c>
      <c r="AO51" s="110">
        <v>4</v>
      </c>
      <c r="AP51" s="110">
        <v>4</v>
      </c>
      <c r="AQ51" s="110">
        <v>4</v>
      </c>
      <c r="AR51" s="109">
        <v>3</v>
      </c>
      <c r="AS51" s="109">
        <v>3</v>
      </c>
      <c r="AT51" s="109">
        <v>3</v>
      </c>
      <c r="AU51" s="109">
        <v>3</v>
      </c>
      <c r="AV51" s="109">
        <v>3</v>
      </c>
      <c r="AW51" s="109">
        <v>3</v>
      </c>
      <c r="AX51" s="110">
        <v>3</v>
      </c>
      <c r="AY51" s="110">
        <v>3</v>
      </c>
      <c r="AZ51" s="110">
        <v>3</v>
      </c>
      <c r="BA51" s="110">
        <v>3</v>
      </c>
      <c r="BB51" s="110">
        <v>3</v>
      </c>
      <c r="BC51" s="110">
        <v>3</v>
      </c>
      <c r="BD51" s="109">
        <v>2</v>
      </c>
      <c r="BE51" s="109">
        <v>2</v>
      </c>
      <c r="BF51" s="109">
        <v>2</v>
      </c>
      <c r="BG51" s="109">
        <v>2</v>
      </c>
      <c r="BH51" s="109">
        <v>2</v>
      </c>
      <c r="BI51" s="109">
        <v>2</v>
      </c>
      <c r="BJ51" s="110">
        <v>1</v>
      </c>
      <c r="BK51" s="110">
        <v>1</v>
      </c>
      <c r="BL51" s="110">
        <v>1</v>
      </c>
      <c r="BM51" s="110">
        <v>1</v>
      </c>
      <c r="BN51" s="110">
        <v>1</v>
      </c>
      <c r="BO51" s="110">
        <v>1</v>
      </c>
      <c r="BP51" s="116">
        <v>0</v>
      </c>
      <c r="BQ51" s="116">
        <v>0</v>
      </c>
      <c r="BR51" s="116">
        <v>0</v>
      </c>
      <c r="BS51" s="116">
        <v>0</v>
      </c>
      <c r="BT51" s="116">
        <v>0</v>
      </c>
      <c r="BU51" s="114">
        <v>0</v>
      </c>
    </row>
    <row r="52" spans="1:73" x14ac:dyDescent="0.25">
      <c r="A52" s="113">
        <v>0</v>
      </c>
      <c r="B52" s="110">
        <v>7</v>
      </c>
      <c r="C52" s="110">
        <v>7</v>
      </c>
      <c r="D52" s="110">
        <v>7</v>
      </c>
      <c r="E52" s="110">
        <v>7</v>
      </c>
      <c r="F52" s="110">
        <v>7</v>
      </c>
      <c r="G52" s="110">
        <v>7</v>
      </c>
      <c r="H52" s="109">
        <v>6</v>
      </c>
      <c r="I52" s="109">
        <v>6</v>
      </c>
      <c r="J52" s="109">
        <v>6</v>
      </c>
      <c r="K52" s="109">
        <v>6</v>
      </c>
      <c r="L52" s="109">
        <v>6</v>
      </c>
      <c r="M52" s="109">
        <v>6</v>
      </c>
      <c r="N52" s="110">
        <v>6</v>
      </c>
      <c r="O52" s="110">
        <v>6</v>
      </c>
      <c r="P52" s="110">
        <v>6</v>
      </c>
      <c r="Q52" s="110">
        <v>6</v>
      </c>
      <c r="R52" s="110">
        <v>6</v>
      </c>
      <c r="S52" s="110">
        <v>6</v>
      </c>
      <c r="T52" s="109">
        <v>5</v>
      </c>
      <c r="U52" s="109">
        <v>5</v>
      </c>
      <c r="V52" s="109">
        <v>5</v>
      </c>
      <c r="W52" s="109">
        <v>5</v>
      </c>
      <c r="X52" s="109">
        <v>5</v>
      </c>
      <c r="Y52" s="109">
        <v>5</v>
      </c>
      <c r="Z52" s="110">
        <v>5</v>
      </c>
      <c r="AA52" s="110">
        <v>5</v>
      </c>
      <c r="AB52" s="110">
        <v>5</v>
      </c>
      <c r="AC52" s="110">
        <v>5</v>
      </c>
      <c r="AD52" s="110">
        <v>5</v>
      </c>
      <c r="AE52" s="110">
        <v>5</v>
      </c>
      <c r="AF52" s="109">
        <v>4</v>
      </c>
      <c r="AG52" s="109">
        <v>4</v>
      </c>
      <c r="AH52" s="109">
        <v>4</v>
      </c>
      <c r="AI52" s="109">
        <v>4</v>
      </c>
      <c r="AJ52" s="109">
        <v>4</v>
      </c>
      <c r="AK52" s="109">
        <v>4</v>
      </c>
      <c r="AL52" s="110">
        <v>4</v>
      </c>
      <c r="AM52" s="110">
        <v>4</v>
      </c>
      <c r="AN52" s="110">
        <v>4</v>
      </c>
      <c r="AO52" s="110">
        <v>4</v>
      </c>
      <c r="AP52" s="110">
        <v>4</v>
      </c>
      <c r="AQ52" s="110">
        <v>4</v>
      </c>
      <c r="AR52" s="109">
        <v>3</v>
      </c>
      <c r="AS52" s="109">
        <v>3</v>
      </c>
      <c r="AT52" s="109">
        <v>3</v>
      </c>
      <c r="AU52" s="109">
        <v>3</v>
      </c>
      <c r="AV52" s="109">
        <v>3</v>
      </c>
      <c r="AW52" s="109">
        <v>3</v>
      </c>
      <c r="AX52" s="110">
        <v>3</v>
      </c>
      <c r="AY52" s="110">
        <v>3</v>
      </c>
      <c r="AZ52" s="110">
        <v>3</v>
      </c>
      <c r="BA52" s="110">
        <v>3</v>
      </c>
      <c r="BB52" s="110">
        <v>3</v>
      </c>
      <c r="BC52" s="110">
        <v>3</v>
      </c>
      <c r="BD52" s="109">
        <v>2</v>
      </c>
      <c r="BE52" s="109">
        <v>2</v>
      </c>
      <c r="BF52" s="109">
        <v>2</v>
      </c>
      <c r="BG52" s="109">
        <v>2</v>
      </c>
      <c r="BH52" s="109">
        <v>2</v>
      </c>
      <c r="BI52" s="109">
        <v>2</v>
      </c>
      <c r="BJ52" s="110">
        <v>1</v>
      </c>
      <c r="BK52" s="110">
        <v>1</v>
      </c>
      <c r="BL52" s="110">
        <v>1</v>
      </c>
      <c r="BM52" s="110">
        <v>1</v>
      </c>
      <c r="BN52" s="110">
        <v>1</v>
      </c>
      <c r="BO52" s="110">
        <v>1</v>
      </c>
      <c r="BP52" s="109">
        <v>1</v>
      </c>
      <c r="BQ52" s="109">
        <v>1</v>
      </c>
      <c r="BR52" s="109">
        <v>1</v>
      </c>
      <c r="BS52" s="109">
        <v>1</v>
      </c>
      <c r="BT52" s="109">
        <v>1</v>
      </c>
      <c r="BU52" s="109">
        <v>1</v>
      </c>
    </row>
    <row r="53" spans="1:73" x14ac:dyDescent="0.25">
      <c r="A53" s="113">
        <v>0.5</v>
      </c>
      <c r="B53" s="110">
        <v>7</v>
      </c>
      <c r="C53" s="110">
        <v>7</v>
      </c>
      <c r="D53" s="110">
        <v>7</v>
      </c>
      <c r="E53" s="110">
        <v>7</v>
      </c>
      <c r="F53" s="110">
        <v>7</v>
      </c>
      <c r="G53" s="110">
        <v>7</v>
      </c>
      <c r="H53" s="109">
        <v>7</v>
      </c>
      <c r="I53" s="109">
        <v>7</v>
      </c>
      <c r="J53" s="109">
        <v>7</v>
      </c>
      <c r="K53" s="109">
        <v>7</v>
      </c>
      <c r="L53" s="109">
        <v>7</v>
      </c>
      <c r="M53" s="109">
        <v>7</v>
      </c>
      <c r="N53" s="110">
        <v>6</v>
      </c>
      <c r="O53" s="110">
        <v>6</v>
      </c>
      <c r="P53" s="110">
        <v>6</v>
      </c>
      <c r="Q53" s="110">
        <v>6</v>
      </c>
      <c r="R53" s="110">
        <v>6</v>
      </c>
      <c r="S53" s="110">
        <v>6</v>
      </c>
      <c r="T53" s="109">
        <v>6</v>
      </c>
      <c r="U53" s="109">
        <v>6</v>
      </c>
      <c r="V53" s="109">
        <v>6</v>
      </c>
      <c r="W53" s="109">
        <v>6</v>
      </c>
      <c r="X53" s="109">
        <v>6</v>
      </c>
      <c r="Y53" s="109">
        <v>6</v>
      </c>
      <c r="Z53" s="110">
        <v>5</v>
      </c>
      <c r="AA53" s="110">
        <v>5</v>
      </c>
      <c r="AB53" s="110">
        <v>5</v>
      </c>
      <c r="AC53" s="110">
        <v>5</v>
      </c>
      <c r="AD53" s="110">
        <v>5</v>
      </c>
      <c r="AE53" s="110">
        <v>5</v>
      </c>
      <c r="AF53" s="109">
        <v>5</v>
      </c>
      <c r="AG53" s="109">
        <v>5</v>
      </c>
      <c r="AH53" s="109">
        <v>5</v>
      </c>
      <c r="AI53" s="109">
        <v>5</v>
      </c>
      <c r="AJ53" s="109">
        <v>5</v>
      </c>
      <c r="AK53" s="109">
        <v>5</v>
      </c>
      <c r="AL53" s="110">
        <v>4</v>
      </c>
      <c r="AM53" s="110">
        <v>4</v>
      </c>
      <c r="AN53" s="110">
        <v>4</v>
      </c>
      <c r="AO53" s="110">
        <v>4</v>
      </c>
      <c r="AP53" s="110">
        <v>4</v>
      </c>
      <c r="AQ53" s="110">
        <v>4</v>
      </c>
      <c r="AR53" s="109">
        <v>4</v>
      </c>
      <c r="AS53" s="109">
        <v>4</v>
      </c>
      <c r="AT53" s="109">
        <v>4</v>
      </c>
      <c r="AU53" s="109">
        <v>4</v>
      </c>
      <c r="AV53" s="109">
        <v>4</v>
      </c>
      <c r="AW53" s="109">
        <v>4</v>
      </c>
      <c r="AX53" s="110">
        <v>3</v>
      </c>
      <c r="AY53" s="110">
        <v>3</v>
      </c>
      <c r="AZ53" s="110">
        <v>3</v>
      </c>
      <c r="BA53" s="110">
        <v>3</v>
      </c>
      <c r="BB53" s="110">
        <v>3</v>
      </c>
      <c r="BC53" s="110">
        <v>3</v>
      </c>
      <c r="BD53" s="109">
        <v>3</v>
      </c>
      <c r="BE53" s="109">
        <v>3</v>
      </c>
      <c r="BF53" s="109">
        <v>3</v>
      </c>
      <c r="BG53" s="109">
        <v>3</v>
      </c>
      <c r="BH53" s="109">
        <v>3</v>
      </c>
      <c r="BI53" s="109">
        <v>3</v>
      </c>
      <c r="BJ53" s="110">
        <v>2</v>
      </c>
      <c r="BK53" s="110">
        <v>2</v>
      </c>
      <c r="BL53" s="110">
        <v>2</v>
      </c>
      <c r="BM53" s="110">
        <v>2</v>
      </c>
      <c r="BN53" s="110">
        <v>2</v>
      </c>
      <c r="BO53" s="110">
        <v>2</v>
      </c>
      <c r="BP53" s="109">
        <v>1</v>
      </c>
      <c r="BQ53" s="109">
        <v>1</v>
      </c>
      <c r="BR53" s="109">
        <v>1</v>
      </c>
      <c r="BS53" s="109">
        <v>1</v>
      </c>
      <c r="BT53" s="109">
        <v>1</v>
      </c>
      <c r="BU53" s="109">
        <v>1</v>
      </c>
    </row>
    <row r="54" spans="1:73" x14ac:dyDescent="0.25">
      <c r="A54" s="113">
        <v>1</v>
      </c>
      <c r="B54" s="110">
        <v>7</v>
      </c>
      <c r="C54" s="110">
        <v>7</v>
      </c>
      <c r="D54" s="110">
        <v>7</v>
      </c>
      <c r="E54" s="110">
        <v>7</v>
      </c>
      <c r="F54" s="110">
        <v>7</v>
      </c>
      <c r="G54" s="110">
        <v>7</v>
      </c>
      <c r="H54" s="109">
        <v>7</v>
      </c>
      <c r="I54" s="109">
        <v>7</v>
      </c>
      <c r="J54" s="109">
        <v>7</v>
      </c>
      <c r="K54" s="109">
        <v>7</v>
      </c>
      <c r="L54" s="109">
        <v>7</v>
      </c>
      <c r="M54" s="109">
        <v>7</v>
      </c>
      <c r="N54" s="110">
        <v>6</v>
      </c>
      <c r="O54" s="110">
        <v>6</v>
      </c>
      <c r="P54" s="110">
        <v>6</v>
      </c>
      <c r="Q54" s="110">
        <v>6</v>
      </c>
      <c r="R54" s="110">
        <v>6</v>
      </c>
      <c r="S54" s="110">
        <v>6</v>
      </c>
      <c r="T54" s="109">
        <v>6</v>
      </c>
      <c r="U54" s="109">
        <v>6</v>
      </c>
      <c r="V54" s="109">
        <v>6</v>
      </c>
      <c r="W54" s="109">
        <v>6</v>
      </c>
      <c r="X54" s="109">
        <v>6</v>
      </c>
      <c r="Y54" s="109">
        <v>6</v>
      </c>
      <c r="Z54" s="110">
        <v>5</v>
      </c>
      <c r="AA54" s="110">
        <v>5</v>
      </c>
      <c r="AB54" s="110">
        <v>5</v>
      </c>
      <c r="AC54" s="110">
        <v>5</v>
      </c>
      <c r="AD54" s="110">
        <v>5</v>
      </c>
      <c r="AE54" s="110">
        <v>5</v>
      </c>
      <c r="AF54" s="109">
        <v>5</v>
      </c>
      <c r="AG54" s="109">
        <v>5</v>
      </c>
      <c r="AH54" s="109">
        <v>5</v>
      </c>
      <c r="AI54" s="109">
        <v>5</v>
      </c>
      <c r="AJ54" s="109">
        <v>5</v>
      </c>
      <c r="AK54" s="109">
        <v>5</v>
      </c>
      <c r="AL54" s="110">
        <v>4</v>
      </c>
      <c r="AM54" s="110">
        <v>4</v>
      </c>
      <c r="AN54" s="110">
        <v>4</v>
      </c>
      <c r="AO54" s="110">
        <v>4</v>
      </c>
      <c r="AP54" s="110">
        <v>4</v>
      </c>
      <c r="AQ54" s="110">
        <v>4</v>
      </c>
      <c r="AR54" s="109">
        <v>4</v>
      </c>
      <c r="AS54" s="109">
        <v>4</v>
      </c>
      <c r="AT54" s="109">
        <v>4</v>
      </c>
      <c r="AU54" s="109">
        <v>4</v>
      </c>
      <c r="AV54" s="109">
        <v>4</v>
      </c>
      <c r="AW54" s="109">
        <v>4</v>
      </c>
      <c r="AX54" s="110">
        <v>3</v>
      </c>
      <c r="AY54" s="110">
        <v>3</v>
      </c>
      <c r="AZ54" s="110">
        <v>3</v>
      </c>
      <c r="BA54" s="110">
        <v>3</v>
      </c>
      <c r="BB54" s="110">
        <v>3</v>
      </c>
      <c r="BC54" s="110">
        <v>3</v>
      </c>
      <c r="BD54" s="109">
        <v>3</v>
      </c>
      <c r="BE54" s="109">
        <v>3</v>
      </c>
      <c r="BF54" s="109">
        <v>3</v>
      </c>
      <c r="BG54" s="109">
        <v>3</v>
      </c>
      <c r="BH54" s="109">
        <v>3</v>
      </c>
      <c r="BI54" s="109">
        <v>3</v>
      </c>
      <c r="BJ54" s="110">
        <v>2</v>
      </c>
      <c r="BK54" s="110">
        <v>2</v>
      </c>
      <c r="BL54" s="110">
        <v>2</v>
      </c>
      <c r="BM54" s="110">
        <v>2</v>
      </c>
      <c r="BN54" s="110">
        <v>2</v>
      </c>
      <c r="BO54" s="110">
        <v>2</v>
      </c>
      <c r="BP54" s="109">
        <v>1</v>
      </c>
      <c r="BQ54" s="109">
        <v>1</v>
      </c>
      <c r="BR54" s="109">
        <v>1</v>
      </c>
      <c r="BS54" s="109">
        <v>1</v>
      </c>
      <c r="BT54" s="109">
        <v>1</v>
      </c>
      <c r="BU54" s="109">
        <v>1</v>
      </c>
    </row>
    <row r="55" spans="1:73" x14ac:dyDescent="0.25">
      <c r="A55" s="113">
        <v>1.5</v>
      </c>
      <c r="B55" s="110">
        <v>7</v>
      </c>
      <c r="C55" s="110">
        <v>7</v>
      </c>
      <c r="D55" s="110">
        <v>7</v>
      </c>
      <c r="E55" s="110">
        <v>7</v>
      </c>
      <c r="F55" s="110">
        <v>7</v>
      </c>
      <c r="G55" s="110">
        <v>7</v>
      </c>
      <c r="H55" s="109">
        <v>7</v>
      </c>
      <c r="I55" s="109">
        <v>7</v>
      </c>
      <c r="J55" s="109">
        <v>7</v>
      </c>
      <c r="K55" s="109">
        <v>7</v>
      </c>
      <c r="L55" s="109">
        <v>7</v>
      </c>
      <c r="M55" s="109">
        <v>7</v>
      </c>
      <c r="N55" s="110">
        <v>6</v>
      </c>
      <c r="O55" s="110">
        <v>6</v>
      </c>
      <c r="P55" s="110">
        <v>6</v>
      </c>
      <c r="Q55" s="110">
        <v>6</v>
      </c>
      <c r="R55" s="110">
        <v>6</v>
      </c>
      <c r="S55" s="110">
        <v>6</v>
      </c>
      <c r="T55" s="109">
        <v>6</v>
      </c>
      <c r="U55" s="109">
        <v>6</v>
      </c>
      <c r="V55" s="109">
        <v>6</v>
      </c>
      <c r="W55" s="109">
        <v>6</v>
      </c>
      <c r="X55" s="109">
        <v>6</v>
      </c>
      <c r="Y55" s="109">
        <v>6</v>
      </c>
      <c r="Z55" s="110">
        <v>5</v>
      </c>
      <c r="AA55" s="110">
        <v>5</v>
      </c>
      <c r="AB55" s="110">
        <v>5</v>
      </c>
      <c r="AC55" s="110">
        <v>5</v>
      </c>
      <c r="AD55" s="110">
        <v>5</v>
      </c>
      <c r="AE55" s="110">
        <v>5</v>
      </c>
      <c r="AF55" s="109">
        <v>5</v>
      </c>
      <c r="AG55" s="109">
        <v>5</v>
      </c>
      <c r="AH55" s="109">
        <v>5</v>
      </c>
      <c r="AI55" s="109">
        <v>5</v>
      </c>
      <c r="AJ55" s="109">
        <v>5</v>
      </c>
      <c r="AK55" s="109">
        <v>5</v>
      </c>
      <c r="AL55" s="110">
        <v>4</v>
      </c>
      <c r="AM55" s="110">
        <v>4</v>
      </c>
      <c r="AN55" s="110">
        <v>4</v>
      </c>
      <c r="AO55" s="110">
        <v>4</v>
      </c>
      <c r="AP55" s="110">
        <v>4</v>
      </c>
      <c r="AQ55" s="110">
        <v>4</v>
      </c>
      <c r="AR55" s="109">
        <v>4</v>
      </c>
      <c r="AS55" s="109">
        <v>4</v>
      </c>
      <c r="AT55" s="109">
        <v>4</v>
      </c>
      <c r="AU55" s="109">
        <v>4</v>
      </c>
      <c r="AV55" s="109">
        <v>4</v>
      </c>
      <c r="AW55" s="109">
        <v>4</v>
      </c>
      <c r="AX55" s="110">
        <v>3</v>
      </c>
      <c r="AY55" s="110">
        <v>3</v>
      </c>
      <c r="AZ55" s="110">
        <v>3</v>
      </c>
      <c r="BA55" s="110">
        <v>3</v>
      </c>
      <c r="BB55" s="110">
        <v>3</v>
      </c>
      <c r="BC55" s="110">
        <v>3</v>
      </c>
      <c r="BD55" s="109">
        <v>3</v>
      </c>
      <c r="BE55" s="109">
        <v>3</v>
      </c>
      <c r="BF55" s="109">
        <v>3</v>
      </c>
      <c r="BG55" s="109">
        <v>3</v>
      </c>
      <c r="BH55" s="109">
        <v>3</v>
      </c>
      <c r="BI55" s="109">
        <v>3</v>
      </c>
      <c r="BJ55" s="110">
        <v>2</v>
      </c>
      <c r="BK55" s="110">
        <v>2</v>
      </c>
      <c r="BL55" s="110">
        <v>2</v>
      </c>
      <c r="BM55" s="110">
        <v>2</v>
      </c>
      <c r="BN55" s="110">
        <v>2</v>
      </c>
      <c r="BO55" s="110">
        <v>2</v>
      </c>
      <c r="BP55" s="109">
        <v>1</v>
      </c>
      <c r="BQ55" s="109">
        <v>1</v>
      </c>
      <c r="BR55" s="109">
        <v>1</v>
      </c>
      <c r="BS55" s="109">
        <v>1</v>
      </c>
      <c r="BT55" s="109">
        <v>1</v>
      </c>
      <c r="BU55" s="109">
        <v>1</v>
      </c>
    </row>
    <row r="56" spans="1:73" x14ac:dyDescent="0.25">
      <c r="A56" s="113">
        <v>2</v>
      </c>
      <c r="B56" s="110">
        <v>8</v>
      </c>
      <c r="C56" s="110">
        <v>8</v>
      </c>
      <c r="D56" s="110">
        <v>8</v>
      </c>
      <c r="E56" s="110">
        <v>8</v>
      </c>
      <c r="F56" s="110">
        <v>8</v>
      </c>
      <c r="G56" s="110">
        <v>8</v>
      </c>
      <c r="H56" s="109">
        <v>7</v>
      </c>
      <c r="I56" s="109">
        <v>7</v>
      </c>
      <c r="J56" s="109">
        <v>7</v>
      </c>
      <c r="K56" s="109">
        <v>7</v>
      </c>
      <c r="L56" s="109">
        <v>7</v>
      </c>
      <c r="M56" s="109">
        <v>7</v>
      </c>
      <c r="N56" s="110">
        <v>7</v>
      </c>
      <c r="O56" s="110">
        <v>7</v>
      </c>
      <c r="P56" s="110">
        <v>7</v>
      </c>
      <c r="Q56" s="110">
        <v>7</v>
      </c>
      <c r="R56" s="110">
        <v>7</v>
      </c>
      <c r="S56" s="110">
        <v>7</v>
      </c>
      <c r="T56" s="109">
        <v>6</v>
      </c>
      <c r="U56" s="109">
        <v>6</v>
      </c>
      <c r="V56" s="109">
        <v>6</v>
      </c>
      <c r="W56" s="109">
        <v>6</v>
      </c>
      <c r="X56" s="109">
        <v>6</v>
      </c>
      <c r="Y56" s="109">
        <v>6</v>
      </c>
      <c r="Z56" s="110">
        <v>6</v>
      </c>
      <c r="AA56" s="110">
        <v>6</v>
      </c>
      <c r="AB56" s="110">
        <v>6</v>
      </c>
      <c r="AC56" s="110">
        <v>6</v>
      </c>
      <c r="AD56" s="110">
        <v>6</v>
      </c>
      <c r="AE56" s="110">
        <v>6</v>
      </c>
      <c r="AF56" s="109">
        <v>5</v>
      </c>
      <c r="AG56" s="109">
        <v>5</v>
      </c>
      <c r="AH56" s="109">
        <v>5</v>
      </c>
      <c r="AI56" s="109">
        <v>5</v>
      </c>
      <c r="AJ56" s="109">
        <v>5</v>
      </c>
      <c r="AK56" s="109">
        <v>5</v>
      </c>
      <c r="AL56" s="110">
        <v>5</v>
      </c>
      <c r="AM56" s="110">
        <v>5</v>
      </c>
      <c r="AN56" s="110">
        <v>5</v>
      </c>
      <c r="AO56" s="110">
        <v>5</v>
      </c>
      <c r="AP56" s="110">
        <v>5</v>
      </c>
      <c r="AQ56" s="110">
        <v>5</v>
      </c>
      <c r="AR56" s="109">
        <v>4</v>
      </c>
      <c r="AS56" s="109">
        <v>4</v>
      </c>
      <c r="AT56" s="109">
        <v>4</v>
      </c>
      <c r="AU56" s="109">
        <v>4</v>
      </c>
      <c r="AV56" s="109">
        <v>4</v>
      </c>
      <c r="AW56" s="109">
        <v>4</v>
      </c>
      <c r="AX56" s="110">
        <v>4</v>
      </c>
      <c r="AY56" s="110">
        <v>4</v>
      </c>
      <c r="AZ56" s="110">
        <v>4</v>
      </c>
      <c r="BA56" s="110">
        <v>4</v>
      </c>
      <c r="BB56" s="110">
        <v>4</v>
      </c>
      <c r="BC56" s="110">
        <v>4</v>
      </c>
      <c r="BD56" s="109">
        <v>3</v>
      </c>
      <c r="BE56" s="109">
        <v>3</v>
      </c>
      <c r="BF56" s="109">
        <v>3</v>
      </c>
      <c r="BG56" s="109">
        <v>3</v>
      </c>
      <c r="BH56" s="109">
        <v>3</v>
      </c>
      <c r="BI56" s="109">
        <v>3</v>
      </c>
      <c r="BJ56" s="110">
        <v>2</v>
      </c>
      <c r="BK56" s="110">
        <v>2</v>
      </c>
      <c r="BL56" s="110">
        <v>2</v>
      </c>
      <c r="BM56" s="110">
        <v>2</v>
      </c>
      <c r="BN56" s="110">
        <v>2</v>
      </c>
      <c r="BO56" s="110">
        <v>2</v>
      </c>
      <c r="BP56" s="109">
        <v>1</v>
      </c>
      <c r="BQ56" s="109">
        <v>1</v>
      </c>
      <c r="BR56" s="109">
        <v>1</v>
      </c>
      <c r="BS56" s="109">
        <v>1</v>
      </c>
      <c r="BT56" s="109">
        <v>1</v>
      </c>
      <c r="BU56" s="109">
        <v>1</v>
      </c>
    </row>
    <row r="57" spans="1:73" x14ac:dyDescent="0.25">
      <c r="A57" s="113">
        <v>2.5</v>
      </c>
      <c r="B57" s="110">
        <v>8</v>
      </c>
      <c r="C57" s="110">
        <v>8</v>
      </c>
      <c r="D57" s="110">
        <v>8</v>
      </c>
      <c r="E57" s="110">
        <v>8</v>
      </c>
      <c r="F57" s="110">
        <v>8</v>
      </c>
      <c r="G57" s="110">
        <v>8</v>
      </c>
      <c r="H57" s="109">
        <v>7</v>
      </c>
      <c r="I57" s="109">
        <v>7</v>
      </c>
      <c r="J57" s="109">
        <v>7</v>
      </c>
      <c r="K57" s="109">
        <v>7</v>
      </c>
      <c r="L57" s="109">
        <v>7</v>
      </c>
      <c r="M57" s="109">
        <v>7</v>
      </c>
      <c r="N57" s="110">
        <v>7</v>
      </c>
      <c r="O57" s="110">
        <v>7</v>
      </c>
      <c r="P57" s="110">
        <v>7</v>
      </c>
      <c r="Q57" s="110">
        <v>7</v>
      </c>
      <c r="R57" s="110">
        <v>7</v>
      </c>
      <c r="S57" s="110">
        <v>7</v>
      </c>
      <c r="T57" s="109">
        <v>6</v>
      </c>
      <c r="U57" s="109">
        <v>6</v>
      </c>
      <c r="V57" s="109">
        <v>6</v>
      </c>
      <c r="W57" s="109">
        <v>6</v>
      </c>
      <c r="X57" s="109">
        <v>6</v>
      </c>
      <c r="Y57" s="109">
        <v>6</v>
      </c>
      <c r="Z57" s="110">
        <v>6</v>
      </c>
      <c r="AA57" s="110">
        <v>6</v>
      </c>
      <c r="AB57" s="110">
        <v>6</v>
      </c>
      <c r="AC57" s="110">
        <v>6</v>
      </c>
      <c r="AD57" s="110">
        <v>6</v>
      </c>
      <c r="AE57" s="110">
        <v>6</v>
      </c>
      <c r="AF57" s="109">
        <v>5</v>
      </c>
      <c r="AG57" s="109">
        <v>5</v>
      </c>
      <c r="AH57" s="109">
        <v>5</v>
      </c>
      <c r="AI57" s="109">
        <v>5</v>
      </c>
      <c r="AJ57" s="109">
        <v>5</v>
      </c>
      <c r="AK57" s="109">
        <v>5</v>
      </c>
      <c r="AL57" s="110">
        <v>5</v>
      </c>
      <c r="AM57" s="110">
        <v>5</v>
      </c>
      <c r="AN57" s="110">
        <v>5</v>
      </c>
      <c r="AO57" s="110">
        <v>5</v>
      </c>
      <c r="AP57" s="110">
        <v>5</v>
      </c>
      <c r="AQ57" s="110">
        <v>5</v>
      </c>
      <c r="AR57" s="109">
        <v>4</v>
      </c>
      <c r="AS57" s="109">
        <v>4</v>
      </c>
      <c r="AT57" s="109">
        <v>4</v>
      </c>
      <c r="AU57" s="109">
        <v>4</v>
      </c>
      <c r="AV57" s="109">
        <v>4</v>
      </c>
      <c r="AW57" s="109">
        <v>4</v>
      </c>
      <c r="AX57" s="110">
        <v>4</v>
      </c>
      <c r="AY57" s="110">
        <v>4</v>
      </c>
      <c r="AZ57" s="110">
        <v>4</v>
      </c>
      <c r="BA57" s="110">
        <v>4</v>
      </c>
      <c r="BB57" s="110">
        <v>4</v>
      </c>
      <c r="BC57" s="110">
        <v>4</v>
      </c>
      <c r="BD57" s="109">
        <v>3</v>
      </c>
      <c r="BE57" s="109">
        <v>3</v>
      </c>
      <c r="BF57" s="109">
        <v>3</v>
      </c>
      <c r="BG57" s="109">
        <v>3</v>
      </c>
      <c r="BH57" s="109">
        <v>3</v>
      </c>
      <c r="BI57" s="109">
        <v>3</v>
      </c>
      <c r="BJ57" s="110">
        <v>2</v>
      </c>
      <c r="BK57" s="110">
        <v>2</v>
      </c>
      <c r="BL57" s="110">
        <v>2</v>
      </c>
      <c r="BM57" s="110">
        <v>2</v>
      </c>
      <c r="BN57" s="110">
        <v>2</v>
      </c>
      <c r="BO57" s="110">
        <v>2</v>
      </c>
      <c r="BP57" s="109">
        <v>2</v>
      </c>
      <c r="BQ57" s="109">
        <v>2</v>
      </c>
      <c r="BR57" s="109">
        <v>2</v>
      </c>
      <c r="BS57" s="109">
        <v>2</v>
      </c>
      <c r="BT57" s="109">
        <v>2</v>
      </c>
      <c r="BU57" s="109">
        <v>2</v>
      </c>
    </row>
    <row r="58" spans="1:73" x14ac:dyDescent="0.25">
      <c r="A58" s="113">
        <v>3</v>
      </c>
      <c r="B58" s="110">
        <v>8</v>
      </c>
      <c r="C58" s="110">
        <v>8</v>
      </c>
      <c r="D58" s="110">
        <v>8</v>
      </c>
      <c r="E58" s="110">
        <v>8</v>
      </c>
      <c r="F58" s="110">
        <v>8</v>
      </c>
      <c r="G58" s="110">
        <v>8</v>
      </c>
      <c r="H58" s="109">
        <v>8</v>
      </c>
      <c r="I58" s="109">
        <v>8</v>
      </c>
      <c r="J58" s="109">
        <v>8</v>
      </c>
      <c r="K58" s="109">
        <v>8</v>
      </c>
      <c r="L58" s="109">
        <v>8</v>
      </c>
      <c r="M58" s="109">
        <v>8</v>
      </c>
      <c r="N58" s="110">
        <v>7</v>
      </c>
      <c r="O58" s="110">
        <v>7</v>
      </c>
      <c r="P58" s="110">
        <v>7</v>
      </c>
      <c r="Q58" s="110">
        <v>7</v>
      </c>
      <c r="R58" s="110">
        <v>7</v>
      </c>
      <c r="S58" s="110">
        <v>7</v>
      </c>
      <c r="T58" s="109">
        <v>7</v>
      </c>
      <c r="U58" s="109">
        <v>7</v>
      </c>
      <c r="V58" s="109">
        <v>7</v>
      </c>
      <c r="W58" s="109">
        <v>7</v>
      </c>
      <c r="X58" s="109">
        <v>7</v>
      </c>
      <c r="Y58" s="109">
        <v>7</v>
      </c>
      <c r="Z58" s="110">
        <v>6</v>
      </c>
      <c r="AA58" s="110">
        <v>6</v>
      </c>
      <c r="AB58" s="110">
        <v>6</v>
      </c>
      <c r="AC58" s="110">
        <v>6</v>
      </c>
      <c r="AD58" s="110">
        <v>6</v>
      </c>
      <c r="AE58" s="110">
        <v>6</v>
      </c>
      <c r="AF58" s="109">
        <v>6</v>
      </c>
      <c r="AG58" s="109">
        <v>6</v>
      </c>
      <c r="AH58" s="109">
        <v>6</v>
      </c>
      <c r="AI58" s="109">
        <v>6</v>
      </c>
      <c r="AJ58" s="109">
        <v>6</v>
      </c>
      <c r="AK58" s="109">
        <v>6</v>
      </c>
      <c r="AL58" s="110">
        <v>5</v>
      </c>
      <c r="AM58" s="110">
        <v>5</v>
      </c>
      <c r="AN58" s="110">
        <v>5</v>
      </c>
      <c r="AO58" s="110">
        <v>5</v>
      </c>
      <c r="AP58" s="110">
        <v>5</v>
      </c>
      <c r="AQ58" s="110">
        <v>5</v>
      </c>
      <c r="AR58" s="109">
        <v>5</v>
      </c>
      <c r="AS58" s="109">
        <v>5</v>
      </c>
      <c r="AT58" s="109">
        <v>5</v>
      </c>
      <c r="AU58" s="109">
        <v>5</v>
      </c>
      <c r="AV58" s="109">
        <v>5</v>
      </c>
      <c r="AW58" s="109">
        <v>5</v>
      </c>
      <c r="AX58" s="110">
        <v>4</v>
      </c>
      <c r="AY58" s="110">
        <v>4</v>
      </c>
      <c r="AZ58" s="110">
        <v>4</v>
      </c>
      <c r="BA58" s="110">
        <v>4</v>
      </c>
      <c r="BB58" s="110">
        <v>4</v>
      </c>
      <c r="BC58" s="110">
        <v>4</v>
      </c>
      <c r="BD58" s="109">
        <v>4</v>
      </c>
      <c r="BE58" s="109">
        <v>4</v>
      </c>
      <c r="BF58" s="109">
        <v>4</v>
      </c>
      <c r="BG58" s="109">
        <v>4</v>
      </c>
      <c r="BH58" s="109">
        <v>4</v>
      </c>
      <c r="BI58" s="109">
        <v>4</v>
      </c>
      <c r="BJ58" s="110">
        <v>3</v>
      </c>
      <c r="BK58" s="110">
        <v>3</v>
      </c>
      <c r="BL58" s="110">
        <v>3</v>
      </c>
      <c r="BM58" s="110">
        <v>3</v>
      </c>
      <c r="BN58" s="110">
        <v>3</v>
      </c>
      <c r="BO58" s="110">
        <v>3</v>
      </c>
      <c r="BP58" s="109">
        <v>2</v>
      </c>
      <c r="BQ58" s="109">
        <v>2</v>
      </c>
      <c r="BR58" s="109">
        <v>2</v>
      </c>
      <c r="BS58" s="109">
        <v>2</v>
      </c>
      <c r="BT58" s="109">
        <v>2</v>
      </c>
      <c r="BU58" s="109">
        <v>2</v>
      </c>
    </row>
    <row r="59" spans="1:73" x14ac:dyDescent="0.25">
      <c r="A59" s="113">
        <v>3.5</v>
      </c>
      <c r="B59" s="110">
        <v>8</v>
      </c>
      <c r="C59" s="110">
        <v>8</v>
      </c>
      <c r="D59" s="110">
        <v>8</v>
      </c>
      <c r="E59" s="110">
        <v>8</v>
      </c>
      <c r="F59" s="110">
        <v>8</v>
      </c>
      <c r="G59" s="110">
        <v>8</v>
      </c>
      <c r="H59" s="109">
        <v>8</v>
      </c>
      <c r="I59" s="109">
        <v>8</v>
      </c>
      <c r="J59" s="109">
        <v>8</v>
      </c>
      <c r="K59" s="109">
        <v>8</v>
      </c>
      <c r="L59" s="109">
        <v>8</v>
      </c>
      <c r="M59" s="109">
        <v>8</v>
      </c>
      <c r="N59" s="110">
        <v>7</v>
      </c>
      <c r="O59" s="110">
        <v>7</v>
      </c>
      <c r="P59" s="110">
        <v>7</v>
      </c>
      <c r="Q59" s="110">
        <v>7</v>
      </c>
      <c r="R59" s="110">
        <v>7</v>
      </c>
      <c r="S59" s="110">
        <v>7</v>
      </c>
      <c r="T59" s="109">
        <v>7</v>
      </c>
      <c r="U59" s="109">
        <v>7</v>
      </c>
      <c r="V59" s="109">
        <v>7</v>
      </c>
      <c r="W59" s="109">
        <v>7</v>
      </c>
      <c r="X59" s="109">
        <v>7</v>
      </c>
      <c r="Y59" s="109">
        <v>7</v>
      </c>
      <c r="Z59" s="110">
        <v>6</v>
      </c>
      <c r="AA59" s="110">
        <v>6</v>
      </c>
      <c r="AB59" s="110">
        <v>6</v>
      </c>
      <c r="AC59" s="110">
        <v>6</v>
      </c>
      <c r="AD59" s="110">
        <v>6</v>
      </c>
      <c r="AE59" s="110">
        <v>6</v>
      </c>
      <c r="AF59" s="109">
        <v>6</v>
      </c>
      <c r="AG59" s="109">
        <v>6</v>
      </c>
      <c r="AH59" s="109">
        <v>6</v>
      </c>
      <c r="AI59" s="109">
        <v>6</v>
      </c>
      <c r="AJ59" s="109">
        <v>6</v>
      </c>
      <c r="AK59" s="109">
        <v>6</v>
      </c>
      <c r="AL59" s="110">
        <v>5</v>
      </c>
      <c r="AM59" s="110">
        <v>5</v>
      </c>
      <c r="AN59" s="110">
        <v>5</v>
      </c>
      <c r="AO59" s="110">
        <v>5</v>
      </c>
      <c r="AP59" s="110">
        <v>5</v>
      </c>
      <c r="AQ59" s="110">
        <v>5</v>
      </c>
      <c r="AR59" s="109">
        <v>5</v>
      </c>
      <c r="AS59" s="109">
        <v>5</v>
      </c>
      <c r="AT59" s="109">
        <v>5</v>
      </c>
      <c r="AU59" s="109">
        <v>5</v>
      </c>
      <c r="AV59" s="109">
        <v>5</v>
      </c>
      <c r="AW59" s="109">
        <v>5</v>
      </c>
      <c r="AX59" s="110">
        <v>4</v>
      </c>
      <c r="AY59" s="110">
        <v>4</v>
      </c>
      <c r="AZ59" s="110">
        <v>4</v>
      </c>
      <c r="BA59" s="110">
        <v>4</v>
      </c>
      <c r="BB59" s="110">
        <v>4</v>
      </c>
      <c r="BC59" s="110">
        <v>4</v>
      </c>
      <c r="BD59" s="109">
        <v>4</v>
      </c>
      <c r="BE59" s="109">
        <v>4</v>
      </c>
      <c r="BF59" s="109">
        <v>4</v>
      </c>
      <c r="BG59" s="109">
        <v>4</v>
      </c>
      <c r="BH59" s="109">
        <v>4</v>
      </c>
      <c r="BI59" s="109">
        <v>4</v>
      </c>
      <c r="BJ59" s="110">
        <v>3</v>
      </c>
      <c r="BK59" s="110">
        <v>3</v>
      </c>
      <c r="BL59" s="110">
        <v>3</v>
      </c>
      <c r="BM59" s="110">
        <v>3</v>
      </c>
      <c r="BN59" s="110">
        <v>3</v>
      </c>
      <c r="BO59" s="110">
        <v>3</v>
      </c>
      <c r="BP59" s="109">
        <v>2</v>
      </c>
      <c r="BQ59" s="109">
        <v>2</v>
      </c>
      <c r="BR59" s="109">
        <v>2</v>
      </c>
      <c r="BS59" s="109">
        <v>2</v>
      </c>
      <c r="BT59" s="109">
        <v>2</v>
      </c>
      <c r="BU59" s="109">
        <v>2</v>
      </c>
    </row>
    <row r="60" spans="1:73" x14ac:dyDescent="0.25">
      <c r="A60" s="113">
        <v>4</v>
      </c>
      <c r="B60" s="110">
        <v>8</v>
      </c>
      <c r="C60" s="110">
        <v>8</v>
      </c>
      <c r="D60" s="110">
        <v>8</v>
      </c>
      <c r="E60" s="110">
        <v>8</v>
      </c>
      <c r="F60" s="110">
        <v>8</v>
      </c>
      <c r="G60" s="110">
        <v>8</v>
      </c>
      <c r="H60" s="109">
        <v>8</v>
      </c>
      <c r="I60" s="109">
        <v>8</v>
      </c>
      <c r="J60" s="109">
        <v>8</v>
      </c>
      <c r="K60" s="109">
        <v>8</v>
      </c>
      <c r="L60" s="109">
        <v>8</v>
      </c>
      <c r="M60" s="109">
        <v>8</v>
      </c>
      <c r="N60" s="110">
        <v>7</v>
      </c>
      <c r="O60" s="110">
        <v>7</v>
      </c>
      <c r="P60" s="110">
        <v>7</v>
      </c>
      <c r="Q60" s="110">
        <v>7</v>
      </c>
      <c r="R60" s="110">
        <v>7</v>
      </c>
      <c r="S60" s="110">
        <v>7</v>
      </c>
      <c r="T60" s="109">
        <v>7</v>
      </c>
      <c r="U60" s="109">
        <v>7</v>
      </c>
      <c r="V60" s="109">
        <v>7</v>
      </c>
      <c r="W60" s="109">
        <v>7</v>
      </c>
      <c r="X60" s="109">
        <v>7</v>
      </c>
      <c r="Y60" s="109">
        <v>7</v>
      </c>
      <c r="Z60" s="110">
        <v>6</v>
      </c>
      <c r="AA60" s="110">
        <v>6</v>
      </c>
      <c r="AB60" s="110">
        <v>6</v>
      </c>
      <c r="AC60" s="110">
        <v>6</v>
      </c>
      <c r="AD60" s="110">
        <v>6</v>
      </c>
      <c r="AE60" s="110">
        <v>6</v>
      </c>
      <c r="AF60" s="109">
        <v>6</v>
      </c>
      <c r="AG60" s="109">
        <v>6</v>
      </c>
      <c r="AH60" s="109">
        <v>6</v>
      </c>
      <c r="AI60" s="109">
        <v>6</v>
      </c>
      <c r="AJ60" s="109">
        <v>6</v>
      </c>
      <c r="AK60" s="109">
        <v>6</v>
      </c>
      <c r="AL60" s="110">
        <v>5</v>
      </c>
      <c r="AM60" s="110">
        <v>5</v>
      </c>
      <c r="AN60" s="110">
        <v>5</v>
      </c>
      <c r="AO60" s="110">
        <v>5</v>
      </c>
      <c r="AP60" s="110">
        <v>5</v>
      </c>
      <c r="AQ60" s="110">
        <v>5</v>
      </c>
      <c r="AR60" s="109">
        <v>5</v>
      </c>
      <c r="AS60" s="109">
        <v>5</v>
      </c>
      <c r="AT60" s="109">
        <v>5</v>
      </c>
      <c r="AU60" s="109">
        <v>5</v>
      </c>
      <c r="AV60" s="109">
        <v>5</v>
      </c>
      <c r="AW60" s="109">
        <v>5</v>
      </c>
      <c r="AX60" s="110">
        <v>4</v>
      </c>
      <c r="AY60" s="110">
        <v>4</v>
      </c>
      <c r="AZ60" s="110">
        <v>4</v>
      </c>
      <c r="BA60" s="110">
        <v>4</v>
      </c>
      <c r="BB60" s="110">
        <v>4</v>
      </c>
      <c r="BC60" s="110">
        <v>4</v>
      </c>
      <c r="BD60" s="109">
        <v>4</v>
      </c>
      <c r="BE60" s="109">
        <v>4</v>
      </c>
      <c r="BF60" s="109">
        <v>4</v>
      </c>
      <c r="BG60" s="109">
        <v>4</v>
      </c>
      <c r="BH60" s="109">
        <v>4</v>
      </c>
      <c r="BI60" s="109">
        <v>4</v>
      </c>
      <c r="BJ60" s="110">
        <v>3</v>
      </c>
      <c r="BK60" s="110">
        <v>3</v>
      </c>
      <c r="BL60" s="110">
        <v>3</v>
      </c>
      <c r="BM60" s="110">
        <v>3</v>
      </c>
      <c r="BN60" s="110">
        <v>3</v>
      </c>
      <c r="BO60" s="110">
        <v>3</v>
      </c>
      <c r="BP60" s="109">
        <v>2</v>
      </c>
      <c r="BQ60" s="109">
        <v>2</v>
      </c>
      <c r="BR60" s="109">
        <v>2</v>
      </c>
      <c r="BS60" s="109">
        <v>2</v>
      </c>
      <c r="BT60" s="109">
        <v>2</v>
      </c>
      <c r="BU60" s="109">
        <v>2</v>
      </c>
    </row>
    <row r="61" spans="1:73" x14ac:dyDescent="0.25">
      <c r="A61" s="113">
        <v>4.5</v>
      </c>
      <c r="B61" s="110">
        <v>9</v>
      </c>
      <c r="C61" s="110">
        <v>9</v>
      </c>
      <c r="D61" s="110">
        <v>9</v>
      </c>
      <c r="E61" s="110">
        <v>9</v>
      </c>
      <c r="F61" s="110">
        <v>9</v>
      </c>
      <c r="G61" s="110">
        <v>9</v>
      </c>
      <c r="H61" s="109">
        <v>8</v>
      </c>
      <c r="I61" s="109">
        <v>8</v>
      </c>
      <c r="J61" s="109">
        <v>8</v>
      </c>
      <c r="K61" s="109">
        <v>8</v>
      </c>
      <c r="L61" s="109">
        <v>8</v>
      </c>
      <c r="M61" s="109">
        <v>8</v>
      </c>
      <c r="N61" s="110">
        <v>8</v>
      </c>
      <c r="O61" s="110">
        <v>8</v>
      </c>
      <c r="P61" s="110">
        <v>8</v>
      </c>
      <c r="Q61" s="110">
        <v>8</v>
      </c>
      <c r="R61" s="110">
        <v>8</v>
      </c>
      <c r="S61" s="110">
        <v>8</v>
      </c>
      <c r="T61" s="109">
        <v>7</v>
      </c>
      <c r="U61" s="109">
        <v>7</v>
      </c>
      <c r="V61" s="109">
        <v>7</v>
      </c>
      <c r="W61" s="109">
        <v>7</v>
      </c>
      <c r="X61" s="109">
        <v>7</v>
      </c>
      <c r="Y61" s="109">
        <v>7</v>
      </c>
      <c r="Z61" s="110">
        <v>7</v>
      </c>
      <c r="AA61" s="110">
        <v>7</v>
      </c>
      <c r="AB61" s="110">
        <v>7</v>
      </c>
      <c r="AC61" s="110">
        <v>7</v>
      </c>
      <c r="AD61" s="110">
        <v>7</v>
      </c>
      <c r="AE61" s="110">
        <v>7</v>
      </c>
      <c r="AF61" s="109">
        <v>6</v>
      </c>
      <c r="AG61" s="109">
        <v>6</v>
      </c>
      <c r="AH61" s="109">
        <v>6</v>
      </c>
      <c r="AI61" s="109">
        <v>6</v>
      </c>
      <c r="AJ61" s="109">
        <v>6</v>
      </c>
      <c r="AK61" s="109">
        <v>6</v>
      </c>
      <c r="AL61" s="110">
        <v>6</v>
      </c>
      <c r="AM61" s="110">
        <v>6</v>
      </c>
      <c r="AN61" s="110">
        <v>6</v>
      </c>
      <c r="AO61" s="110">
        <v>6</v>
      </c>
      <c r="AP61" s="110">
        <v>6</v>
      </c>
      <c r="AQ61" s="110">
        <v>6</v>
      </c>
      <c r="AR61" s="109">
        <v>5</v>
      </c>
      <c r="AS61" s="109">
        <v>5</v>
      </c>
      <c r="AT61" s="109">
        <v>5</v>
      </c>
      <c r="AU61" s="109">
        <v>5</v>
      </c>
      <c r="AV61" s="109">
        <v>5</v>
      </c>
      <c r="AW61" s="109">
        <v>5</v>
      </c>
      <c r="AX61" s="110">
        <v>5</v>
      </c>
      <c r="AY61" s="110">
        <v>5</v>
      </c>
      <c r="AZ61" s="110">
        <v>5</v>
      </c>
      <c r="BA61" s="110">
        <v>5</v>
      </c>
      <c r="BB61" s="110">
        <v>5</v>
      </c>
      <c r="BC61" s="110">
        <v>5</v>
      </c>
      <c r="BD61" s="109">
        <v>4</v>
      </c>
      <c r="BE61" s="109">
        <v>4</v>
      </c>
      <c r="BF61" s="109">
        <v>4</v>
      </c>
      <c r="BG61" s="109">
        <v>4</v>
      </c>
      <c r="BH61" s="109">
        <v>4</v>
      </c>
      <c r="BI61" s="109">
        <v>4</v>
      </c>
      <c r="BJ61" s="110">
        <v>3</v>
      </c>
      <c r="BK61" s="110">
        <v>3</v>
      </c>
      <c r="BL61" s="110">
        <v>3</v>
      </c>
      <c r="BM61" s="110">
        <v>3</v>
      </c>
      <c r="BN61" s="110">
        <v>3</v>
      </c>
      <c r="BO61" s="110">
        <v>3</v>
      </c>
      <c r="BP61" s="109">
        <v>2</v>
      </c>
      <c r="BQ61" s="109">
        <v>2</v>
      </c>
      <c r="BR61" s="109">
        <v>2</v>
      </c>
      <c r="BS61" s="109">
        <v>2</v>
      </c>
      <c r="BT61" s="109">
        <v>2</v>
      </c>
      <c r="BU61" s="109">
        <v>2</v>
      </c>
    </row>
    <row r="62" spans="1:73" x14ac:dyDescent="0.25">
      <c r="A62" s="113">
        <v>5</v>
      </c>
      <c r="B62" s="110">
        <v>9</v>
      </c>
      <c r="C62" s="110">
        <v>9</v>
      </c>
      <c r="D62" s="110">
        <v>9</v>
      </c>
      <c r="E62" s="110">
        <v>9</v>
      </c>
      <c r="F62" s="110">
        <v>9</v>
      </c>
      <c r="G62" s="110">
        <v>9</v>
      </c>
      <c r="H62" s="109">
        <v>8</v>
      </c>
      <c r="I62" s="109">
        <v>8</v>
      </c>
      <c r="J62" s="109">
        <v>8</v>
      </c>
      <c r="K62" s="109">
        <v>8</v>
      </c>
      <c r="L62" s="109">
        <v>8</v>
      </c>
      <c r="M62" s="109">
        <v>8</v>
      </c>
      <c r="N62" s="110">
        <v>8</v>
      </c>
      <c r="O62" s="110">
        <v>8</v>
      </c>
      <c r="P62" s="110">
        <v>8</v>
      </c>
      <c r="Q62" s="110">
        <v>8</v>
      </c>
      <c r="R62" s="110">
        <v>8</v>
      </c>
      <c r="S62" s="110">
        <v>8</v>
      </c>
      <c r="T62" s="109">
        <v>7</v>
      </c>
      <c r="U62" s="109">
        <v>7</v>
      </c>
      <c r="V62" s="109">
        <v>7</v>
      </c>
      <c r="W62" s="109">
        <v>7</v>
      </c>
      <c r="X62" s="109">
        <v>7</v>
      </c>
      <c r="Y62" s="109">
        <v>7</v>
      </c>
      <c r="Z62" s="110">
        <v>7</v>
      </c>
      <c r="AA62" s="110">
        <v>7</v>
      </c>
      <c r="AB62" s="110">
        <v>7</v>
      </c>
      <c r="AC62" s="110">
        <v>7</v>
      </c>
      <c r="AD62" s="110">
        <v>7</v>
      </c>
      <c r="AE62" s="110">
        <v>7</v>
      </c>
      <c r="AF62" s="109">
        <v>6</v>
      </c>
      <c r="AG62" s="109">
        <v>6</v>
      </c>
      <c r="AH62" s="109">
        <v>6</v>
      </c>
      <c r="AI62" s="109">
        <v>6</v>
      </c>
      <c r="AJ62" s="109">
        <v>6</v>
      </c>
      <c r="AK62" s="109">
        <v>6</v>
      </c>
      <c r="AL62" s="110">
        <v>6</v>
      </c>
      <c r="AM62" s="110">
        <v>6</v>
      </c>
      <c r="AN62" s="110">
        <v>6</v>
      </c>
      <c r="AO62" s="110">
        <v>6</v>
      </c>
      <c r="AP62" s="110">
        <v>6</v>
      </c>
      <c r="AQ62" s="110">
        <v>6</v>
      </c>
      <c r="AR62" s="109">
        <v>5</v>
      </c>
      <c r="AS62" s="109">
        <v>5</v>
      </c>
      <c r="AT62" s="109">
        <v>5</v>
      </c>
      <c r="AU62" s="109">
        <v>5</v>
      </c>
      <c r="AV62" s="109">
        <v>5</v>
      </c>
      <c r="AW62" s="109">
        <v>5</v>
      </c>
      <c r="AX62" s="110">
        <v>5</v>
      </c>
      <c r="AY62" s="110">
        <v>5</v>
      </c>
      <c r="AZ62" s="110">
        <v>5</v>
      </c>
      <c r="BA62" s="110">
        <v>5</v>
      </c>
      <c r="BB62" s="110">
        <v>5</v>
      </c>
      <c r="BC62" s="110">
        <v>5</v>
      </c>
      <c r="BD62" s="109">
        <v>4</v>
      </c>
      <c r="BE62" s="109">
        <v>4</v>
      </c>
      <c r="BF62" s="109">
        <v>4</v>
      </c>
      <c r="BG62" s="109">
        <v>4</v>
      </c>
      <c r="BH62" s="109">
        <v>4</v>
      </c>
      <c r="BI62" s="109">
        <v>4</v>
      </c>
      <c r="BJ62" s="110">
        <v>3</v>
      </c>
      <c r="BK62" s="110">
        <v>3</v>
      </c>
      <c r="BL62" s="110">
        <v>3</v>
      </c>
      <c r="BM62" s="110">
        <v>3</v>
      </c>
      <c r="BN62" s="110">
        <v>3</v>
      </c>
      <c r="BO62" s="110">
        <v>3</v>
      </c>
      <c r="BP62" s="109">
        <v>3</v>
      </c>
      <c r="BQ62" s="109">
        <v>3</v>
      </c>
      <c r="BR62" s="109">
        <v>3</v>
      </c>
      <c r="BS62" s="109">
        <v>3</v>
      </c>
      <c r="BT62" s="109">
        <v>3</v>
      </c>
      <c r="BU62" s="109">
        <v>3</v>
      </c>
    </row>
    <row r="63" spans="1:73" x14ac:dyDescent="0.25">
      <c r="A63" s="113">
        <v>5.5</v>
      </c>
      <c r="B63" s="110">
        <v>9</v>
      </c>
      <c r="C63" s="110">
        <v>9</v>
      </c>
      <c r="D63" s="110">
        <v>9</v>
      </c>
      <c r="E63" s="110">
        <v>9</v>
      </c>
      <c r="F63" s="110">
        <v>9</v>
      </c>
      <c r="G63" s="110">
        <v>9</v>
      </c>
      <c r="H63" s="109">
        <v>9</v>
      </c>
      <c r="I63" s="109">
        <v>9</v>
      </c>
      <c r="J63" s="109">
        <v>9</v>
      </c>
      <c r="K63" s="109">
        <v>9</v>
      </c>
      <c r="L63" s="109">
        <v>9</v>
      </c>
      <c r="M63" s="109">
        <v>9</v>
      </c>
      <c r="N63" s="110">
        <v>8</v>
      </c>
      <c r="O63" s="110">
        <v>8</v>
      </c>
      <c r="P63" s="110">
        <v>8</v>
      </c>
      <c r="Q63" s="110">
        <v>8</v>
      </c>
      <c r="R63" s="110">
        <v>8</v>
      </c>
      <c r="S63" s="110">
        <v>8</v>
      </c>
      <c r="T63" s="109">
        <v>8</v>
      </c>
      <c r="U63" s="109">
        <v>8</v>
      </c>
      <c r="V63" s="109">
        <v>8</v>
      </c>
      <c r="W63" s="109">
        <v>8</v>
      </c>
      <c r="X63" s="109">
        <v>8</v>
      </c>
      <c r="Y63" s="109">
        <v>8</v>
      </c>
      <c r="Z63" s="110">
        <v>7</v>
      </c>
      <c r="AA63" s="110">
        <v>7</v>
      </c>
      <c r="AB63" s="110">
        <v>7</v>
      </c>
      <c r="AC63" s="110">
        <v>7</v>
      </c>
      <c r="AD63" s="110">
        <v>7</v>
      </c>
      <c r="AE63" s="110">
        <v>7</v>
      </c>
      <c r="AF63" s="109">
        <v>7</v>
      </c>
      <c r="AG63" s="109">
        <v>7</v>
      </c>
      <c r="AH63" s="109">
        <v>7</v>
      </c>
      <c r="AI63" s="109">
        <v>7</v>
      </c>
      <c r="AJ63" s="109">
        <v>7</v>
      </c>
      <c r="AK63" s="109">
        <v>7</v>
      </c>
      <c r="AL63" s="110">
        <v>6</v>
      </c>
      <c r="AM63" s="110">
        <v>6</v>
      </c>
      <c r="AN63" s="110">
        <v>6</v>
      </c>
      <c r="AO63" s="110">
        <v>6</v>
      </c>
      <c r="AP63" s="110">
        <v>6</v>
      </c>
      <c r="AQ63" s="110">
        <v>6</v>
      </c>
      <c r="AR63" s="109">
        <v>6</v>
      </c>
      <c r="AS63" s="109">
        <v>6</v>
      </c>
      <c r="AT63" s="109">
        <v>6</v>
      </c>
      <c r="AU63" s="109">
        <v>6</v>
      </c>
      <c r="AV63" s="109">
        <v>6</v>
      </c>
      <c r="AW63" s="109">
        <v>6</v>
      </c>
      <c r="AX63" s="110">
        <v>5</v>
      </c>
      <c r="AY63" s="110">
        <v>5</v>
      </c>
      <c r="AZ63" s="110">
        <v>5</v>
      </c>
      <c r="BA63" s="110">
        <v>5</v>
      </c>
      <c r="BB63" s="110">
        <v>5</v>
      </c>
      <c r="BC63" s="110">
        <v>5</v>
      </c>
      <c r="BD63" s="109">
        <v>5</v>
      </c>
      <c r="BE63" s="109">
        <v>5</v>
      </c>
      <c r="BF63" s="109">
        <v>5</v>
      </c>
      <c r="BG63" s="109">
        <v>5</v>
      </c>
      <c r="BH63" s="109">
        <v>5</v>
      </c>
      <c r="BI63" s="109">
        <v>5</v>
      </c>
      <c r="BJ63" s="110">
        <v>4</v>
      </c>
      <c r="BK63" s="110">
        <v>4</v>
      </c>
      <c r="BL63" s="110">
        <v>4</v>
      </c>
      <c r="BM63" s="110">
        <v>4</v>
      </c>
      <c r="BN63" s="110">
        <v>4</v>
      </c>
      <c r="BO63" s="110">
        <v>4</v>
      </c>
      <c r="BP63" s="109">
        <v>3</v>
      </c>
      <c r="BQ63" s="109">
        <v>3</v>
      </c>
      <c r="BR63" s="109">
        <v>3</v>
      </c>
      <c r="BS63" s="109">
        <v>3</v>
      </c>
      <c r="BT63" s="109">
        <v>3</v>
      </c>
      <c r="BU63" s="109">
        <v>3</v>
      </c>
    </row>
    <row r="64" spans="1:73" x14ac:dyDescent="0.25">
      <c r="A64" s="113">
        <v>6</v>
      </c>
      <c r="B64" s="110">
        <v>9</v>
      </c>
      <c r="C64" s="110">
        <v>9</v>
      </c>
      <c r="D64" s="110">
        <v>9</v>
      </c>
      <c r="E64" s="110">
        <v>9</v>
      </c>
      <c r="F64" s="110">
        <v>9</v>
      </c>
      <c r="G64" s="110">
        <v>9</v>
      </c>
      <c r="H64" s="109">
        <v>9</v>
      </c>
      <c r="I64" s="109">
        <v>9</v>
      </c>
      <c r="J64" s="109">
        <v>9</v>
      </c>
      <c r="K64" s="109">
        <v>9</v>
      </c>
      <c r="L64" s="109">
        <v>9</v>
      </c>
      <c r="M64" s="109">
        <v>9</v>
      </c>
      <c r="N64" s="110">
        <v>8</v>
      </c>
      <c r="O64" s="110">
        <v>8</v>
      </c>
      <c r="P64" s="110">
        <v>8</v>
      </c>
      <c r="Q64" s="110">
        <v>8</v>
      </c>
      <c r="R64" s="110">
        <v>8</v>
      </c>
      <c r="S64" s="110">
        <v>8</v>
      </c>
      <c r="T64" s="109">
        <v>8</v>
      </c>
      <c r="U64" s="109">
        <v>8</v>
      </c>
      <c r="V64" s="109">
        <v>8</v>
      </c>
      <c r="W64" s="109">
        <v>8</v>
      </c>
      <c r="X64" s="109">
        <v>8</v>
      </c>
      <c r="Y64" s="109">
        <v>8</v>
      </c>
      <c r="Z64" s="110">
        <v>7</v>
      </c>
      <c r="AA64" s="110">
        <v>7</v>
      </c>
      <c r="AB64" s="110">
        <v>7</v>
      </c>
      <c r="AC64" s="110">
        <v>7</v>
      </c>
      <c r="AD64" s="110">
        <v>7</v>
      </c>
      <c r="AE64" s="110">
        <v>7</v>
      </c>
      <c r="AF64" s="109">
        <v>7</v>
      </c>
      <c r="AG64" s="109">
        <v>7</v>
      </c>
      <c r="AH64" s="109">
        <v>7</v>
      </c>
      <c r="AI64" s="109">
        <v>7</v>
      </c>
      <c r="AJ64" s="109">
        <v>7</v>
      </c>
      <c r="AK64" s="109">
        <v>7</v>
      </c>
      <c r="AL64" s="110">
        <v>6</v>
      </c>
      <c r="AM64" s="110">
        <v>6</v>
      </c>
      <c r="AN64" s="110">
        <v>6</v>
      </c>
      <c r="AO64" s="110">
        <v>6</v>
      </c>
      <c r="AP64" s="110">
        <v>6</v>
      </c>
      <c r="AQ64" s="110">
        <v>6</v>
      </c>
      <c r="AR64" s="109">
        <v>6</v>
      </c>
      <c r="AS64" s="109">
        <v>6</v>
      </c>
      <c r="AT64" s="109">
        <v>6</v>
      </c>
      <c r="AU64" s="109">
        <v>6</v>
      </c>
      <c r="AV64" s="109">
        <v>6</v>
      </c>
      <c r="AW64" s="109">
        <v>6</v>
      </c>
      <c r="AX64" s="110">
        <v>5</v>
      </c>
      <c r="AY64" s="110">
        <v>5</v>
      </c>
      <c r="AZ64" s="110">
        <v>5</v>
      </c>
      <c r="BA64" s="110">
        <v>5</v>
      </c>
      <c r="BB64" s="110">
        <v>5</v>
      </c>
      <c r="BC64" s="110">
        <v>5</v>
      </c>
      <c r="BD64" s="109">
        <v>5</v>
      </c>
      <c r="BE64" s="109">
        <v>5</v>
      </c>
      <c r="BF64" s="109">
        <v>5</v>
      </c>
      <c r="BG64" s="109">
        <v>5</v>
      </c>
      <c r="BH64" s="109">
        <v>5</v>
      </c>
      <c r="BI64" s="109">
        <v>5</v>
      </c>
      <c r="BJ64" s="110">
        <v>4</v>
      </c>
      <c r="BK64" s="110">
        <v>4</v>
      </c>
      <c r="BL64" s="110">
        <v>4</v>
      </c>
      <c r="BM64" s="110">
        <v>4</v>
      </c>
      <c r="BN64" s="110">
        <v>4</v>
      </c>
      <c r="BO64" s="110">
        <v>4</v>
      </c>
      <c r="BP64" s="109">
        <v>3</v>
      </c>
      <c r="BQ64" s="109">
        <v>3</v>
      </c>
      <c r="BR64" s="109">
        <v>3</v>
      </c>
      <c r="BS64" s="109">
        <v>3</v>
      </c>
      <c r="BT64" s="109">
        <v>3</v>
      </c>
      <c r="BU64" s="109">
        <v>3</v>
      </c>
    </row>
    <row r="65" spans="1:73" x14ac:dyDescent="0.25">
      <c r="A65" s="113">
        <v>6.5</v>
      </c>
      <c r="B65" s="110">
        <v>9</v>
      </c>
      <c r="C65" s="110">
        <v>9</v>
      </c>
      <c r="D65" s="110">
        <v>9</v>
      </c>
      <c r="E65" s="110">
        <v>9</v>
      </c>
      <c r="F65" s="110">
        <v>9</v>
      </c>
      <c r="G65" s="110">
        <v>9</v>
      </c>
      <c r="H65" s="109">
        <v>9</v>
      </c>
      <c r="I65" s="109">
        <v>9</v>
      </c>
      <c r="J65" s="109">
        <v>9</v>
      </c>
      <c r="K65" s="109">
        <v>9</v>
      </c>
      <c r="L65" s="109">
        <v>9</v>
      </c>
      <c r="M65" s="109">
        <v>9</v>
      </c>
      <c r="N65" s="110">
        <v>8</v>
      </c>
      <c r="O65" s="110">
        <v>8</v>
      </c>
      <c r="P65" s="110">
        <v>8</v>
      </c>
      <c r="Q65" s="110">
        <v>8</v>
      </c>
      <c r="R65" s="110">
        <v>8</v>
      </c>
      <c r="S65" s="110">
        <v>8</v>
      </c>
      <c r="T65" s="109">
        <v>8</v>
      </c>
      <c r="U65" s="109">
        <v>8</v>
      </c>
      <c r="V65" s="109">
        <v>8</v>
      </c>
      <c r="W65" s="109">
        <v>8</v>
      </c>
      <c r="X65" s="109">
        <v>8</v>
      </c>
      <c r="Y65" s="109">
        <v>8</v>
      </c>
      <c r="Z65" s="110">
        <v>7</v>
      </c>
      <c r="AA65" s="110">
        <v>7</v>
      </c>
      <c r="AB65" s="110">
        <v>7</v>
      </c>
      <c r="AC65" s="110">
        <v>7</v>
      </c>
      <c r="AD65" s="110">
        <v>7</v>
      </c>
      <c r="AE65" s="110">
        <v>7</v>
      </c>
      <c r="AF65" s="109">
        <v>7</v>
      </c>
      <c r="AG65" s="109">
        <v>7</v>
      </c>
      <c r="AH65" s="109">
        <v>7</v>
      </c>
      <c r="AI65" s="109">
        <v>7</v>
      </c>
      <c r="AJ65" s="109">
        <v>7</v>
      </c>
      <c r="AK65" s="109">
        <v>7</v>
      </c>
      <c r="AL65" s="110">
        <v>6</v>
      </c>
      <c r="AM65" s="110">
        <v>6</v>
      </c>
      <c r="AN65" s="110">
        <v>6</v>
      </c>
      <c r="AO65" s="110">
        <v>6</v>
      </c>
      <c r="AP65" s="110">
        <v>6</v>
      </c>
      <c r="AQ65" s="110">
        <v>6</v>
      </c>
      <c r="AR65" s="109">
        <v>6</v>
      </c>
      <c r="AS65" s="109">
        <v>6</v>
      </c>
      <c r="AT65" s="109">
        <v>6</v>
      </c>
      <c r="AU65" s="109">
        <v>6</v>
      </c>
      <c r="AV65" s="109">
        <v>6</v>
      </c>
      <c r="AW65" s="109">
        <v>6</v>
      </c>
      <c r="AX65" s="110">
        <v>5</v>
      </c>
      <c r="AY65" s="110">
        <v>5</v>
      </c>
      <c r="AZ65" s="110">
        <v>5</v>
      </c>
      <c r="BA65" s="110">
        <v>5</v>
      </c>
      <c r="BB65" s="110">
        <v>5</v>
      </c>
      <c r="BC65" s="110">
        <v>5</v>
      </c>
      <c r="BD65" s="109">
        <v>5</v>
      </c>
      <c r="BE65" s="109">
        <v>5</v>
      </c>
      <c r="BF65" s="109">
        <v>5</v>
      </c>
      <c r="BG65" s="109">
        <v>5</v>
      </c>
      <c r="BH65" s="109">
        <v>5</v>
      </c>
      <c r="BI65" s="109">
        <v>5</v>
      </c>
      <c r="BJ65" s="110">
        <v>4</v>
      </c>
      <c r="BK65" s="110">
        <v>4</v>
      </c>
      <c r="BL65" s="110">
        <v>4</v>
      </c>
      <c r="BM65" s="110">
        <v>4</v>
      </c>
      <c r="BN65" s="110">
        <v>4</v>
      </c>
      <c r="BO65" s="110">
        <v>4</v>
      </c>
      <c r="BP65" s="109">
        <v>3</v>
      </c>
      <c r="BQ65" s="109">
        <v>3</v>
      </c>
      <c r="BR65" s="109">
        <v>3</v>
      </c>
      <c r="BS65" s="109">
        <v>3</v>
      </c>
      <c r="BT65" s="109">
        <v>3</v>
      </c>
      <c r="BU65" s="109">
        <v>3</v>
      </c>
    </row>
    <row r="66" spans="1:73" x14ac:dyDescent="0.25">
      <c r="A66" s="113">
        <v>7</v>
      </c>
      <c r="B66" s="115">
        <v>10</v>
      </c>
      <c r="C66" s="115">
        <v>10</v>
      </c>
      <c r="D66" s="115">
        <v>10</v>
      </c>
      <c r="E66" s="115">
        <v>10</v>
      </c>
      <c r="F66" s="115">
        <v>10</v>
      </c>
      <c r="G66" s="115">
        <v>10</v>
      </c>
      <c r="H66" s="109">
        <v>9</v>
      </c>
      <c r="I66" s="109">
        <v>9</v>
      </c>
      <c r="J66" s="109">
        <v>9</v>
      </c>
      <c r="K66" s="109">
        <v>9</v>
      </c>
      <c r="L66" s="109">
        <v>9</v>
      </c>
      <c r="M66" s="109">
        <v>9</v>
      </c>
      <c r="N66" s="110">
        <v>9</v>
      </c>
      <c r="O66" s="110">
        <v>9</v>
      </c>
      <c r="P66" s="110">
        <v>9</v>
      </c>
      <c r="Q66" s="110">
        <v>9</v>
      </c>
      <c r="R66" s="110">
        <v>9</v>
      </c>
      <c r="S66" s="110">
        <v>9</v>
      </c>
      <c r="T66" s="109">
        <v>8</v>
      </c>
      <c r="U66" s="109">
        <v>8</v>
      </c>
      <c r="V66" s="109">
        <v>8</v>
      </c>
      <c r="W66" s="109">
        <v>8</v>
      </c>
      <c r="X66" s="109">
        <v>8</v>
      </c>
      <c r="Y66" s="109">
        <v>8</v>
      </c>
      <c r="Z66" s="110">
        <v>8</v>
      </c>
      <c r="AA66" s="110">
        <v>8</v>
      </c>
      <c r="AB66" s="110">
        <v>8</v>
      </c>
      <c r="AC66" s="110">
        <v>8</v>
      </c>
      <c r="AD66" s="110">
        <v>8</v>
      </c>
      <c r="AE66" s="110">
        <v>8</v>
      </c>
      <c r="AF66" s="109">
        <v>7</v>
      </c>
      <c r="AG66" s="109">
        <v>7</v>
      </c>
      <c r="AH66" s="109">
        <v>7</v>
      </c>
      <c r="AI66" s="109">
        <v>7</v>
      </c>
      <c r="AJ66" s="109">
        <v>7</v>
      </c>
      <c r="AK66" s="109">
        <v>7</v>
      </c>
      <c r="AL66" s="110">
        <v>7</v>
      </c>
      <c r="AM66" s="110">
        <v>7</v>
      </c>
      <c r="AN66" s="110">
        <v>7</v>
      </c>
      <c r="AO66" s="110">
        <v>7</v>
      </c>
      <c r="AP66" s="110">
        <v>7</v>
      </c>
      <c r="AQ66" s="110">
        <v>7</v>
      </c>
      <c r="AR66" s="109">
        <v>6</v>
      </c>
      <c r="AS66" s="109">
        <v>6</v>
      </c>
      <c r="AT66" s="109">
        <v>6</v>
      </c>
      <c r="AU66" s="109">
        <v>6</v>
      </c>
      <c r="AV66" s="109">
        <v>6</v>
      </c>
      <c r="AW66" s="109">
        <v>6</v>
      </c>
      <c r="AX66" s="110">
        <v>6</v>
      </c>
      <c r="AY66" s="110">
        <v>6</v>
      </c>
      <c r="AZ66" s="110">
        <v>6</v>
      </c>
      <c r="BA66" s="110">
        <v>6</v>
      </c>
      <c r="BB66" s="110">
        <v>6</v>
      </c>
      <c r="BC66" s="110">
        <v>6</v>
      </c>
      <c r="BD66" s="109">
        <v>5</v>
      </c>
      <c r="BE66" s="109">
        <v>5</v>
      </c>
      <c r="BF66" s="109">
        <v>5</v>
      </c>
      <c r="BG66" s="109">
        <v>5</v>
      </c>
      <c r="BH66" s="109">
        <v>5</v>
      </c>
      <c r="BI66" s="109">
        <v>5</v>
      </c>
      <c r="BJ66" s="110">
        <v>4</v>
      </c>
      <c r="BK66" s="110">
        <v>4</v>
      </c>
      <c r="BL66" s="110">
        <v>4</v>
      </c>
      <c r="BM66" s="110">
        <v>4</v>
      </c>
      <c r="BN66" s="110">
        <v>4</v>
      </c>
      <c r="BO66" s="110">
        <v>4</v>
      </c>
      <c r="BP66" s="109">
        <v>3</v>
      </c>
      <c r="BQ66" s="109">
        <v>3</v>
      </c>
      <c r="BR66" s="109">
        <v>3</v>
      </c>
      <c r="BS66" s="109">
        <v>3</v>
      </c>
      <c r="BT66" s="109">
        <v>3</v>
      </c>
      <c r="BU66" s="109">
        <v>3</v>
      </c>
    </row>
    <row r="67" spans="1:73" x14ac:dyDescent="0.25">
      <c r="A67" s="113">
        <v>7.5</v>
      </c>
      <c r="B67" s="110">
        <v>10</v>
      </c>
      <c r="C67" s="110">
        <v>10</v>
      </c>
      <c r="D67" s="110">
        <v>10</v>
      </c>
      <c r="E67" s="110">
        <v>10</v>
      </c>
      <c r="F67" s="110">
        <v>10</v>
      </c>
      <c r="G67" s="110">
        <v>10</v>
      </c>
      <c r="H67" s="109">
        <v>9</v>
      </c>
      <c r="I67" s="109">
        <v>9</v>
      </c>
      <c r="J67" s="109">
        <v>9</v>
      </c>
      <c r="K67" s="109">
        <v>9</v>
      </c>
      <c r="L67" s="109">
        <v>9</v>
      </c>
      <c r="M67" s="109">
        <v>9</v>
      </c>
      <c r="N67" s="110">
        <v>9</v>
      </c>
      <c r="O67" s="110">
        <v>9</v>
      </c>
      <c r="P67" s="110">
        <v>9</v>
      </c>
      <c r="Q67" s="110">
        <v>9</v>
      </c>
      <c r="R67" s="110">
        <v>9</v>
      </c>
      <c r="S67" s="110">
        <v>9</v>
      </c>
      <c r="T67" s="109">
        <v>8</v>
      </c>
      <c r="U67" s="109">
        <v>8</v>
      </c>
      <c r="V67" s="109">
        <v>8</v>
      </c>
      <c r="W67" s="109">
        <v>8</v>
      </c>
      <c r="X67" s="109">
        <v>8</v>
      </c>
      <c r="Y67" s="109">
        <v>8</v>
      </c>
      <c r="Z67" s="110">
        <v>8</v>
      </c>
      <c r="AA67" s="110">
        <v>8</v>
      </c>
      <c r="AB67" s="110">
        <v>8</v>
      </c>
      <c r="AC67" s="110">
        <v>8</v>
      </c>
      <c r="AD67" s="110">
        <v>8</v>
      </c>
      <c r="AE67" s="110">
        <v>8</v>
      </c>
      <c r="AF67" s="109">
        <v>7</v>
      </c>
      <c r="AG67" s="109">
        <v>7</v>
      </c>
      <c r="AH67" s="109">
        <v>7</v>
      </c>
      <c r="AI67" s="109">
        <v>7</v>
      </c>
      <c r="AJ67" s="109">
        <v>7</v>
      </c>
      <c r="AK67" s="109">
        <v>7</v>
      </c>
      <c r="AL67" s="110">
        <v>7</v>
      </c>
      <c r="AM67" s="110">
        <v>7</v>
      </c>
      <c r="AN67" s="110">
        <v>7</v>
      </c>
      <c r="AO67" s="110">
        <v>7</v>
      </c>
      <c r="AP67" s="110">
        <v>7</v>
      </c>
      <c r="AQ67" s="110">
        <v>7</v>
      </c>
      <c r="AR67" s="109">
        <v>6</v>
      </c>
      <c r="AS67" s="109">
        <v>6</v>
      </c>
      <c r="AT67" s="109">
        <v>6</v>
      </c>
      <c r="AU67" s="109">
        <v>6</v>
      </c>
      <c r="AV67" s="109">
        <v>6</v>
      </c>
      <c r="AW67" s="109">
        <v>6</v>
      </c>
      <c r="AX67" s="110">
        <v>6</v>
      </c>
      <c r="AY67" s="110">
        <v>6</v>
      </c>
      <c r="AZ67" s="110">
        <v>6</v>
      </c>
      <c r="BA67" s="110">
        <v>6</v>
      </c>
      <c r="BB67" s="110">
        <v>6</v>
      </c>
      <c r="BC67" s="110">
        <v>6</v>
      </c>
      <c r="BD67" s="109">
        <v>5</v>
      </c>
      <c r="BE67" s="109">
        <v>5</v>
      </c>
      <c r="BF67" s="109">
        <v>5</v>
      </c>
      <c r="BG67" s="109">
        <v>5</v>
      </c>
      <c r="BH67" s="109">
        <v>5</v>
      </c>
      <c r="BI67" s="109">
        <v>5</v>
      </c>
      <c r="BJ67" s="110">
        <v>4</v>
      </c>
      <c r="BK67" s="110">
        <v>4</v>
      </c>
      <c r="BL67" s="110">
        <v>4</v>
      </c>
      <c r="BM67" s="110">
        <v>4</v>
      </c>
      <c r="BN67" s="110">
        <v>4</v>
      </c>
      <c r="BO67" s="110">
        <v>4</v>
      </c>
      <c r="BP67" s="109">
        <v>4</v>
      </c>
      <c r="BQ67" s="109">
        <v>4</v>
      </c>
      <c r="BR67" s="109">
        <v>4</v>
      </c>
      <c r="BS67" s="109">
        <v>4</v>
      </c>
      <c r="BT67" s="109">
        <v>4</v>
      </c>
      <c r="BU67" s="109">
        <v>4</v>
      </c>
    </row>
    <row r="68" spans="1:73" x14ac:dyDescent="0.25">
      <c r="A68" s="113">
        <v>8</v>
      </c>
      <c r="B68" s="110">
        <v>10</v>
      </c>
      <c r="C68" s="110">
        <v>10</v>
      </c>
      <c r="D68" s="110">
        <v>10</v>
      </c>
      <c r="E68" s="110">
        <v>10</v>
      </c>
      <c r="F68" s="110">
        <v>10</v>
      </c>
      <c r="G68" s="110">
        <v>10</v>
      </c>
      <c r="H68" s="114">
        <v>10</v>
      </c>
      <c r="I68" s="114">
        <v>10</v>
      </c>
      <c r="J68" s="114">
        <v>10</v>
      </c>
      <c r="K68" s="114">
        <v>10</v>
      </c>
      <c r="L68" s="114">
        <v>10</v>
      </c>
      <c r="M68" s="114">
        <v>10</v>
      </c>
      <c r="N68" s="110">
        <v>9</v>
      </c>
      <c r="O68" s="110">
        <v>9</v>
      </c>
      <c r="P68" s="110">
        <v>9</v>
      </c>
      <c r="Q68" s="110">
        <v>9</v>
      </c>
      <c r="R68" s="110">
        <v>9</v>
      </c>
      <c r="S68" s="110">
        <v>9</v>
      </c>
      <c r="T68" s="109">
        <v>9</v>
      </c>
      <c r="U68" s="109">
        <v>9</v>
      </c>
      <c r="V68" s="109">
        <v>9</v>
      </c>
      <c r="W68" s="109">
        <v>9</v>
      </c>
      <c r="X68" s="109">
        <v>9</v>
      </c>
      <c r="Y68" s="109">
        <v>9</v>
      </c>
      <c r="Z68" s="110">
        <v>8</v>
      </c>
      <c r="AA68" s="110">
        <v>8</v>
      </c>
      <c r="AB68" s="110">
        <v>8</v>
      </c>
      <c r="AC68" s="110">
        <v>8</v>
      </c>
      <c r="AD68" s="110">
        <v>8</v>
      </c>
      <c r="AE68" s="110">
        <v>8</v>
      </c>
      <c r="AF68" s="109">
        <v>8</v>
      </c>
      <c r="AG68" s="109">
        <v>8</v>
      </c>
      <c r="AH68" s="109">
        <v>8</v>
      </c>
      <c r="AI68" s="109">
        <v>8</v>
      </c>
      <c r="AJ68" s="109">
        <v>8</v>
      </c>
      <c r="AK68" s="109">
        <v>8</v>
      </c>
      <c r="AL68" s="110">
        <v>7</v>
      </c>
      <c r="AM68" s="110">
        <v>7</v>
      </c>
      <c r="AN68" s="110">
        <v>7</v>
      </c>
      <c r="AO68" s="110">
        <v>7</v>
      </c>
      <c r="AP68" s="110">
        <v>7</v>
      </c>
      <c r="AQ68" s="110">
        <v>7</v>
      </c>
      <c r="AR68" s="109">
        <v>7</v>
      </c>
      <c r="AS68" s="109">
        <v>7</v>
      </c>
      <c r="AT68" s="109">
        <v>7</v>
      </c>
      <c r="AU68" s="109">
        <v>7</v>
      </c>
      <c r="AV68" s="109">
        <v>7</v>
      </c>
      <c r="AW68" s="109">
        <v>7</v>
      </c>
      <c r="AX68" s="110">
        <v>6</v>
      </c>
      <c r="AY68" s="110">
        <v>6</v>
      </c>
      <c r="AZ68" s="110">
        <v>6</v>
      </c>
      <c r="BA68" s="110">
        <v>6</v>
      </c>
      <c r="BB68" s="110">
        <v>6</v>
      </c>
      <c r="BC68" s="110">
        <v>6</v>
      </c>
      <c r="BD68" s="109">
        <v>6</v>
      </c>
      <c r="BE68" s="109">
        <v>6</v>
      </c>
      <c r="BF68" s="109">
        <v>6</v>
      </c>
      <c r="BG68" s="109">
        <v>6</v>
      </c>
      <c r="BH68" s="109">
        <v>6</v>
      </c>
      <c r="BI68" s="109">
        <v>6</v>
      </c>
      <c r="BJ68" s="110">
        <v>5</v>
      </c>
      <c r="BK68" s="110">
        <v>5</v>
      </c>
      <c r="BL68" s="110">
        <v>5</v>
      </c>
      <c r="BM68" s="110">
        <v>5</v>
      </c>
      <c r="BN68" s="110">
        <v>5</v>
      </c>
      <c r="BO68" s="110">
        <v>5</v>
      </c>
      <c r="BP68" s="109">
        <v>4</v>
      </c>
      <c r="BQ68" s="109">
        <v>4</v>
      </c>
      <c r="BR68" s="109">
        <v>4</v>
      </c>
      <c r="BS68" s="109">
        <v>4</v>
      </c>
      <c r="BT68" s="109">
        <v>4</v>
      </c>
      <c r="BU68" s="109">
        <v>4</v>
      </c>
    </row>
    <row r="69" spans="1:73" x14ac:dyDescent="0.25">
      <c r="A69" s="113">
        <v>8.5</v>
      </c>
      <c r="B69" s="110">
        <v>10</v>
      </c>
      <c r="C69" s="110">
        <v>10</v>
      </c>
      <c r="D69" s="110">
        <v>10</v>
      </c>
      <c r="E69" s="110">
        <v>10</v>
      </c>
      <c r="F69" s="110">
        <v>10</v>
      </c>
      <c r="G69" s="110">
        <v>10</v>
      </c>
      <c r="H69" s="109">
        <v>10</v>
      </c>
      <c r="I69" s="109">
        <v>10</v>
      </c>
      <c r="J69" s="109">
        <v>10</v>
      </c>
      <c r="K69" s="109">
        <v>10</v>
      </c>
      <c r="L69" s="109">
        <v>10</v>
      </c>
      <c r="M69" s="109">
        <v>10</v>
      </c>
      <c r="N69" s="110">
        <v>9</v>
      </c>
      <c r="O69" s="110">
        <v>9</v>
      </c>
      <c r="P69" s="110">
        <v>9</v>
      </c>
      <c r="Q69" s="110">
        <v>9</v>
      </c>
      <c r="R69" s="110">
        <v>9</v>
      </c>
      <c r="S69" s="110">
        <v>9</v>
      </c>
      <c r="T69" s="109">
        <v>9</v>
      </c>
      <c r="U69" s="109">
        <v>9</v>
      </c>
      <c r="V69" s="109">
        <v>9</v>
      </c>
      <c r="W69" s="109">
        <v>9</v>
      </c>
      <c r="X69" s="109">
        <v>9</v>
      </c>
      <c r="Y69" s="109">
        <v>9</v>
      </c>
      <c r="Z69" s="110">
        <v>8</v>
      </c>
      <c r="AA69" s="110">
        <v>8</v>
      </c>
      <c r="AB69" s="110">
        <v>8</v>
      </c>
      <c r="AC69" s="110">
        <v>8</v>
      </c>
      <c r="AD69" s="110">
        <v>8</v>
      </c>
      <c r="AE69" s="110">
        <v>8</v>
      </c>
      <c r="AF69" s="109">
        <v>8</v>
      </c>
      <c r="AG69" s="109">
        <v>8</v>
      </c>
      <c r="AH69" s="109">
        <v>8</v>
      </c>
      <c r="AI69" s="109">
        <v>8</v>
      </c>
      <c r="AJ69" s="109">
        <v>8</v>
      </c>
      <c r="AK69" s="109">
        <v>8</v>
      </c>
      <c r="AL69" s="110">
        <v>7</v>
      </c>
      <c r="AM69" s="110">
        <v>7</v>
      </c>
      <c r="AN69" s="110">
        <v>7</v>
      </c>
      <c r="AO69" s="110">
        <v>7</v>
      </c>
      <c r="AP69" s="110">
        <v>7</v>
      </c>
      <c r="AQ69" s="110">
        <v>7</v>
      </c>
      <c r="AR69" s="109">
        <v>7</v>
      </c>
      <c r="AS69" s="109">
        <v>7</v>
      </c>
      <c r="AT69" s="109">
        <v>7</v>
      </c>
      <c r="AU69" s="109">
        <v>7</v>
      </c>
      <c r="AV69" s="109">
        <v>7</v>
      </c>
      <c r="AW69" s="109">
        <v>7</v>
      </c>
      <c r="AX69" s="110">
        <v>6</v>
      </c>
      <c r="AY69" s="110">
        <v>6</v>
      </c>
      <c r="AZ69" s="110">
        <v>6</v>
      </c>
      <c r="BA69" s="110">
        <v>6</v>
      </c>
      <c r="BB69" s="110">
        <v>6</v>
      </c>
      <c r="BC69" s="110">
        <v>6</v>
      </c>
      <c r="BD69" s="109">
        <v>6</v>
      </c>
      <c r="BE69" s="109">
        <v>6</v>
      </c>
      <c r="BF69" s="109">
        <v>6</v>
      </c>
      <c r="BG69" s="109">
        <v>6</v>
      </c>
      <c r="BH69" s="109">
        <v>6</v>
      </c>
      <c r="BI69" s="109">
        <v>6</v>
      </c>
      <c r="BJ69" s="110">
        <v>5</v>
      </c>
      <c r="BK69" s="110">
        <v>5</v>
      </c>
      <c r="BL69" s="110">
        <v>5</v>
      </c>
      <c r="BM69" s="110">
        <v>5</v>
      </c>
      <c r="BN69" s="110">
        <v>5</v>
      </c>
      <c r="BO69" s="110">
        <v>5</v>
      </c>
      <c r="BP69" s="109">
        <v>4</v>
      </c>
      <c r="BQ69" s="109">
        <v>4</v>
      </c>
      <c r="BR69" s="109">
        <v>4</v>
      </c>
      <c r="BS69" s="109">
        <v>4</v>
      </c>
      <c r="BT69" s="109">
        <v>4</v>
      </c>
      <c r="BU69" s="109">
        <v>4</v>
      </c>
    </row>
    <row r="70" spans="1:73" x14ac:dyDescent="0.25">
      <c r="A70" s="113">
        <v>9</v>
      </c>
      <c r="B70" s="110">
        <v>10</v>
      </c>
      <c r="C70" s="110">
        <v>10</v>
      </c>
      <c r="D70" s="110">
        <v>10</v>
      </c>
      <c r="E70" s="110">
        <v>10</v>
      </c>
      <c r="F70" s="110">
        <v>10</v>
      </c>
      <c r="G70" s="110">
        <v>10</v>
      </c>
      <c r="H70" s="109">
        <v>10</v>
      </c>
      <c r="I70" s="109">
        <v>10</v>
      </c>
      <c r="J70" s="109">
        <v>10</v>
      </c>
      <c r="K70" s="109">
        <v>10</v>
      </c>
      <c r="L70" s="109">
        <v>10</v>
      </c>
      <c r="M70" s="109">
        <v>10</v>
      </c>
      <c r="N70" s="110">
        <v>9</v>
      </c>
      <c r="O70" s="110">
        <v>9</v>
      </c>
      <c r="P70" s="110">
        <v>9</v>
      </c>
      <c r="Q70" s="110">
        <v>9</v>
      </c>
      <c r="R70" s="110">
        <v>9</v>
      </c>
      <c r="S70" s="110">
        <v>9</v>
      </c>
      <c r="T70" s="109">
        <v>9</v>
      </c>
      <c r="U70" s="109">
        <v>9</v>
      </c>
      <c r="V70" s="109">
        <v>9</v>
      </c>
      <c r="W70" s="109">
        <v>9</v>
      </c>
      <c r="X70" s="109">
        <v>9</v>
      </c>
      <c r="Y70" s="109">
        <v>9</v>
      </c>
      <c r="Z70" s="110">
        <v>8</v>
      </c>
      <c r="AA70" s="110">
        <v>8</v>
      </c>
      <c r="AB70" s="110">
        <v>8</v>
      </c>
      <c r="AC70" s="110">
        <v>8</v>
      </c>
      <c r="AD70" s="110">
        <v>8</v>
      </c>
      <c r="AE70" s="110">
        <v>8</v>
      </c>
      <c r="AF70" s="109">
        <v>8</v>
      </c>
      <c r="AG70" s="109">
        <v>8</v>
      </c>
      <c r="AH70" s="109">
        <v>8</v>
      </c>
      <c r="AI70" s="109">
        <v>8</v>
      </c>
      <c r="AJ70" s="109">
        <v>8</v>
      </c>
      <c r="AK70" s="109">
        <v>8</v>
      </c>
      <c r="AL70" s="110">
        <v>7</v>
      </c>
      <c r="AM70" s="110">
        <v>7</v>
      </c>
      <c r="AN70" s="110">
        <v>7</v>
      </c>
      <c r="AO70" s="110">
        <v>7</v>
      </c>
      <c r="AP70" s="110">
        <v>7</v>
      </c>
      <c r="AQ70" s="110">
        <v>7</v>
      </c>
      <c r="AR70" s="109">
        <v>7</v>
      </c>
      <c r="AS70" s="109">
        <v>7</v>
      </c>
      <c r="AT70" s="109">
        <v>7</v>
      </c>
      <c r="AU70" s="109">
        <v>7</v>
      </c>
      <c r="AV70" s="109">
        <v>7</v>
      </c>
      <c r="AW70" s="109">
        <v>7</v>
      </c>
      <c r="AX70" s="110">
        <v>6</v>
      </c>
      <c r="AY70" s="110">
        <v>6</v>
      </c>
      <c r="AZ70" s="110">
        <v>6</v>
      </c>
      <c r="BA70" s="110">
        <v>6</v>
      </c>
      <c r="BB70" s="110">
        <v>6</v>
      </c>
      <c r="BC70" s="110">
        <v>6</v>
      </c>
      <c r="BD70" s="109">
        <v>6</v>
      </c>
      <c r="BE70" s="109">
        <v>6</v>
      </c>
      <c r="BF70" s="109">
        <v>6</v>
      </c>
      <c r="BG70" s="109">
        <v>6</v>
      </c>
      <c r="BH70" s="109">
        <v>6</v>
      </c>
      <c r="BI70" s="109">
        <v>6</v>
      </c>
      <c r="BJ70" s="110">
        <v>5</v>
      </c>
      <c r="BK70" s="110">
        <v>5</v>
      </c>
      <c r="BL70" s="110">
        <v>5</v>
      </c>
      <c r="BM70" s="110">
        <v>5</v>
      </c>
      <c r="BN70" s="110">
        <v>5</v>
      </c>
      <c r="BO70" s="110">
        <v>5</v>
      </c>
      <c r="BP70" s="109">
        <v>4</v>
      </c>
      <c r="BQ70" s="109">
        <v>4</v>
      </c>
      <c r="BR70" s="109">
        <v>4</v>
      </c>
      <c r="BS70" s="109">
        <v>4</v>
      </c>
      <c r="BT70" s="109">
        <v>4</v>
      </c>
      <c r="BU70" s="109">
        <v>4</v>
      </c>
    </row>
    <row r="71" spans="1:73" x14ac:dyDescent="0.25">
      <c r="A71" s="113">
        <v>9.5</v>
      </c>
      <c r="B71" s="110">
        <v>11</v>
      </c>
      <c r="C71" s="110">
        <v>11</v>
      </c>
      <c r="D71" s="110">
        <v>11</v>
      </c>
      <c r="E71" s="110">
        <v>11</v>
      </c>
      <c r="F71" s="110">
        <v>11</v>
      </c>
      <c r="G71" s="110">
        <v>11</v>
      </c>
      <c r="H71" s="109">
        <v>10</v>
      </c>
      <c r="I71" s="109">
        <v>10</v>
      </c>
      <c r="J71" s="109">
        <v>10</v>
      </c>
      <c r="K71" s="109">
        <v>10</v>
      </c>
      <c r="L71" s="109">
        <v>10</v>
      </c>
      <c r="M71" s="109">
        <v>10</v>
      </c>
      <c r="N71" s="115">
        <v>10</v>
      </c>
      <c r="O71" s="115">
        <v>10</v>
      </c>
      <c r="P71" s="115">
        <v>10</v>
      </c>
      <c r="Q71" s="115">
        <v>10</v>
      </c>
      <c r="R71" s="115">
        <v>10</v>
      </c>
      <c r="S71" s="115">
        <v>10</v>
      </c>
      <c r="T71" s="109">
        <v>9</v>
      </c>
      <c r="U71" s="109">
        <v>9</v>
      </c>
      <c r="V71" s="109">
        <v>9</v>
      </c>
      <c r="W71" s="109">
        <v>9</v>
      </c>
      <c r="X71" s="109">
        <v>9</v>
      </c>
      <c r="Y71" s="109">
        <v>9</v>
      </c>
      <c r="Z71" s="110">
        <v>9</v>
      </c>
      <c r="AA71" s="110">
        <v>9</v>
      </c>
      <c r="AB71" s="110">
        <v>9</v>
      </c>
      <c r="AC71" s="110">
        <v>9</v>
      </c>
      <c r="AD71" s="110">
        <v>9</v>
      </c>
      <c r="AE71" s="110">
        <v>9</v>
      </c>
      <c r="AF71" s="109">
        <v>8</v>
      </c>
      <c r="AG71" s="109">
        <v>8</v>
      </c>
      <c r="AH71" s="109">
        <v>8</v>
      </c>
      <c r="AI71" s="109">
        <v>8</v>
      </c>
      <c r="AJ71" s="109">
        <v>8</v>
      </c>
      <c r="AK71" s="109">
        <v>8</v>
      </c>
      <c r="AL71" s="110">
        <v>8</v>
      </c>
      <c r="AM71" s="110">
        <v>8</v>
      </c>
      <c r="AN71" s="110">
        <v>8</v>
      </c>
      <c r="AO71" s="110">
        <v>8</v>
      </c>
      <c r="AP71" s="110">
        <v>8</v>
      </c>
      <c r="AQ71" s="110">
        <v>8</v>
      </c>
      <c r="AR71" s="109">
        <v>7</v>
      </c>
      <c r="AS71" s="109">
        <v>7</v>
      </c>
      <c r="AT71" s="109">
        <v>7</v>
      </c>
      <c r="AU71" s="109">
        <v>7</v>
      </c>
      <c r="AV71" s="109">
        <v>7</v>
      </c>
      <c r="AW71" s="109">
        <v>7</v>
      </c>
      <c r="AX71" s="110">
        <v>7</v>
      </c>
      <c r="AY71" s="110">
        <v>7</v>
      </c>
      <c r="AZ71" s="110">
        <v>7</v>
      </c>
      <c r="BA71" s="110">
        <v>7</v>
      </c>
      <c r="BB71" s="110">
        <v>7</v>
      </c>
      <c r="BC71" s="110">
        <v>7</v>
      </c>
      <c r="BD71" s="109">
        <v>6</v>
      </c>
      <c r="BE71" s="109">
        <v>6</v>
      </c>
      <c r="BF71" s="109">
        <v>6</v>
      </c>
      <c r="BG71" s="109">
        <v>6</v>
      </c>
      <c r="BH71" s="109">
        <v>6</v>
      </c>
      <c r="BI71" s="109">
        <v>6</v>
      </c>
      <c r="BJ71" s="110">
        <v>5</v>
      </c>
      <c r="BK71" s="110">
        <v>5</v>
      </c>
      <c r="BL71" s="110">
        <v>5</v>
      </c>
      <c r="BM71" s="110">
        <v>5</v>
      </c>
      <c r="BN71" s="110">
        <v>5</v>
      </c>
      <c r="BO71" s="110">
        <v>5</v>
      </c>
      <c r="BP71" s="109">
        <v>4</v>
      </c>
      <c r="BQ71" s="109">
        <v>4</v>
      </c>
      <c r="BR71" s="109">
        <v>4</v>
      </c>
      <c r="BS71" s="109">
        <v>4</v>
      </c>
      <c r="BT71" s="109">
        <v>4</v>
      </c>
      <c r="BU71" s="109">
        <v>4</v>
      </c>
    </row>
    <row r="72" spans="1:73" x14ac:dyDescent="0.25">
      <c r="A72" s="113">
        <v>10</v>
      </c>
      <c r="B72" s="110">
        <v>11</v>
      </c>
      <c r="C72" s="110">
        <v>11</v>
      </c>
      <c r="D72" s="110">
        <v>11</v>
      </c>
      <c r="E72" s="110">
        <v>11</v>
      </c>
      <c r="F72" s="110">
        <v>11</v>
      </c>
      <c r="G72" s="110">
        <v>11</v>
      </c>
      <c r="H72" s="109">
        <v>10</v>
      </c>
      <c r="I72" s="109">
        <v>10</v>
      </c>
      <c r="J72" s="109">
        <v>10</v>
      </c>
      <c r="K72" s="109">
        <v>10</v>
      </c>
      <c r="L72" s="109">
        <v>10</v>
      </c>
      <c r="M72" s="109">
        <v>10</v>
      </c>
      <c r="N72" s="110">
        <v>10</v>
      </c>
      <c r="O72" s="110">
        <v>10</v>
      </c>
      <c r="P72" s="110">
        <v>10</v>
      </c>
      <c r="Q72" s="110">
        <v>10</v>
      </c>
      <c r="R72" s="110">
        <v>10</v>
      </c>
      <c r="S72" s="110">
        <v>10</v>
      </c>
      <c r="T72" s="109">
        <v>9</v>
      </c>
      <c r="U72" s="109">
        <v>9</v>
      </c>
      <c r="V72" s="109">
        <v>9</v>
      </c>
      <c r="W72" s="109">
        <v>9</v>
      </c>
      <c r="X72" s="109">
        <v>9</v>
      </c>
      <c r="Y72" s="109">
        <v>9</v>
      </c>
      <c r="Z72" s="110">
        <v>9</v>
      </c>
      <c r="AA72" s="110">
        <v>9</v>
      </c>
      <c r="AB72" s="110">
        <v>9</v>
      </c>
      <c r="AC72" s="110">
        <v>9</v>
      </c>
      <c r="AD72" s="110">
        <v>9</v>
      </c>
      <c r="AE72" s="110">
        <v>9</v>
      </c>
      <c r="AF72" s="109">
        <v>8</v>
      </c>
      <c r="AG72" s="109">
        <v>8</v>
      </c>
      <c r="AH72" s="109">
        <v>8</v>
      </c>
      <c r="AI72" s="109">
        <v>8</v>
      </c>
      <c r="AJ72" s="109">
        <v>8</v>
      </c>
      <c r="AK72" s="109">
        <v>8</v>
      </c>
      <c r="AL72" s="110">
        <v>8</v>
      </c>
      <c r="AM72" s="110">
        <v>8</v>
      </c>
      <c r="AN72" s="110">
        <v>8</v>
      </c>
      <c r="AO72" s="110">
        <v>8</v>
      </c>
      <c r="AP72" s="110">
        <v>8</v>
      </c>
      <c r="AQ72" s="110">
        <v>8</v>
      </c>
      <c r="AR72" s="109">
        <v>7</v>
      </c>
      <c r="AS72" s="109">
        <v>7</v>
      </c>
      <c r="AT72" s="109">
        <v>7</v>
      </c>
      <c r="AU72" s="109">
        <v>7</v>
      </c>
      <c r="AV72" s="109">
        <v>7</v>
      </c>
      <c r="AW72" s="109">
        <v>7</v>
      </c>
      <c r="AX72" s="110">
        <v>7</v>
      </c>
      <c r="AY72" s="110">
        <v>7</v>
      </c>
      <c r="AZ72" s="110">
        <v>7</v>
      </c>
      <c r="BA72" s="110">
        <v>7</v>
      </c>
      <c r="BB72" s="110">
        <v>7</v>
      </c>
      <c r="BC72" s="110">
        <v>7</v>
      </c>
      <c r="BD72" s="109">
        <v>6</v>
      </c>
      <c r="BE72" s="109">
        <v>6</v>
      </c>
      <c r="BF72" s="109">
        <v>6</v>
      </c>
      <c r="BG72" s="109">
        <v>6</v>
      </c>
      <c r="BH72" s="109">
        <v>6</v>
      </c>
      <c r="BI72" s="109">
        <v>6</v>
      </c>
      <c r="BJ72" s="110">
        <v>5</v>
      </c>
      <c r="BK72" s="110">
        <v>5</v>
      </c>
      <c r="BL72" s="110">
        <v>5</v>
      </c>
      <c r="BM72" s="110">
        <v>5</v>
      </c>
      <c r="BN72" s="110">
        <v>5</v>
      </c>
      <c r="BO72" s="110">
        <v>5</v>
      </c>
      <c r="BP72" s="109">
        <v>5</v>
      </c>
      <c r="BQ72" s="109">
        <v>5</v>
      </c>
      <c r="BR72" s="109">
        <v>5</v>
      </c>
      <c r="BS72" s="109">
        <v>5</v>
      </c>
      <c r="BT72" s="109">
        <v>5</v>
      </c>
      <c r="BU72" s="109">
        <v>5</v>
      </c>
    </row>
    <row r="73" spans="1:73" x14ac:dyDescent="0.25">
      <c r="A73" s="113">
        <v>10.5</v>
      </c>
      <c r="B73" s="110">
        <v>11</v>
      </c>
      <c r="C73" s="110">
        <v>11</v>
      </c>
      <c r="D73" s="110">
        <v>11</v>
      </c>
      <c r="E73" s="110">
        <v>11</v>
      </c>
      <c r="F73" s="110">
        <v>11</v>
      </c>
      <c r="G73" s="110">
        <v>11</v>
      </c>
      <c r="H73" s="109">
        <v>11</v>
      </c>
      <c r="I73" s="109">
        <v>11</v>
      </c>
      <c r="J73" s="109">
        <v>11</v>
      </c>
      <c r="K73" s="109">
        <v>11</v>
      </c>
      <c r="L73" s="109">
        <v>11</v>
      </c>
      <c r="M73" s="109">
        <v>11</v>
      </c>
      <c r="N73" s="110">
        <v>10</v>
      </c>
      <c r="O73" s="110">
        <v>10</v>
      </c>
      <c r="P73" s="110">
        <v>10</v>
      </c>
      <c r="Q73" s="110">
        <v>10</v>
      </c>
      <c r="R73" s="110">
        <v>10</v>
      </c>
      <c r="S73" s="110">
        <v>10</v>
      </c>
      <c r="T73" s="114">
        <v>10</v>
      </c>
      <c r="U73" s="114">
        <v>10</v>
      </c>
      <c r="V73" s="114">
        <v>10</v>
      </c>
      <c r="W73" s="114">
        <v>10</v>
      </c>
      <c r="X73" s="114">
        <v>10</v>
      </c>
      <c r="Y73" s="114">
        <v>10</v>
      </c>
      <c r="Z73" s="110">
        <v>9</v>
      </c>
      <c r="AA73" s="110">
        <v>9</v>
      </c>
      <c r="AB73" s="110">
        <v>9</v>
      </c>
      <c r="AC73" s="110">
        <v>9</v>
      </c>
      <c r="AD73" s="110">
        <v>9</v>
      </c>
      <c r="AE73" s="110">
        <v>9</v>
      </c>
      <c r="AF73" s="109">
        <v>9</v>
      </c>
      <c r="AG73" s="109">
        <v>9</v>
      </c>
      <c r="AH73" s="109">
        <v>9</v>
      </c>
      <c r="AI73" s="109">
        <v>9</v>
      </c>
      <c r="AJ73" s="109">
        <v>9</v>
      </c>
      <c r="AK73" s="109">
        <v>9</v>
      </c>
      <c r="AL73" s="110">
        <v>8</v>
      </c>
      <c r="AM73" s="110">
        <v>8</v>
      </c>
      <c r="AN73" s="110">
        <v>8</v>
      </c>
      <c r="AO73" s="110">
        <v>8</v>
      </c>
      <c r="AP73" s="110">
        <v>8</v>
      </c>
      <c r="AQ73" s="110">
        <v>8</v>
      </c>
      <c r="AR73" s="109">
        <v>8</v>
      </c>
      <c r="AS73" s="109">
        <v>8</v>
      </c>
      <c r="AT73" s="109">
        <v>8</v>
      </c>
      <c r="AU73" s="109">
        <v>8</v>
      </c>
      <c r="AV73" s="109">
        <v>8</v>
      </c>
      <c r="AW73" s="109">
        <v>8</v>
      </c>
      <c r="AX73" s="110">
        <v>7</v>
      </c>
      <c r="AY73" s="110">
        <v>7</v>
      </c>
      <c r="AZ73" s="110">
        <v>7</v>
      </c>
      <c r="BA73" s="110">
        <v>7</v>
      </c>
      <c r="BB73" s="110">
        <v>7</v>
      </c>
      <c r="BC73" s="110">
        <v>7</v>
      </c>
      <c r="BD73" s="109">
        <v>7</v>
      </c>
      <c r="BE73" s="109">
        <v>7</v>
      </c>
      <c r="BF73" s="109">
        <v>7</v>
      </c>
      <c r="BG73" s="109">
        <v>7</v>
      </c>
      <c r="BH73" s="109">
        <v>7</v>
      </c>
      <c r="BI73" s="109">
        <v>7</v>
      </c>
      <c r="BJ73" s="110">
        <v>6</v>
      </c>
      <c r="BK73" s="110">
        <v>6</v>
      </c>
      <c r="BL73" s="110">
        <v>6</v>
      </c>
      <c r="BM73" s="110">
        <v>6</v>
      </c>
      <c r="BN73" s="110">
        <v>6</v>
      </c>
      <c r="BO73" s="110">
        <v>6</v>
      </c>
      <c r="BP73" s="109">
        <v>5</v>
      </c>
      <c r="BQ73" s="109">
        <v>5</v>
      </c>
      <c r="BR73" s="109">
        <v>5</v>
      </c>
      <c r="BS73" s="109">
        <v>5</v>
      </c>
      <c r="BT73" s="109">
        <v>5</v>
      </c>
      <c r="BU73" s="109">
        <v>5</v>
      </c>
    </row>
    <row r="74" spans="1:73" x14ac:dyDescent="0.25">
      <c r="A74" s="113">
        <v>11</v>
      </c>
      <c r="B74" s="110">
        <v>11</v>
      </c>
      <c r="C74" s="110">
        <v>11</v>
      </c>
      <c r="D74" s="110">
        <v>11</v>
      </c>
      <c r="E74" s="110">
        <v>11</v>
      </c>
      <c r="F74" s="110">
        <v>11</v>
      </c>
      <c r="G74" s="110">
        <v>11</v>
      </c>
      <c r="H74" s="109">
        <v>11</v>
      </c>
      <c r="I74" s="109">
        <v>11</v>
      </c>
      <c r="J74" s="109">
        <v>11</v>
      </c>
      <c r="K74" s="109">
        <v>11</v>
      </c>
      <c r="L74" s="109">
        <v>11</v>
      </c>
      <c r="M74" s="109">
        <v>11</v>
      </c>
      <c r="N74" s="110">
        <v>10</v>
      </c>
      <c r="O74" s="110">
        <v>10</v>
      </c>
      <c r="P74" s="110">
        <v>10</v>
      </c>
      <c r="Q74" s="110">
        <v>10</v>
      </c>
      <c r="R74" s="110">
        <v>10</v>
      </c>
      <c r="S74" s="110">
        <v>10</v>
      </c>
      <c r="T74" s="109">
        <v>10</v>
      </c>
      <c r="U74" s="109">
        <v>10</v>
      </c>
      <c r="V74" s="109">
        <v>10</v>
      </c>
      <c r="W74" s="109">
        <v>10</v>
      </c>
      <c r="X74" s="109">
        <v>10</v>
      </c>
      <c r="Y74" s="109">
        <v>10</v>
      </c>
      <c r="Z74" s="110">
        <v>9</v>
      </c>
      <c r="AA74" s="110">
        <v>9</v>
      </c>
      <c r="AB74" s="110">
        <v>9</v>
      </c>
      <c r="AC74" s="110">
        <v>9</v>
      </c>
      <c r="AD74" s="110">
        <v>9</v>
      </c>
      <c r="AE74" s="110">
        <v>9</v>
      </c>
      <c r="AF74" s="109">
        <v>9</v>
      </c>
      <c r="AG74" s="109">
        <v>9</v>
      </c>
      <c r="AH74" s="109">
        <v>9</v>
      </c>
      <c r="AI74" s="109">
        <v>9</v>
      </c>
      <c r="AJ74" s="109">
        <v>9</v>
      </c>
      <c r="AK74" s="109">
        <v>9</v>
      </c>
      <c r="AL74" s="110">
        <v>8</v>
      </c>
      <c r="AM74" s="110">
        <v>8</v>
      </c>
      <c r="AN74" s="110">
        <v>8</v>
      </c>
      <c r="AO74" s="110">
        <v>8</v>
      </c>
      <c r="AP74" s="110">
        <v>8</v>
      </c>
      <c r="AQ74" s="110">
        <v>8</v>
      </c>
      <c r="AR74" s="109">
        <v>8</v>
      </c>
      <c r="AS74" s="109">
        <v>8</v>
      </c>
      <c r="AT74" s="109">
        <v>8</v>
      </c>
      <c r="AU74" s="109">
        <v>8</v>
      </c>
      <c r="AV74" s="109">
        <v>8</v>
      </c>
      <c r="AW74" s="109">
        <v>8</v>
      </c>
      <c r="AX74" s="110">
        <v>7</v>
      </c>
      <c r="AY74" s="110">
        <v>7</v>
      </c>
      <c r="AZ74" s="110">
        <v>7</v>
      </c>
      <c r="BA74" s="110">
        <v>7</v>
      </c>
      <c r="BB74" s="110">
        <v>7</v>
      </c>
      <c r="BC74" s="110">
        <v>7</v>
      </c>
      <c r="BD74" s="109">
        <v>7</v>
      </c>
      <c r="BE74" s="109">
        <v>7</v>
      </c>
      <c r="BF74" s="109">
        <v>7</v>
      </c>
      <c r="BG74" s="109">
        <v>7</v>
      </c>
      <c r="BH74" s="109">
        <v>7</v>
      </c>
      <c r="BI74" s="109">
        <v>7</v>
      </c>
      <c r="BJ74" s="110">
        <v>6</v>
      </c>
      <c r="BK74" s="110">
        <v>6</v>
      </c>
      <c r="BL74" s="110">
        <v>6</v>
      </c>
      <c r="BM74" s="110">
        <v>6</v>
      </c>
      <c r="BN74" s="110">
        <v>6</v>
      </c>
      <c r="BO74" s="110">
        <v>6</v>
      </c>
      <c r="BP74" s="109">
        <v>5</v>
      </c>
      <c r="BQ74" s="109">
        <v>5</v>
      </c>
      <c r="BR74" s="109">
        <v>5</v>
      </c>
      <c r="BS74" s="109">
        <v>5</v>
      </c>
      <c r="BT74" s="109">
        <v>5</v>
      </c>
      <c r="BU74" s="109">
        <v>5</v>
      </c>
    </row>
    <row r="75" spans="1:73" x14ac:dyDescent="0.25">
      <c r="A75" s="113">
        <v>11.5</v>
      </c>
      <c r="B75" s="110">
        <v>11</v>
      </c>
      <c r="C75" s="110">
        <v>11</v>
      </c>
      <c r="D75" s="110">
        <v>11</v>
      </c>
      <c r="E75" s="110">
        <v>11</v>
      </c>
      <c r="F75" s="110">
        <v>11</v>
      </c>
      <c r="G75" s="110">
        <v>11</v>
      </c>
      <c r="H75" s="109">
        <v>11</v>
      </c>
      <c r="I75" s="109">
        <v>11</v>
      </c>
      <c r="J75" s="109">
        <v>11</v>
      </c>
      <c r="K75" s="109">
        <v>11</v>
      </c>
      <c r="L75" s="109">
        <v>11</v>
      </c>
      <c r="M75" s="109">
        <v>11</v>
      </c>
      <c r="N75" s="110">
        <v>10</v>
      </c>
      <c r="O75" s="110">
        <v>10</v>
      </c>
      <c r="P75" s="110">
        <v>10</v>
      </c>
      <c r="Q75" s="110">
        <v>10</v>
      </c>
      <c r="R75" s="110">
        <v>10</v>
      </c>
      <c r="S75" s="110">
        <v>10</v>
      </c>
      <c r="T75" s="109">
        <v>10</v>
      </c>
      <c r="U75" s="109">
        <v>10</v>
      </c>
      <c r="V75" s="109">
        <v>10</v>
      </c>
      <c r="W75" s="109">
        <v>10</v>
      </c>
      <c r="X75" s="109">
        <v>10</v>
      </c>
      <c r="Y75" s="109">
        <v>10</v>
      </c>
      <c r="Z75" s="110">
        <v>9</v>
      </c>
      <c r="AA75" s="110">
        <v>9</v>
      </c>
      <c r="AB75" s="110">
        <v>9</v>
      </c>
      <c r="AC75" s="110">
        <v>9</v>
      </c>
      <c r="AD75" s="110">
        <v>9</v>
      </c>
      <c r="AE75" s="110">
        <v>9</v>
      </c>
      <c r="AF75" s="109">
        <v>9</v>
      </c>
      <c r="AG75" s="109">
        <v>9</v>
      </c>
      <c r="AH75" s="109">
        <v>9</v>
      </c>
      <c r="AI75" s="109">
        <v>9</v>
      </c>
      <c r="AJ75" s="109">
        <v>9</v>
      </c>
      <c r="AK75" s="109">
        <v>9</v>
      </c>
      <c r="AL75" s="110">
        <v>8</v>
      </c>
      <c r="AM75" s="110">
        <v>8</v>
      </c>
      <c r="AN75" s="110">
        <v>8</v>
      </c>
      <c r="AO75" s="110">
        <v>8</v>
      </c>
      <c r="AP75" s="110">
        <v>8</v>
      </c>
      <c r="AQ75" s="110">
        <v>8</v>
      </c>
      <c r="AR75" s="109">
        <v>8</v>
      </c>
      <c r="AS75" s="109">
        <v>8</v>
      </c>
      <c r="AT75" s="109">
        <v>8</v>
      </c>
      <c r="AU75" s="109">
        <v>8</v>
      </c>
      <c r="AV75" s="109">
        <v>8</v>
      </c>
      <c r="AW75" s="109">
        <v>8</v>
      </c>
      <c r="AX75" s="110">
        <v>7</v>
      </c>
      <c r="AY75" s="110">
        <v>7</v>
      </c>
      <c r="AZ75" s="110">
        <v>7</v>
      </c>
      <c r="BA75" s="110">
        <v>7</v>
      </c>
      <c r="BB75" s="110">
        <v>7</v>
      </c>
      <c r="BC75" s="110">
        <v>7</v>
      </c>
      <c r="BD75" s="109">
        <v>7</v>
      </c>
      <c r="BE75" s="109">
        <v>7</v>
      </c>
      <c r="BF75" s="109">
        <v>7</v>
      </c>
      <c r="BG75" s="109">
        <v>7</v>
      </c>
      <c r="BH75" s="109">
        <v>7</v>
      </c>
      <c r="BI75" s="109">
        <v>7</v>
      </c>
      <c r="BJ75" s="110">
        <v>6</v>
      </c>
      <c r="BK75" s="110">
        <v>6</v>
      </c>
      <c r="BL75" s="110">
        <v>6</v>
      </c>
      <c r="BM75" s="110">
        <v>6</v>
      </c>
      <c r="BN75" s="110">
        <v>6</v>
      </c>
      <c r="BO75" s="110">
        <v>6</v>
      </c>
      <c r="BP75" s="109">
        <v>5</v>
      </c>
      <c r="BQ75" s="109">
        <v>5</v>
      </c>
      <c r="BR75" s="109">
        <v>5</v>
      </c>
      <c r="BS75" s="109">
        <v>5</v>
      </c>
      <c r="BT75" s="109">
        <v>5</v>
      </c>
      <c r="BU75" s="109">
        <v>5</v>
      </c>
    </row>
    <row r="76" spans="1:73" x14ac:dyDescent="0.25">
      <c r="A76" s="113">
        <v>12</v>
      </c>
      <c r="B76" s="110">
        <v>12</v>
      </c>
      <c r="C76" s="110">
        <v>12</v>
      </c>
      <c r="D76" s="110">
        <v>12</v>
      </c>
      <c r="E76" s="110">
        <v>12</v>
      </c>
      <c r="F76" s="110">
        <v>12</v>
      </c>
      <c r="G76" s="110">
        <v>12</v>
      </c>
      <c r="H76" s="109">
        <v>11</v>
      </c>
      <c r="I76" s="109">
        <v>11</v>
      </c>
      <c r="J76" s="109">
        <v>11</v>
      </c>
      <c r="K76" s="109">
        <v>11</v>
      </c>
      <c r="L76" s="109">
        <v>11</v>
      </c>
      <c r="M76" s="109">
        <v>11</v>
      </c>
      <c r="N76" s="110">
        <v>11</v>
      </c>
      <c r="O76" s="110">
        <v>11</v>
      </c>
      <c r="P76" s="110">
        <v>11</v>
      </c>
      <c r="Q76" s="110">
        <v>11</v>
      </c>
      <c r="R76" s="110">
        <v>11</v>
      </c>
      <c r="S76" s="110">
        <v>11</v>
      </c>
      <c r="T76" s="109">
        <v>10</v>
      </c>
      <c r="U76" s="109">
        <v>10</v>
      </c>
      <c r="V76" s="109">
        <v>10</v>
      </c>
      <c r="W76" s="109">
        <v>10</v>
      </c>
      <c r="X76" s="109">
        <v>10</v>
      </c>
      <c r="Y76" s="109">
        <v>10</v>
      </c>
      <c r="Z76" s="115">
        <v>10</v>
      </c>
      <c r="AA76" s="115">
        <v>10</v>
      </c>
      <c r="AB76" s="115">
        <v>10</v>
      </c>
      <c r="AC76" s="115">
        <v>10</v>
      </c>
      <c r="AD76" s="115">
        <v>10</v>
      </c>
      <c r="AE76" s="115">
        <v>10</v>
      </c>
      <c r="AF76" s="109">
        <v>9</v>
      </c>
      <c r="AG76" s="109">
        <v>9</v>
      </c>
      <c r="AH76" s="109">
        <v>9</v>
      </c>
      <c r="AI76" s="109">
        <v>9</v>
      </c>
      <c r="AJ76" s="109">
        <v>9</v>
      </c>
      <c r="AK76" s="109">
        <v>9</v>
      </c>
      <c r="AL76" s="110">
        <v>9</v>
      </c>
      <c r="AM76" s="110">
        <v>9</v>
      </c>
      <c r="AN76" s="110">
        <v>9</v>
      </c>
      <c r="AO76" s="110">
        <v>9</v>
      </c>
      <c r="AP76" s="110">
        <v>9</v>
      </c>
      <c r="AQ76" s="110">
        <v>9</v>
      </c>
      <c r="AR76" s="109">
        <v>8</v>
      </c>
      <c r="AS76" s="109">
        <v>8</v>
      </c>
      <c r="AT76" s="109">
        <v>8</v>
      </c>
      <c r="AU76" s="109">
        <v>8</v>
      </c>
      <c r="AV76" s="109">
        <v>8</v>
      </c>
      <c r="AW76" s="109">
        <v>8</v>
      </c>
      <c r="AX76" s="110">
        <v>8</v>
      </c>
      <c r="AY76" s="110">
        <v>8</v>
      </c>
      <c r="AZ76" s="110">
        <v>8</v>
      </c>
      <c r="BA76" s="110">
        <v>8</v>
      </c>
      <c r="BB76" s="110">
        <v>8</v>
      </c>
      <c r="BC76" s="110">
        <v>8</v>
      </c>
      <c r="BD76" s="109">
        <v>7</v>
      </c>
      <c r="BE76" s="109">
        <v>7</v>
      </c>
      <c r="BF76" s="109">
        <v>7</v>
      </c>
      <c r="BG76" s="109">
        <v>7</v>
      </c>
      <c r="BH76" s="109">
        <v>7</v>
      </c>
      <c r="BI76" s="109">
        <v>7</v>
      </c>
      <c r="BJ76" s="110">
        <v>6</v>
      </c>
      <c r="BK76" s="110">
        <v>6</v>
      </c>
      <c r="BL76" s="110">
        <v>6</v>
      </c>
      <c r="BM76" s="110">
        <v>6</v>
      </c>
      <c r="BN76" s="110">
        <v>6</v>
      </c>
      <c r="BO76" s="110">
        <v>6</v>
      </c>
      <c r="BP76" s="109">
        <v>5</v>
      </c>
      <c r="BQ76" s="109">
        <v>5</v>
      </c>
      <c r="BR76" s="109">
        <v>5</v>
      </c>
      <c r="BS76" s="109">
        <v>5</v>
      </c>
      <c r="BT76" s="109">
        <v>5</v>
      </c>
      <c r="BU76" s="109">
        <v>5</v>
      </c>
    </row>
    <row r="77" spans="1:73" x14ac:dyDescent="0.25">
      <c r="A77" s="113">
        <v>12.5</v>
      </c>
      <c r="B77" s="110">
        <v>12</v>
      </c>
      <c r="C77" s="110">
        <v>12</v>
      </c>
      <c r="D77" s="110">
        <v>12</v>
      </c>
      <c r="E77" s="110">
        <v>12</v>
      </c>
      <c r="F77" s="110">
        <v>12</v>
      </c>
      <c r="G77" s="110">
        <v>12</v>
      </c>
      <c r="H77" s="109">
        <v>11</v>
      </c>
      <c r="I77" s="109">
        <v>11</v>
      </c>
      <c r="J77" s="109">
        <v>11</v>
      </c>
      <c r="K77" s="109">
        <v>11</v>
      </c>
      <c r="L77" s="109">
        <v>11</v>
      </c>
      <c r="M77" s="109">
        <v>11</v>
      </c>
      <c r="N77" s="110">
        <v>11</v>
      </c>
      <c r="O77" s="110">
        <v>11</v>
      </c>
      <c r="P77" s="110">
        <v>11</v>
      </c>
      <c r="Q77" s="110">
        <v>11</v>
      </c>
      <c r="R77" s="110">
        <v>11</v>
      </c>
      <c r="S77" s="110">
        <v>11</v>
      </c>
      <c r="T77" s="109">
        <v>10</v>
      </c>
      <c r="U77" s="109">
        <v>10</v>
      </c>
      <c r="V77" s="109">
        <v>10</v>
      </c>
      <c r="W77" s="109">
        <v>10</v>
      </c>
      <c r="X77" s="109">
        <v>10</v>
      </c>
      <c r="Y77" s="109">
        <v>10</v>
      </c>
      <c r="Z77" s="110">
        <v>10</v>
      </c>
      <c r="AA77" s="110">
        <v>10</v>
      </c>
      <c r="AB77" s="110">
        <v>10</v>
      </c>
      <c r="AC77" s="110">
        <v>10</v>
      </c>
      <c r="AD77" s="110">
        <v>10</v>
      </c>
      <c r="AE77" s="110">
        <v>10</v>
      </c>
      <c r="AF77" s="109">
        <v>9</v>
      </c>
      <c r="AG77" s="109">
        <v>9</v>
      </c>
      <c r="AH77" s="109">
        <v>9</v>
      </c>
      <c r="AI77" s="109">
        <v>9</v>
      </c>
      <c r="AJ77" s="109">
        <v>9</v>
      </c>
      <c r="AK77" s="109">
        <v>9</v>
      </c>
      <c r="AL77" s="110">
        <v>9</v>
      </c>
      <c r="AM77" s="110">
        <v>9</v>
      </c>
      <c r="AN77" s="110">
        <v>9</v>
      </c>
      <c r="AO77" s="110">
        <v>9</v>
      </c>
      <c r="AP77" s="110">
        <v>9</v>
      </c>
      <c r="AQ77" s="110">
        <v>9</v>
      </c>
      <c r="AR77" s="109">
        <v>8</v>
      </c>
      <c r="AS77" s="109">
        <v>8</v>
      </c>
      <c r="AT77" s="109">
        <v>8</v>
      </c>
      <c r="AU77" s="109">
        <v>8</v>
      </c>
      <c r="AV77" s="109">
        <v>8</v>
      </c>
      <c r="AW77" s="109">
        <v>8</v>
      </c>
      <c r="AX77" s="110">
        <v>8</v>
      </c>
      <c r="AY77" s="110">
        <v>8</v>
      </c>
      <c r="AZ77" s="110">
        <v>8</v>
      </c>
      <c r="BA77" s="110">
        <v>8</v>
      </c>
      <c r="BB77" s="110">
        <v>8</v>
      </c>
      <c r="BC77" s="110">
        <v>8</v>
      </c>
      <c r="BD77" s="109">
        <v>7</v>
      </c>
      <c r="BE77" s="109">
        <v>7</v>
      </c>
      <c r="BF77" s="109">
        <v>7</v>
      </c>
      <c r="BG77" s="109">
        <v>7</v>
      </c>
      <c r="BH77" s="109">
        <v>7</v>
      </c>
      <c r="BI77" s="109">
        <v>7</v>
      </c>
      <c r="BJ77" s="110">
        <v>6</v>
      </c>
      <c r="BK77" s="110">
        <v>6</v>
      </c>
      <c r="BL77" s="110">
        <v>6</v>
      </c>
      <c r="BM77" s="110">
        <v>6</v>
      </c>
      <c r="BN77" s="110">
        <v>6</v>
      </c>
      <c r="BO77" s="110">
        <v>6</v>
      </c>
      <c r="BP77" s="109">
        <v>6</v>
      </c>
      <c r="BQ77" s="109">
        <v>6</v>
      </c>
      <c r="BR77" s="109">
        <v>6</v>
      </c>
      <c r="BS77" s="109">
        <v>6</v>
      </c>
      <c r="BT77" s="109">
        <v>6</v>
      </c>
      <c r="BU77" s="109">
        <v>6</v>
      </c>
    </row>
    <row r="78" spans="1:73" x14ac:dyDescent="0.25">
      <c r="A78" s="113">
        <v>13</v>
      </c>
      <c r="B78" s="110">
        <v>12</v>
      </c>
      <c r="C78" s="110">
        <v>12</v>
      </c>
      <c r="D78" s="110">
        <v>12</v>
      </c>
      <c r="E78" s="110">
        <v>12</v>
      </c>
      <c r="F78" s="110">
        <v>12</v>
      </c>
      <c r="G78" s="110">
        <v>12</v>
      </c>
      <c r="H78" s="109">
        <v>12</v>
      </c>
      <c r="I78" s="109">
        <v>12</v>
      </c>
      <c r="J78" s="109">
        <v>12</v>
      </c>
      <c r="K78" s="109">
        <v>12</v>
      </c>
      <c r="L78" s="109">
        <v>12</v>
      </c>
      <c r="M78" s="109">
        <v>12</v>
      </c>
      <c r="N78" s="110">
        <v>11</v>
      </c>
      <c r="O78" s="110">
        <v>11</v>
      </c>
      <c r="P78" s="110">
        <v>11</v>
      </c>
      <c r="Q78" s="110">
        <v>11</v>
      </c>
      <c r="R78" s="110">
        <v>11</v>
      </c>
      <c r="S78" s="110">
        <v>11</v>
      </c>
      <c r="T78" s="109">
        <v>11</v>
      </c>
      <c r="U78" s="109">
        <v>11</v>
      </c>
      <c r="V78" s="109">
        <v>11</v>
      </c>
      <c r="W78" s="109">
        <v>11</v>
      </c>
      <c r="X78" s="109">
        <v>11</v>
      </c>
      <c r="Y78" s="109">
        <v>11</v>
      </c>
      <c r="Z78" s="110">
        <v>10</v>
      </c>
      <c r="AA78" s="110">
        <v>10</v>
      </c>
      <c r="AB78" s="110">
        <v>10</v>
      </c>
      <c r="AC78" s="110">
        <v>10</v>
      </c>
      <c r="AD78" s="110">
        <v>10</v>
      </c>
      <c r="AE78" s="110">
        <v>10</v>
      </c>
      <c r="AF78" s="114">
        <v>10</v>
      </c>
      <c r="AG78" s="114">
        <v>10</v>
      </c>
      <c r="AH78" s="114">
        <v>10</v>
      </c>
      <c r="AI78" s="114">
        <v>10</v>
      </c>
      <c r="AJ78" s="114">
        <v>10</v>
      </c>
      <c r="AK78" s="114">
        <v>10</v>
      </c>
      <c r="AL78" s="110">
        <v>9</v>
      </c>
      <c r="AM78" s="110">
        <v>9</v>
      </c>
      <c r="AN78" s="110">
        <v>9</v>
      </c>
      <c r="AO78" s="110">
        <v>9</v>
      </c>
      <c r="AP78" s="110">
        <v>9</v>
      </c>
      <c r="AQ78" s="110">
        <v>9</v>
      </c>
      <c r="AR78" s="109">
        <v>9</v>
      </c>
      <c r="AS78" s="109">
        <v>9</v>
      </c>
      <c r="AT78" s="109">
        <v>9</v>
      </c>
      <c r="AU78" s="109">
        <v>9</v>
      </c>
      <c r="AV78" s="109">
        <v>9</v>
      </c>
      <c r="AW78" s="109">
        <v>9</v>
      </c>
      <c r="AX78" s="110">
        <v>8</v>
      </c>
      <c r="AY78" s="110">
        <v>8</v>
      </c>
      <c r="AZ78" s="110">
        <v>8</v>
      </c>
      <c r="BA78" s="110">
        <v>8</v>
      </c>
      <c r="BB78" s="110">
        <v>8</v>
      </c>
      <c r="BC78" s="110">
        <v>8</v>
      </c>
      <c r="BD78" s="109">
        <v>8</v>
      </c>
      <c r="BE78" s="109">
        <v>8</v>
      </c>
      <c r="BF78" s="109">
        <v>8</v>
      </c>
      <c r="BG78" s="109">
        <v>8</v>
      </c>
      <c r="BH78" s="109">
        <v>8</v>
      </c>
      <c r="BI78" s="109">
        <v>8</v>
      </c>
      <c r="BJ78" s="110">
        <v>7</v>
      </c>
      <c r="BK78" s="110">
        <v>7</v>
      </c>
      <c r="BL78" s="110">
        <v>7</v>
      </c>
      <c r="BM78" s="110">
        <v>7</v>
      </c>
      <c r="BN78" s="110">
        <v>7</v>
      </c>
      <c r="BO78" s="110">
        <v>7</v>
      </c>
      <c r="BP78" s="109">
        <v>6</v>
      </c>
      <c r="BQ78" s="109">
        <v>6</v>
      </c>
      <c r="BR78" s="109">
        <v>6</v>
      </c>
      <c r="BS78" s="109">
        <v>6</v>
      </c>
      <c r="BT78" s="109">
        <v>6</v>
      </c>
      <c r="BU78" s="109">
        <v>6</v>
      </c>
    </row>
    <row r="79" spans="1:73" x14ac:dyDescent="0.25">
      <c r="A79" s="113">
        <v>13.5</v>
      </c>
      <c r="B79" s="110">
        <v>12</v>
      </c>
      <c r="C79" s="110">
        <v>12</v>
      </c>
      <c r="D79" s="110">
        <v>12</v>
      </c>
      <c r="E79" s="110">
        <v>12</v>
      </c>
      <c r="F79" s="110">
        <v>12</v>
      </c>
      <c r="G79" s="110">
        <v>12</v>
      </c>
      <c r="H79" s="109">
        <v>12</v>
      </c>
      <c r="I79" s="109">
        <v>12</v>
      </c>
      <c r="J79" s="109">
        <v>12</v>
      </c>
      <c r="K79" s="109">
        <v>12</v>
      </c>
      <c r="L79" s="109">
        <v>12</v>
      </c>
      <c r="M79" s="109">
        <v>12</v>
      </c>
      <c r="N79" s="110">
        <v>11</v>
      </c>
      <c r="O79" s="110">
        <v>11</v>
      </c>
      <c r="P79" s="110">
        <v>11</v>
      </c>
      <c r="Q79" s="110">
        <v>11</v>
      </c>
      <c r="R79" s="110">
        <v>11</v>
      </c>
      <c r="S79" s="110">
        <v>11</v>
      </c>
      <c r="T79" s="109">
        <v>11</v>
      </c>
      <c r="U79" s="109">
        <v>11</v>
      </c>
      <c r="V79" s="109">
        <v>11</v>
      </c>
      <c r="W79" s="109">
        <v>11</v>
      </c>
      <c r="X79" s="109">
        <v>11</v>
      </c>
      <c r="Y79" s="109">
        <v>11</v>
      </c>
      <c r="Z79" s="110">
        <v>10</v>
      </c>
      <c r="AA79" s="110">
        <v>10</v>
      </c>
      <c r="AB79" s="110">
        <v>10</v>
      </c>
      <c r="AC79" s="110">
        <v>10</v>
      </c>
      <c r="AD79" s="110">
        <v>10</v>
      </c>
      <c r="AE79" s="110">
        <v>10</v>
      </c>
      <c r="AF79" s="109">
        <v>10</v>
      </c>
      <c r="AG79" s="109">
        <v>10</v>
      </c>
      <c r="AH79" s="109">
        <v>10</v>
      </c>
      <c r="AI79" s="109">
        <v>10</v>
      </c>
      <c r="AJ79" s="109">
        <v>10</v>
      </c>
      <c r="AK79" s="109">
        <v>10</v>
      </c>
      <c r="AL79" s="110">
        <v>9</v>
      </c>
      <c r="AM79" s="110">
        <v>9</v>
      </c>
      <c r="AN79" s="110">
        <v>9</v>
      </c>
      <c r="AO79" s="110">
        <v>9</v>
      </c>
      <c r="AP79" s="110">
        <v>9</v>
      </c>
      <c r="AQ79" s="110">
        <v>9</v>
      </c>
      <c r="AR79" s="109">
        <v>9</v>
      </c>
      <c r="AS79" s="109">
        <v>9</v>
      </c>
      <c r="AT79" s="109">
        <v>9</v>
      </c>
      <c r="AU79" s="109">
        <v>9</v>
      </c>
      <c r="AV79" s="109">
        <v>9</v>
      </c>
      <c r="AW79" s="109">
        <v>9</v>
      </c>
      <c r="AX79" s="110">
        <v>8</v>
      </c>
      <c r="AY79" s="110">
        <v>8</v>
      </c>
      <c r="AZ79" s="110">
        <v>8</v>
      </c>
      <c r="BA79" s="110">
        <v>8</v>
      </c>
      <c r="BB79" s="110">
        <v>8</v>
      </c>
      <c r="BC79" s="110">
        <v>8</v>
      </c>
      <c r="BD79" s="109">
        <v>8</v>
      </c>
      <c r="BE79" s="109">
        <v>8</v>
      </c>
      <c r="BF79" s="109">
        <v>8</v>
      </c>
      <c r="BG79" s="109">
        <v>8</v>
      </c>
      <c r="BH79" s="109">
        <v>8</v>
      </c>
      <c r="BI79" s="109">
        <v>8</v>
      </c>
      <c r="BJ79" s="110">
        <v>7</v>
      </c>
      <c r="BK79" s="110">
        <v>7</v>
      </c>
      <c r="BL79" s="110">
        <v>7</v>
      </c>
      <c r="BM79" s="110">
        <v>7</v>
      </c>
      <c r="BN79" s="110">
        <v>7</v>
      </c>
      <c r="BO79" s="110">
        <v>7</v>
      </c>
      <c r="BP79" s="109">
        <v>6</v>
      </c>
      <c r="BQ79" s="109">
        <v>6</v>
      </c>
      <c r="BR79" s="109">
        <v>6</v>
      </c>
      <c r="BS79" s="109">
        <v>6</v>
      </c>
      <c r="BT79" s="109">
        <v>6</v>
      </c>
      <c r="BU79" s="109">
        <v>6</v>
      </c>
    </row>
    <row r="80" spans="1:73" x14ac:dyDescent="0.25">
      <c r="A80" s="113">
        <v>14</v>
      </c>
      <c r="B80" s="110">
        <v>12</v>
      </c>
      <c r="C80" s="110">
        <v>12</v>
      </c>
      <c r="D80" s="110">
        <v>12</v>
      </c>
      <c r="E80" s="110">
        <v>12</v>
      </c>
      <c r="F80" s="110">
        <v>12</v>
      </c>
      <c r="G80" s="110">
        <v>12</v>
      </c>
      <c r="H80" s="109">
        <v>12</v>
      </c>
      <c r="I80" s="109">
        <v>12</v>
      </c>
      <c r="J80" s="109">
        <v>12</v>
      </c>
      <c r="K80" s="109">
        <v>12</v>
      </c>
      <c r="L80" s="109">
        <v>12</v>
      </c>
      <c r="M80" s="109">
        <v>12</v>
      </c>
      <c r="N80" s="110">
        <v>11</v>
      </c>
      <c r="O80" s="110">
        <v>11</v>
      </c>
      <c r="P80" s="110">
        <v>11</v>
      </c>
      <c r="Q80" s="110">
        <v>11</v>
      </c>
      <c r="R80" s="110">
        <v>11</v>
      </c>
      <c r="S80" s="110">
        <v>11</v>
      </c>
      <c r="T80" s="109">
        <v>11</v>
      </c>
      <c r="U80" s="109">
        <v>11</v>
      </c>
      <c r="V80" s="109">
        <v>11</v>
      </c>
      <c r="W80" s="109">
        <v>11</v>
      </c>
      <c r="X80" s="109">
        <v>11</v>
      </c>
      <c r="Y80" s="109">
        <v>11</v>
      </c>
      <c r="Z80" s="110">
        <v>10</v>
      </c>
      <c r="AA80" s="110">
        <v>10</v>
      </c>
      <c r="AB80" s="110">
        <v>10</v>
      </c>
      <c r="AC80" s="110">
        <v>10</v>
      </c>
      <c r="AD80" s="110">
        <v>10</v>
      </c>
      <c r="AE80" s="110">
        <v>10</v>
      </c>
      <c r="AF80" s="109">
        <v>10</v>
      </c>
      <c r="AG80" s="109">
        <v>10</v>
      </c>
      <c r="AH80" s="109">
        <v>10</v>
      </c>
      <c r="AI80" s="109">
        <v>10</v>
      </c>
      <c r="AJ80" s="109">
        <v>10</v>
      </c>
      <c r="AK80" s="109">
        <v>10</v>
      </c>
      <c r="AL80" s="110">
        <v>9</v>
      </c>
      <c r="AM80" s="110">
        <v>9</v>
      </c>
      <c r="AN80" s="110">
        <v>9</v>
      </c>
      <c r="AO80" s="110">
        <v>9</v>
      </c>
      <c r="AP80" s="110">
        <v>9</v>
      </c>
      <c r="AQ80" s="110">
        <v>9</v>
      </c>
      <c r="AR80" s="109">
        <v>9</v>
      </c>
      <c r="AS80" s="109">
        <v>9</v>
      </c>
      <c r="AT80" s="109">
        <v>9</v>
      </c>
      <c r="AU80" s="109">
        <v>9</v>
      </c>
      <c r="AV80" s="109">
        <v>9</v>
      </c>
      <c r="AW80" s="109">
        <v>9</v>
      </c>
      <c r="AX80" s="110">
        <v>8</v>
      </c>
      <c r="AY80" s="110">
        <v>8</v>
      </c>
      <c r="AZ80" s="110">
        <v>8</v>
      </c>
      <c r="BA80" s="110">
        <v>8</v>
      </c>
      <c r="BB80" s="110">
        <v>8</v>
      </c>
      <c r="BC80" s="110">
        <v>8</v>
      </c>
      <c r="BD80" s="109">
        <v>8</v>
      </c>
      <c r="BE80" s="109">
        <v>8</v>
      </c>
      <c r="BF80" s="109">
        <v>8</v>
      </c>
      <c r="BG80" s="109">
        <v>8</v>
      </c>
      <c r="BH80" s="109">
        <v>8</v>
      </c>
      <c r="BI80" s="109">
        <v>8</v>
      </c>
      <c r="BJ80" s="110">
        <v>7</v>
      </c>
      <c r="BK80" s="110">
        <v>7</v>
      </c>
      <c r="BL80" s="110">
        <v>7</v>
      </c>
      <c r="BM80" s="110">
        <v>7</v>
      </c>
      <c r="BN80" s="110">
        <v>7</v>
      </c>
      <c r="BO80" s="110">
        <v>7</v>
      </c>
      <c r="BP80" s="109">
        <v>6</v>
      </c>
      <c r="BQ80" s="109">
        <v>6</v>
      </c>
      <c r="BR80" s="109">
        <v>6</v>
      </c>
      <c r="BS80" s="109">
        <v>6</v>
      </c>
      <c r="BT80" s="109">
        <v>6</v>
      </c>
      <c r="BU80" s="109">
        <v>6</v>
      </c>
    </row>
    <row r="81" spans="1:73" x14ac:dyDescent="0.25">
      <c r="A81" s="113">
        <v>14.5</v>
      </c>
      <c r="B81" s="110">
        <v>13</v>
      </c>
      <c r="C81" s="110">
        <v>13</v>
      </c>
      <c r="D81" s="110">
        <v>13</v>
      </c>
      <c r="E81" s="110">
        <v>13</v>
      </c>
      <c r="F81" s="110">
        <v>13</v>
      </c>
      <c r="G81" s="110">
        <v>13</v>
      </c>
      <c r="H81" s="109">
        <v>12</v>
      </c>
      <c r="I81" s="109">
        <v>12</v>
      </c>
      <c r="J81" s="109">
        <v>12</v>
      </c>
      <c r="K81" s="109">
        <v>12</v>
      </c>
      <c r="L81" s="109">
        <v>12</v>
      </c>
      <c r="M81" s="109">
        <v>12</v>
      </c>
      <c r="N81" s="110">
        <v>12</v>
      </c>
      <c r="O81" s="110">
        <v>12</v>
      </c>
      <c r="P81" s="110">
        <v>12</v>
      </c>
      <c r="Q81" s="110">
        <v>12</v>
      </c>
      <c r="R81" s="110">
        <v>12</v>
      </c>
      <c r="S81" s="110">
        <v>12</v>
      </c>
      <c r="T81" s="109">
        <v>11</v>
      </c>
      <c r="U81" s="109">
        <v>11</v>
      </c>
      <c r="V81" s="109">
        <v>11</v>
      </c>
      <c r="W81" s="109">
        <v>11</v>
      </c>
      <c r="X81" s="109">
        <v>11</v>
      </c>
      <c r="Y81" s="109">
        <v>11</v>
      </c>
      <c r="Z81" s="110">
        <v>11</v>
      </c>
      <c r="AA81" s="110">
        <v>11</v>
      </c>
      <c r="AB81" s="110">
        <v>11</v>
      </c>
      <c r="AC81" s="110">
        <v>11</v>
      </c>
      <c r="AD81" s="110">
        <v>11</v>
      </c>
      <c r="AE81" s="110">
        <v>11</v>
      </c>
      <c r="AF81" s="109">
        <v>10</v>
      </c>
      <c r="AG81" s="109">
        <v>10</v>
      </c>
      <c r="AH81" s="109">
        <v>10</v>
      </c>
      <c r="AI81" s="109">
        <v>10</v>
      </c>
      <c r="AJ81" s="109">
        <v>10</v>
      </c>
      <c r="AK81" s="109">
        <v>10</v>
      </c>
      <c r="AL81" s="115">
        <v>10</v>
      </c>
      <c r="AM81" s="115">
        <v>10</v>
      </c>
      <c r="AN81" s="115">
        <v>10</v>
      </c>
      <c r="AO81" s="115">
        <v>10</v>
      </c>
      <c r="AP81" s="115">
        <v>10</v>
      </c>
      <c r="AQ81" s="115">
        <v>10</v>
      </c>
      <c r="AR81" s="109">
        <v>9</v>
      </c>
      <c r="AS81" s="109">
        <v>9</v>
      </c>
      <c r="AT81" s="109">
        <v>9</v>
      </c>
      <c r="AU81" s="109">
        <v>9</v>
      </c>
      <c r="AV81" s="109">
        <v>9</v>
      </c>
      <c r="AW81" s="109">
        <v>9</v>
      </c>
      <c r="AX81" s="110">
        <v>9</v>
      </c>
      <c r="AY81" s="110">
        <v>9</v>
      </c>
      <c r="AZ81" s="110">
        <v>9</v>
      </c>
      <c r="BA81" s="110">
        <v>9</v>
      </c>
      <c r="BB81" s="110">
        <v>9</v>
      </c>
      <c r="BC81" s="110">
        <v>9</v>
      </c>
      <c r="BD81" s="109">
        <v>8</v>
      </c>
      <c r="BE81" s="109">
        <v>8</v>
      </c>
      <c r="BF81" s="109">
        <v>8</v>
      </c>
      <c r="BG81" s="109">
        <v>8</v>
      </c>
      <c r="BH81" s="109">
        <v>8</v>
      </c>
      <c r="BI81" s="109">
        <v>8</v>
      </c>
      <c r="BJ81" s="110">
        <v>7</v>
      </c>
      <c r="BK81" s="110">
        <v>7</v>
      </c>
      <c r="BL81" s="110">
        <v>7</v>
      </c>
      <c r="BM81" s="110">
        <v>7</v>
      </c>
      <c r="BN81" s="110">
        <v>7</v>
      </c>
      <c r="BO81" s="110">
        <v>7</v>
      </c>
      <c r="BP81" s="109">
        <v>6</v>
      </c>
      <c r="BQ81" s="109">
        <v>6</v>
      </c>
      <c r="BR81" s="109">
        <v>6</v>
      </c>
      <c r="BS81" s="109">
        <v>6</v>
      </c>
      <c r="BT81" s="109">
        <v>6</v>
      </c>
      <c r="BU81" s="109">
        <v>6</v>
      </c>
    </row>
    <row r="82" spans="1:73" x14ac:dyDescent="0.25">
      <c r="A82" s="113">
        <v>15</v>
      </c>
      <c r="B82" s="110">
        <v>13</v>
      </c>
      <c r="C82" s="110">
        <v>13</v>
      </c>
      <c r="D82" s="110">
        <v>13</v>
      </c>
      <c r="E82" s="110">
        <v>13</v>
      </c>
      <c r="F82" s="110">
        <v>13</v>
      </c>
      <c r="G82" s="110">
        <v>13</v>
      </c>
      <c r="H82" s="109">
        <v>12</v>
      </c>
      <c r="I82" s="109">
        <v>12</v>
      </c>
      <c r="J82" s="109">
        <v>12</v>
      </c>
      <c r="K82" s="109">
        <v>12</v>
      </c>
      <c r="L82" s="109">
        <v>12</v>
      </c>
      <c r="M82" s="109">
        <v>12</v>
      </c>
      <c r="N82" s="110">
        <v>12</v>
      </c>
      <c r="O82" s="110">
        <v>12</v>
      </c>
      <c r="P82" s="110">
        <v>12</v>
      </c>
      <c r="Q82" s="110">
        <v>12</v>
      </c>
      <c r="R82" s="110">
        <v>12</v>
      </c>
      <c r="S82" s="110">
        <v>12</v>
      </c>
      <c r="T82" s="109">
        <v>11</v>
      </c>
      <c r="U82" s="109">
        <v>11</v>
      </c>
      <c r="V82" s="109">
        <v>11</v>
      </c>
      <c r="W82" s="109">
        <v>11</v>
      </c>
      <c r="X82" s="109">
        <v>11</v>
      </c>
      <c r="Y82" s="109">
        <v>11</v>
      </c>
      <c r="Z82" s="110">
        <v>11</v>
      </c>
      <c r="AA82" s="110">
        <v>11</v>
      </c>
      <c r="AB82" s="110">
        <v>11</v>
      </c>
      <c r="AC82" s="110">
        <v>11</v>
      </c>
      <c r="AD82" s="110">
        <v>11</v>
      </c>
      <c r="AE82" s="110">
        <v>11</v>
      </c>
      <c r="AF82" s="109">
        <v>10</v>
      </c>
      <c r="AG82" s="109">
        <v>10</v>
      </c>
      <c r="AH82" s="109">
        <v>10</v>
      </c>
      <c r="AI82" s="109">
        <v>10</v>
      </c>
      <c r="AJ82" s="109">
        <v>10</v>
      </c>
      <c r="AK82" s="109">
        <v>10</v>
      </c>
      <c r="AL82" s="110">
        <v>10</v>
      </c>
      <c r="AM82" s="110">
        <v>10</v>
      </c>
      <c r="AN82" s="110">
        <v>10</v>
      </c>
      <c r="AO82" s="110">
        <v>10</v>
      </c>
      <c r="AP82" s="110">
        <v>10</v>
      </c>
      <c r="AQ82" s="110">
        <v>10</v>
      </c>
      <c r="AR82" s="109">
        <v>9</v>
      </c>
      <c r="AS82" s="109">
        <v>9</v>
      </c>
      <c r="AT82" s="109">
        <v>9</v>
      </c>
      <c r="AU82" s="109">
        <v>9</v>
      </c>
      <c r="AV82" s="109">
        <v>9</v>
      </c>
      <c r="AW82" s="109">
        <v>9</v>
      </c>
      <c r="AX82" s="110">
        <v>9</v>
      </c>
      <c r="AY82" s="110">
        <v>9</v>
      </c>
      <c r="AZ82" s="110">
        <v>9</v>
      </c>
      <c r="BA82" s="110">
        <v>9</v>
      </c>
      <c r="BB82" s="110">
        <v>9</v>
      </c>
      <c r="BC82" s="110">
        <v>9</v>
      </c>
      <c r="BD82" s="109">
        <v>8</v>
      </c>
      <c r="BE82" s="109">
        <v>8</v>
      </c>
      <c r="BF82" s="109">
        <v>8</v>
      </c>
      <c r="BG82" s="109">
        <v>8</v>
      </c>
      <c r="BH82" s="109">
        <v>8</v>
      </c>
      <c r="BI82" s="109">
        <v>8</v>
      </c>
      <c r="BJ82" s="110">
        <v>7</v>
      </c>
      <c r="BK82" s="110">
        <v>7</v>
      </c>
      <c r="BL82" s="110">
        <v>7</v>
      </c>
      <c r="BM82" s="110">
        <v>7</v>
      </c>
      <c r="BN82" s="110">
        <v>7</v>
      </c>
      <c r="BO82" s="110">
        <v>7</v>
      </c>
      <c r="BP82" s="109">
        <v>7</v>
      </c>
      <c r="BQ82" s="109">
        <v>7</v>
      </c>
      <c r="BR82" s="109">
        <v>7</v>
      </c>
      <c r="BS82" s="109">
        <v>7</v>
      </c>
      <c r="BT82" s="109">
        <v>7</v>
      </c>
      <c r="BU82" s="109">
        <v>7</v>
      </c>
    </row>
    <row r="83" spans="1:73" x14ac:dyDescent="0.25">
      <c r="A83" s="113">
        <v>15.5</v>
      </c>
      <c r="B83" s="110">
        <v>13</v>
      </c>
      <c r="C83" s="110">
        <v>13</v>
      </c>
      <c r="D83" s="110">
        <v>13</v>
      </c>
      <c r="E83" s="110">
        <v>13</v>
      </c>
      <c r="F83" s="110">
        <v>13</v>
      </c>
      <c r="G83" s="110">
        <v>13</v>
      </c>
      <c r="H83" s="109">
        <v>13</v>
      </c>
      <c r="I83" s="109">
        <v>13</v>
      </c>
      <c r="J83" s="109">
        <v>13</v>
      </c>
      <c r="K83" s="109">
        <v>13</v>
      </c>
      <c r="L83" s="109">
        <v>13</v>
      </c>
      <c r="M83" s="109">
        <v>13</v>
      </c>
      <c r="N83" s="110">
        <v>12</v>
      </c>
      <c r="O83" s="110">
        <v>12</v>
      </c>
      <c r="P83" s="110">
        <v>12</v>
      </c>
      <c r="Q83" s="110">
        <v>12</v>
      </c>
      <c r="R83" s="110">
        <v>12</v>
      </c>
      <c r="S83" s="110">
        <v>12</v>
      </c>
      <c r="T83" s="109">
        <v>12</v>
      </c>
      <c r="U83" s="109">
        <v>12</v>
      </c>
      <c r="V83" s="109">
        <v>12</v>
      </c>
      <c r="W83" s="109">
        <v>12</v>
      </c>
      <c r="X83" s="109">
        <v>12</v>
      </c>
      <c r="Y83" s="109">
        <v>12</v>
      </c>
      <c r="Z83" s="110">
        <v>11</v>
      </c>
      <c r="AA83" s="110">
        <v>11</v>
      </c>
      <c r="AB83" s="110">
        <v>11</v>
      </c>
      <c r="AC83" s="110">
        <v>11</v>
      </c>
      <c r="AD83" s="110">
        <v>11</v>
      </c>
      <c r="AE83" s="110">
        <v>11</v>
      </c>
      <c r="AF83" s="109">
        <v>11</v>
      </c>
      <c r="AG83" s="109">
        <v>11</v>
      </c>
      <c r="AH83" s="109">
        <v>11</v>
      </c>
      <c r="AI83" s="109">
        <v>11</v>
      </c>
      <c r="AJ83" s="109">
        <v>11</v>
      </c>
      <c r="AK83" s="109">
        <v>11</v>
      </c>
      <c r="AL83" s="110">
        <v>10</v>
      </c>
      <c r="AM83" s="110">
        <v>10</v>
      </c>
      <c r="AN83" s="110">
        <v>10</v>
      </c>
      <c r="AO83" s="110">
        <v>10</v>
      </c>
      <c r="AP83" s="110">
        <v>10</v>
      </c>
      <c r="AQ83" s="110">
        <v>10</v>
      </c>
      <c r="AR83" s="114">
        <v>10</v>
      </c>
      <c r="AS83" s="114">
        <v>10</v>
      </c>
      <c r="AT83" s="114">
        <v>10</v>
      </c>
      <c r="AU83" s="114">
        <v>10</v>
      </c>
      <c r="AV83" s="114">
        <v>10</v>
      </c>
      <c r="AW83" s="114">
        <v>10</v>
      </c>
      <c r="AX83" s="110">
        <v>9</v>
      </c>
      <c r="AY83" s="110">
        <v>9</v>
      </c>
      <c r="AZ83" s="110">
        <v>9</v>
      </c>
      <c r="BA83" s="110">
        <v>9</v>
      </c>
      <c r="BB83" s="110">
        <v>9</v>
      </c>
      <c r="BC83" s="110">
        <v>9</v>
      </c>
      <c r="BD83" s="109">
        <v>9</v>
      </c>
      <c r="BE83" s="109">
        <v>9</v>
      </c>
      <c r="BF83" s="109">
        <v>9</v>
      </c>
      <c r="BG83" s="109">
        <v>9</v>
      </c>
      <c r="BH83" s="109">
        <v>9</v>
      </c>
      <c r="BI83" s="109">
        <v>9</v>
      </c>
      <c r="BJ83" s="110">
        <v>8</v>
      </c>
      <c r="BK83" s="110">
        <v>8</v>
      </c>
      <c r="BL83" s="110">
        <v>8</v>
      </c>
      <c r="BM83" s="110">
        <v>8</v>
      </c>
      <c r="BN83" s="110">
        <v>8</v>
      </c>
      <c r="BO83" s="110">
        <v>8</v>
      </c>
      <c r="BP83" s="109">
        <v>7</v>
      </c>
      <c r="BQ83" s="109">
        <v>7</v>
      </c>
      <c r="BR83" s="109">
        <v>7</v>
      </c>
      <c r="BS83" s="109">
        <v>7</v>
      </c>
      <c r="BT83" s="109">
        <v>7</v>
      </c>
      <c r="BU83" s="109">
        <v>7</v>
      </c>
    </row>
    <row r="84" spans="1:73" x14ac:dyDescent="0.25">
      <c r="A84" s="113">
        <v>16</v>
      </c>
      <c r="B84" s="110">
        <v>13</v>
      </c>
      <c r="C84" s="110">
        <v>13</v>
      </c>
      <c r="D84" s="110">
        <v>13</v>
      </c>
      <c r="E84" s="110">
        <v>13</v>
      </c>
      <c r="F84" s="110">
        <v>13</v>
      </c>
      <c r="G84" s="110">
        <v>13</v>
      </c>
      <c r="H84" s="109">
        <v>13</v>
      </c>
      <c r="I84" s="109">
        <v>13</v>
      </c>
      <c r="J84" s="109">
        <v>13</v>
      </c>
      <c r="K84" s="109">
        <v>13</v>
      </c>
      <c r="L84" s="109">
        <v>13</v>
      </c>
      <c r="M84" s="109">
        <v>13</v>
      </c>
      <c r="N84" s="110">
        <v>12</v>
      </c>
      <c r="O84" s="110">
        <v>12</v>
      </c>
      <c r="P84" s="110">
        <v>12</v>
      </c>
      <c r="Q84" s="110">
        <v>12</v>
      </c>
      <c r="R84" s="110">
        <v>12</v>
      </c>
      <c r="S84" s="110">
        <v>12</v>
      </c>
      <c r="T84" s="109">
        <v>12</v>
      </c>
      <c r="U84" s="109">
        <v>12</v>
      </c>
      <c r="V84" s="109">
        <v>12</v>
      </c>
      <c r="W84" s="109">
        <v>12</v>
      </c>
      <c r="X84" s="109">
        <v>12</v>
      </c>
      <c r="Y84" s="109">
        <v>12</v>
      </c>
      <c r="Z84" s="110">
        <v>11</v>
      </c>
      <c r="AA84" s="110">
        <v>11</v>
      </c>
      <c r="AB84" s="110">
        <v>11</v>
      </c>
      <c r="AC84" s="110">
        <v>11</v>
      </c>
      <c r="AD84" s="110">
        <v>11</v>
      </c>
      <c r="AE84" s="110">
        <v>11</v>
      </c>
      <c r="AF84" s="109">
        <v>11</v>
      </c>
      <c r="AG84" s="109">
        <v>11</v>
      </c>
      <c r="AH84" s="109">
        <v>11</v>
      </c>
      <c r="AI84" s="109">
        <v>11</v>
      </c>
      <c r="AJ84" s="109">
        <v>11</v>
      </c>
      <c r="AK84" s="109">
        <v>11</v>
      </c>
      <c r="AL84" s="110">
        <v>10</v>
      </c>
      <c r="AM84" s="110">
        <v>10</v>
      </c>
      <c r="AN84" s="110">
        <v>10</v>
      </c>
      <c r="AO84" s="110">
        <v>10</v>
      </c>
      <c r="AP84" s="110">
        <v>10</v>
      </c>
      <c r="AQ84" s="110">
        <v>10</v>
      </c>
      <c r="AR84" s="109">
        <v>10</v>
      </c>
      <c r="AS84" s="109">
        <v>10</v>
      </c>
      <c r="AT84" s="109">
        <v>10</v>
      </c>
      <c r="AU84" s="109">
        <v>10</v>
      </c>
      <c r="AV84" s="109">
        <v>10</v>
      </c>
      <c r="AW84" s="109">
        <v>10</v>
      </c>
      <c r="AX84" s="110">
        <v>9</v>
      </c>
      <c r="AY84" s="110">
        <v>9</v>
      </c>
      <c r="AZ84" s="110">
        <v>9</v>
      </c>
      <c r="BA84" s="110">
        <v>9</v>
      </c>
      <c r="BB84" s="110">
        <v>9</v>
      </c>
      <c r="BC84" s="110">
        <v>9</v>
      </c>
      <c r="BD84" s="109">
        <v>9</v>
      </c>
      <c r="BE84" s="109">
        <v>9</v>
      </c>
      <c r="BF84" s="109">
        <v>9</v>
      </c>
      <c r="BG84" s="109">
        <v>9</v>
      </c>
      <c r="BH84" s="109">
        <v>9</v>
      </c>
      <c r="BI84" s="109">
        <v>9</v>
      </c>
      <c r="BJ84" s="110">
        <v>8</v>
      </c>
      <c r="BK84" s="110">
        <v>8</v>
      </c>
      <c r="BL84" s="110">
        <v>8</v>
      </c>
      <c r="BM84" s="110">
        <v>8</v>
      </c>
      <c r="BN84" s="110">
        <v>8</v>
      </c>
      <c r="BO84" s="110">
        <v>8</v>
      </c>
      <c r="BP84" s="109">
        <v>7</v>
      </c>
      <c r="BQ84" s="109">
        <v>7</v>
      </c>
      <c r="BR84" s="109">
        <v>7</v>
      </c>
      <c r="BS84" s="109">
        <v>7</v>
      </c>
      <c r="BT84" s="109">
        <v>7</v>
      </c>
      <c r="BU84" s="109">
        <v>7</v>
      </c>
    </row>
    <row r="85" spans="1:73" x14ac:dyDescent="0.25">
      <c r="A85" s="113">
        <v>16.5</v>
      </c>
      <c r="B85" s="110">
        <v>13</v>
      </c>
      <c r="C85" s="110">
        <v>13</v>
      </c>
      <c r="D85" s="110">
        <v>13</v>
      </c>
      <c r="E85" s="110">
        <v>13</v>
      </c>
      <c r="F85" s="110">
        <v>13</v>
      </c>
      <c r="G85" s="110">
        <v>13</v>
      </c>
      <c r="H85" s="109">
        <v>13</v>
      </c>
      <c r="I85" s="109">
        <v>13</v>
      </c>
      <c r="J85" s="109">
        <v>13</v>
      </c>
      <c r="K85" s="109">
        <v>13</v>
      </c>
      <c r="L85" s="109">
        <v>13</v>
      </c>
      <c r="M85" s="109">
        <v>13</v>
      </c>
      <c r="N85" s="110">
        <v>12</v>
      </c>
      <c r="O85" s="110">
        <v>12</v>
      </c>
      <c r="P85" s="110">
        <v>12</v>
      </c>
      <c r="Q85" s="110">
        <v>12</v>
      </c>
      <c r="R85" s="110">
        <v>12</v>
      </c>
      <c r="S85" s="110">
        <v>12</v>
      </c>
      <c r="T85" s="109">
        <v>12</v>
      </c>
      <c r="U85" s="109">
        <v>12</v>
      </c>
      <c r="V85" s="109">
        <v>12</v>
      </c>
      <c r="W85" s="109">
        <v>12</v>
      </c>
      <c r="X85" s="109">
        <v>12</v>
      </c>
      <c r="Y85" s="109">
        <v>12</v>
      </c>
      <c r="Z85" s="110">
        <v>11</v>
      </c>
      <c r="AA85" s="110">
        <v>11</v>
      </c>
      <c r="AB85" s="110">
        <v>11</v>
      </c>
      <c r="AC85" s="110">
        <v>11</v>
      </c>
      <c r="AD85" s="110">
        <v>11</v>
      </c>
      <c r="AE85" s="110">
        <v>11</v>
      </c>
      <c r="AF85" s="109">
        <v>11</v>
      </c>
      <c r="AG85" s="109">
        <v>11</v>
      </c>
      <c r="AH85" s="109">
        <v>11</v>
      </c>
      <c r="AI85" s="109">
        <v>11</v>
      </c>
      <c r="AJ85" s="109">
        <v>11</v>
      </c>
      <c r="AK85" s="109">
        <v>11</v>
      </c>
      <c r="AL85" s="110">
        <v>10</v>
      </c>
      <c r="AM85" s="110">
        <v>10</v>
      </c>
      <c r="AN85" s="110">
        <v>10</v>
      </c>
      <c r="AO85" s="110">
        <v>10</v>
      </c>
      <c r="AP85" s="110">
        <v>10</v>
      </c>
      <c r="AQ85" s="110">
        <v>10</v>
      </c>
      <c r="AR85" s="109">
        <v>10</v>
      </c>
      <c r="AS85" s="109">
        <v>10</v>
      </c>
      <c r="AT85" s="109">
        <v>10</v>
      </c>
      <c r="AU85" s="109">
        <v>10</v>
      </c>
      <c r="AV85" s="109">
        <v>10</v>
      </c>
      <c r="AW85" s="109">
        <v>10</v>
      </c>
      <c r="AX85" s="110">
        <v>9</v>
      </c>
      <c r="AY85" s="110">
        <v>9</v>
      </c>
      <c r="AZ85" s="110">
        <v>9</v>
      </c>
      <c r="BA85" s="110">
        <v>9</v>
      </c>
      <c r="BB85" s="110">
        <v>9</v>
      </c>
      <c r="BC85" s="110">
        <v>9</v>
      </c>
      <c r="BD85" s="109">
        <v>9</v>
      </c>
      <c r="BE85" s="109">
        <v>9</v>
      </c>
      <c r="BF85" s="109">
        <v>9</v>
      </c>
      <c r="BG85" s="109">
        <v>9</v>
      </c>
      <c r="BH85" s="109">
        <v>9</v>
      </c>
      <c r="BI85" s="109">
        <v>9</v>
      </c>
      <c r="BJ85" s="110">
        <v>8</v>
      </c>
      <c r="BK85" s="110">
        <v>8</v>
      </c>
      <c r="BL85" s="110">
        <v>8</v>
      </c>
      <c r="BM85" s="110">
        <v>8</v>
      </c>
      <c r="BN85" s="110">
        <v>8</v>
      </c>
      <c r="BO85" s="110">
        <v>8</v>
      </c>
      <c r="BP85" s="109">
        <v>7</v>
      </c>
      <c r="BQ85" s="109">
        <v>7</v>
      </c>
      <c r="BR85" s="109">
        <v>7</v>
      </c>
      <c r="BS85" s="109">
        <v>7</v>
      </c>
      <c r="BT85" s="109">
        <v>7</v>
      </c>
      <c r="BU85" s="109">
        <v>7</v>
      </c>
    </row>
    <row r="86" spans="1:73" x14ac:dyDescent="0.25">
      <c r="A86" s="113">
        <v>17</v>
      </c>
      <c r="B86" s="110">
        <v>14</v>
      </c>
      <c r="C86" s="110">
        <v>14</v>
      </c>
      <c r="D86" s="110">
        <v>14</v>
      </c>
      <c r="E86" s="110">
        <v>14</v>
      </c>
      <c r="F86" s="110">
        <v>14</v>
      </c>
      <c r="G86" s="110">
        <v>14</v>
      </c>
      <c r="H86" s="109">
        <v>13</v>
      </c>
      <c r="I86" s="109">
        <v>13</v>
      </c>
      <c r="J86" s="109">
        <v>13</v>
      </c>
      <c r="K86" s="109">
        <v>13</v>
      </c>
      <c r="L86" s="109">
        <v>13</v>
      </c>
      <c r="M86" s="109">
        <v>13</v>
      </c>
      <c r="N86" s="110">
        <v>13</v>
      </c>
      <c r="O86" s="110">
        <v>13</v>
      </c>
      <c r="P86" s="110">
        <v>13</v>
      </c>
      <c r="Q86" s="110">
        <v>13</v>
      </c>
      <c r="R86" s="110">
        <v>13</v>
      </c>
      <c r="S86" s="110">
        <v>13</v>
      </c>
      <c r="T86" s="109">
        <v>12</v>
      </c>
      <c r="U86" s="109">
        <v>12</v>
      </c>
      <c r="V86" s="109">
        <v>12</v>
      </c>
      <c r="W86" s="109">
        <v>12</v>
      </c>
      <c r="X86" s="109">
        <v>12</v>
      </c>
      <c r="Y86" s="109">
        <v>12</v>
      </c>
      <c r="Z86" s="110">
        <v>12</v>
      </c>
      <c r="AA86" s="110">
        <v>12</v>
      </c>
      <c r="AB86" s="110">
        <v>12</v>
      </c>
      <c r="AC86" s="110">
        <v>12</v>
      </c>
      <c r="AD86" s="110">
        <v>12</v>
      </c>
      <c r="AE86" s="110">
        <v>12</v>
      </c>
      <c r="AF86" s="109">
        <v>11</v>
      </c>
      <c r="AG86" s="109">
        <v>11</v>
      </c>
      <c r="AH86" s="109">
        <v>11</v>
      </c>
      <c r="AI86" s="109">
        <v>11</v>
      </c>
      <c r="AJ86" s="109">
        <v>11</v>
      </c>
      <c r="AK86" s="109">
        <v>11</v>
      </c>
      <c r="AL86" s="110">
        <v>11</v>
      </c>
      <c r="AM86" s="110">
        <v>11</v>
      </c>
      <c r="AN86" s="110">
        <v>11</v>
      </c>
      <c r="AO86" s="110">
        <v>11</v>
      </c>
      <c r="AP86" s="110">
        <v>11</v>
      </c>
      <c r="AQ86" s="110">
        <v>11</v>
      </c>
      <c r="AR86" s="109">
        <v>10</v>
      </c>
      <c r="AS86" s="109">
        <v>10</v>
      </c>
      <c r="AT86" s="109">
        <v>10</v>
      </c>
      <c r="AU86" s="109">
        <v>10</v>
      </c>
      <c r="AV86" s="109">
        <v>10</v>
      </c>
      <c r="AW86" s="109">
        <v>10</v>
      </c>
      <c r="AX86" s="115">
        <v>10</v>
      </c>
      <c r="AY86" s="115">
        <v>10</v>
      </c>
      <c r="AZ86" s="115">
        <v>10</v>
      </c>
      <c r="BA86" s="115">
        <v>10</v>
      </c>
      <c r="BB86" s="115">
        <v>10</v>
      </c>
      <c r="BC86" s="115">
        <v>10</v>
      </c>
      <c r="BD86" s="109">
        <v>9</v>
      </c>
      <c r="BE86" s="109">
        <v>9</v>
      </c>
      <c r="BF86" s="109">
        <v>9</v>
      </c>
      <c r="BG86" s="109">
        <v>9</v>
      </c>
      <c r="BH86" s="109">
        <v>9</v>
      </c>
      <c r="BI86" s="109">
        <v>9</v>
      </c>
      <c r="BJ86" s="110">
        <v>8</v>
      </c>
      <c r="BK86" s="110">
        <v>8</v>
      </c>
      <c r="BL86" s="110">
        <v>8</v>
      </c>
      <c r="BM86" s="110">
        <v>8</v>
      </c>
      <c r="BN86" s="110">
        <v>8</v>
      </c>
      <c r="BO86" s="110">
        <v>8</v>
      </c>
      <c r="BP86" s="109">
        <v>7</v>
      </c>
      <c r="BQ86" s="109">
        <v>7</v>
      </c>
      <c r="BR86" s="109">
        <v>7</v>
      </c>
      <c r="BS86" s="109">
        <v>7</v>
      </c>
      <c r="BT86" s="109">
        <v>7</v>
      </c>
      <c r="BU86" s="109">
        <v>7</v>
      </c>
    </row>
    <row r="87" spans="1:73" x14ac:dyDescent="0.25">
      <c r="A87" s="113">
        <v>17.5</v>
      </c>
      <c r="B87" s="110">
        <v>14</v>
      </c>
      <c r="C87" s="110">
        <v>14</v>
      </c>
      <c r="D87" s="110">
        <v>14</v>
      </c>
      <c r="E87" s="110">
        <v>14</v>
      </c>
      <c r="F87" s="110">
        <v>14</v>
      </c>
      <c r="G87" s="110">
        <v>14</v>
      </c>
      <c r="H87" s="109">
        <v>13</v>
      </c>
      <c r="I87" s="109">
        <v>13</v>
      </c>
      <c r="J87" s="109">
        <v>13</v>
      </c>
      <c r="K87" s="109">
        <v>13</v>
      </c>
      <c r="L87" s="109">
        <v>13</v>
      </c>
      <c r="M87" s="109">
        <v>13</v>
      </c>
      <c r="N87" s="110">
        <v>13</v>
      </c>
      <c r="O87" s="110">
        <v>13</v>
      </c>
      <c r="P87" s="110">
        <v>13</v>
      </c>
      <c r="Q87" s="110">
        <v>13</v>
      </c>
      <c r="R87" s="110">
        <v>13</v>
      </c>
      <c r="S87" s="110">
        <v>13</v>
      </c>
      <c r="T87" s="109">
        <v>12</v>
      </c>
      <c r="U87" s="109">
        <v>12</v>
      </c>
      <c r="V87" s="109">
        <v>12</v>
      </c>
      <c r="W87" s="109">
        <v>12</v>
      </c>
      <c r="X87" s="109">
        <v>12</v>
      </c>
      <c r="Y87" s="109">
        <v>12</v>
      </c>
      <c r="Z87" s="110">
        <v>12</v>
      </c>
      <c r="AA87" s="110">
        <v>12</v>
      </c>
      <c r="AB87" s="110">
        <v>12</v>
      </c>
      <c r="AC87" s="110">
        <v>12</v>
      </c>
      <c r="AD87" s="110">
        <v>12</v>
      </c>
      <c r="AE87" s="110">
        <v>12</v>
      </c>
      <c r="AF87" s="109">
        <v>11</v>
      </c>
      <c r="AG87" s="109">
        <v>11</v>
      </c>
      <c r="AH87" s="109">
        <v>11</v>
      </c>
      <c r="AI87" s="109">
        <v>11</v>
      </c>
      <c r="AJ87" s="109">
        <v>11</v>
      </c>
      <c r="AK87" s="109">
        <v>11</v>
      </c>
      <c r="AL87" s="110">
        <v>11</v>
      </c>
      <c r="AM87" s="110">
        <v>11</v>
      </c>
      <c r="AN87" s="110">
        <v>11</v>
      </c>
      <c r="AO87" s="110">
        <v>11</v>
      </c>
      <c r="AP87" s="110">
        <v>11</v>
      </c>
      <c r="AQ87" s="110">
        <v>11</v>
      </c>
      <c r="AR87" s="109">
        <v>10</v>
      </c>
      <c r="AS87" s="109">
        <v>10</v>
      </c>
      <c r="AT87" s="109">
        <v>10</v>
      </c>
      <c r="AU87" s="109">
        <v>10</v>
      </c>
      <c r="AV87" s="109">
        <v>10</v>
      </c>
      <c r="AW87" s="109">
        <v>10</v>
      </c>
      <c r="AX87" s="110">
        <v>10</v>
      </c>
      <c r="AY87" s="110">
        <v>10</v>
      </c>
      <c r="AZ87" s="110">
        <v>10</v>
      </c>
      <c r="BA87" s="110">
        <v>10</v>
      </c>
      <c r="BB87" s="110">
        <v>10</v>
      </c>
      <c r="BC87" s="110">
        <v>10</v>
      </c>
      <c r="BD87" s="109">
        <v>9</v>
      </c>
      <c r="BE87" s="109">
        <v>9</v>
      </c>
      <c r="BF87" s="109">
        <v>9</v>
      </c>
      <c r="BG87" s="109">
        <v>9</v>
      </c>
      <c r="BH87" s="109">
        <v>9</v>
      </c>
      <c r="BI87" s="109">
        <v>9</v>
      </c>
      <c r="BJ87" s="110">
        <v>8</v>
      </c>
      <c r="BK87" s="110">
        <v>8</v>
      </c>
      <c r="BL87" s="110">
        <v>8</v>
      </c>
      <c r="BM87" s="110">
        <v>8</v>
      </c>
      <c r="BN87" s="110">
        <v>8</v>
      </c>
      <c r="BO87" s="110">
        <v>8</v>
      </c>
      <c r="BP87" s="109">
        <v>8</v>
      </c>
      <c r="BQ87" s="109">
        <v>8</v>
      </c>
      <c r="BR87" s="109">
        <v>8</v>
      </c>
      <c r="BS87" s="109">
        <v>8</v>
      </c>
      <c r="BT87" s="109">
        <v>8</v>
      </c>
      <c r="BU87" s="109">
        <v>8</v>
      </c>
    </row>
    <row r="88" spans="1:73" x14ac:dyDescent="0.25">
      <c r="A88" s="113">
        <v>18</v>
      </c>
      <c r="B88" s="110">
        <v>14</v>
      </c>
      <c r="C88" s="110">
        <v>14</v>
      </c>
      <c r="D88" s="110">
        <v>14</v>
      </c>
      <c r="E88" s="110">
        <v>14</v>
      </c>
      <c r="F88" s="110">
        <v>14</v>
      </c>
      <c r="G88" s="110">
        <v>14</v>
      </c>
      <c r="H88" s="109">
        <v>14</v>
      </c>
      <c r="I88" s="109">
        <v>14</v>
      </c>
      <c r="J88" s="109">
        <v>14</v>
      </c>
      <c r="K88" s="109">
        <v>14</v>
      </c>
      <c r="L88" s="109">
        <v>14</v>
      </c>
      <c r="M88" s="109">
        <v>14</v>
      </c>
      <c r="N88" s="110">
        <v>13</v>
      </c>
      <c r="O88" s="110">
        <v>13</v>
      </c>
      <c r="P88" s="110">
        <v>13</v>
      </c>
      <c r="Q88" s="110">
        <v>13</v>
      </c>
      <c r="R88" s="110">
        <v>13</v>
      </c>
      <c r="S88" s="110">
        <v>13</v>
      </c>
      <c r="T88" s="109">
        <v>13</v>
      </c>
      <c r="U88" s="109">
        <v>13</v>
      </c>
      <c r="V88" s="109">
        <v>13</v>
      </c>
      <c r="W88" s="109">
        <v>13</v>
      </c>
      <c r="X88" s="109">
        <v>13</v>
      </c>
      <c r="Y88" s="109">
        <v>13</v>
      </c>
      <c r="Z88" s="110">
        <v>12</v>
      </c>
      <c r="AA88" s="110">
        <v>12</v>
      </c>
      <c r="AB88" s="110">
        <v>12</v>
      </c>
      <c r="AC88" s="110">
        <v>12</v>
      </c>
      <c r="AD88" s="110">
        <v>12</v>
      </c>
      <c r="AE88" s="110">
        <v>12</v>
      </c>
      <c r="AF88" s="109">
        <v>12</v>
      </c>
      <c r="AG88" s="109">
        <v>12</v>
      </c>
      <c r="AH88" s="109">
        <v>12</v>
      </c>
      <c r="AI88" s="109">
        <v>12</v>
      </c>
      <c r="AJ88" s="109">
        <v>12</v>
      </c>
      <c r="AK88" s="109">
        <v>12</v>
      </c>
      <c r="AL88" s="110">
        <v>11</v>
      </c>
      <c r="AM88" s="110">
        <v>11</v>
      </c>
      <c r="AN88" s="110">
        <v>11</v>
      </c>
      <c r="AO88" s="110">
        <v>11</v>
      </c>
      <c r="AP88" s="110">
        <v>11</v>
      </c>
      <c r="AQ88" s="110">
        <v>11</v>
      </c>
      <c r="AR88" s="109">
        <v>11</v>
      </c>
      <c r="AS88" s="109">
        <v>11</v>
      </c>
      <c r="AT88" s="109">
        <v>11</v>
      </c>
      <c r="AU88" s="109">
        <v>11</v>
      </c>
      <c r="AV88" s="109">
        <v>11</v>
      </c>
      <c r="AW88" s="109">
        <v>11</v>
      </c>
      <c r="AX88" s="110">
        <v>10</v>
      </c>
      <c r="AY88" s="110">
        <v>10</v>
      </c>
      <c r="AZ88" s="110">
        <v>10</v>
      </c>
      <c r="BA88" s="110">
        <v>10</v>
      </c>
      <c r="BB88" s="110">
        <v>10</v>
      </c>
      <c r="BC88" s="110">
        <v>10</v>
      </c>
      <c r="BD88" s="114">
        <v>10</v>
      </c>
      <c r="BE88" s="114">
        <v>10</v>
      </c>
      <c r="BF88" s="114">
        <v>10</v>
      </c>
      <c r="BG88" s="114">
        <v>10</v>
      </c>
      <c r="BH88" s="114">
        <v>10</v>
      </c>
      <c r="BI88" s="114">
        <v>10</v>
      </c>
      <c r="BJ88" s="110">
        <v>9</v>
      </c>
      <c r="BK88" s="110">
        <v>9</v>
      </c>
      <c r="BL88" s="110">
        <v>9</v>
      </c>
      <c r="BM88" s="110">
        <v>9</v>
      </c>
      <c r="BN88" s="110">
        <v>9</v>
      </c>
      <c r="BO88" s="110">
        <v>9</v>
      </c>
      <c r="BP88" s="109">
        <v>8</v>
      </c>
      <c r="BQ88" s="109">
        <v>8</v>
      </c>
      <c r="BR88" s="109">
        <v>8</v>
      </c>
      <c r="BS88" s="109">
        <v>8</v>
      </c>
      <c r="BT88" s="109">
        <v>8</v>
      </c>
      <c r="BU88" s="109">
        <v>8</v>
      </c>
    </row>
    <row r="89" spans="1:73" x14ac:dyDescent="0.25">
      <c r="A89" s="113">
        <v>18.5</v>
      </c>
      <c r="B89" s="110">
        <v>14</v>
      </c>
      <c r="C89" s="110">
        <v>14</v>
      </c>
      <c r="D89" s="110">
        <v>14</v>
      </c>
      <c r="E89" s="110">
        <v>14</v>
      </c>
      <c r="F89" s="110">
        <v>14</v>
      </c>
      <c r="G89" s="110">
        <v>14</v>
      </c>
      <c r="H89" s="109">
        <v>14</v>
      </c>
      <c r="I89" s="109">
        <v>14</v>
      </c>
      <c r="J89" s="109">
        <v>14</v>
      </c>
      <c r="K89" s="109">
        <v>14</v>
      </c>
      <c r="L89" s="109">
        <v>14</v>
      </c>
      <c r="M89" s="109">
        <v>14</v>
      </c>
      <c r="N89" s="110">
        <v>13</v>
      </c>
      <c r="O89" s="110">
        <v>13</v>
      </c>
      <c r="P89" s="110">
        <v>13</v>
      </c>
      <c r="Q89" s="110">
        <v>13</v>
      </c>
      <c r="R89" s="110">
        <v>13</v>
      </c>
      <c r="S89" s="110">
        <v>13</v>
      </c>
      <c r="T89" s="109">
        <v>13</v>
      </c>
      <c r="U89" s="109">
        <v>13</v>
      </c>
      <c r="V89" s="109">
        <v>13</v>
      </c>
      <c r="W89" s="109">
        <v>13</v>
      </c>
      <c r="X89" s="109">
        <v>13</v>
      </c>
      <c r="Y89" s="109">
        <v>13</v>
      </c>
      <c r="Z89" s="110">
        <v>12</v>
      </c>
      <c r="AA89" s="110">
        <v>12</v>
      </c>
      <c r="AB89" s="110">
        <v>12</v>
      </c>
      <c r="AC89" s="110">
        <v>12</v>
      </c>
      <c r="AD89" s="110">
        <v>12</v>
      </c>
      <c r="AE89" s="110">
        <v>12</v>
      </c>
      <c r="AF89" s="109">
        <v>12</v>
      </c>
      <c r="AG89" s="109">
        <v>12</v>
      </c>
      <c r="AH89" s="109">
        <v>12</v>
      </c>
      <c r="AI89" s="109">
        <v>12</v>
      </c>
      <c r="AJ89" s="109">
        <v>12</v>
      </c>
      <c r="AK89" s="109">
        <v>12</v>
      </c>
      <c r="AL89" s="110">
        <v>11</v>
      </c>
      <c r="AM89" s="110">
        <v>11</v>
      </c>
      <c r="AN89" s="110">
        <v>11</v>
      </c>
      <c r="AO89" s="110">
        <v>11</v>
      </c>
      <c r="AP89" s="110">
        <v>11</v>
      </c>
      <c r="AQ89" s="110">
        <v>11</v>
      </c>
      <c r="AR89" s="109">
        <v>11</v>
      </c>
      <c r="AS89" s="109">
        <v>11</v>
      </c>
      <c r="AT89" s="109">
        <v>11</v>
      </c>
      <c r="AU89" s="109">
        <v>11</v>
      </c>
      <c r="AV89" s="109">
        <v>11</v>
      </c>
      <c r="AW89" s="109">
        <v>11</v>
      </c>
      <c r="AX89" s="110">
        <v>10</v>
      </c>
      <c r="AY89" s="110">
        <v>10</v>
      </c>
      <c r="AZ89" s="110">
        <v>10</v>
      </c>
      <c r="BA89" s="110">
        <v>10</v>
      </c>
      <c r="BB89" s="110">
        <v>10</v>
      </c>
      <c r="BC89" s="110">
        <v>10</v>
      </c>
      <c r="BD89" s="109">
        <v>10</v>
      </c>
      <c r="BE89" s="109">
        <v>10</v>
      </c>
      <c r="BF89" s="109">
        <v>10</v>
      </c>
      <c r="BG89" s="109">
        <v>10</v>
      </c>
      <c r="BH89" s="109">
        <v>10</v>
      </c>
      <c r="BI89" s="109">
        <v>10</v>
      </c>
      <c r="BJ89" s="110">
        <v>9</v>
      </c>
      <c r="BK89" s="110">
        <v>9</v>
      </c>
      <c r="BL89" s="110">
        <v>9</v>
      </c>
      <c r="BM89" s="110">
        <v>9</v>
      </c>
      <c r="BN89" s="110">
        <v>9</v>
      </c>
      <c r="BO89" s="110">
        <v>9</v>
      </c>
      <c r="BP89" s="109">
        <v>8</v>
      </c>
      <c r="BQ89" s="109">
        <v>8</v>
      </c>
      <c r="BR89" s="109">
        <v>8</v>
      </c>
      <c r="BS89" s="109">
        <v>8</v>
      </c>
      <c r="BT89" s="109">
        <v>8</v>
      </c>
      <c r="BU89" s="109">
        <v>8</v>
      </c>
    </row>
    <row r="90" spans="1:73" x14ac:dyDescent="0.25">
      <c r="A90" s="113">
        <v>19</v>
      </c>
      <c r="B90" s="110">
        <v>14</v>
      </c>
      <c r="C90" s="110">
        <v>14</v>
      </c>
      <c r="D90" s="110">
        <v>14</v>
      </c>
      <c r="E90" s="110">
        <v>14</v>
      </c>
      <c r="F90" s="110">
        <v>14</v>
      </c>
      <c r="G90" s="110">
        <v>14</v>
      </c>
      <c r="H90" s="109">
        <v>14</v>
      </c>
      <c r="I90" s="109">
        <v>14</v>
      </c>
      <c r="J90" s="109">
        <v>14</v>
      </c>
      <c r="K90" s="109">
        <v>14</v>
      </c>
      <c r="L90" s="109">
        <v>14</v>
      </c>
      <c r="M90" s="109">
        <v>14</v>
      </c>
      <c r="N90" s="110">
        <v>13</v>
      </c>
      <c r="O90" s="110">
        <v>13</v>
      </c>
      <c r="P90" s="110">
        <v>13</v>
      </c>
      <c r="Q90" s="110">
        <v>13</v>
      </c>
      <c r="R90" s="110">
        <v>13</v>
      </c>
      <c r="S90" s="110">
        <v>13</v>
      </c>
      <c r="T90" s="109">
        <v>13</v>
      </c>
      <c r="U90" s="109">
        <v>13</v>
      </c>
      <c r="V90" s="109">
        <v>13</v>
      </c>
      <c r="W90" s="109">
        <v>13</v>
      </c>
      <c r="X90" s="109">
        <v>13</v>
      </c>
      <c r="Y90" s="109">
        <v>13</v>
      </c>
      <c r="Z90" s="110">
        <v>12</v>
      </c>
      <c r="AA90" s="110">
        <v>12</v>
      </c>
      <c r="AB90" s="110">
        <v>12</v>
      </c>
      <c r="AC90" s="110">
        <v>12</v>
      </c>
      <c r="AD90" s="110">
        <v>12</v>
      </c>
      <c r="AE90" s="110">
        <v>12</v>
      </c>
      <c r="AF90" s="109">
        <v>12</v>
      </c>
      <c r="AG90" s="109">
        <v>12</v>
      </c>
      <c r="AH90" s="109">
        <v>12</v>
      </c>
      <c r="AI90" s="109">
        <v>12</v>
      </c>
      <c r="AJ90" s="109">
        <v>12</v>
      </c>
      <c r="AK90" s="109">
        <v>12</v>
      </c>
      <c r="AL90" s="110">
        <v>11</v>
      </c>
      <c r="AM90" s="110">
        <v>11</v>
      </c>
      <c r="AN90" s="110">
        <v>11</v>
      </c>
      <c r="AO90" s="110">
        <v>11</v>
      </c>
      <c r="AP90" s="110">
        <v>11</v>
      </c>
      <c r="AQ90" s="110">
        <v>11</v>
      </c>
      <c r="AR90" s="109">
        <v>11</v>
      </c>
      <c r="AS90" s="109">
        <v>11</v>
      </c>
      <c r="AT90" s="109">
        <v>11</v>
      </c>
      <c r="AU90" s="109">
        <v>11</v>
      </c>
      <c r="AV90" s="109">
        <v>11</v>
      </c>
      <c r="AW90" s="109">
        <v>11</v>
      </c>
      <c r="AX90" s="110">
        <v>10</v>
      </c>
      <c r="AY90" s="110">
        <v>10</v>
      </c>
      <c r="AZ90" s="110">
        <v>10</v>
      </c>
      <c r="BA90" s="110">
        <v>10</v>
      </c>
      <c r="BB90" s="110">
        <v>10</v>
      </c>
      <c r="BC90" s="110">
        <v>10</v>
      </c>
      <c r="BD90" s="109">
        <v>10</v>
      </c>
      <c r="BE90" s="109">
        <v>10</v>
      </c>
      <c r="BF90" s="109">
        <v>10</v>
      </c>
      <c r="BG90" s="109">
        <v>10</v>
      </c>
      <c r="BH90" s="109">
        <v>10</v>
      </c>
      <c r="BI90" s="109">
        <v>10</v>
      </c>
      <c r="BJ90" s="110">
        <v>9</v>
      </c>
      <c r="BK90" s="110">
        <v>9</v>
      </c>
      <c r="BL90" s="110">
        <v>9</v>
      </c>
      <c r="BM90" s="110">
        <v>9</v>
      </c>
      <c r="BN90" s="110">
        <v>9</v>
      </c>
      <c r="BO90" s="110">
        <v>9</v>
      </c>
      <c r="BP90" s="109">
        <v>8</v>
      </c>
      <c r="BQ90" s="109">
        <v>8</v>
      </c>
      <c r="BR90" s="109">
        <v>8</v>
      </c>
      <c r="BS90" s="109">
        <v>8</v>
      </c>
      <c r="BT90" s="109">
        <v>8</v>
      </c>
      <c r="BU90" s="109">
        <v>8</v>
      </c>
    </row>
    <row r="91" spans="1:73" x14ac:dyDescent="0.25">
      <c r="A91" s="113">
        <v>19.5</v>
      </c>
      <c r="B91" s="110">
        <v>15</v>
      </c>
      <c r="C91" s="110">
        <v>15</v>
      </c>
      <c r="D91" s="110">
        <v>15</v>
      </c>
      <c r="E91" s="110">
        <v>15</v>
      </c>
      <c r="F91" s="110">
        <v>15</v>
      </c>
      <c r="G91" s="110">
        <v>15</v>
      </c>
      <c r="H91" s="109">
        <v>14</v>
      </c>
      <c r="I91" s="109">
        <v>14</v>
      </c>
      <c r="J91" s="109">
        <v>14</v>
      </c>
      <c r="K91" s="109">
        <v>14</v>
      </c>
      <c r="L91" s="109">
        <v>14</v>
      </c>
      <c r="M91" s="109">
        <v>14</v>
      </c>
      <c r="N91" s="110">
        <v>14</v>
      </c>
      <c r="O91" s="110">
        <v>14</v>
      </c>
      <c r="P91" s="110">
        <v>14</v>
      </c>
      <c r="Q91" s="110">
        <v>14</v>
      </c>
      <c r="R91" s="110">
        <v>14</v>
      </c>
      <c r="S91" s="110">
        <v>14</v>
      </c>
      <c r="T91" s="109">
        <v>13</v>
      </c>
      <c r="U91" s="109">
        <v>13</v>
      </c>
      <c r="V91" s="109">
        <v>13</v>
      </c>
      <c r="W91" s="109">
        <v>13</v>
      </c>
      <c r="X91" s="109">
        <v>13</v>
      </c>
      <c r="Y91" s="109">
        <v>13</v>
      </c>
      <c r="Z91" s="110">
        <v>13</v>
      </c>
      <c r="AA91" s="110">
        <v>13</v>
      </c>
      <c r="AB91" s="110">
        <v>13</v>
      </c>
      <c r="AC91" s="110">
        <v>13</v>
      </c>
      <c r="AD91" s="110">
        <v>13</v>
      </c>
      <c r="AE91" s="110">
        <v>13</v>
      </c>
      <c r="AF91" s="109">
        <v>12</v>
      </c>
      <c r="AG91" s="109">
        <v>12</v>
      </c>
      <c r="AH91" s="109">
        <v>12</v>
      </c>
      <c r="AI91" s="109">
        <v>12</v>
      </c>
      <c r="AJ91" s="109">
        <v>12</v>
      </c>
      <c r="AK91" s="109">
        <v>12</v>
      </c>
      <c r="AL91" s="110">
        <v>12</v>
      </c>
      <c r="AM91" s="110">
        <v>12</v>
      </c>
      <c r="AN91" s="110">
        <v>12</v>
      </c>
      <c r="AO91" s="110">
        <v>12</v>
      </c>
      <c r="AP91" s="110">
        <v>12</v>
      </c>
      <c r="AQ91" s="110">
        <v>12</v>
      </c>
      <c r="AR91" s="109">
        <v>11</v>
      </c>
      <c r="AS91" s="109">
        <v>11</v>
      </c>
      <c r="AT91" s="109">
        <v>11</v>
      </c>
      <c r="AU91" s="109">
        <v>11</v>
      </c>
      <c r="AV91" s="109">
        <v>11</v>
      </c>
      <c r="AW91" s="109">
        <v>11</v>
      </c>
      <c r="AX91" s="110">
        <v>11</v>
      </c>
      <c r="AY91" s="110">
        <v>11</v>
      </c>
      <c r="AZ91" s="110">
        <v>11</v>
      </c>
      <c r="BA91" s="110">
        <v>11</v>
      </c>
      <c r="BB91" s="110">
        <v>11</v>
      </c>
      <c r="BC91" s="110">
        <v>11</v>
      </c>
      <c r="BD91" s="109">
        <v>10</v>
      </c>
      <c r="BE91" s="109">
        <v>10</v>
      </c>
      <c r="BF91" s="109">
        <v>10</v>
      </c>
      <c r="BG91" s="109">
        <v>10</v>
      </c>
      <c r="BH91" s="109">
        <v>10</v>
      </c>
      <c r="BI91" s="109">
        <v>10</v>
      </c>
      <c r="BJ91" s="110">
        <v>9</v>
      </c>
      <c r="BK91" s="110">
        <v>9</v>
      </c>
      <c r="BL91" s="110">
        <v>9</v>
      </c>
      <c r="BM91" s="110">
        <v>9</v>
      </c>
      <c r="BN91" s="110">
        <v>9</v>
      </c>
      <c r="BO91" s="110">
        <v>9</v>
      </c>
      <c r="BP91" s="109">
        <v>8</v>
      </c>
      <c r="BQ91" s="109">
        <v>8</v>
      </c>
      <c r="BR91" s="109">
        <v>8</v>
      </c>
      <c r="BS91" s="109">
        <v>8</v>
      </c>
      <c r="BT91" s="109">
        <v>8</v>
      </c>
      <c r="BU91" s="109">
        <v>8</v>
      </c>
    </row>
    <row r="92" spans="1:73" x14ac:dyDescent="0.25">
      <c r="A92" s="113">
        <v>20</v>
      </c>
      <c r="B92" s="110">
        <v>15</v>
      </c>
      <c r="C92" s="110">
        <v>15</v>
      </c>
      <c r="D92" s="110">
        <v>15</v>
      </c>
      <c r="E92" s="110">
        <v>15</v>
      </c>
      <c r="F92" s="110">
        <v>15</v>
      </c>
      <c r="G92" s="110">
        <v>15</v>
      </c>
      <c r="H92" s="109">
        <v>14</v>
      </c>
      <c r="I92" s="109">
        <v>14</v>
      </c>
      <c r="J92" s="109">
        <v>14</v>
      </c>
      <c r="K92" s="109">
        <v>14</v>
      </c>
      <c r="L92" s="109">
        <v>14</v>
      </c>
      <c r="M92" s="109">
        <v>14</v>
      </c>
      <c r="N92" s="110">
        <v>14</v>
      </c>
      <c r="O92" s="110">
        <v>14</v>
      </c>
      <c r="P92" s="110">
        <v>14</v>
      </c>
      <c r="Q92" s="110">
        <v>14</v>
      </c>
      <c r="R92" s="110">
        <v>14</v>
      </c>
      <c r="S92" s="110">
        <v>14</v>
      </c>
      <c r="T92" s="109">
        <v>13</v>
      </c>
      <c r="U92" s="109">
        <v>13</v>
      </c>
      <c r="V92" s="109">
        <v>13</v>
      </c>
      <c r="W92" s="109">
        <v>13</v>
      </c>
      <c r="X92" s="109">
        <v>13</v>
      </c>
      <c r="Y92" s="109">
        <v>13</v>
      </c>
      <c r="Z92" s="110">
        <v>13</v>
      </c>
      <c r="AA92" s="110">
        <v>13</v>
      </c>
      <c r="AB92" s="110">
        <v>13</v>
      </c>
      <c r="AC92" s="110">
        <v>13</v>
      </c>
      <c r="AD92" s="110">
        <v>13</v>
      </c>
      <c r="AE92" s="110">
        <v>13</v>
      </c>
      <c r="AF92" s="109">
        <v>12</v>
      </c>
      <c r="AG92" s="109">
        <v>12</v>
      </c>
      <c r="AH92" s="109">
        <v>12</v>
      </c>
      <c r="AI92" s="109">
        <v>12</v>
      </c>
      <c r="AJ92" s="109">
        <v>12</v>
      </c>
      <c r="AK92" s="109">
        <v>12</v>
      </c>
      <c r="AL92" s="110">
        <v>12</v>
      </c>
      <c r="AM92" s="110">
        <v>12</v>
      </c>
      <c r="AN92" s="110">
        <v>12</v>
      </c>
      <c r="AO92" s="110">
        <v>12</v>
      </c>
      <c r="AP92" s="110">
        <v>12</v>
      </c>
      <c r="AQ92" s="110">
        <v>12</v>
      </c>
      <c r="AR92" s="109">
        <v>11</v>
      </c>
      <c r="AS92" s="109">
        <v>11</v>
      </c>
      <c r="AT92" s="109">
        <v>11</v>
      </c>
      <c r="AU92" s="109">
        <v>11</v>
      </c>
      <c r="AV92" s="109">
        <v>11</v>
      </c>
      <c r="AW92" s="109">
        <v>11</v>
      </c>
      <c r="AX92" s="110">
        <v>11</v>
      </c>
      <c r="AY92" s="110">
        <v>11</v>
      </c>
      <c r="AZ92" s="110">
        <v>11</v>
      </c>
      <c r="BA92" s="110">
        <v>11</v>
      </c>
      <c r="BB92" s="110">
        <v>11</v>
      </c>
      <c r="BC92" s="110">
        <v>11</v>
      </c>
      <c r="BD92" s="109">
        <v>10</v>
      </c>
      <c r="BE92" s="109">
        <v>10</v>
      </c>
      <c r="BF92" s="109">
        <v>10</v>
      </c>
      <c r="BG92" s="109">
        <v>10</v>
      </c>
      <c r="BH92" s="109">
        <v>10</v>
      </c>
      <c r="BI92" s="109">
        <v>10</v>
      </c>
      <c r="BJ92" s="110">
        <v>9</v>
      </c>
      <c r="BK92" s="110">
        <v>9</v>
      </c>
      <c r="BL92" s="110">
        <v>9</v>
      </c>
      <c r="BM92" s="110">
        <v>9</v>
      </c>
      <c r="BN92" s="110">
        <v>9</v>
      </c>
      <c r="BO92" s="110">
        <v>9</v>
      </c>
      <c r="BP92" s="109">
        <v>9</v>
      </c>
      <c r="BQ92" s="109">
        <v>9</v>
      </c>
      <c r="BR92" s="109">
        <v>9</v>
      </c>
      <c r="BS92" s="109">
        <v>9</v>
      </c>
      <c r="BT92" s="109">
        <v>9</v>
      </c>
      <c r="BU92" s="109">
        <v>9</v>
      </c>
    </row>
    <row r="93" spans="1:73" x14ac:dyDescent="0.25">
      <c r="A93" s="113">
        <v>20.5</v>
      </c>
      <c r="B93" s="110">
        <v>15</v>
      </c>
      <c r="C93" s="110">
        <v>15</v>
      </c>
      <c r="D93" s="110">
        <v>15</v>
      </c>
      <c r="E93" s="110">
        <v>15</v>
      </c>
      <c r="F93" s="110">
        <v>15</v>
      </c>
      <c r="G93" s="110">
        <v>15</v>
      </c>
      <c r="H93" s="109">
        <v>15</v>
      </c>
      <c r="I93" s="109">
        <v>15</v>
      </c>
      <c r="J93" s="109">
        <v>15</v>
      </c>
      <c r="K93" s="109">
        <v>15</v>
      </c>
      <c r="L93" s="109">
        <v>15</v>
      </c>
      <c r="M93" s="109">
        <v>15</v>
      </c>
      <c r="N93" s="110">
        <v>14</v>
      </c>
      <c r="O93" s="110">
        <v>14</v>
      </c>
      <c r="P93" s="110">
        <v>14</v>
      </c>
      <c r="Q93" s="110">
        <v>14</v>
      </c>
      <c r="R93" s="110">
        <v>14</v>
      </c>
      <c r="S93" s="110">
        <v>14</v>
      </c>
      <c r="T93" s="109">
        <v>14</v>
      </c>
      <c r="U93" s="109">
        <v>14</v>
      </c>
      <c r="V93" s="109">
        <v>14</v>
      </c>
      <c r="W93" s="109">
        <v>14</v>
      </c>
      <c r="X93" s="109">
        <v>14</v>
      </c>
      <c r="Y93" s="109">
        <v>14</v>
      </c>
      <c r="Z93" s="110">
        <v>13</v>
      </c>
      <c r="AA93" s="110">
        <v>13</v>
      </c>
      <c r="AB93" s="110">
        <v>13</v>
      </c>
      <c r="AC93" s="110">
        <v>13</v>
      </c>
      <c r="AD93" s="110">
        <v>13</v>
      </c>
      <c r="AE93" s="110">
        <v>13</v>
      </c>
      <c r="AF93" s="109">
        <v>13</v>
      </c>
      <c r="AG93" s="109">
        <v>13</v>
      </c>
      <c r="AH93" s="109">
        <v>13</v>
      </c>
      <c r="AI93" s="109">
        <v>13</v>
      </c>
      <c r="AJ93" s="109">
        <v>13</v>
      </c>
      <c r="AK93" s="109">
        <v>13</v>
      </c>
      <c r="AL93" s="110">
        <v>12</v>
      </c>
      <c r="AM93" s="110">
        <v>12</v>
      </c>
      <c r="AN93" s="110">
        <v>12</v>
      </c>
      <c r="AO93" s="110">
        <v>12</v>
      </c>
      <c r="AP93" s="110">
        <v>12</v>
      </c>
      <c r="AQ93" s="110">
        <v>12</v>
      </c>
      <c r="AR93" s="109">
        <v>12</v>
      </c>
      <c r="AS93" s="109">
        <v>12</v>
      </c>
      <c r="AT93" s="109">
        <v>12</v>
      </c>
      <c r="AU93" s="109">
        <v>12</v>
      </c>
      <c r="AV93" s="109">
        <v>12</v>
      </c>
      <c r="AW93" s="109">
        <v>12</v>
      </c>
      <c r="AX93" s="110">
        <v>11</v>
      </c>
      <c r="AY93" s="110">
        <v>11</v>
      </c>
      <c r="AZ93" s="110">
        <v>11</v>
      </c>
      <c r="BA93" s="110">
        <v>11</v>
      </c>
      <c r="BB93" s="110">
        <v>11</v>
      </c>
      <c r="BC93" s="110">
        <v>11</v>
      </c>
      <c r="BD93" s="109">
        <v>11</v>
      </c>
      <c r="BE93" s="109">
        <v>11</v>
      </c>
      <c r="BF93" s="109">
        <v>11</v>
      </c>
      <c r="BG93" s="109">
        <v>11</v>
      </c>
      <c r="BH93" s="109">
        <v>11</v>
      </c>
      <c r="BI93" s="109">
        <v>11</v>
      </c>
      <c r="BJ93" s="115">
        <v>10</v>
      </c>
      <c r="BK93" s="115">
        <v>10</v>
      </c>
      <c r="BL93" s="115">
        <v>10</v>
      </c>
      <c r="BM93" s="115">
        <v>10</v>
      </c>
      <c r="BN93" s="115">
        <v>10</v>
      </c>
      <c r="BO93" s="115">
        <v>10</v>
      </c>
      <c r="BP93" s="109">
        <v>9</v>
      </c>
      <c r="BQ93" s="109">
        <v>9</v>
      </c>
      <c r="BR93" s="109">
        <v>9</v>
      </c>
      <c r="BS93" s="109">
        <v>9</v>
      </c>
      <c r="BT93" s="109">
        <v>9</v>
      </c>
      <c r="BU93" s="109">
        <v>9</v>
      </c>
    </row>
    <row r="94" spans="1:73" x14ac:dyDescent="0.25">
      <c r="A94" s="113">
        <v>21</v>
      </c>
      <c r="B94" s="110">
        <v>15</v>
      </c>
      <c r="C94" s="110">
        <v>15</v>
      </c>
      <c r="D94" s="110">
        <v>15</v>
      </c>
      <c r="E94" s="110">
        <v>15</v>
      </c>
      <c r="F94" s="110">
        <v>15</v>
      </c>
      <c r="G94" s="110">
        <v>15</v>
      </c>
      <c r="H94" s="109">
        <v>15</v>
      </c>
      <c r="I94" s="109">
        <v>15</v>
      </c>
      <c r="J94" s="109">
        <v>15</v>
      </c>
      <c r="K94" s="109">
        <v>15</v>
      </c>
      <c r="L94" s="109">
        <v>15</v>
      </c>
      <c r="M94" s="109">
        <v>15</v>
      </c>
      <c r="N94" s="110">
        <v>14</v>
      </c>
      <c r="O94" s="110">
        <v>14</v>
      </c>
      <c r="P94" s="110">
        <v>14</v>
      </c>
      <c r="Q94" s="110">
        <v>14</v>
      </c>
      <c r="R94" s="110">
        <v>14</v>
      </c>
      <c r="S94" s="110">
        <v>14</v>
      </c>
      <c r="T94" s="109">
        <v>14</v>
      </c>
      <c r="U94" s="109">
        <v>14</v>
      </c>
      <c r="V94" s="109">
        <v>14</v>
      </c>
      <c r="W94" s="109">
        <v>14</v>
      </c>
      <c r="X94" s="109">
        <v>14</v>
      </c>
      <c r="Y94" s="109">
        <v>14</v>
      </c>
      <c r="Z94" s="110">
        <v>13</v>
      </c>
      <c r="AA94" s="110">
        <v>13</v>
      </c>
      <c r="AB94" s="110">
        <v>13</v>
      </c>
      <c r="AC94" s="110">
        <v>13</v>
      </c>
      <c r="AD94" s="110">
        <v>13</v>
      </c>
      <c r="AE94" s="110">
        <v>13</v>
      </c>
      <c r="AF94" s="109">
        <v>13</v>
      </c>
      <c r="AG94" s="109">
        <v>13</v>
      </c>
      <c r="AH94" s="109">
        <v>13</v>
      </c>
      <c r="AI94" s="109">
        <v>13</v>
      </c>
      <c r="AJ94" s="109">
        <v>13</v>
      </c>
      <c r="AK94" s="109">
        <v>13</v>
      </c>
      <c r="AL94" s="110">
        <v>12</v>
      </c>
      <c r="AM94" s="110">
        <v>12</v>
      </c>
      <c r="AN94" s="110">
        <v>12</v>
      </c>
      <c r="AO94" s="110">
        <v>12</v>
      </c>
      <c r="AP94" s="110">
        <v>12</v>
      </c>
      <c r="AQ94" s="110">
        <v>12</v>
      </c>
      <c r="AR94" s="109">
        <v>12</v>
      </c>
      <c r="AS94" s="109">
        <v>12</v>
      </c>
      <c r="AT94" s="109">
        <v>12</v>
      </c>
      <c r="AU94" s="109">
        <v>12</v>
      </c>
      <c r="AV94" s="109">
        <v>12</v>
      </c>
      <c r="AW94" s="109">
        <v>12</v>
      </c>
      <c r="AX94" s="110">
        <v>11</v>
      </c>
      <c r="AY94" s="110">
        <v>11</v>
      </c>
      <c r="AZ94" s="110">
        <v>11</v>
      </c>
      <c r="BA94" s="110">
        <v>11</v>
      </c>
      <c r="BB94" s="110">
        <v>11</v>
      </c>
      <c r="BC94" s="110">
        <v>11</v>
      </c>
      <c r="BD94" s="109">
        <v>11</v>
      </c>
      <c r="BE94" s="109">
        <v>11</v>
      </c>
      <c r="BF94" s="109">
        <v>11</v>
      </c>
      <c r="BG94" s="109">
        <v>11</v>
      </c>
      <c r="BH94" s="109">
        <v>11</v>
      </c>
      <c r="BI94" s="109">
        <v>11</v>
      </c>
      <c r="BJ94" s="110">
        <v>10</v>
      </c>
      <c r="BK94" s="110">
        <v>10</v>
      </c>
      <c r="BL94" s="110">
        <v>10</v>
      </c>
      <c r="BM94" s="110">
        <v>10</v>
      </c>
      <c r="BN94" s="110">
        <v>10</v>
      </c>
      <c r="BO94" s="110">
        <v>10</v>
      </c>
      <c r="BP94" s="109">
        <v>9</v>
      </c>
      <c r="BQ94" s="109">
        <v>9</v>
      </c>
      <c r="BR94" s="109">
        <v>9</v>
      </c>
      <c r="BS94" s="109">
        <v>9</v>
      </c>
      <c r="BT94" s="109">
        <v>9</v>
      </c>
      <c r="BU94" s="109">
        <v>9</v>
      </c>
    </row>
    <row r="95" spans="1:73" x14ac:dyDescent="0.25">
      <c r="A95" s="113">
        <v>21.5</v>
      </c>
      <c r="B95" s="110">
        <v>15</v>
      </c>
      <c r="C95" s="110">
        <v>15</v>
      </c>
      <c r="D95" s="110">
        <v>15</v>
      </c>
      <c r="E95" s="110">
        <v>15</v>
      </c>
      <c r="F95" s="110">
        <v>15</v>
      </c>
      <c r="G95" s="110">
        <v>15</v>
      </c>
      <c r="H95" s="109">
        <v>15</v>
      </c>
      <c r="I95" s="109">
        <v>15</v>
      </c>
      <c r="J95" s="109">
        <v>15</v>
      </c>
      <c r="K95" s="109">
        <v>15</v>
      </c>
      <c r="L95" s="109">
        <v>15</v>
      </c>
      <c r="M95" s="109">
        <v>15</v>
      </c>
      <c r="N95" s="110">
        <v>14</v>
      </c>
      <c r="O95" s="110">
        <v>14</v>
      </c>
      <c r="P95" s="110">
        <v>14</v>
      </c>
      <c r="Q95" s="110">
        <v>14</v>
      </c>
      <c r="R95" s="110">
        <v>14</v>
      </c>
      <c r="S95" s="110">
        <v>14</v>
      </c>
      <c r="T95" s="109">
        <v>14</v>
      </c>
      <c r="U95" s="109">
        <v>14</v>
      </c>
      <c r="V95" s="109">
        <v>14</v>
      </c>
      <c r="W95" s="109">
        <v>14</v>
      </c>
      <c r="X95" s="109">
        <v>14</v>
      </c>
      <c r="Y95" s="109">
        <v>14</v>
      </c>
      <c r="Z95" s="110">
        <v>13</v>
      </c>
      <c r="AA95" s="110">
        <v>13</v>
      </c>
      <c r="AB95" s="110">
        <v>13</v>
      </c>
      <c r="AC95" s="110">
        <v>13</v>
      </c>
      <c r="AD95" s="110">
        <v>13</v>
      </c>
      <c r="AE95" s="110">
        <v>13</v>
      </c>
      <c r="AF95" s="109">
        <v>13</v>
      </c>
      <c r="AG95" s="109">
        <v>13</v>
      </c>
      <c r="AH95" s="109">
        <v>13</v>
      </c>
      <c r="AI95" s="109">
        <v>13</v>
      </c>
      <c r="AJ95" s="109">
        <v>13</v>
      </c>
      <c r="AK95" s="109">
        <v>13</v>
      </c>
      <c r="AL95" s="110">
        <v>12</v>
      </c>
      <c r="AM95" s="110">
        <v>12</v>
      </c>
      <c r="AN95" s="110">
        <v>12</v>
      </c>
      <c r="AO95" s="110">
        <v>12</v>
      </c>
      <c r="AP95" s="110">
        <v>12</v>
      </c>
      <c r="AQ95" s="110">
        <v>12</v>
      </c>
      <c r="AR95" s="109">
        <v>12</v>
      </c>
      <c r="AS95" s="109">
        <v>12</v>
      </c>
      <c r="AT95" s="109">
        <v>12</v>
      </c>
      <c r="AU95" s="109">
        <v>12</v>
      </c>
      <c r="AV95" s="109">
        <v>12</v>
      </c>
      <c r="AW95" s="109">
        <v>12</v>
      </c>
      <c r="AX95" s="110">
        <v>11</v>
      </c>
      <c r="AY95" s="110">
        <v>11</v>
      </c>
      <c r="AZ95" s="110">
        <v>11</v>
      </c>
      <c r="BA95" s="110">
        <v>11</v>
      </c>
      <c r="BB95" s="110">
        <v>11</v>
      </c>
      <c r="BC95" s="110">
        <v>11</v>
      </c>
      <c r="BD95" s="109">
        <v>11</v>
      </c>
      <c r="BE95" s="109">
        <v>11</v>
      </c>
      <c r="BF95" s="109">
        <v>11</v>
      </c>
      <c r="BG95" s="109">
        <v>11</v>
      </c>
      <c r="BH95" s="109">
        <v>11</v>
      </c>
      <c r="BI95" s="109">
        <v>11</v>
      </c>
      <c r="BJ95" s="110">
        <v>10</v>
      </c>
      <c r="BK95" s="110">
        <v>10</v>
      </c>
      <c r="BL95" s="110">
        <v>10</v>
      </c>
      <c r="BM95" s="110">
        <v>10</v>
      </c>
      <c r="BN95" s="110">
        <v>10</v>
      </c>
      <c r="BO95" s="110">
        <v>10</v>
      </c>
      <c r="BP95" s="109">
        <v>9</v>
      </c>
      <c r="BQ95" s="109">
        <v>9</v>
      </c>
      <c r="BR95" s="109">
        <v>9</v>
      </c>
      <c r="BS95" s="109">
        <v>9</v>
      </c>
      <c r="BT95" s="109">
        <v>9</v>
      </c>
      <c r="BU95" s="109">
        <v>9</v>
      </c>
    </row>
    <row r="96" spans="1:73" x14ac:dyDescent="0.25">
      <c r="A96" s="113">
        <v>22</v>
      </c>
      <c r="B96" s="110">
        <v>16</v>
      </c>
      <c r="C96" s="110">
        <v>16</v>
      </c>
      <c r="D96" s="110">
        <v>16</v>
      </c>
      <c r="E96" s="110">
        <v>16</v>
      </c>
      <c r="F96" s="110">
        <v>16</v>
      </c>
      <c r="G96" s="110">
        <v>16</v>
      </c>
      <c r="H96" s="109">
        <v>15</v>
      </c>
      <c r="I96" s="109">
        <v>15</v>
      </c>
      <c r="J96" s="109">
        <v>15</v>
      </c>
      <c r="K96" s="109">
        <v>15</v>
      </c>
      <c r="L96" s="109">
        <v>15</v>
      </c>
      <c r="M96" s="109">
        <v>15</v>
      </c>
      <c r="N96" s="110">
        <v>15</v>
      </c>
      <c r="O96" s="110">
        <v>15</v>
      </c>
      <c r="P96" s="110">
        <v>15</v>
      </c>
      <c r="Q96" s="110">
        <v>15</v>
      </c>
      <c r="R96" s="110">
        <v>15</v>
      </c>
      <c r="S96" s="110">
        <v>15</v>
      </c>
      <c r="T96" s="109">
        <v>14</v>
      </c>
      <c r="U96" s="109">
        <v>14</v>
      </c>
      <c r="V96" s="109">
        <v>14</v>
      </c>
      <c r="W96" s="109">
        <v>14</v>
      </c>
      <c r="X96" s="109">
        <v>14</v>
      </c>
      <c r="Y96" s="109">
        <v>14</v>
      </c>
      <c r="Z96" s="110">
        <v>14</v>
      </c>
      <c r="AA96" s="110">
        <v>14</v>
      </c>
      <c r="AB96" s="110">
        <v>14</v>
      </c>
      <c r="AC96" s="110">
        <v>14</v>
      </c>
      <c r="AD96" s="110">
        <v>14</v>
      </c>
      <c r="AE96" s="110">
        <v>14</v>
      </c>
      <c r="AF96" s="109">
        <v>13</v>
      </c>
      <c r="AG96" s="109">
        <v>13</v>
      </c>
      <c r="AH96" s="109">
        <v>13</v>
      </c>
      <c r="AI96" s="109">
        <v>13</v>
      </c>
      <c r="AJ96" s="109">
        <v>13</v>
      </c>
      <c r="AK96" s="109">
        <v>13</v>
      </c>
      <c r="AL96" s="110">
        <v>13</v>
      </c>
      <c r="AM96" s="110">
        <v>13</v>
      </c>
      <c r="AN96" s="110">
        <v>13</v>
      </c>
      <c r="AO96" s="110">
        <v>13</v>
      </c>
      <c r="AP96" s="110">
        <v>13</v>
      </c>
      <c r="AQ96" s="110">
        <v>13</v>
      </c>
      <c r="AR96" s="109">
        <v>12</v>
      </c>
      <c r="AS96" s="109">
        <v>12</v>
      </c>
      <c r="AT96" s="109">
        <v>12</v>
      </c>
      <c r="AU96" s="109">
        <v>12</v>
      </c>
      <c r="AV96" s="109">
        <v>12</v>
      </c>
      <c r="AW96" s="109">
        <v>12</v>
      </c>
      <c r="AX96" s="110">
        <v>12</v>
      </c>
      <c r="AY96" s="110">
        <v>12</v>
      </c>
      <c r="AZ96" s="110">
        <v>12</v>
      </c>
      <c r="BA96" s="110">
        <v>12</v>
      </c>
      <c r="BB96" s="110">
        <v>12</v>
      </c>
      <c r="BC96" s="110">
        <v>12</v>
      </c>
      <c r="BD96" s="109">
        <v>11</v>
      </c>
      <c r="BE96" s="109">
        <v>11</v>
      </c>
      <c r="BF96" s="109">
        <v>11</v>
      </c>
      <c r="BG96" s="109">
        <v>11</v>
      </c>
      <c r="BH96" s="109">
        <v>11</v>
      </c>
      <c r="BI96" s="109">
        <v>11</v>
      </c>
      <c r="BJ96" s="110">
        <v>10</v>
      </c>
      <c r="BK96" s="110">
        <v>10</v>
      </c>
      <c r="BL96" s="110">
        <v>10</v>
      </c>
      <c r="BM96" s="110">
        <v>10</v>
      </c>
      <c r="BN96" s="110">
        <v>10</v>
      </c>
      <c r="BO96" s="110">
        <v>10</v>
      </c>
      <c r="BP96" s="109">
        <v>9</v>
      </c>
      <c r="BQ96" s="109">
        <v>9</v>
      </c>
      <c r="BR96" s="109">
        <v>9</v>
      </c>
      <c r="BS96" s="109">
        <v>9</v>
      </c>
      <c r="BT96" s="109">
        <v>9</v>
      </c>
      <c r="BU96" s="109">
        <v>9</v>
      </c>
    </row>
    <row r="97" spans="1:73" x14ac:dyDescent="0.25">
      <c r="A97" s="113">
        <v>22.5</v>
      </c>
      <c r="B97" s="110">
        <v>16</v>
      </c>
      <c r="C97" s="110">
        <v>16</v>
      </c>
      <c r="D97" s="110">
        <v>16</v>
      </c>
      <c r="E97" s="110">
        <v>16</v>
      </c>
      <c r="F97" s="110">
        <v>16</v>
      </c>
      <c r="G97" s="110">
        <v>16</v>
      </c>
      <c r="H97" s="109">
        <v>15</v>
      </c>
      <c r="I97" s="109">
        <v>15</v>
      </c>
      <c r="J97" s="109">
        <v>15</v>
      </c>
      <c r="K97" s="109">
        <v>15</v>
      </c>
      <c r="L97" s="109">
        <v>15</v>
      </c>
      <c r="M97" s="109">
        <v>15</v>
      </c>
      <c r="N97" s="110">
        <v>15</v>
      </c>
      <c r="O97" s="110">
        <v>15</v>
      </c>
      <c r="P97" s="110">
        <v>15</v>
      </c>
      <c r="Q97" s="110">
        <v>15</v>
      </c>
      <c r="R97" s="110">
        <v>15</v>
      </c>
      <c r="S97" s="110">
        <v>15</v>
      </c>
      <c r="T97" s="109">
        <v>14</v>
      </c>
      <c r="U97" s="109">
        <v>14</v>
      </c>
      <c r="V97" s="109">
        <v>14</v>
      </c>
      <c r="W97" s="109">
        <v>14</v>
      </c>
      <c r="X97" s="109">
        <v>14</v>
      </c>
      <c r="Y97" s="109">
        <v>14</v>
      </c>
      <c r="Z97" s="110">
        <v>14</v>
      </c>
      <c r="AA97" s="110">
        <v>14</v>
      </c>
      <c r="AB97" s="110">
        <v>14</v>
      </c>
      <c r="AC97" s="110">
        <v>14</v>
      </c>
      <c r="AD97" s="110">
        <v>14</v>
      </c>
      <c r="AE97" s="110">
        <v>14</v>
      </c>
      <c r="AF97" s="109">
        <v>13</v>
      </c>
      <c r="AG97" s="109">
        <v>13</v>
      </c>
      <c r="AH97" s="109">
        <v>13</v>
      </c>
      <c r="AI97" s="109">
        <v>13</v>
      </c>
      <c r="AJ97" s="109">
        <v>13</v>
      </c>
      <c r="AK97" s="109">
        <v>13</v>
      </c>
      <c r="AL97" s="110">
        <v>13</v>
      </c>
      <c r="AM97" s="110">
        <v>13</v>
      </c>
      <c r="AN97" s="110">
        <v>13</v>
      </c>
      <c r="AO97" s="110">
        <v>13</v>
      </c>
      <c r="AP97" s="110">
        <v>13</v>
      </c>
      <c r="AQ97" s="110">
        <v>13</v>
      </c>
      <c r="AR97" s="109">
        <v>12</v>
      </c>
      <c r="AS97" s="109">
        <v>12</v>
      </c>
      <c r="AT97" s="109">
        <v>12</v>
      </c>
      <c r="AU97" s="109">
        <v>12</v>
      </c>
      <c r="AV97" s="109">
        <v>12</v>
      </c>
      <c r="AW97" s="109">
        <v>12</v>
      </c>
      <c r="AX97" s="110">
        <v>12</v>
      </c>
      <c r="AY97" s="110">
        <v>12</v>
      </c>
      <c r="AZ97" s="110">
        <v>12</v>
      </c>
      <c r="BA97" s="110">
        <v>12</v>
      </c>
      <c r="BB97" s="110">
        <v>12</v>
      </c>
      <c r="BC97" s="110">
        <v>12</v>
      </c>
      <c r="BD97" s="109">
        <v>11</v>
      </c>
      <c r="BE97" s="109">
        <v>11</v>
      </c>
      <c r="BF97" s="109">
        <v>11</v>
      </c>
      <c r="BG97" s="109">
        <v>11</v>
      </c>
      <c r="BH97" s="109">
        <v>11</v>
      </c>
      <c r="BI97" s="109">
        <v>11</v>
      </c>
      <c r="BJ97" s="110">
        <v>10</v>
      </c>
      <c r="BK97" s="110">
        <v>10</v>
      </c>
      <c r="BL97" s="110">
        <v>10</v>
      </c>
      <c r="BM97" s="110">
        <v>10</v>
      </c>
      <c r="BN97" s="110">
        <v>10</v>
      </c>
      <c r="BO97" s="110">
        <v>10</v>
      </c>
      <c r="BP97" s="114">
        <v>10</v>
      </c>
      <c r="BQ97" s="114">
        <v>10</v>
      </c>
      <c r="BR97" s="114">
        <v>10</v>
      </c>
      <c r="BS97" s="114">
        <v>10</v>
      </c>
      <c r="BT97" s="114">
        <v>10</v>
      </c>
      <c r="BU97" s="114">
        <v>10</v>
      </c>
    </row>
    <row r="98" spans="1:73" x14ac:dyDescent="0.25">
      <c r="A98" s="113">
        <v>23</v>
      </c>
      <c r="B98" s="110">
        <v>16</v>
      </c>
      <c r="C98" s="110">
        <v>16</v>
      </c>
      <c r="D98" s="110">
        <v>16</v>
      </c>
      <c r="E98" s="110">
        <v>16</v>
      </c>
      <c r="F98" s="110">
        <v>16</v>
      </c>
      <c r="G98" s="110">
        <v>16</v>
      </c>
      <c r="H98" s="109">
        <v>16</v>
      </c>
      <c r="I98" s="109">
        <v>16</v>
      </c>
      <c r="J98" s="109">
        <v>16</v>
      </c>
      <c r="K98" s="109">
        <v>16</v>
      </c>
      <c r="L98" s="109">
        <v>16</v>
      </c>
      <c r="M98" s="109">
        <v>16</v>
      </c>
      <c r="N98" s="110">
        <v>15</v>
      </c>
      <c r="O98" s="110">
        <v>15</v>
      </c>
      <c r="P98" s="110">
        <v>15</v>
      </c>
      <c r="Q98" s="110">
        <v>15</v>
      </c>
      <c r="R98" s="110">
        <v>15</v>
      </c>
      <c r="S98" s="110">
        <v>15</v>
      </c>
      <c r="T98" s="109">
        <v>15</v>
      </c>
      <c r="U98" s="109">
        <v>15</v>
      </c>
      <c r="V98" s="109">
        <v>15</v>
      </c>
      <c r="W98" s="109">
        <v>15</v>
      </c>
      <c r="X98" s="109">
        <v>15</v>
      </c>
      <c r="Y98" s="109">
        <v>15</v>
      </c>
      <c r="Z98" s="110">
        <v>14</v>
      </c>
      <c r="AA98" s="110">
        <v>14</v>
      </c>
      <c r="AB98" s="110">
        <v>14</v>
      </c>
      <c r="AC98" s="110">
        <v>14</v>
      </c>
      <c r="AD98" s="110">
        <v>14</v>
      </c>
      <c r="AE98" s="110">
        <v>14</v>
      </c>
      <c r="AF98" s="109">
        <v>14</v>
      </c>
      <c r="AG98" s="109">
        <v>14</v>
      </c>
      <c r="AH98" s="109">
        <v>14</v>
      </c>
      <c r="AI98" s="109">
        <v>14</v>
      </c>
      <c r="AJ98" s="109">
        <v>14</v>
      </c>
      <c r="AK98" s="109">
        <v>14</v>
      </c>
      <c r="AL98" s="110">
        <v>13</v>
      </c>
      <c r="AM98" s="110">
        <v>13</v>
      </c>
      <c r="AN98" s="110">
        <v>13</v>
      </c>
      <c r="AO98" s="110">
        <v>13</v>
      </c>
      <c r="AP98" s="110">
        <v>13</v>
      </c>
      <c r="AQ98" s="110">
        <v>13</v>
      </c>
      <c r="AR98" s="109">
        <v>13</v>
      </c>
      <c r="AS98" s="109">
        <v>13</v>
      </c>
      <c r="AT98" s="109">
        <v>13</v>
      </c>
      <c r="AU98" s="109">
        <v>13</v>
      </c>
      <c r="AV98" s="109">
        <v>13</v>
      </c>
      <c r="AW98" s="109">
        <v>13</v>
      </c>
      <c r="AX98" s="110">
        <v>12</v>
      </c>
      <c r="AY98" s="110">
        <v>12</v>
      </c>
      <c r="AZ98" s="110">
        <v>12</v>
      </c>
      <c r="BA98" s="110">
        <v>12</v>
      </c>
      <c r="BB98" s="110">
        <v>12</v>
      </c>
      <c r="BC98" s="110">
        <v>12</v>
      </c>
      <c r="BD98" s="109">
        <v>12</v>
      </c>
      <c r="BE98" s="109">
        <v>12</v>
      </c>
      <c r="BF98" s="109">
        <v>12</v>
      </c>
      <c r="BG98" s="109">
        <v>12</v>
      </c>
      <c r="BH98" s="109">
        <v>12</v>
      </c>
      <c r="BI98" s="109">
        <v>12</v>
      </c>
      <c r="BJ98" s="110">
        <v>11</v>
      </c>
      <c r="BK98" s="110">
        <v>11</v>
      </c>
      <c r="BL98" s="110">
        <v>11</v>
      </c>
      <c r="BM98" s="110">
        <v>11</v>
      </c>
      <c r="BN98" s="110">
        <v>11</v>
      </c>
      <c r="BO98" s="110">
        <v>11</v>
      </c>
      <c r="BP98" s="109">
        <v>10</v>
      </c>
      <c r="BQ98" s="109">
        <v>10</v>
      </c>
      <c r="BR98" s="109">
        <v>10</v>
      </c>
      <c r="BS98" s="109">
        <v>10</v>
      </c>
      <c r="BT98" s="109">
        <v>10</v>
      </c>
      <c r="BU98" s="109">
        <v>10</v>
      </c>
    </row>
    <row r="99" spans="1:73" x14ac:dyDescent="0.25">
      <c r="A99" s="113">
        <v>23.5</v>
      </c>
      <c r="B99" s="110">
        <v>16</v>
      </c>
      <c r="C99" s="110">
        <v>16</v>
      </c>
      <c r="D99" s="110">
        <v>16</v>
      </c>
      <c r="E99" s="110">
        <v>16</v>
      </c>
      <c r="F99" s="110">
        <v>16</v>
      </c>
      <c r="G99" s="110">
        <v>16</v>
      </c>
      <c r="H99" s="109">
        <v>16</v>
      </c>
      <c r="I99" s="109">
        <v>16</v>
      </c>
      <c r="J99" s="109">
        <v>16</v>
      </c>
      <c r="K99" s="109">
        <v>16</v>
      </c>
      <c r="L99" s="109">
        <v>16</v>
      </c>
      <c r="M99" s="109">
        <v>16</v>
      </c>
      <c r="N99" s="110">
        <v>15</v>
      </c>
      <c r="O99" s="110">
        <v>15</v>
      </c>
      <c r="P99" s="110">
        <v>15</v>
      </c>
      <c r="Q99" s="110">
        <v>15</v>
      </c>
      <c r="R99" s="110">
        <v>15</v>
      </c>
      <c r="S99" s="110">
        <v>15</v>
      </c>
      <c r="T99" s="109">
        <v>15</v>
      </c>
      <c r="U99" s="109">
        <v>15</v>
      </c>
      <c r="V99" s="109">
        <v>15</v>
      </c>
      <c r="W99" s="109">
        <v>15</v>
      </c>
      <c r="X99" s="109">
        <v>15</v>
      </c>
      <c r="Y99" s="109">
        <v>15</v>
      </c>
      <c r="Z99" s="110">
        <v>14</v>
      </c>
      <c r="AA99" s="110">
        <v>14</v>
      </c>
      <c r="AB99" s="110">
        <v>14</v>
      </c>
      <c r="AC99" s="110">
        <v>14</v>
      </c>
      <c r="AD99" s="110">
        <v>14</v>
      </c>
      <c r="AE99" s="110">
        <v>14</v>
      </c>
      <c r="AF99" s="109">
        <v>14</v>
      </c>
      <c r="AG99" s="109">
        <v>14</v>
      </c>
      <c r="AH99" s="109">
        <v>14</v>
      </c>
      <c r="AI99" s="109">
        <v>14</v>
      </c>
      <c r="AJ99" s="109">
        <v>14</v>
      </c>
      <c r="AK99" s="109">
        <v>14</v>
      </c>
      <c r="AL99" s="110">
        <v>13</v>
      </c>
      <c r="AM99" s="110">
        <v>13</v>
      </c>
      <c r="AN99" s="110">
        <v>13</v>
      </c>
      <c r="AO99" s="110">
        <v>13</v>
      </c>
      <c r="AP99" s="110">
        <v>13</v>
      </c>
      <c r="AQ99" s="110">
        <v>13</v>
      </c>
      <c r="AR99" s="109">
        <v>13</v>
      </c>
      <c r="AS99" s="109">
        <v>13</v>
      </c>
      <c r="AT99" s="109">
        <v>13</v>
      </c>
      <c r="AU99" s="109">
        <v>13</v>
      </c>
      <c r="AV99" s="109">
        <v>13</v>
      </c>
      <c r="AW99" s="109">
        <v>13</v>
      </c>
      <c r="AX99" s="110">
        <v>12</v>
      </c>
      <c r="AY99" s="110">
        <v>12</v>
      </c>
      <c r="AZ99" s="110">
        <v>12</v>
      </c>
      <c r="BA99" s="110">
        <v>12</v>
      </c>
      <c r="BB99" s="110">
        <v>12</v>
      </c>
      <c r="BC99" s="110">
        <v>12</v>
      </c>
      <c r="BD99" s="109">
        <v>12</v>
      </c>
      <c r="BE99" s="109">
        <v>12</v>
      </c>
      <c r="BF99" s="109">
        <v>12</v>
      </c>
      <c r="BG99" s="109">
        <v>12</v>
      </c>
      <c r="BH99" s="109">
        <v>12</v>
      </c>
      <c r="BI99" s="109">
        <v>12</v>
      </c>
      <c r="BJ99" s="110">
        <v>11</v>
      </c>
      <c r="BK99" s="110">
        <v>11</v>
      </c>
      <c r="BL99" s="110">
        <v>11</v>
      </c>
      <c r="BM99" s="110">
        <v>11</v>
      </c>
      <c r="BN99" s="110">
        <v>11</v>
      </c>
      <c r="BO99" s="110">
        <v>11</v>
      </c>
      <c r="BP99" s="109">
        <v>10</v>
      </c>
      <c r="BQ99" s="109">
        <v>10</v>
      </c>
      <c r="BR99" s="109">
        <v>10</v>
      </c>
      <c r="BS99" s="109">
        <v>10</v>
      </c>
      <c r="BT99" s="109">
        <v>10</v>
      </c>
      <c r="BU99" s="109">
        <v>10</v>
      </c>
    </row>
    <row r="100" spans="1:73" x14ac:dyDescent="0.25">
      <c r="A100" s="113">
        <v>24</v>
      </c>
      <c r="B100" s="110">
        <v>16</v>
      </c>
      <c r="C100" s="110">
        <v>16</v>
      </c>
      <c r="D100" s="110">
        <v>16</v>
      </c>
      <c r="E100" s="110">
        <v>16</v>
      </c>
      <c r="F100" s="110">
        <v>16</v>
      </c>
      <c r="G100" s="110">
        <v>16</v>
      </c>
      <c r="H100" s="109">
        <v>16</v>
      </c>
      <c r="I100" s="109">
        <v>16</v>
      </c>
      <c r="J100" s="109">
        <v>16</v>
      </c>
      <c r="K100" s="109">
        <v>16</v>
      </c>
      <c r="L100" s="109">
        <v>16</v>
      </c>
      <c r="M100" s="109">
        <v>16</v>
      </c>
      <c r="N100" s="110">
        <v>15</v>
      </c>
      <c r="O100" s="110">
        <v>15</v>
      </c>
      <c r="P100" s="110">
        <v>15</v>
      </c>
      <c r="Q100" s="110">
        <v>15</v>
      </c>
      <c r="R100" s="110">
        <v>15</v>
      </c>
      <c r="S100" s="110">
        <v>15</v>
      </c>
      <c r="T100" s="109">
        <v>15</v>
      </c>
      <c r="U100" s="109">
        <v>15</v>
      </c>
      <c r="V100" s="109">
        <v>15</v>
      </c>
      <c r="W100" s="109">
        <v>15</v>
      </c>
      <c r="X100" s="109">
        <v>15</v>
      </c>
      <c r="Y100" s="109">
        <v>15</v>
      </c>
      <c r="Z100" s="110">
        <v>14</v>
      </c>
      <c r="AA100" s="110">
        <v>14</v>
      </c>
      <c r="AB100" s="110">
        <v>14</v>
      </c>
      <c r="AC100" s="110">
        <v>14</v>
      </c>
      <c r="AD100" s="110">
        <v>14</v>
      </c>
      <c r="AE100" s="110">
        <v>14</v>
      </c>
      <c r="AF100" s="109">
        <v>14</v>
      </c>
      <c r="AG100" s="109">
        <v>14</v>
      </c>
      <c r="AH100" s="109">
        <v>14</v>
      </c>
      <c r="AI100" s="109">
        <v>14</v>
      </c>
      <c r="AJ100" s="109">
        <v>14</v>
      </c>
      <c r="AK100" s="109">
        <v>14</v>
      </c>
      <c r="AL100" s="110">
        <v>13</v>
      </c>
      <c r="AM100" s="110">
        <v>13</v>
      </c>
      <c r="AN100" s="110">
        <v>13</v>
      </c>
      <c r="AO100" s="110">
        <v>13</v>
      </c>
      <c r="AP100" s="110">
        <v>13</v>
      </c>
      <c r="AQ100" s="110">
        <v>13</v>
      </c>
      <c r="AR100" s="109">
        <v>13</v>
      </c>
      <c r="AS100" s="109">
        <v>13</v>
      </c>
      <c r="AT100" s="109">
        <v>13</v>
      </c>
      <c r="AU100" s="109">
        <v>13</v>
      </c>
      <c r="AV100" s="109">
        <v>13</v>
      </c>
      <c r="AW100" s="109">
        <v>13</v>
      </c>
      <c r="AX100" s="110">
        <v>12</v>
      </c>
      <c r="AY100" s="110">
        <v>12</v>
      </c>
      <c r="AZ100" s="110">
        <v>12</v>
      </c>
      <c r="BA100" s="110">
        <v>12</v>
      </c>
      <c r="BB100" s="110">
        <v>12</v>
      </c>
      <c r="BC100" s="110">
        <v>12</v>
      </c>
      <c r="BD100" s="109">
        <v>12</v>
      </c>
      <c r="BE100" s="109">
        <v>12</v>
      </c>
      <c r="BF100" s="109">
        <v>12</v>
      </c>
      <c r="BG100" s="109">
        <v>12</v>
      </c>
      <c r="BH100" s="109">
        <v>12</v>
      </c>
      <c r="BI100" s="109">
        <v>12</v>
      </c>
      <c r="BJ100" s="110">
        <v>11</v>
      </c>
      <c r="BK100" s="110">
        <v>11</v>
      </c>
      <c r="BL100" s="110">
        <v>11</v>
      </c>
      <c r="BM100" s="110">
        <v>11</v>
      </c>
      <c r="BN100" s="110">
        <v>11</v>
      </c>
      <c r="BO100" s="110">
        <v>11</v>
      </c>
      <c r="BP100" s="109">
        <v>10</v>
      </c>
      <c r="BQ100" s="109">
        <v>10</v>
      </c>
      <c r="BR100" s="109">
        <v>10</v>
      </c>
      <c r="BS100" s="109">
        <v>10</v>
      </c>
      <c r="BT100" s="109">
        <v>10</v>
      </c>
      <c r="BU100" s="109">
        <v>10</v>
      </c>
    </row>
    <row r="101" spans="1:73" x14ac:dyDescent="0.25">
      <c r="A101" s="113">
        <v>24.5</v>
      </c>
      <c r="B101" s="110">
        <v>17</v>
      </c>
      <c r="C101" s="110">
        <v>17</v>
      </c>
      <c r="D101" s="110">
        <v>17</v>
      </c>
      <c r="E101" s="110">
        <v>17</v>
      </c>
      <c r="F101" s="110">
        <v>17</v>
      </c>
      <c r="G101" s="110">
        <v>17</v>
      </c>
      <c r="H101" s="109">
        <v>16</v>
      </c>
      <c r="I101" s="109">
        <v>16</v>
      </c>
      <c r="J101" s="109">
        <v>16</v>
      </c>
      <c r="K101" s="109">
        <v>16</v>
      </c>
      <c r="L101" s="109">
        <v>16</v>
      </c>
      <c r="M101" s="109">
        <v>16</v>
      </c>
      <c r="N101" s="110">
        <v>16</v>
      </c>
      <c r="O101" s="110">
        <v>16</v>
      </c>
      <c r="P101" s="110">
        <v>16</v>
      </c>
      <c r="Q101" s="110">
        <v>16</v>
      </c>
      <c r="R101" s="110">
        <v>16</v>
      </c>
      <c r="S101" s="110">
        <v>16</v>
      </c>
      <c r="T101" s="109">
        <v>15</v>
      </c>
      <c r="U101" s="109">
        <v>15</v>
      </c>
      <c r="V101" s="109">
        <v>15</v>
      </c>
      <c r="W101" s="109">
        <v>15</v>
      </c>
      <c r="X101" s="109">
        <v>15</v>
      </c>
      <c r="Y101" s="109">
        <v>15</v>
      </c>
      <c r="Z101" s="110">
        <v>15</v>
      </c>
      <c r="AA101" s="110">
        <v>15</v>
      </c>
      <c r="AB101" s="110">
        <v>15</v>
      </c>
      <c r="AC101" s="110">
        <v>15</v>
      </c>
      <c r="AD101" s="110">
        <v>15</v>
      </c>
      <c r="AE101" s="110">
        <v>15</v>
      </c>
      <c r="AF101" s="109">
        <v>14</v>
      </c>
      <c r="AG101" s="109">
        <v>14</v>
      </c>
      <c r="AH101" s="109">
        <v>14</v>
      </c>
      <c r="AI101" s="109">
        <v>14</v>
      </c>
      <c r="AJ101" s="109">
        <v>14</v>
      </c>
      <c r="AK101" s="109">
        <v>14</v>
      </c>
      <c r="AL101" s="110">
        <v>14</v>
      </c>
      <c r="AM101" s="110">
        <v>14</v>
      </c>
      <c r="AN101" s="110">
        <v>14</v>
      </c>
      <c r="AO101" s="110">
        <v>14</v>
      </c>
      <c r="AP101" s="110">
        <v>14</v>
      </c>
      <c r="AQ101" s="110">
        <v>14</v>
      </c>
      <c r="AR101" s="109">
        <v>13</v>
      </c>
      <c r="AS101" s="109">
        <v>13</v>
      </c>
      <c r="AT101" s="109">
        <v>13</v>
      </c>
      <c r="AU101" s="109">
        <v>13</v>
      </c>
      <c r="AV101" s="109">
        <v>13</v>
      </c>
      <c r="AW101" s="109">
        <v>13</v>
      </c>
      <c r="AX101" s="110">
        <v>13</v>
      </c>
      <c r="AY101" s="110">
        <v>13</v>
      </c>
      <c r="AZ101" s="110">
        <v>13</v>
      </c>
      <c r="BA101" s="110">
        <v>13</v>
      </c>
      <c r="BB101" s="110">
        <v>13</v>
      </c>
      <c r="BC101" s="110">
        <v>13</v>
      </c>
      <c r="BD101" s="109">
        <v>12</v>
      </c>
      <c r="BE101" s="109">
        <v>12</v>
      </c>
      <c r="BF101" s="109">
        <v>12</v>
      </c>
      <c r="BG101" s="109">
        <v>12</v>
      </c>
      <c r="BH101" s="109">
        <v>12</v>
      </c>
      <c r="BI101" s="109">
        <v>12</v>
      </c>
      <c r="BJ101" s="110">
        <v>11</v>
      </c>
      <c r="BK101" s="110">
        <v>11</v>
      </c>
      <c r="BL101" s="110">
        <v>11</v>
      </c>
      <c r="BM101" s="110">
        <v>11</v>
      </c>
      <c r="BN101" s="110">
        <v>11</v>
      </c>
      <c r="BO101" s="110">
        <v>11</v>
      </c>
      <c r="BP101" s="109">
        <v>10</v>
      </c>
      <c r="BQ101" s="109">
        <v>10</v>
      </c>
      <c r="BR101" s="109">
        <v>10</v>
      </c>
      <c r="BS101" s="109">
        <v>10</v>
      </c>
      <c r="BT101" s="109">
        <v>10</v>
      </c>
      <c r="BU101" s="109">
        <v>10</v>
      </c>
    </row>
    <row r="102" spans="1:73" x14ac:dyDescent="0.25">
      <c r="A102" s="113">
        <v>25</v>
      </c>
      <c r="B102" s="110">
        <v>17</v>
      </c>
      <c r="C102" s="110">
        <v>17</v>
      </c>
      <c r="D102" s="110">
        <v>17</v>
      </c>
      <c r="E102" s="110">
        <v>17</v>
      </c>
      <c r="F102" s="110">
        <v>17</v>
      </c>
      <c r="G102" s="110">
        <v>17</v>
      </c>
      <c r="H102" s="109">
        <v>16</v>
      </c>
      <c r="I102" s="109">
        <v>16</v>
      </c>
      <c r="J102" s="109">
        <v>16</v>
      </c>
      <c r="K102" s="109">
        <v>16</v>
      </c>
      <c r="L102" s="109">
        <v>16</v>
      </c>
      <c r="M102" s="109">
        <v>16</v>
      </c>
      <c r="N102" s="110">
        <v>16</v>
      </c>
      <c r="O102" s="110">
        <v>16</v>
      </c>
      <c r="P102" s="110">
        <v>16</v>
      </c>
      <c r="Q102" s="110">
        <v>16</v>
      </c>
      <c r="R102" s="110">
        <v>16</v>
      </c>
      <c r="S102" s="110">
        <v>16</v>
      </c>
      <c r="T102" s="109">
        <v>15</v>
      </c>
      <c r="U102" s="109">
        <v>15</v>
      </c>
      <c r="V102" s="109">
        <v>15</v>
      </c>
      <c r="W102" s="109">
        <v>15</v>
      </c>
      <c r="X102" s="109">
        <v>15</v>
      </c>
      <c r="Y102" s="109">
        <v>15</v>
      </c>
      <c r="Z102" s="110">
        <v>15</v>
      </c>
      <c r="AA102" s="110">
        <v>15</v>
      </c>
      <c r="AB102" s="110">
        <v>15</v>
      </c>
      <c r="AC102" s="110">
        <v>15</v>
      </c>
      <c r="AD102" s="110">
        <v>15</v>
      </c>
      <c r="AE102" s="110">
        <v>15</v>
      </c>
      <c r="AF102" s="109">
        <v>14</v>
      </c>
      <c r="AG102" s="109">
        <v>14</v>
      </c>
      <c r="AH102" s="109">
        <v>14</v>
      </c>
      <c r="AI102" s="109">
        <v>14</v>
      </c>
      <c r="AJ102" s="109">
        <v>14</v>
      </c>
      <c r="AK102" s="109">
        <v>14</v>
      </c>
      <c r="AL102" s="110">
        <v>14</v>
      </c>
      <c r="AM102" s="110">
        <v>14</v>
      </c>
      <c r="AN102" s="110">
        <v>14</v>
      </c>
      <c r="AO102" s="110">
        <v>14</v>
      </c>
      <c r="AP102" s="110">
        <v>14</v>
      </c>
      <c r="AQ102" s="110">
        <v>14</v>
      </c>
      <c r="AR102" s="109">
        <v>13</v>
      </c>
      <c r="AS102" s="109">
        <v>13</v>
      </c>
      <c r="AT102" s="109">
        <v>13</v>
      </c>
      <c r="AU102" s="109">
        <v>13</v>
      </c>
      <c r="AV102" s="109">
        <v>13</v>
      </c>
      <c r="AW102" s="109">
        <v>13</v>
      </c>
      <c r="AX102" s="110">
        <v>13</v>
      </c>
      <c r="AY102" s="110">
        <v>13</v>
      </c>
      <c r="AZ102" s="110">
        <v>13</v>
      </c>
      <c r="BA102" s="110">
        <v>13</v>
      </c>
      <c r="BB102" s="110">
        <v>13</v>
      </c>
      <c r="BC102" s="110">
        <v>13</v>
      </c>
      <c r="BD102" s="109">
        <v>12</v>
      </c>
      <c r="BE102" s="109">
        <v>12</v>
      </c>
      <c r="BF102" s="109">
        <v>12</v>
      </c>
      <c r="BG102" s="109">
        <v>12</v>
      </c>
      <c r="BH102" s="109">
        <v>12</v>
      </c>
      <c r="BI102" s="109">
        <v>12</v>
      </c>
      <c r="BJ102" s="110">
        <v>11</v>
      </c>
      <c r="BK102" s="110">
        <v>11</v>
      </c>
      <c r="BL102" s="110">
        <v>11</v>
      </c>
      <c r="BM102" s="110">
        <v>11</v>
      </c>
      <c r="BN102" s="110">
        <v>11</v>
      </c>
      <c r="BO102" s="110">
        <v>11</v>
      </c>
      <c r="BP102" s="109">
        <v>11</v>
      </c>
      <c r="BQ102" s="109">
        <v>11</v>
      </c>
      <c r="BR102" s="109">
        <v>11</v>
      </c>
      <c r="BS102" s="109">
        <v>11</v>
      </c>
      <c r="BT102" s="109">
        <v>11</v>
      </c>
      <c r="BU102" s="109">
        <v>11</v>
      </c>
    </row>
    <row r="103" spans="1:73" x14ac:dyDescent="0.25">
      <c r="A103" s="113">
        <v>25.5</v>
      </c>
      <c r="B103" s="110">
        <v>17</v>
      </c>
      <c r="C103" s="110">
        <v>17</v>
      </c>
      <c r="D103" s="110">
        <v>17</v>
      </c>
      <c r="E103" s="110">
        <v>17</v>
      </c>
      <c r="F103" s="110">
        <v>17</v>
      </c>
      <c r="G103" s="110">
        <v>17</v>
      </c>
      <c r="H103" s="109">
        <v>17</v>
      </c>
      <c r="I103" s="109">
        <v>17</v>
      </c>
      <c r="J103" s="109">
        <v>17</v>
      </c>
      <c r="K103" s="109">
        <v>17</v>
      </c>
      <c r="L103" s="109">
        <v>17</v>
      </c>
      <c r="M103" s="109">
        <v>17</v>
      </c>
      <c r="N103" s="110">
        <v>16</v>
      </c>
      <c r="O103" s="110">
        <v>16</v>
      </c>
      <c r="P103" s="110">
        <v>16</v>
      </c>
      <c r="Q103" s="110">
        <v>16</v>
      </c>
      <c r="R103" s="110">
        <v>16</v>
      </c>
      <c r="S103" s="110">
        <v>16</v>
      </c>
      <c r="T103" s="109">
        <v>16</v>
      </c>
      <c r="U103" s="109">
        <v>16</v>
      </c>
      <c r="V103" s="109">
        <v>16</v>
      </c>
      <c r="W103" s="109">
        <v>16</v>
      </c>
      <c r="X103" s="109">
        <v>16</v>
      </c>
      <c r="Y103" s="109">
        <v>16</v>
      </c>
      <c r="Z103" s="110">
        <v>15</v>
      </c>
      <c r="AA103" s="110">
        <v>15</v>
      </c>
      <c r="AB103" s="110">
        <v>15</v>
      </c>
      <c r="AC103" s="110">
        <v>15</v>
      </c>
      <c r="AD103" s="110">
        <v>15</v>
      </c>
      <c r="AE103" s="110">
        <v>15</v>
      </c>
      <c r="AF103" s="109">
        <v>15</v>
      </c>
      <c r="AG103" s="109">
        <v>15</v>
      </c>
      <c r="AH103" s="109">
        <v>15</v>
      </c>
      <c r="AI103" s="109">
        <v>15</v>
      </c>
      <c r="AJ103" s="109">
        <v>15</v>
      </c>
      <c r="AK103" s="109">
        <v>15</v>
      </c>
      <c r="AL103" s="110">
        <v>14</v>
      </c>
      <c r="AM103" s="110">
        <v>14</v>
      </c>
      <c r="AN103" s="110">
        <v>14</v>
      </c>
      <c r="AO103" s="110">
        <v>14</v>
      </c>
      <c r="AP103" s="110">
        <v>14</v>
      </c>
      <c r="AQ103" s="110">
        <v>14</v>
      </c>
      <c r="AR103" s="109">
        <v>14</v>
      </c>
      <c r="AS103" s="109">
        <v>14</v>
      </c>
      <c r="AT103" s="109">
        <v>14</v>
      </c>
      <c r="AU103" s="109">
        <v>14</v>
      </c>
      <c r="AV103" s="109">
        <v>14</v>
      </c>
      <c r="AW103" s="109">
        <v>14</v>
      </c>
      <c r="AX103" s="110">
        <v>13</v>
      </c>
      <c r="AY103" s="110">
        <v>13</v>
      </c>
      <c r="AZ103" s="110">
        <v>13</v>
      </c>
      <c r="BA103" s="110">
        <v>13</v>
      </c>
      <c r="BB103" s="110">
        <v>13</v>
      </c>
      <c r="BC103" s="110">
        <v>13</v>
      </c>
      <c r="BD103" s="109">
        <v>13</v>
      </c>
      <c r="BE103" s="109">
        <v>13</v>
      </c>
      <c r="BF103" s="109">
        <v>13</v>
      </c>
      <c r="BG103" s="109">
        <v>13</v>
      </c>
      <c r="BH103" s="109">
        <v>13</v>
      </c>
      <c r="BI103" s="109">
        <v>13</v>
      </c>
      <c r="BJ103" s="110">
        <v>12</v>
      </c>
      <c r="BK103" s="110">
        <v>12</v>
      </c>
      <c r="BL103" s="110">
        <v>12</v>
      </c>
      <c r="BM103" s="110">
        <v>12</v>
      </c>
      <c r="BN103" s="110">
        <v>12</v>
      </c>
      <c r="BO103" s="110">
        <v>12</v>
      </c>
      <c r="BP103" s="109">
        <v>11</v>
      </c>
      <c r="BQ103" s="109">
        <v>11</v>
      </c>
      <c r="BR103" s="109">
        <v>11</v>
      </c>
      <c r="BS103" s="109">
        <v>11</v>
      </c>
      <c r="BT103" s="109">
        <v>11</v>
      </c>
      <c r="BU103" s="109">
        <v>11</v>
      </c>
    </row>
    <row r="104" spans="1:73" x14ac:dyDescent="0.25">
      <c r="A104" s="113">
        <v>26</v>
      </c>
      <c r="B104" s="110">
        <v>17</v>
      </c>
      <c r="C104" s="110">
        <v>17</v>
      </c>
      <c r="D104" s="110">
        <v>17</v>
      </c>
      <c r="E104" s="110">
        <v>17</v>
      </c>
      <c r="F104" s="110">
        <v>17</v>
      </c>
      <c r="G104" s="110">
        <v>17</v>
      </c>
      <c r="H104" s="109">
        <v>17</v>
      </c>
      <c r="I104" s="109">
        <v>17</v>
      </c>
      <c r="J104" s="109">
        <v>17</v>
      </c>
      <c r="K104" s="109">
        <v>17</v>
      </c>
      <c r="L104" s="109">
        <v>17</v>
      </c>
      <c r="M104" s="109">
        <v>17</v>
      </c>
      <c r="N104" s="110">
        <v>16</v>
      </c>
      <c r="O104" s="110">
        <v>16</v>
      </c>
      <c r="P104" s="110">
        <v>16</v>
      </c>
      <c r="Q104" s="110">
        <v>16</v>
      </c>
      <c r="R104" s="110">
        <v>16</v>
      </c>
      <c r="S104" s="110">
        <v>16</v>
      </c>
      <c r="T104" s="109">
        <v>16</v>
      </c>
      <c r="U104" s="109">
        <v>16</v>
      </c>
      <c r="V104" s="109">
        <v>16</v>
      </c>
      <c r="W104" s="109">
        <v>16</v>
      </c>
      <c r="X104" s="109">
        <v>16</v>
      </c>
      <c r="Y104" s="109">
        <v>16</v>
      </c>
      <c r="Z104" s="110">
        <v>15</v>
      </c>
      <c r="AA104" s="110">
        <v>15</v>
      </c>
      <c r="AB104" s="110">
        <v>15</v>
      </c>
      <c r="AC104" s="110">
        <v>15</v>
      </c>
      <c r="AD104" s="110">
        <v>15</v>
      </c>
      <c r="AE104" s="110">
        <v>15</v>
      </c>
      <c r="AF104" s="109">
        <v>15</v>
      </c>
      <c r="AG104" s="109">
        <v>15</v>
      </c>
      <c r="AH104" s="109">
        <v>15</v>
      </c>
      <c r="AI104" s="109">
        <v>15</v>
      </c>
      <c r="AJ104" s="109">
        <v>15</v>
      </c>
      <c r="AK104" s="109">
        <v>15</v>
      </c>
      <c r="AL104" s="110">
        <v>14</v>
      </c>
      <c r="AM104" s="110">
        <v>14</v>
      </c>
      <c r="AN104" s="110">
        <v>14</v>
      </c>
      <c r="AO104" s="110">
        <v>14</v>
      </c>
      <c r="AP104" s="110">
        <v>14</v>
      </c>
      <c r="AQ104" s="110">
        <v>14</v>
      </c>
      <c r="AR104" s="109">
        <v>14</v>
      </c>
      <c r="AS104" s="109">
        <v>14</v>
      </c>
      <c r="AT104" s="109">
        <v>14</v>
      </c>
      <c r="AU104" s="109">
        <v>14</v>
      </c>
      <c r="AV104" s="109">
        <v>14</v>
      </c>
      <c r="AW104" s="109">
        <v>14</v>
      </c>
      <c r="AX104" s="110">
        <v>13</v>
      </c>
      <c r="AY104" s="110">
        <v>13</v>
      </c>
      <c r="AZ104" s="110">
        <v>13</v>
      </c>
      <c r="BA104" s="110">
        <v>13</v>
      </c>
      <c r="BB104" s="110">
        <v>13</v>
      </c>
      <c r="BC104" s="110">
        <v>13</v>
      </c>
      <c r="BD104" s="109">
        <v>13</v>
      </c>
      <c r="BE104" s="109">
        <v>13</v>
      </c>
      <c r="BF104" s="109">
        <v>13</v>
      </c>
      <c r="BG104" s="109">
        <v>13</v>
      </c>
      <c r="BH104" s="109">
        <v>13</v>
      </c>
      <c r="BI104" s="109">
        <v>13</v>
      </c>
      <c r="BJ104" s="110">
        <v>12</v>
      </c>
      <c r="BK104" s="110">
        <v>12</v>
      </c>
      <c r="BL104" s="110">
        <v>12</v>
      </c>
      <c r="BM104" s="110">
        <v>12</v>
      </c>
      <c r="BN104" s="110">
        <v>12</v>
      </c>
      <c r="BO104" s="110">
        <v>12</v>
      </c>
      <c r="BP104" s="109">
        <v>11</v>
      </c>
      <c r="BQ104" s="109">
        <v>11</v>
      </c>
      <c r="BR104" s="109">
        <v>11</v>
      </c>
      <c r="BS104" s="109">
        <v>11</v>
      </c>
      <c r="BT104" s="109">
        <v>11</v>
      </c>
      <c r="BU104" s="109">
        <v>11</v>
      </c>
    </row>
    <row r="105" spans="1:73" x14ac:dyDescent="0.25">
      <c r="A105" s="113">
        <v>26.5</v>
      </c>
      <c r="B105" s="110">
        <v>17</v>
      </c>
      <c r="C105" s="110">
        <v>17</v>
      </c>
      <c r="D105" s="110">
        <v>17</v>
      </c>
      <c r="E105" s="110">
        <v>17</v>
      </c>
      <c r="F105" s="110">
        <v>17</v>
      </c>
      <c r="G105" s="110">
        <v>17</v>
      </c>
      <c r="H105" s="109">
        <v>17</v>
      </c>
      <c r="I105" s="109">
        <v>17</v>
      </c>
      <c r="J105" s="109">
        <v>17</v>
      </c>
      <c r="K105" s="109">
        <v>17</v>
      </c>
      <c r="L105" s="109">
        <v>17</v>
      </c>
      <c r="M105" s="109">
        <v>17</v>
      </c>
      <c r="N105" s="110">
        <v>16</v>
      </c>
      <c r="O105" s="110">
        <v>16</v>
      </c>
      <c r="P105" s="110">
        <v>16</v>
      </c>
      <c r="Q105" s="110">
        <v>16</v>
      </c>
      <c r="R105" s="110">
        <v>16</v>
      </c>
      <c r="S105" s="110">
        <v>16</v>
      </c>
      <c r="T105" s="109">
        <v>16</v>
      </c>
      <c r="U105" s="109">
        <v>16</v>
      </c>
      <c r="V105" s="109">
        <v>16</v>
      </c>
      <c r="W105" s="109">
        <v>16</v>
      </c>
      <c r="X105" s="109">
        <v>16</v>
      </c>
      <c r="Y105" s="109">
        <v>16</v>
      </c>
      <c r="Z105" s="110">
        <v>15</v>
      </c>
      <c r="AA105" s="110">
        <v>15</v>
      </c>
      <c r="AB105" s="110">
        <v>15</v>
      </c>
      <c r="AC105" s="110">
        <v>15</v>
      </c>
      <c r="AD105" s="110">
        <v>15</v>
      </c>
      <c r="AE105" s="110">
        <v>15</v>
      </c>
      <c r="AF105" s="109">
        <v>15</v>
      </c>
      <c r="AG105" s="109">
        <v>15</v>
      </c>
      <c r="AH105" s="109">
        <v>15</v>
      </c>
      <c r="AI105" s="109">
        <v>15</v>
      </c>
      <c r="AJ105" s="109">
        <v>15</v>
      </c>
      <c r="AK105" s="109">
        <v>15</v>
      </c>
      <c r="AL105" s="110">
        <v>14</v>
      </c>
      <c r="AM105" s="110">
        <v>14</v>
      </c>
      <c r="AN105" s="110">
        <v>14</v>
      </c>
      <c r="AO105" s="110">
        <v>14</v>
      </c>
      <c r="AP105" s="110">
        <v>14</v>
      </c>
      <c r="AQ105" s="110">
        <v>14</v>
      </c>
      <c r="AR105" s="109">
        <v>14</v>
      </c>
      <c r="AS105" s="109">
        <v>14</v>
      </c>
      <c r="AT105" s="109">
        <v>14</v>
      </c>
      <c r="AU105" s="109">
        <v>14</v>
      </c>
      <c r="AV105" s="109">
        <v>14</v>
      </c>
      <c r="AW105" s="109">
        <v>14</v>
      </c>
      <c r="AX105" s="110">
        <v>13</v>
      </c>
      <c r="AY105" s="110">
        <v>13</v>
      </c>
      <c r="AZ105" s="110">
        <v>13</v>
      </c>
      <c r="BA105" s="110">
        <v>13</v>
      </c>
      <c r="BB105" s="110">
        <v>13</v>
      </c>
      <c r="BC105" s="110">
        <v>13</v>
      </c>
      <c r="BD105" s="109">
        <v>13</v>
      </c>
      <c r="BE105" s="109">
        <v>13</v>
      </c>
      <c r="BF105" s="109">
        <v>13</v>
      </c>
      <c r="BG105" s="109">
        <v>13</v>
      </c>
      <c r="BH105" s="109">
        <v>13</v>
      </c>
      <c r="BI105" s="109">
        <v>13</v>
      </c>
      <c r="BJ105" s="110">
        <v>12</v>
      </c>
      <c r="BK105" s="110">
        <v>12</v>
      </c>
      <c r="BL105" s="110">
        <v>12</v>
      </c>
      <c r="BM105" s="110">
        <v>12</v>
      </c>
      <c r="BN105" s="110">
        <v>12</v>
      </c>
      <c r="BO105" s="110">
        <v>12</v>
      </c>
      <c r="BP105" s="109">
        <v>11</v>
      </c>
      <c r="BQ105" s="109">
        <v>11</v>
      </c>
      <c r="BR105" s="109">
        <v>11</v>
      </c>
      <c r="BS105" s="109">
        <v>11</v>
      </c>
      <c r="BT105" s="109">
        <v>11</v>
      </c>
      <c r="BU105" s="109">
        <v>11</v>
      </c>
    </row>
    <row r="106" spans="1:73" x14ac:dyDescent="0.25">
      <c r="A106" s="113">
        <v>27</v>
      </c>
      <c r="B106" s="110">
        <v>18</v>
      </c>
      <c r="C106" s="110">
        <v>18</v>
      </c>
      <c r="D106" s="110">
        <v>18</v>
      </c>
      <c r="E106" s="110">
        <v>18</v>
      </c>
      <c r="F106" s="110">
        <v>18</v>
      </c>
      <c r="G106" s="110">
        <v>18</v>
      </c>
      <c r="H106" s="109">
        <v>17</v>
      </c>
      <c r="I106" s="109">
        <v>17</v>
      </c>
      <c r="J106" s="109">
        <v>17</v>
      </c>
      <c r="K106" s="109">
        <v>17</v>
      </c>
      <c r="L106" s="109">
        <v>17</v>
      </c>
      <c r="M106" s="109">
        <v>17</v>
      </c>
      <c r="N106" s="110">
        <v>17</v>
      </c>
      <c r="O106" s="110">
        <v>17</v>
      </c>
      <c r="P106" s="110">
        <v>17</v>
      </c>
      <c r="Q106" s="110">
        <v>17</v>
      </c>
      <c r="R106" s="110">
        <v>17</v>
      </c>
      <c r="S106" s="110">
        <v>17</v>
      </c>
      <c r="T106" s="109">
        <v>16</v>
      </c>
      <c r="U106" s="109">
        <v>16</v>
      </c>
      <c r="V106" s="109">
        <v>16</v>
      </c>
      <c r="W106" s="109">
        <v>16</v>
      </c>
      <c r="X106" s="109">
        <v>16</v>
      </c>
      <c r="Y106" s="109">
        <v>16</v>
      </c>
      <c r="Z106" s="110">
        <v>16</v>
      </c>
      <c r="AA106" s="110">
        <v>16</v>
      </c>
      <c r="AB106" s="110">
        <v>16</v>
      </c>
      <c r="AC106" s="110">
        <v>16</v>
      </c>
      <c r="AD106" s="110">
        <v>16</v>
      </c>
      <c r="AE106" s="110">
        <v>16</v>
      </c>
      <c r="AF106" s="109">
        <v>15</v>
      </c>
      <c r="AG106" s="109">
        <v>15</v>
      </c>
      <c r="AH106" s="109">
        <v>15</v>
      </c>
      <c r="AI106" s="109">
        <v>15</v>
      </c>
      <c r="AJ106" s="109">
        <v>15</v>
      </c>
      <c r="AK106" s="109">
        <v>15</v>
      </c>
      <c r="AL106" s="110">
        <v>15</v>
      </c>
      <c r="AM106" s="110">
        <v>15</v>
      </c>
      <c r="AN106" s="110">
        <v>15</v>
      </c>
      <c r="AO106" s="110">
        <v>15</v>
      </c>
      <c r="AP106" s="110">
        <v>15</v>
      </c>
      <c r="AQ106" s="110">
        <v>15</v>
      </c>
      <c r="AR106" s="109">
        <v>14</v>
      </c>
      <c r="AS106" s="109">
        <v>14</v>
      </c>
      <c r="AT106" s="109">
        <v>14</v>
      </c>
      <c r="AU106" s="109">
        <v>14</v>
      </c>
      <c r="AV106" s="109">
        <v>14</v>
      </c>
      <c r="AW106" s="109">
        <v>14</v>
      </c>
      <c r="AX106" s="110">
        <v>14</v>
      </c>
      <c r="AY106" s="110">
        <v>14</v>
      </c>
      <c r="AZ106" s="110">
        <v>14</v>
      </c>
      <c r="BA106" s="110">
        <v>14</v>
      </c>
      <c r="BB106" s="110">
        <v>14</v>
      </c>
      <c r="BC106" s="110">
        <v>14</v>
      </c>
      <c r="BD106" s="109">
        <v>13</v>
      </c>
      <c r="BE106" s="109">
        <v>13</v>
      </c>
      <c r="BF106" s="109">
        <v>13</v>
      </c>
      <c r="BG106" s="109">
        <v>13</v>
      </c>
      <c r="BH106" s="109">
        <v>13</v>
      </c>
      <c r="BI106" s="109">
        <v>13</v>
      </c>
      <c r="BJ106" s="110">
        <v>12</v>
      </c>
      <c r="BK106" s="110">
        <v>12</v>
      </c>
      <c r="BL106" s="110">
        <v>12</v>
      </c>
      <c r="BM106" s="110">
        <v>12</v>
      </c>
      <c r="BN106" s="110">
        <v>12</v>
      </c>
      <c r="BO106" s="110">
        <v>12</v>
      </c>
      <c r="BP106" s="109">
        <v>11</v>
      </c>
      <c r="BQ106" s="109">
        <v>11</v>
      </c>
      <c r="BR106" s="109">
        <v>11</v>
      </c>
      <c r="BS106" s="109">
        <v>11</v>
      </c>
      <c r="BT106" s="109">
        <v>11</v>
      </c>
      <c r="BU106" s="109">
        <v>11</v>
      </c>
    </row>
    <row r="107" spans="1:73" x14ac:dyDescent="0.25">
      <c r="A107" s="113">
        <v>27.5</v>
      </c>
      <c r="B107" s="110">
        <v>18</v>
      </c>
      <c r="C107" s="110">
        <v>18</v>
      </c>
      <c r="D107" s="110">
        <v>18</v>
      </c>
      <c r="E107" s="110">
        <v>18</v>
      </c>
      <c r="F107" s="110">
        <v>18</v>
      </c>
      <c r="G107" s="110">
        <v>18</v>
      </c>
      <c r="H107" s="109">
        <v>17</v>
      </c>
      <c r="I107" s="109">
        <v>17</v>
      </c>
      <c r="J107" s="109">
        <v>17</v>
      </c>
      <c r="K107" s="109">
        <v>17</v>
      </c>
      <c r="L107" s="109">
        <v>17</v>
      </c>
      <c r="M107" s="109">
        <v>17</v>
      </c>
      <c r="N107" s="110">
        <v>17</v>
      </c>
      <c r="O107" s="110">
        <v>17</v>
      </c>
      <c r="P107" s="110">
        <v>17</v>
      </c>
      <c r="Q107" s="110">
        <v>17</v>
      </c>
      <c r="R107" s="110">
        <v>17</v>
      </c>
      <c r="S107" s="110">
        <v>17</v>
      </c>
      <c r="T107" s="109">
        <v>16</v>
      </c>
      <c r="U107" s="109">
        <v>16</v>
      </c>
      <c r="V107" s="109">
        <v>16</v>
      </c>
      <c r="W107" s="109">
        <v>16</v>
      </c>
      <c r="X107" s="109">
        <v>16</v>
      </c>
      <c r="Y107" s="109">
        <v>16</v>
      </c>
      <c r="Z107" s="110">
        <v>16</v>
      </c>
      <c r="AA107" s="110">
        <v>16</v>
      </c>
      <c r="AB107" s="110">
        <v>16</v>
      </c>
      <c r="AC107" s="110">
        <v>16</v>
      </c>
      <c r="AD107" s="110">
        <v>16</v>
      </c>
      <c r="AE107" s="110">
        <v>16</v>
      </c>
      <c r="AF107" s="109">
        <v>15</v>
      </c>
      <c r="AG107" s="109">
        <v>15</v>
      </c>
      <c r="AH107" s="109">
        <v>15</v>
      </c>
      <c r="AI107" s="109">
        <v>15</v>
      </c>
      <c r="AJ107" s="109">
        <v>15</v>
      </c>
      <c r="AK107" s="109">
        <v>15</v>
      </c>
      <c r="AL107" s="110">
        <v>15</v>
      </c>
      <c r="AM107" s="110">
        <v>15</v>
      </c>
      <c r="AN107" s="110">
        <v>15</v>
      </c>
      <c r="AO107" s="110">
        <v>15</v>
      </c>
      <c r="AP107" s="110">
        <v>15</v>
      </c>
      <c r="AQ107" s="110">
        <v>15</v>
      </c>
      <c r="AR107" s="109">
        <v>14</v>
      </c>
      <c r="AS107" s="109">
        <v>14</v>
      </c>
      <c r="AT107" s="109">
        <v>14</v>
      </c>
      <c r="AU107" s="109">
        <v>14</v>
      </c>
      <c r="AV107" s="109">
        <v>14</v>
      </c>
      <c r="AW107" s="109">
        <v>14</v>
      </c>
      <c r="AX107" s="110">
        <v>14</v>
      </c>
      <c r="AY107" s="110">
        <v>14</v>
      </c>
      <c r="AZ107" s="110">
        <v>14</v>
      </c>
      <c r="BA107" s="110">
        <v>14</v>
      </c>
      <c r="BB107" s="110">
        <v>14</v>
      </c>
      <c r="BC107" s="110">
        <v>14</v>
      </c>
      <c r="BD107" s="109">
        <v>13</v>
      </c>
      <c r="BE107" s="109">
        <v>13</v>
      </c>
      <c r="BF107" s="109">
        <v>13</v>
      </c>
      <c r="BG107" s="109">
        <v>13</v>
      </c>
      <c r="BH107" s="109">
        <v>13</v>
      </c>
      <c r="BI107" s="109">
        <v>13</v>
      </c>
      <c r="BJ107" s="110">
        <v>12</v>
      </c>
      <c r="BK107" s="110">
        <v>12</v>
      </c>
      <c r="BL107" s="110">
        <v>12</v>
      </c>
      <c r="BM107" s="110">
        <v>12</v>
      </c>
      <c r="BN107" s="110">
        <v>12</v>
      </c>
      <c r="BO107" s="110">
        <v>12</v>
      </c>
      <c r="BP107" s="109">
        <v>12</v>
      </c>
      <c r="BQ107" s="109">
        <v>12</v>
      </c>
      <c r="BR107" s="109">
        <v>12</v>
      </c>
      <c r="BS107" s="109">
        <v>12</v>
      </c>
      <c r="BT107" s="109">
        <v>12</v>
      </c>
      <c r="BU107" s="109">
        <v>12</v>
      </c>
    </row>
    <row r="108" spans="1:73" x14ac:dyDescent="0.25">
      <c r="A108" s="113">
        <v>28</v>
      </c>
      <c r="B108" s="110">
        <v>18</v>
      </c>
      <c r="C108" s="110">
        <v>18</v>
      </c>
      <c r="D108" s="110">
        <v>18</v>
      </c>
      <c r="E108" s="110">
        <v>18</v>
      </c>
      <c r="F108" s="110">
        <v>18</v>
      </c>
      <c r="G108" s="110">
        <v>18</v>
      </c>
      <c r="H108" s="109">
        <v>18</v>
      </c>
      <c r="I108" s="109">
        <v>18</v>
      </c>
      <c r="J108" s="109">
        <v>18</v>
      </c>
      <c r="K108" s="109">
        <v>18</v>
      </c>
      <c r="L108" s="109">
        <v>18</v>
      </c>
      <c r="M108" s="109">
        <v>18</v>
      </c>
      <c r="N108" s="110">
        <v>17</v>
      </c>
      <c r="O108" s="110">
        <v>17</v>
      </c>
      <c r="P108" s="110">
        <v>17</v>
      </c>
      <c r="Q108" s="110">
        <v>17</v>
      </c>
      <c r="R108" s="110">
        <v>17</v>
      </c>
      <c r="S108" s="110">
        <v>17</v>
      </c>
      <c r="T108" s="109">
        <v>17</v>
      </c>
      <c r="U108" s="109">
        <v>17</v>
      </c>
      <c r="V108" s="109">
        <v>17</v>
      </c>
      <c r="W108" s="109">
        <v>17</v>
      </c>
      <c r="X108" s="109">
        <v>17</v>
      </c>
      <c r="Y108" s="109">
        <v>17</v>
      </c>
      <c r="Z108" s="110">
        <v>16</v>
      </c>
      <c r="AA108" s="110">
        <v>16</v>
      </c>
      <c r="AB108" s="110">
        <v>16</v>
      </c>
      <c r="AC108" s="110">
        <v>16</v>
      </c>
      <c r="AD108" s="110">
        <v>16</v>
      </c>
      <c r="AE108" s="110">
        <v>16</v>
      </c>
      <c r="AF108" s="109">
        <v>16</v>
      </c>
      <c r="AG108" s="109">
        <v>16</v>
      </c>
      <c r="AH108" s="109">
        <v>16</v>
      </c>
      <c r="AI108" s="109">
        <v>16</v>
      </c>
      <c r="AJ108" s="109">
        <v>16</v>
      </c>
      <c r="AK108" s="109">
        <v>16</v>
      </c>
      <c r="AL108" s="110">
        <v>15</v>
      </c>
      <c r="AM108" s="110">
        <v>15</v>
      </c>
      <c r="AN108" s="110">
        <v>15</v>
      </c>
      <c r="AO108" s="110">
        <v>15</v>
      </c>
      <c r="AP108" s="110">
        <v>15</v>
      </c>
      <c r="AQ108" s="110">
        <v>15</v>
      </c>
      <c r="AR108" s="109">
        <v>15</v>
      </c>
      <c r="AS108" s="109">
        <v>15</v>
      </c>
      <c r="AT108" s="109">
        <v>15</v>
      </c>
      <c r="AU108" s="109">
        <v>15</v>
      </c>
      <c r="AV108" s="109">
        <v>15</v>
      </c>
      <c r="AW108" s="109">
        <v>15</v>
      </c>
      <c r="AX108" s="110">
        <v>14</v>
      </c>
      <c r="AY108" s="110">
        <v>14</v>
      </c>
      <c r="AZ108" s="110">
        <v>14</v>
      </c>
      <c r="BA108" s="110">
        <v>14</v>
      </c>
      <c r="BB108" s="110">
        <v>14</v>
      </c>
      <c r="BC108" s="110">
        <v>14</v>
      </c>
      <c r="BD108" s="109">
        <v>14</v>
      </c>
      <c r="BE108" s="109">
        <v>14</v>
      </c>
      <c r="BF108" s="109">
        <v>14</v>
      </c>
      <c r="BG108" s="109">
        <v>14</v>
      </c>
      <c r="BH108" s="109">
        <v>14</v>
      </c>
      <c r="BI108" s="109">
        <v>14</v>
      </c>
      <c r="BJ108" s="110">
        <v>13</v>
      </c>
      <c r="BK108" s="110">
        <v>13</v>
      </c>
      <c r="BL108" s="110">
        <v>13</v>
      </c>
      <c r="BM108" s="110">
        <v>13</v>
      </c>
      <c r="BN108" s="110">
        <v>13</v>
      </c>
      <c r="BO108" s="110">
        <v>13</v>
      </c>
      <c r="BP108" s="109">
        <v>12</v>
      </c>
      <c r="BQ108" s="109">
        <v>12</v>
      </c>
      <c r="BR108" s="109">
        <v>12</v>
      </c>
      <c r="BS108" s="109">
        <v>12</v>
      </c>
      <c r="BT108" s="109">
        <v>12</v>
      </c>
      <c r="BU108" s="109">
        <v>12</v>
      </c>
    </row>
    <row r="109" spans="1:73" x14ac:dyDescent="0.25">
      <c r="A109" s="113">
        <v>28.5</v>
      </c>
      <c r="B109" s="110">
        <v>18</v>
      </c>
      <c r="C109" s="110">
        <v>18</v>
      </c>
      <c r="D109" s="110">
        <v>18</v>
      </c>
      <c r="E109" s="110">
        <v>18</v>
      </c>
      <c r="F109" s="110">
        <v>18</v>
      </c>
      <c r="G109" s="110">
        <v>18</v>
      </c>
      <c r="H109" s="109">
        <v>18</v>
      </c>
      <c r="I109" s="109">
        <v>18</v>
      </c>
      <c r="J109" s="109">
        <v>18</v>
      </c>
      <c r="K109" s="109">
        <v>18</v>
      </c>
      <c r="L109" s="109">
        <v>18</v>
      </c>
      <c r="M109" s="109">
        <v>18</v>
      </c>
      <c r="N109" s="110">
        <v>17</v>
      </c>
      <c r="O109" s="110">
        <v>17</v>
      </c>
      <c r="P109" s="110">
        <v>17</v>
      </c>
      <c r="Q109" s="110">
        <v>17</v>
      </c>
      <c r="R109" s="110">
        <v>17</v>
      </c>
      <c r="S109" s="110">
        <v>17</v>
      </c>
      <c r="T109" s="109">
        <v>17</v>
      </c>
      <c r="U109" s="109">
        <v>17</v>
      </c>
      <c r="V109" s="109">
        <v>17</v>
      </c>
      <c r="W109" s="109">
        <v>17</v>
      </c>
      <c r="X109" s="109">
        <v>17</v>
      </c>
      <c r="Y109" s="109">
        <v>17</v>
      </c>
      <c r="Z109" s="110">
        <v>16</v>
      </c>
      <c r="AA109" s="110">
        <v>16</v>
      </c>
      <c r="AB109" s="110">
        <v>16</v>
      </c>
      <c r="AC109" s="110">
        <v>16</v>
      </c>
      <c r="AD109" s="110">
        <v>16</v>
      </c>
      <c r="AE109" s="110">
        <v>16</v>
      </c>
      <c r="AF109" s="109">
        <v>16</v>
      </c>
      <c r="AG109" s="109">
        <v>16</v>
      </c>
      <c r="AH109" s="109">
        <v>16</v>
      </c>
      <c r="AI109" s="109">
        <v>16</v>
      </c>
      <c r="AJ109" s="109">
        <v>16</v>
      </c>
      <c r="AK109" s="109">
        <v>16</v>
      </c>
      <c r="AL109" s="110">
        <v>15</v>
      </c>
      <c r="AM109" s="110">
        <v>15</v>
      </c>
      <c r="AN109" s="110">
        <v>15</v>
      </c>
      <c r="AO109" s="110">
        <v>15</v>
      </c>
      <c r="AP109" s="110">
        <v>15</v>
      </c>
      <c r="AQ109" s="110">
        <v>15</v>
      </c>
      <c r="AR109" s="109">
        <v>15</v>
      </c>
      <c r="AS109" s="109">
        <v>15</v>
      </c>
      <c r="AT109" s="109">
        <v>15</v>
      </c>
      <c r="AU109" s="109">
        <v>15</v>
      </c>
      <c r="AV109" s="109">
        <v>15</v>
      </c>
      <c r="AW109" s="109">
        <v>15</v>
      </c>
      <c r="AX109" s="110">
        <v>14</v>
      </c>
      <c r="AY109" s="110">
        <v>14</v>
      </c>
      <c r="AZ109" s="110">
        <v>14</v>
      </c>
      <c r="BA109" s="110">
        <v>14</v>
      </c>
      <c r="BB109" s="110">
        <v>14</v>
      </c>
      <c r="BC109" s="110">
        <v>14</v>
      </c>
      <c r="BD109" s="109">
        <v>14</v>
      </c>
      <c r="BE109" s="109">
        <v>14</v>
      </c>
      <c r="BF109" s="109">
        <v>14</v>
      </c>
      <c r="BG109" s="109">
        <v>14</v>
      </c>
      <c r="BH109" s="109">
        <v>14</v>
      </c>
      <c r="BI109" s="109">
        <v>14</v>
      </c>
      <c r="BJ109" s="110">
        <v>13</v>
      </c>
      <c r="BK109" s="110">
        <v>13</v>
      </c>
      <c r="BL109" s="110">
        <v>13</v>
      </c>
      <c r="BM109" s="110">
        <v>13</v>
      </c>
      <c r="BN109" s="110">
        <v>13</v>
      </c>
      <c r="BO109" s="110">
        <v>13</v>
      </c>
      <c r="BP109" s="109">
        <v>12</v>
      </c>
      <c r="BQ109" s="109">
        <v>12</v>
      </c>
      <c r="BR109" s="109">
        <v>12</v>
      </c>
      <c r="BS109" s="109">
        <v>12</v>
      </c>
      <c r="BT109" s="109">
        <v>12</v>
      </c>
      <c r="BU109" s="109">
        <v>12</v>
      </c>
    </row>
    <row r="110" spans="1:73" x14ac:dyDescent="0.25">
      <c r="A110" s="113">
        <v>29</v>
      </c>
      <c r="B110" s="110">
        <v>18</v>
      </c>
      <c r="C110" s="110">
        <v>18</v>
      </c>
      <c r="D110" s="110">
        <v>18</v>
      </c>
      <c r="E110" s="110">
        <v>18</v>
      </c>
      <c r="F110" s="110">
        <v>18</v>
      </c>
      <c r="G110" s="110">
        <v>18</v>
      </c>
      <c r="H110" s="109">
        <v>18</v>
      </c>
      <c r="I110" s="109">
        <v>18</v>
      </c>
      <c r="J110" s="109">
        <v>18</v>
      </c>
      <c r="K110" s="109">
        <v>18</v>
      </c>
      <c r="L110" s="109">
        <v>18</v>
      </c>
      <c r="M110" s="109">
        <v>18</v>
      </c>
      <c r="N110" s="110">
        <v>17</v>
      </c>
      <c r="O110" s="110">
        <v>17</v>
      </c>
      <c r="P110" s="110">
        <v>17</v>
      </c>
      <c r="Q110" s="110">
        <v>17</v>
      </c>
      <c r="R110" s="110">
        <v>17</v>
      </c>
      <c r="S110" s="110">
        <v>17</v>
      </c>
      <c r="T110" s="109">
        <v>17</v>
      </c>
      <c r="U110" s="109">
        <v>17</v>
      </c>
      <c r="V110" s="109">
        <v>17</v>
      </c>
      <c r="W110" s="109">
        <v>17</v>
      </c>
      <c r="X110" s="109">
        <v>17</v>
      </c>
      <c r="Y110" s="109">
        <v>17</v>
      </c>
      <c r="Z110" s="110">
        <v>16</v>
      </c>
      <c r="AA110" s="110">
        <v>16</v>
      </c>
      <c r="AB110" s="110">
        <v>16</v>
      </c>
      <c r="AC110" s="110">
        <v>16</v>
      </c>
      <c r="AD110" s="110">
        <v>16</v>
      </c>
      <c r="AE110" s="110">
        <v>16</v>
      </c>
      <c r="AF110" s="109">
        <v>16</v>
      </c>
      <c r="AG110" s="109">
        <v>16</v>
      </c>
      <c r="AH110" s="109">
        <v>16</v>
      </c>
      <c r="AI110" s="109">
        <v>16</v>
      </c>
      <c r="AJ110" s="109">
        <v>16</v>
      </c>
      <c r="AK110" s="109">
        <v>16</v>
      </c>
      <c r="AL110" s="110">
        <v>15</v>
      </c>
      <c r="AM110" s="110">
        <v>15</v>
      </c>
      <c r="AN110" s="110">
        <v>15</v>
      </c>
      <c r="AO110" s="110">
        <v>15</v>
      </c>
      <c r="AP110" s="110">
        <v>15</v>
      </c>
      <c r="AQ110" s="110">
        <v>15</v>
      </c>
      <c r="AR110" s="109">
        <v>15</v>
      </c>
      <c r="AS110" s="109">
        <v>15</v>
      </c>
      <c r="AT110" s="109">
        <v>15</v>
      </c>
      <c r="AU110" s="109">
        <v>15</v>
      </c>
      <c r="AV110" s="109">
        <v>15</v>
      </c>
      <c r="AW110" s="109">
        <v>15</v>
      </c>
      <c r="AX110" s="110">
        <v>14</v>
      </c>
      <c r="AY110" s="110">
        <v>14</v>
      </c>
      <c r="AZ110" s="110">
        <v>14</v>
      </c>
      <c r="BA110" s="110">
        <v>14</v>
      </c>
      <c r="BB110" s="110">
        <v>14</v>
      </c>
      <c r="BC110" s="110">
        <v>14</v>
      </c>
      <c r="BD110" s="109">
        <v>14</v>
      </c>
      <c r="BE110" s="109">
        <v>14</v>
      </c>
      <c r="BF110" s="109">
        <v>14</v>
      </c>
      <c r="BG110" s="109">
        <v>14</v>
      </c>
      <c r="BH110" s="109">
        <v>14</v>
      </c>
      <c r="BI110" s="109">
        <v>14</v>
      </c>
      <c r="BJ110" s="110">
        <v>13</v>
      </c>
      <c r="BK110" s="110">
        <v>13</v>
      </c>
      <c r="BL110" s="110">
        <v>13</v>
      </c>
      <c r="BM110" s="110">
        <v>13</v>
      </c>
      <c r="BN110" s="110">
        <v>13</v>
      </c>
      <c r="BO110" s="110">
        <v>13</v>
      </c>
      <c r="BP110" s="109">
        <v>12</v>
      </c>
      <c r="BQ110" s="109">
        <v>12</v>
      </c>
      <c r="BR110" s="109">
        <v>12</v>
      </c>
      <c r="BS110" s="109">
        <v>12</v>
      </c>
      <c r="BT110" s="109">
        <v>12</v>
      </c>
      <c r="BU110" s="109">
        <v>12</v>
      </c>
    </row>
    <row r="111" spans="1:73" x14ac:dyDescent="0.25">
      <c r="A111" s="113">
        <v>29.5</v>
      </c>
      <c r="B111" s="110">
        <v>19</v>
      </c>
      <c r="C111" s="110">
        <v>19</v>
      </c>
      <c r="D111" s="110">
        <v>19</v>
      </c>
      <c r="E111" s="110">
        <v>19</v>
      </c>
      <c r="F111" s="110">
        <v>19</v>
      </c>
      <c r="G111" s="110">
        <v>19</v>
      </c>
      <c r="H111" s="109">
        <v>18</v>
      </c>
      <c r="I111" s="109">
        <v>18</v>
      </c>
      <c r="J111" s="109">
        <v>18</v>
      </c>
      <c r="K111" s="109">
        <v>18</v>
      </c>
      <c r="L111" s="109">
        <v>18</v>
      </c>
      <c r="M111" s="109">
        <v>18</v>
      </c>
      <c r="N111" s="110">
        <v>18</v>
      </c>
      <c r="O111" s="110">
        <v>18</v>
      </c>
      <c r="P111" s="110">
        <v>18</v>
      </c>
      <c r="Q111" s="110">
        <v>18</v>
      </c>
      <c r="R111" s="110">
        <v>18</v>
      </c>
      <c r="S111" s="110">
        <v>18</v>
      </c>
      <c r="T111" s="109">
        <v>17</v>
      </c>
      <c r="U111" s="109">
        <v>17</v>
      </c>
      <c r="V111" s="109">
        <v>17</v>
      </c>
      <c r="W111" s="109">
        <v>17</v>
      </c>
      <c r="X111" s="109">
        <v>17</v>
      </c>
      <c r="Y111" s="109">
        <v>17</v>
      </c>
      <c r="Z111" s="110">
        <v>17</v>
      </c>
      <c r="AA111" s="110">
        <v>17</v>
      </c>
      <c r="AB111" s="110">
        <v>17</v>
      </c>
      <c r="AC111" s="110">
        <v>17</v>
      </c>
      <c r="AD111" s="110">
        <v>17</v>
      </c>
      <c r="AE111" s="110">
        <v>17</v>
      </c>
      <c r="AF111" s="109">
        <v>16</v>
      </c>
      <c r="AG111" s="109">
        <v>16</v>
      </c>
      <c r="AH111" s="109">
        <v>16</v>
      </c>
      <c r="AI111" s="109">
        <v>16</v>
      </c>
      <c r="AJ111" s="109">
        <v>16</v>
      </c>
      <c r="AK111" s="109">
        <v>16</v>
      </c>
      <c r="AL111" s="110">
        <v>16</v>
      </c>
      <c r="AM111" s="110">
        <v>16</v>
      </c>
      <c r="AN111" s="110">
        <v>16</v>
      </c>
      <c r="AO111" s="110">
        <v>16</v>
      </c>
      <c r="AP111" s="110">
        <v>16</v>
      </c>
      <c r="AQ111" s="110">
        <v>16</v>
      </c>
      <c r="AR111" s="109">
        <v>15</v>
      </c>
      <c r="AS111" s="109">
        <v>15</v>
      </c>
      <c r="AT111" s="109">
        <v>15</v>
      </c>
      <c r="AU111" s="109">
        <v>15</v>
      </c>
      <c r="AV111" s="109">
        <v>15</v>
      </c>
      <c r="AW111" s="109">
        <v>15</v>
      </c>
      <c r="AX111" s="110">
        <v>15</v>
      </c>
      <c r="AY111" s="110">
        <v>15</v>
      </c>
      <c r="AZ111" s="110">
        <v>15</v>
      </c>
      <c r="BA111" s="110">
        <v>15</v>
      </c>
      <c r="BB111" s="110">
        <v>15</v>
      </c>
      <c r="BC111" s="110">
        <v>15</v>
      </c>
      <c r="BD111" s="109">
        <v>14</v>
      </c>
      <c r="BE111" s="109">
        <v>14</v>
      </c>
      <c r="BF111" s="109">
        <v>14</v>
      </c>
      <c r="BG111" s="109">
        <v>14</v>
      </c>
      <c r="BH111" s="109">
        <v>14</v>
      </c>
      <c r="BI111" s="109">
        <v>14</v>
      </c>
      <c r="BJ111" s="110">
        <v>13</v>
      </c>
      <c r="BK111" s="110">
        <v>13</v>
      </c>
      <c r="BL111" s="110">
        <v>13</v>
      </c>
      <c r="BM111" s="110">
        <v>13</v>
      </c>
      <c r="BN111" s="110">
        <v>13</v>
      </c>
      <c r="BO111" s="110">
        <v>13</v>
      </c>
      <c r="BP111" s="109">
        <v>12</v>
      </c>
      <c r="BQ111" s="109">
        <v>12</v>
      </c>
      <c r="BR111" s="109">
        <v>12</v>
      </c>
      <c r="BS111" s="109">
        <v>12</v>
      </c>
      <c r="BT111" s="109">
        <v>12</v>
      </c>
      <c r="BU111" s="109">
        <v>12</v>
      </c>
    </row>
    <row r="112" spans="1:73" x14ac:dyDescent="0.25">
      <c r="A112" s="113">
        <v>30</v>
      </c>
      <c r="B112" s="110">
        <v>19</v>
      </c>
      <c r="C112" s="110">
        <v>19</v>
      </c>
      <c r="D112" s="110">
        <v>19</v>
      </c>
      <c r="E112" s="110">
        <v>19</v>
      </c>
      <c r="F112" s="110">
        <v>19</v>
      </c>
      <c r="G112" s="110">
        <v>19</v>
      </c>
      <c r="H112" s="109">
        <v>18</v>
      </c>
      <c r="I112" s="109">
        <v>18</v>
      </c>
      <c r="J112" s="109">
        <v>18</v>
      </c>
      <c r="K112" s="109">
        <v>18</v>
      </c>
      <c r="L112" s="109">
        <v>18</v>
      </c>
      <c r="M112" s="109">
        <v>18</v>
      </c>
      <c r="N112" s="110">
        <v>18</v>
      </c>
      <c r="O112" s="110">
        <v>18</v>
      </c>
      <c r="P112" s="110">
        <v>18</v>
      </c>
      <c r="Q112" s="110">
        <v>18</v>
      </c>
      <c r="R112" s="110">
        <v>18</v>
      </c>
      <c r="S112" s="110">
        <v>18</v>
      </c>
      <c r="T112" s="109">
        <v>17</v>
      </c>
      <c r="U112" s="109">
        <v>17</v>
      </c>
      <c r="V112" s="109">
        <v>17</v>
      </c>
      <c r="W112" s="109">
        <v>17</v>
      </c>
      <c r="X112" s="109">
        <v>17</v>
      </c>
      <c r="Y112" s="109">
        <v>17</v>
      </c>
      <c r="Z112" s="110">
        <v>17</v>
      </c>
      <c r="AA112" s="110">
        <v>17</v>
      </c>
      <c r="AB112" s="110">
        <v>17</v>
      </c>
      <c r="AC112" s="110">
        <v>17</v>
      </c>
      <c r="AD112" s="110">
        <v>17</v>
      </c>
      <c r="AE112" s="110">
        <v>17</v>
      </c>
      <c r="AF112" s="109">
        <v>16</v>
      </c>
      <c r="AG112" s="109">
        <v>16</v>
      </c>
      <c r="AH112" s="109">
        <v>16</v>
      </c>
      <c r="AI112" s="109">
        <v>16</v>
      </c>
      <c r="AJ112" s="109">
        <v>16</v>
      </c>
      <c r="AK112" s="109">
        <v>16</v>
      </c>
      <c r="AL112" s="110">
        <v>16</v>
      </c>
      <c r="AM112" s="110">
        <v>16</v>
      </c>
      <c r="AN112" s="110">
        <v>16</v>
      </c>
      <c r="AO112" s="110">
        <v>16</v>
      </c>
      <c r="AP112" s="110">
        <v>16</v>
      </c>
      <c r="AQ112" s="110">
        <v>16</v>
      </c>
      <c r="AR112" s="109">
        <v>15</v>
      </c>
      <c r="AS112" s="109">
        <v>15</v>
      </c>
      <c r="AT112" s="109">
        <v>15</v>
      </c>
      <c r="AU112" s="109">
        <v>15</v>
      </c>
      <c r="AV112" s="109">
        <v>15</v>
      </c>
      <c r="AW112" s="109">
        <v>15</v>
      </c>
      <c r="AX112" s="110">
        <v>15</v>
      </c>
      <c r="AY112" s="110">
        <v>15</v>
      </c>
      <c r="AZ112" s="110">
        <v>15</v>
      </c>
      <c r="BA112" s="110">
        <v>15</v>
      </c>
      <c r="BB112" s="110">
        <v>15</v>
      </c>
      <c r="BC112" s="110">
        <v>15</v>
      </c>
      <c r="BD112" s="109">
        <v>14</v>
      </c>
      <c r="BE112" s="109">
        <v>14</v>
      </c>
      <c r="BF112" s="109">
        <v>14</v>
      </c>
      <c r="BG112" s="109">
        <v>14</v>
      </c>
      <c r="BH112" s="109">
        <v>14</v>
      </c>
      <c r="BI112" s="109">
        <v>14</v>
      </c>
      <c r="BJ112" s="110">
        <v>13</v>
      </c>
      <c r="BK112" s="110">
        <v>13</v>
      </c>
      <c r="BL112" s="110">
        <v>13</v>
      </c>
      <c r="BM112" s="110">
        <v>13</v>
      </c>
      <c r="BN112" s="110">
        <v>13</v>
      </c>
      <c r="BO112" s="110">
        <v>13</v>
      </c>
      <c r="BP112" s="109">
        <v>13</v>
      </c>
      <c r="BQ112" s="109">
        <v>13</v>
      </c>
      <c r="BR112" s="109">
        <v>13</v>
      </c>
      <c r="BS112" s="109">
        <v>13</v>
      </c>
      <c r="BT112" s="109">
        <v>13</v>
      </c>
      <c r="BU112" s="109">
        <v>13</v>
      </c>
    </row>
    <row r="113" spans="1:73" x14ac:dyDescent="0.25">
      <c r="A113" s="113">
        <v>30.5</v>
      </c>
      <c r="B113" s="110">
        <v>19</v>
      </c>
      <c r="C113" s="110">
        <v>19</v>
      </c>
      <c r="D113" s="110">
        <v>19</v>
      </c>
      <c r="E113" s="110">
        <v>19</v>
      </c>
      <c r="F113" s="110">
        <v>19</v>
      </c>
      <c r="G113" s="110">
        <v>19</v>
      </c>
      <c r="H113" s="109">
        <v>19</v>
      </c>
      <c r="I113" s="109">
        <v>19</v>
      </c>
      <c r="J113" s="109">
        <v>19</v>
      </c>
      <c r="K113" s="109">
        <v>19</v>
      </c>
      <c r="L113" s="109">
        <v>19</v>
      </c>
      <c r="M113" s="109">
        <v>19</v>
      </c>
      <c r="N113" s="110">
        <v>18</v>
      </c>
      <c r="O113" s="110">
        <v>18</v>
      </c>
      <c r="P113" s="110">
        <v>18</v>
      </c>
      <c r="Q113" s="110">
        <v>18</v>
      </c>
      <c r="R113" s="110">
        <v>18</v>
      </c>
      <c r="S113" s="110">
        <v>18</v>
      </c>
      <c r="T113" s="109">
        <v>18</v>
      </c>
      <c r="U113" s="109">
        <v>18</v>
      </c>
      <c r="V113" s="109">
        <v>18</v>
      </c>
      <c r="W113" s="109">
        <v>18</v>
      </c>
      <c r="X113" s="109">
        <v>18</v>
      </c>
      <c r="Y113" s="109">
        <v>18</v>
      </c>
      <c r="Z113" s="110">
        <v>17</v>
      </c>
      <c r="AA113" s="110">
        <v>17</v>
      </c>
      <c r="AB113" s="110">
        <v>17</v>
      </c>
      <c r="AC113" s="110">
        <v>17</v>
      </c>
      <c r="AD113" s="110">
        <v>17</v>
      </c>
      <c r="AE113" s="110">
        <v>17</v>
      </c>
      <c r="AF113" s="109">
        <v>17</v>
      </c>
      <c r="AG113" s="109">
        <v>17</v>
      </c>
      <c r="AH113" s="109">
        <v>17</v>
      </c>
      <c r="AI113" s="109">
        <v>17</v>
      </c>
      <c r="AJ113" s="109">
        <v>17</v>
      </c>
      <c r="AK113" s="109">
        <v>17</v>
      </c>
      <c r="AL113" s="110">
        <v>16</v>
      </c>
      <c r="AM113" s="110">
        <v>16</v>
      </c>
      <c r="AN113" s="110">
        <v>16</v>
      </c>
      <c r="AO113" s="110">
        <v>16</v>
      </c>
      <c r="AP113" s="110">
        <v>16</v>
      </c>
      <c r="AQ113" s="110">
        <v>16</v>
      </c>
      <c r="AR113" s="109">
        <v>16</v>
      </c>
      <c r="AS113" s="109">
        <v>16</v>
      </c>
      <c r="AT113" s="109">
        <v>16</v>
      </c>
      <c r="AU113" s="109">
        <v>16</v>
      </c>
      <c r="AV113" s="109">
        <v>16</v>
      </c>
      <c r="AW113" s="109">
        <v>16</v>
      </c>
      <c r="AX113" s="110">
        <v>15</v>
      </c>
      <c r="AY113" s="110">
        <v>15</v>
      </c>
      <c r="AZ113" s="110">
        <v>15</v>
      </c>
      <c r="BA113" s="110">
        <v>15</v>
      </c>
      <c r="BB113" s="110">
        <v>15</v>
      </c>
      <c r="BC113" s="110">
        <v>15</v>
      </c>
      <c r="BD113" s="109">
        <v>15</v>
      </c>
      <c r="BE113" s="109">
        <v>15</v>
      </c>
      <c r="BF113" s="109">
        <v>15</v>
      </c>
      <c r="BG113" s="109">
        <v>15</v>
      </c>
      <c r="BH113" s="109">
        <v>15</v>
      </c>
      <c r="BI113" s="109">
        <v>15</v>
      </c>
      <c r="BJ113" s="110">
        <v>14</v>
      </c>
      <c r="BK113" s="110">
        <v>14</v>
      </c>
      <c r="BL113" s="110">
        <v>14</v>
      </c>
      <c r="BM113" s="110">
        <v>14</v>
      </c>
      <c r="BN113" s="110">
        <v>14</v>
      </c>
      <c r="BO113" s="110">
        <v>14</v>
      </c>
      <c r="BP113" s="109">
        <v>13</v>
      </c>
      <c r="BQ113" s="109">
        <v>13</v>
      </c>
      <c r="BR113" s="109">
        <v>13</v>
      </c>
      <c r="BS113" s="109">
        <v>13</v>
      </c>
      <c r="BT113" s="109">
        <v>13</v>
      </c>
      <c r="BU113" s="109">
        <v>13</v>
      </c>
    </row>
    <row r="114" spans="1:73" x14ac:dyDescent="0.25">
      <c r="A114" s="113">
        <v>31</v>
      </c>
      <c r="B114" s="110">
        <v>19</v>
      </c>
      <c r="C114" s="110">
        <v>19</v>
      </c>
      <c r="D114" s="110">
        <v>19</v>
      </c>
      <c r="E114" s="110">
        <v>19</v>
      </c>
      <c r="F114" s="110">
        <v>19</v>
      </c>
      <c r="G114" s="110">
        <v>19</v>
      </c>
      <c r="H114" s="109">
        <v>19</v>
      </c>
      <c r="I114" s="109">
        <v>19</v>
      </c>
      <c r="J114" s="109">
        <v>19</v>
      </c>
      <c r="K114" s="109">
        <v>19</v>
      </c>
      <c r="L114" s="109">
        <v>19</v>
      </c>
      <c r="M114" s="109">
        <v>19</v>
      </c>
      <c r="N114" s="110">
        <v>18</v>
      </c>
      <c r="O114" s="110">
        <v>18</v>
      </c>
      <c r="P114" s="110">
        <v>18</v>
      </c>
      <c r="Q114" s="110">
        <v>18</v>
      </c>
      <c r="R114" s="110">
        <v>18</v>
      </c>
      <c r="S114" s="110">
        <v>18</v>
      </c>
      <c r="T114" s="109">
        <v>18</v>
      </c>
      <c r="U114" s="109">
        <v>18</v>
      </c>
      <c r="V114" s="109">
        <v>18</v>
      </c>
      <c r="W114" s="109">
        <v>18</v>
      </c>
      <c r="X114" s="109">
        <v>18</v>
      </c>
      <c r="Y114" s="109">
        <v>18</v>
      </c>
      <c r="Z114" s="110">
        <v>17</v>
      </c>
      <c r="AA114" s="110">
        <v>17</v>
      </c>
      <c r="AB114" s="110">
        <v>17</v>
      </c>
      <c r="AC114" s="110">
        <v>17</v>
      </c>
      <c r="AD114" s="110">
        <v>17</v>
      </c>
      <c r="AE114" s="110">
        <v>17</v>
      </c>
      <c r="AF114" s="109">
        <v>17</v>
      </c>
      <c r="AG114" s="109">
        <v>17</v>
      </c>
      <c r="AH114" s="109">
        <v>17</v>
      </c>
      <c r="AI114" s="109">
        <v>17</v>
      </c>
      <c r="AJ114" s="109">
        <v>17</v>
      </c>
      <c r="AK114" s="109">
        <v>17</v>
      </c>
      <c r="AL114" s="110">
        <v>16</v>
      </c>
      <c r="AM114" s="110">
        <v>16</v>
      </c>
      <c r="AN114" s="110">
        <v>16</v>
      </c>
      <c r="AO114" s="110">
        <v>16</v>
      </c>
      <c r="AP114" s="110">
        <v>16</v>
      </c>
      <c r="AQ114" s="110">
        <v>16</v>
      </c>
      <c r="AR114" s="109">
        <v>16</v>
      </c>
      <c r="AS114" s="109">
        <v>16</v>
      </c>
      <c r="AT114" s="109">
        <v>16</v>
      </c>
      <c r="AU114" s="109">
        <v>16</v>
      </c>
      <c r="AV114" s="109">
        <v>16</v>
      </c>
      <c r="AW114" s="109">
        <v>16</v>
      </c>
      <c r="AX114" s="110">
        <v>15</v>
      </c>
      <c r="AY114" s="110">
        <v>15</v>
      </c>
      <c r="AZ114" s="110">
        <v>15</v>
      </c>
      <c r="BA114" s="110">
        <v>15</v>
      </c>
      <c r="BB114" s="110">
        <v>15</v>
      </c>
      <c r="BC114" s="110">
        <v>15</v>
      </c>
      <c r="BD114" s="109">
        <v>15</v>
      </c>
      <c r="BE114" s="109">
        <v>15</v>
      </c>
      <c r="BF114" s="109">
        <v>15</v>
      </c>
      <c r="BG114" s="109">
        <v>15</v>
      </c>
      <c r="BH114" s="109">
        <v>15</v>
      </c>
      <c r="BI114" s="109">
        <v>15</v>
      </c>
      <c r="BJ114" s="110">
        <v>14</v>
      </c>
      <c r="BK114" s="110">
        <v>14</v>
      </c>
      <c r="BL114" s="110">
        <v>14</v>
      </c>
      <c r="BM114" s="110">
        <v>14</v>
      </c>
      <c r="BN114" s="110">
        <v>14</v>
      </c>
      <c r="BO114" s="110">
        <v>14</v>
      </c>
      <c r="BP114" s="109">
        <v>13</v>
      </c>
      <c r="BQ114" s="109">
        <v>13</v>
      </c>
      <c r="BR114" s="109">
        <v>13</v>
      </c>
      <c r="BS114" s="109">
        <v>13</v>
      </c>
      <c r="BT114" s="109">
        <v>13</v>
      </c>
      <c r="BU114" s="109">
        <v>13</v>
      </c>
    </row>
    <row r="115" spans="1:73" x14ac:dyDescent="0.25">
      <c r="A115" s="113">
        <v>31.5</v>
      </c>
      <c r="B115" s="110">
        <v>19</v>
      </c>
      <c r="C115" s="110">
        <v>19</v>
      </c>
      <c r="D115" s="110">
        <v>19</v>
      </c>
      <c r="E115" s="110">
        <v>19</v>
      </c>
      <c r="F115" s="110">
        <v>19</v>
      </c>
      <c r="G115" s="110">
        <v>19</v>
      </c>
      <c r="H115" s="109">
        <v>19</v>
      </c>
      <c r="I115" s="109">
        <v>19</v>
      </c>
      <c r="J115" s="109">
        <v>19</v>
      </c>
      <c r="K115" s="109">
        <v>19</v>
      </c>
      <c r="L115" s="109">
        <v>19</v>
      </c>
      <c r="M115" s="109">
        <v>19</v>
      </c>
      <c r="N115" s="110">
        <v>18</v>
      </c>
      <c r="O115" s="110">
        <v>18</v>
      </c>
      <c r="P115" s="110">
        <v>18</v>
      </c>
      <c r="Q115" s="110">
        <v>18</v>
      </c>
      <c r="R115" s="110">
        <v>18</v>
      </c>
      <c r="S115" s="110">
        <v>18</v>
      </c>
      <c r="T115" s="109">
        <v>18</v>
      </c>
      <c r="U115" s="109">
        <v>18</v>
      </c>
      <c r="V115" s="109">
        <v>18</v>
      </c>
      <c r="W115" s="109">
        <v>18</v>
      </c>
      <c r="X115" s="109">
        <v>18</v>
      </c>
      <c r="Y115" s="109">
        <v>18</v>
      </c>
      <c r="Z115" s="110">
        <v>17</v>
      </c>
      <c r="AA115" s="110">
        <v>17</v>
      </c>
      <c r="AB115" s="110">
        <v>17</v>
      </c>
      <c r="AC115" s="110">
        <v>17</v>
      </c>
      <c r="AD115" s="110">
        <v>17</v>
      </c>
      <c r="AE115" s="110">
        <v>17</v>
      </c>
      <c r="AF115" s="109">
        <v>17</v>
      </c>
      <c r="AG115" s="109">
        <v>17</v>
      </c>
      <c r="AH115" s="109">
        <v>17</v>
      </c>
      <c r="AI115" s="109">
        <v>17</v>
      </c>
      <c r="AJ115" s="109">
        <v>17</v>
      </c>
      <c r="AK115" s="109">
        <v>17</v>
      </c>
      <c r="AL115" s="110">
        <v>16</v>
      </c>
      <c r="AM115" s="110">
        <v>16</v>
      </c>
      <c r="AN115" s="110">
        <v>16</v>
      </c>
      <c r="AO115" s="110">
        <v>16</v>
      </c>
      <c r="AP115" s="110">
        <v>16</v>
      </c>
      <c r="AQ115" s="110">
        <v>16</v>
      </c>
      <c r="AR115" s="109">
        <v>16</v>
      </c>
      <c r="AS115" s="109">
        <v>16</v>
      </c>
      <c r="AT115" s="109">
        <v>16</v>
      </c>
      <c r="AU115" s="109">
        <v>16</v>
      </c>
      <c r="AV115" s="109">
        <v>16</v>
      </c>
      <c r="AW115" s="109">
        <v>16</v>
      </c>
      <c r="AX115" s="110">
        <v>15</v>
      </c>
      <c r="AY115" s="110">
        <v>15</v>
      </c>
      <c r="AZ115" s="110">
        <v>15</v>
      </c>
      <c r="BA115" s="110">
        <v>15</v>
      </c>
      <c r="BB115" s="110">
        <v>15</v>
      </c>
      <c r="BC115" s="110">
        <v>15</v>
      </c>
      <c r="BD115" s="109">
        <v>15</v>
      </c>
      <c r="BE115" s="109">
        <v>15</v>
      </c>
      <c r="BF115" s="109">
        <v>15</v>
      </c>
      <c r="BG115" s="109">
        <v>15</v>
      </c>
      <c r="BH115" s="109">
        <v>15</v>
      </c>
      <c r="BI115" s="109">
        <v>15</v>
      </c>
      <c r="BJ115" s="110">
        <v>14</v>
      </c>
      <c r="BK115" s="110">
        <v>14</v>
      </c>
      <c r="BL115" s="110">
        <v>14</v>
      </c>
      <c r="BM115" s="110">
        <v>14</v>
      </c>
      <c r="BN115" s="110">
        <v>14</v>
      </c>
      <c r="BO115" s="110">
        <v>14</v>
      </c>
      <c r="BP115" s="109">
        <v>13</v>
      </c>
      <c r="BQ115" s="109">
        <v>13</v>
      </c>
      <c r="BR115" s="109">
        <v>13</v>
      </c>
      <c r="BS115" s="109">
        <v>13</v>
      </c>
      <c r="BT115" s="109">
        <v>13</v>
      </c>
      <c r="BU115" s="109">
        <v>13</v>
      </c>
    </row>
    <row r="116" spans="1:73" x14ac:dyDescent="0.25">
      <c r="A116" s="113">
        <v>32</v>
      </c>
      <c r="B116" s="115">
        <v>20</v>
      </c>
      <c r="C116" s="115">
        <v>20</v>
      </c>
      <c r="D116" s="115">
        <v>20</v>
      </c>
      <c r="E116" s="115">
        <v>20</v>
      </c>
      <c r="F116" s="115">
        <v>20</v>
      </c>
      <c r="G116" s="115">
        <v>20</v>
      </c>
      <c r="H116" s="109">
        <v>19</v>
      </c>
      <c r="I116" s="109">
        <v>19</v>
      </c>
      <c r="J116" s="109">
        <v>19</v>
      </c>
      <c r="K116" s="109">
        <v>19</v>
      </c>
      <c r="L116" s="109">
        <v>19</v>
      </c>
      <c r="M116" s="109">
        <v>19</v>
      </c>
      <c r="N116" s="110">
        <v>19</v>
      </c>
      <c r="O116" s="110">
        <v>19</v>
      </c>
      <c r="P116" s="110">
        <v>19</v>
      </c>
      <c r="Q116" s="110">
        <v>19</v>
      </c>
      <c r="R116" s="110">
        <v>19</v>
      </c>
      <c r="S116" s="110">
        <v>19</v>
      </c>
      <c r="T116" s="109">
        <v>18</v>
      </c>
      <c r="U116" s="109">
        <v>18</v>
      </c>
      <c r="V116" s="109">
        <v>18</v>
      </c>
      <c r="W116" s="109">
        <v>18</v>
      </c>
      <c r="X116" s="109">
        <v>18</v>
      </c>
      <c r="Y116" s="109">
        <v>18</v>
      </c>
      <c r="Z116" s="110">
        <v>18</v>
      </c>
      <c r="AA116" s="110">
        <v>18</v>
      </c>
      <c r="AB116" s="110">
        <v>18</v>
      </c>
      <c r="AC116" s="110">
        <v>18</v>
      </c>
      <c r="AD116" s="110">
        <v>18</v>
      </c>
      <c r="AE116" s="110">
        <v>18</v>
      </c>
      <c r="AF116" s="109">
        <v>17</v>
      </c>
      <c r="AG116" s="109">
        <v>17</v>
      </c>
      <c r="AH116" s="109">
        <v>17</v>
      </c>
      <c r="AI116" s="109">
        <v>17</v>
      </c>
      <c r="AJ116" s="109">
        <v>17</v>
      </c>
      <c r="AK116" s="109">
        <v>17</v>
      </c>
      <c r="AL116" s="110">
        <v>17</v>
      </c>
      <c r="AM116" s="110">
        <v>17</v>
      </c>
      <c r="AN116" s="110">
        <v>17</v>
      </c>
      <c r="AO116" s="110">
        <v>17</v>
      </c>
      <c r="AP116" s="110">
        <v>17</v>
      </c>
      <c r="AQ116" s="110">
        <v>17</v>
      </c>
      <c r="AR116" s="109">
        <v>16</v>
      </c>
      <c r="AS116" s="109">
        <v>16</v>
      </c>
      <c r="AT116" s="109">
        <v>16</v>
      </c>
      <c r="AU116" s="109">
        <v>16</v>
      </c>
      <c r="AV116" s="109">
        <v>16</v>
      </c>
      <c r="AW116" s="109">
        <v>16</v>
      </c>
      <c r="AX116" s="110">
        <v>16</v>
      </c>
      <c r="AY116" s="110">
        <v>16</v>
      </c>
      <c r="AZ116" s="110">
        <v>16</v>
      </c>
      <c r="BA116" s="110">
        <v>16</v>
      </c>
      <c r="BB116" s="110">
        <v>16</v>
      </c>
      <c r="BC116" s="110">
        <v>16</v>
      </c>
      <c r="BD116" s="109">
        <v>15</v>
      </c>
      <c r="BE116" s="109">
        <v>15</v>
      </c>
      <c r="BF116" s="109">
        <v>15</v>
      </c>
      <c r="BG116" s="109">
        <v>15</v>
      </c>
      <c r="BH116" s="109">
        <v>15</v>
      </c>
      <c r="BI116" s="109">
        <v>15</v>
      </c>
      <c r="BJ116" s="110">
        <v>14</v>
      </c>
      <c r="BK116" s="110">
        <v>14</v>
      </c>
      <c r="BL116" s="110">
        <v>14</v>
      </c>
      <c r="BM116" s="110">
        <v>14</v>
      </c>
      <c r="BN116" s="110">
        <v>14</v>
      </c>
      <c r="BO116" s="110">
        <v>14</v>
      </c>
      <c r="BP116" s="109">
        <v>13</v>
      </c>
      <c r="BQ116" s="109">
        <v>13</v>
      </c>
      <c r="BR116" s="109">
        <v>13</v>
      </c>
      <c r="BS116" s="109">
        <v>13</v>
      </c>
      <c r="BT116" s="109">
        <v>13</v>
      </c>
      <c r="BU116" s="109">
        <v>13</v>
      </c>
    </row>
    <row r="117" spans="1:73" x14ac:dyDescent="0.25">
      <c r="A117" s="113">
        <v>32.5</v>
      </c>
      <c r="B117" s="110">
        <v>20</v>
      </c>
      <c r="C117" s="110">
        <v>20</v>
      </c>
      <c r="D117" s="110">
        <v>20</v>
      </c>
      <c r="E117" s="110">
        <v>20</v>
      </c>
      <c r="F117" s="110">
        <v>20</v>
      </c>
      <c r="G117" s="110">
        <v>20</v>
      </c>
      <c r="H117" s="109">
        <v>19</v>
      </c>
      <c r="I117" s="109">
        <v>19</v>
      </c>
      <c r="J117" s="109">
        <v>19</v>
      </c>
      <c r="K117" s="109">
        <v>19</v>
      </c>
      <c r="L117" s="109">
        <v>19</v>
      </c>
      <c r="M117" s="109">
        <v>19</v>
      </c>
      <c r="N117" s="110">
        <v>19</v>
      </c>
      <c r="O117" s="110">
        <v>19</v>
      </c>
      <c r="P117" s="110">
        <v>19</v>
      </c>
      <c r="Q117" s="110">
        <v>19</v>
      </c>
      <c r="R117" s="110">
        <v>19</v>
      </c>
      <c r="S117" s="110">
        <v>19</v>
      </c>
      <c r="T117" s="109">
        <v>18</v>
      </c>
      <c r="U117" s="109">
        <v>18</v>
      </c>
      <c r="V117" s="109">
        <v>18</v>
      </c>
      <c r="W117" s="109">
        <v>18</v>
      </c>
      <c r="X117" s="109">
        <v>18</v>
      </c>
      <c r="Y117" s="109">
        <v>18</v>
      </c>
      <c r="Z117" s="110">
        <v>18</v>
      </c>
      <c r="AA117" s="110">
        <v>18</v>
      </c>
      <c r="AB117" s="110">
        <v>18</v>
      </c>
      <c r="AC117" s="110">
        <v>18</v>
      </c>
      <c r="AD117" s="110">
        <v>18</v>
      </c>
      <c r="AE117" s="110">
        <v>18</v>
      </c>
      <c r="AF117" s="109">
        <v>17</v>
      </c>
      <c r="AG117" s="109">
        <v>17</v>
      </c>
      <c r="AH117" s="109">
        <v>17</v>
      </c>
      <c r="AI117" s="109">
        <v>17</v>
      </c>
      <c r="AJ117" s="109">
        <v>17</v>
      </c>
      <c r="AK117" s="109">
        <v>17</v>
      </c>
      <c r="AL117" s="110">
        <v>17</v>
      </c>
      <c r="AM117" s="110">
        <v>17</v>
      </c>
      <c r="AN117" s="110">
        <v>17</v>
      </c>
      <c r="AO117" s="110">
        <v>17</v>
      </c>
      <c r="AP117" s="110">
        <v>17</v>
      </c>
      <c r="AQ117" s="110">
        <v>17</v>
      </c>
      <c r="AR117" s="109">
        <v>16</v>
      </c>
      <c r="AS117" s="109">
        <v>16</v>
      </c>
      <c r="AT117" s="109">
        <v>16</v>
      </c>
      <c r="AU117" s="109">
        <v>16</v>
      </c>
      <c r="AV117" s="109">
        <v>16</v>
      </c>
      <c r="AW117" s="109">
        <v>16</v>
      </c>
      <c r="AX117" s="110">
        <v>16</v>
      </c>
      <c r="AY117" s="110">
        <v>16</v>
      </c>
      <c r="AZ117" s="110">
        <v>16</v>
      </c>
      <c r="BA117" s="110">
        <v>16</v>
      </c>
      <c r="BB117" s="110">
        <v>16</v>
      </c>
      <c r="BC117" s="110">
        <v>16</v>
      </c>
      <c r="BD117" s="109">
        <v>15</v>
      </c>
      <c r="BE117" s="109">
        <v>15</v>
      </c>
      <c r="BF117" s="109">
        <v>15</v>
      </c>
      <c r="BG117" s="109">
        <v>15</v>
      </c>
      <c r="BH117" s="109">
        <v>15</v>
      </c>
      <c r="BI117" s="109">
        <v>15</v>
      </c>
      <c r="BJ117" s="110">
        <v>14</v>
      </c>
      <c r="BK117" s="110">
        <v>14</v>
      </c>
      <c r="BL117" s="110">
        <v>14</v>
      </c>
      <c r="BM117" s="110">
        <v>14</v>
      </c>
      <c r="BN117" s="110">
        <v>14</v>
      </c>
      <c r="BO117" s="110">
        <v>14</v>
      </c>
      <c r="BP117" s="109">
        <v>14</v>
      </c>
      <c r="BQ117" s="109">
        <v>14</v>
      </c>
      <c r="BR117" s="109">
        <v>14</v>
      </c>
      <c r="BS117" s="109">
        <v>14</v>
      </c>
      <c r="BT117" s="109">
        <v>14</v>
      </c>
      <c r="BU117" s="109">
        <v>14</v>
      </c>
    </row>
    <row r="118" spans="1:73" x14ac:dyDescent="0.25">
      <c r="A118" s="113">
        <v>33</v>
      </c>
      <c r="B118" s="110">
        <v>20</v>
      </c>
      <c r="C118" s="110">
        <v>20</v>
      </c>
      <c r="D118" s="110">
        <v>20</v>
      </c>
      <c r="E118" s="110">
        <v>20</v>
      </c>
      <c r="F118" s="110">
        <v>20</v>
      </c>
      <c r="G118" s="110">
        <v>20</v>
      </c>
      <c r="H118" s="114">
        <v>20</v>
      </c>
      <c r="I118" s="114">
        <v>20</v>
      </c>
      <c r="J118" s="114">
        <v>20</v>
      </c>
      <c r="K118" s="114">
        <v>20</v>
      </c>
      <c r="L118" s="114">
        <v>20</v>
      </c>
      <c r="M118" s="114">
        <v>20</v>
      </c>
      <c r="N118" s="110">
        <v>19</v>
      </c>
      <c r="O118" s="110">
        <v>19</v>
      </c>
      <c r="P118" s="110">
        <v>19</v>
      </c>
      <c r="Q118" s="110">
        <v>19</v>
      </c>
      <c r="R118" s="110">
        <v>19</v>
      </c>
      <c r="S118" s="110">
        <v>19</v>
      </c>
      <c r="T118" s="109">
        <v>19</v>
      </c>
      <c r="U118" s="109">
        <v>19</v>
      </c>
      <c r="V118" s="109">
        <v>19</v>
      </c>
      <c r="W118" s="109">
        <v>19</v>
      </c>
      <c r="X118" s="109">
        <v>19</v>
      </c>
      <c r="Y118" s="109">
        <v>19</v>
      </c>
      <c r="Z118" s="110">
        <v>18</v>
      </c>
      <c r="AA118" s="110">
        <v>18</v>
      </c>
      <c r="AB118" s="110">
        <v>18</v>
      </c>
      <c r="AC118" s="110">
        <v>18</v>
      </c>
      <c r="AD118" s="110">
        <v>18</v>
      </c>
      <c r="AE118" s="110">
        <v>18</v>
      </c>
      <c r="AF118" s="109">
        <v>18</v>
      </c>
      <c r="AG118" s="109">
        <v>18</v>
      </c>
      <c r="AH118" s="109">
        <v>18</v>
      </c>
      <c r="AI118" s="109">
        <v>18</v>
      </c>
      <c r="AJ118" s="109">
        <v>18</v>
      </c>
      <c r="AK118" s="109">
        <v>18</v>
      </c>
      <c r="AL118" s="110">
        <v>17</v>
      </c>
      <c r="AM118" s="110">
        <v>17</v>
      </c>
      <c r="AN118" s="110">
        <v>17</v>
      </c>
      <c r="AO118" s="110">
        <v>17</v>
      </c>
      <c r="AP118" s="110">
        <v>17</v>
      </c>
      <c r="AQ118" s="110">
        <v>17</v>
      </c>
      <c r="AR118" s="109">
        <v>17</v>
      </c>
      <c r="AS118" s="109">
        <v>17</v>
      </c>
      <c r="AT118" s="109">
        <v>17</v>
      </c>
      <c r="AU118" s="109">
        <v>17</v>
      </c>
      <c r="AV118" s="109">
        <v>17</v>
      </c>
      <c r="AW118" s="109">
        <v>17</v>
      </c>
      <c r="AX118" s="110">
        <v>16</v>
      </c>
      <c r="AY118" s="110">
        <v>16</v>
      </c>
      <c r="AZ118" s="110">
        <v>16</v>
      </c>
      <c r="BA118" s="110">
        <v>16</v>
      </c>
      <c r="BB118" s="110">
        <v>16</v>
      </c>
      <c r="BC118" s="110">
        <v>16</v>
      </c>
      <c r="BD118" s="109">
        <v>16</v>
      </c>
      <c r="BE118" s="109">
        <v>16</v>
      </c>
      <c r="BF118" s="109">
        <v>16</v>
      </c>
      <c r="BG118" s="109">
        <v>16</v>
      </c>
      <c r="BH118" s="109">
        <v>16</v>
      </c>
      <c r="BI118" s="109">
        <v>16</v>
      </c>
      <c r="BJ118" s="110">
        <v>15</v>
      </c>
      <c r="BK118" s="110">
        <v>15</v>
      </c>
      <c r="BL118" s="110">
        <v>15</v>
      </c>
      <c r="BM118" s="110">
        <v>15</v>
      </c>
      <c r="BN118" s="110">
        <v>15</v>
      </c>
      <c r="BO118" s="110">
        <v>15</v>
      </c>
      <c r="BP118" s="109">
        <v>14</v>
      </c>
      <c r="BQ118" s="109">
        <v>14</v>
      </c>
      <c r="BR118" s="109">
        <v>14</v>
      </c>
      <c r="BS118" s="109">
        <v>14</v>
      </c>
      <c r="BT118" s="109">
        <v>14</v>
      </c>
      <c r="BU118" s="109">
        <v>14</v>
      </c>
    </row>
    <row r="119" spans="1:73" x14ac:dyDescent="0.25">
      <c r="A119" s="113">
        <v>33.5</v>
      </c>
      <c r="B119" s="110">
        <v>20</v>
      </c>
      <c r="C119" s="110">
        <v>20</v>
      </c>
      <c r="D119" s="110">
        <v>20</v>
      </c>
      <c r="E119" s="110">
        <v>20</v>
      </c>
      <c r="F119" s="110">
        <v>20</v>
      </c>
      <c r="G119" s="110">
        <v>20</v>
      </c>
      <c r="H119" s="109">
        <v>20</v>
      </c>
      <c r="I119" s="109">
        <v>20</v>
      </c>
      <c r="J119" s="109">
        <v>20</v>
      </c>
      <c r="K119" s="109">
        <v>20</v>
      </c>
      <c r="L119" s="109">
        <v>20</v>
      </c>
      <c r="M119" s="109">
        <v>20</v>
      </c>
      <c r="N119" s="110">
        <v>19</v>
      </c>
      <c r="O119" s="110">
        <v>19</v>
      </c>
      <c r="P119" s="110">
        <v>19</v>
      </c>
      <c r="Q119" s="110">
        <v>19</v>
      </c>
      <c r="R119" s="110">
        <v>19</v>
      </c>
      <c r="S119" s="110">
        <v>19</v>
      </c>
      <c r="T119" s="109">
        <v>19</v>
      </c>
      <c r="U119" s="109">
        <v>19</v>
      </c>
      <c r="V119" s="109">
        <v>19</v>
      </c>
      <c r="W119" s="109">
        <v>19</v>
      </c>
      <c r="X119" s="109">
        <v>19</v>
      </c>
      <c r="Y119" s="109">
        <v>19</v>
      </c>
      <c r="Z119" s="110">
        <v>18</v>
      </c>
      <c r="AA119" s="110">
        <v>18</v>
      </c>
      <c r="AB119" s="110">
        <v>18</v>
      </c>
      <c r="AC119" s="110">
        <v>18</v>
      </c>
      <c r="AD119" s="110">
        <v>18</v>
      </c>
      <c r="AE119" s="110">
        <v>18</v>
      </c>
      <c r="AF119" s="109">
        <v>18</v>
      </c>
      <c r="AG119" s="109">
        <v>18</v>
      </c>
      <c r="AH119" s="109">
        <v>18</v>
      </c>
      <c r="AI119" s="109">
        <v>18</v>
      </c>
      <c r="AJ119" s="109">
        <v>18</v>
      </c>
      <c r="AK119" s="109">
        <v>18</v>
      </c>
      <c r="AL119" s="110">
        <v>17</v>
      </c>
      <c r="AM119" s="110">
        <v>17</v>
      </c>
      <c r="AN119" s="110">
        <v>17</v>
      </c>
      <c r="AO119" s="110">
        <v>17</v>
      </c>
      <c r="AP119" s="110">
        <v>17</v>
      </c>
      <c r="AQ119" s="110">
        <v>17</v>
      </c>
      <c r="AR119" s="109">
        <v>17</v>
      </c>
      <c r="AS119" s="109">
        <v>17</v>
      </c>
      <c r="AT119" s="109">
        <v>17</v>
      </c>
      <c r="AU119" s="109">
        <v>17</v>
      </c>
      <c r="AV119" s="109">
        <v>17</v>
      </c>
      <c r="AW119" s="109">
        <v>17</v>
      </c>
      <c r="AX119" s="110">
        <v>16</v>
      </c>
      <c r="AY119" s="110">
        <v>16</v>
      </c>
      <c r="AZ119" s="110">
        <v>16</v>
      </c>
      <c r="BA119" s="110">
        <v>16</v>
      </c>
      <c r="BB119" s="110">
        <v>16</v>
      </c>
      <c r="BC119" s="110">
        <v>16</v>
      </c>
      <c r="BD119" s="109">
        <v>16</v>
      </c>
      <c r="BE119" s="109">
        <v>16</v>
      </c>
      <c r="BF119" s="109">
        <v>16</v>
      </c>
      <c r="BG119" s="109">
        <v>16</v>
      </c>
      <c r="BH119" s="109">
        <v>16</v>
      </c>
      <c r="BI119" s="109">
        <v>16</v>
      </c>
      <c r="BJ119" s="110">
        <v>15</v>
      </c>
      <c r="BK119" s="110">
        <v>15</v>
      </c>
      <c r="BL119" s="110">
        <v>15</v>
      </c>
      <c r="BM119" s="110">
        <v>15</v>
      </c>
      <c r="BN119" s="110">
        <v>15</v>
      </c>
      <c r="BO119" s="110">
        <v>15</v>
      </c>
      <c r="BP119" s="109">
        <v>14</v>
      </c>
      <c r="BQ119" s="109">
        <v>14</v>
      </c>
      <c r="BR119" s="109">
        <v>14</v>
      </c>
      <c r="BS119" s="109">
        <v>14</v>
      </c>
      <c r="BT119" s="109">
        <v>14</v>
      </c>
      <c r="BU119" s="109">
        <v>14</v>
      </c>
    </row>
    <row r="120" spans="1:73" x14ac:dyDescent="0.25">
      <c r="A120" s="113">
        <v>34</v>
      </c>
      <c r="B120" s="110">
        <v>20</v>
      </c>
      <c r="C120" s="110">
        <v>20</v>
      </c>
      <c r="D120" s="110">
        <v>20</v>
      </c>
      <c r="E120" s="110">
        <v>20</v>
      </c>
      <c r="F120" s="110">
        <v>20</v>
      </c>
      <c r="G120" s="110">
        <v>20</v>
      </c>
      <c r="H120" s="111">
        <v>20</v>
      </c>
      <c r="I120" s="111">
        <v>20</v>
      </c>
      <c r="J120" s="111">
        <v>20</v>
      </c>
      <c r="K120" s="111">
        <v>20</v>
      </c>
      <c r="L120" s="111">
        <v>20</v>
      </c>
      <c r="M120" s="111">
        <v>20</v>
      </c>
      <c r="N120" s="110">
        <v>19</v>
      </c>
      <c r="O120" s="110">
        <v>19</v>
      </c>
      <c r="P120" s="110">
        <v>19</v>
      </c>
      <c r="Q120" s="110">
        <v>19</v>
      </c>
      <c r="R120" s="110">
        <v>19</v>
      </c>
      <c r="S120" s="110">
        <v>19</v>
      </c>
      <c r="T120" s="109">
        <v>19</v>
      </c>
      <c r="U120" s="109">
        <v>19</v>
      </c>
      <c r="V120" s="109">
        <v>19</v>
      </c>
      <c r="W120" s="109">
        <v>19</v>
      </c>
      <c r="X120" s="109">
        <v>19</v>
      </c>
      <c r="Y120" s="109">
        <v>19</v>
      </c>
      <c r="Z120" s="110">
        <v>18</v>
      </c>
      <c r="AA120" s="110">
        <v>18</v>
      </c>
      <c r="AB120" s="110">
        <v>18</v>
      </c>
      <c r="AC120" s="110">
        <v>18</v>
      </c>
      <c r="AD120" s="110">
        <v>18</v>
      </c>
      <c r="AE120" s="110">
        <v>18</v>
      </c>
      <c r="AF120" s="109">
        <v>18</v>
      </c>
      <c r="AG120" s="109">
        <v>18</v>
      </c>
      <c r="AH120" s="109">
        <v>18</v>
      </c>
      <c r="AI120" s="109">
        <v>18</v>
      </c>
      <c r="AJ120" s="109">
        <v>18</v>
      </c>
      <c r="AK120" s="109">
        <v>18</v>
      </c>
      <c r="AL120" s="110">
        <v>17</v>
      </c>
      <c r="AM120" s="110">
        <v>17</v>
      </c>
      <c r="AN120" s="110">
        <v>17</v>
      </c>
      <c r="AO120" s="110">
        <v>17</v>
      </c>
      <c r="AP120" s="110">
        <v>17</v>
      </c>
      <c r="AQ120" s="110">
        <v>17</v>
      </c>
      <c r="AR120" s="109">
        <v>17</v>
      </c>
      <c r="AS120" s="109">
        <v>17</v>
      </c>
      <c r="AT120" s="109">
        <v>17</v>
      </c>
      <c r="AU120" s="109">
        <v>17</v>
      </c>
      <c r="AV120" s="109">
        <v>17</v>
      </c>
      <c r="AW120" s="109">
        <v>17</v>
      </c>
      <c r="AX120" s="110">
        <v>16</v>
      </c>
      <c r="AY120" s="110">
        <v>16</v>
      </c>
      <c r="AZ120" s="110">
        <v>16</v>
      </c>
      <c r="BA120" s="110">
        <v>16</v>
      </c>
      <c r="BB120" s="110">
        <v>16</v>
      </c>
      <c r="BC120" s="110">
        <v>16</v>
      </c>
      <c r="BD120" s="109">
        <v>16</v>
      </c>
      <c r="BE120" s="109">
        <v>16</v>
      </c>
      <c r="BF120" s="109">
        <v>16</v>
      </c>
      <c r="BG120" s="109">
        <v>16</v>
      </c>
      <c r="BH120" s="109">
        <v>16</v>
      </c>
      <c r="BI120" s="109">
        <v>16</v>
      </c>
      <c r="BJ120" s="110">
        <v>15</v>
      </c>
      <c r="BK120" s="110">
        <v>15</v>
      </c>
      <c r="BL120" s="110">
        <v>15</v>
      </c>
      <c r="BM120" s="110">
        <v>15</v>
      </c>
      <c r="BN120" s="110">
        <v>15</v>
      </c>
      <c r="BO120" s="110">
        <v>15</v>
      </c>
      <c r="BP120" s="109">
        <v>14</v>
      </c>
      <c r="BQ120" s="109">
        <v>14</v>
      </c>
      <c r="BR120" s="109">
        <v>14</v>
      </c>
      <c r="BS120" s="109">
        <v>14</v>
      </c>
      <c r="BT120" s="109">
        <v>14</v>
      </c>
      <c r="BU120" s="109">
        <v>14</v>
      </c>
    </row>
    <row r="121" spans="1:73" x14ac:dyDescent="0.25">
      <c r="A121" s="113">
        <v>34.5</v>
      </c>
      <c r="B121" s="110">
        <v>20</v>
      </c>
      <c r="C121" s="110">
        <v>20</v>
      </c>
      <c r="D121" s="110">
        <v>20</v>
      </c>
      <c r="E121" s="110">
        <v>20</v>
      </c>
      <c r="F121" s="110">
        <v>20</v>
      </c>
      <c r="G121" s="110">
        <v>20</v>
      </c>
      <c r="H121" s="111">
        <v>20</v>
      </c>
      <c r="I121" s="111">
        <v>20</v>
      </c>
      <c r="J121" s="111">
        <v>20</v>
      </c>
      <c r="K121" s="111">
        <v>20</v>
      </c>
      <c r="L121" s="111">
        <v>20</v>
      </c>
      <c r="M121" s="111">
        <v>20</v>
      </c>
      <c r="N121" s="115">
        <v>20</v>
      </c>
      <c r="O121" s="115">
        <v>20</v>
      </c>
      <c r="P121" s="115">
        <v>20</v>
      </c>
      <c r="Q121" s="115">
        <v>20</v>
      </c>
      <c r="R121" s="115">
        <v>20</v>
      </c>
      <c r="S121" s="115">
        <v>20</v>
      </c>
      <c r="T121" s="109">
        <v>19</v>
      </c>
      <c r="U121" s="109">
        <v>19</v>
      </c>
      <c r="V121" s="109">
        <v>19</v>
      </c>
      <c r="W121" s="109">
        <v>19</v>
      </c>
      <c r="X121" s="109">
        <v>19</v>
      </c>
      <c r="Y121" s="109">
        <v>19</v>
      </c>
      <c r="Z121" s="110">
        <v>19</v>
      </c>
      <c r="AA121" s="110">
        <v>19</v>
      </c>
      <c r="AB121" s="110">
        <v>19</v>
      </c>
      <c r="AC121" s="110">
        <v>19</v>
      </c>
      <c r="AD121" s="110">
        <v>19</v>
      </c>
      <c r="AE121" s="110">
        <v>19</v>
      </c>
      <c r="AF121" s="109">
        <v>18</v>
      </c>
      <c r="AG121" s="109">
        <v>18</v>
      </c>
      <c r="AH121" s="109">
        <v>18</v>
      </c>
      <c r="AI121" s="109">
        <v>18</v>
      </c>
      <c r="AJ121" s="109">
        <v>18</v>
      </c>
      <c r="AK121" s="109">
        <v>18</v>
      </c>
      <c r="AL121" s="110">
        <v>18</v>
      </c>
      <c r="AM121" s="110">
        <v>18</v>
      </c>
      <c r="AN121" s="110">
        <v>18</v>
      </c>
      <c r="AO121" s="110">
        <v>18</v>
      </c>
      <c r="AP121" s="110">
        <v>18</v>
      </c>
      <c r="AQ121" s="110">
        <v>18</v>
      </c>
      <c r="AR121" s="109">
        <v>17</v>
      </c>
      <c r="AS121" s="109">
        <v>17</v>
      </c>
      <c r="AT121" s="109">
        <v>17</v>
      </c>
      <c r="AU121" s="109">
        <v>17</v>
      </c>
      <c r="AV121" s="109">
        <v>17</v>
      </c>
      <c r="AW121" s="109">
        <v>17</v>
      </c>
      <c r="AX121" s="110">
        <v>17</v>
      </c>
      <c r="AY121" s="110">
        <v>17</v>
      </c>
      <c r="AZ121" s="110">
        <v>17</v>
      </c>
      <c r="BA121" s="110">
        <v>17</v>
      </c>
      <c r="BB121" s="110">
        <v>17</v>
      </c>
      <c r="BC121" s="110">
        <v>17</v>
      </c>
      <c r="BD121" s="109">
        <v>16</v>
      </c>
      <c r="BE121" s="109">
        <v>16</v>
      </c>
      <c r="BF121" s="109">
        <v>16</v>
      </c>
      <c r="BG121" s="109">
        <v>16</v>
      </c>
      <c r="BH121" s="109">
        <v>16</v>
      </c>
      <c r="BI121" s="109">
        <v>16</v>
      </c>
      <c r="BJ121" s="110">
        <v>15</v>
      </c>
      <c r="BK121" s="110">
        <v>15</v>
      </c>
      <c r="BL121" s="110">
        <v>15</v>
      </c>
      <c r="BM121" s="110">
        <v>15</v>
      </c>
      <c r="BN121" s="110">
        <v>15</v>
      </c>
      <c r="BO121" s="110">
        <v>15</v>
      </c>
      <c r="BP121" s="109">
        <v>14</v>
      </c>
      <c r="BQ121" s="109">
        <v>14</v>
      </c>
      <c r="BR121" s="109">
        <v>14</v>
      </c>
      <c r="BS121" s="109">
        <v>14</v>
      </c>
      <c r="BT121" s="109">
        <v>14</v>
      </c>
      <c r="BU121" s="109">
        <v>14</v>
      </c>
    </row>
    <row r="122" spans="1:73" x14ac:dyDescent="0.25">
      <c r="A122" s="113">
        <v>35</v>
      </c>
      <c r="B122" s="110">
        <v>20</v>
      </c>
      <c r="C122" s="110">
        <v>20</v>
      </c>
      <c r="D122" s="110">
        <v>20</v>
      </c>
      <c r="E122" s="110">
        <v>20</v>
      </c>
      <c r="F122" s="110">
        <v>20</v>
      </c>
      <c r="G122" s="110">
        <v>20</v>
      </c>
      <c r="H122" s="111">
        <v>20</v>
      </c>
      <c r="I122" s="111">
        <v>20</v>
      </c>
      <c r="J122" s="111">
        <v>20</v>
      </c>
      <c r="K122" s="111">
        <v>20</v>
      </c>
      <c r="L122" s="111">
        <v>20</v>
      </c>
      <c r="M122" s="111">
        <v>20</v>
      </c>
      <c r="N122" s="110">
        <v>20</v>
      </c>
      <c r="O122" s="110">
        <v>20</v>
      </c>
      <c r="P122" s="110">
        <v>20</v>
      </c>
      <c r="Q122" s="110">
        <v>20</v>
      </c>
      <c r="R122" s="110">
        <v>20</v>
      </c>
      <c r="S122" s="110">
        <v>20</v>
      </c>
      <c r="T122" s="109">
        <v>19</v>
      </c>
      <c r="U122" s="109">
        <v>19</v>
      </c>
      <c r="V122" s="109">
        <v>19</v>
      </c>
      <c r="W122" s="109">
        <v>19</v>
      </c>
      <c r="X122" s="109">
        <v>19</v>
      </c>
      <c r="Y122" s="109">
        <v>19</v>
      </c>
      <c r="Z122" s="110">
        <v>19</v>
      </c>
      <c r="AA122" s="110">
        <v>19</v>
      </c>
      <c r="AB122" s="110">
        <v>19</v>
      </c>
      <c r="AC122" s="110">
        <v>19</v>
      </c>
      <c r="AD122" s="110">
        <v>19</v>
      </c>
      <c r="AE122" s="110">
        <v>19</v>
      </c>
      <c r="AF122" s="109">
        <v>18</v>
      </c>
      <c r="AG122" s="109">
        <v>18</v>
      </c>
      <c r="AH122" s="109">
        <v>18</v>
      </c>
      <c r="AI122" s="109">
        <v>18</v>
      </c>
      <c r="AJ122" s="109">
        <v>18</v>
      </c>
      <c r="AK122" s="109">
        <v>18</v>
      </c>
      <c r="AL122" s="110">
        <v>18</v>
      </c>
      <c r="AM122" s="110">
        <v>18</v>
      </c>
      <c r="AN122" s="110">
        <v>18</v>
      </c>
      <c r="AO122" s="110">
        <v>18</v>
      </c>
      <c r="AP122" s="110">
        <v>18</v>
      </c>
      <c r="AQ122" s="110">
        <v>18</v>
      </c>
      <c r="AR122" s="109">
        <v>17</v>
      </c>
      <c r="AS122" s="109">
        <v>17</v>
      </c>
      <c r="AT122" s="109">
        <v>17</v>
      </c>
      <c r="AU122" s="109">
        <v>17</v>
      </c>
      <c r="AV122" s="109">
        <v>17</v>
      </c>
      <c r="AW122" s="109">
        <v>17</v>
      </c>
      <c r="AX122" s="110">
        <v>17</v>
      </c>
      <c r="AY122" s="110">
        <v>17</v>
      </c>
      <c r="AZ122" s="110">
        <v>17</v>
      </c>
      <c r="BA122" s="110">
        <v>17</v>
      </c>
      <c r="BB122" s="110">
        <v>17</v>
      </c>
      <c r="BC122" s="110">
        <v>17</v>
      </c>
      <c r="BD122" s="109">
        <v>16</v>
      </c>
      <c r="BE122" s="109">
        <v>16</v>
      </c>
      <c r="BF122" s="109">
        <v>16</v>
      </c>
      <c r="BG122" s="109">
        <v>16</v>
      </c>
      <c r="BH122" s="109">
        <v>16</v>
      </c>
      <c r="BI122" s="109">
        <v>16</v>
      </c>
      <c r="BJ122" s="110">
        <v>15</v>
      </c>
      <c r="BK122" s="110">
        <v>15</v>
      </c>
      <c r="BL122" s="110">
        <v>15</v>
      </c>
      <c r="BM122" s="110">
        <v>15</v>
      </c>
      <c r="BN122" s="110">
        <v>15</v>
      </c>
      <c r="BO122" s="110">
        <v>15</v>
      </c>
      <c r="BP122" s="109">
        <v>15</v>
      </c>
      <c r="BQ122" s="109">
        <v>15</v>
      </c>
      <c r="BR122" s="109">
        <v>15</v>
      </c>
      <c r="BS122" s="109">
        <v>15</v>
      </c>
      <c r="BT122" s="109">
        <v>15</v>
      </c>
      <c r="BU122" s="109">
        <v>15</v>
      </c>
    </row>
    <row r="123" spans="1:73" x14ac:dyDescent="0.25">
      <c r="A123" s="113">
        <v>35.5</v>
      </c>
      <c r="B123" s="112">
        <v>20</v>
      </c>
      <c r="C123" s="112">
        <v>20</v>
      </c>
      <c r="D123" s="112">
        <v>20</v>
      </c>
      <c r="E123" s="112">
        <v>20</v>
      </c>
      <c r="F123" s="112">
        <v>20</v>
      </c>
      <c r="G123" s="112">
        <v>20</v>
      </c>
      <c r="H123" s="111">
        <v>20</v>
      </c>
      <c r="I123" s="111">
        <v>20</v>
      </c>
      <c r="J123" s="111">
        <v>20</v>
      </c>
      <c r="K123" s="111">
        <v>20</v>
      </c>
      <c r="L123" s="111">
        <v>20</v>
      </c>
      <c r="M123" s="111">
        <v>20</v>
      </c>
      <c r="N123" s="110">
        <v>20</v>
      </c>
      <c r="O123" s="110">
        <v>20</v>
      </c>
      <c r="P123" s="110">
        <v>20</v>
      </c>
      <c r="Q123" s="110">
        <v>20</v>
      </c>
      <c r="R123" s="110">
        <v>20</v>
      </c>
      <c r="S123" s="110">
        <v>20</v>
      </c>
      <c r="T123" s="114">
        <v>20</v>
      </c>
      <c r="U123" s="114">
        <v>20</v>
      </c>
      <c r="V123" s="114">
        <v>20</v>
      </c>
      <c r="W123" s="114">
        <v>20</v>
      </c>
      <c r="X123" s="114">
        <v>20</v>
      </c>
      <c r="Y123" s="114">
        <v>20</v>
      </c>
      <c r="Z123" s="110">
        <v>19</v>
      </c>
      <c r="AA123" s="110">
        <v>19</v>
      </c>
      <c r="AB123" s="110">
        <v>19</v>
      </c>
      <c r="AC123" s="110">
        <v>19</v>
      </c>
      <c r="AD123" s="110">
        <v>19</v>
      </c>
      <c r="AE123" s="110">
        <v>19</v>
      </c>
      <c r="AF123" s="109">
        <v>19</v>
      </c>
      <c r="AG123" s="109">
        <v>19</v>
      </c>
      <c r="AH123" s="109">
        <v>19</v>
      </c>
      <c r="AI123" s="109">
        <v>19</v>
      </c>
      <c r="AJ123" s="109">
        <v>19</v>
      </c>
      <c r="AK123" s="109">
        <v>19</v>
      </c>
      <c r="AL123" s="110">
        <v>18</v>
      </c>
      <c r="AM123" s="110">
        <v>18</v>
      </c>
      <c r="AN123" s="110">
        <v>18</v>
      </c>
      <c r="AO123" s="110">
        <v>18</v>
      </c>
      <c r="AP123" s="110">
        <v>18</v>
      </c>
      <c r="AQ123" s="110">
        <v>18</v>
      </c>
      <c r="AR123" s="109">
        <v>18</v>
      </c>
      <c r="AS123" s="109">
        <v>18</v>
      </c>
      <c r="AT123" s="109">
        <v>18</v>
      </c>
      <c r="AU123" s="109">
        <v>18</v>
      </c>
      <c r="AV123" s="109">
        <v>18</v>
      </c>
      <c r="AW123" s="109">
        <v>18</v>
      </c>
      <c r="AX123" s="110">
        <v>17</v>
      </c>
      <c r="AY123" s="110">
        <v>17</v>
      </c>
      <c r="AZ123" s="110">
        <v>17</v>
      </c>
      <c r="BA123" s="110">
        <v>17</v>
      </c>
      <c r="BB123" s="110">
        <v>17</v>
      </c>
      <c r="BC123" s="110">
        <v>17</v>
      </c>
      <c r="BD123" s="109">
        <v>17</v>
      </c>
      <c r="BE123" s="109">
        <v>17</v>
      </c>
      <c r="BF123" s="109">
        <v>17</v>
      </c>
      <c r="BG123" s="109">
        <v>17</v>
      </c>
      <c r="BH123" s="109">
        <v>17</v>
      </c>
      <c r="BI123" s="109">
        <v>17</v>
      </c>
      <c r="BJ123" s="110">
        <v>16</v>
      </c>
      <c r="BK123" s="110">
        <v>16</v>
      </c>
      <c r="BL123" s="110">
        <v>16</v>
      </c>
      <c r="BM123" s="110">
        <v>16</v>
      </c>
      <c r="BN123" s="110">
        <v>16</v>
      </c>
      <c r="BO123" s="110">
        <v>16</v>
      </c>
      <c r="BP123" s="109">
        <v>15</v>
      </c>
      <c r="BQ123" s="109">
        <v>15</v>
      </c>
      <c r="BR123" s="109">
        <v>15</v>
      </c>
      <c r="BS123" s="109">
        <v>15</v>
      </c>
      <c r="BT123" s="109">
        <v>15</v>
      </c>
      <c r="BU123" s="109">
        <v>15</v>
      </c>
    </row>
    <row r="124" spans="1:73" x14ac:dyDescent="0.25">
      <c r="A124" s="113">
        <v>36</v>
      </c>
      <c r="B124" s="112">
        <v>20</v>
      </c>
      <c r="C124" s="112">
        <v>20</v>
      </c>
      <c r="D124" s="112">
        <v>20</v>
      </c>
      <c r="E124" s="112">
        <v>20</v>
      </c>
      <c r="F124" s="112">
        <v>20</v>
      </c>
      <c r="G124" s="112">
        <v>20</v>
      </c>
      <c r="H124" s="111">
        <v>20</v>
      </c>
      <c r="I124" s="111">
        <v>20</v>
      </c>
      <c r="J124" s="111">
        <v>20</v>
      </c>
      <c r="K124" s="111">
        <v>20</v>
      </c>
      <c r="L124" s="111">
        <v>20</v>
      </c>
      <c r="M124" s="111">
        <v>20</v>
      </c>
      <c r="N124" s="110">
        <v>20</v>
      </c>
      <c r="O124" s="110">
        <v>20</v>
      </c>
      <c r="P124" s="110">
        <v>20</v>
      </c>
      <c r="Q124" s="110">
        <v>20</v>
      </c>
      <c r="R124" s="110">
        <v>20</v>
      </c>
      <c r="S124" s="110">
        <v>20</v>
      </c>
      <c r="T124" s="109">
        <v>20</v>
      </c>
      <c r="U124" s="109">
        <v>20</v>
      </c>
      <c r="V124" s="109">
        <v>20</v>
      </c>
      <c r="W124" s="109">
        <v>20</v>
      </c>
      <c r="X124" s="109">
        <v>20</v>
      </c>
      <c r="Y124" s="109">
        <v>20</v>
      </c>
      <c r="Z124" s="110">
        <v>19</v>
      </c>
      <c r="AA124" s="110">
        <v>19</v>
      </c>
      <c r="AB124" s="110">
        <v>19</v>
      </c>
      <c r="AC124" s="110">
        <v>19</v>
      </c>
      <c r="AD124" s="110">
        <v>19</v>
      </c>
      <c r="AE124" s="110">
        <v>19</v>
      </c>
      <c r="AF124" s="109">
        <v>19</v>
      </c>
      <c r="AG124" s="109">
        <v>19</v>
      </c>
      <c r="AH124" s="109">
        <v>19</v>
      </c>
      <c r="AI124" s="109">
        <v>19</v>
      </c>
      <c r="AJ124" s="109">
        <v>19</v>
      </c>
      <c r="AK124" s="109">
        <v>19</v>
      </c>
      <c r="AL124" s="110">
        <v>18</v>
      </c>
      <c r="AM124" s="110">
        <v>18</v>
      </c>
      <c r="AN124" s="110">
        <v>18</v>
      </c>
      <c r="AO124" s="110">
        <v>18</v>
      </c>
      <c r="AP124" s="110">
        <v>18</v>
      </c>
      <c r="AQ124" s="110">
        <v>18</v>
      </c>
      <c r="AR124" s="109">
        <v>18</v>
      </c>
      <c r="AS124" s="109">
        <v>18</v>
      </c>
      <c r="AT124" s="109">
        <v>18</v>
      </c>
      <c r="AU124" s="109">
        <v>18</v>
      </c>
      <c r="AV124" s="109">
        <v>18</v>
      </c>
      <c r="AW124" s="109">
        <v>18</v>
      </c>
      <c r="AX124" s="110">
        <v>17</v>
      </c>
      <c r="AY124" s="110">
        <v>17</v>
      </c>
      <c r="AZ124" s="110">
        <v>17</v>
      </c>
      <c r="BA124" s="110">
        <v>17</v>
      </c>
      <c r="BB124" s="110">
        <v>17</v>
      </c>
      <c r="BC124" s="110">
        <v>17</v>
      </c>
      <c r="BD124" s="109">
        <v>17</v>
      </c>
      <c r="BE124" s="109">
        <v>17</v>
      </c>
      <c r="BF124" s="109">
        <v>17</v>
      </c>
      <c r="BG124" s="109">
        <v>17</v>
      </c>
      <c r="BH124" s="109">
        <v>17</v>
      </c>
      <c r="BI124" s="109">
        <v>17</v>
      </c>
      <c r="BJ124" s="110">
        <v>16</v>
      </c>
      <c r="BK124" s="110">
        <v>16</v>
      </c>
      <c r="BL124" s="110">
        <v>16</v>
      </c>
      <c r="BM124" s="110">
        <v>16</v>
      </c>
      <c r="BN124" s="110">
        <v>16</v>
      </c>
      <c r="BO124" s="110">
        <v>16</v>
      </c>
      <c r="BP124" s="109">
        <v>15</v>
      </c>
      <c r="BQ124" s="109">
        <v>15</v>
      </c>
      <c r="BR124" s="109">
        <v>15</v>
      </c>
      <c r="BS124" s="109">
        <v>15</v>
      </c>
      <c r="BT124" s="109">
        <v>15</v>
      </c>
      <c r="BU124" s="109">
        <v>15</v>
      </c>
    </row>
    <row r="125" spans="1:73" x14ac:dyDescent="0.25">
      <c r="A125" s="113">
        <v>36.5</v>
      </c>
      <c r="B125" s="112">
        <v>20</v>
      </c>
      <c r="C125" s="112">
        <v>20</v>
      </c>
      <c r="D125" s="112">
        <v>20</v>
      </c>
      <c r="E125" s="112">
        <v>20</v>
      </c>
      <c r="F125" s="112">
        <v>20</v>
      </c>
      <c r="G125" s="112">
        <v>20</v>
      </c>
      <c r="H125" s="111">
        <v>20</v>
      </c>
      <c r="I125" s="111">
        <v>20</v>
      </c>
      <c r="J125" s="111">
        <v>20</v>
      </c>
      <c r="K125" s="111">
        <v>20</v>
      </c>
      <c r="L125" s="111">
        <v>20</v>
      </c>
      <c r="M125" s="111">
        <v>20</v>
      </c>
      <c r="N125" s="110">
        <v>20</v>
      </c>
      <c r="O125" s="110">
        <v>20</v>
      </c>
      <c r="P125" s="110">
        <v>20</v>
      </c>
      <c r="Q125" s="110">
        <v>20</v>
      </c>
      <c r="R125" s="110">
        <v>20</v>
      </c>
      <c r="S125" s="110">
        <v>20</v>
      </c>
      <c r="T125" s="111">
        <v>20</v>
      </c>
      <c r="U125" s="111">
        <v>20</v>
      </c>
      <c r="V125" s="111">
        <v>20</v>
      </c>
      <c r="W125" s="111">
        <v>20</v>
      </c>
      <c r="X125" s="111">
        <v>20</v>
      </c>
      <c r="Y125" s="111">
        <v>20</v>
      </c>
      <c r="Z125" s="110">
        <v>19</v>
      </c>
      <c r="AA125" s="110">
        <v>19</v>
      </c>
      <c r="AB125" s="110">
        <v>19</v>
      </c>
      <c r="AC125" s="110">
        <v>19</v>
      </c>
      <c r="AD125" s="110">
        <v>19</v>
      </c>
      <c r="AE125" s="110">
        <v>19</v>
      </c>
      <c r="AF125" s="109">
        <v>19</v>
      </c>
      <c r="AG125" s="109">
        <v>19</v>
      </c>
      <c r="AH125" s="109">
        <v>19</v>
      </c>
      <c r="AI125" s="109">
        <v>19</v>
      </c>
      <c r="AJ125" s="109">
        <v>19</v>
      </c>
      <c r="AK125" s="109">
        <v>19</v>
      </c>
      <c r="AL125" s="110">
        <v>18</v>
      </c>
      <c r="AM125" s="110">
        <v>18</v>
      </c>
      <c r="AN125" s="110">
        <v>18</v>
      </c>
      <c r="AO125" s="110">
        <v>18</v>
      </c>
      <c r="AP125" s="110">
        <v>18</v>
      </c>
      <c r="AQ125" s="110">
        <v>18</v>
      </c>
      <c r="AR125" s="109">
        <v>18</v>
      </c>
      <c r="AS125" s="109">
        <v>18</v>
      </c>
      <c r="AT125" s="109">
        <v>18</v>
      </c>
      <c r="AU125" s="109">
        <v>18</v>
      </c>
      <c r="AV125" s="109">
        <v>18</v>
      </c>
      <c r="AW125" s="109">
        <v>18</v>
      </c>
      <c r="AX125" s="110">
        <v>17</v>
      </c>
      <c r="AY125" s="110">
        <v>17</v>
      </c>
      <c r="AZ125" s="110">
        <v>17</v>
      </c>
      <c r="BA125" s="110">
        <v>17</v>
      </c>
      <c r="BB125" s="110">
        <v>17</v>
      </c>
      <c r="BC125" s="110">
        <v>17</v>
      </c>
      <c r="BD125" s="109">
        <v>17</v>
      </c>
      <c r="BE125" s="109">
        <v>17</v>
      </c>
      <c r="BF125" s="109">
        <v>17</v>
      </c>
      <c r="BG125" s="109">
        <v>17</v>
      </c>
      <c r="BH125" s="109">
        <v>17</v>
      </c>
      <c r="BI125" s="109">
        <v>17</v>
      </c>
      <c r="BJ125" s="110">
        <v>16</v>
      </c>
      <c r="BK125" s="110">
        <v>16</v>
      </c>
      <c r="BL125" s="110">
        <v>16</v>
      </c>
      <c r="BM125" s="110">
        <v>16</v>
      </c>
      <c r="BN125" s="110">
        <v>16</v>
      </c>
      <c r="BO125" s="110">
        <v>16</v>
      </c>
      <c r="BP125" s="109">
        <v>15</v>
      </c>
      <c r="BQ125" s="109">
        <v>15</v>
      </c>
      <c r="BR125" s="109">
        <v>15</v>
      </c>
      <c r="BS125" s="109">
        <v>15</v>
      </c>
      <c r="BT125" s="109">
        <v>15</v>
      </c>
      <c r="BU125" s="109">
        <v>15</v>
      </c>
    </row>
    <row r="126" spans="1:73" x14ac:dyDescent="0.25">
      <c r="A126" s="113">
        <v>37</v>
      </c>
      <c r="B126" s="112">
        <v>20</v>
      </c>
      <c r="C126" s="112">
        <v>20</v>
      </c>
      <c r="D126" s="112">
        <v>20</v>
      </c>
      <c r="E126" s="112">
        <v>20</v>
      </c>
      <c r="F126" s="112">
        <v>20</v>
      </c>
      <c r="G126" s="112">
        <v>20</v>
      </c>
      <c r="H126" s="111">
        <v>20</v>
      </c>
      <c r="I126" s="111">
        <v>20</v>
      </c>
      <c r="J126" s="111">
        <v>20</v>
      </c>
      <c r="K126" s="111">
        <v>20</v>
      </c>
      <c r="L126" s="111">
        <v>20</v>
      </c>
      <c r="M126" s="111">
        <v>20</v>
      </c>
      <c r="N126" s="110">
        <v>20</v>
      </c>
      <c r="O126" s="110">
        <v>20</v>
      </c>
      <c r="P126" s="110">
        <v>20</v>
      </c>
      <c r="Q126" s="110">
        <v>20</v>
      </c>
      <c r="R126" s="110">
        <v>20</v>
      </c>
      <c r="S126" s="110">
        <v>20</v>
      </c>
      <c r="T126" s="111">
        <v>20</v>
      </c>
      <c r="U126" s="111">
        <v>20</v>
      </c>
      <c r="V126" s="111">
        <v>20</v>
      </c>
      <c r="W126" s="111">
        <v>20</v>
      </c>
      <c r="X126" s="111">
        <v>20</v>
      </c>
      <c r="Y126" s="111">
        <v>20</v>
      </c>
      <c r="Z126" s="115">
        <v>20</v>
      </c>
      <c r="AA126" s="115">
        <v>20</v>
      </c>
      <c r="AB126" s="115">
        <v>20</v>
      </c>
      <c r="AC126" s="115">
        <v>20</v>
      </c>
      <c r="AD126" s="115">
        <v>20</v>
      </c>
      <c r="AE126" s="115">
        <v>20</v>
      </c>
      <c r="AF126" s="109">
        <v>19</v>
      </c>
      <c r="AG126" s="109">
        <v>19</v>
      </c>
      <c r="AH126" s="109">
        <v>19</v>
      </c>
      <c r="AI126" s="109">
        <v>19</v>
      </c>
      <c r="AJ126" s="109">
        <v>19</v>
      </c>
      <c r="AK126" s="109">
        <v>19</v>
      </c>
      <c r="AL126" s="110">
        <v>19</v>
      </c>
      <c r="AM126" s="110">
        <v>19</v>
      </c>
      <c r="AN126" s="110">
        <v>19</v>
      </c>
      <c r="AO126" s="110">
        <v>19</v>
      </c>
      <c r="AP126" s="110">
        <v>19</v>
      </c>
      <c r="AQ126" s="110">
        <v>19</v>
      </c>
      <c r="AR126" s="109">
        <v>18</v>
      </c>
      <c r="AS126" s="109">
        <v>18</v>
      </c>
      <c r="AT126" s="109">
        <v>18</v>
      </c>
      <c r="AU126" s="109">
        <v>18</v>
      </c>
      <c r="AV126" s="109">
        <v>18</v>
      </c>
      <c r="AW126" s="109">
        <v>18</v>
      </c>
      <c r="AX126" s="110">
        <v>18</v>
      </c>
      <c r="AY126" s="110">
        <v>18</v>
      </c>
      <c r="AZ126" s="110">
        <v>18</v>
      </c>
      <c r="BA126" s="110">
        <v>18</v>
      </c>
      <c r="BB126" s="110">
        <v>18</v>
      </c>
      <c r="BC126" s="110">
        <v>18</v>
      </c>
      <c r="BD126" s="109">
        <v>17</v>
      </c>
      <c r="BE126" s="109">
        <v>17</v>
      </c>
      <c r="BF126" s="109">
        <v>17</v>
      </c>
      <c r="BG126" s="109">
        <v>17</v>
      </c>
      <c r="BH126" s="109">
        <v>17</v>
      </c>
      <c r="BI126" s="109">
        <v>17</v>
      </c>
      <c r="BJ126" s="110">
        <v>16</v>
      </c>
      <c r="BK126" s="110">
        <v>16</v>
      </c>
      <c r="BL126" s="110">
        <v>16</v>
      </c>
      <c r="BM126" s="110">
        <v>16</v>
      </c>
      <c r="BN126" s="110">
        <v>16</v>
      </c>
      <c r="BO126" s="110">
        <v>16</v>
      </c>
      <c r="BP126" s="109">
        <v>15</v>
      </c>
      <c r="BQ126" s="109">
        <v>15</v>
      </c>
      <c r="BR126" s="109">
        <v>15</v>
      </c>
      <c r="BS126" s="109">
        <v>15</v>
      </c>
      <c r="BT126" s="109">
        <v>15</v>
      </c>
      <c r="BU126" s="109">
        <v>15</v>
      </c>
    </row>
    <row r="127" spans="1:73" x14ac:dyDescent="0.25">
      <c r="A127" s="113">
        <v>37.5</v>
      </c>
      <c r="B127" s="112">
        <v>20</v>
      </c>
      <c r="C127" s="112">
        <v>20</v>
      </c>
      <c r="D127" s="112">
        <v>20</v>
      </c>
      <c r="E127" s="112">
        <v>20</v>
      </c>
      <c r="F127" s="112">
        <v>20</v>
      </c>
      <c r="G127" s="112">
        <v>20</v>
      </c>
      <c r="H127" s="111">
        <v>20</v>
      </c>
      <c r="I127" s="111">
        <v>20</v>
      </c>
      <c r="J127" s="111">
        <v>20</v>
      </c>
      <c r="K127" s="111">
        <v>20</v>
      </c>
      <c r="L127" s="111">
        <v>20</v>
      </c>
      <c r="M127" s="111">
        <v>20</v>
      </c>
      <c r="N127" s="110">
        <v>20</v>
      </c>
      <c r="O127" s="110">
        <v>20</v>
      </c>
      <c r="P127" s="110">
        <v>20</v>
      </c>
      <c r="Q127" s="110">
        <v>20</v>
      </c>
      <c r="R127" s="110">
        <v>20</v>
      </c>
      <c r="S127" s="110">
        <v>20</v>
      </c>
      <c r="T127" s="111">
        <v>20</v>
      </c>
      <c r="U127" s="111">
        <v>20</v>
      </c>
      <c r="V127" s="111">
        <v>20</v>
      </c>
      <c r="W127" s="111">
        <v>20</v>
      </c>
      <c r="X127" s="111">
        <v>20</v>
      </c>
      <c r="Y127" s="111">
        <v>20</v>
      </c>
      <c r="Z127" s="110">
        <v>20</v>
      </c>
      <c r="AA127" s="110">
        <v>20</v>
      </c>
      <c r="AB127" s="110">
        <v>20</v>
      </c>
      <c r="AC127" s="110">
        <v>20</v>
      </c>
      <c r="AD127" s="110">
        <v>20</v>
      </c>
      <c r="AE127" s="110">
        <v>20</v>
      </c>
      <c r="AF127" s="109">
        <v>19</v>
      </c>
      <c r="AG127" s="109">
        <v>19</v>
      </c>
      <c r="AH127" s="109">
        <v>19</v>
      </c>
      <c r="AI127" s="109">
        <v>19</v>
      </c>
      <c r="AJ127" s="109">
        <v>19</v>
      </c>
      <c r="AK127" s="109">
        <v>19</v>
      </c>
      <c r="AL127" s="110">
        <v>19</v>
      </c>
      <c r="AM127" s="110">
        <v>19</v>
      </c>
      <c r="AN127" s="110">
        <v>19</v>
      </c>
      <c r="AO127" s="110">
        <v>19</v>
      </c>
      <c r="AP127" s="110">
        <v>19</v>
      </c>
      <c r="AQ127" s="110">
        <v>19</v>
      </c>
      <c r="AR127" s="109">
        <v>18</v>
      </c>
      <c r="AS127" s="109">
        <v>18</v>
      </c>
      <c r="AT127" s="109">
        <v>18</v>
      </c>
      <c r="AU127" s="109">
        <v>18</v>
      </c>
      <c r="AV127" s="109">
        <v>18</v>
      </c>
      <c r="AW127" s="109">
        <v>18</v>
      </c>
      <c r="AX127" s="110">
        <v>18</v>
      </c>
      <c r="AY127" s="110">
        <v>18</v>
      </c>
      <c r="AZ127" s="110">
        <v>18</v>
      </c>
      <c r="BA127" s="110">
        <v>18</v>
      </c>
      <c r="BB127" s="110">
        <v>18</v>
      </c>
      <c r="BC127" s="110">
        <v>18</v>
      </c>
      <c r="BD127" s="109">
        <v>17</v>
      </c>
      <c r="BE127" s="109">
        <v>17</v>
      </c>
      <c r="BF127" s="109">
        <v>17</v>
      </c>
      <c r="BG127" s="109">
        <v>17</v>
      </c>
      <c r="BH127" s="109">
        <v>17</v>
      </c>
      <c r="BI127" s="109">
        <v>17</v>
      </c>
      <c r="BJ127" s="110">
        <v>16</v>
      </c>
      <c r="BK127" s="110">
        <v>16</v>
      </c>
      <c r="BL127" s="110">
        <v>16</v>
      </c>
      <c r="BM127" s="110">
        <v>16</v>
      </c>
      <c r="BN127" s="110">
        <v>16</v>
      </c>
      <c r="BO127" s="110">
        <v>16</v>
      </c>
      <c r="BP127" s="109">
        <v>16</v>
      </c>
      <c r="BQ127" s="109">
        <v>16</v>
      </c>
      <c r="BR127" s="109">
        <v>16</v>
      </c>
      <c r="BS127" s="109">
        <v>16</v>
      </c>
      <c r="BT127" s="109">
        <v>16</v>
      </c>
      <c r="BU127" s="109">
        <v>16</v>
      </c>
    </row>
    <row r="128" spans="1:73" x14ac:dyDescent="0.25">
      <c r="A128" s="113">
        <v>38</v>
      </c>
      <c r="B128" s="112">
        <v>20</v>
      </c>
      <c r="C128" s="112">
        <v>20</v>
      </c>
      <c r="D128" s="112">
        <v>20</v>
      </c>
      <c r="E128" s="112">
        <v>20</v>
      </c>
      <c r="F128" s="112">
        <v>20</v>
      </c>
      <c r="G128" s="112">
        <v>20</v>
      </c>
      <c r="H128" s="111">
        <v>20</v>
      </c>
      <c r="I128" s="111">
        <v>20</v>
      </c>
      <c r="J128" s="111">
        <v>20</v>
      </c>
      <c r="K128" s="111">
        <v>20</v>
      </c>
      <c r="L128" s="111">
        <v>20</v>
      </c>
      <c r="M128" s="111">
        <v>20</v>
      </c>
      <c r="N128" s="110">
        <v>20</v>
      </c>
      <c r="O128" s="110">
        <v>20</v>
      </c>
      <c r="P128" s="110">
        <v>20</v>
      </c>
      <c r="Q128" s="110">
        <v>20</v>
      </c>
      <c r="R128" s="110">
        <v>20</v>
      </c>
      <c r="S128" s="110">
        <v>20</v>
      </c>
      <c r="T128" s="111">
        <v>20</v>
      </c>
      <c r="U128" s="111">
        <v>20</v>
      </c>
      <c r="V128" s="111">
        <v>20</v>
      </c>
      <c r="W128" s="111">
        <v>20</v>
      </c>
      <c r="X128" s="111">
        <v>20</v>
      </c>
      <c r="Y128" s="111">
        <v>20</v>
      </c>
      <c r="Z128" s="112">
        <v>20</v>
      </c>
      <c r="AA128" s="112">
        <v>20</v>
      </c>
      <c r="AB128" s="112">
        <v>20</v>
      </c>
      <c r="AC128" s="112">
        <v>20</v>
      </c>
      <c r="AD128" s="112">
        <v>20</v>
      </c>
      <c r="AE128" s="112">
        <v>20</v>
      </c>
      <c r="AF128" s="114">
        <v>20</v>
      </c>
      <c r="AG128" s="114">
        <v>20</v>
      </c>
      <c r="AH128" s="114">
        <v>20</v>
      </c>
      <c r="AI128" s="114">
        <v>20</v>
      </c>
      <c r="AJ128" s="114">
        <v>20</v>
      </c>
      <c r="AK128" s="114">
        <v>20</v>
      </c>
      <c r="AL128" s="110">
        <v>19</v>
      </c>
      <c r="AM128" s="110">
        <v>19</v>
      </c>
      <c r="AN128" s="110">
        <v>19</v>
      </c>
      <c r="AO128" s="110">
        <v>19</v>
      </c>
      <c r="AP128" s="110">
        <v>19</v>
      </c>
      <c r="AQ128" s="110">
        <v>19</v>
      </c>
      <c r="AR128" s="109">
        <v>19</v>
      </c>
      <c r="AS128" s="109">
        <v>19</v>
      </c>
      <c r="AT128" s="109">
        <v>19</v>
      </c>
      <c r="AU128" s="109">
        <v>19</v>
      </c>
      <c r="AV128" s="109">
        <v>19</v>
      </c>
      <c r="AW128" s="109">
        <v>19</v>
      </c>
      <c r="AX128" s="110">
        <v>18</v>
      </c>
      <c r="AY128" s="110">
        <v>18</v>
      </c>
      <c r="AZ128" s="110">
        <v>18</v>
      </c>
      <c r="BA128" s="110">
        <v>18</v>
      </c>
      <c r="BB128" s="110">
        <v>18</v>
      </c>
      <c r="BC128" s="110">
        <v>18</v>
      </c>
      <c r="BD128" s="109">
        <v>18</v>
      </c>
      <c r="BE128" s="109">
        <v>18</v>
      </c>
      <c r="BF128" s="109">
        <v>18</v>
      </c>
      <c r="BG128" s="109">
        <v>18</v>
      </c>
      <c r="BH128" s="109">
        <v>18</v>
      </c>
      <c r="BI128" s="109">
        <v>18</v>
      </c>
      <c r="BJ128" s="110">
        <v>17</v>
      </c>
      <c r="BK128" s="110">
        <v>17</v>
      </c>
      <c r="BL128" s="110">
        <v>17</v>
      </c>
      <c r="BM128" s="110">
        <v>17</v>
      </c>
      <c r="BN128" s="110">
        <v>17</v>
      </c>
      <c r="BO128" s="110">
        <v>17</v>
      </c>
      <c r="BP128" s="109">
        <v>16</v>
      </c>
      <c r="BQ128" s="109">
        <v>16</v>
      </c>
      <c r="BR128" s="109">
        <v>16</v>
      </c>
      <c r="BS128" s="109">
        <v>16</v>
      </c>
      <c r="BT128" s="109">
        <v>16</v>
      </c>
      <c r="BU128" s="109">
        <v>16</v>
      </c>
    </row>
    <row r="129" spans="1:73" x14ac:dyDescent="0.25">
      <c r="A129" s="113">
        <v>38.5</v>
      </c>
      <c r="B129" s="112">
        <v>20</v>
      </c>
      <c r="C129" s="112">
        <v>20</v>
      </c>
      <c r="D129" s="112">
        <v>20</v>
      </c>
      <c r="E129" s="112">
        <v>20</v>
      </c>
      <c r="F129" s="112">
        <v>20</v>
      </c>
      <c r="G129" s="112">
        <v>20</v>
      </c>
      <c r="H129" s="111">
        <v>20</v>
      </c>
      <c r="I129" s="111">
        <v>20</v>
      </c>
      <c r="J129" s="111">
        <v>20</v>
      </c>
      <c r="K129" s="111">
        <v>20</v>
      </c>
      <c r="L129" s="111">
        <v>20</v>
      </c>
      <c r="M129" s="111">
        <v>20</v>
      </c>
      <c r="N129" s="110">
        <v>20</v>
      </c>
      <c r="O129" s="110">
        <v>20</v>
      </c>
      <c r="P129" s="110">
        <v>20</v>
      </c>
      <c r="Q129" s="110">
        <v>20</v>
      </c>
      <c r="R129" s="110">
        <v>20</v>
      </c>
      <c r="S129" s="110">
        <v>20</v>
      </c>
      <c r="T129" s="111">
        <v>20</v>
      </c>
      <c r="U129" s="111">
        <v>20</v>
      </c>
      <c r="V129" s="111">
        <v>20</v>
      </c>
      <c r="W129" s="111">
        <v>20</v>
      </c>
      <c r="X129" s="111">
        <v>20</v>
      </c>
      <c r="Y129" s="111">
        <v>20</v>
      </c>
      <c r="Z129" s="112">
        <v>20</v>
      </c>
      <c r="AA129" s="112">
        <v>20</v>
      </c>
      <c r="AB129" s="112">
        <v>20</v>
      </c>
      <c r="AC129" s="112">
        <v>20</v>
      </c>
      <c r="AD129" s="112">
        <v>20</v>
      </c>
      <c r="AE129" s="112">
        <v>20</v>
      </c>
      <c r="AF129" s="109">
        <v>20</v>
      </c>
      <c r="AG129" s="109">
        <v>20</v>
      </c>
      <c r="AH129" s="109">
        <v>20</v>
      </c>
      <c r="AI129" s="109">
        <v>20</v>
      </c>
      <c r="AJ129" s="109">
        <v>20</v>
      </c>
      <c r="AK129" s="109">
        <v>20</v>
      </c>
      <c r="AL129" s="110">
        <v>19</v>
      </c>
      <c r="AM129" s="110">
        <v>19</v>
      </c>
      <c r="AN129" s="110">
        <v>19</v>
      </c>
      <c r="AO129" s="110">
        <v>19</v>
      </c>
      <c r="AP129" s="110">
        <v>19</v>
      </c>
      <c r="AQ129" s="110">
        <v>19</v>
      </c>
      <c r="AR129" s="109">
        <v>19</v>
      </c>
      <c r="AS129" s="109">
        <v>19</v>
      </c>
      <c r="AT129" s="109">
        <v>19</v>
      </c>
      <c r="AU129" s="109">
        <v>19</v>
      </c>
      <c r="AV129" s="109">
        <v>19</v>
      </c>
      <c r="AW129" s="109">
        <v>19</v>
      </c>
      <c r="AX129" s="110">
        <v>18</v>
      </c>
      <c r="AY129" s="110">
        <v>18</v>
      </c>
      <c r="AZ129" s="110">
        <v>18</v>
      </c>
      <c r="BA129" s="110">
        <v>18</v>
      </c>
      <c r="BB129" s="110">
        <v>18</v>
      </c>
      <c r="BC129" s="110">
        <v>18</v>
      </c>
      <c r="BD129" s="109">
        <v>18</v>
      </c>
      <c r="BE129" s="109">
        <v>18</v>
      </c>
      <c r="BF129" s="109">
        <v>18</v>
      </c>
      <c r="BG129" s="109">
        <v>18</v>
      </c>
      <c r="BH129" s="109">
        <v>18</v>
      </c>
      <c r="BI129" s="109">
        <v>18</v>
      </c>
      <c r="BJ129" s="110">
        <v>17</v>
      </c>
      <c r="BK129" s="110">
        <v>17</v>
      </c>
      <c r="BL129" s="110">
        <v>17</v>
      </c>
      <c r="BM129" s="110">
        <v>17</v>
      </c>
      <c r="BN129" s="110">
        <v>17</v>
      </c>
      <c r="BO129" s="110">
        <v>17</v>
      </c>
      <c r="BP129" s="109">
        <v>16</v>
      </c>
      <c r="BQ129" s="109">
        <v>16</v>
      </c>
      <c r="BR129" s="109">
        <v>16</v>
      </c>
      <c r="BS129" s="109">
        <v>16</v>
      </c>
      <c r="BT129" s="109">
        <v>16</v>
      </c>
      <c r="BU129" s="109">
        <v>16</v>
      </c>
    </row>
    <row r="130" spans="1:73" x14ac:dyDescent="0.25">
      <c r="A130" s="113">
        <v>39</v>
      </c>
      <c r="B130" s="112">
        <v>20</v>
      </c>
      <c r="C130" s="112">
        <v>20</v>
      </c>
      <c r="D130" s="112">
        <v>20</v>
      </c>
      <c r="E130" s="112">
        <v>20</v>
      </c>
      <c r="F130" s="112">
        <v>20</v>
      </c>
      <c r="G130" s="112">
        <v>20</v>
      </c>
      <c r="H130" s="111">
        <v>20</v>
      </c>
      <c r="I130" s="111">
        <v>20</v>
      </c>
      <c r="J130" s="111">
        <v>20</v>
      </c>
      <c r="K130" s="111">
        <v>20</v>
      </c>
      <c r="L130" s="111">
        <v>20</v>
      </c>
      <c r="M130" s="111">
        <v>20</v>
      </c>
      <c r="N130" s="110">
        <v>20</v>
      </c>
      <c r="O130" s="110">
        <v>20</v>
      </c>
      <c r="P130" s="110">
        <v>20</v>
      </c>
      <c r="Q130" s="110">
        <v>20</v>
      </c>
      <c r="R130" s="110">
        <v>20</v>
      </c>
      <c r="S130" s="110">
        <v>20</v>
      </c>
      <c r="T130" s="111">
        <v>20</v>
      </c>
      <c r="U130" s="111">
        <v>20</v>
      </c>
      <c r="V130" s="111">
        <v>20</v>
      </c>
      <c r="W130" s="111">
        <v>20</v>
      </c>
      <c r="X130" s="111">
        <v>20</v>
      </c>
      <c r="Y130" s="111">
        <v>20</v>
      </c>
      <c r="Z130" s="112">
        <v>20</v>
      </c>
      <c r="AA130" s="112">
        <v>20</v>
      </c>
      <c r="AB130" s="112">
        <v>20</v>
      </c>
      <c r="AC130" s="112">
        <v>20</v>
      </c>
      <c r="AD130" s="112">
        <v>20</v>
      </c>
      <c r="AE130" s="112">
        <v>20</v>
      </c>
      <c r="AF130" s="111">
        <v>20</v>
      </c>
      <c r="AG130" s="111">
        <v>20</v>
      </c>
      <c r="AH130" s="111">
        <v>20</v>
      </c>
      <c r="AI130" s="111">
        <v>20</v>
      </c>
      <c r="AJ130" s="111">
        <v>20</v>
      </c>
      <c r="AK130" s="109">
        <v>20</v>
      </c>
      <c r="AL130" s="110">
        <v>19</v>
      </c>
      <c r="AM130" s="110">
        <v>19</v>
      </c>
      <c r="AN130" s="110">
        <v>19</v>
      </c>
      <c r="AO130" s="110">
        <v>19</v>
      </c>
      <c r="AP130" s="110">
        <v>19</v>
      </c>
      <c r="AQ130" s="110">
        <v>19</v>
      </c>
      <c r="AR130" s="109">
        <v>19</v>
      </c>
      <c r="AS130" s="109">
        <v>19</v>
      </c>
      <c r="AT130" s="109">
        <v>19</v>
      </c>
      <c r="AU130" s="109">
        <v>19</v>
      </c>
      <c r="AV130" s="109">
        <v>19</v>
      </c>
      <c r="AW130" s="109">
        <v>19</v>
      </c>
      <c r="AX130" s="110">
        <v>18</v>
      </c>
      <c r="AY130" s="110">
        <v>18</v>
      </c>
      <c r="AZ130" s="110">
        <v>18</v>
      </c>
      <c r="BA130" s="110">
        <v>18</v>
      </c>
      <c r="BB130" s="110">
        <v>18</v>
      </c>
      <c r="BC130" s="110">
        <v>18</v>
      </c>
      <c r="BD130" s="109">
        <v>18</v>
      </c>
      <c r="BE130" s="109">
        <v>18</v>
      </c>
      <c r="BF130" s="109">
        <v>18</v>
      </c>
      <c r="BG130" s="109">
        <v>18</v>
      </c>
      <c r="BH130" s="109">
        <v>18</v>
      </c>
      <c r="BI130" s="109">
        <v>18</v>
      </c>
      <c r="BJ130" s="110">
        <v>17</v>
      </c>
      <c r="BK130" s="110">
        <v>17</v>
      </c>
      <c r="BL130" s="110">
        <v>17</v>
      </c>
      <c r="BM130" s="110">
        <v>17</v>
      </c>
      <c r="BN130" s="110">
        <v>17</v>
      </c>
      <c r="BO130" s="110">
        <v>17</v>
      </c>
      <c r="BP130" s="109">
        <v>16</v>
      </c>
      <c r="BQ130" s="109">
        <v>16</v>
      </c>
      <c r="BR130" s="109">
        <v>16</v>
      </c>
      <c r="BS130" s="109">
        <v>16</v>
      </c>
      <c r="BT130" s="109">
        <v>16</v>
      </c>
      <c r="BU130" s="109">
        <v>16</v>
      </c>
    </row>
    <row r="131" spans="1:73" x14ac:dyDescent="0.25">
      <c r="A131" s="113">
        <v>39.5</v>
      </c>
      <c r="B131" s="112">
        <v>20</v>
      </c>
      <c r="C131" s="112">
        <v>20</v>
      </c>
      <c r="D131" s="112">
        <v>20</v>
      </c>
      <c r="E131" s="112">
        <v>20</v>
      </c>
      <c r="F131" s="112">
        <v>20</v>
      </c>
      <c r="G131" s="112">
        <v>20</v>
      </c>
      <c r="H131" s="111">
        <v>20</v>
      </c>
      <c r="I131" s="111">
        <v>20</v>
      </c>
      <c r="J131" s="111">
        <v>20</v>
      </c>
      <c r="K131" s="111">
        <v>20</v>
      </c>
      <c r="L131" s="111">
        <v>20</v>
      </c>
      <c r="M131" s="111">
        <v>20</v>
      </c>
      <c r="N131" s="110">
        <v>20</v>
      </c>
      <c r="O131" s="110">
        <v>20</v>
      </c>
      <c r="P131" s="110">
        <v>20</v>
      </c>
      <c r="Q131" s="110">
        <v>20</v>
      </c>
      <c r="R131" s="110">
        <v>20</v>
      </c>
      <c r="S131" s="110">
        <v>20</v>
      </c>
      <c r="T131" s="111">
        <v>20</v>
      </c>
      <c r="U131" s="111">
        <v>20</v>
      </c>
      <c r="V131" s="111">
        <v>20</v>
      </c>
      <c r="W131" s="111">
        <v>20</v>
      </c>
      <c r="X131" s="111">
        <v>20</v>
      </c>
      <c r="Y131" s="111">
        <v>20</v>
      </c>
      <c r="Z131" s="112">
        <v>20</v>
      </c>
      <c r="AA131" s="112">
        <v>20</v>
      </c>
      <c r="AB131" s="112">
        <v>20</v>
      </c>
      <c r="AC131" s="112">
        <v>20</v>
      </c>
      <c r="AD131" s="112">
        <v>20</v>
      </c>
      <c r="AE131" s="112">
        <v>20</v>
      </c>
      <c r="AF131" s="111">
        <v>20</v>
      </c>
      <c r="AG131" s="111">
        <v>20</v>
      </c>
      <c r="AH131" s="111">
        <v>20</v>
      </c>
      <c r="AI131" s="111">
        <v>20</v>
      </c>
      <c r="AJ131" s="111">
        <v>20</v>
      </c>
      <c r="AK131" s="109">
        <v>20</v>
      </c>
      <c r="AL131" s="115">
        <v>20</v>
      </c>
      <c r="AM131" s="115">
        <v>20</v>
      </c>
      <c r="AN131" s="115">
        <v>20</v>
      </c>
      <c r="AO131" s="115">
        <v>20</v>
      </c>
      <c r="AP131" s="115">
        <v>20</v>
      </c>
      <c r="AQ131" s="115">
        <v>20</v>
      </c>
      <c r="AR131" s="109">
        <v>19</v>
      </c>
      <c r="AS131" s="109">
        <v>19</v>
      </c>
      <c r="AT131" s="109">
        <v>19</v>
      </c>
      <c r="AU131" s="109">
        <v>19</v>
      </c>
      <c r="AV131" s="109">
        <v>19</v>
      </c>
      <c r="AW131" s="109">
        <v>19</v>
      </c>
      <c r="AX131" s="110">
        <v>19</v>
      </c>
      <c r="AY131" s="110">
        <v>19</v>
      </c>
      <c r="AZ131" s="110">
        <v>19</v>
      </c>
      <c r="BA131" s="110">
        <v>19</v>
      </c>
      <c r="BB131" s="110">
        <v>19</v>
      </c>
      <c r="BC131" s="110">
        <v>19</v>
      </c>
      <c r="BD131" s="109">
        <v>18</v>
      </c>
      <c r="BE131" s="109">
        <v>18</v>
      </c>
      <c r="BF131" s="109">
        <v>18</v>
      </c>
      <c r="BG131" s="109">
        <v>18</v>
      </c>
      <c r="BH131" s="109">
        <v>18</v>
      </c>
      <c r="BI131" s="109">
        <v>18</v>
      </c>
      <c r="BJ131" s="110">
        <v>17</v>
      </c>
      <c r="BK131" s="110">
        <v>17</v>
      </c>
      <c r="BL131" s="110">
        <v>17</v>
      </c>
      <c r="BM131" s="110">
        <v>17</v>
      </c>
      <c r="BN131" s="110">
        <v>17</v>
      </c>
      <c r="BO131" s="110">
        <v>17</v>
      </c>
      <c r="BP131" s="109">
        <v>16</v>
      </c>
      <c r="BQ131" s="109">
        <v>16</v>
      </c>
      <c r="BR131" s="109">
        <v>16</v>
      </c>
      <c r="BS131" s="109">
        <v>16</v>
      </c>
      <c r="BT131" s="109">
        <v>16</v>
      </c>
      <c r="BU131" s="109">
        <v>16</v>
      </c>
    </row>
    <row r="132" spans="1:73" x14ac:dyDescent="0.25">
      <c r="A132" s="113">
        <v>40</v>
      </c>
      <c r="B132" s="112">
        <v>20</v>
      </c>
      <c r="C132" s="112">
        <v>20</v>
      </c>
      <c r="D132" s="112">
        <v>20</v>
      </c>
      <c r="E132" s="112">
        <v>20</v>
      </c>
      <c r="F132" s="112">
        <v>20</v>
      </c>
      <c r="G132" s="112">
        <v>20</v>
      </c>
      <c r="H132" s="111">
        <v>20</v>
      </c>
      <c r="I132" s="111">
        <v>20</v>
      </c>
      <c r="J132" s="111">
        <v>20</v>
      </c>
      <c r="K132" s="111">
        <v>20</v>
      </c>
      <c r="L132" s="111">
        <v>20</v>
      </c>
      <c r="M132" s="111">
        <v>20</v>
      </c>
      <c r="N132" s="110">
        <v>20</v>
      </c>
      <c r="O132" s="110">
        <v>20</v>
      </c>
      <c r="P132" s="110">
        <v>20</v>
      </c>
      <c r="Q132" s="110">
        <v>20</v>
      </c>
      <c r="R132" s="110">
        <v>20</v>
      </c>
      <c r="S132" s="110">
        <v>20</v>
      </c>
      <c r="T132" s="111">
        <v>20</v>
      </c>
      <c r="U132" s="111">
        <v>20</v>
      </c>
      <c r="V132" s="111">
        <v>20</v>
      </c>
      <c r="W132" s="111">
        <v>20</v>
      </c>
      <c r="X132" s="111">
        <v>20</v>
      </c>
      <c r="Y132" s="111">
        <v>20</v>
      </c>
      <c r="Z132" s="112">
        <v>20</v>
      </c>
      <c r="AA132" s="112">
        <v>20</v>
      </c>
      <c r="AB132" s="112">
        <v>20</v>
      </c>
      <c r="AC132" s="112">
        <v>20</v>
      </c>
      <c r="AD132" s="112">
        <v>20</v>
      </c>
      <c r="AE132" s="112">
        <v>20</v>
      </c>
      <c r="AF132" s="111">
        <v>20</v>
      </c>
      <c r="AG132" s="111">
        <v>20</v>
      </c>
      <c r="AH132" s="111">
        <v>20</v>
      </c>
      <c r="AI132" s="111">
        <v>20</v>
      </c>
      <c r="AJ132" s="111">
        <v>20</v>
      </c>
      <c r="AK132" s="109">
        <v>20</v>
      </c>
      <c r="AL132" s="110">
        <v>20</v>
      </c>
      <c r="AM132" s="110">
        <v>20</v>
      </c>
      <c r="AN132" s="110">
        <v>20</v>
      </c>
      <c r="AO132" s="110">
        <v>20</v>
      </c>
      <c r="AP132" s="110">
        <v>20</v>
      </c>
      <c r="AQ132" s="110">
        <v>20</v>
      </c>
      <c r="AR132" s="109">
        <v>19</v>
      </c>
      <c r="AS132" s="109">
        <v>19</v>
      </c>
      <c r="AT132" s="109">
        <v>19</v>
      </c>
      <c r="AU132" s="109">
        <v>19</v>
      </c>
      <c r="AV132" s="109">
        <v>19</v>
      </c>
      <c r="AW132" s="109">
        <v>19</v>
      </c>
      <c r="AX132" s="110">
        <v>19</v>
      </c>
      <c r="AY132" s="110">
        <v>19</v>
      </c>
      <c r="AZ132" s="110">
        <v>19</v>
      </c>
      <c r="BA132" s="110">
        <v>19</v>
      </c>
      <c r="BB132" s="110">
        <v>19</v>
      </c>
      <c r="BC132" s="110">
        <v>19</v>
      </c>
      <c r="BD132" s="109">
        <v>18</v>
      </c>
      <c r="BE132" s="109">
        <v>18</v>
      </c>
      <c r="BF132" s="109">
        <v>18</v>
      </c>
      <c r="BG132" s="109">
        <v>18</v>
      </c>
      <c r="BH132" s="109">
        <v>18</v>
      </c>
      <c r="BI132" s="109">
        <v>18</v>
      </c>
      <c r="BJ132" s="110">
        <v>17</v>
      </c>
      <c r="BK132" s="110">
        <v>17</v>
      </c>
      <c r="BL132" s="110">
        <v>17</v>
      </c>
      <c r="BM132" s="110">
        <v>17</v>
      </c>
      <c r="BN132" s="110">
        <v>17</v>
      </c>
      <c r="BO132" s="110">
        <v>17</v>
      </c>
      <c r="BP132" s="109">
        <v>17</v>
      </c>
      <c r="BQ132" s="109">
        <v>17</v>
      </c>
      <c r="BR132" s="109">
        <v>17</v>
      </c>
      <c r="BS132" s="109">
        <v>17</v>
      </c>
      <c r="BT132" s="109">
        <v>17</v>
      </c>
      <c r="BU132" s="109">
        <v>17</v>
      </c>
    </row>
    <row r="133" spans="1:73" x14ac:dyDescent="0.25">
      <c r="A133" s="113">
        <v>40.5</v>
      </c>
      <c r="B133" s="112">
        <v>20</v>
      </c>
      <c r="C133" s="112">
        <v>20</v>
      </c>
      <c r="D133" s="112">
        <v>20</v>
      </c>
      <c r="E133" s="112">
        <v>20</v>
      </c>
      <c r="F133" s="112">
        <v>20</v>
      </c>
      <c r="G133" s="112">
        <v>20</v>
      </c>
      <c r="H133" s="111">
        <v>20</v>
      </c>
      <c r="I133" s="111">
        <v>20</v>
      </c>
      <c r="J133" s="111">
        <v>20</v>
      </c>
      <c r="K133" s="111">
        <v>20</v>
      </c>
      <c r="L133" s="111">
        <v>20</v>
      </c>
      <c r="M133" s="111">
        <v>20</v>
      </c>
      <c r="N133" s="110">
        <v>20</v>
      </c>
      <c r="O133" s="110">
        <v>20</v>
      </c>
      <c r="P133" s="110">
        <v>20</v>
      </c>
      <c r="Q133" s="110">
        <v>20</v>
      </c>
      <c r="R133" s="110">
        <v>20</v>
      </c>
      <c r="S133" s="110">
        <v>20</v>
      </c>
      <c r="T133" s="111">
        <v>20</v>
      </c>
      <c r="U133" s="111">
        <v>20</v>
      </c>
      <c r="V133" s="111">
        <v>20</v>
      </c>
      <c r="W133" s="111">
        <v>20</v>
      </c>
      <c r="X133" s="111">
        <v>20</v>
      </c>
      <c r="Y133" s="111">
        <v>20</v>
      </c>
      <c r="Z133" s="112">
        <v>20</v>
      </c>
      <c r="AA133" s="112">
        <v>20</v>
      </c>
      <c r="AB133" s="112">
        <v>20</v>
      </c>
      <c r="AC133" s="112">
        <v>20</v>
      </c>
      <c r="AD133" s="112">
        <v>20</v>
      </c>
      <c r="AE133" s="112">
        <v>20</v>
      </c>
      <c r="AF133" s="111">
        <v>20</v>
      </c>
      <c r="AG133" s="111">
        <v>20</v>
      </c>
      <c r="AH133" s="111">
        <v>20</v>
      </c>
      <c r="AI133" s="111">
        <v>20</v>
      </c>
      <c r="AJ133" s="111">
        <v>20</v>
      </c>
      <c r="AK133" s="111">
        <v>20</v>
      </c>
      <c r="AL133" s="112">
        <v>20</v>
      </c>
      <c r="AM133" s="112">
        <v>20</v>
      </c>
      <c r="AN133" s="112">
        <v>20</v>
      </c>
      <c r="AO133" s="112">
        <v>20</v>
      </c>
      <c r="AP133" s="112">
        <v>20</v>
      </c>
      <c r="AQ133" s="112">
        <v>20</v>
      </c>
      <c r="AR133" s="114">
        <v>20</v>
      </c>
      <c r="AS133" s="114">
        <v>20</v>
      </c>
      <c r="AT133" s="114">
        <v>20</v>
      </c>
      <c r="AU133" s="114">
        <v>20</v>
      </c>
      <c r="AV133" s="114">
        <v>20</v>
      </c>
      <c r="AW133" s="114">
        <v>20</v>
      </c>
      <c r="AX133" s="110">
        <v>19</v>
      </c>
      <c r="AY133" s="110">
        <v>19</v>
      </c>
      <c r="AZ133" s="110">
        <v>19</v>
      </c>
      <c r="BA133" s="110">
        <v>19</v>
      </c>
      <c r="BB133" s="110">
        <v>19</v>
      </c>
      <c r="BC133" s="110">
        <v>19</v>
      </c>
      <c r="BD133" s="109">
        <v>19</v>
      </c>
      <c r="BE133" s="109">
        <v>19</v>
      </c>
      <c r="BF133" s="109">
        <v>19</v>
      </c>
      <c r="BG133" s="109">
        <v>19</v>
      </c>
      <c r="BH133" s="109">
        <v>19</v>
      </c>
      <c r="BI133" s="109">
        <v>19</v>
      </c>
      <c r="BJ133" s="110">
        <v>18</v>
      </c>
      <c r="BK133" s="110">
        <v>18</v>
      </c>
      <c r="BL133" s="110">
        <v>18</v>
      </c>
      <c r="BM133" s="110">
        <v>18</v>
      </c>
      <c r="BN133" s="110">
        <v>18</v>
      </c>
      <c r="BO133" s="110">
        <v>18</v>
      </c>
      <c r="BP133" s="109">
        <v>17</v>
      </c>
      <c r="BQ133" s="109">
        <v>17</v>
      </c>
      <c r="BR133" s="109">
        <v>17</v>
      </c>
      <c r="BS133" s="109">
        <v>17</v>
      </c>
      <c r="BT133" s="109">
        <v>17</v>
      </c>
      <c r="BU133" s="109">
        <v>17</v>
      </c>
    </row>
    <row r="134" spans="1:73" x14ac:dyDescent="0.25">
      <c r="A134" s="113">
        <v>41</v>
      </c>
      <c r="B134" s="112">
        <v>20</v>
      </c>
      <c r="C134" s="112">
        <v>20</v>
      </c>
      <c r="D134" s="112">
        <v>20</v>
      </c>
      <c r="E134" s="112">
        <v>20</v>
      </c>
      <c r="F134" s="112">
        <v>20</v>
      </c>
      <c r="G134" s="112">
        <v>20</v>
      </c>
      <c r="H134" s="111">
        <v>20</v>
      </c>
      <c r="I134" s="111">
        <v>20</v>
      </c>
      <c r="J134" s="111">
        <v>20</v>
      </c>
      <c r="K134" s="111">
        <v>20</v>
      </c>
      <c r="L134" s="111">
        <v>20</v>
      </c>
      <c r="M134" s="111">
        <v>20</v>
      </c>
      <c r="N134" s="110">
        <v>20</v>
      </c>
      <c r="O134" s="110">
        <v>20</v>
      </c>
      <c r="P134" s="110">
        <v>20</v>
      </c>
      <c r="Q134" s="110">
        <v>20</v>
      </c>
      <c r="R134" s="110">
        <v>20</v>
      </c>
      <c r="S134" s="110">
        <v>20</v>
      </c>
      <c r="T134" s="111">
        <v>20</v>
      </c>
      <c r="U134" s="111">
        <v>20</v>
      </c>
      <c r="V134" s="111">
        <v>20</v>
      </c>
      <c r="W134" s="111">
        <v>20</v>
      </c>
      <c r="X134" s="111">
        <v>20</v>
      </c>
      <c r="Y134" s="111">
        <v>20</v>
      </c>
      <c r="Z134" s="112">
        <v>20</v>
      </c>
      <c r="AA134" s="112">
        <v>20</v>
      </c>
      <c r="AB134" s="112">
        <v>20</v>
      </c>
      <c r="AC134" s="112">
        <v>20</v>
      </c>
      <c r="AD134" s="112">
        <v>20</v>
      </c>
      <c r="AE134" s="112">
        <v>20</v>
      </c>
      <c r="AF134" s="111">
        <v>20</v>
      </c>
      <c r="AG134" s="111">
        <v>20</v>
      </c>
      <c r="AH134" s="111">
        <v>20</v>
      </c>
      <c r="AI134" s="111">
        <v>20</v>
      </c>
      <c r="AJ134" s="111">
        <v>20</v>
      </c>
      <c r="AK134" s="111">
        <v>20</v>
      </c>
      <c r="AL134" s="112">
        <v>20</v>
      </c>
      <c r="AM134" s="112">
        <v>20</v>
      </c>
      <c r="AN134" s="112">
        <v>20</v>
      </c>
      <c r="AO134" s="112">
        <v>20</v>
      </c>
      <c r="AP134" s="112">
        <v>20</v>
      </c>
      <c r="AQ134" s="112">
        <v>20</v>
      </c>
      <c r="AR134" s="109">
        <v>20</v>
      </c>
      <c r="AS134" s="109">
        <v>20</v>
      </c>
      <c r="AT134" s="109">
        <v>20</v>
      </c>
      <c r="AU134" s="109">
        <v>20</v>
      </c>
      <c r="AV134" s="109">
        <v>20</v>
      </c>
      <c r="AW134" s="109">
        <v>20</v>
      </c>
      <c r="AX134" s="110">
        <v>19</v>
      </c>
      <c r="AY134" s="110">
        <v>19</v>
      </c>
      <c r="AZ134" s="110">
        <v>19</v>
      </c>
      <c r="BA134" s="110">
        <v>19</v>
      </c>
      <c r="BB134" s="110">
        <v>19</v>
      </c>
      <c r="BC134" s="110">
        <v>19</v>
      </c>
      <c r="BD134" s="109">
        <v>19</v>
      </c>
      <c r="BE134" s="109">
        <v>19</v>
      </c>
      <c r="BF134" s="109">
        <v>19</v>
      </c>
      <c r="BG134" s="109">
        <v>19</v>
      </c>
      <c r="BH134" s="109">
        <v>19</v>
      </c>
      <c r="BI134" s="109">
        <v>19</v>
      </c>
      <c r="BJ134" s="110">
        <v>18</v>
      </c>
      <c r="BK134" s="110">
        <v>18</v>
      </c>
      <c r="BL134" s="110">
        <v>18</v>
      </c>
      <c r="BM134" s="110">
        <v>18</v>
      </c>
      <c r="BN134" s="110">
        <v>18</v>
      </c>
      <c r="BO134" s="110">
        <v>18</v>
      </c>
      <c r="BP134" s="109">
        <v>17</v>
      </c>
      <c r="BQ134" s="109">
        <v>17</v>
      </c>
      <c r="BR134" s="109">
        <v>17</v>
      </c>
      <c r="BS134" s="109">
        <v>17</v>
      </c>
      <c r="BT134" s="109">
        <v>17</v>
      </c>
      <c r="BU134" s="109">
        <v>17</v>
      </c>
    </row>
    <row r="135" spans="1:73" x14ac:dyDescent="0.25">
      <c r="A135" s="113">
        <v>41.5</v>
      </c>
      <c r="B135" s="112">
        <v>20</v>
      </c>
      <c r="C135" s="112">
        <v>20</v>
      </c>
      <c r="D135" s="112">
        <v>20</v>
      </c>
      <c r="E135" s="112">
        <v>20</v>
      </c>
      <c r="F135" s="112">
        <v>20</v>
      </c>
      <c r="G135" s="112">
        <v>20</v>
      </c>
      <c r="H135" s="111">
        <v>20</v>
      </c>
      <c r="I135" s="111">
        <v>20</v>
      </c>
      <c r="J135" s="111">
        <v>20</v>
      </c>
      <c r="K135" s="111">
        <v>20</v>
      </c>
      <c r="L135" s="111">
        <v>20</v>
      </c>
      <c r="M135" s="111">
        <v>20</v>
      </c>
      <c r="N135" s="110">
        <v>20</v>
      </c>
      <c r="O135" s="110">
        <v>20</v>
      </c>
      <c r="P135" s="110">
        <v>20</v>
      </c>
      <c r="Q135" s="110">
        <v>20</v>
      </c>
      <c r="R135" s="110">
        <v>20</v>
      </c>
      <c r="S135" s="110">
        <v>20</v>
      </c>
      <c r="T135" s="111">
        <v>20</v>
      </c>
      <c r="U135" s="111">
        <v>20</v>
      </c>
      <c r="V135" s="111">
        <v>20</v>
      </c>
      <c r="W135" s="111">
        <v>20</v>
      </c>
      <c r="X135" s="111">
        <v>20</v>
      </c>
      <c r="Y135" s="111">
        <v>20</v>
      </c>
      <c r="Z135" s="112">
        <v>20</v>
      </c>
      <c r="AA135" s="112">
        <v>20</v>
      </c>
      <c r="AB135" s="112">
        <v>20</v>
      </c>
      <c r="AC135" s="112">
        <v>20</v>
      </c>
      <c r="AD135" s="112">
        <v>20</v>
      </c>
      <c r="AE135" s="112">
        <v>20</v>
      </c>
      <c r="AF135" s="111">
        <v>20</v>
      </c>
      <c r="AG135" s="111">
        <v>20</v>
      </c>
      <c r="AH135" s="111">
        <v>20</v>
      </c>
      <c r="AI135" s="111">
        <v>20</v>
      </c>
      <c r="AJ135" s="111">
        <v>20</v>
      </c>
      <c r="AK135" s="111">
        <v>20</v>
      </c>
      <c r="AL135" s="112">
        <v>20</v>
      </c>
      <c r="AM135" s="112">
        <v>20</v>
      </c>
      <c r="AN135" s="112">
        <v>20</v>
      </c>
      <c r="AO135" s="112">
        <v>20</v>
      </c>
      <c r="AP135" s="112">
        <v>20</v>
      </c>
      <c r="AQ135" s="112">
        <v>20</v>
      </c>
      <c r="AR135" s="111">
        <v>20</v>
      </c>
      <c r="AS135" s="111">
        <v>20</v>
      </c>
      <c r="AT135" s="111">
        <v>20</v>
      </c>
      <c r="AU135" s="111">
        <v>20</v>
      </c>
      <c r="AV135" s="111">
        <v>20</v>
      </c>
      <c r="AW135" s="111">
        <v>20</v>
      </c>
      <c r="AX135" s="110">
        <v>19</v>
      </c>
      <c r="AY135" s="110">
        <v>19</v>
      </c>
      <c r="AZ135" s="110">
        <v>19</v>
      </c>
      <c r="BA135" s="110">
        <v>19</v>
      </c>
      <c r="BB135" s="110">
        <v>19</v>
      </c>
      <c r="BC135" s="110">
        <v>19</v>
      </c>
      <c r="BD135" s="109">
        <v>19</v>
      </c>
      <c r="BE135" s="109">
        <v>19</v>
      </c>
      <c r="BF135" s="109">
        <v>19</v>
      </c>
      <c r="BG135" s="109">
        <v>19</v>
      </c>
      <c r="BH135" s="109">
        <v>19</v>
      </c>
      <c r="BI135" s="109">
        <v>19</v>
      </c>
      <c r="BJ135" s="110">
        <v>18</v>
      </c>
      <c r="BK135" s="110">
        <v>18</v>
      </c>
      <c r="BL135" s="110">
        <v>18</v>
      </c>
      <c r="BM135" s="110">
        <v>18</v>
      </c>
      <c r="BN135" s="110">
        <v>18</v>
      </c>
      <c r="BO135" s="110">
        <v>18</v>
      </c>
      <c r="BP135" s="109">
        <v>17</v>
      </c>
      <c r="BQ135" s="109">
        <v>17</v>
      </c>
      <c r="BR135" s="109">
        <v>17</v>
      </c>
      <c r="BS135" s="109">
        <v>17</v>
      </c>
      <c r="BT135" s="109">
        <v>17</v>
      </c>
      <c r="BU135" s="109">
        <v>17</v>
      </c>
    </row>
    <row r="136" spans="1:73" x14ac:dyDescent="0.25">
      <c r="A136" s="113">
        <v>42</v>
      </c>
      <c r="B136" s="112">
        <v>20</v>
      </c>
      <c r="C136" s="112">
        <v>20</v>
      </c>
      <c r="D136" s="112">
        <v>20</v>
      </c>
      <c r="E136" s="112">
        <v>20</v>
      </c>
      <c r="F136" s="112">
        <v>20</v>
      </c>
      <c r="G136" s="112">
        <v>20</v>
      </c>
      <c r="H136" s="111">
        <v>20</v>
      </c>
      <c r="I136" s="111">
        <v>20</v>
      </c>
      <c r="J136" s="111">
        <v>20</v>
      </c>
      <c r="K136" s="111">
        <v>20</v>
      </c>
      <c r="L136" s="111">
        <v>20</v>
      </c>
      <c r="M136" s="111">
        <v>20</v>
      </c>
      <c r="N136" s="110">
        <v>20</v>
      </c>
      <c r="O136" s="110">
        <v>20</v>
      </c>
      <c r="P136" s="110">
        <v>20</v>
      </c>
      <c r="Q136" s="110">
        <v>20</v>
      </c>
      <c r="R136" s="110">
        <v>20</v>
      </c>
      <c r="S136" s="110">
        <v>20</v>
      </c>
      <c r="T136" s="111">
        <v>20</v>
      </c>
      <c r="U136" s="111">
        <v>20</v>
      </c>
      <c r="V136" s="111">
        <v>20</v>
      </c>
      <c r="W136" s="111">
        <v>20</v>
      </c>
      <c r="X136" s="111">
        <v>20</v>
      </c>
      <c r="Y136" s="111">
        <v>20</v>
      </c>
      <c r="Z136" s="112">
        <v>20</v>
      </c>
      <c r="AA136" s="112">
        <v>20</v>
      </c>
      <c r="AB136" s="112">
        <v>20</v>
      </c>
      <c r="AC136" s="112">
        <v>20</v>
      </c>
      <c r="AD136" s="112">
        <v>20</v>
      </c>
      <c r="AE136" s="112">
        <v>20</v>
      </c>
      <c r="AF136" s="111">
        <v>20</v>
      </c>
      <c r="AG136" s="111">
        <v>20</v>
      </c>
      <c r="AH136" s="111">
        <v>20</v>
      </c>
      <c r="AI136" s="111">
        <v>20</v>
      </c>
      <c r="AJ136" s="111">
        <v>20</v>
      </c>
      <c r="AK136" s="111">
        <v>20</v>
      </c>
      <c r="AL136" s="112">
        <v>20</v>
      </c>
      <c r="AM136" s="112">
        <v>20</v>
      </c>
      <c r="AN136" s="112">
        <v>20</v>
      </c>
      <c r="AO136" s="112">
        <v>20</v>
      </c>
      <c r="AP136" s="112">
        <v>20</v>
      </c>
      <c r="AQ136" s="112">
        <v>20</v>
      </c>
      <c r="AR136" s="111">
        <v>20</v>
      </c>
      <c r="AS136" s="111">
        <v>20</v>
      </c>
      <c r="AT136" s="111">
        <v>20</v>
      </c>
      <c r="AU136" s="111">
        <v>20</v>
      </c>
      <c r="AV136" s="111">
        <v>20</v>
      </c>
      <c r="AW136" s="111">
        <v>20</v>
      </c>
      <c r="AX136" s="115">
        <v>20</v>
      </c>
      <c r="AY136" s="115">
        <v>20</v>
      </c>
      <c r="AZ136" s="115">
        <v>20</v>
      </c>
      <c r="BA136" s="115">
        <v>20</v>
      </c>
      <c r="BB136" s="115">
        <v>20</v>
      </c>
      <c r="BC136" s="115">
        <v>20</v>
      </c>
      <c r="BD136" s="109">
        <v>19</v>
      </c>
      <c r="BE136" s="109">
        <v>19</v>
      </c>
      <c r="BF136" s="109">
        <v>19</v>
      </c>
      <c r="BG136" s="109">
        <v>19</v>
      </c>
      <c r="BH136" s="109">
        <v>19</v>
      </c>
      <c r="BI136" s="109">
        <v>19</v>
      </c>
      <c r="BJ136" s="110">
        <v>18</v>
      </c>
      <c r="BK136" s="110">
        <v>18</v>
      </c>
      <c r="BL136" s="110">
        <v>18</v>
      </c>
      <c r="BM136" s="110">
        <v>18</v>
      </c>
      <c r="BN136" s="110">
        <v>18</v>
      </c>
      <c r="BO136" s="110">
        <v>18</v>
      </c>
      <c r="BP136" s="109">
        <v>17</v>
      </c>
      <c r="BQ136" s="109">
        <v>17</v>
      </c>
      <c r="BR136" s="109">
        <v>17</v>
      </c>
      <c r="BS136" s="109">
        <v>17</v>
      </c>
      <c r="BT136" s="109">
        <v>17</v>
      </c>
      <c r="BU136" s="109">
        <v>17</v>
      </c>
    </row>
    <row r="137" spans="1:73" x14ac:dyDescent="0.25">
      <c r="A137" s="113">
        <v>42.5</v>
      </c>
      <c r="B137" s="112">
        <v>20</v>
      </c>
      <c r="C137" s="112">
        <v>20</v>
      </c>
      <c r="D137" s="112">
        <v>20</v>
      </c>
      <c r="E137" s="112">
        <v>20</v>
      </c>
      <c r="F137" s="112">
        <v>20</v>
      </c>
      <c r="G137" s="112">
        <v>20</v>
      </c>
      <c r="H137" s="111">
        <v>20</v>
      </c>
      <c r="I137" s="111">
        <v>20</v>
      </c>
      <c r="J137" s="111">
        <v>20</v>
      </c>
      <c r="K137" s="111">
        <v>20</v>
      </c>
      <c r="L137" s="111">
        <v>20</v>
      </c>
      <c r="M137" s="111">
        <v>20</v>
      </c>
      <c r="N137" s="110">
        <v>20</v>
      </c>
      <c r="O137" s="110">
        <v>20</v>
      </c>
      <c r="P137" s="110">
        <v>20</v>
      </c>
      <c r="Q137" s="110">
        <v>20</v>
      </c>
      <c r="R137" s="110">
        <v>20</v>
      </c>
      <c r="S137" s="110">
        <v>20</v>
      </c>
      <c r="T137" s="111">
        <v>20</v>
      </c>
      <c r="U137" s="111">
        <v>20</v>
      </c>
      <c r="V137" s="111">
        <v>20</v>
      </c>
      <c r="W137" s="111">
        <v>20</v>
      </c>
      <c r="X137" s="111">
        <v>20</v>
      </c>
      <c r="Y137" s="111">
        <v>20</v>
      </c>
      <c r="Z137" s="112">
        <v>20</v>
      </c>
      <c r="AA137" s="112">
        <v>20</v>
      </c>
      <c r="AB137" s="112">
        <v>20</v>
      </c>
      <c r="AC137" s="112">
        <v>20</v>
      </c>
      <c r="AD137" s="112">
        <v>20</v>
      </c>
      <c r="AE137" s="112">
        <v>20</v>
      </c>
      <c r="AF137" s="111">
        <v>20</v>
      </c>
      <c r="AG137" s="111">
        <v>20</v>
      </c>
      <c r="AH137" s="111">
        <v>20</v>
      </c>
      <c r="AI137" s="111">
        <v>20</v>
      </c>
      <c r="AJ137" s="111">
        <v>20</v>
      </c>
      <c r="AK137" s="111">
        <v>20</v>
      </c>
      <c r="AL137" s="112">
        <v>20</v>
      </c>
      <c r="AM137" s="112">
        <v>20</v>
      </c>
      <c r="AN137" s="112">
        <v>20</v>
      </c>
      <c r="AO137" s="112">
        <v>20</v>
      </c>
      <c r="AP137" s="112">
        <v>20</v>
      </c>
      <c r="AQ137" s="112">
        <v>20</v>
      </c>
      <c r="AR137" s="111">
        <v>20</v>
      </c>
      <c r="AS137" s="111">
        <v>20</v>
      </c>
      <c r="AT137" s="111">
        <v>20</v>
      </c>
      <c r="AU137" s="111">
        <v>20</v>
      </c>
      <c r="AV137" s="111">
        <v>20</v>
      </c>
      <c r="AW137" s="111">
        <v>20</v>
      </c>
      <c r="AX137" s="110">
        <v>20</v>
      </c>
      <c r="AY137" s="110">
        <v>20</v>
      </c>
      <c r="AZ137" s="110">
        <v>20</v>
      </c>
      <c r="BA137" s="110">
        <v>20</v>
      </c>
      <c r="BB137" s="110">
        <v>20</v>
      </c>
      <c r="BC137" s="110">
        <v>20</v>
      </c>
      <c r="BD137" s="109">
        <v>19</v>
      </c>
      <c r="BE137" s="109">
        <v>19</v>
      </c>
      <c r="BF137" s="109">
        <v>19</v>
      </c>
      <c r="BG137" s="109">
        <v>19</v>
      </c>
      <c r="BH137" s="109">
        <v>19</v>
      </c>
      <c r="BI137" s="109">
        <v>19</v>
      </c>
      <c r="BJ137" s="110">
        <v>18</v>
      </c>
      <c r="BK137" s="110">
        <v>18</v>
      </c>
      <c r="BL137" s="110">
        <v>18</v>
      </c>
      <c r="BM137" s="110">
        <v>18</v>
      </c>
      <c r="BN137" s="110">
        <v>18</v>
      </c>
      <c r="BO137" s="110">
        <v>18</v>
      </c>
      <c r="BP137" s="109">
        <v>18</v>
      </c>
      <c r="BQ137" s="109">
        <v>18</v>
      </c>
      <c r="BR137" s="109">
        <v>18</v>
      </c>
      <c r="BS137" s="109">
        <v>18</v>
      </c>
      <c r="BT137" s="109">
        <v>18</v>
      </c>
      <c r="BU137" s="109">
        <v>18</v>
      </c>
    </row>
    <row r="138" spans="1:73" x14ac:dyDescent="0.25">
      <c r="A138" s="113">
        <v>43</v>
      </c>
      <c r="B138" s="112">
        <v>20</v>
      </c>
      <c r="C138" s="112">
        <v>20</v>
      </c>
      <c r="D138" s="112">
        <v>20</v>
      </c>
      <c r="E138" s="112">
        <v>20</v>
      </c>
      <c r="F138" s="112">
        <v>20</v>
      </c>
      <c r="G138" s="112">
        <v>20</v>
      </c>
      <c r="H138" s="111">
        <v>20</v>
      </c>
      <c r="I138" s="111">
        <v>20</v>
      </c>
      <c r="J138" s="111">
        <v>20</v>
      </c>
      <c r="K138" s="111">
        <v>20</v>
      </c>
      <c r="L138" s="111">
        <v>20</v>
      </c>
      <c r="M138" s="111">
        <v>20</v>
      </c>
      <c r="N138" s="110">
        <v>20</v>
      </c>
      <c r="O138" s="110">
        <v>20</v>
      </c>
      <c r="P138" s="110">
        <v>20</v>
      </c>
      <c r="Q138" s="110">
        <v>20</v>
      </c>
      <c r="R138" s="110">
        <v>20</v>
      </c>
      <c r="S138" s="110">
        <v>20</v>
      </c>
      <c r="T138" s="111">
        <v>20</v>
      </c>
      <c r="U138" s="111">
        <v>20</v>
      </c>
      <c r="V138" s="111">
        <v>20</v>
      </c>
      <c r="W138" s="111">
        <v>20</v>
      </c>
      <c r="X138" s="111">
        <v>20</v>
      </c>
      <c r="Y138" s="111">
        <v>20</v>
      </c>
      <c r="Z138" s="112">
        <v>20</v>
      </c>
      <c r="AA138" s="112">
        <v>20</v>
      </c>
      <c r="AB138" s="112">
        <v>20</v>
      </c>
      <c r="AC138" s="112">
        <v>20</v>
      </c>
      <c r="AD138" s="112">
        <v>20</v>
      </c>
      <c r="AE138" s="112">
        <v>20</v>
      </c>
      <c r="AF138" s="111">
        <v>20</v>
      </c>
      <c r="AG138" s="111">
        <v>20</v>
      </c>
      <c r="AH138" s="111">
        <v>20</v>
      </c>
      <c r="AI138" s="111">
        <v>20</v>
      </c>
      <c r="AJ138" s="111">
        <v>20</v>
      </c>
      <c r="AK138" s="111">
        <v>20</v>
      </c>
      <c r="AL138" s="112">
        <v>20</v>
      </c>
      <c r="AM138" s="112">
        <v>20</v>
      </c>
      <c r="AN138" s="112">
        <v>20</v>
      </c>
      <c r="AO138" s="112">
        <v>20</v>
      </c>
      <c r="AP138" s="112">
        <v>20</v>
      </c>
      <c r="AQ138" s="112">
        <v>20</v>
      </c>
      <c r="AR138" s="111">
        <v>20</v>
      </c>
      <c r="AS138" s="111">
        <v>20</v>
      </c>
      <c r="AT138" s="111">
        <v>20</v>
      </c>
      <c r="AU138" s="111">
        <v>20</v>
      </c>
      <c r="AV138" s="111">
        <v>20</v>
      </c>
      <c r="AW138" s="111">
        <v>20</v>
      </c>
      <c r="AX138" s="112">
        <v>20</v>
      </c>
      <c r="AY138" s="112">
        <v>20</v>
      </c>
      <c r="AZ138" s="112">
        <v>20</v>
      </c>
      <c r="BA138" s="112">
        <v>20</v>
      </c>
      <c r="BB138" s="112">
        <v>20</v>
      </c>
      <c r="BC138" s="112">
        <v>20</v>
      </c>
      <c r="BD138" s="114">
        <v>20</v>
      </c>
      <c r="BE138" s="114">
        <v>20</v>
      </c>
      <c r="BF138" s="114">
        <v>20</v>
      </c>
      <c r="BG138" s="114">
        <v>20</v>
      </c>
      <c r="BH138" s="114">
        <v>20</v>
      </c>
      <c r="BI138" s="114">
        <v>20</v>
      </c>
      <c r="BJ138" s="110">
        <v>19</v>
      </c>
      <c r="BK138" s="110">
        <v>19</v>
      </c>
      <c r="BL138" s="110">
        <v>19</v>
      </c>
      <c r="BM138" s="110">
        <v>19</v>
      </c>
      <c r="BN138" s="110">
        <v>19</v>
      </c>
      <c r="BO138" s="110">
        <v>19</v>
      </c>
      <c r="BP138" s="109">
        <v>18</v>
      </c>
      <c r="BQ138" s="109">
        <v>18</v>
      </c>
      <c r="BR138" s="109">
        <v>18</v>
      </c>
      <c r="BS138" s="109">
        <v>18</v>
      </c>
      <c r="BT138" s="109">
        <v>18</v>
      </c>
      <c r="BU138" s="109">
        <v>18</v>
      </c>
    </row>
    <row r="139" spans="1:73" x14ac:dyDescent="0.25">
      <c r="A139" s="113">
        <v>43.5</v>
      </c>
      <c r="B139" s="112">
        <v>20</v>
      </c>
      <c r="C139" s="112">
        <v>20</v>
      </c>
      <c r="D139" s="112">
        <v>20</v>
      </c>
      <c r="E139" s="112">
        <v>20</v>
      </c>
      <c r="F139" s="112">
        <v>20</v>
      </c>
      <c r="G139" s="112">
        <v>20</v>
      </c>
      <c r="H139" s="111">
        <v>20</v>
      </c>
      <c r="I139" s="111">
        <v>20</v>
      </c>
      <c r="J139" s="111">
        <v>20</v>
      </c>
      <c r="K139" s="111">
        <v>20</v>
      </c>
      <c r="L139" s="111">
        <v>20</v>
      </c>
      <c r="M139" s="111">
        <v>20</v>
      </c>
      <c r="N139" s="110">
        <v>20</v>
      </c>
      <c r="O139" s="110">
        <v>20</v>
      </c>
      <c r="P139" s="110">
        <v>20</v>
      </c>
      <c r="Q139" s="110">
        <v>20</v>
      </c>
      <c r="R139" s="110">
        <v>20</v>
      </c>
      <c r="S139" s="110">
        <v>20</v>
      </c>
      <c r="T139" s="111">
        <v>20</v>
      </c>
      <c r="U139" s="111">
        <v>20</v>
      </c>
      <c r="V139" s="111">
        <v>20</v>
      </c>
      <c r="W139" s="111">
        <v>20</v>
      </c>
      <c r="X139" s="111">
        <v>20</v>
      </c>
      <c r="Y139" s="111">
        <v>20</v>
      </c>
      <c r="Z139" s="112">
        <v>20</v>
      </c>
      <c r="AA139" s="112">
        <v>20</v>
      </c>
      <c r="AB139" s="112">
        <v>20</v>
      </c>
      <c r="AC139" s="112">
        <v>20</v>
      </c>
      <c r="AD139" s="112">
        <v>20</v>
      </c>
      <c r="AE139" s="112">
        <v>20</v>
      </c>
      <c r="AF139" s="111">
        <v>20</v>
      </c>
      <c r="AG139" s="111">
        <v>20</v>
      </c>
      <c r="AH139" s="111">
        <v>20</v>
      </c>
      <c r="AI139" s="111">
        <v>20</v>
      </c>
      <c r="AJ139" s="111">
        <v>20</v>
      </c>
      <c r="AK139" s="111">
        <v>20</v>
      </c>
      <c r="AL139" s="112">
        <v>20</v>
      </c>
      <c r="AM139" s="112">
        <v>20</v>
      </c>
      <c r="AN139" s="112">
        <v>20</v>
      </c>
      <c r="AO139" s="112">
        <v>20</v>
      </c>
      <c r="AP139" s="112">
        <v>20</v>
      </c>
      <c r="AQ139" s="112">
        <v>20</v>
      </c>
      <c r="AR139" s="111">
        <v>20</v>
      </c>
      <c r="AS139" s="111">
        <v>20</v>
      </c>
      <c r="AT139" s="111">
        <v>20</v>
      </c>
      <c r="AU139" s="111">
        <v>20</v>
      </c>
      <c r="AV139" s="111">
        <v>20</v>
      </c>
      <c r="AW139" s="111">
        <v>20</v>
      </c>
      <c r="AX139" s="112">
        <v>20</v>
      </c>
      <c r="AY139" s="112">
        <v>20</v>
      </c>
      <c r="AZ139" s="112">
        <v>20</v>
      </c>
      <c r="BA139" s="112">
        <v>20</v>
      </c>
      <c r="BB139" s="112">
        <v>20</v>
      </c>
      <c r="BC139" s="112">
        <v>20</v>
      </c>
      <c r="BD139" s="109">
        <v>20</v>
      </c>
      <c r="BE139" s="109">
        <v>20</v>
      </c>
      <c r="BF139" s="109">
        <v>20</v>
      </c>
      <c r="BG139" s="109">
        <v>20</v>
      </c>
      <c r="BH139" s="109">
        <v>20</v>
      </c>
      <c r="BI139" s="109">
        <v>20</v>
      </c>
      <c r="BJ139" s="110">
        <v>19</v>
      </c>
      <c r="BK139" s="110">
        <v>19</v>
      </c>
      <c r="BL139" s="110">
        <v>19</v>
      </c>
      <c r="BM139" s="110">
        <v>19</v>
      </c>
      <c r="BN139" s="110">
        <v>19</v>
      </c>
      <c r="BO139" s="110">
        <v>19</v>
      </c>
      <c r="BP139" s="109">
        <v>18</v>
      </c>
      <c r="BQ139" s="109">
        <v>18</v>
      </c>
      <c r="BR139" s="109">
        <v>18</v>
      </c>
      <c r="BS139" s="109">
        <v>18</v>
      </c>
      <c r="BT139" s="109">
        <v>18</v>
      </c>
      <c r="BU139" s="109">
        <v>18</v>
      </c>
    </row>
    <row r="140" spans="1:73" x14ac:dyDescent="0.25">
      <c r="A140" s="113">
        <v>44</v>
      </c>
      <c r="B140" s="112">
        <v>20</v>
      </c>
      <c r="C140" s="112">
        <v>20</v>
      </c>
      <c r="D140" s="112">
        <v>20</v>
      </c>
      <c r="E140" s="112">
        <v>20</v>
      </c>
      <c r="F140" s="112">
        <v>20</v>
      </c>
      <c r="G140" s="112">
        <v>20</v>
      </c>
      <c r="H140" s="111">
        <v>20</v>
      </c>
      <c r="I140" s="111">
        <v>20</v>
      </c>
      <c r="J140" s="111">
        <v>20</v>
      </c>
      <c r="K140" s="111">
        <v>20</v>
      </c>
      <c r="L140" s="111">
        <v>20</v>
      </c>
      <c r="M140" s="111">
        <v>20</v>
      </c>
      <c r="N140" s="110">
        <v>20</v>
      </c>
      <c r="O140" s="110">
        <v>20</v>
      </c>
      <c r="P140" s="110">
        <v>20</v>
      </c>
      <c r="Q140" s="110">
        <v>20</v>
      </c>
      <c r="R140" s="110">
        <v>20</v>
      </c>
      <c r="S140" s="110">
        <v>20</v>
      </c>
      <c r="T140" s="111">
        <v>20</v>
      </c>
      <c r="U140" s="111">
        <v>20</v>
      </c>
      <c r="V140" s="111">
        <v>20</v>
      </c>
      <c r="W140" s="111">
        <v>20</v>
      </c>
      <c r="X140" s="111">
        <v>20</v>
      </c>
      <c r="Y140" s="111">
        <v>20</v>
      </c>
      <c r="Z140" s="112">
        <v>20</v>
      </c>
      <c r="AA140" s="112">
        <v>20</v>
      </c>
      <c r="AB140" s="112">
        <v>20</v>
      </c>
      <c r="AC140" s="112">
        <v>20</v>
      </c>
      <c r="AD140" s="112">
        <v>20</v>
      </c>
      <c r="AE140" s="112">
        <v>20</v>
      </c>
      <c r="AF140" s="111">
        <v>20</v>
      </c>
      <c r="AG140" s="111">
        <v>20</v>
      </c>
      <c r="AH140" s="111">
        <v>20</v>
      </c>
      <c r="AI140" s="111">
        <v>20</v>
      </c>
      <c r="AJ140" s="111">
        <v>20</v>
      </c>
      <c r="AK140" s="111">
        <v>20</v>
      </c>
      <c r="AL140" s="112">
        <v>20</v>
      </c>
      <c r="AM140" s="112">
        <v>20</v>
      </c>
      <c r="AN140" s="112">
        <v>20</v>
      </c>
      <c r="AO140" s="112">
        <v>20</v>
      </c>
      <c r="AP140" s="112">
        <v>20</v>
      </c>
      <c r="AQ140" s="112">
        <v>20</v>
      </c>
      <c r="AR140" s="111">
        <v>20</v>
      </c>
      <c r="AS140" s="111">
        <v>20</v>
      </c>
      <c r="AT140" s="111">
        <v>20</v>
      </c>
      <c r="AU140" s="111">
        <v>20</v>
      </c>
      <c r="AV140" s="111">
        <v>20</v>
      </c>
      <c r="AW140" s="111">
        <v>20</v>
      </c>
      <c r="AX140" s="112">
        <v>20</v>
      </c>
      <c r="AY140" s="112">
        <v>20</v>
      </c>
      <c r="AZ140" s="112">
        <v>20</v>
      </c>
      <c r="BA140" s="112">
        <v>20</v>
      </c>
      <c r="BB140" s="112">
        <v>20</v>
      </c>
      <c r="BC140" s="112">
        <v>20</v>
      </c>
      <c r="BD140" s="111">
        <v>20</v>
      </c>
      <c r="BE140" s="111">
        <v>20</v>
      </c>
      <c r="BF140" s="111">
        <v>20</v>
      </c>
      <c r="BG140" s="111">
        <v>20</v>
      </c>
      <c r="BH140" s="111">
        <v>20</v>
      </c>
      <c r="BI140" s="111">
        <v>20</v>
      </c>
      <c r="BJ140" s="110">
        <v>19</v>
      </c>
      <c r="BK140" s="110">
        <v>19</v>
      </c>
      <c r="BL140" s="110">
        <v>19</v>
      </c>
      <c r="BM140" s="110">
        <v>19</v>
      </c>
      <c r="BN140" s="110">
        <v>19</v>
      </c>
      <c r="BO140" s="110">
        <v>19</v>
      </c>
      <c r="BP140" s="109">
        <v>18</v>
      </c>
      <c r="BQ140" s="109">
        <v>18</v>
      </c>
      <c r="BR140" s="109">
        <v>18</v>
      </c>
      <c r="BS140" s="109">
        <v>18</v>
      </c>
      <c r="BT140" s="109">
        <v>18</v>
      </c>
      <c r="BU140" s="109">
        <v>18</v>
      </c>
    </row>
    <row r="141" spans="1:73" x14ac:dyDescent="0.25">
      <c r="A141" s="113">
        <v>44.5</v>
      </c>
      <c r="B141" s="112">
        <v>20</v>
      </c>
      <c r="C141" s="112">
        <v>20</v>
      </c>
      <c r="D141" s="112">
        <v>20</v>
      </c>
      <c r="E141" s="112">
        <v>20</v>
      </c>
      <c r="F141" s="112">
        <v>20</v>
      </c>
      <c r="G141" s="112">
        <v>20</v>
      </c>
      <c r="H141" s="111">
        <v>20</v>
      </c>
      <c r="I141" s="111">
        <v>20</v>
      </c>
      <c r="J141" s="111">
        <v>20</v>
      </c>
      <c r="K141" s="111">
        <v>20</v>
      </c>
      <c r="L141" s="111">
        <v>20</v>
      </c>
      <c r="M141" s="111">
        <v>20</v>
      </c>
      <c r="N141" s="110">
        <v>20</v>
      </c>
      <c r="O141" s="110">
        <v>20</v>
      </c>
      <c r="P141" s="110">
        <v>20</v>
      </c>
      <c r="Q141" s="110">
        <v>20</v>
      </c>
      <c r="R141" s="110">
        <v>20</v>
      </c>
      <c r="S141" s="110">
        <v>20</v>
      </c>
      <c r="T141" s="111">
        <v>20</v>
      </c>
      <c r="U141" s="111">
        <v>20</v>
      </c>
      <c r="V141" s="111">
        <v>20</v>
      </c>
      <c r="W141" s="111">
        <v>20</v>
      </c>
      <c r="X141" s="111">
        <v>20</v>
      </c>
      <c r="Y141" s="111">
        <v>20</v>
      </c>
      <c r="Z141" s="112">
        <v>20</v>
      </c>
      <c r="AA141" s="112">
        <v>20</v>
      </c>
      <c r="AB141" s="112">
        <v>20</v>
      </c>
      <c r="AC141" s="112">
        <v>20</v>
      </c>
      <c r="AD141" s="112">
        <v>20</v>
      </c>
      <c r="AE141" s="112">
        <v>20</v>
      </c>
      <c r="AF141" s="111">
        <v>20</v>
      </c>
      <c r="AG141" s="111">
        <v>20</v>
      </c>
      <c r="AH141" s="111">
        <v>20</v>
      </c>
      <c r="AI141" s="111">
        <v>20</v>
      </c>
      <c r="AJ141" s="111">
        <v>20</v>
      </c>
      <c r="AK141" s="111">
        <v>20</v>
      </c>
      <c r="AL141" s="112">
        <v>20</v>
      </c>
      <c r="AM141" s="112">
        <v>20</v>
      </c>
      <c r="AN141" s="112">
        <v>20</v>
      </c>
      <c r="AO141" s="112">
        <v>20</v>
      </c>
      <c r="AP141" s="112">
        <v>20</v>
      </c>
      <c r="AQ141" s="112">
        <v>20</v>
      </c>
      <c r="AR141" s="111">
        <v>20</v>
      </c>
      <c r="AS141" s="111">
        <v>20</v>
      </c>
      <c r="AT141" s="111">
        <v>20</v>
      </c>
      <c r="AU141" s="111">
        <v>20</v>
      </c>
      <c r="AV141" s="111">
        <v>20</v>
      </c>
      <c r="AW141" s="111">
        <v>20</v>
      </c>
      <c r="AX141" s="112">
        <v>20</v>
      </c>
      <c r="AY141" s="112">
        <v>20</v>
      </c>
      <c r="AZ141" s="112">
        <v>20</v>
      </c>
      <c r="BA141" s="112">
        <v>20</v>
      </c>
      <c r="BB141" s="112">
        <v>20</v>
      </c>
      <c r="BC141" s="112">
        <v>20</v>
      </c>
      <c r="BD141" s="111">
        <v>20</v>
      </c>
      <c r="BE141" s="111">
        <v>20</v>
      </c>
      <c r="BF141" s="111">
        <v>20</v>
      </c>
      <c r="BG141" s="111">
        <v>20</v>
      </c>
      <c r="BH141" s="111">
        <v>20</v>
      </c>
      <c r="BI141" s="111">
        <v>20</v>
      </c>
      <c r="BJ141" s="110">
        <v>19</v>
      </c>
      <c r="BK141" s="110">
        <v>19</v>
      </c>
      <c r="BL141" s="110">
        <v>19</v>
      </c>
      <c r="BM141" s="110">
        <v>19</v>
      </c>
      <c r="BN141" s="110">
        <v>19</v>
      </c>
      <c r="BO141" s="110">
        <v>19</v>
      </c>
      <c r="BP141" s="109">
        <v>18</v>
      </c>
      <c r="BQ141" s="109">
        <v>18</v>
      </c>
      <c r="BR141" s="109">
        <v>18</v>
      </c>
      <c r="BS141" s="109">
        <v>18</v>
      </c>
      <c r="BT141" s="109">
        <v>18</v>
      </c>
      <c r="BU141" s="109">
        <v>18</v>
      </c>
    </row>
    <row r="142" spans="1:73" x14ac:dyDescent="0.25">
      <c r="A142" s="113">
        <v>45</v>
      </c>
      <c r="B142" s="112">
        <v>20</v>
      </c>
      <c r="C142" s="112">
        <v>20</v>
      </c>
      <c r="D142" s="112">
        <v>20</v>
      </c>
      <c r="E142" s="112">
        <v>20</v>
      </c>
      <c r="F142" s="112">
        <v>20</v>
      </c>
      <c r="G142" s="112">
        <v>20</v>
      </c>
      <c r="H142" s="111">
        <v>20</v>
      </c>
      <c r="I142" s="111">
        <v>20</v>
      </c>
      <c r="J142" s="111">
        <v>20</v>
      </c>
      <c r="K142" s="111">
        <v>20</v>
      </c>
      <c r="L142" s="111">
        <v>20</v>
      </c>
      <c r="M142" s="111">
        <v>20</v>
      </c>
      <c r="N142" s="110">
        <v>20</v>
      </c>
      <c r="O142" s="110">
        <v>20</v>
      </c>
      <c r="P142" s="110">
        <v>20</v>
      </c>
      <c r="Q142" s="110">
        <v>20</v>
      </c>
      <c r="R142" s="110">
        <v>20</v>
      </c>
      <c r="S142" s="110">
        <v>20</v>
      </c>
      <c r="T142" s="111">
        <v>20</v>
      </c>
      <c r="U142" s="111">
        <v>20</v>
      </c>
      <c r="V142" s="111">
        <v>20</v>
      </c>
      <c r="W142" s="111">
        <v>20</v>
      </c>
      <c r="X142" s="111">
        <v>20</v>
      </c>
      <c r="Y142" s="111">
        <v>20</v>
      </c>
      <c r="Z142" s="112">
        <v>20</v>
      </c>
      <c r="AA142" s="112">
        <v>20</v>
      </c>
      <c r="AB142" s="112">
        <v>20</v>
      </c>
      <c r="AC142" s="112">
        <v>20</v>
      </c>
      <c r="AD142" s="112">
        <v>20</v>
      </c>
      <c r="AE142" s="112">
        <v>20</v>
      </c>
      <c r="AF142" s="111">
        <v>20</v>
      </c>
      <c r="AG142" s="111">
        <v>20</v>
      </c>
      <c r="AH142" s="111">
        <v>20</v>
      </c>
      <c r="AI142" s="111">
        <v>20</v>
      </c>
      <c r="AJ142" s="111">
        <v>20</v>
      </c>
      <c r="AK142" s="111">
        <v>20</v>
      </c>
      <c r="AL142" s="112">
        <v>20</v>
      </c>
      <c r="AM142" s="112">
        <v>20</v>
      </c>
      <c r="AN142" s="112">
        <v>20</v>
      </c>
      <c r="AO142" s="112">
        <v>20</v>
      </c>
      <c r="AP142" s="112">
        <v>20</v>
      </c>
      <c r="AQ142" s="112">
        <v>20</v>
      </c>
      <c r="AR142" s="111">
        <v>20</v>
      </c>
      <c r="AS142" s="111">
        <v>20</v>
      </c>
      <c r="AT142" s="111">
        <v>20</v>
      </c>
      <c r="AU142" s="111">
        <v>20</v>
      </c>
      <c r="AV142" s="111">
        <v>20</v>
      </c>
      <c r="AW142" s="111">
        <v>20</v>
      </c>
      <c r="AX142" s="112">
        <v>20</v>
      </c>
      <c r="AY142" s="112">
        <v>20</v>
      </c>
      <c r="AZ142" s="112">
        <v>20</v>
      </c>
      <c r="BA142" s="112">
        <v>20</v>
      </c>
      <c r="BB142" s="112">
        <v>20</v>
      </c>
      <c r="BC142" s="112">
        <v>20</v>
      </c>
      <c r="BD142" s="111">
        <v>20</v>
      </c>
      <c r="BE142" s="111">
        <v>20</v>
      </c>
      <c r="BF142" s="111">
        <v>20</v>
      </c>
      <c r="BG142" s="111">
        <v>20</v>
      </c>
      <c r="BH142" s="111">
        <v>20</v>
      </c>
      <c r="BI142" s="111">
        <v>20</v>
      </c>
      <c r="BJ142" s="110">
        <v>19</v>
      </c>
      <c r="BK142" s="110">
        <v>19</v>
      </c>
      <c r="BL142" s="110">
        <v>19</v>
      </c>
      <c r="BM142" s="110">
        <v>19</v>
      </c>
      <c r="BN142" s="110">
        <v>19</v>
      </c>
      <c r="BO142" s="110">
        <v>19</v>
      </c>
      <c r="BP142" s="109">
        <v>19</v>
      </c>
      <c r="BQ142" s="109">
        <v>19</v>
      </c>
      <c r="BR142" s="109">
        <v>19</v>
      </c>
      <c r="BS142" s="109">
        <v>19</v>
      </c>
      <c r="BT142" s="109">
        <v>19</v>
      </c>
      <c r="BU142" s="109">
        <v>19</v>
      </c>
    </row>
    <row r="143" spans="1:73" x14ac:dyDescent="0.25">
      <c r="A143" s="113">
        <v>45.5</v>
      </c>
      <c r="B143" s="112">
        <v>20</v>
      </c>
      <c r="C143" s="112">
        <v>20</v>
      </c>
      <c r="D143" s="112">
        <v>20</v>
      </c>
      <c r="E143" s="112">
        <v>20</v>
      </c>
      <c r="F143" s="112">
        <v>20</v>
      </c>
      <c r="G143" s="112">
        <v>20</v>
      </c>
      <c r="H143" s="111">
        <v>20</v>
      </c>
      <c r="I143" s="111">
        <v>20</v>
      </c>
      <c r="J143" s="111">
        <v>20</v>
      </c>
      <c r="K143" s="111">
        <v>20</v>
      </c>
      <c r="L143" s="111">
        <v>20</v>
      </c>
      <c r="M143" s="111">
        <v>20</v>
      </c>
      <c r="N143" s="110">
        <v>20</v>
      </c>
      <c r="O143" s="110">
        <v>20</v>
      </c>
      <c r="P143" s="110">
        <v>20</v>
      </c>
      <c r="Q143" s="110">
        <v>20</v>
      </c>
      <c r="R143" s="110">
        <v>20</v>
      </c>
      <c r="S143" s="110">
        <v>20</v>
      </c>
      <c r="T143" s="111">
        <v>20</v>
      </c>
      <c r="U143" s="111">
        <v>20</v>
      </c>
      <c r="V143" s="111">
        <v>20</v>
      </c>
      <c r="W143" s="111">
        <v>20</v>
      </c>
      <c r="X143" s="111">
        <v>20</v>
      </c>
      <c r="Y143" s="111">
        <v>20</v>
      </c>
      <c r="Z143" s="112">
        <v>20</v>
      </c>
      <c r="AA143" s="112">
        <v>20</v>
      </c>
      <c r="AB143" s="112">
        <v>20</v>
      </c>
      <c r="AC143" s="112">
        <v>20</v>
      </c>
      <c r="AD143" s="112">
        <v>20</v>
      </c>
      <c r="AE143" s="112">
        <v>20</v>
      </c>
      <c r="AF143" s="111">
        <v>20</v>
      </c>
      <c r="AG143" s="111">
        <v>20</v>
      </c>
      <c r="AH143" s="111">
        <v>20</v>
      </c>
      <c r="AI143" s="111">
        <v>20</v>
      </c>
      <c r="AJ143" s="111">
        <v>20</v>
      </c>
      <c r="AK143" s="111">
        <v>20</v>
      </c>
      <c r="AL143" s="112">
        <v>20</v>
      </c>
      <c r="AM143" s="112">
        <v>20</v>
      </c>
      <c r="AN143" s="112">
        <v>20</v>
      </c>
      <c r="AO143" s="112">
        <v>20</v>
      </c>
      <c r="AP143" s="112">
        <v>20</v>
      </c>
      <c r="AQ143" s="112">
        <v>20</v>
      </c>
      <c r="AR143" s="111">
        <v>20</v>
      </c>
      <c r="AS143" s="111">
        <v>20</v>
      </c>
      <c r="AT143" s="111">
        <v>20</v>
      </c>
      <c r="AU143" s="111">
        <v>20</v>
      </c>
      <c r="AV143" s="111">
        <v>20</v>
      </c>
      <c r="AW143" s="111">
        <v>20</v>
      </c>
      <c r="AX143" s="112">
        <v>20</v>
      </c>
      <c r="AY143" s="112">
        <v>20</v>
      </c>
      <c r="AZ143" s="112">
        <v>20</v>
      </c>
      <c r="BA143" s="112">
        <v>20</v>
      </c>
      <c r="BB143" s="112">
        <v>20</v>
      </c>
      <c r="BC143" s="112">
        <v>20</v>
      </c>
      <c r="BD143" s="111">
        <v>20</v>
      </c>
      <c r="BE143" s="111">
        <v>20</v>
      </c>
      <c r="BF143" s="111">
        <v>20</v>
      </c>
      <c r="BG143" s="111">
        <v>20</v>
      </c>
      <c r="BH143" s="111">
        <v>20</v>
      </c>
      <c r="BI143" s="111">
        <v>20</v>
      </c>
      <c r="BJ143" s="115">
        <v>20</v>
      </c>
      <c r="BK143" s="115">
        <v>20</v>
      </c>
      <c r="BL143" s="115">
        <v>20</v>
      </c>
      <c r="BM143" s="115">
        <v>20</v>
      </c>
      <c r="BN143" s="115">
        <v>20</v>
      </c>
      <c r="BO143" s="115">
        <v>20</v>
      </c>
      <c r="BP143" s="109">
        <v>19</v>
      </c>
      <c r="BQ143" s="109">
        <v>19</v>
      </c>
      <c r="BR143" s="109">
        <v>19</v>
      </c>
      <c r="BS143" s="109">
        <v>19</v>
      </c>
      <c r="BT143" s="109">
        <v>19</v>
      </c>
      <c r="BU143" s="109">
        <v>19</v>
      </c>
    </row>
    <row r="144" spans="1:73" x14ac:dyDescent="0.25">
      <c r="A144" s="113">
        <v>46</v>
      </c>
      <c r="B144" s="112">
        <v>20</v>
      </c>
      <c r="C144" s="112">
        <v>20</v>
      </c>
      <c r="D144" s="112">
        <v>20</v>
      </c>
      <c r="E144" s="112">
        <v>20</v>
      </c>
      <c r="F144" s="112">
        <v>20</v>
      </c>
      <c r="G144" s="112">
        <v>20</v>
      </c>
      <c r="H144" s="111">
        <v>20</v>
      </c>
      <c r="I144" s="111">
        <v>20</v>
      </c>
      <c r="J144" s="111">
        <v>20</v>
      </c>
      <c r="K144" s="111">
        <v>20</v>
      </c>
      <c r="L144" s="111">
        <v>20</v>
      </c>
      <c r="M144" s="111">
        <v>20</v>
      </c>
      <c r="N144" s="110">
        <v>20</v>
      </c>
      <c r="O144" s="110">
        <v>20</v>
      </c>
      <c r="P144" s="110">
        <v>20</v>
      </c>
      <c r="Q144" s="110">
        <v>20</v>
      </c>
      <c r="R144" s="110">
        <v>20</v>
      </c>
      <c r="S144" s="110">
        <v>20</v>
      </c>
      <c r="T144" s="111">
        <v>20</v>
      </c>
      <c r="U144" s="111">
        <v>20</v>
      </c>
      <c r="V144" s="111">
        <v>20</v>
      </c>
      <c r="W144" s="111">
        <v>20</v>
      </c>
      <c r="X144" s="111">
        <v>20</v>
      </c>
      <c r="Y144" s="111">
        <v>20</v>
      </c>
      <c r="Z144" s="112">
        <v>20</v>
      </c>
      <c r="AA144" s="112">
        <v>20</v>
      </c>
      <c r="AB144" s="112">
        <v>20</v>
      </c>
      <c r="AC144" s="112">
        <v>20</v>
      </c>
      <c r="AD144" s="112">
        <v>20</v>
      </c>
      <c r="AE144" s="112">
        <v>20</v>
      </c>
      <c r="AF144" s="111">
        <v>20</v>
      </c>
      <c r="AG144" s="111">
        <v>20</v>
      </c>
      <c r="AH144" s="111">
        <v>20</v>
      </c>
      <c r="AI144" s="111">
        <v>20</v>
      </c>
      <c r="AJ144" s="111">
        <v>20</v>
      </c>
      <c r="AK144" s="111">
        <v>20</v>
      </c>
      <c r="AL144" s="112">
        <v>20</v>
      </c>
      <c r="AM144" s="112">
        <v>20</v>
      </c>
      <c r="AN144" s="112">
        <v>20</v>
      </c>
      <c r="AO144" s="112">
        <v>20</v>
      </c>
      <c r="AP144" s="112">
        <v>20</v>
      </c>
      <c r="AQ144" s="112">
        <v>20</v>
      </c>
      <c r="AR144" s="111">
        <v>20</v>
      </c>
      <c r="AS144" s="111">
        <v>20</v>
      </c>
      <c r="AT144" s="111">
        <v>20</v>
      </c>
      <c r="AU144" s="111">
        <v>20</v>
      </c>
      <c r="AV144" s="111">
        <v>20</v>
      </c>
      <c r="AW144" s="111">
        <v>20</v>
      </c>
      <c r="AX144" s="112">
        <v>20</v>
      </c>
      <c r="AY144" s="112">
        <v>20</v>
      </c>
      <c r="AZ144" s="112">
        <v>20</v>
      </c>
      <c r="BA144" s="112">
        <v>20</v>
      </c>
      <c r="BB144" s="112">
        <v>20</v>
      </c>
      <c r="BC144" s="112">
        <v>20</v>
      </c>
      <c r="BD144" s="111">
        <v>20</v>
      </c>
      <c r="BE144" s="111">
        <v>20</v>
      </c>
      <c r="BF144" s="111">
        <v>20</v>
      </c>
      <c r="BG144" s="111">
        <v>20</v>
      </c>
      <c r="BH144" s="111">
        <v>20</v>
      </c>
      <c r="BI144" s="111">
        <v>20</v>
      </c>
      <c r="BJ144" s="110">
        <v>20</v>
      </c>
      <c r="BK144" s="110">
        <v>20</v>
      </c>
      <c r="BL144" s="110">
        <v>20</v>
      </c>
      <c r="BM144" s="110">
        <v>20</v>
      </c>
      <c r="BN144" s="110">
        <v>20</v>
      </c>
      <c r="BO144" s="110">
        <v>20</v>
      </c>
      <c r="BP144" s="109">
        <v>19</v>
      </c>
      <c r="BQ144" s="109">
        <v>19</v>
      </c>
      <c r="BR144" s="109">
        <v>19</v>
      </c>
      <c r="BS144" s="109">
        <v>19</v>
      </c>
      <c r="BT144" s="109">
        <v>19</v>
      </c>
      <c r="BU144" s="109">
        <v>19</v>
      </c>
    </row>
    <row r="145" spans="1:73" x14ac:dyDescent="0.25">
      <c r="A145" s="113">
        <v>46.5</v>
      </c>
      <c r="B145" s="112">
        <v>20</v>
      </c>
      <c r="C145" s="112">
        <v>20</v>
      </c>
      <c r="D145" s="112">
        <v>20</v>
      </c>
      <c r="E145" s="112">
        <v>20</v>
      </c>
      <c r="F145" s="112">
        <v>20</v>
      </c>
      <c r="G145" s="112">
        <v>20</v>
      </c>
      <c r="H145" s="111">
        <v>20</v>
      </c>
      <c r="I145" s="111">
        <v>20</v>
      </c>
      <c r="J145" s="111">
        <v>20</v>
      </c>
      <c r="K145" s="111">
        <v>20</v>
      </c>
      <c r="L145" s="111">
        <v>20</v>
      </c>
      <c r="M145" s="111">
        <v>20</v>
      </c>
      <c r="N145" s="110">
        <v>20</v>
      </c>
      <c r="O145" s="110">
        <v>20</v>
      </c>
      <c r="P145" s="110">
        <v>20</v>
      </c>
      <c r="Q145" s="110">
        <v>20</v>
      </c>
      <c r="R145" s="110">
        <v>20</v>
      </c>
      <c r="S145" s="110">
        <v>20</v>
      </c>
      <c r="T145" s="111">
        <v>20</v>
      </c>
      <c r="U145" s="111">
        <v>20</v>
      </c>
      <c r="V145" s="111">
        <v>20</v>
      </c>
      <c r="W145" s="111">
        <v>20</v>
      </c>
      <c r="X145" s="111">
        <v>20</v>
      </c>
      <c r="Y145" s="111">
        <v>20</v>
      </c>
      <c r="Z145" s="112">
        <v>20</v>
      </c>
      <c r="AA145" s="112">
        <v>20</v>
      </c>
      <c r="AB145" s="112">
        <v>20</v>
      </c>
      <c r="AC145" s="112">
        <v>20</v>
      </c>
      <c r="AD145" s="112">
        <v>20</v>
      </c>
      <c r="AE145" s="112">
        <v>20</v>
      </c>
      <c r="AF145" s="111">
        <v>20</v>
      </c>
      <c r="AG145" s="111">
        <v>20</v>
      </c>
      <c r="AH145" s="111">
        <v>20</v>
      </c>
      <c r="AI145" s="111">
        <v>20</v>
      </c>
      <c r="AJ145" s="111">
        <v>20</v>
      </c>
      <c r="AK145" s="111">
        <v>20</v>
      </c>
      <c r="AL145" s="112">
        <v>20</v>
      </c>
      <c r="AM145" s="112">
        <v>20</v>
      </c>
      <c r="AN145" s="112">
        <v>20</v>
      </c>
      <c r="AO145" s="112">
        <v>20</v>
      </c>
      <c r="AP145" s="112">
        <v>20</v>
      </c>
      <c r="AQ145" s="112">
        <v>20</v>
      </c>
      <c r="AR145" s="111">
        <v>20</v>
      </c>
      <c r="AS145" s="111">
        <v>20</v>
      </c>
      <c r="AT145" s="111">
        <v>20</v>
      </c>
      <c r="AU145" s="111">
        <v>20</v>
      </c>
      <c r="AV145" s="111">
        <v>20</v>
      </c>
      <c r="AW145" s="111">
        <v>20</v>
      </c>
      <c r="AX145" s="112">
        <v>20</v>
      </c>
      <c r="AY145" s="112">
        <v>20</v>
      </c>
      <c r="AZ145" s="112">
        <v>20</v>
      </c>
      <c r="BA145" s="112">
        <v>20</v>
      </c>
      <c r="BB145" s="112">
        <v>20</v>
      </c>
      <c r="BC145" s="112">
        <v>20</v>
      </c>
      <c r="BD145" s="111">
        <v>20</v>
      </c>
      <c r="BE145" s="111">
        <v>20</v>
      </c>
      <c r="BF145" s="111">
        <v>20</v>
      </c>
      <c r="BG145" s="111">
        <v>20</v>
      </c>
      <c r="BH145" s="111">
        <v>20</v>
      </c>
      <c r="BI145" s="111">
        <v>20</v>
      </c>
      <c r="BJ145" s="112">
        <v>20</v>
      </c>
      <c r="BK145" s="112">
        <v>20</v>
      </c>
      <c r="BL145" s="112">
        <v>20</v>
      </c>
      <c r="BM145" s="112">
        <v>20</v>
      </c>
      <c r="BN145" s="112">
        <v>20</v>
      </c>
      <c r="BO145" s="112">
        <v>20</v>
      </c>
      <c r="BP145" s="109">
        <v>19</v>
      </c>
      <c r="BQ145" s="109">
        <v>19</v>
      </c>
      <c r="BR145" s="109">
        <v>19</v>
      </c>
      <c r="BS145" s="109">
        <v>19</v>
      </c>
      <c r="BT145" s="109">
        <v>19</v>
      </c>
      <c r="BU145" s="109">
        <v>19</v>
      </c>
    </row>
    <row r="146" spans="1:73" x14ac:dyDescent="0.25">
      <c r="A146" s="113">
        <v>47</v>
      </c>
      <c r="B146" s="112">
        <v>20</v>
      </c>
      <c r="C146" s="112">
        <v>20</v>
      </c>
      <c r="D146" s="112">
        <v>20</v>
      </c>
      <c r="E146" s="112">
        <v>20</v>
      </c>
      <c r="F146" s="112">
        <v>20</v>
      </c>
      <c r="G146" s="112">
        <v>20</v>
      </c>
      <c r="H146" s="111">
        <v>20</v>
      </c>
      <c r="I146" s="111">
        <v>20</v>
      </c>
      <c r="J146" s="111">
        <v>20</v>
      </c>
      <c r="K146" s="111">
        <v>20</v>
      </c>
      <c r="L146" s="111">
        <v>20</v>
      </c>
      <c r="M146" s="111">
        <v>20</v>
      </c>
      <c r="N146" s="110">
        <v>20</v>
      </c>
      <c r="O146" s="110">
        <v>20</v>
      </c>
      <c r="P146" s="110">
        <v>20</v>
      </c>
      <c r="Q146" s="110">
        <v>20</v>
      </c>
      <c r="R146" s="110">
        <v>20</v>
      </c>
      <c r="S146" s="110">
        <v>20</v>
      </c>
      <c r="T146" s="111">
        <v>20</v>
      </c>
      <c r="U146" s="111">
        <v>20</v>
      </c>
      <c r="V146" s="111">
        <v>20</v>
      </c>
      <c r="W146" s="111">
        <v>20</v>
      </c>
      <c r="X146" s="111">
        <v>20</v>
      </c>
      <c r="Y146" s="111">
        <v>20</v>
      </c>
      <c r="Z146" s="112">
        <v>20</v>
      </c>
      <c r="AA146" s="112">
        <v>20</v>
      </c>
      <c r="AB146" s="112">
        <v>20</v>
      </c>
      <c r="AC146" s="112">
        <v>20</v>
      </c>
      <c r="AD146" s="112">
        <v>20</v>
      </c>
      <c r="AE146" s="112">
        <v>20</v>
      </c>
      <c r="AF146" s="111">
        <v>20</v>
      </c>
      <c r="AG146" s="111">
        <v>20</v>
      </c>
      <c r="AH146" s="111">
        <v>20</v>
      </c>
      <c r="AI146" s="111">
        <v>20</v>
      </c>
      <c r="AJ146" s="111">
        <v>20</v>
      </c>
      <c r="AK146" s="111">
        <v>20</v>
      </c>
      <c r="AL146" s="112">
        <v>20</v>
      </c>
      <c r="AM146" s="112">
        <v>20</v>
      </c>
      <c r="AN146" s="112">
        <v>20</v>
      </c>
      <c r="AO146" s="112">
        <v>20</v>
      </c>
      <c r="AP146" s="112">
        <v>20</v>
      </c>
      <c r="AQ146" s="112">
        <v>20</v>
      </c>
      <c r="AR146" s="111">
        <v>20</v>
      </c>
      <c r="AS146" s="111">
        <v>20</v>
      </c>
      <c r="AT146" s="111">
        <v>20</v>
      </c>
      <c r="AU146" s="111">
        <v>20</v>
      </c>
      <c r="AV146" s="111">
        <v>20</v>
      </c>
      <c r="AW146" s="111">
        <v>20</v>
      </c>
      <c r="AX146" s="112">
        <v>20</v>
      </c>
      <c r="AY146" s="112">
        <v>20</v>
      </c>
      <c r="AZ146" s="112">
        <v>20</v>
      </c>
      <c r="BA146" s="112">
        <v>20</v>
      </c>
      <c r="BB146" s="112">
        <v>20</v>
      </c>
      <c r="BC146" s="112">
        <v>20</v>
      </c>
      <c r="BD146" s="111">
        <v>20</v>
      </c>
      <c r="BE146" s="111">
        <v>20</v>
      </c>
      <c r="BF146" s="111">
        <v>20</v>
      </c>
      <c r="BG146" s="111">
        <v>20</v>
      </c>
      <c r="BH146" s="111">
        <v>20</v>
      </c>
      <c r="BI146" s="111">
        <v>20</v>
      </c>
      <c r="BJ146" s="112">
        <v>20</v>
      </c>
      <c r="BK146" s="112">
        <v>20</v>
      </c>
      <c r="BL146" s="112">
        <v>20</v>
      </c>
      <c r="BM146" s="112">
        <v>20</v>
      </c>
      <c r="BN146" s="112">
        <v>20</v>
      </c>
      <c r="BO146" s="112">
        <v>20</v>
      </c>
      <c r="BP146" s="109">
        <v>19</v>
      </c>
      <c r="BQ146" s="109">
        <v>19</v>
      </c>
      <c r="BR146" s="109">
        <v>19</v>
      </c>
      <c r="BS146" s="109">
        <v>19</v>
      </c>
      <c r="BT146" s="109">
        <v>19</v>
      </c>
      <c r="BU146" s="109">
        <v>19</v>
      </c>
    </row>
    <row r="147" spans="1:73" x14ac:dyDescent="0.25">
      <c r="A147" s="113">
        <v>47.5</v>
      </c>
      <c r="B147" s="112">
        <v>20</v>
      </c>
      <c r="C147" s="112">
        <v>20</v>
      </c>
      <c r="D147" s="112">
        <v>20</v>
      </c>
      <c r="E147" s="112">
        <v>20</v>
      </c>
      <c r="F147" s="112">
        <v>20</v>
      </c>
      <c r="G147" s="112">
        <v>20</v>
      </c>
      <c r="H147" s="111">
        <v>20</v>
      </c>
      <c r="I147" s="111">
        <v>20</v>
      </c>
      <c r="J147" s="111">
        <v>20</v>
      </c>
      <c r="K147" s="111">
        <v>20</v>
      </c>
      <c r="L147" s="111">
        <v>20</v>
      </c>
      <c r="M147" s="111">
        <v>20</v>
      </c>
      <c r="N147" s="110">
        <v>20</v>
      </c>
      <c r="O147" s="110">
        <v>20</v>
      </c>
      <c r="P147" s="110">
        <v>20</v>
      </c>
      <c r="Q147" s="110">
        <v>20</v>
      </c>
      <c r="R147" s="110">
        <v>20</v>
      </c>
      <c r="S147" s="110">
        <v>20</v>
      </c>
      <c r="T147" s="111">
        <v>20</v>
      </c>
      <c r="U147" s="111">
        <v>20</v>
      </c>
      <c r="V147" s="111">
        <v>20</v>
      </c>
      <c r="W147" s="111">
        <v>20</v>
      </c>
      <c r="X147" s="111">
        <v>20</v>
      </c>
      <c r="Y147" s="111">
        <v>20</v>
      </c>
      <c r="Z147" s="112">
        <v>20</v>
      </c>
      <c r="AA147" s="112">
        <v>20</v>
      </c>
      <c r="AB147" s="112">
        <v>20</v>
      </c>
      <c r="AC147" s="112">
        <v>20</v>
      </c>
      <c r="AD147" s="112">
        <v>20</v>
      </c>
      <c r="AE147" s="112">
        <v>20</v>
      </c>
      <c r="AF147" s="111">
        <v>20</v>
      </c>
      <c r="AG147" s="111">
        <v>20</v>
      </c>
      <c r="AH147" s="111">
        <v>20</v>
      </c>
      <c r="AI147" s="111">
        <v>20</v>
      </c>
      <c r="AJ147" s="111">
        <v>20</v>
      </c>
      <c r="AK147" s="111">
        <v>20</v>
      </c>
      <c r="AL147" s="112">
        <v>20</v>
      </c>
      <c r="AM147" s="112">
        <v>20</v>
      </c>
      <c r="AN147" s="112">
        <v>20</v>
      </c>
      <c r="AO147" s="112">
        <v>20</v>
      </c>
      <c r="AP147" s="112">
        <v>20</v>
      </c>
      <c r="AQ147" s="112">
        <v>20</v>
      </c>
      <c r="AR147" s="111">
        <v>20</v>
      </c>
      <c r="AS147" s="111">
        <v>20</v>
      </c>
      <c r="AT147" s="111">
        <v>20</v>
      </c>
      <c r="AU147" s="111">
        <v>20</v>
      </c>
      <c r="AV147" s="111">
        <v>20</v>
      </c>
      <c r="AW147" s="111">
        <v>20</v>
      </c>
      <c r="AX147" s="112">
        <v>20</v>
      </c>
      <c r="AY147" s="112">
        <v>20</v>
      </c>
      <c r="AZ147" s="112">
        <v>20</v>
      </c>
      <c r="BA147" s="112">
        <v>20</v>
      </c>
      <c r="BB147" s="112">
        <v>20</v>
      </c>
      <c r="BC147" s="112">
        <v>20</v>
      </c>
      <c r="BD147" s="111">
        <v>20</v>
      </c>
      <c r="BE147" s="111">
        <v>20</v>
      </c>
      <c r="BF147" s="111">
        <v>20</v>
      </c>
      <c r="BG147" s="111">
        <v>20</v>
      </c>
      <c r="BH147" s="111">
        <v>20</v>
      </c>
      <c r="BI147" s="111">
        <v>20</v>
      </c>
      <c r="BJ147" s="112">
        <v>20</v>
      </c>
      <c r="BK147" s="112">
        <v>20</v>
      </c>
      <c r="BL147" s="112">
        <v>20</v>
      </c>
      <c r="BM147" s="112">
        <v>20</v>
      </c>
      <c r="BN147" s="112">
        <v>20</v>
      </c>
      <c r="BO147" s="112">
        <v>20</v>
      </c>
      <c r="BP147" s="114">
        <v>20</v>
      </c>
      <c r="BQ147" s="114">
        <v>20</v>
      </c>
      <c r="BR147" s="114">
        <v>20</v>
      </c>
      <c r="BS147" s="114">
        <v>20</v>
      </c>
      <c r="BT147" s="114">
        <v>20</v>
      </c>
      <c r="BU147" s="114">
        <v>20</v>
      </c>
    </row>
  </sheetData>
  <sheetProtection password="CF03" sheet="1" objects="1" scenarios="1"/>
  <phoneticPr fontId="0" type="noConversion"/>
  <pageMargins left="0.78740157499999996" right="0.78740157499999996" top="0.984251969" bottom="0.984251969" header="0.4921259845" footer="0.4921259845"/>
  <pageSetup orientation="portrait" r:id="rId1"/>
  <headerFooter alignWithMargins="0">
    <oddHeader>&amp;RPage : &amp;P/&amp;N</oddHeader>
    <oddFooter>&amp;R&amp;"Arial,Italique"&amp;8Page :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64924-B4AE-46EE-A6BC-9AD3DD2A38A3}">
  <sheetPr codeName="Feuil2">
    <pageSetUpPr fitToPage="1"/>
  </sheetPr>
  <dimension ref="B1:J131"/>
  <sheetViews>
    <sheetView showGridLines="0" tabSelected="1" workbookViewId="0">
      <selection activeCell="D6" sqref="D6"/>
    </sheetView>
  </sheetViews>
  <sheetFormatPr baseColWidth="10" defaultColWidth="11.44140625" defaultRowHeight="13.2" x14ac:dyDescent="0.25"/>
  <cols>
    <col min="1" max="1" width="3.6640625" style="10" customWidth="1"/>
    <col min="2" max="2" width="26.44140625" style="10" customWidth="1"/>
    <col min="3" max="3" width="7.88671875" style="10" bestFit="1" customWidth="1"/>
    <col min="4" max="4" width="26.44140625" style="10" customWidth="1"/>
    <col min="5" max="5" width="18.6640625" style="10" customWidth="1"/>
    <col min="6" max="6" width="30.6640625" style="10" customWidth="1"/>
    <col min="7" max="7" width="11.44140625" style="10"/>
    <col min="8" max="8" width="15.44140625" style="10" customWidth="1"/>
    <col min="9" max="9" width="11.44140625" style="10"/>
    <col min="10" max="10" width="12.33203125" style="10" customWidth="1"/>
    <col min="11" max="16384" width="11.44140625" style="10"/>
  </cols>
  <sheetData>
    <row r="1" spans="2:10" s="9" customFormat="1" ht="71.25" customHeight="1" x14ac:dyDescent="0.25">
      <c r="B1" s="292" t="s">
        <v>60</v>
      </c>
      <c r="C1" s="294" t="s">
        <v>102</v>
      </c>
      <c r="D1" s="294"/>
      <c r="E1" s="294"/>
      <c r="F1" s="294"/>
      <c r="G1" s="294"/>
      <c r="H1" s="294"/>
      <c r="I1" s="294"/>
      <c r="J1" s="295"/>
    </row>
    <row r="2" spans="2:10" s="9" customFormat="1" ht="21" customHeight="1" x14ac:dyDescent="0.25">
      <c r="B2" s="293"/>
      <c r="C2" s="296" t="s">
        <v>50</v>
      </c>
      <c r="D2" s="297"/>
      <c r="E2" s="297"/>
      <c r="F2" s="297"/>
      <c r="G2" s="297"/>
      <c r="H2" s="297"/>
      <c r="I2" s="297"/>
      <c r="J2" s="298"/>
    </row>
    <row r="3" spans="2:10" s="9" customFormat="1" ht="120.75" customHeight="1" x14ac:dyDescent="0.25">
      <c r="B3" s="290" t="s">
        <v>61</v>
      </c>
      <c r="C3" s="294" t="s">
        <v>69</v>
      </c>
      <c r="D3" s="294"/>
      <c r="E3" s="294"/>
      <c r="F3" s="294"/>
      <c r="G3" s="294"/>
      <c r="H3" s="294"/>
      <c r="I3" s="294"/>
      <c r="J3" s="295"/>
    </row>
    <row r="4" spans="2:10" s="9" customFormat="1" ht="52.5" customHeight="1" x14ac:dyDescent="0.25">
      <c r="B4" s="291"/>
      <c r="C4" s="287" t="s">
        <v>103</v>
      </c>
      <c r="D4" s="288"/>
      <c r="E4" s="288"/>
      <c r="F4" s="288"/>
      <c r="G4" s="288"/>
      <c r="H4" s="288"/>
      <c r="I4" s="288"/>
      <c r="J4" s="289"/>
    </row>
    <row r="5" spans="2:10" ht="12" customHeight="1" thickBot="1" x14ac:dyDescent="0.3"/>
    <row r="6" spans="2:10" ht="18.600000000000001" thickTop="1" thickBot="1" x14ac:dyDescent="0.3">
      <c r="B6" s="306" t="s">
        <v>20</v>
      </c>
      <c r="C6" s="307"/>
      <c r="D6" s="175" t="s">
        <v>80</v>
      </c>
      <c r="E6" s="305"/>
      <c r="F6" s="11"/>
      <c r="G6" s="11"/>
      <c r="H6" s="12"/>
    </row>
    <row r="7" spans="2:10" ht="18" thickTop="1" x14ac:dyDescent="0.25">
      <c r="B7" s="8" t="s">
        <v>28</v>
      </c>
      <c r="C7" s="7" t="s">
        <v>29</v>
      </c>
      <c r="D7" s="16" t="s">
        <v>30</v>
      </c>
      <c r="E7" s="305"/>
      <c r="F7" s="11"/>
      <c r="G7" s="11"/>
      <c r="H7" s="12"/>
    </row>
    <row r="8" spans="2:10" ht="13.8" x14ac:dyDescent="0.25">
      <c r="B8" s="100" t="s">
        <v>31</v>
      </c>
      <c r="C8" s="13">
        <v>1</v>
      </c>
      <c r="D8" s="308"/>
      <c r="E8" s="12"/>
      <c r="F8" s="11"/>
      <c r="G8" s="11"/>
      <c r="H8" s="12"/>
    </row>
    <row r="9" spans="2:10" ht="13.8" x14ac:dyDescent="0.25">
      <c r="B9" s="101" t="s">
        <v>32</v>
      </c>
      <c r="C9" s="14">
        <v>2</v>
      </c>
      <c r="D9" s="309"/>
      <c r="E9" s="12"/>
      <c r="F9" s="11"/>
      <c r="G9" s="11"/>
      <c r="H9" s="12"/>
    </row>
    <row r="10" spans="2:10" ht="13.8" x14ac:dyDescent="0.25">
      <c r="B10" s="101" t="s">
        <v>33</v>
      </c>
      <c r="C10" s="14">
        <v>3</v>
      </c>
      <c r="D10" s="309"/>
      <c r="E10" s="12"/>
      <c r="F10" s="11"/>
      <c r="G10" s="11"/>
      <c r="H10" s="12"/>
    </row>
    <row r="11" spans="2:10" ht="13.8" x14ac:dyDescent="0.25">
      <c r="B11" s="101" t="s">
        <v>34</v>
      </c>
      <c r="C11" s="14">
        <v>4</v>
      </c>
      <c r="D11" s="309"/>
      <c r="E11" s="12"/>
      <c r="F11" s="11"/>
      <c r="G11" s="11"/>
      <c r="H11" s="12"/>
    </row>
    <row r="12" spans="2:10" ht="13.8" x14ac:dyDescent="0.25">
      <c r="B12" s="101" t="s">
        <v>35</v>
      </c>
      <c r="C12" s="14">
        <v>11</v>
      </c>
      <c r="D12" s="309"/>
      <c r="E12" s="12"/>
      <c r="F12" s="11"/>
      <c r="G12" s="11"/>
      <c r="H12" s="12"/>
    </row>
    <row r="13" spans="2:10" ht="13.8" x14ac:dyDescent="0.25">
      <c r="B13" s="101" t="s">
        <v>36</v>
      </c>
      <c r="C13" s="14">
        <v>24</v>
      </c>
      <c r="D13" s="309"/>
      <c r="E13" s="12"/>
      <c r="F13" s="11"/>
      <c r="G13" s="11"/>
      <c r="H13" s="12"/>
    </row>
    <row r="14" spans="2:10" ht="13.8" x14ac:dyDescent="0.25">
      <c r="B14" s="101" t="s">
        <v>37</v>
      </c>
      <c r="C14" s="14">
        <v>27</v>
      </c>
      <c r="D14" s="309"/>
      <c r="E14" s="12"/>
      <c r="F14" s="11"/>
      <c r="G14" s="11"/>
      <c r="H14" s="12"/>
    </row>
    <row r="15" spans="2:10" ht="13.8" x14ac:dyDescent="0.25">
      <c r="B15" s="101" t="s">
        <v>38</v>
      </c>
      <c r="C15" s="14">
        <v>28</v>
      </c>
      <c r="D15" s="309"/>
      <c r="E15" s="12"/>
      <c r="F15" s="11"/>
      <c r="G15" s="11"/>
      <c r="H15" s="12"/>
    </row>
    <row r="16" spans="2:10" ht="13.8" x14ac:dyDescent="0.25">
      <c r="B16" s="101" t="s">
        <v>39</v>
      </c>
      <c r="C16" s="14">
        <v>32</v>
      </c>
      <c r="D16" s="309"/>
      <c r="E16" s="12"/>
      <c r="F16" s="11"/>
      <c r="G16" s="11"/>
      <c r="H16" s="12"/>
    </row>
    <row r="17" spans="2:8" ht="13.8" x14ac:dyDescent="0.25">
      <c r="B17" s="101" t="s">
        <v>40</v>
      </c>
      <c r="C17" s="14">
        <v>44</v>
      </c>
      <c r="D17" s="309"/>
      <c r="E17" s="12"/>
      <c r="F17" s="11"/>
      <c r="G17" s="11"/>
      <c r="H17" s="12"/>
    </row>
    <row r="18" spans="2:8" ht="13.8" x14ac:dyDescent="0.25">
      <c r="B18" s="101" t="s">
        <v>41</v>
      </c>
      <c r="C18" s="14">
        <v>52</v>
      </c>
      <c r="D18" s="309"/>
      <c r="E18" s="12"/>
      <c r="F18" s="11"/>
      <c r="G18" s="11"/>
      <c r="H18" s="12"/>
    </row>
    <row r="19" spans="2:8" ht="13.8" x14ac:dyDescent="0.25">
      <c r="B19" s="101" t="s">
        <v>42</v>
      </c>
      <c r="C19" s="14">
        <v>53</v>
      </c>
      <c r="D19" s="309"/>
      <c r="E19" s="12"/>
      <c r="F19" s="11"/>
      <c r="G19" s="11"/>
      <c r="H19" s="12"/>
    </row>
    <row r="20" spans="2:8" ht="12" customHeight="1" x14ac:dyDescent="0.25">
      <c r="B20" s="101" t="s">
        <v>43</v>
      </c>
      <c r="C20" s="14">
        <v>75</v>
      </c>
      <c r="D20" s="309"/>
      <c r="E20" s="12"/>
      <c r="F20" s="11"/>
      <c r="G20" s="11"/>
      <c r="H20" s="12"/>
    </row>
    <row r="21" spans="2:8" ht="13.8" x14ac:dyDescent="0.25">
      <c r="B21" s="101" t="s">
        <v>44</v>
      </c>
      <c r="C21" s="14">
        <v>76</v>
      </c>
      <c r="D21" s="309"/>
      <c r="E21" s="12"/>
      <c r="F21" s="11"/>
      <c r="G21" s="11"/>
      <c r="H21" s="12"/>
    </row>
    <row r="22" spans="2:8" ht="13.8" x14ac:dyDescent="0.25">
      <c r="B22" s="101" t="s">
        <v>45</v>
      </c>
      <c r="C22" s="14">
        <v>84</v>
      </c>
      <c r="D22" s="309"/>
      <c r="E22" s="12"/>
      <c r="F22" s="11"/>
      <c r="G22" s="11" t="s">
        <v>22</v>
      </c>
      <c r="H22" s="12"/>
    </row>
    <row r="23" spans="2:8" ht="13.8" x14ac:dyDescent="0.25">
      <c r="B23" s="102" t="s">
        <v>46</v>
      </c>
      <c r="C23" s="14">
        <v>93</v>
      </c>
      <c r="D23" s="309"/>
      <c r="E23" s="12"/>
      <c r="F23" s="11"/>
      <c r="G23" s="11"/>
      <c r="H23" s="12"/>
    </row>
    <row r="24" spans="2:8" ht="13.8" x14ac:dyDescent="0.25">
      <c r="B24" s="102" t="s">
        <v>47</v>
      </c>
      <c r="C24" s="14">
        <v>94</v>
      </c>
      <c r="D24" s="309"/>
      <c r="E24" s="12"/>
      <c r="F24" s="11"/>
      <c r="G24" s="11"/>
      <c r="H24" s="12"/>
    </row>
    <row r="25" spans="2:8" ht="14.4" thickBot="1" x14ac:dyDescent="0.3">
      <c r="B25" s="103" t="s">
        <v>48</v>
      </c>
      <c r="C25" s="15">
        <v>99</v>
      </c>
      <c r="D25" s="310"/>
      <c r="E25" s="12"/>
      <c r="F25" s="11"/>
      <c r="G25" s="11"/>
      <c r="H25" s="12"/>
    </row>
    <row r="26" spans="2:8" ht="12" customHeight="1" thickTop="1" thickBot="1" x14ac:dyDescent="0.3">
      <c r="B26" s="12"/>
      <c r="C26" s="12"/>
      <c r="D26" s="12"/>
      <c r="E26" s="12"/>
      <c r="F26" s="12"/>
      <c r="G26" s="12"/>
      <c r="H26" s="12"/>
    </row>
    <row r="27" spans="2:8" ht="16.8" thickTop="1" thickBot="1" x14ac:dyDescent="0.3">
      <c r="B27" s="18" t="s">
        <v>26</v>
      </c>
      <c r="C27" s="301"/>
      <c r="D27" s="302"/>
      <c r="F27" s="12"/>
      <c r="G27" s="12"/>
      <c r="H27" s="12"/>
    </row>
    <row r="28" spans="2:8" ht="16.8" thickTop="1" thickBot="1" x14ac:dyDescent="0.35">
      <c r="B28" s="18" t="s">
        <v>27</v>
      </c>
      <c r="C28" s="299"/>
      <c r="D28" s="300"/>
      <c r="E28" s="12"/>
      <c r="F28" s="12"/>
      <c r="G28" s="12"/>
      <c r="H28" s="12"/>
    </row>
    <row r="29" spans="2:8" ht="12" customHeight="1" thickTop="1" x14ac:dyDescent="0.25">
      <c r="B29" s="12"/>
      <c r="C29" s="12"/>
      <c r="D29" s="12"/>
      <c r="E29" s="12"/>
      <c r="F29" s="12"/>
      <c r="G29" s="12"/>
      <c r="H29" s="12"/>
    </row>
    <row r="30" spans="2:8" ht="21" x14ac:dyDescent="0.25">
      <c r="C30" s="303" t="s">
        <v>21</v>
      </c>
      <c r="D30" s="311" t="s">
        <v>68</v>
      </c>
      <c r="E30" s="312"/>
      <c r="F30" s="313"/>
    </row>
    <row r="31" spans="2:8" ht="27.6" x14ac:dyDescent="0.25">
      <c r="C31" s="304"/>
      <c r="D31" s="73" t="s">
        <v>23</v>
      </c>
      <c r="E31" s="183" t="s">
        <v>70</v>
      </c>
      <c r="F31" s="87" t="s">
        <v>71</v>
      </c>
    </row>
    <row r="32" spans="2:8" ht="15.6" x14ac:dyDescent="0.25">
      <c r="C32" s="17" t="str">
        <f>IF(D32="","",1)</f>
        <v/>
      </c>
      <c r="D32" s="72"/>
      <c r="E32" s="19"/>
      <c r="F32" s="143"/>
    </row>
    <row r="33" spans="3:6" ht="15.6" x14ac:dyDescent="0.25">
      <c r="C33" s="17" t="str">
        <f>IF(D33="","",MAX($C$32:C32)+1)</f>
        <v/>
      </c>
      <c r="D33" s="71"/>
      <c r="E33" s="20"/>
      <c r="F33" s="143"/>
    </row>
    <row r="34" spans="3:6" ht="15.6" x14ac:dyDescent="0.25">
      <c r="C34" s="17" t="str">
        <f>IF(D34="","",MAX($C$32:C33)+1)</f>
        <v/>
      </c>
      <c r="D34" s="71"/>
      <c r="E34" s="20"/>
      <c r="F34" s="143"/>
    </row>
    <row r="35" spans="3:6" ht="15.6" x14ac:dyDescent="0.25">
      <c r="C35" s="17" t="str">
        <f>IF(D35="","",MAX($C$32:C34)+1)</f>
        <v/>
      </c>
      <c r="D35" s="71"/>
      <c r="E35" s="20"/>
      <c r="F35" s="47"/>
    </row>
    <row r="36" spans="3:6" ht="15.6" x14ac:dyDescent="0.25">
      <c r="C36" s="17" t="str">
        <f>IF(D36="","",MAX($C$32:C35)+1)</f>
        <v/>
      </c>
      <c r="D36" s="71"/>
      <c r="E36" s="20"/>
      <c r="F36" s="47"/>
    </row>
    <row r="37" spans="3:6" ht="15.6" x14ac:dyDescent="0.25">
      <c r="C37" s="17" t="str">
        <f>IF(D37="","",MAX($C$32:C36)+1)</f>
        <v/>
      </c>
      <c r="D37" s="71"/>
      <c r="E37" s="20"/>
      <c r="F37" s="47"/>
    </row>
    <row r="38" spans="3:6" ht="15.6" x14ac:dyDescent="0.25">
      <c r="C38" s="17" t="str">
        <f>IF(D38="","",MAX($C$32:C37)+1)</f>
        <v/>
      </c>
      <c r="D38" s="71"/>
      <c r="E38" s="20"/>
      <c r="F38" s="47"/>
    </row>
    <row r="39" spans="3:6" ht="15.6" x14ac:dyDescent="0.25">
      <c r="C39" s="17" t="str">
        <f>IF(D39="","",MAX($C$32:C38)+1)</f>
        <v/>
      </c>
      <c r="D39" s="71"/>
      <c r="E39" s="20"/>
      <c r="F39" s="47"/>
    </row>
    <row r="40" spans="3:6" ht="15.6" x14ac:dyDescent="0.25">
      <c r="C40" s="17" t="str">
        <f>IF(D40="","",MAX($C$32:C39)+1)</f>
        <v/>
      </c>
      <c r="D40" s="71"/>
      <c r="E40" s="20"/>
      <c r="F40" s="47"/>
    </row>
    <row r="41" spans="3:6" ht="15.6" x14ac:dyDescent="0.25">
      <c r="C41" s="17" t="str">
        <f>IF(D41="","",MAX($C$32:C40)+1)</f>
        <v/>
      </c>
      <c r="D41" s="71"/>
      <c r="E41" s="20"/>
      <c r="F41" s="47"/>
    </row>
    <row r="42" spans="3:6" ht="15.6" x14ac:dyDescent="0.25">
      <c r="C42" s="17" t="str">
        <f>IF(D42="","",MAX($C$32:C41)+1)</f>
        <v/>
      </c>
      <c r="D42" s="71"/>
      <c r="E42" s="20"/>
      <c r="F42" s="47"/>
    </row>
    <row r="43" spans="3:6" ht="15.6" x14ac:dyDescent="0.25">
      <c r="C43" s="17" t="str">
        <f>IF(D43="","",MAX($C$32:C42)+1)</f>
        <v/>
      </c>
      <c r="D43" s="71"/>
      <c r="E43" s="20"/>
      <c r="F43" s="47"/>
    </row>
    <row r="44" spans="3:6" ht="15.6" x14ac:dyDescent="0.25">
      <c r="C44" s="17" t="str">
        <f>IF(D44="","",MAX($C$32:C43)+1)</f>
        <v/>
      </c>
      <c r="D44" s="71"/>
      <c r="E44" s="20"/>
      <c r="F44" s="47"/>
    </row>
    <row r="45" spans="3:6" ht="15.6" x14ac:dyDescent="0.25">
      <c r="C45" s="17" t="str">
        <f>IF(D45="","",MAX($C$32:C44)+1)</f>
        <v/>
      </c>
      <c r="D45" s="71"/>
      <c r="E45" s="20"/>
      <c r="F45" s="47"/>
    </row>
    <row r="46" spans="3:6" ht="15.6" x14ac:dyDescent="0.25">
      <c r="C46" s="17" t="str">
        <f>IF(D46="","",MAX($C$32:C45)+1)</f>
        <v/>
      </c>
      <c r="D46" s="71"/>
      <c r="E46" s="20"/>
      <c r="F46" s="47"/>
    </row>
    <row r="47" spans="3:6" ht="15.6" x14ac:dyDescent="0.25">
      <c r="C47" s="17" t="str">
        <f>IF(D47="","",MAX($C$32:C46)+1)</f>
        <v/>
      </c>
      <c r="D47" s="71"/>
      <c r="E47" s="20"/>
      <c r="F47" s="47"/>
    </row>
    <row r="48" spans="3:6" ht="15.6" x14ac:dyDescent="0.25">
      <c r="C48" s="17" t="str">
        <f>IF(D48="","",MAX($C$32:C47)+1)</f>
        <v/>
      </c>
      <c r="D48" s="71"/>
      <c r="E48" s="20"/>
      <c r="F48" s="47"/>
    </row>
    <row r="49" spans="3:6" ht="15.6" x14ac:dyDescent="0.25">
      <c r="C49" s="17" t="str">
        <f>IF(D49="","",MAX($C$32:C48)+1)</f>
        <v/>
      </c>
      <c r="D49" s="71"/>
      <c r="E49" s="20"/>
      <c r="F49" s="47"/>
    </row>
    <row r="50" spans="3:6" ht="15.6" x14ac:dyDescent="0.25">
      <c r="C50" s="17" t="str">
        <f>IF(D50="","",MAX($C$32:C49)+1)</f>
        <v/>
      </c>
      <c r="D50" s="71"/>
      <c r="E50" s="20"/>
      <c r="F50" s="47"/>
    </row>
    <row r="51" spans="3:6" ht="15.6" x14ac:dyDescent="0.25">
      <c r="C51" s="17" t="str">
        <f>IF(D51="","",MAX($C$32:C50)+1)</f>
        <v/>
      </c>
      <c r="D51" s="71"/>
      <c r="E51" s="20"/>
      <c r="F51" s="47"/>
    </row>
    <row r="52" spans="3:6" ht="15.6" x14ac:dyDescent="0.25">
      <c r="C52" s="17" t="str">
        <f>IF(D52="","",MAX($C$32:C51)+1)</f>
        <v/>
      </c>
      <c r="D52" s="71"/>
      <c r="E52" s="20"/>
      <c r="F52" s="47"/>
    </row>
    <row r="53" spans="3:6" ht="15.6" x14ac:dyDescent="0.25">
      <c r="C53" s="17" t="str">
        <f>IF(D53="","",MAX($C$32:C52)+1)</f>
        <v/>
      </c>
      <c r="D53" s="71"/>
      <c r="E53" s="20"/>
      <c r="F53" s="47"/>
    </row>
    <row r="54" spans="3:6" ht="15.6" x14ac:dyDescent="0.25">
      <c r="C54" s="17" t="str">
        <f>IF(D54="","",MAX($C$32:C53)+1)</f>
        <v/>
      </c>
      <c r="D54" s="71"/>
      <c r="E54" s="20"/>
      <c r="F54" s="47"/>
    </row>
    <row r="55" spans="3:6" ht="15.6" x14ac:dyDescent="0.25">
      <c r="C55" s="17" t="str">
        <f>IF(D55="","",MAX($C$32:C54)+1)</f>
        <v/>
      </c>
      <c r="D55" s="71"/>
      <c r="E55" s="20"/>
      <c r="F55" s="47"/>
    </row>
    <row r="56" spans="3:6" ht="15.6" x14ac:dyDescent="0.25">
      <c r="C56" s="17" t="str">
        <f>IF(D56="","",MAX($C$32:C55)+1)</f>
        <v/>
      </c>
      <c r="D56" s="71"/>
      <c r="E56" s="20"/>
      <c r="F56" s="47"/>
    </row>
    <row r="57" spans="3:6" ht="15.6" x14ac:dyDescent="0.25">
      <c r="C57" s="17" t="str">
        <f>IF(D57="","",MAX($C$32:C56)+1)</f>
        <v/>
      </c>
      <c r="D57" s="71"/>
      <c r="E57" s="20"/>
      <c r="F57" s="47"/>
    </row>
    <row r="58" spans="3:6" ht="15.6" x14ac:dyDescent="0.25">
      <c r="C58" s="17" t="str">
        <f>IF(D58="","",MAX($C$32:C57)+1)</f>
        <v/>
      </c>
      <c r="D58" s="71"/>
      <c r="E58" s="20"/>
      <c r="F58" s="47"/>
    </row>
    <row r="59" spans="3:6" ht="15.6" x14ac:dyDescent="0.25">
      <c r="C59" s="17" t="str">
        <f>IF(D59="","",MAX($C$32:C58)+1)</f>
        <v/>
      </c>
      <c r="D59" s="71"/>
      <c r="E59" s="20"/>
      <c r="F59" s="47"/>
    </row>
    <row r="60" spans="3:6" ht="15.6" x14ac:dyDescent="0.25">
      <c r="C60" s="17" t="str">
        <f>IF(D60="","",MAX($C$32:C59)+1)</f>
        <v/>
      </c>
      <c r="D60" s="71"/>
      <c r="E60" s="20"/>
      <c r="F60" s="47"/>
    </row>
    <row r="61" spans="3:6" ht="15.6" x14ac:dyDescent="0.25">
      <c r="C61" s="17" t="str">
        <f>IF(D61="","",MAX($C$32:C60)+1)</f>
        <v/>
      </c>
      <c r="D61" s="71"/>
      <c r="E61" s="20"/>
      <c r="F61" s="47"/>
    </row>
    <row r="62" spans="3:6" ht="15.6" x14ac:dyDescent="0.25">
      <c r="C62" s="17" t="str">
        <f>IF(D62="","",MAX($C$32:C61)+1)</f>
        <v/>
      </c>
      <c r="D62" s="71"/>
      <c r="E62" s="20"/>
      <c r="F62" s="47"/>
    </row>
    <row r="63" spans="3:6" ht="15.6" x14ac:dyDescent="0.25">
      <c r="C63" s="17" t="str">
        <f>IF(D63="","",MAX($C$32:C62)+1)</f>
        <v/>
      </c>
      <c r="D63" s="71"/>
      <c r="E63" s="20"/>
      <c r="F63" s="47"/>
    </row>
    <row r="64" spans="3:6" ht="15.6" x14ac:dyDescent="0.25">
      <c r="C64" s="17" t="str">
        <f>IF(D64="","",MAX($C$32:C63)+1)</f>
        <v/>
      </c>
      <c r="D64" s="71"/>
      <c r="E64" s="20"/>
      <c r="F64" s="47"/>
    </row>
    <row r="65" spans="3:6" ht="15.6" x14ac:dyDescent="0.25">
      <c r="C65" s="17" t="str">
        <f>IF(D65="","",MAX($C$32:C64)+1)</f>
        <v/>
      </c>
      <c r="D65" s="71"/>
      <c r="E65" s="20"/>
      <c r="F65" s="47"/>
    </row>
    <row r="66" spans="3:6" ht="15.6" x14ac:dyDescent="0.25">
      <c r="C66" s="17" t="str">
        <f>IF(D66="","",MAX($C$32:C65)+1)</f>
        <v/>
      </c>
      <c r="D66" s="71"/>
      <c r="E66" s="20"/>
      <c r="F66" s="47"/>
    </row>
    <row r="67" spans="3:6" ht="15.6" x14ac:dyDescent="0.25">
      <c r="C67" s="17" t="str">
        <f>IF(D67="","",MAX($C$32:C66)+1)</f>
        <v/>
      </c>
      <c r="D67" s="71"/>
      <c r="E67" s="20"/>
      <c r="F67" s="47"/>
    </row>
    <row r="68" spans="3:6" ht="15.6" x14ac:dyDescent="0.25">
      <c r="C68" s="17" t="str">
        <f>IF(D68="","",MAX($C$32:C67)+1)</f>
        <v/>
      </c>
      <c r="D68" s="71"/>
      <c r="E68" s="20"/>
      <c r="F68" s="47"/>
    </row>
    <row r="69" spans="3:6" ht="15.6" x14ac:dyDescent="0.25">
      <c r="C69" s="17" t="str">
        <f>IF(D69="","",MAX($C$32:C68)+1)</f>
        <v/>
      </c>
      <c r="D69" s="71"/>
      <c r="E69" s="20"/>
      <c r="F69" s="47"/>
    </row>
    <row r="70" spans="3:6" ht="15.6" x14ac:dyDescent="0.25">
      <c r="C70" s="17" t="str">
        <f>IF(D70="","",MAX($C$32:C69)+1)</f>
        <v/>
      </c>
      <c r="D70" s="71"/>
      <c r="E70" s="20"/>
      <c r="F70" s="47"/>
    </row>
    <row r="71" spans="3:6" ht="15.6" x14ac:dyDescent="0.25">
      <c r="C71" s="17" t="str">
        <f>IF(D71="","",MAX($C$32:C70)+1)</f>
        <v/>
      </c>
      <c r="D71" s="71"/>
      <c r="E71" s="20"/>
      <c r="F71" s="47"/>
    </row>
    <row r="72" spans="3:6" ht="15.6" x14ac:dyDescent="0.25">
      <c r="C72" s="17" t="str">
        <f>IF(D72="","",MAX($C$32:C71)+1)</f>
        <v/>
      </c>
      <c r="D72" s="71"/>
      <c r="E72" s="20"/>
      <c r="F72" s="47"/>
    </row>
    <row r="73" spans="3:6" ht="15.6" x14ac:dyDescent="0.25">
      <c r="C73" s="17" t="str">
        <f>IF(D73="","",MAX($C$32:C72)+1)</f>
        <v/>
      </c>
      <c r="D73" s="71"/>
      <c r="E73" s="20"/>
      <c r="F73" s="47"/>
    </row>
    <row r="74" spans="3:6" ht="15.6" x14ac:dyDescent="0.25">
      <c r="C74" s="17" t="str">
        <f>IF(D74="","",MAX($C$32:C73)+1)</f>
        <v/>
      </c>
      <c r="D74" s="71"/>
      <c r="E74" s="20"/>
      <c r="F74" s="47"/>
    </row>
    <row r="75" spans="3:6" ht="15.6" x14ac:dyDescent="0.25">
      <c r="C75" s="17" t="str">
        <f>IF(D75="","",MAX($C$32:C74)+1)</f>
        <v/>
      </c>
      <c r="D75" s="71"/>
      <c r="E75" s="20"/>
      <c r="F75" s="47"/>
    </row>
    <row r="76" spans="3:6" ht="15.6" x14ac:dyDescent="0.25">
      <c r="C76" s="17" t="str">
        <f>IF(D76="","",MAX($C$32:C75)+1)</f>
        <v/>
      </c>
      <c r="D76" s="71"/>
      <c r="E76" s="20"/>
      <c r="F76" s="47"/>
    </row>
    <row r="77" spans="3:6" ht="15.6" x14ac:dyDescent="0.25">
      <c r="C77" s="17" t="str">
        <f>IF(D77="","",MAX($C$32:C76)+1)</f>
        <v/>
      </c>
      <c r="D77" s="71"/>
      <c r="E77" s="20"/>
      <c r="F77" s="47"/>
    </row>
    <row r="78" spans="3:6" ht="15.6" x14ac:dyDescent="0.25">
      <c r="C78" s="17" t="str">
        <f>IF(D78="","",MAX($C$32:C77)+1)</f>
        <v/>
      </c>
      <c r="D78" s="71"/>
      <c r="E78" s="20"/>
      <c r="F78" s="47"/>
    </row>
    <row r="79" spans="3:6" ht="15.6" x14ac:dyDescent="0.25">
      <c r="C79" s="17" t="str">
        <f>IF(D79="","",MAX($C$32:C78)+1)</f>
        <v/>
      </c>
      <c r="D79" s="71"/>
      <c r="E79" s="20"/>
      <c r="F79" s="47"/>
    </row>
    <row r="80" spans="3:6" ht="15.6" x14ac:dyDescent="0.25">
      <c r="C80" s="17" t="str">
        <f>IF(D80="","",MAX($C$32:C79)+1)</f>
        <v/>
      </c>
      <c r="D80" s="71"/>
      <c r="E80" s="20"/>
      <c r="F80" s="47"/>
    </row>
    <row r="81" spans="3:6" ht="15.6" x14ac:dyDescent="0.25">
      <c r="C81" s="17" t="str">
        <f>IF(D81="","",MAX($C$32:C80)+1)</f>
        <v/>
      </c>
      <c r="D81" s="71"/>
      <c r="E81" s="20"/>
      <c r="F81" s="47"/>
    </row>
    <row r="82" spans="3:6" ht="15.6" x14ac:dyDescent="0.25">
      <c r="C82" s="17" t="str">
        <f>IF(D82="","",MAX($C$32:C81)+1)</f>
        <v/>
      </c>
      <c r="D82" s="71"/>
      <c r="E82" s="20"/>
      <c r="F82" s="47"/>
    </row>
    <row r="83" spans="3:6" ht="15.6" x14ac:dyDescent="0.25">
      <c r="C83" s="17" t="str">
        <f>IF(D83="","",MAX($C$32:C82)+1)</f>
        <v/>
      </c>
      <c r="D83" s="71"/>
      <c r="E83" s="20"/>
      <c r="F83" s="47"/>
    </row>
    <row r="84" spans="3:6" ht="15.6" x14ac:dyDescent="0.25">
      <c r="C84" s="17" t="str">
        <f>IF(D84="","",MAX($C$32:C83)+1)</f>
        <v/>
      </c>
      <c r="D84" s="71"/>
      <c r="E84" s="20"/>
      <c r="F84" s="47"/>
    </row>
    <row r="85" spans="3:6" ht="15.6" x14ac:dyDescent="0.25">
      <c r="C85" s="17" t="str">
        <f>IF(D85="","",MAX($C$32:C84)+1)</f>
        <v/>
      </c>
      <c r="D85" s="71"/>
      <c r="E85" s="20"/>
      <c r="F85" s="47"/>
    </row>
    <row r="86" spans="3:6" ht="15.6" x14ac:dyDescent="0.25">
      <c r="C86" s="17" t="str">
        <f>IF(D86="","",MAX($C$32:C85)+1)</f>
        <v/>
      </c>
      <c r="D86" s="71"/>
      <c r="E86" s="20"/>
      <c r="F86" s="47"/>
    </row>
    <row r="87" spans="3:6" ht="15.6" x14ac:dyDescent="0.25">
      <c r="C87" s="17" t="str">
        <f>IF(D87="","",MAX($C$32:C86)+1)</f>
        <v/>
      </c>
      <c r="D87" s="71"/>
      <c r="E87" s="20"/>
      <c r="F87" s="47"/>
    </row>
    <row r="88" spans="3:6" ht="15.6" x14ac:dyDescent="0.25">
      <c r="C88" s="17" t="str">
        <f>IF(D88="","",MAX($C$32:C87)+1)</f>
        <v/>
      </c>
      <c r="D88" s="71"/>
      <c r="E88" s="20"/>
      <c r="F88" s="47"/>
    </row>
    <row r="89" spans="3:6" ht="15.6" x14ac:dyDescent="0.25">
      <c r="C89" s="17" t="str">
        <f>IF(D89="","",MAX($C$32:C88)+1)</f>
        <v/>
      </c>
      <c r="D89" s="71"/>
      <c r="E89" s="20"/>
      <c r="F89" s="47"/>
    </row>
    <row r="90" spans="3:6" ht="15.6" x14ac:dyDescent="0.25">
      <c r="C90" s="17" t="str">
        <f>IF(D90="","",MAX($C$32:C89)+1)</f>
        <v/>
      </c>
      <c r="D90" s="71"/>
      <c r="E90" s="20"/>
      <c r="F90" s="47"/>
    </row>
    <row r="91" spans="3:6" ht="15.6" x14ac:dyDescent="0.25">
      <c r="C91" s="17" t="str">
        <f>IF(D91="","",MAX($C$32:C90)+1)</f>
        <v/>
      </c>
      <c r="D91" s="71"/>
      <c r="E91" s="20"/>
      <c r="F91" s="47"/>
    </row>
    <row r="92" spans="3:6" ht="15.6" x14ac:dyDescent="0.25">
      <c r="C92" s="17" t="str">
        <f>IF(D92="","",MAX($C$32:C91)+1)</f>
        <v/>
      </c>
      <c r="D92" s="71"/>
      <c r="E92" s="20"/>
      <c r="F92" s="47"/>
    </row>
    <row r="93" spans="3:6" ht="15.6" x14ac:dyDescent="0.25">
      <c r="C93" s="17" t="str">
        <f>IF(D93="","",MAX($C$32:C92)+1)</f>
        <v/>
      </c>
      <c r="D93" s="71"/>
      <c r="E93" s="20"/>
      <c r="F93" s="47"/>
    </row>
    <row r="94" spans="3:6" ht="15.6" x14ac:dyDescent="0.25">
      <c r="C94" s="17" t="str">
        <f>IF(D94="","",MAX($C$32:C93)+1)</f>
        <v/>
      </c>
      <c r="D94" s="71"/>
      <c r="E94" s="20"/>
      <c r="F94" s="47"/>
    </row>
    <row r="95" spans="3:6" ht="15.6" x14ac:dyDescent="0.25">
      <c r="C95" s="17" t="str">
        <f>IF(D95="","",MAX($C$32:C94)+1)</f>
        <v/>
      </c>
      <c r="D95" s="71"/>
      <c r="E95" s="20"/>
      <c r="F95" s="47"/>
    </row>
    <row r="96" spans="3:6" ht="15.6" x14ac:dyDescent="0.25">
      <c r="C96" s="17" t="str">
        <f>IF(D96="","",MAX($C$32:C95)+1)</f>
        <v/>
      </c>
      <c r="D96" s="71"/>
      <c r="E96" s="20"/>
      <c r="F96" s="47"/>
    </row>
    <row r="97" spans="3:6" ht="15.6" x14ac:dyDescent="0.25">
      <c r="C97" s="17" t="str">
        <f>IF(D97="","",MAX($C$32:C96)+1)</f>
        <v/>
      </c>
      <c r="D97" s="71"/>
      <c r="E97" s="20"/>
      <c r="F97" s="47"/>
    </row>
    <row r="98" spans="3:6" ht="15.6" x14ac:dyDescent="0.25">
      <c r="C98" s="17" t="str">
        <f>IF(D98="","",MAX($C$32:C97)+1)</f>
        <v/>
      </c>
      <c r="D98" s="71"/>
      <c r="E98" s="20"/>
      <c r="F98" s="47"/>
    </row>
    <row r="99" spans="3:6" ht="15.6" x14ac:dyDescent="0.25">
      <c r="C99" s="17" t="str">
        <f>IF(D99="","",MAX($C$32:C98)+1)</f>
        <v/>
      </c>
      <c r="D99" s="71"/>
      <c r="E99" s="20"/>
      <c r="F99" s="47"/>
    </row>
    <row r="100" spans="3:6" ht="15.6" x14ac:dyDescent="0.25">
      <c r="C100" s="17" t="str">
        <f>IF(D100="","",MAX($C$32:C99)+1)</f>
        <v/>
      </c>
      <c r="D100" s="71"/>
      <c r="E100" s="20"/>
      <c r="F100" s="47"/>
    </row>
    <row r="101" spans="3:6" ht="15.6" x14ac:dyDescent="0.25">
      <c r="C101" s="17" t="str">
        <f>IF(D101="","",MAX($C$32:C100)+1)</f>
        <v/>
      </c>
      <c r="D101" s="71"/>
      <c r="E101" s="20"/>
      <c r="F101" s="47"/>
    </row>
    <row r="102" spans="3:6" ht="15.6" x14ac:dyDescent="0.25">
      <c r="C102" s="17" t="str">
        <f>IF(D102="","",MAX($C$32:C101)+1)</f>
        <v/>
      </c>
      <c r="D102" s="71"/>
      <c r="E102" s="20"/>
      <c r="F102" s="47"/>
    </row>
    <row r="103" spans="3:6" ht="15.6" x14ac:dyDescent="0.25">
      <c r="C103" s="17" t="str">
        <f>IF(D103="","",MAX($C$32:C102)+1)</f>
        <v/>
      </c>
      <c r="D103" s="71"/>
      <c r="E103" s="20"/>
      <c r="F103" s="47"/>
    </row>
    <row r="104" spans="3:6" ht="15.6" x14ac:dyDescent="0.25">
      <c r="C104" s="17" t="str">
        <f>IF(D104="","",MAX($C$32:C103)+1)</f>
        <v/>
      </c>
      <c r="D104" s="71"/>
      <c r="E104" s="20"/>
      <c r="F104" s="47"/>
    </row>
    <row r="105" spans="3:6" ht="15.6" x14ac:dyDescent="0.25">
      <c r="C105" s="17" t="str">
        <f>IF(D105="","",MAX($C$32:C104)+1)</f>
        <v/>
      </c>
      <c r="D105" s="71"/>
      <c r="E105" s="20"/>
      <c r="F105" s="47"/>
    </row>
    <row r="106" spans="3:6" ht="15.6" x14ac:dyDescent="0.25">
      <c r="C106" s="17" t="str">
        <f>IF(D106="","",MAX($C$32:C105)+1)</f>
        <v/>
      </c>
      <c r="D106" s="71"/>
      <c r="E106" s="20"/>
      <c r="F106" s="47"/>
    </row>
    <row r="107" spans="3:6" ht="15.6" x14ac:dyDescent="0.25">
      <c r="C107" s="17" t="str">
        <f>IF(D107="","",MAX($C$32:C106)+1)</f>
        <v/>
      </c>
      <c r="D107" s="71"/>
      <c r="E107" s="20"/>
      <c r="F107" s="47"/>
    </row>
    <row r="108" spans="3:6" ht="15.6" x14ac:dyDescent="0.25">
      <c r="C108" s="17" t="str">
        <f>IF(D108="","",MAX($C$32:C107)+1)</f>
        <v/>
      </c>
      <c r="D108" s="71"/>
      <c r="E108" s="20"/>
      <c r="F108" s="47"/>
    </row>
    <row r="109" spans="3:6" ht="15.6" x14ac:dyDescent="0.25">
      <c r="C109" s="17" t="str">
        <f>IF(D109="","",MAX($C$32:C108)+1)</f>
        <v/>
      </c>
      <c r="D109" s="71"/>
      <c r="E109" s="20"/>
      <c r="F109" s="47"/>
    </row>
    <row r="110" spans="3:6" ht="15.6" x14ac:dyDescent="0.25">
      <c r="C110" s="17" t="str">
        <f>IF(D110="","",MAX($C$32:C109)+1)</f>
        <v/>
      </c>
      <c r="D110" s="71"/>
      <c r="E110" s="20"/>
      <c r="F110" s="47"/>
    </row>
    <row r="111" spans="3:6" ht="15.6" x14ac:dyDescent="0.25">
      <c r="C111" s="17" t="str">
        <f>IF(D111="","",MAX($C$32:C110)+1)</f>
        <v/>
      </c>
      <c r="D111" s="71"/>
      <c r="E111" s="20"/>
      <c r="F111" s="47"/>
    </row>
    <row r="112" spans="3:6" ht="15.6" x14ac:dyDescent="0.25">
      <c r="C112" s="17" t="str">
        <f>IF(D112="","",MAX($C$32:C111)+1)</f>
        <v/>
      </c>
      <c r="D112" s="71"/>
      <c r="E112" s="20"/>
      <c r="F112" s="47"/>
    </row>
    <row r="113" spans="3:6" ht="15.6" x14ac:dyDescent="0.25">
      <c r="C113" s="17" t="str">
        <f>IF(D113="","",MAX($C$32:C112)+1)</f>
        <v/>
      </c>
      <c r="D113" s="71"/>
      <c r="E113" s="20"/>
      <c r="F113" s="47"/>
    </row>
    <row r="114" spans="3:6" ht="15.6" x14ac:dyDescent="0.25">
      <c r="C114" s="17" t="str">
        <f>IF(D114="","",MAX($C$32:C113)+1)</f>
        <v/>
      </c>
      <c r="D114" s="71"/>
      <c r="E114" s="20"/>
      <c r="F114" s="47"/>
    </row>
    <row r="115" spans="3:6" ht="15.6" x14ac:dyDescent="0.25">
      <c r="C115" s="17" t="str">
        <f>IF(D115="","",MAX($C$32:C114)+1)</f>
        <v/>
      </c>
      <c r="D115" s="71"/>
      <c r="E115" s="20"/>
      <c r="F115" s="47"/>
    </row>
    <row r="116" spans="3:6" ht="15.6" x14ac:dyDescent="0.25">
      <c r="C116" s="17" t="str">
        <f>IF(D116="","",MAX($C$32:C115)+1)</f>
        <v/>
      </c>
      <c r="D116" s="71"/>
      <c r="E116" s="20"/>
      <c r="F116" s="47"/>
    </row>
    <row r="117" spans="3:6" ht="15.6" x14ac:dyDescent="0.25">
      <c r="C117" s="17" t="str">
        <f>IF(D117="","",MAX($C$32:C116)+1)</f>
        <v/>
      </c>
      <c r="D117" s="71"/>
      <c r="E117" s="20"/>
      <c r="F117" s="47"/>
    </row>
    <row r="118" spans="3:6" ht="15.6" x14ac:dyDescent="0.25">
      <c r="C118" s="17" t="str">
        <f>IF(D118="","",MAX($C$32:C117)+1)</f>
        <v/>
      </c>
      <c r="D118" s="71"/>
      <c r="E118" s="20"/>
      <c r="F118" s="47"/>
    </row>
    <row r="119" spans="3:6" ht="15.6" x14ac:dyDescent="0.25">
      <c r="C119" s="17" t="str">
        <f>IF(D119="","",MAX($C$32:C118)+1)</f>
        <v/>
      </c>
      <c r="D119" s="71"/>
      <c r="E119" s="20"/>
      <c r="F119" s="47"/>
    </row>
    <row r="120" spans="3:6" ht="15.6" x14ac:dyDescent="0.25">
      <c r="C120" s="17" t="str">
        <f>IF(D120="","",MAX($C$32:C119)+1)</f>
        <v/>
      </c>
      <c r="D120" s="71"/>
      <c r="E120" s="20"/>
      <c r="F120" s="47"/>
    </row>
    <row r="121" spans="3:6" ht="15.6" x14ac:dyDescent="0.25">
      <c r="C121" s="17" t="str">
        <f>IF(D121="","",MAX($C$32:C120)+1)</f>
        <v/>
      </c>
      <c r="D121" s="71"/>
      <c r="E121" s="20"/>
      <c r="F121" s="47"/>
    </row>
    <row r="122" spans="3:6" ht="15.6" x14ac:dyDescent="0.25">
      <c r="C122" s="17" t="str">
        <f>IF(D122="","",MAX($C$32:C121)+1)</f>
        <v/>
      </c>
      <c r="D122" s="71"/>
      <c r="E122" s="20"/>
      <c r="F122" s="47"/>
    </row>
    <row r="123" spans="3:6" ht="15.6" x14ac:dyDescent="0.25">
      <c r="C123" s="17" t="str">
        <f>IF(D123="","",MAX($C$32:C122)+1)</f>
        <v/>
      </c>
      <c r="D123" s="71"/>
      <c r="E123" s="20"/>
      <c r="F123" s="47"/>
    </row>
    <row r="124" spans="3:6" ht="15.6" x14ac:dyDescent="0.25">
      <c r="C124" s="17" t="str">
        <f>IF(D124="","",MAX($C$32:C123)+1)</f>
        <v/>
      </c>
      <c r="D124" s="71"/>
      <c r="E124" s="20"/>
      <c r="F124" s="47"/>
    </row>
    <row r="125" spans="3:6" ht="15.6" x14ac:dyDescent="0.25">
      <c r="C125" s="17" t="str">
        <f>IF(D125="","",MAX($C$32:C124)+1)</f>
        <v/>
      </c>
      <c r="D125" s="71"/>
      <c r="E125" s="20"/>
      <c r="F125" s="47"/>
    </row>
    <row r="126" spans="3:6" ht="15.6" x14ac:dyDescent="0.25">
      <c r="C126" s="17" t="str">
        <f>IF(D126="","",MAX($C$32:C125)+1)</f>
        <v/>
      </c>
      <c r="D126" s="71"/>
      <c r="E126" s="20"/>
      <c r="F126" s="47"/>
    </row>
    <row r="127" spans="3:6" ht="15.6" x14ac:dyDescent="0.25">
      <c r="C127" s="17" t="str">
        <f>IF(D127="","",MAX($C$32:C126)+1)</f>
        <v/>
      </c>
      <c r="D127" s="71"/>
      <c r="E127" s="20"/>
      <c r="F127" s="47"/>
    </row>
    <row r="128" spans="3:6" ht="15.6" x14ac:dyDescent="0.25">
      <c r="C128" s="17" t="str">
        <f>IF(D128="","",MAX($C$32:C127)+1)</f>
        <v/>
      </c>
      <c r="D128" s="71"/>
      <c r="E128" s="20"/>
      <c r="F128" s="47"/>
    </row>
    <row r="129" spans="3:6" ht="15.6" x14ac:dyDescent="0.25">
      <c r="C129" s="17" t="str">
        <f>IF(D129="","",MAX($C$32:C128)+1)</f>
        <v/>
      </c>
      <c r="D129" s="71"/>
      <c r="E129" s="20"/>
      <c r="F129" s="47"/>
    </row>
    <row r="130" spans="3:6" ht="15.6" x14ac:dyDescent="0.25">
      <c r="C130" s="17" t="str">
        <f>IF(D130="","",MAX($C$32:C129)+1)</f>
        <v/>
      </c>
      <c r="D130" s="71"/>
      <c r="E130" s="20"/>
      <c r="F130" s="47"/>
    </row>
    <row r="131" spans="3:6" ht="15.6" x14ac:dyDescent="0.25">
      <c r="C131" s="17" t="str">
        <f>IF(D131="","",MAX($C$32:C130)+1)</f>
        <v/>
      </c>
      <c r="D131" s="71"/>
      <c r="E131" s="20"/>
      <c r="F131" s="47"/>
    </row>
  </sheetData>
  <sheetProtection password="CF03" sheet="1" objects="1" scenarios="1" selectLockedCells="1"/>
  <dataConsolidate/>
  <mergeCells count="13">
    <mergeCell ref="C28:D28"/>
    <mergeCell ref="C27:D27"/>
    <mergeCell ref="C30:C31"/>
    <mergeCell ref="E6:E7"/>
    <mergeCell ref="B6:C6"/>
    <mergeCell ref="D8:D25"/>
    <mergeCell ref="D30:F30"/>
    <mergeCell ref="C4:J4"/>
    <mergeCell ref="B3:B4"/>
    <mergeCell ref="B1:B2"/>
    <mergeCell ref="C1:J1"/>
    <mergeCell ref="C2:J2"/>
    <mergeCell ref="C3:J3"/>
  </mergeCells>
  <phoneticPr fontId="0" type="noConversion"/>
  <conditionalFormatting sqref="D8:D25">
    <cfRule type="expression" dxfId="25" priority="20" stopIfTrue="1">
      <formula>$D$8&lt;&gt;""</formula>
    </cfRule>
  </conditionalFormatting>
  <conditionalFormatting sqref="C27">
    <cfRule type="expression" dxfId="24" priority="18" stopIfTrue="1">
      <formula>$C$27&lt;&gt;""</formula>
    </cfRule>
  </conditionalFormatting>
  <conditionalFormatting sqref="D33:E131">
    <cfRule type="expression" dxfId="23" priority="12" stopIfTrue="1">
      <formula>AND(D32&lt;&gt;"",D33="")</formula>
    </cfRule>
    <cfRule type="cellIs" dxfId="22" priority="24" stopIfTrue="1" operator="notEqual">
      <formula>""</formula>
    </cfRule>
  </conditionalFormatting>
  <conditionalFormatting sqref="D32:E32">
    <cfRule type="expression" dxfId="21" priority="9" stopIfTrue="1">
      <formula>D$32&lt;&gt;""</formula>
    </cfRule>
  </conditionalFormatting>
  <conditionalFormatting sqref="F32">
    <cfRule type="expression" dxfId="20" priority="8" stopIfTrue="1">
      <formula>F$32&lt;&gt;""</formula>
    </cfRule>
  </conditionalFormatting>
  <conditionalFormatting sqref="F33:F131">
    <cfRule type="expression" dxfId="19" priority="33" stopIfTrue="1">
      <formula>AND($D33&lt;&gt;"",F33&lt;&gt;"")</formula>
    </cfRule>
  </conditionalFormatting>
  <conditionalFormatting sqref="D6">
    <cfRule type="cellIs" dxfId="18" priority="4" stopIfTrue="1" operator="notEqual">
      <formula>""</formula>
    </cfRule>
    <cfRule type="expression" dxfId="17" priority="5" stopIfTrue="1">
      <formula>""</formula>
    </cfRule>
  </conditionalFormatting>
  <printOptions horizontalCentered="1" verticalCentered="1"/>
  <pageMargins left="0" right="0" top="0" bottom="0" header="0.51181102362204722" footer="0.51181102362204722"/>
  <pageSetup paperSize="9" scale="37" fitToWidth="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43F-BC62-4198-915A-33B2FDF85204}">
  <sheetPr codeName="Feuil4"/>
  <dimension ref="A1:U303"/>
  <sheetViews>
    <sheetView workbookViewId="0">
      <pane xSplit="6" ySplit="3" topLeftCell="G4" activePane="bottomRight" state="frozen"/>
      <selection activeCell="AB4" sqref="AB4"/>
      <selection pane="topRight" activeCell="AB4" sqref="AB4"/>
      <selection pane="bottomLeft" activeCell="AB4" sqref="AB4"/>
      <selection pane="bottomRight" activeCell="G4" sqref="G4"/>
    </sheetView>
  </sheetViews>
  <sheetFormatPr baseColWidth="10" defaultColWidth="11.44140625" defaultRowHeight="15.6" x14ac:dyDescent="0.25"/>
  <cols>
    <col min="1" max="1" width="2.88671875" style="29" customWidth="1"/>
    <col min="2" max="2" width="22.6640625" style="30" customWidth="1"/>
    <col min="3" max="3" width="2.44140625" style="30" customWidth="1"/>
    <col min="4" max="4" width="25.6640625" style="25" customWidth="1"/>
    <col min="5" max="5" width="9.6640625" style="26" customWidth="1"/>
    <col min="6" max="6" width="4.109375" style="26" customWidth="1"/>
    <col min="7" max="7" width="12.88671875" style="31" customWidth="1"/>
    <col min="8" max="8" width="4.88671875" style="25" bestFit="1" customWidth="1"/>
    <col min="9" max="9" width="5" style="25" customWidth="1"/>
    <col min="10" max="10" width="4.88671875" style="25" bestFit="1" customWidth="1"/>
    <col min="11" max="11" width="5" style="25" customWidth="1"/>
    <col min="12" max="12" width="4.88671875" style="25" customWidth="1"/>
    <col min="13" max="13" width="5" style="25" customWidth="1"/>
    <col min="14" max="14" width="4.88671875" style="25" bestFit="1" customWidth="1"/>
    <col min="15" max="15" width="5" style="25" customWidth="1"/>
    <col min="16" max="16" width="5.44140625" style="32" bestFit="1" customWidth="1"/>
    <col min="17" max="17" width="5" style="25" customWidth="1"/>
    <col min="18" max="18" width="4.88671875" style="32" bestFit="1" customWidth="1"/>
    <col min="19" max="19" width="5" style="25" customWidth="1"/>
    <col min="20" max="20" width="8.88671875" style="182" customWidth="1"/>
    <col min="21" max="21" width="8.88671875" style="184" customWidth="1"/>
    <col min="22" max="16384" width="11.44140625" style="25"/>
  </cols>
  <sheetData>
    <row r="1" spans="1:21" ht="18" customHeight="1" x14ac:dyDescent="0.25">
      <c r="A1" s="316" t="s">
        <v>10</v>
      </c>
      <c r="B1" s="317"/>
      <c r="C1" s="317"/>
      <c r="D1" s="317"/>
      <c r="E1" s="317"/>
      <c r="F1" s="317"/>
      <c r="G1" s="318"/>
      <c r="H1" s="324" t="s">
        <v>4</v>
      </c>
      <c r="I1" s="324"/>
      <c r="J1" s="324"/>
      <c r="K1" s="324"/>
      <c r="L1" s="324"/>
      <c r="M1" s="325"/>
      <c r="N1" s="325"/>
      <c r="O1" s="325"/>
      <c r="P1" s="325"/>
      <c r="Q1" s="325"/>
      <c r="R1" s="325"/>
      <c r="S1" s="325"/>
      <c r="T1" s="326"/>
      <c r="U1" s="325"/>
    </row>
    <row r="2" spans="1:21" ht="24" customHeight="1" x14ac:dyDescent="0.25">
      <c r="A2" s="319" t="s">
        <v>49</v>
      </c>
      <c r="B2" s="328" t="s">
        <v>2</v>
      </c>
      <c r="C2" s="327" t="s">
        <v>21</v>
      </c>
      <c r="D2" s="322" t="s">
        <v>0</v>
      </c>
      <c r="E2" s="322" t="s">
        <v>1</v>
      </c>
      <c r="F2" s="329" t="s">
        <v>18</v>
      </c>
      <c r="G2" s="328" t="s">
        <v>3</v>
      </c>
      <c r="H2" s="322" t="s">
        <v>5</v>
      </c>
      <c r="I2" s="322"/>
      <c r="J2" s="322" t="s">
        <v>6</v>
      </c>
      <c r="K2" s="322"/>
      <c r="L2" s="322" t="s">
        <v>7</v>
      </c>
      <c r="M2" s="322"/>
      <c r="N2" s="323" t="s">
        <v>15</v>
      </c>
      <c r="O2" s="323"/>
      <c r="P2" s="322" t="s">
        <v>8</v>
      </c>
      <c r="Q2" s="322"/>
      <c r="R2" s="322" t="s">
        <v>9</v>
      </c>
      <c r="S2" s="322"/>
      <c r="T2" s="314" t="s">
        <v>59</v>
      </c>
      <c r="U2" s="321" t="s">
        <v>25</v>
      </c>
    </row>
    <row r="3" spans="1:21" ht="38.25" customHeight="1" x14ac:dyDescent="0.25">
      <c r="A3" s="320"/>
      <c r="B3" s="328"/>
      <c r="C3" s="327"/>
      <c r="D3" s="322"/>
      <c r="E3" s="322"/>
      <c r="F3" s="329"/>
      <c r="G3" s="328"/>
      <c r="H3" s="219" t="s">
        <v>11</v>
      </c>
      <c r="I3" s="220" t="s">
        <v>24</v>
      </c>
      <c r="J3" s="219" t="s">
        <v>11</v>
      </c>
      <c r="K3" s="220" t="s">
        <v>24</v>
      </c>
      <c r="L3" s="219" t="s">
        <v>17</v>
      </c>
      <c r="M3" s="220" t="s">
        <v>24</v>
      </c>
      <c r="N3" s="219" t="s">
        <v>11</v>
      </c>
      <c r="O3" s="220" t="s">
        <v>24</v>
      </c>
      <c r="P3" s="221" t="s">
        <v>11</v>
      </c>
      <c r="Q3" s="220" t="s">
        <v>24</v>
      </c>
      <c r="R3" s="221" t="s">
        <v>11</v>
      </c>
      <c r="S3" s="220" t="s">
        <v>24</v>
      </c>
      <c r="T3" s="315"/>
      <c r="U3" s="321"/>
    </row>
    <row r="4" spans="1:21" ht="15.75" customHeight="1" x14ac:dyDescent="0.25">
      <c r="A4" s="5" t="str">
        <f>IF(D4="","",Accueil!$D$8)</f>
        <v/>
      </c>
      <c r="B4" s="144" t="str">
        <f>IF(OR(Accueil!$D$8="",C4="",D4=""),"",UPPER(LOOKUP(C4,Accueil!$C$32:$C$131,Accueil!$D$32:$D$131)))</f>
        <v/>
      </c>
      <c r="C4" s="4"/>
      <c r="D4" s="147"/>
      <c r="E4" s="151"/>
      <c r="F4" s="170" t="str">
        <f>IF(OR(Accueil!$D$8="",D4="",E4=""),"",DATEDIF(E4,LOOKUP(C4,Accueil!$C$32:$C$131,Accueil!$E$32:$E$131),"m"))</f>
        <v/>
      </c>
      <c r="G4" s="275"/>
      <c r="H4" s="48"/>
      <c r="I4" s="51" t="str">
        <f>IF(OR(F4="",H4=""),"",VLOOKUP(H4,Détente!$A$2:$BU$157,MATCH(F4,(Détente!$B$1:$BU$1),1)+1))</f>
        <v/>
      </c>
      <c r="J4" s="48"/>
      <c r="K4" s="51" t="str">
        <f>IF(OR(F4="",J4=""),"",VLOOKUP(J4,Sautillers!$A$2:$BU$99,MATCH(F4,(Sautillers!$B$1:$BU$1),1)+1))</f>
        <v/>
      </c>
      <c r="L4" s="48"/>
      <c r="M4" s="51" t="str">
        <f>IF(OR(F4="",L4=""),"",VLOOKUP(L4,Gainage!$A$2:$BU$32,MATCH(F4,(Gainage!$B$1:$BU$1),1)+1))</f>
        <v/>
      </c>
      <c r="N4" s="48"/>
      <c r="O4" s="51" t="str">
        <f>IF(OR(F4="",N4=""),"",VLOOKUP(N4,'Course 20 m'!$A$2:$BU$373,MATCH(F4,('Course 20 m'!$B$1:$BU$1),1)+1))</f>
        <v/>
      </c>
      <c r="P4" s="49"/>
      <c r="Q4" s="51" t="str">
        <f>IF(OR(F4="",P4=""),"",VLOOKUP(P4,'Ecart facial'!$A$2:$BU$143,MATCH(F4,('Ecart facial'!$B$1:$BU$1),1)+1))</f>
        <v/>
      </c>
      <c r="R4" s="50"/>
      <c r="S4" s="51" t="str">
        <f>IF(OR(F4="",R4=""),"",VLOOKUP(R4,'Fermeture TJ'!$A$2:$BU$126,MATCH(F4,('Fermeture TJ'!$B$1:$BU$1),1)+1))</f>
        <v/>
      </c>
      <c r="T4" s="210" t="str">
        <f>IF(OR(I4="",K4="",M4="",O4="",Q4="",S4=""),"",SUM(I4,K4,M4,O4,Q4,S4))</f>
        <v/>
      </c>
      <c r="U4" s="193" t="str">
        <f t="shared" ref="U4:U15" si="0">IF(OR(I4="",K4="",M4="",O4="",Q4="",S4=""),"",AVERAGE(I4,K4,M4,O4,Q4,S4))</f>
        <v/>
      </c>
    </row>
    <row r="5" spans="1:21" x14ac:dyDescent="0.25">
      <c r="A5" s="34" t="str">
        <f>IF(D5="","",Accueil!$D$8)</f>
        <v/>
      </c>
      <c r="B5" s="145" t="str">
        <f>IF(OR(Accueil!$D$8="",C5="",D5=""),"",UPPER(LOOKUP(C5,Accueil!$C$32:$C$131,Accueil!$D$32:$D$131)))</f>
        <v/>
      </c>
      <c r="C5" s="35"/>
      <c r="D5" s="147"/>
      <c r="E5" s="152"/>
      <c r="F5" s="171" t="str">
        <f>IF(OR(Accueil!$D$8="",D5="",E5=""),"",DATEDIF(E5,LOOKUP(C5,Accueil!$C$32:$C$131,Accueil!$E$32:$E$131),"m"))</f>
        <v/>
      </c>
      <c r="G5" s="276"/>
      <c r="H5" s="65"/>
      <c r="I5" s="52" t="str">
        <f>IF(OR(F5="",H5=""),"",VLOOKUP(H5,Détente!$A$2:$BU$157,MATCH(F5,(Détente!$B$1:$BU$1),1)+1))</f>
        <v/>
      </c>
      <c r="J5" s="65"/>
      <c r="K5" s="52" t="str">
        <f>IF(OR(F5="",J5=""),"",VLOOKUP(J5,Sautillers!$A$2:$BU$99,MATCH(F5,(Sautillers!$B$1:$BU$1),1)+1))</f>
        <v/>
      </c>
      <c r="L5" s="65"/>
      <c r="M5" s="52" t="str">
        <f>IF(OR(F5="",L5=""),"",VLOOKUP(L5,Gainage!$A$2:$BU$32,MATCH(F5,(Gainage!$B$1:$BU$1),1)+1))</f>
        <v/>
      </c>
      <c r="N5" s="65"/>
      <c r="O5" s="52" t="str">
        <f>IF(OR(F5="",N5=""),"",VLOOKUP(N5,'Course 20 m'!$A$2:$BU$373,MATCH(F5,('Course 20 m'!$B$1:$BU$1),1)+1))</f>
        <v/>
      </c>
      <c r="P5" s="53"/>
      <c r="Q5" s="52" t="str">
        <f>IF(OR(F5="",P5=""),"",VLOOKUP(P5,'Ecart facial'!$A$2:$BU$143,MATCH(F5,('Ecart facial'!$B$1:$BU$1),1)+1))</f>
        <v/>
      </c>
      <c r="R5" s="53"/>
      <c r="S5" s="52" t="str">
        <f>IF(OR(F5="",R5=""),"",VLOOKUP(R5,'Fermeture TJ'!$A$2:$BU$126,MATCH(F5,('Fermeture TJ'!$B$1:$BU$1),1)+1))</f>
        <v/>
      </c>
      <c r="T5" s="211" t="str">
        <f t="shared" ref="T5:T68" si="1">IF(OR(I5="",K5="",M5="",O5="",Q5="",S5=""),"",SUM(I5,K5,M5,O5,Q5,S5))</f>
        <v/>
      </c>
      <c r="U5" s="194" t="str">
        <f t="shared" si="0"/>
        <v/>
      </c>
    </row>
    <row r="6" spans="1:21" x14ac:dyDescent="0.25">
      <c r="A6" s="34" t="str">
        <f>IF(D6="","",Accueil!$D$8)</f>
        <v/>
      </c>
      <c r="B6" s="145" t="str">
        <f>IF(OR(Accueil!$D$8="",C6="",D6=""),"",UPPER(LOOKUP(C6,Accueil!$C$32:$C$131,Accueil!$D$32:$D$131)))</f>
        <v/>
      </c>
      <c r="C6" s="35"/>
      <c r="D6" s="147"/>
      <c r="E6" s="152"/>
      <c r="F6" s="171" t="str">
        <f>IF(OR(Accueil!$D$8="",D6="",E6=""),"",DATEDIF(E6,LOOKUP(C6,Accueil!$C$32:$C$131,Accueil!$E$32:$E$131),"m"))</f>
        <v/>
      </c>
      <c r="G6" s="276"/>
      <c r="H6" s="48"/>
      <c r="I6" s="52" t="str">
        <f>IF(OR(F6="",H6=""),"",VLOOKUP(H6,Détente!$A$2:$BU$157,MATCH(F6,(Détente!$B$1:$BU$1),1)+1))</f>
        <v/>
      </c>
      <c r="J6" s="65"/>
      <c r="K6" s="52" t="str">
        <f>IF(OR(F6="",J6=""),"",VLOOKUP(J6,Sautillers!$A$2:$BU$99,MATCH(F6,(Sautillers!$B$1:$BU$1),1)+1))</f>
        <v/>
      </c>
      <c r="L6" s="65"/>
      <c r="M6" s="52" t="str">
        <f>IF(OR(F6="",L6=""),"",VLOOKUP(L6,Gainage!$A$2:$BU$32,MATCH(F6,(Gainage!$B$1:$BU$1),1)+1))</f>
        <v/>
      </c>
      <c r="N6" s="48"/>
      <c r="O6" s="52" t="str">
        <f>IF(OR(F6="",N6=""),"",VLOOKUP(N6,'Course 20 m'!$A$2:$BU$373,MATCH(F6,('Course 20 m'!$B$1:$BU$1),1)+1))</f>
        <v/>
      </c>
      <c r="P6" s="53"/>
      <c r="Q6" s="52" t="str">
        <f>IF(OR(F6="",P6=""),"",VLOOKUP(P6,'Ecart facial'!$A$2:$BU$143,MATCH(F6,('Ecart facial'!$B$1:$BU$1),1)+1))</f>
        <v/>
      </c>
      <c r="R6" s="50"/>
      <c r="S6" s="52" t="str">
        <f>IF(OR(F6="",R6=""),"",VLOOKUP(R6,'Fermeture TJ'!$A$2:$BU$126,MATCH(F6,('Fermeture TJ'!$B$1:$BU$1),1)+1))</f>
        <v/>
      </c>
      <c r="T6" s="211" t="str">
        <f t="shared" si="1"/>
        <v/>
      </c>
      <c r="U6" s="194" t="str">
        <f t="shared" si="0"/>
        <v/>
      </c>
    </row>
    <row r="7" spans="1:21" x14ac:dyDescent="0.25">
      <c r="A7" s="34" t="str">
        <f>IF(D7="","",Accueil!$D$8)</f>
        <v/>
      </c>
      <c r="B7" s="145" t="str">
        <f>IF(OR(Accueil!$D$8="",C7="",D7=""),"",UPPER(LOOKUP(C7,Accueil!$C$32:$C$131,Accueil!$D$32:$D$131)))</f>
        <v/>
      </c>
      <c r="C7" s="35"/>
      <c r="D7" s="147"/>
      <c r="E7" s="152"/>
      <c r="F7" s="171" t="str">
        <f>IF(OR(Accueil!$D$8="",D7="",E7=""),"",DATEDIF(E7,LOOKUP(C7,Accueil!$C$32:$C$131,Accueil!$E$32:$E$131),"m"))</f>
        <v/>
      </c>
      <c r="G7" s="276"/>
      <c r="H7" s="65"/>
      <c r="I7" s="52" t="str">
        <f>IF(OR(F7="",H7=""),"",VLOOKUP(H7,Détente!$A$2:$BU$157,MATCH(F7,(Détente!$B$1:$BU$1),1)+1))</f>
        <v/>
      </c>
      <c r="J7" s="65"/>
      <c r="K7" s="52" t="str">
        <f>IF(OR(F7="",J7=""),"",VLOOKUP(J7,Sautillers!$A$2:$BU$99,MATCH(F7,(Sautillers!$B$1:$BU$1),1)+1))</f>
        <v/>
      </c>
      <c r="L7" s="65"/>
      <c r="M7" s="52" t="str">
        <f>IF(OR(F7="",L7=""),"",VLOOKUP(L7,Gainage!$A$2:$BU$32,MATCH(F7,(Gainage!$B$1:$BU$1),1)+1))</f>
        <v/>
      </c>
      <c r="N7" s="65"/>
      <c r="O7" s="52" t="str">
        <f>IF(OR(F7="",N7=""),"",VLOOKUP(N7,'Course 20 m'!$A$2:$BU$373,MATCH(F7,('Course 20 m'!$B$1:$BU$1),1)+1))</f>
        <v/>
      </c>
      <c r="P7" s="53"/>
      <c r="Q7" s="52" t="str">
        <f>IF(OR(F7="",P7=""),"",VLOOKUP(P7,'Ecart facial'!$A$2:$BU$143,MATCH(F7,('Ecart facial'!$B$1:$BU$1),1)+1))</f>
        <v/>
      </c>
      <c r="R7" s="53"/>
      <c r="S7" s="52" t="str">
        <f>IF(OR(F7="",R7=""),"",VLOOKUP(R7,'Fermeture TJ'!$A$2:$BU$126,MATCH(F7,('Fermeture TJ'!$B$1:$BU$1),1)+1))</f>
        <v/>
      </c>
      <c r="T7" s="211" t="str">
        <f t="shared" si="1"/>
        <v/>
      </c>
      <c r="U7" s="194" t="str">
        <f t="shared" si="0"/>
        <v/>
      </c>
    </row>
    <row r="8" spans="1:21" x14ac:dyDescent="0.25">
      <c r="A8" s="34" t="str">
        <f>IF(D8="","",Accueil!$D$8)</f>
        <v/>
      </c>
      <c r="B8" s="145" t="str">
        <f>IF(OR(Accueil!$D$8="",C8="",D8=""),"",UPPER(LOOKUP(C8,Accueil!$C$32:$C$131,Accueil!$D$32:$D$131)))</f>
        <v/>
      </c>
      <c r="C8" s="35"/>
      <c r="D8" s="147"/>
      <c r="E8" s="152"/>
      <c r="F8" s="171" t="str">
        <f>IF(OR(Accueil!$D$8="",D8="",E8=""),"",DATEDIF(E8,LOOKUP(C8,Accueil!$C$32:$C$131,Accueil!$E$32:$E$131),"m"))</f>
        <v/>
      </c>
      <c r="G8" s="276"/>
      <c r="H8" s="48"/>
      <c r="I8" s="52" t="str">
        <f>IF(OR(F8="",H8=""),"",VLOOKUP(H8,Détente!$A$2:$BU$157,MATCH(F8,(Détente!$B$1:$BU$1),1)+1))</f>
        <v/>
      </c>
      <c r="J8" s="65"/>
      <c r="K8" s="52" t="str">
        <f>IF(OR(F8="",J8=""),"",VLOOKUP(J8,Sautillers!$A$2:$BU$99,MATCH(F8,(Sautillers!$B$1:$BU$1),1)+1))</f>
        <v/>
      </c>
      <c r="L8" s="65"/>
      <c r="M8" s="52" t="str">
        <f>IF(OR(F8="",L8=""),"",VLOOKUP(L8,Gainage!$A$2:$BU$32,MATCH(F8,(Gainage!$B$1:$BU$1),1)+1))</f>
        <v/>
      </c>
      <c r="N8" s="48"/>
      <c r="O8" s="52" t="str">
        <f>IF(OR(F8="",N8=""),"",VLOOKUP(N8,'Course 20 m'!$A$2:$BU$373,MATCH(F8,('Course 20 m'!$B$1:$BU$1),1)+1))</f>
        <v/>
      </c>
      <c r="P8" s="53"/>
      <c r="Q8" s="52" t="str">
        <f>IF(OR(F8="",P8=""),"",VLOOKUP(P8,'Ecart facial'!$A$2:$BU$143,MATCH(F8,('Ecart facial'!$B$1:$BU$1),1)+1))</f>
        <v/>
      </c>
      <c r="R8" s="50"/>
      <c r="S8" s="52" t="str">
        <f>IF(OR(F8="",R8=""),"",VLOOKUP(R8,'Fermeture TJ'!$A$2:$BU$126,MATCH(F8,('Fermeture TJ'!$B$1:$BU$1),1)+1))</f>
        <v/>
      </c>
      <c r="T8" s="211" t="str">
        <f t="shared" si="1"/>
        <v/>
      </c>
      <c r="U8" s="194" t="str">
        <f t="shared" si="0"/>
        <v/>
      </c>
    </row>
    <row r="9" spans="1:21" x14ac:dyDescent="0.25">
      <c r="A9" s="34" t="str">
        <f>IF(D9="","",Accueil!$D$8)</f>
        <v/>
      </c>
      <c r="B9" s="145" t="str">
        <f>IF(OR(Accueil!$D$8="",C9="",D9=""),"",UPPER(LOOKUP(C9,Accueil!$C$32:$C$131,Accueil!$D$32:$D$131)))</f>
        <v/>
      </c>
      <c r="C9" s="35"/>
      <c r="D9" s="147"/>
      <c r="E9" s="152"/>
      <c r="F9" s="171" t="str">
        <f>IF(OR(Accueil!$D$8="",D9="",E9=""),"",DATEDIF(E9,LOOKUP(C9,Accueil!$C$32:$C$131,Accueil!$E$32:$E$131),"m"))</f>
        <v/>
      </c>
      <c r="G9" s="276"/>
      <c r="H9" s="65"/>
      <c r="I9" s="52" t="str">
        <f>IF(OR(F9="",H9=""),"",VLOOKUP(H9,Détente!$A$2:$BU$157,MATCH(F9,(Détente!$B$1:$BU$1),1)+1))</f>
        <v/>
      </c>
      <c r="J9" s="65"/>
      <c r="K9" s="52" t="str">
        <f>IF(OR(F9="",J9=""),"",VLOOKUP(J9,Sautillers!$A$2:$BU$99,MATCH(F9,(Sautillers!$B$1:$BU$1),1)+1))</f>
        <v/>
      </c>
      <c r="L9" s="65"/>
      <c r="M9" s="52" t="str">
        <f>IF(OR(F9="",L9=""),"",VLOOKUP(L9,Gainage!$A$2:$BU$32,MATCH(F9,(Gainage!$B$1:$BU$1),1)+1))</f>
        <v/>
      </c>
      <c r="N9" s="65"/>
      <c r="O9" s="52" t="str">
        <f>IF(OR(F9="",N9=""),"",VLOOKUP(N9,'Course 20 m'!$A$2:$BU$373,MATCH(F9,('Course 20 m'!$B$1:$BU$1),1)+1))</f>
        <v/>
      </c>
      <c r="P9" s="53"/>
      <c r="Q9" s="52" t="str">
        <f>IF(OR(F9="",P9=""),"",VLOOKUP(P9,'Ecart facial'!$A$2:$BU$143,MATCH(F9,('Ecart facial'!$B$1:$BU$1),1)+1))</f>
        <v/>
      </c>
      <c r="R9" s="53"/>
      <c r="S9" s="52" t="str">
        <f>IF(OR(F9="",R9=""),"",VLOOKUP(R9,'Fermeture TJ'!$A$2:$BU$126,MATCH(F9,('Fermeture TJ'!$B$1:$BU$1),1)+1))</f>
        <v/>
      </c>
      <c r="T9" s="211" t="str">
        <f t="shared" si="1"/>
        <v/>
      </c>
      <c r="U9" s="194" t="str">
        <f t="shared" si="0"/>
        <v/>
      </c>
    </row>
    <row r="10" spans="1:21" x14ac:dyDescent="0.25">
      <c r="A10" s="34" t="str">
        <f>IF(D10="","",Accueil!$D$8)</f>
        <v/>
      </c>
      <c r="B10" s="145" t="str">
        <f>IF(OR(Accueil!$D$8="",C10="",D10=""),"",UPPER(LOOKUP(C10,Accueil!$C$32:$C$131,Accueil!$D$32:$D$131)))</f>
        <v/>
      </c>
      <c r="C10" s="35"/>
      <c r="D10" s="147"/>
      <c r="E10" s="152"/>
      <c r="F10" s="171" t="str">
        <f>IF(OR(Accueil!$D$8="",D10="",E10=""),"",DATEDIF(E10,LOOKUP(C10,Accueil!$C$32:$C$131,Accueil!$E$32:$E$131),"m"))</f>
        <v/>
      </c>
      <c r="G10" s="276"/>
      <c r="H10" s="48"/>
      <c r="I10" s="52" t="str">
        <f>IF(OR(F10="",H10=""),"",VLOOKUP(H10,Détente!$A$2:$BU$157,MATCH(F10,(Détente!$B$1:$BU$1),1)+1))</f>
        <v/>
      </c>
      <c r="J10" s="65"/>
      <c r="K10" s="52" t="str">
        <f>IF(OR(F10="",J10=""),"",VLOOKUP(J10,Sautillers!$A$2:$BU$99,MATCH(F10,(Sautillers!$B$1:$BU$1),1)+1))</f>
        <v/>
      </c>
      <c r="L10" s="65"/>
      <c r="M10" s="52" t="str">
        <f>IF(OR(F10="",L10=""),"",VLOOKUP(L10,Gainage!$A$2:$BU$32,MATCH(F10,(Gainage!$B$1:$BU$1),1)+1))</f>
        <v/>
      </c>
      <c r="N10" s="48"/>
      <c r="O10" s="52" t="str">
        <f>IF(OR(F10="",N10=""),"",VLOOKUP(N10,'Course 20 m'!$A$2:$BU$373,MATCH(F10,('Course 20 m'!$B$1:$BU$1),1)+1))</f>
        <v/>
      </c>
      <c r="P10" s="53"/>
      <c r="Q10" s="52" t="str">
        <f>IF(OR(F10="",P10=""),"",VLOOKUP(P10,'Ecart facial'!$A$2:$BU$143,MATCH(F10,('Ecart facial'!$B$1:$BU$1),1)+1))</f>
        <v/>
      </c>
      <c r="R10" s="50"/>
      <c r="S10" s="52" t="str">
        <f>IF(OR(F10="",R10=""),"",VLOOKUP(R10,'Fermeture TJ'!$A$2:$BU$126,MATCH(F10,('Fermeture TJ'!$B$1:$BU$1),1)+1))</f>
        <v/>
      </c>
      <c r="T10" s="211" t="str">
        <f t="shared" si="1"/>
        <v/>
      </c>
      <c r="U10" s="194" t="str">
        <f t="shared" si="0"/>
        <v/>
      </c>
    </row>
    <row r="11" spans="1:21" x14ac:dyDescent="0.25">
      <c r="A11" s="34" t="str">
        <f>IF(D11="","",Accueil!$D$8)</f>
        <v/>
      </c>
      <c r="B11" s="145" t="str">
        <f>IF(OR(Accueil!$D$8="",C11="",D11=""),"",UPPER(LOOKUP(C11,Accueil!$C$32:$C$131,Accueil!$D$32:$D$131)))</f>
        <v/>
      </c>
      <c r="C11" s="35"/>
      <c r="D11" s="147"/>
      <c r="E11" s="152"/>
      <c r="F11" s="171" t="str">
        <f>IF(OR(Accueil!$D$8="",D11="",E11=""),"",DATEDIF(E11,LOOKUP(C11,Accueil!$C$32:$C$131,Accueil!$E$32:$E$131),"m"))</f>
        <v/>
      </c>
      <c r="G11" s="276"/>
      <c r="H11" s="65"/>
      <c r="I11" s="52" t="str">
        <f>IF(OR(F11="",H11=""),"",VLOOKUP(H11,Détente!$A$2:$BU$157,MATCH(F11,(Détente!$B$1:$BU$1),1)+1))</f>
        <v/>
      </c>
      <c r="J11" s="65"/>
      <c r="K11" s="52" t="str">
        <f>IF(OR(F11="",J11=""),"",VLOOKUP(J11,Sautillers!$A$2:$BU$99,MATCH(F11,(Sautillers!$B$1:$BU$1),1)+1))</f>
        <v/>
      </c>
      <c r="L11" s="65"/>
      <c r="M11" s="52" t="str">
        <f>IF(OR(F11="",L11=""),"",VLOOKUP(L11,Gainage!$A$2:$BU$32,MATCH(F11,(Gainage!$B$1:$BU$1),1)+1))</f>
        <v/>
      </c>
      <c r="N11" s="65"/>
      <c r="O11" s="52" t="str">
        <f>IF(OR(F11="",N11=""),"",VLOOKUP(N11,'Course 20 m'!$A$2:$BU$373,MATCH(F11,('Course 20 m'!$B$1:$BU$1),1)+1))</f>
        <v/>
      </c>
      <c r="P11" s="53"/>
      <c r="Q11" s="52" t="str">
        <f>IF(OR(F11="",P11=""),"",VLOOKUP(P11,'Ecart facial'!$A$2:$BU$143,MATCH(F11,('Ecart facial'!$B$1:$BU$1),1)+1))</f>
        <v/>
      </c>
      <c r="R11" s="53"/>
      <c r="S11" s="52" t="str">
        <f>IF(OR(F11="",R11=""),"",VLOOKUP(R11,'Fermeture TJ'!$A$2:$BU$126,MATCH(F11,('Fermeture TJ'!$B$1:$BU$1),1)+1))</f>
        <v/>
      </c>
      <c r="T11" s="211" t="str">
        <f t="shared" si="1"/>
        <v/>
      </c>
      <c r="U11" s="194" t="str">
        <f t="shared" si="0"/>
        <v/>
      </c>
    </row>
    <row r="12" spans="1:21" x14ac:dyDescent="0.25">
      <c r="A12" s="34" t="str">
        <f>IF(D12="","",Accueil!$D$8)</f>
        <v/>
      </c>
      <c r="B12" s="145" t="str">
        <f>IF(OR(Accueil!$D$8="",C12="",D12=""),"",UPPER(LOOKUP(C12,Accueil!$C$32:$C$131,Accueil!$D$32:$D$131)))</f>
        <v/>
      </c>
      <c r="C12" s="35"/>
      <c r="D12" s="147"/>
      <c r="E12" s="152"/>
      <c r="F12" s="171" t="str">
        <f>IF(OR(Accueil!$D$8="",D12="",E12=""),"",DATEDIF(E12,LOOKUP(C12,Accueil!$C$32:$C$131,Accueil!$E$32:$E$131),"m"))</f>
        <v/>
      </c>
      <c r="G12" s="276"/>
      <c r="H12" s="48"/>
      <c r="I12" s="52" t="str">
        <f>IF(OR(F12="",H12=""),"",VLOOKUP(H12,Détente!$A$2:$BU$157,MATCH(F12,(Détente!$B$1:$BU$1),1)+1))</f>
        <v/>
      </c>
      <c r="J12" s="65"/>
      <c r="K12" s="52" t="str">
        <f>IF(OR(F12="",J12=""),"",VLOOKUP(J12,Sautillers!$A$2:$BU$99,MATCH(F12,(Sautillers!$B$1:$BU$1),1)+1))</f>
        <v/>
      </c>
      <c r="L12" s="65"/>
      <c r="M12" s="52" t="str">
        <f>IF(OR(F12="",L12=""),"",VLOOKUP(L12,Gainage!$A$2:$BU$32,MATCH(F12,(Gainage!$B$1:$BU$1),1)+1))</f>
        <v/>
      </c>
      <c r="N12" s="48"/>
      <c r="O12" s="52" t="str">
        <f>IF(OR(F12="",N12=""),"",VLOOKUP(N12,'Course 20 m'!$A$2:$BU$373,MATCH(F12,('Course 20 m'!$B$1:$BU$1),1)+1))</f>
        <v/>
      </c>
      <c r="P12" s="53"/>
      <c r="Q12" s="52" t="str">
        <f>IF(OR(F12="",P12=""),"",VLOOKUP(P12,'Ecart facial'!$A$2:$BU$143,MATCH(F12,('Ecart facial'!$B$1:$BU$1),1)+1))</f>
        <v/>
      </c>
      <c r="R12" s="53"/>
      <c r="S12" s="52" t="str">
        <f>IF(OR(F12="",R12=""),"",VLOOKUP(R12,'Fermeture TJ'!$A$2:$BU$126,MATCH(F12,('Fermeture TJ'!$B$1:$BU$1),1)+1))</f>
        <v/>
      </c>
      <c r="T12" s="211" t="str">
        <f t="shared" si="1"/>
        <v/>
      </c>
      <c r="U12" s="194" t="str">
        <f t="shared" si="0"/>
        <v/>
      </c>
    </row>
    <row r="13" spans="1:21" x14ac:dyDescent="0.25">
      <c r="A13" s="34" t="str">
        <f>IF(D13="","",Accueil!$D$8)</f>
        <v/>
      </c>
      <c r="B13" s="145" t="str">
        <f>IF(OR(Accueil!$D$8="",C13="",D13=""),"",UPPER(LOOKUP(C13,Accueil!$C$32:$C$131,Accueil!$D$32:$D$131)))</f>
        <v/>
      </c>
      <c r="C13" s="35"/>
      <c r="D13" s="147"/>
      <c r="E13" s="152"/>
      <c r="F13" s="171" t="str">
        <f>IF(OR(Accueil!$D$8="",D13="",E13=""),"",DATEDIF(E13,LOOKUP(C13,Accueil!$C$32:$C$131,Accueil!$E$32:$E$131),"m"))</f>
        <v/>
      </c>
      <c r="G13" s="276"/>
      <c r="H13" s="65"/>
      <c r="I13" s="52" t="str">
        <f>IF(OR(F13="",H13=""),"",VLOOKUP(H13,Détente!$A$2:$BU$157,MATCH(F13,(Détente!$B$1:$BU$1),1)+1))</f>
        <v/>
      </c>
      <c r="J13" s="65"/>
      <c r="K13" s="52" t="str">
        <f>IF(OR(F13="",J13=""),"",VLOOKUP(J13,Sautillers!$A$2:$BU$99,MATCH(F13,(Sautillers!$B$1:$BU$1),1)+1))</f>
        <v/>
      </c>
      <c r="L13" s="65"/>
      <c r="M13" s="52" t="str">
        <f>IF(OR(F13="",L13=""),"",VLOOKUP(L13,Gainage!$A$2:$BU$32,MATCH(F13,(Gainage!$B$1:$BU$1),1)+1))</f>
        <v/>
      </c>
      <c r="N13" s="65"/>
      <c r="O13" s="52" t="str">
        <f>IF(OR(F13="",N13=""),"",VLOOKUP(N13,'Course 20 m'!$A$2:$BU$373,MATCH(F13,('Course 20 m'!$B$1:$BU$1),1)+1))</f>
        <v/>
      </c>
      <c r="P13" s="53"/>
      <c r="Q13" s="52" t="str">
        <f>IF(OR(F13="",P13=""),"",VLOOKUP(P13,'Ecart facial'!$A$2:$BU$143,MATCH(F13,('Ecart facial'!$B$1:$BU$1),1)+1))</f>
        <v/>
      </c>
      <c r="R13" s="53"/>
      <c r="S13" s="52" t="str">
        <f>IF(OR(F13="",R13=""),"",VLOOKUP(R13,'Fermeture TJ'!$A$2:$BU$126,MATCH(F13,('Fermeture TJ'!$B$1:$BU$1),1)+1))</f>
        <v/>
      </c>
      <c r="T13" s="211" t="str">
        <f t="shared" si="1"/>
        <v/>
      </c>
      <c r="U13" s="194" t="str">
        <f t="shared" si="0"/>
        <v/>
      </c>
    </row>
    <row r="14" spans="1:21" x14ac:dyDescent="0.25">
      <c r="A14" s="34" t="str">
        <f>IF(D14="","",Accueil!$D$8)</f>
        <v/>
      </c>
      <c r="B14" s="145" t="str">
        <f>IF(OR(Accueil!$D$8="",C14="",D14=""),"",UPPER(LOOKUP(C14,Accueil!$C$32:$C$131,Accueil!$D$32:$D$131)))</f>
        <v/>
      </c>
      <c r="C14" s="35"/>
      <c r="D14" s="147"/>
      <c r="E14" s="152"/>
      <c r="F14" s="171" t="str">
        <f>IF(OR(Accueil!$D$8="",D14="",E14=""),"",DATEDIF(E14,LOOKUP(C14,Accueil!$C$32:$C$131,Accueil!$E$32:$E$131),"m"))</f>
        <v/>
      </c>
      <c r="G14" s="276"/>
      <c r="H14" s="48"/>
      <c r="I14" s="52" t="str">
        <f>IF(OR(F14="",H14=""),"",VLOOKUP(H14,Détente!$A$2:$BU$157,MATCH(F14,(Détente!$B$1:$BU$1),1)+1))</f>
        <v/>
      </c>
      <c r="J14" s="65"/>
      <c r="K14" s="52" t="str">
        <f>IF(OR(F14="",J14=""),"",VLOOKUP(J14,Sautillers!$A$2:$BU$99,MATCH(F14,(Sautillers!$B$1:$BU$1),1)+1))</f>
        <v/>
      </c>
      <c r="L14" s="65"/>
      <c r="M14" s="52" t="str">
        <f>IF(OR(F14="",L14=""),"",VLOOKUP(L14,Gainage!$A$2:$BU$32,MATCH(F14,(Gainage!$B$1:$BU$1),1)+1))</f>
        <v/>
      </c>
      <c r="N14" s="48"/>
      <c r="O14" s="52" t="str">
        <f>IF(OR(F14="",N14=""),"",VLOOKUP(N14,'Course 20 m'!$A$2:$BU$373,MATCH(F14,('Course 20 m'!$B$1:$BU$1),1)+1))</f>
        <v/>
      </c>
      <c r="P14" s="53"/>
      <c r="Q14" s="52" t="str">
        <f>IF(OR(F14="",P14=""),"",VLOOKUP(P14,'Ecart facial'!$A$2:$BU$143,MATCH(F14,('Ecart facial'!$B$1:$BU$1),1)+1))</f>
        <v/>
      </c>
      <c r="R14" s="53"/>
      <c r="S14" s="52" t="str">
        <f>IF(OR(F14="",R14=""),"",VLOOKUP(R14,'Fermeture TJ'!$A$2:$BU$126,MATCH(F14,('Fermeture TJ'!$B$1:$BU$1),1)+1))</f>
        <v/>
      </c>
      <c r="T14" s="211" t="str">
        <f t="shared" si="1"/>
        <v/>
      </c>
      <c r="U14" s="194" t="str">
        <f t="shared" si="0"/>
        <v/>
      </c>
    </row>
    <row r="15" spans="1:21" x14ac:dyDescent="0.25">
      <c r="A15" s="34" t="str">
        <f>IF(D15="","",Accueil!$D$8)</f>
        <v/>
      </c>
      <c r="B15" s="145" t="str">
        <f>IF(OR(Accueil!$D$8="",C15="",D15=""),"",UPPER(LOOKUP(C15,Accueil!$C$32:$C$131,Accueil!$D$32:$D$131)))</f>
        <v/>
      </c>
      <c r="C15" s="35"/>
      <c r="D15" s="147"/>
      <c r="E15" s="152"/>
      <c r="F15" s="171" t="str">
        <f>IF(OR(Accueil!$D$8="",D15="",E15=""),"",DATEDIF(E15,LOOKUP(C15,Accueil!$C$32:$C$131,Accueil!$E$32:$E$131),"m"))</f>
        <v/>
      </c>
      <c r="G15" s="276"/>
      <c r="H15" s="65"/>
      <c r="I15" s="52" t="str">
        <f>IF(OR(F15="",H15=""),"",VLOOKUP(H15,Détente!$A$2:$BU$157,MATCH(F15,(Détente!$B$1:$BU$1),1)+1))</f>
        <v/>
      </c>
      <c r="J15" s="65"/>
      <c r="K15" s="52" t="str">
        <f>IF(OR(F15="",J15=""),"",VLOOKUP(J15,Sautillers!$A$2:$BU$99,MATCH(F15,(Sautillers!$B$1:$BU$1),1)+1))</f>
        <v/>
      </c>
      <c r="L15" s="65"/>
      <c r="M15" s="52" t="str">
        <f>IF(OR(F15="",L15=""),"",VLOOKUP(L15,Gainage!$A$2:$BU$32,MATCH(F15,(Gainage!$B$1:$BU$1),1)+1))</f>
        <v/>
      </c>
      <c r="N15" s="65"/>
      <c r="O15" s="52" t="str">
        <f>IF(OR(F15="",N15=""),"",VLOOKUP(N15,'Course 20 m'!$A$2:$BU$373,MATCH(F15,('Course 20 m'!$B$1:$BU$1),1)+1))</f>
        <v/>
      </c>
      <c r="P15" s="53"/>
      <c r="Q15" s="52" t="str">
        <f>IF(OR(F15="",P15=""),"",VLOOKUP(P15,'Ecart facial'!$A$2:$BU$143,MATCH(F15,('Ecart facial'!$B$1:$BU$1),1)+1))</f>
        <v/>
      </c>
      <c r="R15" s="53"/>
      <c r="S15" s="52" t="str">
        <f>IF(OR(F15="",R15=""),"",VLOOKUP(R15,'Fermeture TJ'!$A$2:$BU$126,MATCH(F15,('Fermeture TJ'!$B$1:$BU$1),1)+1))</f>
        <v/>
      </c>
      <c r="T15" s="211" t="str">
        <f t="shared" si="1"/>
        <v/>
      </c>
      <c r="U15" s="194" t="str">
        <f t="shared" si="0"/>
        <v/>
      </c>
    </row>
    <row r="16" spans="1:21" x14ac:dyDescent="0.25">
      <c r="A16" s="34" t="str">
        <f>IF(D16="","",Accueil!$D$8)</f>
        <v/>
      </c>
      <c r="B16" s="145" t="str">
        <f>IF(OR(Accueil!$D$8="",C16="",D16=""),"",UPPER(LOOKUP(C16,Accueil!$C$32:$C$131,Accueil!$D$32:$D$131)))</f>
        <v/>
      </c>
      <c r="C16" s="35"/>
      <c r="D16" s="147"/>
      <c r="E16" s="152"/>
      <c r="F16" s="171" t="str">
        <f>IF(OR(Accueil!$D$8="",D16="",E16=""),"",DATEDIF(E16,LOOKUP(C16,Accueil!$C$32:$C$131,Accueil!$E$32:$E$131),"m"))</f>
        <v/>
      </c>
      <c r="G16" s="276"/>
      <c r="H16" s="48"/>
      <c r="I16" s="52" t="str">
        <f>IF(OR(F16="",H16=""),"",VLOOKUP(H16,Détente!$A$2:$BU$157,MATCH(F16,(Détente!$B$1:$BU$1),1)+1))</f>
        <v/>
      </c>
      <c r="J16" s="65"/>
      <c r="K16" s="52" t="str">
        <f>IF(OR(F16="",J16=""),"",VLOOKUP(J16,Sautillers!$A$2:$BU$99,MATCH(F16,(Sautillers!$B$1:$BU$1),1)+1))</f>
        <v/>
      </c>
      <c r="L16" s="65"/>
      <c r="M16" s="52" t="str">
        <f>IF(OR(F16="",L16=""),"",VLOOKUP(L16,Gainage!$A$2:$BU$32,MATCH(F16,(Gainage!$B$1:$BU$1),1)+1))</f>
        <v/>
      </c>
      <c r="N16" s="48"/>
      <c r="O16" s="52" t="str">
        <f>IF(OR(F16="",N16=""),"",VLOOKUP(N16,'Course 20 m'!$A$2:$BU$373,MATCH(F16,('Course 20 m'!$B$1:$BU$1),1)+1))</f>
        <v/>
      </c>
      <c r="P16" s="53"/>
      <c r="Q16" s="52" t="str">
        <f>IF(OR(F16="",P16=""),"",VLOOKUP(P16,'Ecart facial'!$A$2:$BU$143,MATCH(F16,('Ecart facial'!$B$1:$BU$1),1)+1))</f>
        <v/>
      </c>
      <c r="R16" s="53"/>
      <c r="S16" s="52" t="str">
        <f>IF(OR(F16="",R16=""),"",VLOOKUP(R16,'Fermeture TJ'!$A$2:$BU$126,MATCH(F16,('Fermeture TJ'!$B$1:$BU$1),1)+1))</f>
        <v/>
      </c>
      <c r="T16" s="211" t="str">
        <f t="shared" si="1"/>
        <v/>
      </c>
      <c r="U16" s="194" t="str">
        <f t="shared" ref="U16:U35" si="2">IF(OR(I16="",K16="",M16="",O16="",Q16="",S16=""),"",AVERAGE(I16,K16,M16,O16,Q16,S16))</f>
        <v/>
      </c>
    </row>
    <row r="17" spans="1:21" x14ac:dyDescent="0.25">
      <c r="A17" s="34" t="str">
        <f>IF(D17="","",Accueil!$D$8)</f>
        <v/>
      </c>
      <c r="B17" s="145" t="str">
        <f>IF(OR(Accueil!$D$8="",C17="",D17=""),"",UPPER(LOOKUP(C17,Accueil!$C$32:$C$131,Accueil!$D$32:$D$131)))</f>
        <v/>
      </c>
      <c r="C17" s="35"/>
      <c r="D17" s="147"/>
      <c r="E17" s="152"/>
      <c r="F17" s="171" t="str">
        <f>IF(OR(Accueil!$D$8="",D17="",E17=""),"",DATEDIF(E17,LOOKUP(C17,Accueil!$C$32:$C$131,Accueil!$E$32:$E$131),"m"))</f>
        <v/>
      </c>
      <c r="G17" s="276"/>
      <c r="H17" s="65"/>
      <c r="I17" s="52" t="str">
        <f>IF(OR(F17="",H17=""),"",VLOOKUP(H17,Détente!$A$2:$BU$157,MATCH(F17,(Détente!$B$1:$BU$1),1)+1))</f>
        <v/>
      </c>
      <c r="J17" s="65"/>
      <c r="K17" s="52" t="str">
        <f>IF(OR(F17="",J17=""),"",VLOOKUP(J17,Sautillers!$A$2:$BU$99,MATCH(F17,(Sautillers!$B$1:$BU$1),1)+1))</f>
        <v/>
      </c>
      <c r="L17" s="65"/>
      <c r="M17" s="52" t="str">
        <f>IF(OR(F17="",L17=""),"",VLOOKUP(L17,Gainage!$A$2:$BU$32,MATCH(F17,(Gainage!$B$1:$BU$1),1)+1))</f>
        <v/>
      </c>
      <c r="N17" s="65"/>
      <c r="O17" s="52" t="str">
        <f>IF(OR(F17="",N17=""),"",VLOOKUP(N17,'Course 20 m'!$A$2:$BU$373,MATCH(F17,('Course 20 m'!$B$1:$BU$1),1)+1))</f>
        <v/>
      </c>
      <c r="P17" s="53"/>
      <c r="Q17" s="52" t="str">
        <f>IF(OR(F17="",P17=""),"",VLOOKUP(P17,'Ecart facial'!$A$2:$BU$143,MATCH(F17,('Ecart facial'!$B$1:$BU$1),1)+1))</f>
        <v/>
      </c>
      <c r="R17" s="53"/>
      <c r="S17" s="52" t="str">
        <f>IF(OR(F17="",R17=""),"",VLOOKUP(R17,'Fermeture TJ'!$A$2:$BU$126,MATCH(F17,('Fermeture TJ'!$B$1:$BU$1),1)+1))</f>
        <v/>
      </c>
      <c r="T17" s="211" t="str">
        <f t="shared" si="1"/>
        <v/>
      </c>
      <c r="U17" s="194" t="str">
        <f t="shared" si="2"/>
        <v/>
      </c>
    </row>
    <row r="18" spans="1:21" x14ac:dyDescent="0.25">
      <c r="A18" s="34" t="str">
        <f>IF(D18="","",Accueil!$D$8)</f>
        <v/>
      </c>
      <c r="B18" s="145" t="str">
        <f>IF(OR(Accueil!$D$8="",C18="",D18=""),"",UPPER(LOOKUP(C18,Accueil!$C$32:$C$131,Accueil!$D$32:$D$131)))</f>
        <v/>
      </c>
      <c r="C18" s="35"/>
      <c r="D18" s="147"/>
      <c r="E18" s="152"/>
      <c r="F18" s="171" t="str">
        <f>IF(OR(Accueil!$D$8="",D18="",E18=""),"",DATEDIF(E18,LOOKUP(C18,Accueil!$C$32:$C$131,Accueil!$E$32:$E$131),"m"))</f>
        <v/>
      </c>
      <c r="G18" s="276"/>
      <c r="H18" s="48"/>
      <c r="I18" s="52" t="str">
        <f>IF(OR(F18="",H18=""),"",VLOOKUP(H18,Détente!$A$2:$BU$157,MATCH(F18,(Détente!$B$1:$BU$1),1)+1))</f>
        <v/>
      </c>
      <c r="J18" s="65"/>
      <c r="K18" s="52" t="str">
        <f>IF(OR(F18="",J18=""),"",VLOOKUP(J18,Sautillers!$A$2:$BU$99,MATCH(F18,(Sautillers!$B$1:$BU$1),1)+1))</f>
        <v/>
      </c>
      <c r="L18" s="65"/>
      <c r="M18" s="52" t="str">
        <f>IF(OR(F18="",L18=""),"",VLOOKUP(L18,Gainage!$A$2:$BU$32,MATCH(F18,(Gainage!$B$1:$BU$1),1)+1))</f>
        <v/>
      </c>
      <c r="N18" s="48"/>
      <c r="O18" s="52" t="str">
        <f>IF(OR(F18="",N18=""),"",VLOOKUP(N18,'Course 20 m'!$A$2:$BU$373,MATCH(F18,('Course 20 m'!$B$1:$BU$1),1)+1))</f>
        <v/>
      </c>
      <c r="P18" s="53"/>
      <c r="Q18" s="52" t="str">
        <f>IF(OR(F18="",P18=""),"",VLOOKUP(P18,'Ecart facial'!$A$2:$BU$143,MATCH(F18,('Ecart facial'!$B$1:$BU$1),1)+1))</f>
        <v/>
      </c>
      <c r="R18" s="53"/>
      <c r="S18" s="52" t="str">
        <f>IF(OR(F18="",R18=""),"",VLOOKUP(R18,'Fermeture TJ'!$A$2:$BU$126,MATCH(F18,('Fermeture TJ'!$B$1:$BU$1),1)+1))</f>
        <v/>
      </c>
      <c r="T18" s="211" t="str">
        <f t="shared" si="1"/>
        <v/>
      </c>
      <c r="U18" s="194" t="str">
        <f t="shared" si="2"/>
        <v/>
      </c>
    </row>
    <row r="19" spans="1:21" x14ac:dyDescent="0.25">
      <c r="A19" s="34" t="str">
        <f>IF(D19="","",Accueil!$D$8)</f>
        <v/>
      </c>
      <c r="B19" s="145" t="str">
        <f>IF(OR(Accueil!$D$8="",C19="",D19=""),"",UPPER(LOOKUP(C19,Accueil!$C$32:$C$131,Accueil!$D$32:$D$131)))</f>
        <v/>
      </c>
      <c r="C19" s="35"/>
      <c r="D19" s="147"/>
      <c r="E19" s="152"/>
      <c r="F19" s="171" t="str">
        <f>IF(OR(Accueil!$D$8="",D19="",E19=""),"",DATEDIF(E19,LOOKUP(C19,Accueil!$C$32:$C$131,Accueil!$E$32:$E$131),"m"))</f>
        <v/>
      </c>
      <c r="G19" s="276"/>
      <c r="H19" s="65"/>
      <c r="I19" s="52" t="str">
        <f>IF(OR(F19="",H19=""),"",VLOOKUP(H19,Détente!$A$2:$BU$157,MATCH(F19,(Détente!$B$1:$BU$1),1)+1))</f>
        <v/>
      </c>
      <c r="J19" s="65"/>
      <c r="K19" s="52" t="str">
        <f>IF(OR(F19="",J19=""),"",VLOOKUP(J19,Sautillers!$A$2:$BU$99,MATCH(F19,(Sautillers!$B$1:$BU$1),1)+1))</f>
        <v/>
      </c>
      <c r="L19" s="65"/>
      <c r="M19" s="52" t="str">
        <f>IF(OR(F19="",L19=""),"",VLOOKUP(L19,Gainage!$A$2:$BU$32,MATCH(F19,(Gainage!$B$1:$BU$1),1)+1))</f>
        <v/>
      </c>
      <c r="N19" s="65"/>
      <c r="O19" s="52" t="str">
        <f>IF(OR(F19="",N19=""),"",VLOOKUP(N19,'Course 20 m'!$A$2:$BU$373,MATCH(F19,('Course 20 m'!$B$1:$BU$1),1)+1))</f>
        <v/>
      </c>
      <c r="P19" s="53"/>
      <c r="Q19" s="52" t="str">
        <f>IF(OR(F19="",P19=""),"",VLOOKUP(P19,'Ecart facial'!$A$2:$BU$143,MATCH(F19,('Ecart facial'!$B$1:$BU$1),1)+1))</f>
        <v/>
      </c>
      <c r="R19" s="53"/>
      <c r="S19" s="52" t="str">
        <f>IF(OR(F19="",R19=""),"",VLOOKUP(R19,'Fermeture TJ'!$A$2:$BU$126,MATCH(F19,('Fermeture TJ'!$B$1:$BU$1),1)+1))</f>
        <v/>
      </c>
      <c r="T19" s="211" t="str">
        <f t="shared" si="1"/>
        <v/>
      </c>
      <c r="U19" s="194" t="str">
        <f t="shared" si="2"/>
        <v/>
      </c>
    </row>
    <row r="20" spans="1:21" x14ac:dyDescent="0.25">
      <c r="A20" s="34" t="str">
        <f>IF(D20="","",Accueil!$D$8)</f>
        <v/>
      </c>
      <c r="B20" s="145" t="str">
        <f>IF(OR(Accueil!$D$8="",C20="",D20=""),"",UPPER(LOOKUP(C20,Accueil!$C$32:$C$131,Accueil!$D$32:$D$131)))</f>
        <v/>
      </c>
      <c r="C20" s="35"/>
      <c r="D20" s="147"/>
      <c r="E20" s="152"/>
      <c r="F20" s="171" t="str">
        <f>IF(OR(Accueil!$D$8="",D20="",E20=""),"",DATEDIF(E20,LOOKUP(C20,Accueil!$C$32:$C$131,Accueil!$E$32:$E$131),"m"))</f>
        <v/>
      </c>
      <c r="G20" s="276"/>
      <c r="H20" s="48"/>
      <c r="I20" s="52" t="str">
        <f>IF(OR(F20="",H20=""),"",VLOOKUP(H20,Détente!$A$2:$BU$157,MATCH(F20,(Détente!$B$1:$BU$1),1)+1))</f>
        <v/>
      </c>
      <c r="J20" s="65"/>
      <c r="K20" s="52" t="str">
        <f>IF(OR(F20="",J20=""),"",VLOOKUP(J20,Sautillers!$A$2:$BU$99,MATCH(F20,(Sautillers!$B$1:$BU$1),1)+1))</f>
        <v/>
      </c>
      <c r="L20" s="65"/>
      <c r="M20" s="52" t="str">
        <f>IF(OR(F20="",L20=""),"",VLOOKUP(L20,Gainage!$A$2:$BU$32,MATCH(F20,(Gainage!$B$1:$BU$1),1)+1))</f>
        <v/>
      </c>
      <c r="N20" s="48"/>
      <c r="O20" s="52" t="str">
        <f>IF(OR(F20="",N20=""),"",VLOOKUP(N20,'Course 20 m'!$A$2:$BU$373,MATCH(F20,('Course 20 m'!$B$1:$BU$1),1)+1))</f>
        <v/>
      </c>
      <c r="P20" s="53"/>
      <c r="Q20" s="52" t="str">
        <f>IF(OR(F20="",P20=""),"",VLOOKUP(P20,'Ecart facial'!$A$2:$BU$143,MATCH(F20,('Ecart facial'!$B$1:$BU$1),1)+1))</f>
        <v/>
      </c>
      <c r="R20" s="53"/>
      <c r="S20" s="52" t="str">
        <f>IF(OR(F20="",R20=""),"",VLOOKUP(R20,'Fermeture TJ'!$A$2:$BU$126,MATCH(F20,('Fermeture TJ'!$B$1:$BU$1),1)+1))</f>
        <v/>
      </c>
      <c r="T20" s="211" t="str">
        <f t="shared" si="1"/>
        <v/>
      </c>
      <c r="U20" s="194" t="str">
        <f t="shared" si="2"/>
        <v/>
      </c>
    </row>
    <row r="21" spans="1:21" x14ac:dyDescent="0.25">
      <c r="A21" s="34" t="str">
        <f>IF(D21="","",Accueil!$D$8)</f>
        <v/>
      </c>
      <c r="B21" s="145" t="str">
        <f>IF(OR(Accueil!$D$8="",C21="",D21=""),"",UPPER(LOOKUP(C21,Accueil!$C$32:$C$131,Accueil!$D$32:$D$131)))</f>
        <v/>
      </c>
      <c r="C21" s="35"/>
      <c r="D21" s="147"/>
      <c r="E21" s="152"/>
      <c r="F21" s="171" t="str">
        <f>IF(OR(Accueil!$D$8="",D21="",E21=""),"",DATEDIF(E21,LOOKUP(C21,Accueil!$C$32:$C$131,Accueil!$E$32:$E$131),"m"))</f>
        <v/>
      </c>
      <c r="G21" s="276"/>
      <c r="H21" s="65"/>
      <c r="I21" s="52" t="str">
        <f>IF(OR(F21="",H21=""),"",VLOOKUP(H21,Détente!$A$2:$BU$157,MATCH(F21,(Détente!$B$1:$BU$1),1)+1))</f>
        <v/>
      </c>
      <c r="J21" s="65"/>
      <c r="K21" s="52" t="str">
        <f>IF(OR(F21="",J21=""),"",VLOOKUP(J21,Sautillers!$A$2:$BU$99,MATCH(F21,(Sautillers!$B$1:$BU$1),1)+1))</f>
        <v/>
      </c>
      <c r="L21" s="65"/>
      <c r="M21" s="52" t="str">
        <f>IF(OR(F21="",L21=""),"",VLOOKUP(L21,Gainage!$A$2:$BU$32,MATCH(F21,(Gainage!$B$1:$BU$1),1)+1))</f>
        <v/>
      </c>
      <c r="N21" s="65"/>
      <c r="O21" s="52" t="str">
        <f>IF(OR(F21="",N21=""),"",VLOOKUP(N21,'Course 20 m'!$A$2:$BU$373,MATCH(F21,('Course 20 m'!$B$1:$BU$1),1)+1))</f>
        <v/>
      </c>
      <c r="P21" s="53"/>
      <c r="Q21" s="52" t="str">
        <f>IF(OR(F21="",P21=""),"",VLOOKUP(P21,'Ecart facial'!$A$2:$BU$143,MATCH(F21,('Ecart facial'!$B$1:$BU$1),1)+1))</f>
        <v/>
      </c>
      <c r="R21" s="53"/>
      <c r="S21" s="52" t="str">
        <f>IF(OR(F21="",R21=""),"",VLOOKUP(R21,'Fermeture TJ'!$A$2:$BU$126,MATCH(F21,('Fermeture TJ'!$B$1:$BU$1),1)+1))</f>
        <v/>
      </c>
      <c r="T21" s="211" t="str">
        <f t="shared" si="1"/>
        <v/>
      </c>
      <c r="U21" s="194" t="str">
        <f t="shared" si="2"/>
        <v/>
      </c>
    </row>
    <row r="22" spans="1:21" x14ac:dyDescent="0.25">
      <c r="A22" s="34" t="str">
        <f>IF(D22="","",Accueil!$D$8)</f>
        <v/>
      </c>
      <c r="B22" s="145" t="str">
        <f>IF(OR(Accueil!$D$8="",C22="",D22=""),"",UPPER(LOOKUP(C22,Accueil!$C$32:$C$131,Accueil!$D$32:$D$131)))</f>
        <v/>
      </c>
      <c r="C22" s="35"/>
      <c r="D22" s="147"/>
      <c r="E22" s="152"/>
      <c r="F22" s="171" t="str">
        <f>IF(OR(Accueil!$D$8="",D22="",E22=""),"",DATEDIF(E22,LOOKUP(C22,Accueil!$C$32:$C$131,Accueil!$E$32:$E$131),"m"))</f>
        <v/>
      </c>
      <c r="G22" s="276"/>
      <c r="H22" s="48"/>
      <c r="I22" s="52" t="str">
        <f>IF(OR(F22="",H22=""),"",VLOOKUP(H22,Détente!$A$2:$BU$157,MATCH(F22,(Détente!$B$1:$BU$1),1)+1))</f>
        <v/>
      </c>
      <c r="J22" s="65"/>
      <c r="K22" s="52" t="str">
        <f>IF(OR(F22="",J22=""),"",VLOOKUP(J22,Sautillers!$A$2:$BU$99,MATCH(F22,(Sautillers!$B$1:$BU$1),1)+1))</f>
        <v/>
      </c>
      <c r="L22" s="65"/>
      <c r="M22" s="52" t="str">
        <f>IF(OR(F22="",L22=""),"",VLOOKUP(L22,Gainage!$A$2:$BU$32,MATCH(F22,(Gainage!$B$1:$BU$1),1)+1))</f>
        <v/>
      </c>
      <c r="N22" s="48"/>
      <c r="O22" s="52" t="str">
        <f>IF(OR(F22="",N22=""),"",VLOOKUP(N22,'Course 20 m'!$A$2:$BU$373,MATCH(F22,('Course 20 m'!$B$1:$BU$1),1)+1))</f>
        <v/>
      </c>
      <c r="P22" s="53"/>
      <c r="Q22" s="52" t="str">
        <f>IF(OR(F22="",P22=""),"",VLOOKUP(P22,'Ecart facial'!$A$2:$BU$143,MATCH(F22,('Ecart facial'!$B$1:$BU$1),1)+1))</f>
        <v/>
      </c>
      <c r="R22" s="53"/>
      <c r="S22" s="52" t="str">
        <f>IF(OR(F22="",R22=""),"",VLOOKUP(R22,'Fermeture TJ'!$A$2:$BU$126,MATCH(F22,('Fermeture TJ'!$B$1:$BU$1),1)+1))</f>
        <v/>
      </c>
      <c r="T22" s="211" t="str">
        <f t="shared" si="1"/>
        <v/>
      </c>
      <c r="U22" s="194" t="str">
        <f t="shared" si="2"/>
        <v/>
      </c>
    </row>
    <row r="23" spans="1:21" x14ac:dyDescent="0.25">
      <c r="A23" s="34" t="str">
        <f>IF(D23="","",Accueil!$D$8)</f>
        <v/>
      </c>
      <c r="B23" s="145" t="str">
        <f>IF(OR(Accueil!$D$8="",C23="",D23=""),"",UPPER(LOOKUP(C23,Accueil!$C$32:$C$131,Accueil!$D$32:$D$131)))</f>
        <v/>
      </c>
      <c r="C23" s="35"/>
      <c r="D23" s="147"/>
      <c r="E23" s="152"/>
      <c r="F23" s="171" t="str">
        <f>IF(OR(Accueil!$D$8="",D23="",E23=""),"",DATEDIF(E23,LOOKUP(C23,Accueil!$C$32:$C$131,Accueil!$E$32:$E$131),"m"))</f>
        <v/>
      </c>
      <c r="G23" s="276"/>
      <c r="H23" s="65"/>
      <c r="I23" s="52" t="str">
        <f>IF(OR(F23="",H23=""),"",VLOOKUP(H23,Détente!$A$2:$BU$157,MATCH(F23,(Détente!$B$1:$BU$1),1)+1))</f>
        <v/>
      </c>
      <c r="J23" s="65"/>
      <c r="K23" s="52" t="str">
        <f>IF(OR(F23="",J23=""),"",VLOOKUP(J23,Sautillers!$A$2:$BU$99,MATCH(F23,(Sautillers!$B$1:$BU$1),1)+1))</f>
        <v/>
      </c>
      <c r="L23" s="65"/>
      <c r="M23" s="52" t="str">
        <f>IF(OR(F23="",L23=""),"",VLOOKUP(L23,Gainage!$A$2:$BU$32,MATCH(F23,(Gainage!$B$1:$BU$1),1)+1))</f>
        <v/>
      </c>
      <c r="N23" s="65"/>
      <c r="O23" s="52" t="str">
        <f>IF(OR(F23="",N23=""),"",VLOOKUP(N23,'Course 20 m'!$A$2:$BU$373,MATCH(F23,('Course 20 m'!$B$1:$BU$1),1)+1))</f>
        <v/>
      </c>
      <c r="P23" s="53"/>
      <c r="Q23" s="52" t="str">
        <f>IF(OR(F23="",P23=""),"",VLOOKUP(P23,'Ecart facial'!$A$2:$BU$143,MATCH(F23,('Ecart facial'!$B$1:$BU$1),1)+1))</f>
        <v/>
      </c>
      <c r="R23" s="53"/>
      <c r="S23" s="52" t="str">
        <f>IF(OR(F23="",R23=""),"",VLOOKUP(R23,'Fermeture TJ'!$A$2:$BU$126,MATCH(F23,('Fermeture TJ'!$B$1:$BU$1),1)+1))</f>
        <v/>
      </c>
      <c r="T23" s="211" t="str">
        <f t="shared" si="1"/>
        <v/>
      </c>
      <c r="U23" s="194" t="str">
        <f t="shared" si="2"/>
        <v/>
      </c>
    </row>
    <row r="24" spans="1:21" s="27" customFormat="1" x14ac:dyDescent="0.25">
      <c r="A24" s="34" t="str">
        <f>IF(D24="","",Accueil!$D$8)</f>
        <v/>
      </c>
      <c r="B24" s="145" t="str">
        <f>IF(OR(Accueil!$D$8="",C24="",D24=""),"",UPPER(LOOKUP(C24,Accueil!$C$32:$C$131,Accueil!$D$32:$D$131)))</f>
        <v/>
      </c>
      <c r="C24" s="35"/>
      <c r="D24" s="147"/>
      <c r="E24" s="152"/>
      <c r="F24" s="171" t="str">
        <f>IF(OR(Accueil!$D$8="",D24="",E24=""),"",DATEDIF(E24,LOOKUP(C24,Accueil!$C$32:$C$131,Accueil!$E$32:$E$131),"m"))</f>
        <v/>
      </c>
      <c r="G24" s="276"/>
      <c r="H24" s="48"/>
      <c r="I24" s="52" t="str">
        <f>IF(OR(F24="",H24=""),"",VLOOKUP(H24,Détente!$A$2:$BU$157,MATCH(F24,(Détente!$B$1:$BU$1),1)+1))</f>
        <v/>
      </c>
      <c r="J24" s="65"/>
      <c r="K24" s="52" t="str">
        <f>IF(OR(F24="",J24=""),"",VLOOKUP(J24,Sautillers!$A$2:$BU$99,MATCH(F24,(Sautillers!$B$1:$BU$1),1)+1))</f>
        <v/>
      </c>
      <c r="L24" s="65"/>
      <c r="M24" s="52" t="str">
        <f>IF(OR(F24="",L24=""),"",VLOOKUP(L24,Gainage!$A$2:$BU$32,MATCH(F24,(Gainage!$B$1:$BU$1),1)+1))</f>
        <v/>
      </c>
      <c r="N24" s="48"/>
      <c r="O24" s="52" t="str">
        <f>IF(OR(F24="",N24=""),"",VLOOKUP(N24,'Course 20 m'!$A$2:$BU$373,MATCH(F24,('Course 20 m'!$B$1:$BU$1),1)+1))</f>
        <v/>
      </c>
      <c r="P24" s="53"/>
      <c r="Q24" s="52" t="str">
        <f>IF(OR(F24="",P24=""),"",VLOOKUP(P24,'Ecart facial'!$A$2:$BU$143,MATCH(F24,('Ecart facial'!$B$1:$BU$1),1)+1))</f>
        <v/>
      </c>
      <c r="R24" s="53"/>
      <c r="S24" s="52" t="str">
        <f>IF(OR(F24="",R24=""),"",VLOOKUP(R24,'Fermeture TJ'!$A$2:$BU$126,MATCH(F24,('Fermeture TJ'!$B$1:$BU$1),1)+1))</f>
        <v/>
      </c>
      <c r="T24" s="211" t="str">
        <f t="shared" si="1"/>
        <v/>
      </c>
      <c r="U24" s="194" t="str">
        <f t="shared" si="2"/>
        <v/>
      </c>
    </row>
    <row r="25" spans="1:21" s="27" customFormat="1" x14ac:dyDescent="0.25">
      <c r="A25" s="34" t="str">
        <f>IF(D25="","",Accueil!$D$8)</f>
        <v/>
      </c>
      <c r="B25" s="145" t="str">
        <f>IF(OR(Accueil!$D$8="",C25="",D25=""),"",UPPER(LOOKUP(C25,Accueil!$C$32:$C$131,Accueil!$D$32:$D$131)))</f>
        <v/>
      </c>
      <c r="C25" s="35"/>
      <c r="D25" s="147"/>
      <c r="E25" s="152"/>
      <c r="F25" s="171" t="str">
        <f>IF(OR(Accueil!$D$8="",D25="",E25=""),"",DATEDIF(E25,LOOKUP(C25,Accueil!$C$32:$C$131,Accueil!$E$32:$E$131),"m"))</f>
        <v/>
      </c>
      <c r="G25" s="276"/>
      <c r="H25" s="65"/>
      <c r="I25" s="52" t="str">
        <f>IF(OR(F25="",H25=""),"",VLOOKUP(H25,Détente!$A$2:$BU$157,MATCH(F25,(Détente!$B$1:$BU$1),1)+1))</f>
        <v/>
      </c>
      <c r="J25" s="65"/>
      <c r="K25" s="52" t="str">
        <f>IF(OR(F25="",J25=""),"",VLOOKUP(J25,Sautillers!$A$2:$BU$99,MATCH(F25,(Sautillers!$B$1:$BU$1),1)+1))</f>
        <v/>
      </c>
      <c r="L25" s="65"/>
      <c r="M25" s="52" t="str">
        <f>IF(OR(F25="",L25=""),"",VLOOKUP(L25,Gainage!$A$2:$BU$32,MATCH(F25,(Gainage!$B$1:$BU$1),1)+1))</f>
        <v/>
      </c>
      <c r="N25" s="65"/>
      <c r="O25" s="52" t="str">
        <f>IF(OR(F25="",N25=""),"",VLOOKUP(N25,'Course 20 m'!$A$2:$BU$373,MATCH(F25,('Course 20 m'!$B$1:$BU$1),1)+1))</f>
        <v/>
      </c>
      <c r="P25" s="53"/>
      <c r="Q25" s="52" t="str">
        <f>IF(OR(F25="",P25=""),"",VLOOKUP(P25,'Ecart facial'!$A$2:$BU$143,MATCH(F25,('Ecart facial'!$B$1:$BU$1),1)+1))</f>
        <v/>
      </c>
      <c r="R25" s="53"/>
      <c r="S25" s="52" t="str">
        <f>IF(OR(F25="",R25=""),"",VLOOKUP(R25,'Fermeture TJ'!$A$2:$BU$126,MATCH(F25,('Fermeture TJ'!$B$1:$BU$1),1)+1))</f>
        <v/>
      </c>
      <c r="T25" s="211" t="str">
        <f t="shared" si="1"/>
        <v/>
      </c>
      <c r="U25" s="194" t="str">
        <f t="shared" si="2"/>
        <v/>
      </c>
    </row>
    <row r="26" spans="1:21" x14ac:dyDescent="0.25">
      <c r="A26" s="34" t="str">
        <f>IF(D26="","",Accueil!$D$8)</f>
        <v/>
      </c>
      <c r="B26" s="145" t="str">
        <f>IF(OR(Accueil!$D$8="",C26="",D26=""),"",UPPER(LOOKUP(C26,Accueil!$C$32:$C$131,Accueil!$D$32:$D$131)))</f>
        <v/>
      </c>
      <c r="C26" s="35"/>
      <c r="D26" s="147"/>
      <c r="E26" s="152"/>
      <c r="F26" s="171" t="str">
        <f>IF(OR(Accueil!$D$8="",D26="",E26=""),"",DATEDIF(E26,LOOKUP(C26,Accueil!$C$32:$C$131,Accueil!$E$32:$E$131),"m"))</f>
        <v/>
      </c>
      <c r="G26" s="276"/>
      <c r="H26" s="48"/>
      <c r="I26" s="52" t="str">
        <f>IF(OR(F26="",H26=""),"",VLOOKUP(H26,Détente!$A$2:$BU$157,MATCH(F26,(Détente!$B$1:$BU$1),1)+1))</f>
        <v/>
      </c>
      <c r="J26" s="65"/>
      <c r="K26" s="52" t="str">
        <f>IF(OR(F26="",J26=""),"",VLOOKUP(J26,Sautillers!$A$2:$BU$99,MATCH(F26,(Sautillers!$B$1:$BU$1),1)+1))</f>
        <v/>
      </c>
      <c r="L26" s="65"/>
      <c r="M26" s="52" t="str">
        <f>IF(OR(F26="",L26=""),"",VLOOKUP(L26,Gainage!$A$2:$BU$32,MATCH(F26,(Gainage!$B$1:$BU$1),1)+1))</f>
        <v/>
      </c>
      <c r="N26" s="48"/>
      <c r="O26" s="52" t="str">
        <f>IF(OR(F26="",N26=""),"",VLOOKUP(N26,'Course 20 m'!$A$2:$BU$373,MATCH(F26,('Course 20 m'!$B$1:$BU$1),1)+1))</f>
        <v/>
      </c>
      <c r="P26" s="53"/>
      <c r="Q26" s="52" t="str">
        <f>IF(OR(F26="",P26=""),"",VLOOKUP(P26,'Ecart facial'!$A$2:$BU$143,MATCH(F26,('Ecart facial'!$B$1:$BU$1),1)+1))</f>
        <v/>
      </c>
      <c r="R26" s="53"/>
      <c r="S26" s="52" t="str">
        <f>IF(OR(F26="",R26=""),"",VLOOKUP(R26,'Fermeture TJ'!$A$2:$BU$126,MATCH(F26,('Fermeture TJ'!$B$1:$BU$1),1)+1))</f>
        <v/>
      </c>
      <c r="T26" s="211" t="str">
        <f t="shared" si="1"/>
        <v/>
      </c>
      <c r="U26" s="194" t="str">
        <f t="shared" si="2"/>
        <v/>
      </c>
    </row>
    <row r="27" spans="1:21" x14ac:dyDescent="0.25">
      <c r="A27" s="34" t="str">
        <f>IF(D27="","",Accueil!$D$8)</f>
        <v/>
      </c>
      <c r="B27" s="145" t="str">
        <f>IF(OR(Accueil!$D$8="",C27="",D27=""),"",UPPER(LOOKUP(C27,Accueil!$C$32:$C$131,Accueil!$D$32:$D$131)))</f>
        <v/>
      </c>
      <c r="C27" s="35"/>
      <c r="D27" s="147"/>
      <c r="E27" s="152"/>
      <c r="F27" s="171" t="str">
        <f>IF(OR(Accueil!$D$8="",D27="",E27=""),"",DATEDIF(E27,LOOKUP(C27,Accueil!$C$32:$C$131,Accueil!$E$32:$E$131),"m"))</f>
        <v/>
      </c>
      <c r="G27" s="276"/>
      <c r="H27" s="48"/>
      <c r="I27" s="52" t="str">
        <f>IF(OR(F27="",H27=""),"",VLOOKUP(H27,Détente!$A$2:$BU$157,MATCH(F27,(Détente!$B$1:$BU$1),1)+1))</f>
        <v/>
      </c>
      <c r="J27" s="65"/>
      <c r="K27" s="52" t="str">
        <f>IF(OR(F27="",J27=""),"",VLOOKUP(J27,Sautillers!$A$2:$BU$99,MATCH(F27,(Sautillers!$B$1:$BU$1),1)+1))</f>
        <v/>
      </c>
      <c r="L27" s="65"/>
      <c r="M27" s="52" t="str">
        <f>IF(OR(F27="",L27=""),"",VLOOKUP(L27,Gainage!$A$2:$BU$32,MATCH(F27,(Gainage!$B$1:$BU$1),1)+1))</f>
        <v/>
      </c>
      <c r="N27" s="65"/>
      <c r="O27" s="52" t="str">
        <f>IF(OR(F27="",N27=""),"",VLOOKUP(N27,'Course 20 m'!$A$2:$BU$373,MATCH(F27,('Course 20 m'!$B$1:$BU$1),1)+1))</f>
        <v/>
      </c>
      <c r="P27" s="53"/>
      <c r="Q27" s="52" t="str">
        <f>IF(OR(F27="",P27=""),"",VLOOKUP(P27,'Ecart facial'!$A$2:$BU$143,MATCH(F27,('Ecart facial'!$B$1:$BU$1),1)+1))</f>
        <v/>
      </c>
      <c r="R27" s="53"/>
      <c r="S27" s="52" t="str">
        <f>IF(OR(F27="",R27=""),"",VLOOKUP(R27,'Fermeture TJ'!$A$2:$BU$126,MATCH(F27,('Fermeture TJ'!$B$1:$BU$1),1)+1))</f>
        <v/>
      </c>
      <c r="T27" s="211" t="str">
        <f t="shared" si="1"/>
        <v/>
      </c>
      <c r="U27" s="194" t="str">
        <f t="shared" si="2"/>
        <v/>
      </c>
    </row>
    <row r="28" spans="1:21" x14ac:dyDescent="0.25">
      <c r="A28" s="34" t="str">
        <f>IF(D28="","",Accueil!$D$8)</f>
        <v/>
      </c>
      <c r="B28" s="145" t="str">
        <f>IF(OR(Accueil!$D$8="",C28="",D28=""),"",UPPER(LOOKUP(C28,Accueil!$C$32:$C$131,Accueil!$D$32:$D$131)))</f>
        <v/>
      </c>
      <c r="C28" s="35"/>
      <c r="D28" s="147"/>
      <c r="E28" s="152"/>
      <c r="F28" s="171" t="str">
        <f>IF(OR(Accueil!$D$8="",D28="",E28=""),"",DATEDIF(E28,LOOKUP(C28,Accueil!$C$32:$C$131,Accueil!$E$32:$E$131),"m"))</f>
        <v/>
      </c>
      <c r="G28" s="276"/>
      <c r="H28" s="65"/>
      <c r="I28" s="52" t="str">
        <f>IF(OR(F28="",H28=""),"",VLOOKUP(H28,Détente!$A$2:$BU$157,MATCH(F28,(Détente!$B$1:$BU$1),1)+1))</f>
        <v/>
      </c>
      <c r="J28" s="65"/>
      <c r="K28" s="52" t="str">
        <f>IF(OR(F28="",J28=""),"",VLOOKUP(J28,Sautillers!$A$2:$BU$99,MATCH(F28,(Sautillers!$B$1:$BU$1),1)+1))</f>
        <v/>
      </c>
      <c r="L28" s="65"/>
      <c r="M28" s="52" t="str">
        <f>IF(OR(F28="",L28=""),"",VLOOKUP(L28,Gainage!$A$2:$BU$32,MATCH(F28,(Gainage!$B$1:$BU$1),1)+1))</f>
        <v/>
      </c>
      <c r="N28" s="48"/>
      <c r="O28" s="52" t="str">
        <f>IF(OR(F28="",N28=""),"",VLOOKUP(N28,'Course 20 m'!$A$2:$BU$373,MATCH(F28,('Course 20 m'!$B$1:$BU$1),1)+1))</f>
        <v/>
      </c>
      <c r="P28" s="53"/>
      <c r="Q28" s="52" t="str">
        <f>IF(OR(F28="",P28=""),"",VLOOKUP(P28,'Ecart facial'!$A$2:$BU$143,MATCH(F28,('Ecart facial'!$B$1:$BU$1),1)+1))</f>
        <v/>
      </c>
      <c r="R28" s="53"/>
      <c r="S28" s="52" t="str">
        <f>IF(OR(F28="",R28=""),"",VLOOKUP(R28,'Fermeture TJ'!$A$2:$BU$126,MATCH(F28,('Fermeture TJ'!$B$1:$BU$1),1)+1))</f>
        <v/>
      </c>
      <c r="T28" s="211" t="str">
        <f t="shared" si="1"/>
        <v/>
      </c>
      <c r="U28" s="194" t="str">
        <f t="shared" si="2"/>
        <v/>
      </c>
    </row>
    <row r="29" spans="1:21" x14ac:dyDescent="0.25">
      <c r="A29" s="34" t="str">
        <f>IF(D29="","",Accueil!$D$8)</f>
        <v/>
      </c>
      <c r="B29" s="145" t="str">
        <f>IF(OR(Accueil!$D$8="",C29="",D29=""),"",UPPER(LOOKUP(C29,Accueil!$C$32:$C$131,Accueil!$D$32:$D$131)))</f>
        <v/>
      </c>
      <c r="C29" s="35"/>
      <c r="D29" s="147"/>
      <c r="E29" s="152"/>
      <c r="F29" s="171" t="str">
        <f>IF(OR(Accueil!$D$8="",D29="",E29=""),"",DATEDIF(E29,LOOKUP(C29,Accueil!$C$32:$C$131,Accueil!$E$32:$E$131),"m"))</f>
        <v/>
      </c>
      <c r="G29" s="276"/>
      <c r="H29" s="48"/>
      <c r="I29" s="52" t="str">
        <f>IF(OR(F29="",H29=""),"",VLOOKUP(H29,Détente!$A$2:$BU$157,MATCH(F29,(Détente!$B$1:$BU$1),1)+1))</f>
        <v/>
      </c>
      <c r="J29" s="65"/>
      <c r="K29" s="52" t="str">
        <f>IF(OR(F29="",J29=""),"",VLOOKUP(J29,Sautillers!$A$2:$BU$99,MATCH(F29,(Sautillers!$B$1:$BU$1),1)+1))</f>
        <v/>
      </c>
      <c r="L29" s="65"/>
      <c r="M29" s="52" t="str">
        <f>IF(OR(F29="",L29=""),"",VLOOKUP(L29,Gainage!$A$2:$BU$32,MATCH(F29,(Gainage!$B$1:$BU$1),1)+1))</f>
        <v/>
      </c>
      <c r="N29" s="65"/>
      <c r="O29" s="52" t="str">
        <f>IF(OR(F29="",N29=""),"",VLOOKUP(N29,'Course 20 m'!$A$2:$BU$373,MATCH(F29,('Course 20 m'!$B$1:$BU$1),1)+1))</f>
        <v/>
      </c>
      <c r="P29" s="53"/>
      <c r="Q29" s="52" t="str">
        <f>IF(OR(F29="",P29=""),"",VLOOKUP(P29,'Ecart facial'!$A$2:$BU$143,MATCH(F29,('Ecart facial'!$B$1:$BU$1),1)+1))</f>
        <v/>
      </c>
      <c r="R29" s="53"/>
      <c r="S29" s="52" t="str">
        <f>IF(OR(F29="",R29=""),"",VLOOKUP(R29,'Fermeture TJ'!$A$2:$BU$126,MATCH(F29,('Fermeture TJ'!$B$1:$BU$1),1)+1))</f>
        <v/>
      </c>
      <c r="T29" s="211" t="str">
        <f t="shared" si="1"/>
        <v/>
      </c>
      <c r="U29" s="194" t="str">
        <f t="shared" si="2"/>
        <v/>
      </c>
    </row>
    <row r="30" spans="1:21" x14ac:dyDescent="0.25">
      <c r="A30" s="34" t="str">
        <f>IF(D30="","",Accueil!$D$8)</f>
        <v/>
      </c>
      <c r="B30" s="145" t="str">
        <f>IF(OR(Accueil!$D$8="",C30="",D30=""),"",UPPER(LOOKUP(C30,Accueil!$C$32:$C$131,Accueil!$D$32:$D$131)))</f>
        <v/>
      </c>
      <c r="C30" s="35"/>
      <c r="D30" s="147"/>
      <c r="E30" s="152"/>
      <c r="F30" s="171" t="str">
        <f>IF(OR(Accueil!$D$8="",D30="",E30=""),"",DATEDIF(E30,LOOKUP(C30,Accueil!$C$32:$C$131,Accueil!$E$32:$E$131),"m"))</f>
        <v/>
      </c>
      <c r="G30" s="276"/>
      <c r="H30" s="65"/>
      <c r="I30" s="52" t="str">
        <f>IF(OR(F30="",H30=""),"",VLOOKUP(H30,Détente!$A$2:$BU$157,MATCH(F30,(Détente!$B$1:$BU$1),1)+1))</f>
        <v/>
      </c>
      <c r="J30" s="65"/>
      <c r="K30" s="52" t="str">
        <f>IF(OR(F30="",J30=""),"",VLOOKUP(J30,Sautillers!$A$2:$BU$99,MATCH(F30,(Sautillers!$B$1:$BU$1),1)+1))</f>
        <v/>
      </c>
      <c r="L30" s="65"/>
      <c r="M30" s="52" t="str">
        <f>IF(OR(F30="",L30=""),"",VLOOKUP(L30,Gainage!$A$2:$BU$32,MATCH(F30,(Gainage!$B$1:$BU$1),1)+1))</f>
        <v/>
      </c>
      <c r="N30" s="48"/>
      <c r="O30" s="52" t="str">
        <f>IF(OR(F30="",N30=""),"",VLOOKUP(N30,'Course 20 m'!$A$2:$BU$373,MATCH(F30,('Course 20 m'!$B$1:$BU$1),1)+1))</f>
        <v/>
      </c>
      <c r="P30" s="53"/>
      <c r="Q30" s="52" t="str">
        <f>IF(OR(F30="",P30=""),"",VLOOKUP(P30,'Ecart facial'!$A$2:$BU$143,MATCH(F30,('Ecart facial'!$B$1:$BU$1),1)+1))</f>
        <v/>
      </c>
      <c r="R30" s="53"/>
      <c r="S30" s="52" t="str">
        <f>IF(OR(F30="",R30=""),"",VLOOKUP(R30,'Fermeture TJ'!$A$2:$BU$126,MATCH(F30,('Fermeture TJ'!$B$1:$BU$1),1)+1))</f>
        <v/>
      </c>
      <c r="T30" s="211" t="str">
        <f t="shared" si="1"/>
        <v/>
      </c>
      <c r="U30" s="194" t="str">
        <f t="shared" si="2"/>
        <v/>
      </c>
    </row>
    <row r="31" spans="1:21" x14ac:dyDescent="0.25">
      <c r="A31" s="34" t="str">
        <f>IF(D31="","",Accueil!$D$8)</f>
        <v/>
      </c>
      <c r="B31" s="145" t="str">
        <f>IF(OR(Accueil!$D$8="",C31="",D31=""),"",UPPER(LOOKUP(C31,Accueil!$C$32:$C$131,Accueil!$D$32:$D$131)))</f>
        <v/>
      </c>
      <c r="C31" s="35"/>
      <c r="D31" s="147"/>
      <c r="E31" s="152"/>
      <c r="F31" s="171" t="str">
        <f>IF(OR(Accueil!$D$8="",D31="",E31=""),"",DATEDIF(E31,LOOKUP(C31,Accueil!$C$32:$C$131,Accueil!$E$32:$E$131),"m"))</f>
        <v/>
      </c>
      <c r="G31" s="276"/>
      <c r="H31" s="48"/>
      <c r="I31" s="52" t="str">
        <f>IF(OR(F31="",H31=""),"",VLOOKUP(H31,Détente!$A$2:$BU$157,MATCH(F31,(Détente!$B$1:$BU$1),1)+1))</f>
        <v/>
      </c>
      <c r="J31" s="65"/>
      <c r="K31" s="52" t="str">
        <f>IF(OR(F31="",J31=""),"",VLOOKUP(J31,Sautillers!$A$2:$BU$99,MATCH(F31,(Sautillers!$B$1:$BU$1),1)+1))</f>
        <v/>
      </c>
      <c r="L31" s="65"/>
      <c r="M31" s="52" t="str">
        <f>IF(OR(F31="",L31=""),"",VLOOKUP(L31,Gainage!$A$2:$BU$32,MATCH(F31,(Gainage!$B$1:$BU$1),1)+1))</f>
        <v/>
      </c>
      <c r="N31" s="65"/>
      <c r="O31" s="52" t="str">
        <f>IF(OR(F31="",N31=""),"",VLOOKUP(N31,'Course 20 m'!$A$2:$BU$373,MATCH(F31,('Course 20 m'!$B$1:$BU$1),1)+1))</f>
        <v/>
      </c>
      <c r="P31" s="53"/>
      <c r="Q31" s="52" t="str">
        <f>IF(OR(F31="",P31=""),"",VLOOKUP(P31,'Ecart facial'!$A$2:$BU$143,MATCH(F31,('Ecart facial'!$B$1:$BU$1),1)+1))</f>
        <v/>
      </c>
      <c r="R31" s="53"/>
      <c r="S31" s="52" t="str">
        <f>IF(OR(F31="",R31=""),"",VLOOKUP(R31,'Fermeture TJ'!$A$2:$BU$126,MATCH(F31,('Fermeture TJ'!$B$1:$BU$1),1)+1))</f>
        <v/>
      </c>
      <c r="T31" s="211" t="str">
        <f t="shared" si="1"/>
        <v/>
      </c>
      <c r="U31" s="194" t="str">
        <f t="shared" si="2"/>
        <v/>
      </c>
    </row>
    <row r="32" spans="1:21" x14ac:dyDescent="0.25">
      <c r="A32" s="34" t="str">
        <f>IF(D32="","",Accueil!$D$8)</f>
        <v/>
      </c>
      <c r="B32" s="145" t="str">
        <f>IF(OR(Accueil!$D$8="",C32="",D32=""),"",UPPER(LOOKUP(C32,Accueil!$C$32:$C$131,Accueil!$D$32:$D$131)))</f>
        <v/>
      </c>
      <c r="C32" s="35"/>
      <c r="D32" s="147"/>
      <c r="E32" s="152"/>
      <c r="F32" s="171" t="str">
        <f>IF(OR(Accueil!$D$8="",D32="",E32=""),"",DATEDIF(E32,LOOKUP(C32,Accueil!$C$32:$C$131,Accueil!$E$32:$E$131),"m"))</f>
        <v/>
      </c>
      <c r="G32" s="276"/>
      <c r="H32" s="65"/>
      <c r="I32" s="52" t="str">
        <f>IF(OR(F32="",H32=""),"",VLOOKUP(H32,Détente!$A$2:$BU$157,MATCH(F32,(Détente!$B$1:$BU$1),1)+1))</f>
        <v/>
      </c>
      <c r="J32" s="65"/>
      <c r="K32" s="52" t="str">
        <f>IF(OR(F32="",J32=""),"",VLOOKUP(J32,Sautillers!$A$2:$BU$99,MATCH(F32,(Sautillers!$B$1:$BU$1),1)+1))</f>
        <v/>
      </c>
      <c r="L32" s="65"/>
      <c r="M32" s="52" t="str">
        <f>IF(OR(F32="",L32=""),"",VLOOKUP(L32,Gainage!$A$2:$BU$32,MATCH(F32,(Gainage!$B$1:$BU$1),1)+1))</f>
        <v/>
      </c>
      <c r="N32" s="48"/>
      <c r="O32" s="52" t="str">
        <f>IF(OR(F32="",N32=""),"",VLOOKUP(N32,'Course 20 m'!$A$2:$BU$373,MATCH(F32,('Course 20 m'!$B$1:$BU$1),1)+1))</f>
        <v/>
      </c>
      <c r="P32" s="53"/>
      <c r="Q32" s="52" t="str">
        <f>IF(OR(F32="",P32=""),"",VLOOKUP(P32,'Ecart facial'!$A$2:$BU$143,MATCH(F32,('Ecart facial'!$B$1:$BU$1),1)+1))</f>
        <v/>
      </c>
      <c r="R32" s="53"/>
      <c r="S32" s="52" t="str">
        <f>IF(OR(F32="",R32=""),"",VLOOKUP(R32,'Fermeture TJ'!$A$2:$BU$126,MATCH(F32,('Fermeture TJ'!$B$1:$BU$1),1)+1))</f>
        <v/>
      </c>
      <c r="T32" s="211" t="str">
        <f t="shared" si="1"/>
        <v/>
      </c>
      <c r="U32" s="194" t="str">
        <f t="shared" si="2"/>
        <v/>
      </c>
    </row>
    <row r="33" spans="1:21" x14ac:dyDescent="0.25">
      <c r="A33" s="34" t="str">
        <f>IF(D33="","",Accueil!$D$8)</f>
        <v/>
      </c>
      <c r="B33" s="145" t="str">
        <f>IF(OR(Accueil!$D$8="",C33="",D33=""),"",UPPER(LOOKUP(C33,Accueil!$C$32:$C$131,Accueil!$D$32:$D$131)))</f>
        <v/>
      </c>
      <c r="C33" s="35"/>
      <c r="D33" s="147"/>
      <c r="E33" s="152"/>
      <c r="F33" s="171" t="str">
        <f>IF(OR(Accueil!$D$8="",D33="",E33=""),"",DATEDIF(E33,LOOKUP(C33,Accueil!$C$32:$C$131,Accueil!$E$32:$E$131),"m"))</f>
        <v/>
      </c>
      <c r="G33" s="276"/>
      <c r="H33" s="48"/>
      <c r="I33" s="52" t="str">
        <f>IF(OR(F33="",H33=""),"",VLOOKUP(H33,Détente!$A$2:$BU$157,MATCH(F33,(Détente!$B$1:$BU$1),1)+1))</f>
        <v/>
      </c>
      <c r="J33" s="65"/>
      <c r="K33" s="52" t="str">
        <f>IF(OR(F33="",J33=""),"",VLOOKUP(J33,Sautillers!$A$2:$BU$99,MATCH(F33,(Sautillers!$B$1:$BU$1),1)+1))</f>
        <v/>
      </c>
      <c r="L33" s="65"/>
      <c r="M33" s="52" t="str">
        <f>IF(OR(F33="",L33=""),"",VLOOKUP(L33,Gainage!$A$2:$BU$32,MATCH(F33,(Gainage!$B$1:$BU$1),1)+1))</f>
        <v/>
      </c>
      <c r="N33" s="65"/>
      <c r="O33" s="52" t="str">
        <f>IF(OR(F33="",N33=""),"",VLOOKUP(N33,'Course 20 m'!$A$2:$BU$373,MATCH(F33,('Course 20 m'!$B$1:$BU$1),1)+1))</f>
        <v/>
      </c>
      <c r="P33" s="53"/>
      <c r="Q33" s="52" t="str">
        <f>IF(OR(F33="",P33=""),"",VLOOKUP(P33,'Ecart facial'!$A$2:$BU$143,MATCH(F33,('Ecart facial'!$B$1:$BU$1),1)+1))</f>
        <v/>
      </c>
      <c r="R33" s="53"/>
      <c r="S33" s="52" t="str">
        <f>IF(OR(F33="",R33=""),"",VLOOKUP(R33,'Fermeture TJ'!$A$2:$BU$126,MATCH(F33,('Fermeture TJ'!$B$1:$BU$1),1)+1))</f>
        <v/>
      </c>
      <c r="T33" s="211" t="str">
        <f t="shared" si="1"/>
        <v/>
      </c>
      <c r="U33" s="194" t="str">
        <f t="shared" si="2"/>
        <v/>
      </c>
    </row>
    <row r="34" spans="1:21" x14ac:dyDescent="0.25">
      <c r="A34" s="34" t="str">
        <f>IF(D34="","",Accueil!$D$8)</f>
        <v/>
      </c>
      <c r="B34" s="145" t="str">
        <f>IF(OR(Accueil!$D$8="",C34="",D34=""),"",UPPER(LOOKUP(C34,Accueil!$C$32:$C$131,Accueil!$D$32:$D$131)))</f>
        <v/>
      </c>
      <c r="C34" s="35"/>
      <c r="D34" s="147"/>
      <c r="E34" s="152"/>
      <c r="F34" s="171" t="str">
        <f>IF(OR(Accueil!$D$8="",D34="",E34=""),"",DATEDIF(E34,LOOKUP(C34,Accueil!$C$32:$C$131,Accueil!$E$32:$E$131),"m"))</f>
        <v/>
      </c>
      <c r="G34" s="276"/>
      <c r="H34" s="65"/>
      <c r="I34" s="52" t="str">
        <f>IF(OR(F34="",H34=""),"",VLOOKUP(H34,Détente!$A$2:$BU$157,MATCH(F34,(Détente!$B$1:$BU$1),1)+1))</f>
        <v/>
      </c>
      <c r="J34" s="65"/>
      <c r="K34" s="52" t="str">
        <f>IF(OR(F34="",J34=""),"",VLOOKUP(J34,Sautillers!$A$2:$BU$99,MATCH(F34,(Sautillers!$B$1:$BU$1),1)+1))</f>
        <v/>
      </c>
      <c r="L34" s="65"/>
      <c r="M34" s="52" t="str">
        <f>IF(OR(F34="",L34=""),"",VLOOKUP(L34,Gainage!$A$2:$BU$32,MATCH(F34,(Gainage!$B$1:$BU$1),1)+1))</f>
        <v/>
      </c>
      <c r="N34" s="48"/>
      <c r="O34" s="52" t="str">
        <f>IF(OR(F34="",N34=""),"",VLOOKUP(N34,'Course 20 m'!$A$2:$BU$373,MATCH(F34,('Course 20 m'!$B$1:$BU$1),1)+1))</f>
        <v/>
      </c>
      <c r="P34" s="53"/>
      <c r="Q34" s="52" t="str">
        <f>IF(OR(F34="",P34=""),"",VLOOKUP(P34,'Ecart facial'!$A$2:$BU$143,MATCH(F34,('Ecart facial'!$B$1:$BU$1),1)+1))</f>
        <v/>
      </c>
      <c r="R34" s="53"/>
      <c r="S34" s="52" t="str">
        <f>IF(OR(F34="",R34=""),"",VLOOKUP(R34,'Fermeture TJ'!$A$2:$BU$126,MATCH(F34,('Fermeture TJ'!$B$1:$BU$1),1)+1))</f>
        <v/>
      </c>
      <c r="T34" s="211" t="str">
        <f t="shared" si="1"/>
        <v/>
      </c>
      <c r="U34" s="194" t="str">
        <f t="shared" si="2"/>
        <v/>
      </c>
    </row>
    <row r="35" spans="1:21" x14ac:dyDescent="0.25">
      <c r="A35" s="34" t="str">
        <f>IF(D35="","",Accueil!$D$8)</f>
        <v/>
      </c>
      <c r="B35" s="145" t="str">
        <f>IF(OR(Accueil!$D$8="",C35="",D35=""),"",UPPER(LOOKUP(C35,Accueil!$C$32:$C$131,Accueil!$D$32:$D$131)))</f>
        <v/>
      </c>
      <c r="C35" s="35"/>
      <c r="D35" s="147"/>
      <c r="E35" s="152"/>
      <c r="F35" s="171" t="str">
        <f>IF(OR(Accueil!$D$8="",D35="",E35=""),"",DATEDIF(E35,LOOKUP(C35,Accueil!$C$32:$C$131,Accueil!$E$32:$E$131),"m"))</f>
        <v/>
      </c>
      <c r="G35" s="276"/>
      <c r="H35" s="48"/>
      <c r="I35" s="52" t="str">
        <f>IF(OR(F35="",H35=""),"",VLOOKUP(H35,Détente!$A$2:$BU$157,MATCH(F35,(Détente!$B$1:$BU$1),1)+1))</f>
        <v/>
      </c>
      <c r="J35" s="65"/>
      <c r="K35" s="52" t="str">
        <f>IF(OR(F35="",J35=""),"",VLOOKUP(J35,Sautillers!$A$2:$BU$99,MATCH(F35,(Sautillers!$B$1:$BU$1),1)+1))</f>
        <v/>
      </c>
      <c r="L35" s="65"/>
      <c r="M35" s="52" t="str">
        <f>IF(OR(F35="",L35=""),"",VLOOKUP(L35,Gainage!$A$2:$BU$32,MATCH(F35,(Gainage!$B$1:$BU$1),1)+1))</f>
        <v/>
      </c>
      <c r="N35" s="65"/>
      <c r="O35" s="52" t="str">
        <f>IF(OR(F35="",N35=""),"",VLOOKUP(N35,'Course 20 m'!$A$2:$BU$373,MATCH(F35,('Course 20 m'!$B$1:$BU$1),1)+1))</f>
        <v/>
      </c>
      <c r="P35" s="53"/>
      <c r="Q35" s="52" t="str">
        <f>IF(OR(F35="",P35=""),"",VLOOKUP(P35,'Ecart facial'!$A$2:$BU$143,MATCH(F35,('Ecart facial'!$B$1:$BU$1),1)+1))</f>
        <v/>
      </c>
      <c r="R35" s="53"/>
      <c r="S35" s="52" t="str">
        <f>IF(OR(F35="",R35=""),"",VLOOKUP(R35,'Fermeture TJ'!$A$2:$BU$126,MATCH(F35,('Fermeture TJ'!$B$1:$BU$1),1)+1))</f>
        <v/>
      </c>
      <c r="T35" s="211" t="str">
        <f t="shared" si="1"/>
        <v/>
      </c>
      <c r="U35" s="194" t="str">
        <f t="shared" si="2"/>
        <v/>
      </c>
    </row>
    <row r="36" spans="1:21" x14ac:dyDescent="0.25">
      <c r="A36" s="34" t="str">
        <f>IF(D36="","",Accueil!$D$8)</f>
        <v/>
      </c>
      <c r="B36" s="145" t="str">
        <f>IF(OR(Accueil!$D$8="",C36="",D36=""),"",UPPER(LOOKUP(C36,Accueil!$C$32:$C$131,Accueil!$D$32:$D$131)))</f>
        <v/>
      </c>
      <c r="C36" s="35"/>
      <c r="D36" s="147"/>
      <c r="E36" s="152"/>
      <c r="F36" s="171" t="str">
        <f>IF(OR(Accueil!$D$8="",D36="",E36=""),"",DATEDIF(E36,LOOKUP(C36,Accueil!$C$32:$C$131,Accueil!$E$32:$E$131),"m"))</f>
        <v/>
      </c>
      <c r="G36" s="276"/>
      <c r="H36" s="65"/>
      <c r="I36" s="52" t="str">
        <f>IF(OR(F36="",H36=""),"",VLOOKUP(H36,Détente!$A$2:$BU$157,MATCH(F36,(Détente!$B$1:$BU$1),1)+1))</f>
        <v/>
      </c>
      <c r="J36" s="65"/>
      <c r="K36" s="52" t="str">
        <f>IF(OR(F36="",J36=""),"",VLOOKUP(J36,Sautillers!$A$2:$BU$99,MATCH(F36,(Sautillers!$B$1:$BU$1),1)+1))</f>
        <v/>
      </c>
      <c r="L36" s="65"/>
      <c r="M36" s="52" t="str">
        <f>IF(OR(F36="",L36=""),"",VLOOKUP(L36,Gainage!$A$2:$BU$32,MATCH(F36,(Gainage!$B$1:$BU$1),1)+1))</f>
        <v/>
      </c>
      <c r="N36" s="48"/>
      <c r="O36" s="52" t="str">
        <f>IF(OR(F36="",N36=""),"",VLOOKUP(N36,'Course 20 m'!$A$2:$BU$373,MATCH(F36,('Course 20 m'!$B$1:$BU$1),1)+1))</f>
        <v/>
      </c>
      <c r="P36" s="53"/>
      <c r="Q36" s="52" t="str">
        <f>IF(OR(F36="",P36=""),"",VLOOKUP(P36,'Ecart facial'!$A$2:$BU$143,MATCH(F36,('Ecart facial'!$B$1:$BU$1),1)+1))</f>
        <v/>
      </c>
      <c r="R36" s="53"/>
      <c r="S36" s="52" t="str">
        <f>IF(OR(F36="",R36=""),"",VLOOKUP(R36,'Fermeture TJ'!$A$2:$BU$126,MATCH(F36,('Fermeture TJ'!$B$1:$BU$1),1)+1))</f>
        <v/>
      </c>
      <c r="T36" s="211" t="str">
        <f t="shared" si="1"/>
        <v/>
      </c>
      <c r="U36" s="194" t="str">
        <f t="shared" ref="U36:U53" si="3">IF(OR(I36="",K36="",M36="",O36="",Q36="",S36=""),"",AVERAGE(I36,K36,M36,O36,Q36,S36))</f>
        <v/>
      </c>
    </row>
    <row r="37" spans="1:21" x14ac:dyDescent="0.25">
      <c r="A37" s="34" t="str">
        <f>IF(D37="","",Accueil!$D$8)</f>
        <v/>
      </c>
      <c r="B37" s="145" t="str">
        <f>IF(OR(Accueil!$D$8="",C37="",D37=""),"",UPPER(LOOKUP(C37,Accueil!$C$32:$C$131,Accueil!$D$32:$D$131)))</f>
        <v/>
      </c>
      <c r="C37" s="35"/>
      <c r="D37" s="147"/>
      <c r="E37" s="152"/>
      <c r="F37" s="171" t="str">
        <f>IF(OR(Accueil!$D$8="",D37="",E37=""),"",DATEDIF(E37,LOOKUP(C37,Accueil!$C$32:$C$131,Accueil!$E$32:$E$131),"m"))</f>
        <v/>
      </c>
      <c r="G37" s="276"/>
      <c r="H37" s="48"/>
      <c r="I37" s="52" t="str">
        <f>IF(OR(F37="",H37=""),"",VLOOKUP(H37,Détente!$A$2:$BU$157,MATCH(F37,(Détente!$B$1:$BU$1),1)+1))</f>
        <v/>
      </c>
      <c r="J37" s="65"/>
      <c r="K37" s="52" t="str">
        <f>IF(OR(F37="",J37=""),"",VLOOKUP(J37,Sautillers!$A$2:$BU$99,MATCH(F37,(Sautillers!$B$1:$BU$1),1)+1))</f>
        <v/>
      </c>
      <c r="L37" s="65"/>
      <c r="M37" s="52" t="str">
        <f>IF(OR(F37="",L37=""),"",VLOOKUP(L37,Gainage!$A$2:$BU$32,MATCH(F37,(Gainage!$B$1:$BU$1),1)+1))</f>
        <v/>
      </c>
      <c r="N37" s="65"/>
      <c r="O37" s="52" t="str">
        <f>IF(OR(F37="",N37=""),"",VLOOKUP(N37,'Course 20 m'!$A$2:$BU$373,MATCH(F37,('Course 20 m'!$B$1:$BU$1),1)+1))</f>
        <v/>
      </c>
      <c r="P37" s="53"/>
      <c r="Q37" s="52" t="str">
        <f>IF(OR(F37="",P37=""),"",VLOOKUP(P37,'Ecart facial'!$A$2:$BU$143,MATCH(F37,('Ecart facial'!$B$1:$BU$1),1)+1))</f>
        <v/>
      </c>
      <c r="R37" s="53"/>
      <c r="S37" s="52" t="str">
        <f>IF(OR(F37="",R37=""),"",VLOOKUP(R37,'Fermeture TJ'!$A$2:$BU$126,MATCH(F37,('Fermeture TJ'!$B$1:$BU$1),1)+1))</f>
        <v/>
      </c>
      <c r="T37" s="211" t="str">
        <f t="shared" si="1"/>
        <v/>
      </c>
      <c r="U37" s="194" t="str">
        <f t="shared" si="3"/>
        <v/>
      </c>
    </row>
    <row r="38" spans="1:21" x14ac:dyDescent="0.25">
      <c r="A38" s="34" t="str">
        <f>IF(D38="","",Accueil!$D$8)</f>
        <v/>
      </c>
      <c r="B38" s="145" t="str">
        <f>IF(OR(Accueil!$D$8="",C38="",D38=""),"",UPPER(LOOKUP(C38,Accueil!$C$32:$C$131,Accueil!$D$32:$D$131)))</f>
        <v/>
      </c>
      <c r="C38" s="35"/>
      <c r="D38" s="147"/>
      <c r="E38" s="152"/>
      <c r="F38" s="171" t="str">
        <f>IF(OR(Accueil!$D$8="",D38="",E38=""),"",DATEDIF(E38,LOOKUP(C38,Accueil!$C$32:$C$131,Accueil!$E$32:$E$131),"m"))</f>
        <v/>
      </c>
      <c r="G38" s="276"/>
      <c r="H38" s="65"/>
      <c r="I38" s="52" t="str">
        <f>IF(OR(F38="",H38=""),"",VLOOKUP(H38,Détente!$A$2:$BU$157,MATCH(F38,(Détente!$B$1:$BU$1),1)+1))</f>
        <v/>
      </c>
      <c r="J38" s="65"/>
      <c r="K38" s="52" t="str">
        <f>IF(OR(F38="",J38=""),"",VLOOKUP(J38,Sautillers!$A$2:$BU$99,MATCH(F38,(Sautillers!$B$1:$BU$1),1)+1))</f>
        <v/>
      </c>
      <c r="L38" s="65"/>
      <c r="M38" s="52" t="str">
        <f>IF(OR(F38="",L38=""),"",VLOOKUP(L38,Gainage!$A$2:$BU$32,MATCH(F38,(Gainage!$B$1:$BU$1),1)+1))</f>
        <v/>
      </c>
      <c r="N38" s="48"/>
      <c r="O38" s="52" t="str">
        <f>IF(OR(F38="",N38=""),"",VLOOKUP(N38,'Course 20 m'!$A$2:$BU$373,MATCH(F38,('Course 20 m'!$B$1:$BU$1),1)+1))</f>
        <v/>
      </c>
      <c r="P38" s="53"/>
      <c r="Q38" s="52" t="str">
        <f>IF(OR(F38="",P38=""),"",VLOOKUP(P38,'Ecart facial'!$A$2:$BU$143,MATCH(F38,('Ecart facial'!$B$1:$BU$1),1)+1))</f>
        <v/>
      </c>
      <c r="R38" s="53"/>
      <c r="S38" s="52" t="str">
        <f>IF(OR(F38="",R38=""),"",VLOOKUP(R38,'Fermeture TJ'!$A$2:$BU$126,MATCH(F38,('Fermeture TJ'!$B$1:$BU$1),1)+1))</f>
        <v/>
      </c>
      <c r="T38" s="211" t="str">
        <f t="shared" si="1"/>
        <v/>
      </c>
      <c r="U38" s="194" t="str">
        <f t="shared" si="3"/>
        <v/>
      </c>
    </row>
    <row r="39" spans="1:21" x14ac:dyDescent="0.25">
      <c r="A39" s="34" t="str">
        <f>IF(D39="","",Accueil!$D$8)</f>
        <v/>
      </c>
      <c r="B39" s="145" t="str">
        <f>IF(OR(Accueil!$D$8="",C39="",D39=""),"",UPPER(LOOKUP(C39,Accueil!$C$32:$C$131,Accueil!$D$32:$D$131)))</f>
        <v/>
      </c>
      <c r="C39" s="35"/>
      <c r="D39" s="147"/>
      <c r="E39" s="152"/>
      <c r="F39" s="171" t="str">
        <f>IF(OR(Accueil!$D$8="",D39="",E39=""),"",DATEDIF(E39,LOOKUP(C39,Accueil!$C$32:$C$131,Accueil!$E$32:$E$131),"m"))</f>
        <v/>
      </c>
      <c r="G39" s="276"/>
      <c r="H39" s="48"/>
      <c r="I39" s="52" t="str">
        <f>IF(OR(F39="",H39=""),"",VLOOKUP(H39,Détente!$A$2:$BU$157,MATCH(F39,(Détente!$B$1:$BU$1),1)+1))</f>
        <v/>
      </c>
      <c r="J39" s="65"/>
      <c r="K39" s="52" t="str">
        <f>IF(OR(F39="",J39=""),"",VLOOKUP(J39,Sautillers!$A$2:$BU$99,MATCH(F39,(Sautillers!$B$1:$BU$1),1)+1))</f>
        <v/>
      </c>
      <c r="L39" s="65"/>
      <c r="M39" s="52" t="str">
        <f>IF(OR(F39="",L39=""),"",VLOOKUP(L39,Gainage!$A$2:$BU$32,MATCH(F39,(Gainage!$B$1:$BU$1),1)+1))</f>
        <v/>
      </c>
      <c r="N39" s="65"/>
      <c r="O39" s="52" t="str">
        <f>IF(OR(F39="",N39=""),"",VLOOKUP(N39,'Course 20 m'!$A$2:$BU$373,MATCH(F39,('Course 20 m'!$B$1:$BU$1),1)+1))</f>
        <v/>
      </c>
      <c r="P39" s="53"/>
      <c r="Q39" s="52" t="str">
        <f>IF(OR(F39="",P39=""),"",VLOOKUP(P39,'Ecart facial'!$A$2:$BU$143,MATCH(F39,('Ecart facial'!$B$1:$BU$1),1)+1))</f>
        <v/>
      </c>
      <c r="R39" s="53"/>
      <c r="S39" s="52" t="str">
        <f>IF(OR(F39="",R39=""),"",VLOOKUP(R39,'Fermeture TJ'!$A$2:$BU$126,MATCH(F39,('Fermeture TJ'!$B$1:$BU$1),1)+1))</f>
        <v/>
      </c>
      <c r="T39" s="211" t="str">
        <f t="shared" si="1"/>
        <v/>
      </c>
      <c r="U39" s="194" t="str">
        <f t="shared" si="3"/>
        <v/>
      </c>
    </row>
    <row r="40" spans="1:21" x14ac:dyDescent="0.25">
      <c r="A40" s="34" t="str">
        <f>IF(D40="","",Accueil!$D$8)</f>
        <v/>
      </c>
      <c r="B40" s="145" t="str">
        <f>IF(OR(Accueil!$D$8="",C40="",D40=""),"",UPPER(LOOKUP(C40,Accueil!$C$32:$C$131,Accueil!$D$32:$D$131)))</f>
        <v/>
      </c>
      <c r="C40" s="35"/>
      <c r="D40" s="147"/>
      <c r="E40" s="152"/>
      <c r="F40" s="171" t="str">
        <f>IF(OR(Accueil!$D$8="",D40="",E40=""),"",DATEDIF(E40,LOOKUP(C40,Accueil!$C$32:$C$131,Accueil!$E$32:$E$131),"m"))</f>
        <v/>
      </c>
      <c r="G40" s="276"/>
      <c r="H40" s="65"/>
      <c r="I40" s="52" t="str">
        <f>IF(OR(F40="",H40=""),"",VLOOKUP(H40,Détente!$A$2:$BU$157,MATCH(F40,(Détente!$B$1:$BU$1),1)+1))</f>
        <v/>
      </c>
      <c r="J40" s="65"/>
      <c r="K40" s="52" t="str">
        <f>IF(OR(F40="",J40=""),"",VLOOKUP(J40,Sautillers!$A$2:$BU$99,MATCH(F40,(Sautillers!$B$1:$BU$1),1)+1))</f>
        <v/>
      </c>
      <c r="L40" s="65"/>
      <c r="M40" s="52" t="str">
        <f>IF(OR(F40="",L40=""),"",VLOOKUP(L40,Gainage!$A$2:$BU$32,MATCH(F40,(Gainage!$B$1:$BU$1),1)+1))</f>
        <v/>
      </c>
      <c r="N40" s="48"/>
      <c r="O40" s="52" t="str">
        <f>IF(OR(F40="",N40=""),"",VLOOKUP(N40,'Course 20 m'!$A$2:$BU$373,MATCH(F40,('Course 20 m'!$B$1:$BU$1),1)+1))</f>
        <v/>
      </c>
      <c r="P40" s="53"/>
      <c r="Q40" s="52" t="str">
        <f>IF(OR(F40="",P40=""),"",VLOOKUP(P40,'Ecart facial'!$A$2:$BU$143,MATCH(F40,('Ecart facial'!$B$1:$BU$1),1)+1))</f>
        <v/>
      </c>
      <c r="R40" s="53"/>
      <c r="S40" s="52" t="str">
        <f>IF(OR(F40="",R40=""),"",VLOOKUP(R40,'Fermeture TJ'!$A$2:$BU$126,MATCH(F40,('Fermeture TJ'!$B$1:$BU$1),1)+1))</f>
        <v/>
      </c>
      <c r="T40" s="211" t="str">
        <f t="shared" si="1"/>
        <v/>
      </c>
      <c r="U40" s="194" t="str">
        <f t="shared" si="3"/>
        <v/>
      </c>
    </row>
    <row r="41" spans="1:21" x14ac:dyDescent="0.25">
      <c r="A41" s="34" t="str">
        <f>IF(D41="","",Accueil!$D$8)</f>
        <v/>
      </c>
      <c r="B41" s="145" t="str">
        <f>IF(OR(Accueil!$D$8="",C41="",D41=""),"",UPPER(LOOKUP(C41,Accueil!$C$32:$C$131,Accueil!$D$32:$D$131)))</f>
        <v/>
      </c>
      <c r="C41" s="35"/>
      <c r="D41" s="147"/>
      <c r="E41" s="152"/>
      <c r="F41" s="171" t="str">
        <f>IF(OR(Accueil!$D$8="",D41="",E41=""),"",DATEDIF(E41,LOOKUP(C41,Accueil!$C$32:$C$131,Accueil!$E$32:$E$131),"m"))</f>
        <v/>
      </c>
      <c r="G41" s="276"/>
      <c r="H41" s="48"/>
      <c r="I41" s="52" t="str">
        <f>IF(OR(F41="",H41=""),"",VLOOKUP(H41,Détente!$A$2:$BU$157,MATCH(F41,(Détente!$B$1:$BU$1),1)+1))</f>
        <v/>
      </c>
      <c r="J41" s="65"/>
      <c r="K41" s="52" t="str">
        <f>IF(OR(F41="",J41=""),"",VLOOKUP(J41,Sautillers!$A$2:$BU$99,MATCH(F41,(Sautillers!$B$1:$BU$1),1)+1))</f>
        <v/>
      </c>
      <c r="L41" s="65"/>
      <c r="M41" s="52" t="str">
        <f>IF(OR(F41="",L41=""),"",VLOOKUP(L41,Gainage!$A$2:$BU$32,MATCH(F41,(Gainage!$B$1:$BU$1),1)+1))</f>
        <v/>
      </c>
      <c r="N41" s="65"/>
      <c r="O41" s="52" t="str">
        <f>IF(OR(F41="",N41=""),"",VLOOKUP(N41,'Course 20 m'!$A$2:$BU$373,MATCH(F41,('Course 20 m'!$B$1:$BU$1),1)+1))</f>
        <v/>
      </c>
      <c r="P41" s="53"/>
      <c r="Q41" s="52" t="str">
        <f>IF(OR(F41="",P41=""),"",VLOOKUP(P41,'Ecart facial'!$A$2:$BU$143,MATCH(F41,('Ecart facial'!$B$1:$BU$1),1)+1))</f>
        <v/>
      </c>
      <c r="R41" s="53"/>
      <c r="S41" s="52" t="str">
        <f>IF(OR(F41="",R41=""),"",VLOOKUP(R41,'Fermeture TJ'!$A$2:$BU$126,MATCH(F41,('Fermeture TJ'!$B$1:$BU$1),1)+1))</f>
        <v/>
      </c>
      <c r="T41" s="211" t="str">
        <f t="shared" si="1"/>
        <v/>
      </c>
      <c r="U41" s="194" t="str">
        <f t="shared" si="3"/>
        <v/>
      </c>
    </row>
    <row r="42" spans="1:21" x14ac:dyDescent="0.25">
      <c r="A42" s="34" t="str">
        <f>IF(D42="","",Accueil!$D$8)</f>
        <v/>
      </c>
      <c r="B42" s="145" t="str">
        <f>IF(OR(Accueil!$D$8="",C42="",D42=""),"",UPPER(LOOKUP(C42,Accueil!$C$32:$C$131,Accueil!$D$32:$D$131)))</f>
        <v/>
      </c>
      <c r="C42" s="35"/>
      <c r="D42" s="147"/>
      <c r="E42" s="152"/>
      <c r="F42" s="171" t="str">
        <f>IF(OR(Accueil!$D$8="",D42="",E42=""),"",DATEDIF(E42,LOOKUP(C42,Accueil!$C$32:$C$131,Accueil!$E$32:$E$131),"m"))</f>
        <v/>
      </c>
      <c r="G42" s="276"/>
      <c r="H42" s="48"/>
      <c r="I42" s="52" t="str">
        <f>IF(OR(F42="",H42=""),"",VLOOKUP(H42,Détente!$A$2:$BU$157,MATCH(F42,(Détente!$B$1:$BU$1),1)+1))</f>
        <v/>
      </c>
      <c r="J42" s="65"/>
      <c r="K42" s="52" t="str">
        <f>IF(OR(F42="",J42=""),"",VLOOKUP(J42,Sautillers!$A$2:$BU$99,MATCH(F42,(Sautillers!$B$1:$BU$1),1)+1))</f>
        <v/>
      </c>
      <c r="L42" s="65"/>
      <c r="M42" s="52" t="str">
        <f>IF(OR(F42="",L42=""),"",VLOOKUP(L42,Gainage!$A$2:$BU$32,MATCH(F42,(Gainage!$B$1:$BU$1),1)+1))</f>
        <v/>
      </c>
      <c r="N42" s="48"/>
      <c r="O42" s="52" t="str">
        <f>IF(OR(F42="",N42=""),"",VLOOKUP(N42,'Course 20 m'!$A$2:$BU$373,MATCH(F42,('Course 20 m'!$B$1:$BU$1),1)+1))</f>
        <v/>
      </c>
      <c r="P42" s="53"/>
      <c r="Q42" s="52" t="str">
        <f>IF(OR(F42="",P42=""),"",VLOOKUP(P42,'Ecart facial'!$A$2:$BU$143,MATCH(F42,('Ecart facial'!$B$1:$BU$1),1)+1))</f>
        <v/>
      </c>
      <c r="R42" s="53"/>
      <c r="S42" s="52" t="str">
        <f>IF(OR(F42="",R42=""),"",VLOOKUP(R42,'Fermeture TJ'!$A$2:$BU$126,MATCH(F42,('Fermeture TJ'!$B$1:$BU$1),1)+1))</f>
        <v/>
      </c>
      <c r="T42" s="211" t="str">
        <f t="shared" si="1"/>
        <v/>
      </c>
      <c r="U42" s="194" t="str">
        <f t="shared" si="3"/>
        <v/>
      </c>
    </row>
    <row r="43" spans="1:21" x14ac:dyDescent="0.25">
      <c r="A43" s="34" t="str">
        <f>IF(D43="","",Accueil!$D$8)</f>
        <v/>
      </c>
      <c r="B43" s="145" t="str">
        <f>IF(OR(Accueil!$D$8="",C43="",D43=""),"",UPPER(LOOKUP(C43,Accueil!$C$32:$C$131,Accueil!$D$32:$D$131)))</f>
        <v/>
      </c>
      <c r="C43" s="35"/>
      <c r="D43" s="147"/>
      <c r="E43" s="152"/>
      <c r="F43" s="171" t="str">
        <f>IF(OR(Accueil!$D$8="",D43="",E43=""),"",DATEDIF(E43,LOOKUP(C43,Accueil!$C$32:$C$131,Accueil!$E$32:$E$131),"m"))</f>
        <v/>
      </c>
      <c r="G43" s="276"/>
      <c r="H43" s="48"/>
      <c r="I43" s="52" t="str">
        <f>IF(OR(F43="",H43=""),"",VLOOKUP(H43,Détente!$A$2:$BU$157,MATCH(F43,(Détente!$B$1:$BU$1),1)+1))</f>
        <v/>
      </c>
      <c r="J43" s="65"/>
      <c r="K43" s="52" t="str">
        <f>IF(OR(F43="",J43=""),"",VLOOKUP(J43,Sautillers!$A$2:$BU$99,MATCH(F43,(Sautillers!$B$1:$BU$1),1)+1))</f>
        <v/>
      </c>
      <c r="L43" s="65"/>
      <c r="M43" s="52" t="str">
        <f>IF(OR(F43="",L43=""),"",VLOOKUP(L43,Gainage!$A$2:$BU$32,MATCH(F43,(Gainage!$B$1:$BU$1),1)+1))</f>
        <v/>
      </c>
      <c r="N43" s="65"/>
      <c r="O43" s="52" t="str">
        <f>IF(OR(F43="",N43=""),"",VLOOKUP(N43,'Course 20 m'!$A$2:$BU$373,MATCH(F43,('Course 20 m'!$B$1:$BU$1),1)+1))</f>
        <v/>
      </c>
      <c r="P43" s="53"/>
      <c r="Q43" s="52" t="str">
        <f>IF(OR(F43="",P43=""),"",VLOOKUP(P43,'Ecart facial'!$A$2:$BU$143,MATCH(F43,('Ecart facial'!$B$1:$BU$1),1)+1))</f>
        <v/>
      </c>
      <c r="R43" s="53"/>
      <c r="S43" s="52" t="str">
        <f>IF(OR(F43="",R43=""),"",VLOOKUP(R43,'Fermeture TJ'!$A$2:$BU$126,MATCH(F43,('Fermeture TJ'!$B$1:$BU$1),1)+1))</f>
        <v/>
      </c>
      <c r="T43" s="211" t="str">
        <f t="shared" si="1"/>
        <v/>
      </c>
      <c r="U43" s="194" t="str">
        <f t="shared" si="3"/>
        <v/>
      </c>
    </row>
    <row r="44" spans="1:21" x14ac:dyDescent="0.25">
      <c r="A44" s="34" t="str">
        <f>IF(D44="","",Accueil!$D$8)</f>
        <v/>
      </c>
      <c r="B44" s="145" t="str">
        <f>IF(OR(Accueil!$D$8="",C44="",D44=""),"",UPPER(LOOKUP(C44,Accueil!$C$32:$C$131,Accueil!$D$32:$D$131)))</f>
        <v/>
      </c>
      <c r="C44" s="35"/>
      <c r="D44" s="147"/>
      <c r="E44" s="152"/>
      <c r="F44" s="171" t="str">
        <f>IF(OR(Accueil!$D$8="",D44="",E44=""),"",DATEDIF(E44,LOOKUP(C44,Accueil!$C$32:$C$131,Accueil!$E$32:$E$131),"m"))</f>
        <v/>
      </c>
      <c r="G44" s="276"/>
      <c r="H44" s="48"/>
      <c r="I44" s="52" t="str">
        <f>IF(OR(F44="",H44=""),"",VLOOKUP(H44,Détente!$A$2:$BU$157,MATCH(F44,(Détente!$B$1:$BU$1),1)+1))</f>
        <v/>
      </c>
      <c r="J44" s="65"/>
      <c r="K44" s="52" t="str">
        <f>IF(OR(F44="",J44=""),"",VLOOKUP(J44,Sautillers!$A$2:$BU$99,MATCH(F44,(Sautillers!$B$1:$BU$1),1)+1))</f>
        <v/>
      </c>
      <c r="L44" s="65"/>
      <c r="M44" s="52" t="str">
        <f>IF(OR(F44="",L44=""),"",VLOOKUP(L44,Gainage!$A$2:$BU$32,MATCH(F44,(Gainage!$B$1:$BU$1),1)+1))</f>
        <v/>
      </c>
      <c r="N44" s="48"/>
      <c r="O44" s="52" t="str">
        <f>IF(OR(F44="",N44=""),"",VLOOKUP(N44,'Course 20 m'!$A$2:$BU$373,MATCH(F44,('Course 20 m'!$B$1:$BU$1),1)+1))</f>
        <v/>
      </c>
      <c r="P44" s="53"/>
      <c r="Q44" s="52" t="str">
        <f>IF(OR(F44="",P44=""),"",VLOOKUP(P44,'Ecart facial'!$A$2:$BU$143,MATCH(F44,('Ecart facial'!$B$1:$BU$1),1)+1))</f>
        <v/>
      </c>
      <c r="R44" s="53"/>
      <c r="S44" s="52" t="str">
        <f>IF(OR(F44="",R44=""),"",VLOOKUP(R44,'Fermeture TJ'!$A$2:$BU$126,MATCH(F44,('Fermeture TJ'!$B$1:$BU$1),1)+1))</f>
        <v/>
      </c>
      <c r="T44" s="211" t="str">
        <f t="shared" si="1"/>
        <v/>
      </c>
      <c r="U44" s="194" t="str">
        <f t="shared" si="3"/>
        <v/>
      </c>
    </row>
    <row r="45" spans="1:21" x14ac:dyDescent="0.25">
      <c r="A45" s="34" t="str">
        <f>IF(D45="","",Accueil!$D$8)</f>
        <v/>
      </c>
      <c r="B45" s="145" t="str">
        <f>IF(OR(Accueil!$D$8="",C45="",D45=""),"",UPPER(LOOKUP(C45,Accueil!$C$32:$C$131,Accueil!$D$32:$D$131)))</f>
        <v/>
      </c>
      <c r="C45" s="35"/>
      <c r="D45" s="147"/>
      <c r="E45" s="152"/>
      <c r="F45" s="171" t="str">
        <f>IF(OR(Accueil!$D$8="",D45="",E45=""),"",DATEDIF(E45,LOOKUP(C45,Accueil!$C$32:$C$131,Accueil!$E$32:$E$131),"m"))</f>
        <v/>
      </c>
      <c r="G45" s="276"/>
      <c r="H45" s="48"/>
      <c r="I45" s="52" t="str">
        <f>IF(OR(F45="",H45=""),"",VLOOKUP(H45,Détente!$A$2:$BU$157,MATCH(F45,(Détente!$B$1:$BU$1),1)+1))</f>
        <v/>
      </c>
      <c r="J45" s="65"/>
      <c r="K45" s="52" t="str">
        <f>IF(OR(F45="",J45=""),"",VLOOKUP(J45,Sautillers!$A$2:$BU$99,MATCH(F45,(Sautillers!$B$1:$BU$1),1)+1))</f>
        <v/>
      </c>
      <c r="L45" s="65"/>
      <c r="M45" s="52" t="str">
        <f>IF(OR(F45="",L45=""),"",VLOOKUP(L45,Gainage!$A$2:$BU$32,MATCH(F45,(Gainage!$B$1:$BU$1),1)+1))</f>
        <v/>
      </c>
      <c r="N45" s="65"/>
      <c r="O45" s="52" t="str">
        <f>IF(OR(F45="",N45=""),"",VLOOKUP(N45,'Course 20 m'!$A$2:$BU$373,MATCH(F45,('Course 20 m'!$B$1:$BU$1),1)+1))</f>
        <v/>
      </c>
      <c r="P45" s="53"/>
      <c r="Q45" s="52" t="str">
        <f>IF(OR(F45="",P45=""),"",VLOOKUP(P45,'Ecart facial'!$A$2:$BU$143,MATCH(F45,('Ecart facial'!$B$1:$BU$1),1)+1))</f>
        <v/>
      </c>
      <c r="R45" s="53"/>
      <c r="S45" s="52" t="str">
        <f>IF(OR(F45="",R45=""),"",VLOOKUP(R45,'Fermeture TJ'!$A$2:$BU$126,MATCH(F45,('Fermeture TJ'!$B$1:$BU$1),1)+1))</f>
        <v/>
      </c>
      <c r="T45" s="211" t="str">
        <f t="shared" si="1"/>
        <v/>
      </c>
      <c r="U45" s="194" t="str">
        <f t="shared" si="3"/>
        <v/>
      </c>
    </row>
    <row r="46" spans="1:21" x14ac:dyDescent="0.25">
      <c r="A46" s="34" t="str">
        <f>IF(D46="","",Accueil!$D$8)</f>
        <v/>
      </c>
      <c r="B46" s="145" t="str">
        <f>IF(OR(Accueil!$D$8="",C46="",D46=""),"",UPPER(LOOKUP(C46,Accueil!$C$32:$C$131,Accueil!$D$32:$D$131)))</f>
        <v/>
      </c>
      <c r="C46" s="35"/>
      <c r="D46" s="147"/>
      <c r="E46" s="153"/>
      <c r="F46" s="171" t="str">
        <f>IF(OR(Accueil!$D$8="",D46="",E46=""),"",DATEDIF(E46,LOOKUP(C46,Accueil!$C$32:$C$131,Accueil!$E$32:$E$131),"m"))</f>
        <v/>
      </c>
      <c r="G46" s="276"/>
      <c r="H46" s="48"/>
      <c r="I46" s="52" t="str">
        <f>IF(OR(F46="",H46=""),"",VLOOKUP(H46,Détente!$A$2:$BU$157,MATCH(F46,(Détente!$B$1:$BU$1),1)+1))</f>
        <v/>
      </c>
      <c r="J46" s="65"/>
      <c r="K46" s="52" t="str">
        <f>IF(OR(F46="",J46=""),"",VLOOKUP(J46,Sautillers!$A$2:$BU$99,MATCH(F46,(Sautillers!$B$1:$BU$1),1)+1))</f>
        <v/>
      </c>
      <c r="L46" s="65"/>
      <c r="M46" s="52" t="str">
        <f>IF(OR(F46="",L46=""),"",VLOOKUP(L46,Gainage!$A$2:$BU$32,MATCH(F46,(Gainage!$B$1:$BU$1),1)+1))</f>
        <v/>
      </c>
      <c r="N46" s="48"/>
      <c r="O46" s="52" t="str">
        <f>IF(OR(F46="",N46=""),"",VLOOKUP(N46,'Course 20 m'!$A$2:$BU$373,MATCH(F46,('Course 20 m'!$B$1:$BU$1),1)+1))</f>
        <v/>
      </c>
      <c r="P46" s="53"/>
      <c r="Q46" s="52" t="str">
        <f>IF(OR(F46="",P46=""),"",VLOOKUP(P46,'Ecart facial'!$A$2:$BU$143,MATCH(F46,('Ecart facial'!$B$1:$BU$1),1)+1))</f>
        <v/>
      </c>
      <c r="R46" s="53"/>
      <c r="S46" s="52" t="str">
        <f>IF(OR(F46="",R46=""),"",VLOOKUP(R46,'Fermeture TJ'!$A$2:$BU$126,MATCH(F46,('Fermeture TJ'!$B$1:$BU$1),1)+1))</f>
        <v/>
      </c>
      <c r="T46" s="211" t="str">
        <f t="shared" si="1"/>
        <v/>
      </c>
      <c r="U46" s="194" t="str">
        <f t="shared" si="3"/>
        <v/>
      </c>
    </row>
    <row r="47" spans="1:21" x14ac:dyDescent="0.25">
      <c r="A47" s="34" t="str">
        <f>IF(D47="","",Accueil!$D$8)</f>
        <v/>
      </c>
      <c r="B47" s="145" t="str">
        <f>IF(OR(Accueil!$D$8="",C47="",D47=""),"",UPPER(LOOKUP(C47,Accueil!$C$32:$C$131,Accueil!$D$32:$D$131)))</f>
        <v/>
      </c>
      <c r="C47" s="35"/>
      <c r="D47" s="147"/>
      <c r="E47" s="153"/>
      <c r="F47" s="171" t="str">
        <f>IF(OR(Accueil!$D$8="",D47="",E47=""),"",DATEDIF(E47,LOOKUP(C47,Accueil!$C$32:$C$131,Accueil!$E$32:$E$131),"m"))</f>
        <v/>
      </c>
      <c r="G47" s="276"/>
      <c r="H47" s="48"/>
      <c r="I47" s="52" t="str">
        <f>IF(OR(F47="",H47=""),"",VLOOKUP(H47,Détente!$A$2:$BU$157,MATCH(F47,(Détente!$B$1:$BU$1),1)+1))</f>
        <v/>
      </c>
      <c r="J47" s="65"/>
      <c r="K47" s="52" t="str">
        <f>IF(OR(F47="",J47=""),"",VLOOKUP(J47,Sautillers!$A$2:$BU$99,MATCH(F47,(Sautillers!$B$1:$BU$1),1)+1))</f>
        <v/>
      </c>
      <c r="L47" s="65"/>
      <c r="M47" s="52" t="str">
        <f>IF(OR(F47="",L47=""),"",VLOOKUP(L47,Gainage!$A$2:$BU$32,MATCH(F47,(Gainage!$B$1:$BU$1),1)+1))</f>
        <v/>
      </c>
      <c r="N47" s="65"/>
      <c r="O47" s="52" t="str">
        <f>IF(OR(F47="",N47=""),"",VLOOKUP(N47,'Course 20 m'!$A$2:$BU$373,MATCH(F47,('Course 20 m'!$B$1:$BU$1),1)+1))</f>
        <v/>
      </c>
      <c r="P47" s="53"/>
      <c r="Q47" s="52" t="str">
        <f>IF(OR(F47="",P47=""),"",VLOOKUP(P47,'Ecart facial'!$A$2:$BU$143,MATCH(F47,('Ecart facial'!$B$1:$BU$1),1)+1))</f>
        <v/>
      </c>
      <c r="R47" s="53"/>
      <c r="S47" s="52" t="str">
        <f>IF(OR(F47="",R47=""),"",VLOOKUP(R47,'Fermeture TJ'!$A$2:$BU$126,MATCH(F47,('Fermeture TJ'!$B$1:$BU$1),1)+1))</f>
        <v/>
      </c>
      <c r="T47" s="211" t="str">
        <f t="shared" si="1"/>
        <v/>
      </c>
      <c r="U47" s="194" t="str">
        <f t="shared" si="3"/>
        <v/>
      </c>
    </row>
    <row r="48" spans="1:21" x14ac:dyDescent="0.25">
      <c r="A48" s="34" t="str">
        <f>IF(D48="","",Accueil!$D$8)</f>
        <v/>
      </c>
      <c r="B48" s="145" t="str">
        <f>IF(OR(Accueil!$D$8="",C48="",D48=""),"",UPPER(LOOKUP(C48,Accueil!$C$32:$C$131,Accueil!$D$32:$D$131)))</f>
        <v/>
      </c>
      <c r="C48" s="35"/>
      <c r="D48" s="147"/>
      <c r="E48" s="153"/>
      <c r="F48" s="171" t="str">
        <f>IF(OR(Accueil!$D$8="",D48="",E48=""),"",DATEDIF(E48,LOOKUP(C48,Accueil!$C$32:$C$131,Accueil!$E$32:$E$131),"m"))</f>
        <v/>
      </c>
      <c r="G48" s="276"/>
      <c r="H48" s="48"/>
      <c r="I48" s="52" t="str">
        <f>IF(OR(F48="",H48=""),"",VLOOKUP(H48,Détente!$A$2:$BU$157,MATCH(F48,(Détente!$B$1:$BU$1),1)+1))</f>
        <v/>
      </c>
      <c r="J48" s="65"/>
      <c r="K48" s="52" t="str">
        <f>IF(OR(F48="",J48=""),"",VLOOKUP(J48,Sautillers!$A$2:$BU$99,MATCH(F48,(Sautillers!$B$1:$BU$1),1)+1))</f>
        <v/>
      </c>
      <c r="L48" s="65"/>
      <c r="M48" s="52" t="str">
        <f>IF(OR(F48="",L48=""),"",VLOOKUP(L48,Gainage!$A$2:$BU$32,MATCH(F48,(Gainage!$B$1:$BU$1),1)+1))</f>
        <v/>
      </c>
      <c r="N48" s="48"/>
      <c r="O48" s="52" t="str">
        <f>IF(OR(F48="",N48=""),"",VLOOKUP(N48,'Course 20 m'!$A$2:$BU$373,MATCH(F48,('Course 20 m'!$B$1:$BU$1),1)+1))</f>
        <v/>
      </c>
      <c r="P48" s="53"/>
      <c r="Q48" s="52" t="str">
        <f>IF(OR(F48="",P48=""),"",VLOOKUP(P48,'Ecart facial'!$A$2:$BU$143,MATCH(F48,('Ecart facial'!$B$1:$BU$1),1)+1))</f>
        <v/>
      </c>
      <c r="R48" s="53"/>
      <c r="S48" s="52" t="str">
        <f>IF(OR(F48="",R48=""),"",VLOOKUP(R48,'Fermeture TJ'!$A$2:$BU$126,MATCH(F48,('Fermeture TJ'!$B$1:$BU$1),1)+1))</f>
        <v/>
      </c>
      <c r="T48" s="211" t="str">
        <f t="shared" si="1"/>
        <v/>
      </c>
      <c r="U48" s="194" t="str">
        <f t="shared" si="3"/>
        <v/>
      </c>
    </row>
    <row r="49" spans="1:21" x14ac:dyDescent="0.25">
      <c r="A49" s="34" t="str">
        <f>IF(D49="","",Accueil!$D$8)</f>
        <v/>
      </c>
      <c r="B49" s="145" t="str">
        <f>IF(OR(Accueil!$D$8="",C49="",D49=""),"",UPPER(LOOKUP(C49,Accueil!$C$32:$C$131,Accueil!$D$32:$D$131)))</f>
        <v/>
      </c>
      <c r="C49" s="35"/>
      <c r="D49" s="147"/>
      <c r="E49" s="152"/>
      <c r="F49" s="171" t="str">
        <f>IF(OR(Accueil!$D$8="",D49="",E49=""),"",DATEDIF(E49,LOOKUP(C49,Accueil!$C$32:$C$131,Accueil!$E$32:$E$131),"m"))</f>
        <v/>
      </c>
      <c r="G49" s="276"/>
      <c r="H49" s="48"/>
      <c r="I49" s="52" t="str">
        <f>IF(OR(F49="",H49=""),"",VLOOKUP(H49,Détente!$A$2:$BU$157,MATCH(F49,(Détente!$B$1:$BU$1),1)+1))</f>
        <v/>
      </c>
      <c r="J49" s="65"/>
      <c r="K49" s="52" t="str">
        <f>IF(OR(F49="",J49=""),"",VLOOKUP(J49,Sautillers!$A$2:$BU$99,MATCH(F49,(Sautillers!$B$1:$BU$1),1)+1))</f>
        <v/>
      </c>
      <c r="L49" s="65"/>
      <c r="M49" s="52" t="str">
        <f>IF(OR(F49="",L49=""),"",VLOOKUP(L49,Gainage!$A$2:$BU$32,MATCH(F49,(Gainage!$B$1:$BU$1),1)+1))</f>
        <v/>
      </c>
      <c r="N49" s="65"/>
      <c r="O49" s="52" t="str">
        <f>IF(OR(F49="",N49=""),"",VLOOKUP(N49,'Course 20 m'!$A$2:$BU$373,MATCH(F49,('Course 20 m'!$B$1:$BU$1),1)+1))</f>
        <v/>
      </c>
      <c r="P49" s="53"/>
      <c r="Q49" s="52" t="str">
        <f>IF(OR(F49="",P49=""),"",VLOOKUP(P49,'Ecart facial'!$A$2:$BU$143,MATCH(F49,('Ecart facial'!$B$1:$BU$1),1)+1))</f>
        <v/>
      </c>
      <c r="R49" s="53"/>
      <c r="S49" s="52" t="str">
        <f>IF(OR(F49="",R49=""),"",VLOOKUP(R49,'Fermeture TJ'!$A$2:$BU$126,MATCH(F49,('Fermeture TJ'!$B$1:$BU$1),1)+1))</f>
        <v/>
      </c>
      <c r="T49" s="211" t="str">
        <f t="shared" si="1"/>
        <v/>
      </c>
      <c r="U49" s="194" t="str">
        <f t="shared" si="3"/>
        <v/>
      </c>
    </row>
    <row r="50" spans="1:21" x14ac:dyDescent="0.25">
      <c r="A50" s="34" t="str">
        <f>IF(D50="","",Accueil!$D$8)</f>
        <v/>
      </c>
      <c r="B50" s="145" t="str">
        <f>IF(OR(Accueil!$D$8="",C50="",D50=""),"",UPPER(LOOKUP(C50,Accueil!$C$32:$C$131,Accueil!$D$32:$D$131)))</f>
        <v/>
      </c>
      <c r="C50" s="35"/>
      <c r="D50" s="147"/>
      <c r="E50" s="153"/>
      <c r="F50" s="171" t="str">
        <f>IF(OR(Accueil!$D$8="",D50="",E50=""),"",DATEDIF(E50,LOOKUP(C50,Accueil!$C$32:$C$131,Accueil!$E$32:$E$131),"m"))</f>
        <v/>
      </c>
      <c r="G50" s="276"/>
      <c r="H50" s="48"/>
      <c r="I50" s="52" t="str">
        <f>IF(OR(F50="",H50=""),"",VLOOKUP(H50,Détente!$A$2:$BU$157,MATCH(F50,(Détente!$B$1:$BU$1),1)+1))</f>
        <v/>
      </c>
      <c r="J50" s="65"/>
      <c r="K50" s="52" t="str">
        <f>IF(OR(F50="",J50=""),"",VLOOKUP(J50,Sautillers!$A$2:$BU$99,MATCH(F50,(Sautillers!$B$1:$BU$1),1)+1))</f>
        <v/>
      </c>
      <c r="L50" s="65"/>
      <c r="M50" s="52" t="str">
        <f>IF(OR(F50="",L50=""),"",VLOOKUP(L50,Gainage!$A$2:$BU$32,MATCH(F50,(Gainage!$B$1:$BU$1),1)+1))</f>
        <v/>
      </c>
      <c r="N50" s="48"/>
      <c r="O50" s="52" t="str">
        <f>IF(OR(F50="",N50=""),"",VLOOKUP(N50,'Course 20 m'!$A$2:$BU$373,MATCH(F50,('Course 20 m'!$B$1:$BU$1),1)+1))</f>
        <v/>
      </c>
      <c r="P50" s="53"/>
      <c r="Q50" s="52" t="str">
        <f>IF(OR(F50="",P50=""),"",VLOOKUP(P50,'Ecart facial'!$A$2:$BU$143,MATCH(F50,('Ecart facial'!$B$1:$BU$1),1)+1))</f>
        <v/>
      </c>
      <c r="R50" s="53"/>
      <c r="S50" s="52" t="str">
        <f>IF(OR(F50="",R50=""),"",VLOOKUP(R50,'Fermeture TJ'!$A$2:$BU$126,MATCH(F50,('Fermeture TJ'!$B$1:$BU$1),1)+1))</f>
        <v/>
      </c>
      <c r="T50" s="211" t="str">
        <f t="shared" si="1"/>
        <v/>
      </c>
      <c r="U50" s="194" t="str">
        <f t="shared" si="3"/>
        <v/>
      </c>
    </row>
    <row r="51" spans="1:21" x14ac:dyDescent="0.25">
      <c r="A51" s="34" t="str">
        <f>IF(D51="","",Accueil!$D$8)</f>
        <v/>
      </c>
      <c r="B51" s="145" t="str">
        <f>IF(OR(Accueil!$D$8="",C51="",D51=""),"",UPPER(LOOKUP(C51,Accueil!$C$32:$C$131,Accueil!$D$32:$D$131)))</f>
        <v/>
      </c>
      <c r="C51" s="35"/>
      <c r="D51" s="147"/>
      <c r="E51" s="153"/>
      <c r="F51" s="171" t="str">
        <f>IF(OR(Accueil!$D$8="",D51="",E51=""),"",DATEDIF(E51,LOOKUP(C51,Accueil!$C$32:$C$131,Accueil!$E$32:$E$131),"m"))</f>
        <v/>
      </c>
      <c r="G51" s="276"/>
      <c r="H51" s="48"/>
      <c r="I51" s="52" t="str">
        <f>IF(OR(F51="",H51=""),"",VLOOKUP(H51,Détente!$A$2:$BU$157,MATCH(F51,(Détente!$B$1:$BU$1),1)+1))</f>
        <v/>
      </c>
      <c r="J51" s="65"/>
      <c r="K51" s="52" t="str">
        <f>IF(OR(F51="",J51=""),"",VLOOKUP(J51,Sautillers!$A$2:$BU$99,MATCH(F51,(Sautillers!$B$1:$BU$1),1)+1))</f>
        <v/>
      </c>
      <c r="L51" s="65"/>
      <c r="M51" s="52" t="str">
        <f>IF(OR(F51="",L51=""),"",VLOOKUP(L51,Gainage!$A$2:$BU$32,MATCH(F51,(Gainage!$B$1:$BU$1),1)+1))</f>
        <v/>
      </c>
      <c r="N51" s="65"/>
      <c r="O51" s="52" t="str">
        <f>IF(OR(F51="",N51=""),"",VLOOKUP(N51,'Course 20 m'!$A$2:$BU$373,MATCH(F51,('Course 20 m'!$B$1:$BU$1),1)+1))</f>
        <v/>
      </c>
      <c r="P51" s="53"/>
      <c r="Q51" s="52" t="str">
        <f>IF(OR(F51="",P51=""),"",VLOOKUP(P51,'Ecart facial'!$A$2:$BU$143,MATCH(F51,('Ecart facial'!$B$1:$BU$1),1)+1))</f>
        <v/>
      </c>
      <c r="R51" s="53"/>
      <c r="S51" s="52" t="str">
        <f>IF(OR(F51="",R51=""),"",VLOOKUP(R51,'Fermeture TJ'!$A$2:$BU$126,MATCH(F51,('Fermeture TJ'!$B$1:$BU$1),1)+1))</f>
        <v/>
      </c>
      <c r="T51" s="211" t="str">
        <f t="shared" si="1"/>
        <v/>
      </c>
      <c r="U51" s="194" t="str">
        <f t="shared" si="3"/>
        <v/>
      </c>
    </row>
    <row r="52" spans="1:21" x14ac:dyDescent="0.25">
      <c r="A52" s="34" t="str">
        <f>IF(D52="","",Accueil!$D$8)</f>
        <v/>
      </c>
      <c r="B52" s="145" t="str">
        <f>IF(OR(Accueil!$D$8="",C52="",D52=""),"",UPPER(LOOKUP(C52,Accueil!$C$32:$C$131,Accueil!$D$32:$D$131)))</f>
        <v/>
      </c>
      <c r="C52" s="35"/>
      <c r="D52" s="147"/>
      <c r="E52" s="153"/>
      <c r="F52" s="171" t="str">
        <f>IF(OR(Accueil!$D$8="",D52="",E52=""),"",DATEDIF(E52,LOOKUP(C52,Accueil!$C$32:$C$131,Accueil!$E$32:$E$131),"m"))</f>
        <v/>
      </c>
      <c r="G52" s="276"/>
      <c r="H52" s="48"/>
      <c r="I52" s="52" t="str">
        <f>IF(OR(F52="",H52=""),"",VLOOKUP(H52,Détente!$A$2:$BU$157,MATCH(F52,(Détente!$B$1:$BU$1),1)+1))</f>
        <v/>
      </c>
      <c r="J52" s="65"/>
      <c r="K52" s="52" t="str">
        <f>IF(OR(F52="",J52=""),"",VLOOKUP(J52,Sautillers!$A$2:$BU$99,MATCH(F52,(Sautillers!$B$1:$BU$1),1)+1))</f>
        <v/>
      </c>
      <c r="L52" s="65"/>
      <c r="M52" s="52" t="str">
        <f>IF(OR(F52="",L52=""),"",VLOOKUP(L52,Gainage!$A$2:$BU$32,MATCH(F52,(Gainage!$B$1:$BU$1),1)+1))</f>
        <v/>
      </c>
      <c r="N52" s="48"/>
      <c r="O52" s="52" t="str">
        <f>IF(OR(F52="",N52=""),"",VLOOKUP(N52,'Course 20 m'!$A$2:$BU$373,MATCH(F52,('Course 20 m'!$B$1:$BU$1),1)+1))</f>
        <v/>
      </c>
      <c r="P52" s="53"/>
      <c r="Q52" s="52" t="str">
        <f>IF(OR(F52="",P52=""),"",VLOOKUP(P52,'Ecart facial'!$A$2:$BU$143,MATCH(F52,('Ecart facial'!$B$1:$BU$1),1)+1))</f>
        <v/>
      </c>
      <c r="R52" s="53"/>
      <c r="S52" s="52" t="str">
        <f>IF(OR(F52="",R52=""),"",VLOOKUP(R52,'Fermeture TJ'!$A$2:$BU$126,MATCH(F52,('Fermeture TJ'!$B$1:$BU$1),1)+1))</f>
        <v/>
      </c>
      <c r="T52" s="211" t="str">
        <f t="shared" si="1"/>
        <v/>
      </c>
      <c r="U52" s="194" t="str">
        <f t="shared" si="3"/>
        <v/>
      </c>
    </row>
    <row r="53" spans="1:21" x14ac:dyDescent="0.25">
      <c r="A53" s="34" t="str">
        <f>IF(D53="","",Accueil!$D$8)</f>
        <v/>
      </c>
      <c r="B53" s="145" t="str">
        <f>IF(OR(Accueil!$D$8="",C53="",D53=""),"",UPPER(LOOKUP(C53,Accueil!$C$32:$C$131,Accueil!$D$32:$D$131)))</f>
        <v/>
      </c>
      <c r="C53" s="35"/>
      <c r="D53" s="147"/>
      <c r="E53" s="153"/>
      <c r="F53" s="171" t="str">
        <f>IF(OR(Accueil!$D$8="",D53="",E53=""),"",DATEDIF(E53,LOOKUP(C53,Accueil!$C$32:$C$131,Accueil!$E$32:$E$131),"m"))</f>
        <v/>
      </c>
      <c r="G53" s="276"/>
      <c r="H53" s="48"/>
      <c r="I53" s="52" t="str">
        <f>IF(OR(F53="",H53=""),"",VLOOKUP(H53,Détente!$A$2:$BU$157,MATCH(F53,(Détente!$B$1:$BU$1),1)+1))</f>
        <v/>
      </c>
      <c r="J53" s="65"/>
      <c r="K53" s="52" t="str">
        <f>IF(OR(F53="",J53=""),"",VLOOKUP(J53,Sautillers!$A$2:$BU$99,MATCH(F53,(Sautillers!$B$1:$BU$1),1)+1))</f>
        <v/>
      </c>
      <c r="L53" s="65"/>
      <c r="M53" s="52" t="str">
        <f>IF(OR(F53="",L53=""),"",VLOOKUP(L53,Gainage!$A$2:$BU$32,MATCH(F53,(Gainage!$B$1:$BU$1),1)+1))</f>
        <v/>
      </c>
      <c r="N53" s="65"/>
      <c r="O53" s="52" t="str">
        <f>IF(OR(F53="",N53=""),"",VLOOKUP(N53,'Course 20 m'!$A$2:$BU$373,MATCH(F53,('Course 20 m'!$B$1:$BU$1),1)+1))</f>
        <v/>
      </c>
      <c r="P53" s="53"/>
      <c r="Q53" s="52" t="str">
        <f>IF(OR(F53="",P53=""),"",VLOOKUP(P53,'Ecart facial'!$A$2:$BU$143,MATCH(F53,('Ecart facial'!$B$1:$BU$1),1)+1))</f>
        <v/>
      </c>
      <c r="R53" s="53"/>
      <c r="S53" s="52" t="str">
        <f>IF(OR(F53="",R53=""),"",VLOOKUP(R53,'Fermeture TJ'!$A$2:$BU$126,MATCH(F53,('Fermeture TJ'!$B$1:$BU$1),1)+1))</f>
        <v/>
      </c>
      <c r="T53" s="211" t="str">
        <f t="shared" si="1"/>
        <v/>
      </c>
      <c r="U53" s="194" t="str">
        <f t="shared" si="3"/>
        <v/>
      </c>
    </row>
    <row r="54" spans="1:21" x14ac:dyDescent="0.25">
      <c r="A54" s="34" t="str">
        <f>IF(D54="","",Accueil!$D$8)</f>
        <v/>
      </c>
      <c r="B54" s="145" t="str">
        <f>IF(OR(Accueil!$D$8="",C54="",D54=""),"",UPPER(LOOKUP(C54,Accueil!$C$32:$C$131,Accueil!$D$32:$D$131)))</f>
        <v/>
      </c>
      <c r="C54" s="35"/>
      <c r="D54" s="147"/>
      <c r="E54" s="153"/>
      <c r="F54" s="171" t="str">
        <f>IF(OR(Accueil!$D$8="",D54="",E54=""),"",DATEDIF(E54,LOOKUP(C54,Accueil!$C$32:$C$131,Accueil!$E$32:$E$131),"m"))</f>
        <v/>
      </c>
      <c r="G54" s="276"/>
      <c r="H54" s="48"/>
      <c r="I54" s="52" t="str">
        <f>IF(OR(F54="",H54=""),"",VLOOKUP(H54,Détente!$A$2:$BU$157,MATCH(F54,(Détente!$B$1:$BU$1),1)+1))</f>
        <v/>
      </c>
      <c r="J54" s="65"/>
      <c r="K54" s="52" t="str">
        <f>IF(OR(F54="",J54=""),"",VLOOKUP(J54,Sautillers!$A$2:$BU$99,MATCH(F54,(Sautillers!$B$1:$BU$1),1)+1))</f>
        <v/>
      </c>
      <c r="L54" s="65"/>
      <c r="M54" s="52" t="str">
        <f>IF(OR(F54="",L54=""),"",VLOOKUP(L54,Gainage!$A$2:$BU$32,MATCH(F54,(Gainage!$B$1:$BU$1),1)+1))</f>
        <v/>
      </c>
      <c r="N54" s="48"/>
      <c r="O54" s="52" t="str">
        <f>IF(OR(F54="",N54=""),"",VLOOKUP(N54,'Course 20 m'!$A$2:$BU$373,MATCH(F54,('Course 20 m'!$B$1:$BU$1),1)+1))</f>
        <v/>
      </c>
      <c r="P54" s="53"/>
      <c r="Q54" s="52" t="str">
        <f>IF(OR(F54="",P54=""),"",VLOOKUP(P54,'Ecart facial'!$A$2:$BU$143,MATCH(F54,('Ecart facial'!$B$1:$BU$1),1)+1))</f>
        <v/>
      </c>
      <c r="R54" s="53"/>
      <c r="S54" s="52" t="str">
        <f>IF(OR(F54="",R54=""),"",VLOOKUP(R54,'Fermeture TJ'!$A$2:$BU$126,MATCH(F54,('Fermeture TJ'!$B$1:$BU$1),1)+1))</f>
        <v/>
      </c>
      <c r="T54" s="211" t="str">
        <f t="shared" si="1"/>
        <v/>
      </c>
      <c r="U54" s="194" t="str">
        <f t="shared" ref="U54:U117" si="4">IF(OR(I54="",K54="",M54="",O54="",Q54="",S54=""),"",AVERAGE(I54,K54,M54,O54,Q54,S54))</f>
        <v/>
      </c>
    </row>
    <row r="55" spans="1:21" x14ac:dyDescent="0.25">
      <c r="A55" s="34" t="str">
        <f>IF(D55="","",Accueil!$D$8)</f>
        <v/>
      </c>
      <c r="B55" s="145" t="str">
        <f>IF(OR(Accueil!$D$8="",C55="",D55=""),"",UPPER(LOOKUP(C55,Accueil!$C$32:$C$131,Accueil!$D$32:$D$131)))</f>
        <v/>
      </c>
      <c r="C55" s="35"/>
      <c r="D55" s="147"/>
      <c r="E55" s="153"/>
      <c r="F55" s="171" t="str">
        <f>IF(OR(Accueil!$D$8="",D55="",E55=""),"",DATEDIF(E55,LOOKUP(C55,Accueil!$C$32:$C$131,Accueil!$E$32:$E$131),"m"))</f>
        <v/>
      </c>
      <c r="G55" s="276"/>
      <c r="H55" s="48"/>
      <c r="I55" s="52" t="str">
        <f>IF(OR(F55="",H55=""),"",VLOOKUP(H55,Détente!$A$2:$BU$157,MATCH(F55,(Détente!$B$1:$BU$1),1)+1))</f>
        <v/>
      </c>
      <c r="J55" s="65"/>
      <c r="K55" s="52" t="str">
        <f>IF(OR(F55="",J55=""),"",VLOOKUP(J55,Sautillers!$A$2:$BU$99,MATCH(F55,(Sautillers!$B$1:$BU$1),1)+1))</f>
        <v/>
      </c>
      <c r="L55" s="65"/>
      <c r="M55" s="52" t="str">
        <f>IF(OR(F55="",L55=""),"",VLOOKUP(L55,Gainage!$A$2:$BU$32,MATCH(F55,(Gainage!$B$1:$BU$1),1)+1))</f>
        <v/>
      </c>
      <c r="N55" s="65"/>
      <c r="O55" s="52" t="str">
        <f>IF(OR(F55="",N55=""),"",VLOOKUP(N55,'Course 20 m'!$A$2:$BU$373,MATCH(F55,('Course 20 m'!$B$1:$BU$1),1)+1))</f>
        <v/>
      </c>
      <c r="P55" s="53"/>
      <c r="Q55" s="52" t="str">
        <f>IF(OR(F55="",P55=""),"",VLOOKUP(P55,'Ecart facial'!$A$2:$BU$143,MATCH(F55,('Ecart facial'!$B$1:$BU$1),1)+1))</f>
        <v/>
      </c>
      <c r="R55" s="53"/>
      <c r="S55" s="52" t="str">
        <f>IF(OR(F55="",R55=""),"",VLOOKUP(R55,'Fermeture TJ'!$A$2:$BU$126,MATCH(F55,('Fermeture TJ'!$B$1:$BU$1),1)+1))</f>
        <v/>
      </c>
      <c r="T55" s="211" t="str">
        <f t="shared" si="1"/>
        <v/>
      </c>
      <c r="U55" s="194" t="str">
        <f t="shared" si="4"/>
        <v/>
      </c>
    </row>
    <row r="56" spans="1:21" x14ac:dyDescent="0.25">
      <c r="A56" s="34" t="str">
        <f>IF(D56="","",Accueil!$D$8)</f>
        <v/>
      </c>
      <c r="B56" s="145" t="str">
        <f>IF(OR(Accueil!$D$8="",C56="",D56=""),"",UPPER(LOOKUP(C56,Accueil!$C$32:$C$131,Accueil!$D$32:$D$131)))</f>
        <v/>
      </c>
      <c r="C56" s="35"/>
      <c r="D56" s="147"/>
      <c r="E56" s="153"/>
      <c r="F56" s="171" t="str">
        <f>IF(OR(Accueil!$D$8="",D56="",E56=""),"",DATEDIF(E56,LOOKUP(C56,Accueil!$C$32:$C$131,Accueil!$E$32:$E$131),"m"))</f>
        <v/>
      </c>
      <c r="G56" s="276"/>
      <c r="H56" s="48"/>
      <c r="I56" s="52" t="str">
        <f>IF(OR(F56="",H56=""),"",VLOOKUP(H56,Détente!$A$2:$BU$157,MATCH(F56,(Détente!$B$1:$BU$1),1)+1))</f>
        <v/>
      </c>
      <c r="J56" s="65"/>
      <c r="K56" s="52" t="str">
        <f>IF(OR(F56="",J56=""),"",VLOOKUP(J56,Sautillers!$A$2:$BU$99,MATCH(F56,(Sautillers!$B$1:$BU$1),1)+1))</f>
        <v/>
      </c>
      <c r="L56" s="65"/>
      <c r="M56" s="52" t="str">
        <f>IF(OR(F56="",L56=""),"",VLOOKUP(L56,Gainage!$A$2:$BU$32,MATCH(F56,(Gainage!$B$1:$BU$1),1)+1))</f>
        <v/>
      </c>
      <c r="N56" s="48"/>
      <c r="O56" s="52" t="str">
        <f>IF(OR(F56="",N56=""),"",VLOOKUP(N56,'Course 20 m'!$A$2:$BU$373,MATCH(F56,('Course 20 m'!$B$1:$BU$1),1)+1))</f>
        <v/>
      </c>
      <c r="P56" s="53"/>
      <c r="Q56" s="52" t="str">
        <f>IF(OR(F56="",P56=""),"",VLOOKUP(P56,'Ecart facial'!$A$2:$BU$143,MATCH(F56,('Ecart facial'!$B$1:$BU$1),1)+1))</f>
        <v/>
      </c>
      <c r="R56" s="53"/>
      <c r="S56" s="52" t="str">
        <f>IF(OR(F56="",R56=""),"",VLOOKUP(R56,'Fermeture TJ'!$A$2:$BU$126,MATCH(F56,('Fermeture TJ'!$B$1:$BU$1),1)+1))</f>
        <v/>
      </c>
      <c r="T56" s="211" t="str">
        <f t="shared" si="1"/>
        <v/>
      </c>
      <c r="U56" s="194" t="str">
        <f t="shared" si="4"/>
        <v/>
      </c>
    </row>
    <row r="57" spans="1:21" x14ac:dyDescent="0.25">
      <c r="A57" s="34" t="str">
        <f>IF(D57="","",Accueil!$D$8)</f>
        <v/>
      </c>
      <c r="B57" s="145" t="str">
        <f>IF(OR(Accueil!$D$8="",C57="",D57=""),"",UPPER(LOOKUP(C57,Accueil!$C$32:$C$131,Accueil!$D$32:$D$131)))</f>
        <v/>
      </c>
      <c r="C57" s="35"/>
      <c r="D57" s="147"/>
      <c r="E57" s="153"/>
      <c r="F57" s="171" t="str">
        <f>IF(OR(Accueil!$D$8="",D57="",E57=""),"",DATEDIF(E57,LOOKUP(C57,Accueil!$C$32:$C$131,Accueil!$E$32:$E$131),"m"))</f>
        <v/>
      </c>
      <c r="G57" s="276"/>
      <c r="H57" s="48"/>
      <c r="I57" s="52" t="str">
        <f>IF(OR(F57="",H57=""),"",VLOOKUP(H57,Détente!$A$2:$BU$157,MATCH(F57,(Détente!$B$1:$BU$1),1)+1))</f>
        <v/>
      </c>
      <c r="J57" s="65"/>
      <c r="K57" s="52" t="str">
        <f>IF(OR(F57="",J57=""),"",VLOOKUP(J57,Sautillers!$A$2:$BU$99,MATCH(F57,(Sautillers!$B$1:$BU$1),1)+1))</f>
        <v/>
      </c>
      <c r="L57" s="65"/>
      <c r="M57" s="52" t="str">
        <f>IF(OR(F57="",L57=""),"",VLOOKUP(L57,Gainage!$A$2:$BU$32,MATCH(F57,(Gainage!$B$1:$BU$1),1)+1))</f>
        <v/>
      </c>
      <c r="N57" s="65"/>
      <c r="O57" s="52" t="str">
        <f>IF(OR(F57="",N57=""),"",VLOOKUP(N57,'Course 20 m'!$A$2:$BU$373,MATCH(F57,('Course 20 m'!$B$1:$BU$1),1)+1))</f>
        <v/>
      </c>
      <c r="P57" s="53"/>
      <c r="Q57" s="52" t="str">
        <f>IF(OR(F57="",P57=""),"",VLOOKUP(P57,'Ecart facial'!$A$2:$BU$143,MATCH(F57,('Ecart facial'!$B$1:$BU$1),1)+1))</f>
        <v/>
      </c>
      <c r="R57" s="53"/>
      <c r="S57" s="52" t="str">
        <f>IF(OR(F57="",R57=""),"",VLOOKUP(R57,'Fermeture TJ'!$A$2:$BU$126,MATCH(F57,('Fermeture TJ'!$B$1:$BU$1),1)+1))</f>
        <v/>
      </c>
      <c r="T57" s="211" t="str">
        <f t="shared" si="1"/>
        <v/>
      </c>
      <c r="U57" s="194" t="str">
        <f t="shared" si="4"/>
        <v/>
      </c>
    </row>
    <row r="58" spans="1:21" x14ac:dyDescent="0.25">
      <c r="A58" s="34" t="str">
        <f>IF(D58="","",Accueil!$D$8)</f>
        <v/>
      </c>
      <c r="B58" s="145" t="str">
        <f>IF(OR(Accueil!$D$8="",C58="",D58=""),"",UPPER(LOOKUP(C58,Accueil!$C$32:$C$131,Accueil!$D$32:$D$131)))</f>
        <v/>
      </c>
      <c r="C58" s="35"/>
      <c r="D58" s="147"/>
      <c r="E58" s="153"/>
      <c r="F58" s="171" t="str">
        <f>IF(OR(Accueil!$D$8="",D58="",E58=""),"",DATEDIF(E58,LOOKUP(C58,Accueil!$C$32:$C$131,Accueil!$E$32:$E$131),"m"))</f>
        <v/>
      </c>
      <c r="G58" s="276"/>
      <c r="H58" s="48"/>
      <c r="I58" s="52" t="str">
        <f>IF(OR(F58="",H58=""),"",VLOOKUP(H58,Détente!$A$2:$BU$157,MATCH(F58,(Détente!$B$1:$BU$1),1)+1))</f>
        <v/>
      </c>
      <c r="J58" s="65"/>
      <c r="K58" s="52" t="str">
        <f>IF(OR(F58="",J58=""),"",VLOOKUP(J58,Sautillers!$A$2:$BU$99,MATCH(F58,(Sautillers!$B$1:$BU$1),1)+1))</f>
        <v/>
      </c>
      <c r="L58" s="65"/>
      <c r="M58" s="52" t="str">
        <f>IF(OR(F58="",L58=""),"",VLOOKUP(L58,Gainage!$A$2:$BU$32,MATCH(F58,(Gainage!$B$1:$BU$1),1)+1))</f>
        <v/>
      </c>
      <c r="N58" s="48"/>
      <c r="O58" s="52" t="str">
        <f>IF(OR(F58="",N58=""),"",VLOOKUP(N58,'Course 20 m'!$A$2:$BU$373,MATCH(F58,('Course 20 m'!$B$1:$BU$1),1)+1))</f>
        <v/>
      </c>
      <c r="P58" s="53"/>
      <c r="Q58" s="52" t="str">
        <f>IF(OR(F58="",P58=""),"",VLOOKUP(P58,'Ecart facial'!$A$2:$BU$143,MATCH(F58,('Ecart facial'!$B$1:$BU$1),1)+1))</f>
        <v/>
      </c>
      <c r="R58" s="53"/>
      <c r="S58" s="52" t="str">
        <f>IF(OR(F58="",R58=""),"",VLOOKUP(R58,'Fermeture TJ'!$A$2:$BU$126,MATCH(F58,('Fermeture TJ'!$B$1:$BU$1),1)+1))</f>
        <v/>
      </c>
      <c r="T58" s="211" t="str">
        <f t="shared" si="1"/>
        <v/>
      </c>
      <c r="U58" s="194" t="str">
        <f t="shared" si="4"/>
        <v/>
      </c>
    </row>
    <row r="59" spans="1:21" x14ac:dyDescent="0.25">
      <c r="A59" s="34" t="str">
        <f>IF(D59="","",Accueil!$D$8)</f>
        <v/>
      </c>
      <c r="B59" s="145" t="str">
        <f>IF(OR(Accueil!$D$8="",C59="",D59=""),"",UPPER(LOOKUP(C59,Accueil!$C$32:$C$131,Accueil!$D$32:$D$131)))</f>
        <v/>
      </c>
      <c r="C59" s="35"/>
      <c r="D59" s="147"/>
      <c r="E59" s="153"/>
      <c r="F59" s="171" t="str">
        <f>IF(OR(Accueil!$D$8="",D59="",E59=""),"",DATEDIF(E59,LOOKUP(C59,Accueil!$C$32:$C$131,Accueil!$E$32:$E$131),"m"))</f>
        <v/>
      </c>
      <c r="G59" s="276"/>
      <c r="H59" s="48"/>
      <c r="I59" s="52" t="str">
        <f>IF(OR(F59="",H59=""),"",VLOOKUP(H59,Détente!$A$2:$BU$157,MATCH(F59,(Détente!$B$1:$BU$1),1)+1))</f>
        <v/>
      </c>
      <c r="J59" s="65"/>
      <c r="K59" s="52" t="str">
        <f>IF(OR(F59="",J59=""),"",VLOOKUP(J59,Sautillers!$A$2:$BU$99,MATCH(F59,(Sautillers!$B$1:$BU$1),1)+1))</f>
        <v/>
      </c>
      <c r="L59" s="65"/>
      <c r="M59" s="52" t="str">
        <f>IF(OR(F59="",L59=""),"",VLOOKUP(L59,Gainage!$A$2:$BU$32,MATCH(F59,(Gainage!$B$1:$BU$1),1)+1))</f>
        <v/>
      </c>
      <c r="N59" s="65"/>
      <c r="O59" s="52" t="str">
        <f>IF(OR(F59="",N59=""),"",VLOOKUP(N59,'Course 20 m'!$A$2:$BU$373,MATCH(F59,('Course 20 m'!$B$1:$BU$1),1)+1))</f>
        <v/>
      </c>
      <c r="P59" s="53"/>
      <c r="Q59" s="52" t="str">
        <f>IF(OR(F59="",P59=""),"",VLOOKUP(P59,'Ecart facial'!$A$2:$BU$143,MATCH(F59,('Ecart facial'!$B$1:$BU$1),1)+1))</f>
        <v/>
      </c>
      <c r="R59" s="53"/>
      <c r="S59" s="52" t="str">
        <f>IF(OR(F59="",R59=""),"",VLOOKUP(R59,'Fermeture TJ'!$A$2:$BU$126,MATCH(F59,('Fermeture TJ'!$B$1:$BU$1),1)+1))</f>
        <v/>
      </c>
      <c r="T59" s="211" t="str">
        <f t="shared" si="1"/>
        <v/>
      </c>
      <c r="U59" s="194" t="str">
        <f t="shared" si="4"/>
        <v/>
      </c>
    </row>
    <row r="60" spans="1:21" x14ac:dyDescent="0.25">
      <c r="A60" s="34" t="str">
        <f>IF(D60="","",Accueil!$D$8)</f>
        <v/>
      </c>
      <c r="B60" s="145" t="str">
        <f>IF(OR(Accueil!$D$8="",C60="",D60=""),"",UPPER(LOOKUP(C60,Accueil!$C$32:$C$131,Accueil!$D$32:$D$131)))</f>
        <v/>
      </c>
      <c r="C60" s="35"/>
      <c r="D60" s="147"/>
      <c r="E60" s="153"/>
      <c r="F60" s="171" t="str">
        <f>IF(OR(Accueil!$D$8="",D60="",E60=""),"",DATEDIF(E60,LOOKUP(C60,Accueil!$C$32:$C$131,Accueil!$E$32:$E$131),"m"))</f>
        <v/>
      </c>
      <c r="G60" s="276"/>
      <c r="H60" s="48"/>
      <c r="I60" s="52" t="str">
        <f>IF(OR(F60="",H60=""),"",VLOOKUP(H60,Détente!$A$2:$BU$157,MATCH(F60,(Détente!$B$1:$BU$1),1)+1))</f>
        <v/>
      </c>
      <c r="J60" s="65"/>
      <c r="K60" s="52" t="str">
        <f>IF(OR(F60="",J60=""),"",VLOOKUP(J60,Sautillers!$A$2:$BU$99,MATCH(F60,(Sautillers!$B$1:$BU$1),1)+1))</f>
        <v/>
      </c>
      <c r="L60" s="65"/>
      <c r="M60" s="52" t="str">
        <f>IF(OR(F60="",L60=""),"",VLOOKUP(L60,Gainage!$A$2:$BU$32,MATCH(F60,(Gainage!$B$1:$BU$1),1)+1))</f>
        <v/>
      </c>
      <c r="N60" s="48"/>
      <c r="O60" s="52" t="str">
        <f>IF(OR(F60="",N60=""),"",VLOOKUP(N60,'Course 20 m'!$A$2:$BU$373,MATCH(F60,('Course 20 m'!$B$1:$BU$1),1)+1))</f>
        <v/>
      </c>
      <c r="P60" s="53"/>
      <c r="Q60" s="52" t="str">
        <f>IF(OR(F60="",P60=""),"",VLOOKUP(P60,'Ecart facial'!$A$2:$BU$143,MATCH(F60,('Ecart facial'!$B$1:$BU$1),1)+1))</f>
        <v/>
      </c>
      <c r="R60" s="53"/>
      <c r="S60" s="52" t="str">
        <f>IF(OR(F60="",R60=""),"",VLOOKUP(R60,'Fermeture TJ'!$A$2:$BU$126,MATCH(F60,('Fermeture TJ'!$B$1:$BU$1),1)+1))</f>
        <v/>
      </c>
      <c r="T60" s="211" t="str">
        <f t="shared" si="1"/>
        <v/>
      </c>
      <c r="U60" s="194" t="str">
        <f t="shared" si="4"/>
        <v/>
      </c>
    </row>
    <row r="61" spans="1:21" x14ac:dyDescent="0.25">
      <c r="A61" s="34" t="str">
        <f>IF(D61="","",Accueil!$D$8)</f>
        <v/>
      </c>
      <c r="B61" s="145" t="str">
        <f>IF(OR(Accueil!$D$8="",C61="",D61=""),"",UPPER(LOOKUP(C61,Accueil!$C$32:$C$131,Accueil!$D$32:$D$131)))</f>
        <v/>
      </c>
      <c r="C61" s="35"/>
      <c r="D61" s="147"/>
      <c r="E61" s="153"/>
      <c r="F61" s="171" t="str">
        <f>IF(OR(Accueil!$D$8="",D61="",E61=""),"",DATEDIF(E61,LOOKUP(C61,Accueil!$C$32:$C$131,Accueil!$E$32:$E$131),"m"))</f>
        <v/>
      </c>
      <c r="G61" s="276"/>
      <c r="H61" s="48"/>
      <c r="I61" s="52" t="str">
        <f>IF(OR(F61="",H61=""),"",VLOOKUP(H61,Détente!$A$2:$BU$157,MATCH(F61,(Détente!$B$1:$BU$1),1)+1))</f>
        <v/>
      </c>
      <c r="J61" s="65"/>
      <c r="K61" s="52" t="str">
        <f>IF(OR(F61="",J61=""),"",VLOOKUP(J61,Sautillers!$A$2:$BU$99,MATCH(F61,(Sautillers!$B$1:$BU$1),1)+1))</f>
        <v/>
      </c>
      <c r="L61" s="65"/>
      <c r="M61" s="52" t="str">
        <f>IF(OR(F61="",L61=""),"",VLOOKUP(L61,Gainage!$A$2:$BU$32,MATCH(F61,(Gainage!$B$1:$BU$1),1)+1))</f>
        <v/>
      </c>
      <c r="N61" s="65"/>
      <c r="O61" s="52" t="str">
        <f>IF(OR(F61="",N61=""),"",VLOOKUP(N61,'Course 20 m'!$A$2:$BU$373,MATCH(F61,('Course 20 m'!$B$1:$BU$1),1)+1))</f>
        <v/>
      </c>
      <c r="P61" s="53"/>
      <c r="Q61" s="52" t="str">
        <f>IF(OR(F61="",P61=""),"",VLOOKUP(P61,'Ecart facial'!$A$2:$BU$143,MATCH(F61,('Ecart facial'!$B$1:$BU$1),1)+1))</f>
        <v/>
      </c>
      <c r="R61" s="53"/>
      <c r="S61" s="52" t="str">
        <f>IF(OR(F61="",R61=""),"",VLOOKUP(R61,'Fermeture TJ'!$A$2:$BU$126,MATCH(F61,('Fermeture TJ'!$B$1:$BU$1),1)+1))</f>
        <v/>
      </c>
      <c r="T61" s="211" t="str">
        <f t="shared" si="1"/>
        <v/>
      </c>
      <c r="U61" s="194" t="str">
        <f t="shared" si="4"/>
        <v/>
      </c>
    </row>
    <row r="62" spans="1:21" x14ac:dyDescent="0.25">
      <c r="A62" s="34" t="str">
        <f>IF(D62="","",Accueil!$D$8)</f>
        <v/>
      </c>
      <c r="B62" s="145" t="str">
        <f>IF(OR(Accueil!$D$8="",C62="",D62=""),"",UPPER(LOOKUP(C62,Accueil!$C$32:$C$131,Accueil!$D$32:$D$131)))</f>
        <v/>
      </c>
      <c r="C62" s="35"/>
      <c r="D62" s="147"/>
      <c r="E62" s="153"/>
      <c r="F62" s="171" t="str">
        <f>IF(OR(Accueil!$D$8="",D62="",E62=""),"",DATEDIF(E62,LOOKUP(C62,Accueil!$C$32:$C$131,Accueil!$E$32:$E$131),"m"))</f>
        <v/>
      </c>
      <c r="G62" s="276"/>
      <c r="H62" s="48"/>
      <c r="I62" s="52" t="str">
        <f>IF(OR(F62="",H62=""),"",VLOOKUP(H62,Détente!$A$2:$BU$157,MATCH(F62,(Détente!$B$1:$BU$1),1)+1))</f>
        <v/>
      </c>
      <c r="J62" s="65"/>
      <c r="K62" s="52" t="str">
        <f>IF(OR(F62="",J62=""),"",VLOOKUP(J62,Sautillers!$A$2:$BU$99,MATCH(F62,(Sautillers!$B$1:$BU$1),1)+1))</f>
        <v/>
      </c>
      <c r="L62" s="65"/>
      <c r="M62" s="52" t="str">
        <f>IF(OR(F62="",L62=""),"",VLOOKUP(L62,Gainage!$A$2:$BU$32,MATCH(F62,(Gainage!$B$1:$BU$1),1)+1))</f>
        <v/>
      </c>
      <c r="N62" s="48"/>
      <c r="O62" s="52" t="str">
        <f>IF(OR(F62="",N62=""),"",VLOOKUP(N62,'Course 20 m'!$A$2:$BU$373,MATCH(F62,('Course 20 m'!$B$1:$BU$1),1)+1))</f>
        <v/>
      </c>
      <c r="P62" s="53"/>
      <c r="Q62" s="52" t="str">
        <f>IF(OR(F62="",P62=""),"",VLOOKUP(P62,'Ecart facial'!$A$2:$BU$143,MATCH(F62,('Ecart facial'!$B$1:$BU$1),1)+1))</f>
        <v/>
      </c>
      <c r="R62" s="53"/>
      <c r="S62" s="52" t="str">
        <f>IF(OR(F62="",R62=""),"",VLOOKUP(R62,'Fermeture TJ'!$A$2:$BU$126,MATCH(F62,('Fermeture TJ'!$B$1:$BU$1),1)+1))</f>
        <v/>
      </c>
      <c r="T62" s="211" t="str">
        <f t="shared" si="1"/>
        <v/>
      </c>
      <c r="U62" s="194" t="str">
        <f t="shared" si="4"/>
        <v/>
      </c>
    </row>
    <row r="63" spans="1:21" x14ac:dyDescent="0.25">
      <c r="A63" s="34" t="str">
        <f>IF(D63="","",Accueil!$D$8)</f>
        <v/>
      </c>
      <c r="B63" s="145" t="str">
        <f>IF(OR(Accueil!$D$8="",C63="",D63=""),"",UPPER(LOOKUP(C63,Accueil!$C$32:$C$131,Accueil!$D$32:$D$131)))</f>
        <v/>
      </c>
      <c r="C63" s="35"/>
      <c r="D63" s="147"/>
      <c r="E63" s="153"/>
      <c r="F63" s="171" t="str">
        <f>IF(OR(Accueil!$D$8="",D63="",E63=""),"",DATEDIF(E63,LOOKUP(C63,Accueil!$C$32:$C$131,Accueil!$E$32:$E$131),"m"))</f>
        <v/>
      </c>
      <c r="G63" s="276"/>
      <c r="H63" s="48"/>
      <c r="I63" s="52" t="str">
        <f>IF(OR(F63="",H63=""),"",VLOOKUP(H63,Détente!$A$2:$BU$157,MATCH(F63,(Détente!$B$1:$BU$1),1)+1))</f>
        <v/>
      </c>
      <c r="J63" s="65"/>
      <c r="K63" s="52" t="str">
        <f>IF(OR(F63="",J63=""),"",VLOOKUP(J63,Sautillers!$A$2:$BU$99,MATCH(F63,(Sautillers!$B$1:$BU$1),1)+1))</f>
        <v/>
      </c>
      <c r="L63" s="65"/>
      <c r="M63" s="52" t="str">
        <f>IF(OR(F63="",L63=""),"",VLOOKUP(L63,Gainage!$A$2:$BU$32,MATCH(F63,(Gainage!$B$1:$BU$1),1)+1))</f>
        <v/>
      </c>
      <c r="N63" s="48"/>
      <c r="O63" s="52" t="str">
        <f>IF(OR(F63="",N63=""),"",VLOOKUP(N63,'Course 20 m'!$A$2:$BU$373,MATCH(F63,('Course 20 m'!$B$1:$BU$1),1)+1))</f>
        <v/>
      </c>
      <c r="P63" s="53"/>
      <c r="Q63" s="52" t="str">
        <f>IF(OR(F63="",P63=""),"",VLOOKUP(P63,'Ecart facial'!$A$2:$BU$143,MATCH(F63,('Ecart facial'!$B$1:$BU$1),1)+1))</f>
        <v/>
      </c>
      <c r="R63" s="53"/>
      <c r="S63" s="52" t="str">
        <f>IF(OR(F63="",R63=""),"",VLOOKUP(R63,'Fermeture TJ'!$A$2:$BU$126,MATCH(F63,('Fermeture TJ'!$B$1:$BU$1),1)+1))</f>
        <v/>
      </c>
      <c r="T63" s="211" t="str">
        <f t="shared" si="1"/>
        <v/>
      </c>
      <c r="U63" s="194" t="str">
        <f t="shared" si="4"/>
        <v/>
      </c>
    </row>
    <row r="64" spans="1:21" x14ac:dyDescent="0.25">
      <c r="A64" s="34" t="str">
        <f>IF(D64="","",Accueil!$D$8)</f>
        <v/>
      </c>
      <c r="B64" s="145" t="str">
        <f>IF(OR(Accueil!$D$8="",C64="",D64=""),"",UPPER(LOOKUP(C64,Accueil!$C$32:$C$131,Accueil!$D$32:$D$131)))</f>
        <v/>
      </c>
      <c r="C64" s="35"/>
      <c r="D64" s="147"/>
      <c r="E64" s="153"/>
      <c r="F64" s="171" t="str">
        <f>IF(OR(Accueil!$D$8="",D64="",E64=""),"",DATEDIF(E64,LOOKUP(C64,Accueil!$C$32:$C$131,Accueil!$E$32:$E$131),"m"))</f>
        <v/>
      </c>
      <c r="G64" s="276"/>
      <c r="H64" s="48"/>
      <c r="I64" s="52" t="str">
        <f>IF(OR(F64="",H64=""),"",VLOOKUP(H64,Détente!$A$2:$BU$157,MATCH(F64,(Détente!$B$1:$BU$1),1)+1))</f>
        <v/>
      </c>
      <c r="J64" s="65"/>
      <c r="K64" s="52" t="str">
        <f>IF(OR(F64="",J64=""),"",VLOOKUP(J64,Sautillers!$A$2:$BU$99,MATCH(F64,(Sautillers!$B$1:$BU$1),1)+1))</f>
        <v/>
      </c>
      <c r="L64" s="65"/>
      <c r="M64" s="52" t="str">
        <f>IF(OR(F64="",L64=""),"",VLOOKUP(L64,Gainage!$A$2:$BU$32,MATCH(F64,(Gainage!$B$1:$BU$1),1)+1))</f>
        <v/>
      </c>
      <c r="N64" s="65"/>
      <c r="O64" s="52" t="str">
        <f>IF(OR(F64="",N64=""),"",VLOOKUP(N64,'Course 20 m'!$A$2:$BU$373,MATCH(F64,('Course 20 m'!$B$1:$BU$1),1)+1))</f>
        <v/>
      </c>
      <c r="P64" s="53"/>
      <c r="Q64" s="52" t="str">
        <f>IF(OR(F64="",P64=""),"",VLOOKUP(P64,'Ecart facial'!$A$2:$BU$143,MATCH(F64,('Ecart facial'!$B$1:$BU$1),1)+1))</f>
        <v/>
      </c>
      <c r="R64" s="53"/>
      <c r="S64" s="52" t="str">
        <f>IF(OR(F64="",R64=""),"",VLOOKUP(R64,'Fermeture TJ'!$A$2:$BU$126,MATCH(F64,('Fermeture TJ'!$B$1:$BU$1),1)+1))</f>
        <v/>
      </c>
      <c r="T64" s="211" t="str">
        <f t="shared" si="1"/>
        <v/>
      </c>
      <c r="U64" s="194" t="str">
        <f t="shared" si="4"/>
        <v/>
      </c>
    </row>
    <row r="65" spans="1:21" x14ac:dyDescent="0.25">
      <c r="A65" s="34" t="str">
        <f>IF(D65="","",Accueil!$D$8)</f>
        <v/>
      </c>
      <c r="B65" s="145" t="str">
        <f>IF(OR(Accueil!$D$8="",C65="",D65=""),"",UPPER(LOOKUP(C65,Accueil!$C$32:$C$131,Accueil!$D$32:$D$131)))</f>
        <v/>
      </c>
      <c r="C65" s="35"/>
      <c r="D65" s="147"/>
      <c r="E65" s="153"/>
      <c r="F65" s="171" t="str">
        <f>IF(OR(Accueil!$D$8="",D65="",E65=""),"",DATEDIF(E65,LOOKUP(C65,Accueil!$C$32:$C$131,Accueil!$E$32:$E$131),"m"))</f>
        <v/>
      </c>
      <c r="G65" s="276"/>
      <c r="H65" s="48"/>
      <c r="I65" s="52" t="str">
        <f>IF(OR(F65="",H65=""),"",VLOOKUP(H65,Détente!$A$2:$BU$157,MATCH(F65,(Détente!$B$1:$BU$1),1)+1))</f>
        <v/>
      </c>
      <c r="J65" s="65"/>
      <c r="K65" s="52" t="str">
        <f>IF(OR(F65="",J65=""),"",VLOOKUP(J65,Sautillers!$A$2:$BU$99,MATCH(F65,(Sautillers!$B$1:$BU$1),1)+1))</f>
        <v/>
      </c>
      <c r="L65" s="65"/>
      <c r="M65" s="52" t="str">
        <f>IF(OR(F65="",L65=""),"",VLOOKUP(L65,Gainage!$A$2:$BU$32,MATCH(F65,(Gainage!$B$1:$BU$1),1)+1))</f>
        <v/>
      </c>
      <c r="N65" s="48"/>
      <c r="O65" s="52" t="str">
        <f>IF(OR(F65="",N65=""),"",VLOOKUP(N65,'Course 20 m'!$A$2:$BU$373,MATCH(F65,('Course 20 m'!$B$1:$BU$1),1)+1))</f>
        <v/>
      </c>
      <c r="P65" s="53"/>
      <c r="Q65" s="52" t="str">
        <f>IF(OR(F65="",P65=""),"",VLOOKUP(P65,'Ecart facial'!$A$2:$BU$143,MATCH(F65,('Ecart facial'!$B$1:$BU$1),1)+1))</f>
        <v/>
      </c>
      <c r="R65" s="53"/>
      <c r="S65" s="52" t="str">
        <f>IF(OR(F65="",R65=""),"",VLOOKUP(R65,'Fermeture TJ'!$A$2:$BU$126,MATCH(F65,('Fermeture TJ'!$B$1:$BU$1),1)+1))</f>
        <v/>
      </c>
      <c r="T65" s="211" t="str">
        <f t="shared" si="1"/>
        <v/>
      </c>
      <c r="U65" s="194" t="str">
        <f t="shared" si="4"/>
        <v/>
      </c>
    </row>
    <row r="66" spans="1:21" x14ac:dyDescent="0.25">
      <c r="A66" s="34" t="str">
        <f>IF(D66="","",Accueil!$D$8)</f>
        <v/>
      </c>
      <c r="B66" s="145" t="str">
        <f>IF(OR(Accueil!$D$8="",C66="",D66=""),"",UPPER(LOOKUP(C66,Accueil!$C$32:$C$131,Accueil!$D$32:$D$131)))</f>
        <v/>
      </c>
      <c r="C66" s="35"/>
      <c r="D66" s="147"/>
      <c r="E66" s="153"/>
      <c r="F66" s="171" t="str">
        <f>IF(OR(Accueil!$D$8="",D66="",E66=""),"",DATEDIF(E66,LOOKUP(C66,Accueil!$C$32:$C$131,Accueil!$E$32:$E$131),"m"))</f>
        <v/>
      </c>
      <c r="G66" s="276"/>
      <c r="H66" s="48"/>
      <c r="I66" s="52" t="str">
        <f>IF(OR(F66="",H66=""),"",VLOOKUP(H66,Détente!$A$2:$BU$157,MATCH(F66,(Détente!$B$1:$BU$1),1)+1))</f>
        <v/>
      </c>
      <c r="J66" s="65"/>
      <c r="K66" s="52" t="str">
        <f>IF(OR(F66="",J66=""),"",VLOOKUP(J66,Sautillers!$A$2:$BU$99,MATCH(F66,(Sautillers!$B$1:$BU$1),1)+1))</f>
        <v/>
      </c>
      <c r="L66" s="65"/>
      <c r="M66" s="52" t="str">
        <f>IF(OR(F66="",L66=""),"",VLOOKUP(L66,Gainage!$A$2:$BU$32,MATCH(F66,(Gainage!$B$1:$BU$1),1)+1))</f>
        <v/>
      </c>
      <c r="N66" s="65"/>
      <c r="O66" s="52" t="str">
        <f>IF(OR(F66="",N66=""),"",VLOOKUP(N66,'Course 20 m'!$A$2:$BU$373,MATCH(F66,('Course 20 m'!$B$1:$BU$1),1)+1))</f>
        <v/>
      </c>
      <c r="P66" s="53"/>
      <c r="Q66" s="52" t="str">
        <f>IF(OR(F66="",P66=""),"",VLOOKUP(P66,'Ecart facial'!$A$2:$BU$143,MATCH(F66,('Ecart facial'!$B$1:$BU$1),1)+1))</f>
        <v/>
      </c>
      <c r="R66" s="53"/>
      <c r="S66" s="52" t="str">
        <f>IF(OR(F66="",R66=""),"",VLOOKUP(R66,'Fermeture TJ'!$A$2:$BU$126,MATCH(F66,('Fermeture TJ'!$B$1:$BU$1),1)+1))</f>
        <v/>
      </c>
      <c r="T66" s="211" t="str">
        <f t="shared" si="1"/>
        <v/>
      </c>
      <c r="U66" s="194" t="str">
        <f t="shared" si="4"/>
        <v/>
      </c>
    </row>
    <row r="67" spans="1:21" x14ac:dyDescent="0.25">
      <c r="A67" s="34" t="str">
        <f>IF(D67="","",Accueil!$D$8)</f>
        <v/>
      </c>
      <c r="B67" s="145" t="str">
        <f>IF(OR(Accueil!$D$8="",C67="",D67=""),"",UPPER(LOOKUP(C67,Accueil!$C$32:$C$131,Accueil!$D$32:$D$131)))</f>
        <v/>
      </c>
      <c r="C67" s="35"/>
      <c r="D67" s="147"/>
      <c r="E67" s="153"/>
      <c r="F67" s="171" t="str">
        <f>IF(OR(Accueil!$D$8="",D67="",E67=""),"",DATEDIF(E67,LOOKUP(C67,Accueil!$C$32:$C$131,Accueil!$E$32:$E$131),"m"))</f>
        <v/>
      </c>
      <c r="G67" s="276"/>
      <c r="H67" s="48"/>
      <c r="I67" s="52" t="str">
        <f>IF(OR(F67="",H67=""),"",VLOOKUP(H67,Détente!$A$2:$BU$157,MATCH(F67,(Détente!$B$1:$BU$1),1)+1))</f>
        <v/>
      </c>
      <c r="J67" s="65"/>
      <c r="K67" s="52" t="str">
        <f>IF(OR(F67="",J67=""),"",VLOOKUP(J67,Sautillers!$A$2:$BU$99,MATCH(F67,(Sautillers!$B$1:$BU$1),1)+1))</f>
        <v/>
      </c>
      <c r="L67" s="65"/>
      <c r="M67" s="52" t="str">
        <f>IF(OR(F67="",L67=""),"",VLOOKUP(L67,Gainage!$A$2:$BU$32,MATCH(F67,(Gainage!$B$1:$BU$1),1)+1))</f>
        <v/>
      </c>
      <c r="N67" s="48"/>
      <c r="O67" s="52" t="str">
        <f>IF(OR(F67="",N67=""),"",VLOOKUP(N67,'Course 20 m'!$A$2:$BU$373,MATCH(F67,('Course 20 m'!$B$1:$BU$1),1)+1))</f>
        <v/>
      </c>
      <c r="P67" s="53"/>
      <c r="Q67" s="52" t="str">
        <f>IF(OR(F67="",P67=""),"",VLOOKUP(P67,'Ecart facial'!$A$2:$BU$143,MATCH(F67,('Ecart facial'!$B$1:$BU$1),1)+1))</f>
        <v/>
      </c>
      <c r="R67" s="53"/>
      <c r="S67" s="52" t="str">
        <f>IF(OR(F67="",R67=""),"",VLOOKUP(R67,'Fermeture TJ'!$A$2:$BU$126,MATCH(F67,('Fermeture TJ'!$B$1:$BU$1),1)+1))</f>
        <v/>
      </c>
      <c r="T67" s="211" t="str">
        <f t="shared" si="1"/>
        <v/>
      </c>
      <c r="U67" s="194" t="str">
        <f t="shared" si="4"/>
        <v/>
      </c>
    </row>
    <row r="68" spans="1:21" x14ac:dyDescent="0.25">
      <c r="A68" s="34" t="str">
        <f>IF(D68="","",Accueil!$D$8)</f>
        <v/>
      </c>
      <c r="B68" s="145" t="str">
        <f>IF(OR(Accueil!$D$8="",C68="",D68=""),"",UPPER(LOOKUP(C68,Accueil!$C$32:$C$131,Accueil!$D$32:$D$131)))</f>
        <v/>
      </c>
      <c r="C68" s="35"/>
      <c r="D68" s="147"/>
      <c r="E68" s="153"/>
      <c r="F68" s="171" t="str">
        <f>IF(OR(Accueil!$D$8="",D68="",E68=""),"",DATEDIF(E68,LOOKUP(C68,Accueil!$C$32:$C$131,Accueil!$E$32:$E$131),"m"))</f>
        <v/>
      </c>
      <c r="G68" s="276"/>
      <c r="H68" s="48"/>
      <c r="I68" s="52" t="str">
        <f>IF(OR(F68="",H68=""),"",VLOOKUP(H68,Détente!$A$2:$BU$157,MATCH(F68,(Détente!$B$1:$BU$1),1)+1))</f>
        <v/>
      </c>
      <c r="J68" s="65"/>
      <c r="K68" s="52" t="str">
        <f>IF(OR(F68="",J68=""),"",VLOOKUP(J68,Sautillers!$A$2:$BU$99,MATCH(F68,(Sautillers!$B$1:$BU$1),1)+1))</f>
        <v/>
      </c>
      <c r="L68" s="65"/>
      <c r="M68" s="52" t="str">
        <f>IF(OR(F68="",L68=""),"",VLOOKUP(L68,Gainage!$A$2:$BU$32,MATCH(F68,(Gainage!$B$1:$BU$1),1)+1))</f>
        <v/>
      </c>
      <c r="N68" s="65"/>
      <c r="O68" s="52" t="str">
        <f>IF(OR(F68="",N68=""),"",VLOOKUP(N68,'Course 20 m'!$A$2:$BU$373,MATCH(F68,('Course 20 m'!$B$1:$BU$1),1)+1))</f>
        <v/>
      </c>
      <c r="P68" s="53"/>
      <c r="Q68" s="52" t="str">
        <f>IF(OR(F68="",P68=""),"",VLOOKUP(P68,'Ecart facial'!$A$2:$BU$143,MATCH(F68,('Ecart facial'!$B$1:$BU$1),1)+1))</f>
        <v/>
      </c>
      <c r="R68" s="53"/>
      <c r="S68" s="52" t="str">
        <f>IF(OR(F68="",R68=""),"",VLOOKUP(R68,'Fermeture TJ'!$A$2:$BU$126,MATCH(F68,('Fermeture TJ'!$B$1:$BU$1),1)+1))</f>
        <v/>
      </c>
      <c r="T68" s="211" t="str">
        <f t="shared" si="1"/>
        <v/>
      </c>
      <c r="U68" s="194" t="str">
        <f t="shared" si="4"/>
        <v/>
      </c>
    </row>
    <row r="69" spans="1:21" x14ac:dyDescent="0.25">
      <c r="A69" s="34" t="str">
        <f>IF(D69="","",Accueil!$D$8)</f>
        <v/>
      </c>
      <c r="B69" s="145" t="str">
        <f>IF(OR(Accueil!$D$8="",C69="",D69=""),"",UPPER(LOOKUP(C69,Accueil!$C$32:$C$131,Accueil!$D$32:$D$131)))</f>
        <v/>
      </c>
      <c r="C69" s="35"/>
      <c r="D69" s="147"/>
      <c r="E69" s="153"/>
      <c r="F69" s="171" t="str">
        <f>IF(OR(Accueil!$D$8="",D69="",E69=""),"",DATEDIF(E69,LOOKUP(C69,Accueil!$C$32:$C$131,Accueil!$E$32:$E$131),"m"))</f>
        <v/>
      </c>
      <c r="G69" s="276"/>
      <c r="H69" s="48"/>
      <c r="I69" s="52" t="str">
        <f>IF(OR(F69="",H69=""),"",VLOOKUP(H69,Détente!$A$2:$BU$157,MATCH(F69,(Détente!$B$1:$BU$1),1)+1))</f>
        <v/>
      </c>
      <c r="J69" s="65"/>
      <c r="K69" s="52" t="str">
        <f>IF(OR(F69="",J69=""),"",VLOOKUP(J69,Sautillers!$A$2:$BU$99,MATCH(F69,(Sautillers!$B$1:$BU$1),1)+1))</f>
        <v/>
      </c>
      <c r="L69" s="65"/>
      <c r="M69" s="52" t="str">
        <f>IF(OR(F69="",L69=""),"",VLOOKUP(L69,Gainage!$A$2:$BU$32,MATCH(F69,(Gainage!$B$1:$BU$1),1)+1))</f>
        <v/>
      </c>
      <c r="N69" s="48"/>
      <c r="O69" s="52" t="str">
        <f>IF(OR(F69="",N69=""),"",VLOOKUP(N69,'Course 20 m'!$A$2:$BU$373,MATCH(F69,('Course 20 m'!$B$1:$BU$1),1)+1))</f>
        <v/>
      </c>
      <c r="P69" s="53"/>
      <c r="Q69" s="52" t="str">
        <f>IF(OR(F69="",P69=""),"",VLOOKUP(P69,'Ecart facial'!$A$2:$BU$143,MATCH(F69,('Ecart facial'!$B$1:$BU$1),1)+1))</f>
        <v/>
      </c>
      <c r="R69" s="53"/>
      <c r="S69" s="52" t="str">
        <f>IF(OR(F69="",R69=""),"",VLOOKUP(R69,'Fermeture TJ'!$A$2:$BU$126,MATCH(F69,('Fermeture TJ'!$B$1:$BU$1),1)+1))</f>
        <v/>
      </c>
      <c r="T69" s="211" t="str">
        <f t="shared" ref="T69:T132" si="5">IF(OR(I69="",K69="",M69="",O69="",Q69="",S69=""),"",SUM(I69,K69,M69,O69,Q69,S69))</f>
        <v/>
      </c>
      <c r="U69" s="194" t="str">
        <f t="shared" si="4"/>
        <v/>
      </c>
    </row>
    <row r="70" spans="1:21" x14ac:dyDescent="0.25">
      <c r="A70" s="34" t="str">
        <f>IF(D70="","",Accueil!$D$8)</f>
        <v/>
      </c>
      <c r="B70" s="145" t="str">
        <f>IF(OR(Accueil!$D$8="",C70="",D70=""),"",UPPER(LOOKUP(C70,Accueil!$C$32:$C$131,Accueil!$D$32:$D$131)))</f>
        <v/>
      </c>
      <c r="C70" s="35"/>
      <c r="D70" s="147"/>
      <c r="E70" s="153"/>
      <c r="F70" s="171" t="str">
        <f>IF(OR(Accueil!$D$8="",D70="",E70=""),"",DATEDIF(E70,LOOKUP(C70,Accueil!$C$32:$C$131,Accueil!$E$32:$E$131),"m"))</f>
        <v/>
      </c>
      <c r="G70" s="276"/>
      <c r="H70" s="48"/>
      <c r="I70" s="52" t="str">
        <f>IF(OR(F70="",H70=""),"",VLOOKUP(H70,Détente!$A$2:$BU$157,MATCH(F70,(Détente!$B$1:$BU$1),1)+1))</f>
        <v/>
      </c>
      <c r="J70" s="65"/>
      <c r="K70" s="52" t="str">
        <f>IF(OR(F70="",J70=""),"",VLOOKUP(J70,Sautillers!$A$2:$BU$99,MATCH(F70,(Sautillers!$B$1:$BU$1),1)+1))</f>
        <v/>
      </c>
      <c r="L70" s="65"/>
      <c r="M70" s="52" t="str">
        <f>IF(OR(F70="",L70=""),"",VLOOKUP(L70,Gainage!$A$2:$BU$32,MATCH(F70,(Gainage!$B$1:$BU$1),1)+1))</f>
        <v/>
      </c>
      <c r="N70" s="65"/>
      <c r="O70" s="52" t="str">
        <f>IF(OR(F70="",N70=""),"",VLOOKUP(N70,'Course 20 m'!$A$2:$BU$373,MATCH(F70,('Course 20 m'!$B$1:$BU$1),1)+1))</f>
        <v/>
      </c>
      <c r="P70" s="53"/>
      <c r="Q70" s="52" t="str">
        <f>IF(OR(F70="",P70=""),"",VLOOKUP(P70,'Ecart facial'!$A$2:$BU$143,MATCH(F70,('Ecart facial'!$B$1:$BU$1),1)+1))</f>
        <v/>
      </c>
      <c r="R70" s="53"/>
      <c r="S70" s="52" t="str">
        <f>IF(OR(F70="",R70=""),"",VLOOKUP(R70,'Fermeture TJ'!$A$2:$BU$126,MATCH(F70,('Fermeture TJ'!$B$1:$BU$1),1)+1))</f>
        <v/>
      </c>
      <c r="T70" s="211" t="str">
        <f t="shared" si="5"/>
        <v/>
      </c>
      <c r="U70" s="194" t="str">
        <f t="shared" si="4"/>
        <v/>
      </c>
    </row>
    <row r="71" spans="1:21" x14ac:dyDescent="0.25">
      <c r="A71" s="34" t="str">
        <f>IF(D71="","",Accueil!$D$8)</f>
        <v/>
      </c>
      <c r="B71" s="145" t="str">
        <f>IF(OR(Accueil!$D$8="",C71="",D71=""),"",UPPER(LOOKUP(C71,Accueil!$C$32:$C$131,Accueil!$D$32:$D$131)))</f>
        <v/>
      </c>
      <c r="C71" s="35"/>
      <c r="D71" s="147"/>
      <c r="E71" s="153"/>
      <c r="F71" s="171" t="str">
        <f>IF(OR(Accueil!$D$8="",D71="",E71=""),"",DATEDIF(E71,LOOKUP(C71,Accueil!$C$32:$C$131,Accueil!$E$32:$E$131),"m"))</f>
        <v/>
      </c>
      <c r="G71" s="276"/>
      <c r="H71" s="65"/>
      <c r="I71" s="52" t="str">
        <f>IF(OR(F71="",H71=""),"",VLOOKUP(H71,Détente!$A$2:$BU$157,MATCH(F71,(Détente!$B$1:$BU$1),1)+1))</f>
        <v/>
      </c>
      <c r="J71" s="65"/>
      <c r="K71" s="52" t="str">
        <f>IF(OR(F71="",J71=""),"",VLOOKUP(J71,Sautillers!$A$2:$BU$99,MATCH(F71,(Sautillers!$B$1:$BU$1),1)+1))</f>
        <v/>
      </c>
      <c r="L71" s="65"/>
      <c r="M71" s="52" t="str">
        <f>IF(OR(F71="",L71=""),"",VLOOKUP(L71,Gainage!$A$2:$BU$32,MATCH(F71,(Gainage!$B$1:$BU$1),1)+1))</f>
        <v/>
      </c>
      <c r="N71" s="48"/>
      <c r="O71" s="52" t="str">
        <f>IF(OR(F71="",N71=""),"",VLOOKUP(N71,'Course 20 m'!$A$2:$BU$373,MATCH(F71,('Course 20 m'!$B$1:$BU$1),1)+1))</f>
        <v/>
      </c>
      <c r="P71" s="53"/>
      <c r="Q71" s="52" t="str">
        <f>IF(OR(F71="",P71=""),"",VLOOKUP(P71,'Ecart facial'!$A$2:$BU$143,MATCH(F71,('Ecart facial'!$B$1:$BU$1),1)+1))</f>
        <v/>
      </c>
      <c r="R71" s="53"/>
      <c r="S71" s="52" t="str">
        <f>IF(OR(F71="",R71=""),"",VLOOKUP(R71,'Fermeture TJ'!$A$2:$BU$126,MATCH(F71,('Fermeture TJ'!$B$1:$BU$1),1)+1))</f>
        <v/>
      </c>
      <c r="T71" s="211" t="str">
        <f t="shared" si="5"/>
        <v/>
      </c>
      <c r="U71" s="194" t="str">
        <f t="shared" si="4"/>
        <v/>
      </c>
    </row>
    <row r="72" spans="1:21" x14ac:dyDescent="0.25">
      <c r="A72" s="34" t="str">
        <f>IF(D72="","",Accueil!$D$8)</f>
        <v/>
      </c>
      <c r="B72" s="145" t="str">
        <f>IF(OR(Accueil!$D$8="",C72="",D72=""),"",UPPER(LOOKUP(C72,Accueil!$C$32:$C$131,Accueil!$D$32:$D$131)))</f>
        <v/>
      </c>
      <c r="C72" s="35"/>
      <c r="D72" s="147"/>
      <c r="E72" s="153"/>
      <c r="F72" s="171" t="str">
        <f>IF(OR(Accueil!$D$8="",D72="",E72=""),"",DATEDIF(E72,LOOKUP(C72,Accueil!$C$32:$C$131,Accueil!$E$32:$E$131),"m"))</f>
        <v/>
      </c>
      <c r="G72" s="276"/>
      <c r="H72" s="65"/>
      <c r="I72" s="52" t="str">
        <f>IF(OR(F72="",H72=""),"",VLOOKUP(H72,Détente!$A$2:$BU$157,MATCH(F72,(Détente!$B$1:$BU$1),1)+1))</f>
        <v/>
      </c>
      <c r="J72" s="65"/>
      <c r="K72" s="52" t="str">
        <f>IF(OR(F72="",J72=""),"",VLOOKUP(J72,Sautillers!$A$2:$BU$99,MATCH(F72,(Sautillers!$B$1:$BU$1),1)+1))</f>
        <v/>
      </c>
      <c r="L72" s="65"/>
      <c r="M72" s="52" t="str">
        <f>IF(OR(F72="",L72=""),"",VLOOKUP(L72,Gainage!$A$2:$BU$32,MATCH(F72,(Gainage!$B$1:$BU$1),1)+1))</f>
        <v/>
      </c>
      <c r="N72" s="65"/>
      <c r="O72" s="52" t="str">
        <f>IF(OR(F72="",N72=""),"",VLOOKUP(N72,'Course 20 m'!$A$2:$BU$373,MATCH(F72,('Course 20 m'!$B$1:$BU$1),1)+1))</f>
        <v/>
      </c>
      <c r="P72" s="53"/>
      <c r="Q72" s="52" t="str">
        <f>IF(OR(F72="",P72=""),"",VLOOKUP(P72,'Ecart facial'!$A$2:$BU$143,MATCH(F72,('Ecart facial'!$B$1:$BU$1),1)+1))</f>
        <v/>
      </c>
      <c r="R72" s="53"/>
      <c r="S72" s="52" t="str">
        <f>IF(OR(F72="",R72=""),"",VLOOKUP(R72,'Fermeture TJ'!$A$2:$BU$126,MATCH(F72,('Fermeture TJ'!$B$1:$BU$1),1)+1))</f>
        <v/>
      </c>
      <c r="T72" s="211" t="str">
        <f t="shared" si="5"/>
        <v/>
      </c>
      <c r="U72" s="194" t="str">
        <f t="shared" si="4"/>
        <v/>
      </c>
    </row>
    <row r="73" spans="1:21" x14ac:dyDescent="0.25">
      <c r="A73" s="34" t="str">
        <f>IF(D73="","",Accueil!$D$8)</f>
        <v/>
      </c>
      <c r="B73" s="145" t="str">
        <f>IF(OR(Accueil!$D$8="",C73="",D73=""),"",UPPER(LOOKUP(C73,Accueil!$C$32:$C$131,Accueil!$D$32:$D$131)))</f>
        <v/>
      </c>
      <c r="C73" s="35"/>
      <c r="D73" s="147"/>
      <c r="E73" s="153"/>
      <c r="F73" s="171" t="str">
        <f>IF(OR(Accueil!$D$8="",D73="",E73=""),"",DATEDIF(E73,LOOKUP(C73,Accueil!$C$32:$C$131,Accueil!$E$32:$E$131),"m"))</f>
        <v/>
      </c>
      <c r="G73" s="276"/>
      <c r="H73" s="65"/>
      <c r="I73" s="52" t="str">
        <f>IF(OR(F73="",H73=""),"",VLOOKUP(H73,Détente!$A$2:$BU$157,MATCH(F73,(Détente!$B$1:$BU$1),1)+1))</f>
        <v/>
      </c>
      <c r="J73" s="65"/>
      <c r="K73" s="52" t="str">
        <f>IF(OR(F73="",J73=""),"",VLOOKUP(J73,Sautillers!$A$2:$BU$99,MATCH(F73,(Sautillers!$B$1:$BU$1),1)+1))</f>
        <v/>
      </c>
      <c r="L73" s="65"/>
      <c r="M73" s="52" t="str">
        <f>IF(OR(F73="",L73=""),"",VLOOKUP(L73,Gainage!$A$2:$BU$32,MATCH(F73,(Gainage!$B$1:$BU$1),1)+1))</f>
        <v/>
      </c>
      <c r="N73" s="48"/>
      <c r="O73" s="52" t="str">
        <f>IF(OR(F73="",N73=""),"",VLOOKUP(N73,'Course 20 m'!$A$2:$BU$373,MATCH(F73,('Course 20 m'!$B$1:$BU$1),1)+1))</f>
        <v/>
      </c>
      <c r="P73" s="53"/>
      <c r="Q73" s="52" t="str">
        <f>IF(OR(F73="",P73=""),"",VLOOKUP(P73,'Ecart facial'!$A$2:$BU$143,MATCH(F73,('Ecart facial'!$B$1:$BU$1),1)+1))</f>
        <v/>
      </c>
      <c r="R73" s="53"/>
      <c r="S73" s="52" t="str">
        <f>IF(OR(F73="",R73=""),"",VLOOKUP(R73,'Fermeture TJ'!$A$2:$BU$126,MATCH(F73,('Fermeture TJ'!$B$1:$BU$1),1)+1))</f>
        <v/>
      </c>
      <c r="T73" s="211" t="str">
        <f t="shared" si="5"/>
        <v/>
      </c>
      <c r="U73" s="194" t="str">
        <f t="shared" si="4"/>
        <v/>
      </c>
    </row>
    <row r="74" spans="1:21" x14ac:dyDescent="0.25">
      <c r="A74" s="34" t="str">
        <f>IF(D74="","",Accueil!$D$8)</f>
        <v/>
      </c>
      <c r="B74" s="145" t="str">
        <f>IF(OR(Accueil!$D$8="",C74="",D74=""),"",UPPER(LOOKUP(C74,Accueil!$C$32:$C$131,Accueil!$D$32:$D$131)))</f>
        <v/>
      </c>
      <c r="C74" s="35"/>
      <c r="D74" s="147"/>
      <c r="E74" s="153"/>
      <c r="F74" s="171" t="str">
        <f>IF(OR(Accueil!$D$8="",D74="",E74=""),"",DATEDIF(E74,LOOKUP(C74,Accueil!$C$32:$C$131,Accueil!$E$32:$E$131),"m"))</f>
        <v/>
      </c>
      <c r="G74" s="276"/>
      <c r="H74" s="65"/>
      <c r="I74" s="52" t="str">
        <f>IF(OR(F74="",H74=""),"",VLOOKUP(H74,Détente!$A$2:$BU$157,MATCH(F74,(Détente!$B$1:$BU$1),1)+1))</f>
        <v/>
      </c>
      <c r="J74" s="65"/>
      <c r="K74" s="52" t="str">
        <f>IF(OR(F74="",J74=""),"",VLOOKUP(J74,Sautillers!$A$2:$BU$99,MATCH(F74,(Sautillers!$B$1:$BU$1),1)+1))</f>
        <v/>
      </c>
      <c r="L74" s="65"/>
      <c r="M74" s="52" t="str">
        <f>IF(OR(F74="",L74=""),"",VLOOKUP(L74,Gainage!$A$2:$BU$32,MATCH(F74,(Gainage!$B$1:$BU$1),1)+1))</f>
        <v/>
      </c>
      <c r="N74" s="65"/>
      <c r="O74" s="52" t="str">
        <f>IF(OR(F74="",N74=""),"",VLOOKUP(N74,'Course 20 m'!$A$2:$BU$373,MATCH(F74,('Course 20 m'!$B$1:$BU$1),1)+1))</f>
        <v/>
      </c>
      <c r="P74" s="53"/>
      <c r="Q74" s="52" t="str">
        <f>IF(OR(F74="",P74=""),"",VLOOKUP(P74,'Ecart facial'!$A$2:$BU$143,MATCH(F74,('Ecart facial'!$B$1:$BU$1),1)+1))</f>
        <v/>
      </c>
      <c r="R74" s="53"/>
      <c r="S74" s="52" t="str">
        <f>IF(OR(F74="",R74=""),"",VLOOKUP(R74,'Fermeture TJ'!$A$2:$BU$126,MATCH(F74,('Fermeture TJ'!$B$1:$BU$1),1)+1))</f>
        <v/>
      </c>
      <c r="T74" s="211" t="str">
        <f t="shared" si="5"/>
        <v/>
      </c>
      <c r="U74" s="194" t="str">
        <f t="shared" si="4"/>
        <v/>
      </c>
    </row>
    <row r="75" spans="1:21" x14ac:dyDescent="0.25">
      <c r="A75" s="34" t="str">
        <f>IF(D75="","",Accueil!$D$8)</f>
        <v/>
      </c>
      <c r="B75" s="145" t="str">
        <f>IF(OR(Accueil!$D$8="",C75="",D75=""),"",UPPER(LOOKUP(C75,Accueil!$C$32:$C$131,Accueil!$D$32:$D$131)))</f>
        <v/>
      </c>
      <c r="C75" s="35"/>
      <c r="D75" s="147"/>
      <c r="E75" s="153"/>
      <c r="F75" s="171" t="str">
        <f>IF(OR(Accueil!$D$8="",D75="",E75=""),"",DATEDIF(E75,LOOKUP(C75,Accueil!$C$32:$C$131,Accueil!$E$32:$E$131),"m"))</f>
        <v/>
      </c>
      <c r="G75" s="276"/>
      <c r="H75" s="65"/>
      <c r="I75" s="52" t="str">
        <f>IF(OR(F75="",H75=""),"",VLOOKUP(H75,Détente!$A$2:$BU$157,MATCH(F75,(Détente!$B$1:$BU$1),1)+1))</f>
        <v/>
      </c>
      <c r="J75" s="65"/>
      <c r="K75" s="52" t="str">
        <f>IF(OR(F75="",J75=""),"",VLOOKUP(J75,Sautillers!$A$2:$BU$99,MATCH(F75,(Sautillers!$B$1:$BU$1),1)+1))</f>
        <v/>
      </c>
      <c r="L75" s="65"/>
      <c r="M75" s="52" t="str">
        <f>IF(OR(F75="",L75=""),"",VLOOKUP(L75,Gainage!$A$2:$BU$32,MATCH(F75,(Gainage!$B$1:$BU$1),1)+1))</f>
        <v/>
      </c>
      <c r="N75" s="48"/>
      <c r="O75" s="52" t="str">
        <f>IF(OR(F75="",N75=""),"",VLOOKUP(N75,'Course 20 m'!$A$2:$BU$373,MATCH(F75,('Course 20 m'!$B$1:$BU$1),1)+1))</f>
        <v/>
      </c>
      <c r="P75" s="53"/>
      <c r="Q75" s="52" t="str">
        <f>IF(OR(F75="",P75=""),"",VLOOKUP(P75,'Ecart facial'!$A$2:$BU$143,MATCH(F75,('Ecart facial'!$B$1:$BU$1),1)+1))</f>
        <v/>
      </c>
      <c r="R75" s="53"/>
      <c r="S75" s="52" t="str">
        <f>IF(OR(F75="",R75=""),"",VLOOKUP(R75,'Fermeture TJ'!$A$2:$BU$126,MATCH(F75,('Fermeture TJ'!$B$1:$BU$1),1)+1))</f>
        <v/>
      </c>
      <c r="T75" s="211" t="str">
        <f t="shared" si="5"/>
        <v/>
      </c>
      <c r="U75" s="194" t="str">
        <f t="shared" si="4"/>
        <v/>
      </c>
    </row>
    <row r="76" spans="1:21" x14ac:dyDescent="0.25">
      <c r="A76" s="34" t="str">
        <f>IF(D76="","",Accueil!$D$8)</f>
        <v/>
      </c>
      <c r="B76" s="145" t="str">
        <f>IF(OR(Accueil!$D$8="",C76="",D76=""),"",UPPER(LOOKUP(C76,Accueil!$C$32:$C$131,Accueil!$D$32:$D$131)))</f>
        <v/>
      </c>
      <c r="C76" s="35"/>
      <c r="D76" s="147"/>
      <c r="E76" s="153"/>
      <c r="F76" s="171" t="str">
        <f>IF(OR(Accueil!$D$8="",D76="",E76=""),"",DATEDIF(E76,LOOKUP(C76,Accueil!$C$32:$C$131,Accueil!$E$32:$E$131),"m"))</f>
        <v/>
      </c>
      <c r="G76" s="276"/>
      <c r="H76" s="65"/>
      <c r="I76" s="52" t="str">
        <f>IF(OR(F76="",H76=""),"",VLOOKUP(H76,Détente!$A$2:$BU$157,MATCH(F76,(Détente!$B$1:$BU$1),1)+1))</f>
        <v/>
      </c>
      <c r="J76" s="65"/>
      <c r="K76" s="52" t="str">
        <f>IF(OR(F76="",J76=""),"",VLOOKUP(J76,Sautillers!$A$2:$BU$99,MATCH(F76,(Sautillers!$B$1:$BU$1),1)+1))</f>
        <v/>
      </c>
      <c r="L76" s="65"/>
      <c r="M76" s="52" t="str">
        <f>IF(OR(F76="",L76=""),"",VLOOKUP(L76,Gainage!$A$2:$BU$32,MATCH(F76,(Gainage!$B$1:$BU$1),1)+1))</f>
        <v/>
      </c>
      <c r="N76" s="65"/>
      <c r="O76" s="52" t="str">
        <f>IF(OR(F76="",N76=""),"",VLOOKUP(N76,'Course 20 m'!$A$2:$BU$373,MATCH(F76,('Course 20 m'!$B$1:$BU$1),1)+1))</f>
        <v/>
      </c>
      <c r="P76" s="53"/>
      <c r="Q76" s="52" t="str">
        <f>IF(OR(F76="",P76=""),"",VLOOKUP(P76,'Ecart facial'!$A$2:$BU$143,MATCH(F76,('Ecart facial'!$B$1:$BU$1),1)+1))</f>
        <v/>
      </c>
      <c r="R76" s="53"/>
      <c r="S76" s="52" t="str">
        <f>IF(OR(F76="",R76=""),"",VLOOKUP(R76,'Fermeture TJ'!$A$2:$BU$126,MATCH(F76,('Fermeture TJ'!$B$1:$BU$1),1)+1))</f>
        <v/>
      </c>
      <c r="T76" s="211" t="str">
        <f t="shared" si="5"/>
        <v/>
      </c>
      <c r="U76" s="194" t="str">
        <f t="shared" si="4"/>
        <v/>
      </c>
    </row>
    <row r="77" spans="1:21" x14ac:dyDescent="0.25">
      <c r="A77" s="34" t="str">
        <f>IF(D77="","",Accueil!$D$8)</f>
        <v/>
      </c>
      <c r="B77" s="145" t="str">
        <f>IF(OR(Accueil!$D$8="",C77="",D77=""),"",UPPER(LOOKUP(C77,Accueil!$C$32:$C$131,Accueil!$D$32:$D$131)))</f>
        <v/>
      </c>
      <c r="C77" s="35"/>
      <c r="D77" s="147"/>
      <c r="E77" s="153"/>
      <c r="F77" s="171" t="str">
        <f>IF(OR(Accueil!$D$8="",D77="",E77=""),"",DATEDIF(E77,LOOKUP(C77,Accueil!$C$32:$C$131,Accueil!$E$32:$E$131),"m"))</f>
        <v/>
      </c>
      <c r="G77" s="276"/>
      <c r="H77" s="65"/>
      <c r="I77" s="52" t="str">
        <f>IF(OR(F77="",H77=""),"",VLOOKUP(H77,Détente!$A$2:$BU$157,MATCH(F77,(Détente!$B$1:$BU$1),1)+1))</f>
        <v/>
      </c>
      <c r="J77" s="65"/>
      <c r="K77" s="52" t="str">
        <f>IF(OR(F77="",J77=""),"",VLOOKUP(J77,Sautillers!$A$2:$BU$99,MATCH(F77,(Sautillers!$B$1:$BU$1),1)+1))</f>
        <v/>
      </c>
      <c r="L77" s="65"/>
      <c r="M77" s="52" t="str">
        <f>IF(OR(F77="",L77=""),"",VLOOKUP(L77,Gainage!$A$2:$BU$32,MATCH(F77,(Gainage!$B$1:$BU$1),1)+1))</f>
        <v/>
      </c>
      <c r="N77" s="48"/>
      <c r="O77" s="52" t="str">
        <f>IF(OR(F77="",N77=""),"",VLOOKUP(N77,'Course 20 m'!$A$2:$BU$373,MATCH(F77,('Course 20 m'!$B$1:$BU$1),1)+1))</f>
        <v/>
      </c>
      <c r="P77" s="53"/>
      <c r="Q77" s="52" t="str">
        <f>IF(OR(F77="",P77=""),"",VLOOKUP(P77,'Ecart facial'!$A$2:$BU$143,MATCH(F77,('Ecart facial'!$B$1:$BU$1),1)+1))</f>
        <v/>
      </c>
      <c r="R77" s="53"/>
      <c r="S77" s="52" t="str">
        <f>IF(OR(F77="",R77=""),"",VLOOKUP(R77,'Fermeture TJ'!$A$2:$BU$126,MATCH(F77,('Fermeture TJ'!$B$1:$BU$1),1)+1))</f>
        <v/>
      </c>
      <c r="T77" s="211" t="str">
        <f t="shared" si="5"/>
        <v/>
      </c>
      <c r="U77" s="194" t="str">
        <f t="shared" si="4"/>
        <v/>
      </c>
    </row>
    <row r="78" spans="1:21" x14ac:dyDescent="0.25">
      <c r="A78" s="34" t="str">
        <f>IF(D78="","",Accueil!$D$8)</f>
        <v/>
      </c>
      <c r="B78" s="145" t="str">
        <f>IF(OR(Accueil!$D$8="",C78="",D78=""),"",UPPER(LOOKUP(C78,Accueil!$C$32:$C$131,Accueil!$D$32:$D$131)))</f>
        <v/>
      </c>
      <c r="C78" s="35"/>
      <c r="D78" s="147"/>
      <c r="E78" s="153"/>
      <c r="F78" s="171" t="str">
        <f>IF(OR(Accueil!$D$8="",D78="",E78=""),"",DATEDIF(E78,LOOKUP(C78,Accueil!$C$32:$C$131,Accueil!$E$32:$E$131),"m"))</f>
        <v/>
      </c>
      <c r="G78" s="276"/>
      <c r="H78" s="65"/>
      <c r="I78" s="52" t="str">
        <f>IF(OR(F78="",H78=""),"",VLOOKUP(H78,Détente!$A$2:$BU$157,MATCH(F78,(Détente!$B$1:$BU$1),1)+1))</f>
        <v/>
      </c>
      <c r="J78" s="65"/>
      <c r="K78" s="52" t="str">
        <f>IF(OR(F78="",J78=""),"",VLOOKUP(J78,Sautillers!$A$2:$BU$99,MATCH(F78,(Sautillers!$B$1:$BU$1),1)+1))</f>
        <v/>
      </c>
      <c r="L78" s="65"/>
      <c r="M78" s="52" t="str">
        <f>IF(OR(F78="",L78=""),"",VLOOKUP(L78,Gainage!$A$2:$BU$32,MATCH(F78,(Gainage!$B$1:$BU$1),1)+1))</f>
        <v/>
      </c>
      <c r="N78" s="65"/>
      <c r="O78" s="52" t="str">
        <f>IF(OR(F78="",N78=""),"",VLOOKUP(N78,'Course 20 m'!$A$2:$BU$373,MATCH(F78,('Course 20 m'!$B$1:$BU$1),1)+1))</f>
        <v/>
      </c>
      <c r="P78" s="53"/>
      <c r="Q78" s="52" t="str">
        <f>IF(OR(F78="",P78=""),"",VLOOKUP(P78,'Ecart facial'!$A$2:$BU$143,MATCH(F78,('Ecart facial'!$B$1:$BU$1),1)+1))</f>
        <v/>
      </c>
      <c r="R78" s="53"/>
      <c r="S78" s="52" t="str">
        <f>IF(OR(F78="",R78=""),"",VLOOKUP(R78,'Fermeture TJ'!$A$2:$BU$126,MATCH(F78,('Fermeture TJ'!$B$1:$BU$1),1)+1))</f>
        <v/>
      </c>
      <c r="T78" s="211" t="str">
        <f t="shared" si="5"/>
        <v/>
      </c>
      <c r="U78" s="194" t="str">
        <f t="shared" si="4"/>
        <v/>
      </c>
    </row>
    <row r="79" spans="1:21" x14ac:dyDescent="0.25">
      <c r="A79" s="34" t="str">
        <f>IF(D79="","",Accueil!$D$8)</f>
        <v/>
      </c>
      <c r="B79" s="145" t="str">
        <f>IF(OR(Accueil!$D$8="",C79="",D79=""),"",UPPER(LOOKUP(C79,Accueil!$C$32:$C$131,Accueil!$D$32:$D$131)))</f>
        <v/>
      </c>
      <c r="C79" s="35"/>
      <c r="D79" s="147"/>
      <c r="E79" s="153"/>
      <c r="F79" s="171" t="str">
        <f>IF(OR(Accueil!$D$8="",D79="",E79=""),"",DATEDIF(E79,LOOKUP(C79,Accueil!$C$32:$C$131,Accueil!$E$32:$E$131),"m"))</f>
        <v/>
      </c>
      <c r="G79" s="276"/>
      <c r="H79" s="65"/>
      <c r="I79" s="52" t="str">
        <f>IF(OR(F79="",H79=""),"",VLOOKUP(H79,Détente!$A$2:$BU$157,MATCH(F79,(Détente!$B$1:$BU$1),1)+1))</f>
        <v/>
      </c>
      <c r="J79" s="65"/>
      <c r="K79" s="52" t="str">
        <f>IF(OR(F79="",J79=""),"",VLOOKUP(J79,Sautillers!$A$2:$BU$99,MATCH(F79,(Sautillers!$B$1:$BU$1),1)+1))</f>
        <v/>
      </c>
      <c r="L79" s="65"/>
      <c r="M79" s="52" t="str">
        <f>IF(OR(F79="",L79=""),"",VLOOKUP(L79,Gainage!$A$2:$BU$32,MATCH(F79,(Gainage!$B$1:$BU$1),1)+1))</f>
        <v/>
      </c>
      <c r="N79" s="48"/>
      <c r="O79" s="52" t="str">
        <f>IF(OR(F79="",N79=""),"",VLOOKUP(N79,'Course 20 m'!$A$2:$BU$373,MATCH(F79,('Course 20 m'!$B$1:$BU$1),1)+1))</f>
        <v/>
      </c>
      <c r="P79" s="53"/>
      <c r="Q79" s="52" t="str">
        <f>IF(OR(F79="",P79=""),"",VLOOKUP(P79,'Ecart facial'!$A$2:$BU$143,MATCH(F79,('Ecart facial'!$B$1:$BU$1),1)+1))</f>
        <v/>
      </c>
      <c r="R79" s="53"/>
      <c r="S79" s="52" t="str">
        <f>IF(OR(F79="",R79=""),"",VLOOKUP(R79,'Fermeture TJ'!$A$2:$BU$126,MATCH(F79,('Fermeture TJ'!$B$1:$BU$1),1)+1))</f>
        <v/>
      </c>
      <c r="T79" s="211" t="str">
        <f t="shared" si="5"/>
        <v/>
      </c>
      <c r="U79" s="194" t="str">
        <f t="shared" si="4"/>
        <v/>
      </c>
    </row>
    <row r="80" spans="1:21" x14ac:dyDescent="0.25">
      <c r="A80" s="34" t="str">
        <f>IF(D80="","",Accueil!$D$8)</f>
        <v/>
      </c>
      <c r="B80" s="145" t="str">
        <f>IF(OR(Accueil!$D$8="",C80="",D80=""),"",UPPER(LOOKUP(C80,Accueil!$C$32:$C$131,Accueil!$D$32:$D$131)))</f>
        <v/>
      </c>
      <c r="C80" s="35"/>
      <c r="D80" s="147"/>
      <c r="E80" s="153"/>
      <c r="F80" s="171" t="str">
        <f>IF(OR(Accueil!$D$8="",D80="",E80=""),"",DATEDIF(E80,LOOKUP(C80,Accueil!$C$32:$C$131,Accueil!$E$32:$E$131),"m"))</f>
        <v/>
      </c>
      <c r="G80" s="276"/>
      <c r="H80" s="65"/>
      <c r="I80" s="52" t="str">
        <f>IF(OR(F80="",H80=""),"",VLOOKUP(H80,Détente!$A$2:$BU$157,MATCH(F80,(Détente!$B$1:$BU$1),1)+1))</f>
        <v/>
      </c>
      <c r="J80" s="65"/>
      <c r="K80" s="52" t="str">
        <f>IF(OR(F80="",J80=""),"",VLOOKUP(J80,Sautillers!$A$2:$BU$99,MATCH(F80,(Sautillers!$B$1:$BU$1),1)+1))</f>
        <v/>
      </c>
      <c r="L80" s="65"/>
      <c r="M80" s="52" t="str">
        <f>IF(OR(F80="",L80=""),"",VLOOKUP(L80,Gainage!$A$2:$BU$32,MATCH(F80,(Gainage!$B$1:$BU$1),1)+1))</f>
        <v/>
      </c>
      <c r="N80" s="65"/>
      <c r="O80" s="52" t="str">
        <f>IF(OR(F80="",N80=""),"",VLOOKUP(N80,'Course 20 m'!$A$2:$BU$373,MATCH(F80,('Course 20 m'!$B$1:$BU$1),1)+1))</f>
        <v/>
      </c>
      <c r="P80" s="53"/>
      <c r="Q80" s="52" t="str">
        <f>IF(OR(F80="",P80=""),"",VLOOKUP(P80,'Ecart facial'!$A$2:$BU$143,MATCH(F80,('Ecart facial'!$B$1:$BU$1),1)+1))</f>
        <v/>
      </c>
      <c r="R80" s="53"/>
      <c r="S80" s="52" t="str">
        <f>IF(OR(F80="",R80=""),"",VLOOKUP(R80,'Fermeture TJ'!$A$2:$BU$126,MATCH(F80,('Fermeture TJ'!$B$1:$BU$1),1)+1))</f>
        <v/>
      </c>
      <c r="T80" s="211" t="str">
        <f t="shared" si="5"/>
        <v/>
      </c>
      <c r="U80" s="194" t="str">
        <f t="shared" si="4"/>
        <v/>
      </c>
    </row>
    <row r="81" spans="1:21" x14ac:dyDescent="0.25">
      <c r="A81" s="34" t="str">
        <f>IF(D81="","",Accueil!$D$8)</f>
        <v/>
      </c>
      <c r="B81" s="145" t="str">
        <f>IF(OR(Accueil!$D$8="",C81="",D81=""),"",UPPER(LOOKUP(C81,Accueil!$C$32:$C$131,Accueil!$D$32:$D$131)))</f>
        <v/>
      </c>
      <c r="C81" s="35"/>
      <c r="D81" s="147"/>
      <c r="E81" s="153"/>
      <c r="F81" s="171" t="str">
        <f>IF(OR(Accueil!$D$8="",D81="",E81=""),"",DATEDIF(E81,LOOKUP(C81,Accueil!$C$32:$C$131,Accueil!$E$32:$E$131),"m"))</f>
        <v/>
      </c>
      <c r="G81" s="276"/>
      <c r="H81" s="65"/>
      <c r="I81" s="52" t="str">
        <f>IF(OR(F81="",H81=""),"",VLOOKUP(H81,Détente!$A$2:$BU$157,MATCH(F81,(Détente!$B$1:$BU$1),1)+1))</f>
        <v/>
      </c>
      <c r="J81" s="65"/>
      <c r="K81" s="52" t="str">
        <f>IF(OR(F81="",J81=""),"",VLOOKUP(J81,Sautillers!$A$2:$BU$99,MATCH(F81,(Sautillers!$B$1:$BU$1),1)+1))</f>
        <v/>
      </c>
      <c r="L81" s="65"/>
      <c r="M81" s="52" t="str">
        <f>IF(OR(F81="",L81=""),"",VLOOKUP(L81,Gainage!$A$2:$BU$32,MATCH(F81,(Gainage!$B$1:$BU$1),1)+1))</f>
        <v/>
      </c>
      <c r="N81" s="48"/>
      <c r="O81" s="52" t="str">
        <f>IF(OR(F81="",N81=""),"",VLOOKUP(N81,'Course 20 m'!$A$2:$BU$373,MATCH(F81,('Course 20 m'!$B$1:$BU$1),1)+1))</f>
        <v/>
      </c>
      <c r="P81" s="53"/>
      <c r="Q81" s="52" t="str">
        <f>IF(OR(F81="",P81=""),"",VLOOKUP(P81,'Ecart facial'!$A$2:$BU$143,MATCH(F81,('Ecart facial'!$B$1:$BU$1),1)+1))</f>
        <v/>
      </c>
      <c r="R81" s="53"/>
      <c r="S81" s="52" t="str">
        <f>IF(OR(F81="",R81=""),"",VLOOKUP(R81,'Fermeture TJ'!$A$2:$BU$126,MATCH(F81,('Fermeture TJ'!$B$1:$BU$1),1)+1))</f>
        <v/>
      </c>
      <c r="T81" s="211" t="str">
        <f t="shared" si="5"/>
        <v/>
      </c>
      <c r="U81" s="194" t="str">
        <f t="shared" si="4"/>
        <v/>
      </c>
    </row>
    <row r="82" spans="1:21" x14ac:dyDescent="0.25">
      <c r="A82" s="34" t="str">
        <f>IF(D82="","",Accueil!$D$8)</f>
        <v/>
      </c>
      <c r="B82" s="145" t="str">
        <f>IF(OR(Accueil!$D$8="",C82="",D82=""),"",UPPER(LOOKUP(C82,Accueil!$C$32:$C$131,Accueil!$D$32:$D$131)))</f>
        <v/>
      </c>
      <c r="C82" s="35"/>
      <c r="D82" s="147"/>
      <c r="E82" s="153"/>
      <c r="F82" s="171" t="str">
        <f>IF(OR(Accueil!$D$8="",D82="",E82=""),"",DATEDIF(E82,LOOKUP(C82,Accueil!$C$32:$C$131,Accueil!$E$32:$E$131),"m"))</f>
        <v/>
      </c>
      <c r="G82" s="276"/>
      <c r="H82" s="65"/>
      <c r="I82" s="52" t="str">
        <f>IF(OR(F82="",H82=""),"",VLOOKUP(H82,Détente!$A$2:$BU$157,MATCH(F82,(Détente!$B$1:$BU$1),1)+1))</f>
        <v/>
      </c>
      <c r="J82" s="65"/>
      <c r="K82" s="52" t="str">
        <f>IF(OR(F82="",J82=""),"",VLOOKUP(J82,Sautillers!$A$2:$BU$99,MATCH(F82,(Sautillers!$B$1:$BU$1),1)+1))</f>
        <v/>
      </c>
      <c r="L82" s="65"/>
      <c r="M82" s="52" t="str">
        <f>IF(OR(F82="",L82=""),"",VLOOKUP(L82,Gainage!$A$2:$BU$32,MATCH(F82,(Gainage!$B$1:$BU$1),1)+1))</f>
        <v/>
      </c>
      <c r="N82" s="65"/>
      <c r="O82" s="52" t="str">
        <f>IF(OR(F82="",N82=""),"",VLOOKUP(N82,'Course 20 m'!$A$2:$BU$373,MATCH(F82,('Course 20 m'!$B$1:$BU$1),1)+1))</f>
        <v/>
      </c>
      <c r="P82" s="53"/>
      <c r="Q82" s="52" t="str">
        <f>IF(OR(F82="",P82=""),"",VLOOKUP(P82,'Ecart facial'!$A$2:$BU$143,MATCH(F82,('Ecart facial'!$B$1:$BU$1),1)+1))</f>
        <v/>
      </c>
      <c r="R82" s="53"/>
      <c r="S82" s="52" t="str">
        <f>IF(OR(F82="",R82=""),"",VLOOKUP(R82,'Fermeture TJ'!$A$2:$BU$126,MATCH(F82,('Fermeture TJ'!$B$1:$BU$1),1)+1))</f>
        <v/>
      </c>
      <c r="T82" s="211" t="str">
        <f t="shared" si="5"/>
        <v/>
      </c>
      <c r="U82" s="194" t="str">
        <f t="shared" si="4"/>
        <v/>
      </c>
    </row>
    <row r="83" spans="1:21" x14ac:dyDescent="0.25">
      <c r="A83" s="34" t="str">
        <f>IF(D83="","",Accueil!$D$8)</f>
        <v/>
      </c>
      <c r="B83" s="145" t="str">
        <f>IF(OR(Accueil!$D$8="",C83="",D83=""),"",UPPER(LOOKUP(C83,Accueil!$C$32:$C$131,Accueil!$D$32:$D$131)))</f>
        <v/>
      </c>
      <c r="C83" s="35"/>
      <c r="D83" s="147"/>
      <c r="E83" s="153"/>
      <c r="F83" s="171" t="str">
        <f>IF(OR(Accueil!$D$8="",D83="",E83=""),"",DATEDIF(E83,LOOKUP(C83,Accueil!$C$32:$C$131,Accueil!$E$32:$E$131),"m"))</f>
        <v/>
      </c>
      <c r="G83" s="276"/>
      <c r="H83" s="65"/>
      <c r="I83" s="52" t="str">
        <f>IF(OR(F83="",H83=""),"",VLOOKUP(H83,Détente!$A$2:$BU$157,MATCH(F83,(Détente!$B$1:$BU$1),1)+1))</f>
        <v/>
      </c>
      <c r="J83" s="65"/>
      <c r="K83" s="52" t="str">
        <f>IF(OR(F83="",J83=""),"",VLOOKUP(J83,Sautillers!$A$2:$BU$99,MATCH(F83,(Sautillers!$B$1:$BU$1),1)+1))</f>
        <v/>
      </c>
      <c r="L83" s="65"/>
      <c r="M83" s="52" t="str">
        <f>IF(OR(F83="",L83=""),"",VLOOKUP(L83,Gainage!$A$2:$BU$32,MATCH(F83,(Gainage!$B$1:$BU$1),1)+1))</f>
        <v/>
      </c>
      <c r="N83" s="48"/>
      <c r="O83" s="52" t="str">
        <f>IF(OR(F83="",N83=""),"",VLOOKUP(N83,'Course 20 m'!$A$2:$BU$373,MATCH(F83,('Course 20 m'!$B$1:$BU$1),1)+1))</f>
        <v/>
      </c>
      <c r="P83" s="53"/>
      <c r="Q83" s="52" t="str">
        <f>IF(OR(F83="",P83=""),"",VLOOKUP(P83,'Ecart facial'!$A$2:$BU$143,MATCH(F83,('Ecart facial'!$B$1:$BU$1),1)+1))</f>
        <v/>
      </c>
      <c r="R83" s="53"/>
      <c r="S83" s="52" t="str">
        <f>IF(OR(F83="",R83=""),"",VLOOKUP(R83,'Fermeture TJ'!$A$2:$BU$126,MATCH(F83,('Fermeture TJ'!$B$1:$BU$1),1)+1))</f>
        <v/>
      </c>
      <c r="T83" s="211" t="str">
        <f t="shared" si="5"/>
        <v/>
      </c>
      <c r="U83" s="194" t="str">
        <f t="shared" si="4"/>
        <v/>
      </c>
    </row>
    <row r="84" spans="1:21" x14ac:dyDescent="0.25">
      <c r="A84" s="34" t="str">
        <f>IF(D84="","",Accueil!$D$8)</f>
        <v/>
      </c>
      <c r="B84" s="145" t="str">
        <f>IF(OR(Accueil!$D$8="",C84="",D84=""),"",UPPER(LOOKUP(C84,Accueil!$C$32:$C$131,Accueil!$D$32:$D$131)))</f>
        <v/>
      </c>
      <c r="C84" s="35"/>
      <c r="D84" s="147"/>
      <c r="E84" s="153"/>
      <c r="F84" s="171" t="str">
        <f>IF(OR(Accueil!$D$8="",D84="",E84=""),"",DATEDIF(E84,LOOKUP(C84,Accueil!$C$32:$C$131,Accueil!$E$32:$E$131),"m"))</f>
        <v/>
      </c>
      <c r="G84" s="276"/>
      <c r="H84" s="65"/>
      <c r="I84" s="52" t="str">
        <f>IF(OR(F84="",H84=""),"",VLOOKUP(H84,Détente!$A$2:$BU$157,MATCH(F84,(Détente!$B$1:$BU$1),1)+1))</f>
        <v/>
      </c>
      <c r="J84" s="65"/>
      <c r="K84" s="52" t="str">
        <f>IF(OR(F84="",J84=""),"",VLOOKUP(J84,Sautillers!$A$2:$BU$99,MATCH(F84,(Sautillers!$B$1:$BU$1),1)+1))</f>
        <v/>
      </c>
      <c r="L84" s="65"/>
      <c r="M84" s="52" t="str">
        <f>IF(OR(F84="",L84=""),"",VLOOKUP(L84,Gainage!$A$2:$BU$32,MATCH(F84,(Gainage!$B$1:$BU$1),1)+1))</f>
        <v/>
      </c>
      <c r="N84" s="65"/>
      <c r="O84" s="52" t="str">
        <f>IF(OR(F84="",N84=""),"",VLOOKUP(N84,'Course 20 m'!$A$2:$BU$373,MATCH(F84,('Course 20 m'!$B$1:$BU$1),1)+1))</f>
        <v/>
      </c>
      <c r="P84" s="53"/>
      <c r="Q84" s="52" t="str">
        <f>IF(OR(F84="",P84=""),"",VLOOKUP(P84,'Ecart facial'!$A$2:$BU$143,MATCH(F84,('Ecart facial'!$B$1:$BU$1),1)+1))</f>
        <v/>
      </c>
      <c r="R84" s="53"/>
      <c r="S84" s="52" t="str">
        <f>IF(OR(F84="",R84=""),"",VLOOKUP(R84,'Fermeture TJ'!$A$2:$BU$126,MATCH(F84,('Fermeture TJ'!$B$1:$BU$1),1)+1))</f>
        <v/>
      </c>
      <c r="T84" s="211" t="str">
        <f t="shared" si="5"/>
        <v/>
      </c>
      <c r="U84" s="194" t="str">
        <f t="shared" si="4"/>
        <v/>
      </c>
    </row>
    <row r="85" spans="1:21" x14ac:dyDescent="0.25">
      <c r="A85" s="34" t="str">
        <f>IF(D85="","",Accueil!$D$8)</f>
        <v/>
      </c>
      <c r="B85" s="145" t="str">
        <f>IF(OR(Accueil!$D$8="",C85="",D85=""),"",UPPER(LOOKUP(C85,Accueil!$C$32:$C$131,Accueil!$D$32:$D$131)))</f>
        <v/>
      </c>
      <c r="C85" s="35"/>
      <c r="D85" s="147"/>
      <c r="E85" s="153"/>
      <c r="F85" s="171" t="str">
        <f>IF(OR(Accueil!$D$8="",D85="",E85=""),"",DATEDIF(E85,LOOKUP(C85,Accueil!$C$32:$C$131,Accueil!$E$32:$E$131),"m"))</f>
        <v/>
      </c>
      <c r="G85" s="276"/>
      <c r="H85" s="65"/>
      <c r="I85" s="52" t="str">
        <f>IF(OR(F85="",H85=""),"",VLOOKUP(H85,Détente!$A$2:$BU$157,MATCH(F85,(Détente!$B$1:$BU$1),1)+1))</f>
        <v/>
      </c>
      <c r="J85" s="65"/>
      <c r="K85" s="52" t="str">
        <f>IF(OR(F85="",J85=""),"",VLOOKUP(J85,Sautillers!$A$2:$BU$99,MATCH(F85,(Sautillers!$B$1:$BU$1),1)+1))</f>
        <v/>
      </c>
      <c r="L85" s="65"/>
      <c r="M85" s="52" t="str">
        <f>IF(OR(F85="",L85=""),"",VLOOKUP(L85,Gainage!$A$2:$BU$32,MATCH(F85,(Gainage!$B$1:$BU$1),1)+1))</f>
        <v/>
      </c>
      <c r="N85" s="48"/>
      <c r="O85" s="52" t="str">
        <f>IF(OR(F85="",N85=""),"",VLOOKUP(N85,'Course 20 m'!$A$2:$BU$373,MATCH(F85,('Course 20 m'!$B$1:$BU$1),1)+1))</f>
        <v/>
      </c>
      <c r="P85" s="53"/>
      <c r="Q85" s="52" t="str">
        <f>IF(OR(F85="",P85=""),"",VLOOKUP(P85,'Ecart facial'!$A$2:$BU$143,MATCH(F85,('Ecart facial'!$B$1:$BU$1),1)+1))</f>
        <v/>
      </c>
      <c r="R85" s="53"/>
      <c r="S85" s="52" t="str">
        <f>IF(OR(F85="",R85=""),"",VLOOKUP(R85,'Fermeture TJ'!$A$2:$BU$126,MATCH(F85,('Fermeture TJ'!$B$1:$BU$1),1)+1))</f>
        <v/>
      </c>
      <c r="T85" s="211" t="str">
        <f t="shared" si="5"/>
        <v/>
      </c>
      <c r="U85" s="194" t="str">
        <f t="shared" si="4"/>
        <v/>
      </c>
    </row>
    <row r="86" spans="1:21" x14ac:dyDescent="0.25">
      <c r="A86" s="34" t="str">
        <f>IF(D86="","",Accueil!$D$8)</f>
        <v/>
      </c>
      <c r="B86" s="145" t="str">
        <f>IF(OR(Accueil!$D$8="",C86="",D86=""),"",UPPER(LOOKUP(C86,Accueil!$C$32:$C$131,Accueil!$D$32:$D$131)))</f>
        <v/>
      </c>
      <c r="C86" s="35"/>
      <c r="D86" s="147"/>
      <c r="E86" s="153"/>
      <c r="F86" s="171" t="str">
        <f>IF(OR(Accueil!$D$8="",D86="",E86=""),"",DATEDIF(E86,LOOKUP(C86,Accueil!$C$32:$C$131,Accueil!$E$32:$E$131),"m"))</f>
        <v/>
      </c>
      <c r="G86" s="276"/>
      <c r="H86" s="65"/>
      <c r="I86" s="52" t="str">
        <f>IF(OR(F86="",H86=""),"",VLOOKUP(H86,Détente!$A$2:$BU$157,MATCH(F86,(Détente!$B$1:$BU$1),1)+1))</f>
        <v/>
      </c>
      <c r="J86" s="65"/>
      <c r="K86" s="52" t="str">
        <f>IF(OR(F86="",J86=""),"",VLOOKUP(J86,Sautillers!$A$2:$BU$99,MATCH(F86,(Sautillers!$B$1:$BU$1),1)+1))</f>
        <v/>
      </c>
      <c r="L86" s="65"/>
      <c r="M86" s="52" t="str">
        <f>IF(OR(F86="",L86=""),"",VLOOKUP(L86,Gainage!$A$2:$BU$32,MATCH(F86,(Gainage!$B$1:$BU$1),1)+1))</f>
        <v/>
      </c>
      <c r="N86" s="65"/>
      <c r="O86" s="52" t="str">
        <f>IF(OR(F86="",N86=""),"",VLOOKUP(N86,'Course 20 m'!$A$2:$BU$373,MATCH(F86,('Course 20 m'!$B$1:$BU$1),1)+1))</f>
        <v/>
      </c>
      <c r="P86" s="53"/>
      <c r="Q86" s="52" t="str">
        <f>IF(OR(F86="",P86=""),"",VLOOKUP(P86,'Ecart facial'!$A$2:$BU$143,MATCH(F86,('Ecart facial'!$B$1:$BU$1),1)+1))</f>
        <v/>
      </c>
      <c r="R86" s="53"/>
      <c r="S86" s="52" t="str">
        <f>IF(OR(F86="",R86=""),"",VLOOKUP(R86,'Fermeture TJ'!$A$2:$BU$126,MATCH(F86,('Fermeture TJ'!$B$1:$BU$1),1)+1))</f>
        <v/>
      </c>
      <c r="T86" s="211" t="str">
        <f t="shared" si="5"/>
        <v/>
      </c>
      <c r="U86" s="194" t="str">
        <f t="shared" si="4"/>
        <v/>
      </c>
    </row>
    <row r="87" spans="1:21" x14ac:dyDescent="0.25">
      <c r="A87" s="34" t="str">
        <f>IF(D87="","",Accueil!$D$8)</f>
        <v/>
      </c>
      <c r="B87" s="145" t="str">
        <f>IF(OR(Accueil!$D$8="",C87="",D87=""),"",UPPER(LOOKUP(C87,Accueil!$C$32:$C$131,Accueil!$D$32:$D$131)))</f>
        <v/>
      </c>
      <c r="C87" s="35"/>
      <c r="D87" s="147"/>
      <c r="E87" s="153"/>
      <c r="F87" s="171" t="str">
        <f>IF(OR(Accueil!$D$8="",D87="",E87=""),"",DATEDIF(E87,LOOKUP(C87,Accueil!$C$32:$C$131,Accueil!$E$32:$E$131),"m"))</f>
        <v/>
      </c>
      <c r="G87" s="276"/>
      <c r="H87" s="65"/>
      <c r="I87" s="52" t="str">
        <f>IF(OR(F87="",H87=""),"",VLOOKUP(H87,Détente!$A$2:$BU$157,MATCH(F87,(Détente!$B$1:$BU$1),1)+1))</f>
        <v/>
      </c>
      <c r="J87" s="65"/>
      <c r="K87" s="52" t="str">
        <f>IF(OR(F87="",J87=""),"",VLOOKUP(J87,Sautillers!$A$2:$BU$99,MATCH(F87,(Sautillers!$B$1:$BU$1),1)+1))</f>
        <v/>
      </c>
      <c r="L87" s="65"/>
      <c r="M87" s="52" t="str">
        <f>IF(OR(F87="",L87=""),"",VLOOKUP(L87,Gainage!$A$2:$BU$32,MATCH(F87,(Gainage!$B$1:$BU$1),1)+1))</f>
        <v/>
      </c>
      <c r="N87" s="48"/>
      <c r="O87" s="52" t="str">
        <f>IF(OR(F87="",N87=""),"",VLOOKUP(N87,'Course 20 m'!$A$2:$BU$373,MATCH(F87,('Course 20 m'!$B$1:$BU$1),1)+1))</f>
        <v/>
      </c>
      <c r="P87" s="53"/>
      <c r="Q87" s="52" t="str">
        <f>IF(OR(F87="",P87=""),"",VLOOKUP(P87,'Ecart facial'!$A$2:$BU$143,MATCH(F87,('Ecart facial'!$B$1:$BU$1),1)+1))</f>
        <v/>
      </c>
      <c r="R87" s="53"/>
      <c r="S87" s="52" t="str">
        <f>IF(OR(F87="",R87=""),"",VLOOKUP(R87,'Fermeture TJ'!$A$2:$BU$126,MATCH(F87,('Fermeture TJ'!$B$1:$BU$1),1)+1))</f>
        <v/>
      </c>
      <c r="T87" s="211" t="str">
        <f t="shared" si="5"/>
        <v/>
      </c>
      <c r="U87" s="194" t="str">
        <f t="shared" si="4"/>
        <v/>
      </c>
    </row>
    <row r="88" spans="1:21" x14ac:dyDescent="0.25">
      <c r="A88" s="34" t="str">
        <f>IF(D88="","",Accueil!$D$8)</f>
        <v/>
      </c>
      <c r="B88" s="145" t="str">
        <f>IF(OR(Accueil!$D$8="",C88="",D88=""),"",UPPER(LOOKUP(C88,Accueil!$C$32:$C$131,Accueil!$D$32:$D$131)))</f>
        <v/>
      </c>
      <c r="C88" s="35"/>
      <c r="D88" s="147"/>
      <c r="E88" s="153"/>
      <c r="F88" s="171" t="str">
        <f>IF(OR(Accueil!$D$8="",D88="",E88=""),"",DATEDIF(E88,LOOKUP(C88,Accueil!$C$32:$C$131,Accueil!$E$32:$E$131),"m"))</f>
        <v/>
      </c>
      <c r="G88" s="276"/>
      <c r="H88" s="65"/>
      <c r="I88" s="52" t="str">
        <f>IF(OR(F88="",H88=""),"",VLOOKUP(H88,Détente!$A$2:$BU$157,MATCH(F88,(Détente!$B$1:$BU$1),1)+1))</f>
        <v/>
      </c>
      <c r="J88" s="65"/>
      <c r="K88" s="52" t="str">
        <f>IF(OR(F88="",J88=""),"",VLOOKUP(J88,Sautillers!$A$2:$BU$99,MATCH(F88,(Sautillers!$B$1:$BU$1),1)+1))</f>
        <v/>
      </c>
      <c r="L88" s="65"/>
      <c r="M88" s="52" t="str">
        <f>IF(OR(F88="",L88=""),"",VLOOKUP(L88,Gainage!$A$2:$BU$32,MATCH(F88,(Gainage!$B$1:$BU$1),1)+1))</f>
        <v/>
      </c>
      <c r="N88" s="65"/>
      <c r="O88" s="52" t="str">
        <f>IF(OR(F88="",N88=""),"",VLOOKUP(N88,'Course 20 m'!$A$2:$BU$373,MATCH(F88,('Course 20 m'!$B$1:$BU$1),1)+1))</f>
        <v/>
      </c>
      <c r="P88" s="53"/>
      <c r="Q88" s="52" t="str">
        <f>IF(OR(F88="",P88=""),"",VLOOKUP(P88,'Ecart facial'!$A$2:$BU$143,MATCH(F88,('Ecart facial'!$B$1:$BU$1),1)+1))</f>
        <v/>
      </c>
      <c r="R88" s="53"/>
      <c r="S88" s="52" t="str">
        <f>IF(OR(F88="",R88=""),"",VLOOKUP(R88,'Fermeture TJ'!$A$2:$BU$126,MATCH(F88,('Fermeture TJ'!$B$1:$BU$1),1)+1))</f>
        <v/>
      </c>
      <c r="T88" s="211" t="str">
        <f t="shared" si="5"/>
        <v/>
      </c>
      <c r="U88" s="194" t="str">
        <f t="shared" si="4"/>
        <v/>
      </c>
    </row>
    <row r="89" spans="1:21" x14ac:dyDescent="0.25">
      <c r="A89" s="34" t="str">
        <f>IF(D89="","",Accueil!$D$8)</f>
        <v/>
      </c>
      <c r="B89" s="145" t="str">
        <f>IF(OR(Accueil!$D$8="",C89="",D89=""),"",UPPER(LOOKUP(C89,Accueil!$C$32:$C$131,Accueil!$D$32:$D$131)))</f>
        <v/>
      </c>
      <c r="C89" s="35"/>
      <c r="D89" s="147"/>
      <c r="E89" s="153"/>
      <c r="F89" s="171" t="str">
        <f>IF(OR(Accueil!$D$8="",D89="",E89=""),"",DATEDIF(E89,LOOKUP(C89,Accueil!$C$32:$C$131,Accueil!$E$32:$E$131),"m"))</f>
        <v/>
      </c>
      <c r="G89" s="276"/>
      <c r="H89" s="65"/>
      <c r="I89" s="52" t="str">
        <f>IF(OR(F89="",H89=""),"",VLOOKUP(H89,Détente!$A$2:$BU$157,MATCH(F89,(Détente!$B$1:$BU$1),1)+1))</f>
        <v/>
      </c>
      <c r="J89" s="65"/>
      <c r="K89" s="52" t="str">
        <f>IF(OR(F89="",J89=""),"",VLOOKUP(J89,Sautillers!$A$2:$BU$99,MATCH(F89,(Sautillers!$B$1:$BU$1),1)+1))</f>
        <v/>
      </c>
      <c r="L89" s="65"/>
      <c r="M89" s="52" t="str">
        <f>IF(OR(F89="",L89=""),"",VLOOKUP(L89,Gainage!$A$2:$BU$32,MATCH(F89,(Gainage!$B$1:$BU$1),1)+1))</f>
        <v/>
      </c>
      <c r="N89" s="48"/>
      <c r="O89" s="52" t="str">
        <f>IF(OR(F89="",N89=""),"",VLOOKUP(N89,'Course 20 m'!$A$2:$BU$373,MATCH(F89,('Course 20 m'!$B$1:$BU$1),1)+1))</f>
        <v/>
      </c>
      <c r="P89" s="53"/>
      <c r="Q89" s="52" t="str">
        <f>IF(OR(F89="",P89=""),"",VLOOKUP(P89,'Ecart facial'!$A$2:$BU$143,MATCH(F89,('Ecart facial'!$B$1:$BU$1),1)+1))</f>
        <v/>
      </c>
      <c r="R89" s="53"/>
      <c r="S89" s="52" t="str">
        <f>IF(OR(F89="",R89=""),"",VLOOKUP(R89,'Fermeture TJ'!$A$2:$BU$126,MATCH(F89,('Fermeture TJ'!$B$1:$BU$1),1)+1))</f>
        <v/>
      </c>
      <c r="T89" s="211" t="str">
        <f t="shared" si="5"/>
        <v/>
      </c>
      <c r="U89" s="194" t="str">
        <f t="shared" si="4"/>
        <v/>
      </c>
    </row>
    <row r="90" spans="1:21" x14ac:dyDescent="0.25">
      <c r="A90" s="34" t="str">
        <f>IF(D90="","",Accueil!$D$8)</f>
        <v/>
      </c>
      <c r="B90" s="145" t="str">
        <f>IF(OR(Accueil!$D$8="",C90="",D90=""),"",UPPER(LOOKUP(C90,Accueil!$C$32:$C$131,Accueil!$D$32:$D$131)))</f>
        <v/>
      </c>
      <c r="C90" s="35"/>
      <c r="D90" s="147"/>
      <c r="E90" s="153"/>
      <c r="F90" s="171" t="str">
        <f>IF(OR(Accueil!$D$8="",D90="",E90=""),"",DATEDIF(E90,LOOKUP(C90,Accueil!$C$32:$C$131,Accueil!$E$32:$E$131),"m"))</f>
        <v/>
      </c>
      <c r="G90" s="276"/>
      <c r="H90" s="65"/>
      <c r="I90" s="52" t="str">
        <f>IF(OR(F90="",H90=""),"",VLOOKUP(H90,Détente!$A$2:$BU$157,MATCH(F90,(Détente!$B$1:$BU$1),1)+1))</f>
        <v/>
      </c>
      <c r="J90" s="65"/>
      <c r="K90" s="52" t="str">
        <f>IF(OR(F90="",J90=""),"",VLOOKUP(J90,Sautillers!$A$2:$BU$99,MATCH(F90,(Sautillers!$B$1:$BU$1),1)+1))</f>
        <v/>
      </c>
      <c r="L90" s="65"/>
      <c r="M90" s="52" t="str">
        <f>IF(OR(F90="",L90=""),"",VLOOKUP(L90,Gainage!$A$2:$BU$32,MATCH(F90,(Gainage!$B$1:$BU$1),1)+1))</f>
        <v/>
      </c>
      <c r="N90" s="65"/>
      <c r="O90" s="52" t="str">
        <f>IF(OR(F90="",N90=""),"",VLOOKUP(N90,'Course 20 m'!$A$2:$BU$373,MATCH(F90,('Course 20 m'!$B$1:$BU$1),1)+1))</f>
        <v/>
      </c>
      <c r="P90" s="53"/>
      <c r="Q90" s="52" t="str">
        <f>IF(OR(F90="",P90=""),"",VLOOKUP(P90,'Ecart facial'!$A$2:$BU$143,MATCH(F90,('Ecart facial'!$B$1:$BU$1),1)+1))</f>
        <v/>
      </c>
      <c r="R90" s="53"/>
      <c r="S90" s="52" t="str">
        <f>IF(OR(F90="",R90=""),"",VLOOKUP(R90,'Fermeture TJ'!$A$2:$BU$126,MATCH(F90,('Fermeture TJ'!$B$1:$BU$1),1)+1))</f>
        <v/>
      </c>
      <c r="T90" s="211" t="str">
        <f t="shared" si="5"/>
        <v/>
      </c>
      <c r="U90" s="194" t="str">
        <f t="shared" si="4"/>
        <v/>
      </c>
    </row>
    <row r="91" spans="1:21" x14ac:dyDescent="0.25">
      <c r="A91" s="34" t="str">
        <f>IF(D91="","",Accueil!$D$8)</f>
        <v/>
      </c>
      <c r="B91" s="145" t="str">
        <f>IF(OR(Accueil!$D$8="",C91="",D91=""),"",UPPER(LOOKUP(C91,Accueil!$C$32:$C$131,Accueil!$D$32:$D$131)))</f>
        <v/>
      </c>
      <c r="C91" s="35"/>
      <c r="D91" s="147"/>
      <c r="E91" s="153"/>
      <c r="F91" s="171" t="str">
        <f>IF(OR(Accueil!$D$8="",D91="",E91=""),"",DATEDIF(E91,LOOKUP(C91,Accueil!$C$32:$C$131,Accueil!$E$32:$E$131),"m"))</f>
        <v/>
      </c>
      <c r="G91" s="276"/>
      <c r="H91" s="65"/>
      <c r="I91" s="52" t="str">
        <f>IF(OR(F91="",H91=""),"",VLOOKUP(H91,Détente!$A$2:$BU$157,MATCH(F91,(Détente!$B$1:$BU$1),1)+1))</f>
        <v/>
      </c>
      <c r="J91" s="65"/>
      <c r="K91" s="52" t="str">
        <f>IF(OR(F91="",J91=""),"",VLOOKUP(J91,Sautillers!$A$2:$BU$99,MATCH(F91,(Sautillers!$B$1:$BU$1),1)+1))</f>
        <v/>
      </c>
      <c r="L91" s="65"/>
      <c r="M91" s="52" t="str">
        <f>IF(OR(F91="",L91=""),"",VLOOKUP(L91,Gainage!$A$2:$BU$32,MATCH(F91,(Gainage!$B$1:$BU$1),1)+1))</f>
        <v/>
      </c>
      <c r="N91" s="48"/>
      <c r="O91" s="52" t="str">
        <f>IF(OR(F91="",N91=""),"",VLOOKUP(N91,'Course 20 m'!$A$2:$BU$373,MATCH(F91,('Course 20 m'!$B$1:$BU$1),1)+1))</f>
        <v/>
      </c>
      <c r="P91" s="53"/>
      <c r="Q91" s="52" t="str">
        <f>IF(OR(F91="",P91=""),"",VLOOKUP(P91,'Ecart facial'!$A$2:$BU$143,MATCH(F91,('Ecart facial'!$B$1:$BU$1),1)+1))</f>
        <v/>
      </c>
      <c r="R91" s="53"/>
      <c r="S91" s="52" t="str">
        <f>IF(OR(F91="",R91=""),"",VLOOKUP(R91,'Fermeture TJ'!$A$2:$BU$126,MATCH(F91,('Fermeture TJ'!$B$1:$BU$1),1)+1))</f>
        <v/>
      </c>
      <c r="T91" s="211" t="str">
        <f t="shared" si="5"/>
        <v/>
      </c>
      <c r="U91" s="194" t="str">
        <f t="shared" si="4"/>
        <v/>
      </c>
    </row>
    <row r="92" spans="1:21" x14ac:dyDescent="0.25">
      <c r="A92" s="34" t="str">
        <f>IF(D92="","",Accueil!$D$8)</f>
        <v/>
      </c>
      <c r="B92" s="145" t="str">
        <f>IF(OR(Accueil!$D$8="",C92="",D92=""),"",UPPER(LOOKUP(C92,Accueil!$C$32:$C$131,Accueil!$D$32:$D$131)))</f>
        <v/>
      </c>
      <c r="C92" s="35"/>
      <c r="D92" s="147"/>
      <c r="E92" s="153"/>
      <c r="F92" s="171" t="str">
        <f>IF(OR(Accueil!$D$8="",D92="",E92=""),"",DATEDIF(E92,LOOKUP(C92,Accueil!$C$32:$C$131,Accueil!$E$32:$E$131),"m"))</f>
        <v/>
      </c>
      <c r="G92" s="276"/>
      <c r="H92" s="65"/>
      <c r="I92" s="52" t="str">
        <f>IF(OR(F92="",H92=""),"",VLOOKUP(H92,Détente!$A$2:$BU$157,MATCH(F92,(Détente!$B$1:$BU$1),1)+1))</f>
        <v/>
      </c>
      <c r="J92" s="65"/>
      <c r="K92" s="52" t="str">
        <f>IF(OR(F92="",J92=""),"",VLOOKUP(J92,Sautillers!$A$2:$BU$99,MATCH(F92,(Sautillers!$B$1:$BU$1),1)+1))</f>
        <v/>
      </c>
      <c r="L92" s="65"/>
      <c r="M92" s="52" t="str">
        <f>IF(OR(F92="",L92=""),"",VLOOKUP(L92,Gainage!$A$2:$BU$32,MATCH(F92,(Gainage!$B$1:$BU$1),1)+1))</f>
        <v/>
      </c>
      <c r="N92" s="65"/>
      <c r="O92" s="52" t="str">
        <f>IF(OR(F92="",N92=""),"",VLOOKUP(N92,'Course 20 m'!$A$2:$BU$373,MATCH(F92,('Course 20 m'!$B$1:$BU$1),1)+1))</f>
        <v/>
      </c>
      <c r="P92" s="53"/>
      <c r="Q92" s="52" t="str">
        <f>IF(OR(F92="",P92=""),"",VLOOKUP(P92,'Ecart facial'!$A$2:$BU$143,MATCH(F92,('Ecart facial'!$B$1:$BU$1),1)+1))</f>
        <v/>
      </c>
      <c r="R92" s="53"/>
      <c r="S92" s="52" t="str">
        <f>IF(OR(F92="",R92=""),"",VLOOKUP(R92,'Fermeture TJ'!$A$2:$BU$126,MATCH(F92,('Fermeture TJ'!$B$1:$BU$1),1)+1))</f>
        <v/>
      </c>
      <c r="T92" s="211" t="str">
        <f t="shared" si="5"/>
        <v/>
      </c>
      <c r="U92" s="194" t="str">
        <f t="shared" si="4"/>
        <v/>
      </c>
    </row>
    <row r="93" spans="1:21" x14ac:dyDescent="0.25">
      <c r="A93" s="34" t="str">
        <f>IF(D93="","",Accueil!$D$8)</f>
        <v/>
      </c>
      <c r="B93" s="145" t="str">
        <f>IF(OR(Accueil!$D$8="",C93="",D93=""),"",UPPER(LOOKUP(C93,Accueil!$C$32:$C$131,Accueil!$D$32:$D$131)))</f>
        <v/>
      </c>
      <c r="C93" s="35"/>
      <c r="D93" s="147"/>
      <c r="E93" s="153"/>
      <c r="F93" s="171" t="str">
        <f>IF(OR(Accueil!$D$8="",D93="",E93=""),"",DATEDIF(E93,LOOKUP(C93,Accueil!$C$32:$C$131,Accueil!$E$32:$E$131),"m"))</f>
        <v/>
      </c>
      <c r="G93" s="276"/>
      <c r="H93" s="65"/>
      <c r="I93" s="52" t="str">
        <f>IF(OR(F93="",H93=""),"",VLOOKUP(H93,Détente!$A$2:$BU$157,MATCH(F93,(Détente!$B$1:$BU$1),1)+1))</f>
        <v/>
      </c>
      <c r="J93" s="65"/>
      <c r="K93" s="52" t="str">
        <f>IF(OR(F93="",J93=""),"",VLOOKUP(J93,Sautillers!$A$2:$BU$99,MATCH(F93,(Sautillers!$B$1:$BU$1),1)+1))</f>
        <v/>
      </c>
      <c r="L93" s="65"/>
      <c r="M93" s="52" t="str">
        <f>IF(OR(F93="",L93=""),"",VLOOKUP(L93,Gainage!$A$2:$BU$32,MATCH(F93,(Gainage!$B$1:$BU$1),1)+1))</f>
        <v/>
      </c>
      <c r="N93" s="48"/>
      <c r="O93" s="52" t="str">
        <f>IF(OR(F93="",N93=""),"",VLOOKUP(N93,'Course 20 m'!$A$2:$BU$373,MATCH(F93,('Course 20 m'!$B$1:$BU$1),1)+1))</f>
        <v/>
      </c>
      <c r="P93" s="53"/>
      <c r="Q93" s="52" t="str">
        <f>IF(OR(F93="",P93=""),"",VLOOKUP(P93,'Ecart facial'!$A$2:$BU$143,MATCH(F93,('Ecart facial'!$B$1:$BU$1),1)+1))</f>
        <v/>
      </c>
      <c r="R93" s="53"/>
      <c r="S93" s="52" t="str">
        <f>IF(OR(F93="",R93=""),"",VLOOKUP(R93,'Fermeture TJ'!$A$2:$BU$126,MATCH(F93,('Fermeture TJ'!$B$1:$BU$1),1)+1))</f>
        <v/>
      </c>
      <c r="T93" s="211" t="str">
        <f t="shared" si="5"/>
        <v/>
      </c>
      <c r="U93" s="194" t="str">
        <f t="shared" si="4"/>
        <v/>
      </c>
    </row>
    <row r="94" spans="1:21" x14ac:dyDescent="0.25">
      <c r="A94" s="34" t="str">
        <f>IF(D94="","",Accueil!$D$8)</f>
        <v/>
      </c>
      <c r="B94" s="145" t="str">
        <f>IF(OR(Accueil!$D$8="",C94="",D94=""),"",UPPER(LOOKUP(C94,Accueil!$C$32:$C$131,Accueil!$D$32:$D$131)))</f>
        <v/>
      </c>
      <c r="C94" s="35"/>
      <c r="D94" s="147"/>
      <c r="E94" s="153"/>
      <c r="F94" s="171" t="str">
        <f>IF(OR(Accueil!$D$8="",D94="",E94=""),"",DATEDIF(E94,LOOKUP(C94,Accueil!$C$32:$C$131,Accueil!$E$32:$E$131),"m"))</f>
        <v/>
      </c>
      <c r="G94" s="276"/>
      <c r="H94" s="65"/>
      <c r="I94" s="52" t="str">
        <f>IF(OR(F94="",H94=""),"",VLOOKUP(H94,Détente!$A$2:$BU$157,MATCH(F94,(Détente!$B$1:$BU$1),1)+1))</f>
        <v/>
      </c>
      <c r="J94" s="65"/>
      <c r="K94" s="52" t="str">
        <f>IF(OR(F94="",J94=""),"",VLOOKUP(J94,Sautillers!$A$2:$BU$99,MATCH(F94,(Sautillers!$B$1:$BU$1),1)+1))</f>
        <v/>
      </c>
      <c r="L94" s="65"/>
      <c r="M94" s="52" t="str">
        <f>IF(OR(F94="",L94=""),"",VLOOKUP(L94,Gainage!$A$2:$BU$32,MATCH(F94,(Gainage!$B$1:$BU$1),1)+1))</f>
        <v/>
      </c>
      <c r="N94" s="65"/>
      <c r="O94" s="52" t="str">
        <f>IF(OR(F94="",N94=""),"",VLOOKUP(N94,'Course 20 m'!$A$2:$BU$373,MATCH(F94,('Course 20 m'!$B$1:$BU$1),1)+1))</f>
        <v/>
      </c>
      <c r="P94" s="53"/>
      <c r="Q94" s="52" t="str">
        <f>IF(OR(F94="",P94=""),"",VLOOKUP(P94,'Ecart facial'!$A$2:$BU$143,MATCH(F94,('Ecart facial'!$B$1:$BU$1),1)+1))</f>
        <v/>
      </c>
      <c r="R94" s="53"/>
      <c r="S94" s="52" t="str">
        <f>IF(OR(F94="",R94=""),"",VLOOKUP(R94,'Fermeture TJ'!$A$2:$BU$126,MATCH(F94,('Fermeture TJ'!$B$1:$BU$1),1)+1))</f>
        <v/>
      </c>
      <c r="T94" s="211" t="str">
        <f t="shared" si="5"/>
        <v/>
      </c>
      <c r="U94" s="194" t="str">
        <f t="shared" si="4"/>
        <v/>
      </c>
    </row>
    <row r="95" spans="1:21" x14ac:dyDescent="0.25">
      <c r="A95" s="34" t="str">
        <f>IF(D95="","",Accueil!$D$8)</f>
        <v/>
      </c>
      <c r="B95" s="145" t="str">
        <f>IF(OR(Accueil!$D$8="",C95="",D95=""),"",UPPER(LOOKUP(C95,Accueil!$C$32:$C$131,Accueil!$D$32:$D$131)))</f>
        <v/>
      </c>
      <c r="C95" s="35"/>
      <c r="D95" s="147"/>
      <c r="E95" s="153"/>
      <c r="F95" s="171" t="str">
        <f>IF(OR(Accueil!$D$8="",D95="",E95=""),"",DATEDIF(E95,LOOKUP(C95,Accueil!$C$32:$C$131,Accueil!$E$32:$E$131),"m"))</f>
        <v/>
      </c>
      <c r="G95" s="276"/>
      <c r="H95" s="65"/>
      <c r="I95" s="52" t="str">
        <f>IF(OR(F95="",H95=""),"",VLOOKUP(H95,Détente!$A$2:$BU$157,MATCH(F95,(Détente!$B$1:$BU$1),1)+1))</f>
        <v/>
      </c>
      <c r="J95" s="65"/>
      <c r="K95" s="52" t="str">
        <f>IF(OR(F95="",J95=""),"",VLOOKUP(J95,Sautillers!$A$2:$BU$99,MATCH(F95,(Sautillers!$B$1:$BU$1),1)+1))</f>
        <v/>
      </c>
      <c r="L95" s="65"/>
      <c r="M95" s="52" t="str">
        <f>IF(OR(F95="",L95=""),"",VLOOKUP(L95,Gainage!$A$2:$BU$32,MATCH(F95,(Gainage!$B$1:$BU$1),1)+1))</f>
        <v/>
      </c>
      <c r="N95" s="48"/>
      <c r="O95" s="52" t="str">
        <f>IF(OR(F95="",N95=""),"",VLOOKUP(N95,'Course 20 m'!$A$2:$BU$373,MATCH(F95,('Course 20 m'!$B$1:$BU$1),1)+1))</f>
        <v/>
      </c>
      <c r="P95" s="53"/>
      <c r="Q95" s="52" t="str">
        <f>IF(OR(F95="",P95=""),"",VLOOKUP(P95,'Ecart facial'!$A$2:$BU$143,MATCH(F95,('Ecart facial'!$B$1:$BU$1),1)+1))</f>
        <v/>
      </c>
      <c r="R95" s="53"/>
      <c r="S95" s="52" t="str">
        <f>IF(OR(F95="",R95=""),"",VLOOKUP(R95,'Fermeture TJ'!$A$2:$BU$126,MATCH(F95,('Fermeture TJ'!$B$1:$BU$1),1)+1))</f>
        <v/>
      </c>
      <c r="T95" s="211" t="str">
        <f t="shared" si="5"/>
        <v/>
      </c>
      <c r="U95" s="194" t="str">
        <f t="shared" si="4"/>
        <v/>
      </c>
    </row>
    <row r="96" spans="1:21" x14ac:dyDescent="0.25">
      <c r="A96" s="34" t="str">
        <f>IF(D96="","",Accueil!$D$8)</f>
        <v/>
      </c>
      <c r="B96" s="145" t="str">
        <f>IF(OR(Accueil!$D$8="",C96="",D96=""),"",UPPER(LOOKUP(C96,Accueil!$C$32:$C$131,Accueil!$D$32:$D$131)))</f>
        <v/>
      </c>
      <c r="C96" s="35"/>
      <c r="D96" s="147"/>
      <c r="E96" s="153"/>
      <c r="F96" s="171" t="str">
        <f>IF(OR(Accueil!$D$8="",D96="",E96=""),"",DATEDIF(E96,LOOKUP(C96,Accueil!$C$32:$C$131,Accueil!$E$32:$E$131),"m"))</f>
        <v/>
      </c>
      <c r="G96" s="276"/>
      <c r="H96" s="65"/>
      <c r="I96" s="52" t="str">
        <f>IF(OR(F96="",H96=""),"",VLOOKUP(H96,Détente!$A$2:$BU$157,MATCH(F96,(Détente!$B$1:$BU$1),1)+1))</f>
        <v/>
      </c>
      <c r="J96" s="65"/>
      <c r="K96" s="52" t="str">
        <f>IF(OR(F96="",J96=""),"",VLOOKUP(J96,Sautillers!$A$2:$BU$99,MATCH(F96,(Sautillers!$B$1:$BU$1),1)+1))</f>
        <v/>
      </c>
      <c r="L96" s="65"/>
      <c r="M96" s="52" t="str">
        <f>IF(OR(F96="",L96=""),"",VLOOKUP(L96,Gainage!$A$2:$BU$32,MATCH(F96,(Gainage!$B$1:$BU$1),1)+1))</f>
        <v/>
      </c>
      <c r="N96" s="65"/>
      <c r="O96" s="52" t="str">
        <f>IF(OR(F96="",N96=""),"",VLOOKUP(N96,'Course 20 m'!$A$2:$BU$373,MATCH(F96,('Course 20 m'!$B$1:$BU$1),1)+1))</f>
        <v/>
      </c>
      <c r="P96" s="53"/>
      <c r="Q96" s="52" t="str">
        <f>IF(OR(F96="",P96=""),"",VLOOKUP(P96,'Ecart facial'!$A$2:$BU$143,MATCH(F96,('Ecart facial'!$B$1:$BU$1),1)+1))</f>
        <v/>
      </c>
      <c r="R96" s="53"/>
      <c r="S96" s="52" t="str">
        <f>IF(OR(F96="",R96=""),"",VLOOKUP(R96,'Fermeture TJ'!$A$2:$BU$126,MATCH(F96,('Fermeture TJ'!$B$1:$BU$1),1)+1))</f>
        <v/>
      </c>
      <c r="T96" s="211" t="str">
        <f t="shared" si="5"/>
        <v/>
      </c>
      <c r="U96" s="194" t="str">
        <f t="shared" si="4"/>
        <v/>
      </c>
    </row>
    <row r="97" spans="1:21" x14ac:dyDescent="0.25">
      <c r="A97" s="34" t="str">
        <f>IF(D97="","",Accueil!$D$8)</f>
        <v/>
      </c>
      <c r="B97" s="145" t="str">
        <f>IF(OR(Accueil!$D$8="",C97="",D97=""),"",UPPER(LOOKUP(C97,Accueil!$C$32:$C$131,Accueil!$D$32:$D$131)))</f>
        <v/>
      </c>
      <c r="C97" s="35"/>
      <c r="D97" s="147"/>
      <c r="E97" s="153"/>
      <c r="F97" s="171" t="str">
        <f>IF(OR(Accueil!$D$8="",D97="",E97=""),"",DATEDIF(E97,LOOKUP(C97,Accueil!$C$32:$C$131,Accueil!$E$32:$E$131),"m"))</f>
        <v/>
      </c>
      <c r="G97" s="276"/>
      <c r="H97" s="65"/>
      <c r="I97" s="52" t="str">
        <f>IF(OR(F97="",H97=""),"",VLOOKUP(H97,Détente!$A$2:$BU$157,MATCH(F97,(Détente!$B$1:$BU$1),1)+1))</f>
        <v/>
      </c>
      <c r="J97" s="65"/>
      <c r="K97" s="52" t="str">
        <f>IF(OR(F97="",J97=""),"",VLOOKUP(J97,Sautillers!$A$2:$BU$99,MATCH(F97,(Sautillers!$B$1:$BU$1),1)+1))</f>
        <v/>
      </c>
      <c r="L97" s="65"/>
      <c r="M97" s="52" t="str">
        <f>IF(OR(F97="",L97=""),"",VLOOKUP(L97,Gainage!$A$2:$BU$32,MATCH(F97,(Gainage!$B$1:$BU$1),1)+1))</f>
        <v/>
      </c>
      <c r="N97" s="48"/>
      <c r="O97" s="52" t="str">
        <f>IF(OR(F97="",N97=""),"",VLOOKUP(N97,'Course 20 m'!$A$2:$BU$373,MATCH(F97,('Course 20 m'!$B$1:$BU$1),1)+1))</f>
        <v/>
      </c>
      <c r="P97" s="53"/>
      <c r="Q97" s="52" t="str">
        <f>IF(OR(F97="",P97=""),"",VLOOKUP(P97,'Ecart facial'!$A$2:$BU$143,MATCH(F97,('Ecart facial'!$B$1:$BU$1),1)+1))</f>
        <v/>
      </c>
      <c r="R97" s="53"/>
      <c r="S97" s="52" t="str">
        <f>IF(OR(F97="",R97=""),"",VLOOKUP(R97,'Fermeture TJ'!$A$2:$BU$126,MATCH(F97,('Fermeture TJ'!$B$1:$BU$1),1)+1))</f>
        <v/>
      </c>
      <c r="T97" s="211" t="str">
        <f t="shared" si="5"/>
        <v/>
      </c>
      <c r="U97" s="194" t="str">
        <f t="shared" si="4"/>
        <v/>
      </c>
    </row>
    <row r="98" spans="1:21" x14ac:dyDescent="0.25">
      <c r="A98" s="34" t="str">
        <f>IF(D98="","",Accueil!$D$8)</f>
        <v/>
      </c>
      <c r="B98" s="145" t="str">
        <f>IF(OR(Accueil!$D$8="",C98="",D98=""),"",UPPER(LOOKUP(C98,Accueil!$C$32:$C$131,Accueil!$D$32:$D$131)))</f>
        <v/>
      </c>
      <c r="C98" s="35"/>
      <c r="D98" s="147"/>
      <c r="E98" s="153"/>
      <c r="F98" s="171" t="str">
        <f>IF(OR(Accueil!$D$8="",D98="",E98=""),"",DATEDIF(E98,LOOKUP(C98,Accueil!$C$32:$C$131,Accueil!$E$32:$E$131),"m"))</f>
        <v/>
      </c>
      <c r="G98" s="276"/>
      <c r="H98" s="65"/>
      <c r="I98" s="52" t="str">
        <f>IF(OR(F98="",H98=""),"",VLOOKUP(H98,Détente!$A$2:$BU$157,MATCH(F98,(Détente!$B$1:$BU$1),1)+1))</f>
        <v/>
      </c>
      <c r="J98" s="65"/>
      <c r="K98" s="52" t="str">
        <f>IF(OR(F98="",J98=""),"",VLOOKUP(J98,Sautillers!$A$2:$BU$99,MATCH(F98,(Sautillers!$B$1:$BU$1),1)+1))</f>
        <v/>
      </c>
      <c r="L98" s="65"/>
      <c r="M98" s="52" t="str">
        <f>IF(OR(F98="",L98=""),"",VLOOKUP(L98,Gainage!$A$2:$BU$32,MATCH(F98,(Gainage!$B$1:$BU$1),1)+1))</f>
        <v/>
      </c>
      <c r="N98" s="65"/>
      <c r="O98" s="52" t="str">
        <f>IF(OR(F98="",N98=""),"",VLOOKUP(N98,'Course 20 m'!$A$2:$BU$373,MATCH(F98,('Course 20 m'!$B$1:$BU$1),1)+1))</f>
        <v/>
      </c>
      <c r="P98" s="53"/>
      <c r="Q98" s="52" t="str">
        <f>IF(OR(F98="",P98=""),"",VLOOKUP(P98,'Ecart facial'!$A$2:$BU$143,MATCH(F98,('Ecart facial'!$B$1:$BU$1),1)+1))</f>
        <v/>
      </c>
      <c r="R98" s="53"/>
      <c r="S98" s="52" t="str">
        <f>IF(OR(F98="",R98=""),"",VLOOKUP(R98,'Fermeture TJ'!$A$2:$BU$126,MATCH(F98,('Fermeture TJ'!$B$1:$BU$1),1)+1))</f>
        <v/>
      </c>
      <c r="T98" s="211" t="str">
        <f t="shared" si="5"/>
        <v/>
      </c>
      <c r="U98" s="194" t="str">
        <f t="shared" si="4"/>
        <v/>
      </c>
    </row>
    <row r="99" spans="1:21" x14ac:dyDescent="0.25">
      <c r="A99" s="34" t="str">
        <f>IF(D99="","",Accueil!$D$8)</f>
        <v/>
      </c>
      <c r="B99" s="145" t="str">
        <f>IF(OR(Accueil!$D$8="",C99="",D99=""),"",UPPER(LOOKUP(C99,Accueil!$C$32:$C$131,Accueil!$D$32:$D$131)))</f>
        <v/>
      </c>
      <c r="C99" s="35"/>
      <c r="D99" s="147"/>
      <c r="E99" s="153"/>
      <c r="F99" s="171" t="str">
        <f>IF(OR(Accueil!$D$8="",D99="",E99=""),"",DATEDIF(E99,LOOKUP(C99,Accueil!$C$32:$C$131,Accueil!$E$32:$E$131),"m"))</f>
        <v/>
      </c>
      <c r="G99" s="276"/>
      <c r="H99" s="65"/>
      <c r="I99" s="52" t="str">
        <f>IF(OR(F99="",H99=""),"",VLOOKUP(H99,Détente!$A$2:$BU$157,MATCH(F99,(Détente!$B$1:$BU$1),1)+1))</f>
        <v/>
      </c>
      <c r="J99" s="65"/>
      <c r="K99" s="52" t="str">
        <f>IF(OR(F99="",J99=""),"",VLOOKUP(J99,Sautillers!$A$2:$BU$99,MATCH(F99,(Sautillers!$B$1:$BU$1),1)+1))</f>
        <v/>
      </c>
      <c r="L99" s="65"/>
      <c r="M99" s="52" t="str">
        <f>IF(OR(F99="",L99=""),"",VLOOKUP(L99,Gainage!$A$2:$BU$32,MATCH(F99,(Gainage!$B$1:$BU$1),1)+1))</f>
        <v/>
      </c>
      <c r="N99" s="48"/>
      <c r="O99" s="52" t="str">
        <f>IF(OR(F99="",N99=""),"",VLOOKUP(N99,'Course 20 m'!$A$2:$BU$373,MATCH(F99,('Course 20 m'!$B$1:$BU$1),1)+1))</f>
        <v/>
      </c>
      <c r="P99" s="53"/>
      <c r="Q99" s="52" t="str">
        <f>IF(OR(F99="",P99=""),"",VLOOKUP(P99,'Ecart facial'!$A$2:$BU$143,MATCH(F99,('Ecart facial'!$B$1:$BU$1),1)+1))</f>
        <v/>
      </c>
      <c r="R99" s="53"/>
      <c r="S99" s="52" t="str">
        <f>IF(OR(F99="",R99=""),"",VLOOKUP(R99,'Fermeture TJ'!$A$2:$BU$126,MATCH(F99,('Fermeture TJ'!$B$1:$BU$1),1)+1))</f>
        <v/>
      </c>
      <c r="T99" s="211" t="str">
        <f t="shared" si="5"/>
        <v/>
      </c>
      <c r="U99" s="194" t="str">
        <f t="shared" si="4"/>
        <v/>
      </c>
    </row>
    <row r="100" spans="1:21" x14ac:dyDescent="0.25">
      <c r="A100" s="34" t="str">
        <f>IF(D100="","",Accueil!$D$8)</f>
        <v/>
      </c>
      <c r="B100" s="145" t="str">
        <f>IF(OR(Accueil!$D$8="",C100="",D100=""),"",UPPER(LOOKUP(C100,Accueil!$C$32:$C$131,Accueil!$D$32:$D$131)))</f>
        <v/>
      </c>
      <c r="C100" s="35"/>
      <c r="D100" s="147"/>
      <c r="E100" s="153"/>
      <c r="F100" s="171" t="str">
        <f>IF(OR(Accueil!$D$8="",D100="",E100=""),"",DATEDIF(E100,LOOKUP(C100,Accueil!$C$32:$C$131,Accueil!$E$32:$E$131),"m"))</f>
        <v/>
      </c>
      <c r="G100" s="276"/>
      <c r="H100" s="65"/>
      <c r="I100" s="52" t="str">
        <f>IF(OR(F100="",H100=""),"",VLOOKUP(H100,Détente!$A$2:$BU$157,MATCH(F100,(Détente!$B$1:$BU$1),1)+1))</f>
        <v/>
      </c>
      <c r="J100" s="65"/>
      <c r="K100" s="52" t="str">
        <f>IF(OR(F100="",J100=""),"",VLOOKUP(J100,Sautillers!$A$2:$BU$99,MATCH(F100,(Sautillers!$B$1:$BU$1),1)+1))</f>
        <v/>
      </c>
      <c r="L100" s="65"/>
      <c r="M100" s="52" t="str">
        <f>IF(OR(F100="",L100=""),"",VLOOKUP(L100,Gainage!$A$2:$BU$32,MATCH(F100,(Gainage!$B$1:$BU$1),1)+1))</f>
        <v/>
      </c>
      <c r="N100" s="65"/>
      <c r="O100" s="52" t="str">
        <f>IF(OR(F100="",N100=""),"",VLOOKUP(N100,'Course 20 m'!$A$2:$BU$373,MATCH(F100,('Course 20 m'!$B$1:$BU$1),1)+1))</f>
        <v/>
      </c>
      <c r="P100" s="53"/>
      <c r="Q100" s="52" t="str">
        <f>IF(OR(F100="",P100=""),"",VLOOKUP(P100,'Ecart facial'!$A$2:$BU$143,MATCH(F100,('Ecart facial'!$B$1:$BU$1),1)+1))</f>
        <v/>
      </c>
      <c r="R100" s="53"/>
      <c r="S100" s="52" t="str">
        <f>IF(OR(F100="",R100=""),"",VLOOKUP(R100,'Fermeture TJ'!$A$2:$BU$126,MATCH(F100,('Fermeture TJ'!$B$1:$BU$1),1)+1))</f>
        <v/>
      </c>
      <c r="T100" s="211" t="str">
        <f t="shared" si="5"/>
        <v/>
      </c>
      <c r="U100" s="194" t="str">
        <f t="shared" si="4"/>
        <v/>
      </c>
    </row>
    <row r="101" spans="1:21" x14ac:dyDescent="0.25">
      <c r="A101" s="34" t="str">
        <f>IF(D101="","",Accueil!$D$8)</f>
        <v/>
      </c>
      <c r="B101" s="145" t="str">
        <f>IF(OR(Accueil!$D$8="",C101="",D101=""),"",UPPER(LOOKUP(C101,Accueil!$C$32:$C$131,Accueil!$D$32:$D$131)))</f>
        <v/>
      </c>
      <c r="C101" s="35"/>
      <c r="D101" s="147"/>
      <c r="E101" s="153"/>
      <c r="F101" s="171" t="str">
        <f>IF(OR(Accueil!$D$8="",D101="",E101=""),"",DATEDIF(E101,LOOKUP(C101,Accueil!$C$32:$C$131,Accueil!$E$32:$E$131),"m"))</f>
        <v/>
      </c>
      <c r="G101" s="276"/>
      <c r="H101" s="65"/>
      <c r="I101" s="52" t="str">
        <f>IF(OR(F101="",H101=""),"",VLOOKUP(H101,Détente!$A$2:$BU$157,MATCH(F101,(Détente!$B$1:$BU$1),1)+1))</f>
        <v/>
      </c>
      <c r="J101" s="65"/>
      <c r="K101" s="52" t="str">
        <f>IF(OR(F101="",J101=""),"",VLOOKUP(J101,Sautillers!$A$2:$BU$99,MATCH(F101,(Sautillers!$B$1:$BU$1),1)+1))</f>
        <v/>
      </c>
      <c r="L101" s="65"/>
      <c r="M101" s="52" t="str">
        <f>IF(OR(F101="",L101=""),"",VLOOKUP(L101,Gainage!$A$2:$BU$32,MATCH(F101,(Gainage!$B$1:$BU$1),1)+1))</f>
        <v/>
      </c>
      <c r="N101" s="48"/>
      <c r="O101" s="52" t="str">
        <f>IF(OR(F101="",N101=""),"",VLOOKUP(N101,'Course 20 m'!$A$2:$BU$373,MATCH(F101,('Course 20 m'!$B$1:$BU$1),1)+1))</f>
        <v/>
      </c>
      <c r="P101" s="53"/>
      <c r="Q101" s="52" t="str">
        <f>IF(OR(F101="",P101=""),"",VLOOKUP(P101,'Ecart facial'!$A$2:$BU$143,MATCH(F101,('Ecart facial'!$B$1:$BU$1),1)+1))</f>
        <v/>
      </c>
      <c r="R101" s="53"/>
      <c r="S101" s="52" t="str">
        <f>IF(OR(F101="",R101=""),"",VLOOKUP(R101,'Fermeture TJ'!$A$2:$BU$126,MATCH(F101,('Fermeture TJ'!$B$1:$BU$1),1)+1))</f>
        <v/>
      </c>
      <c r="T101" s="211" t="str">
        <f t="shared" si="5"/>
        <v/>
      </c>
      <c r="U101" s="194" t="str">
        <f t="shared" si="4"/>
        <v/>
      </c>
    </row>
    <row r="102" spans="1:21" x14ac:dyDescent="0.25">
      <c r="A102" s="34" t="str">
        <f>IF(D102="","",Accueil!$D$8)</f>
        <v/>
      </c>
      <c r="B102" s="145" t="str">
        <f>IF(OR(Accueil!$D$8="",C102="",D102=""),"",UPPER(LOOKUP(C102,Accueil!$C$32:$C$131,Accueil!$D$32:$D$131)))</f>
        <v/>
      </c>
      <c r="C102" s="35"/>
      <c r="D102" s="147"/>
      <c r="E102" s="153"/>
      <c r="F102" s="171" t="str">
        <f>IF(OR(Accueil!$D$8="",D102="",E102=""),"",DATEDIF(E102,LOOKUP(C102,Accueil!$C$32:$C$131,Accueil!$E$32:$E$131),"m"))</f>
        <v/>
      </c>
      <c r="G102" s="276"/>
      <c r="H102" s="65"/>
      <c r="I102" s="52" t="str">
        <f>IF(OR(F102="",H102=""),"",VLOOKUP(H102,Détente!$A$2:$BU$157,MATCH(F102,(Détente!$B$1:$BU$1),1)+1))</f>
        <v/>
      </c>
      <c r="J102" s="65"/>
      <c r="K102" s="52" t="str">
        <f>IF(OR(F102="",J102=""),"",VLOOKUP(J102,Sautillers!$A$2:$BU$99,MATCH(F102,(Sautillers!$B$1:$BU$1),1)+1))</f>
        <v/>
      </c>
      <c r="L102" s="65"/>
      <c r="M102" s="52" t="str">
        <f>IF(OR(F102="",L102=""),"",VLOOKUP(L102,Gainage!$A$2:$BU$32,MATCH(F102,(Gainage!$B$1:$BU$1),1)+1))</f>
        <v/>
      </c>
      <c r="N102" s="65"/>
      <c r="O102" s="52" t="str">
        <f>IF(OR(F102="",N102=""),"",VLOOKUP(N102,'Course 20 m'!$A$2:$BU$373,MATCH(F102,('Course 20 m'!$B$1:$BU$1),1)+1))</f>
        <v/>
      </c>
      <c r="P102" s="53"/>
      <c r="Q102" s="52" t="str">
        <f>IF(OR(F102="",P102=""),"",VLOOKUP(P102,'Ecart facial'!$A$2:$BU$143,MATCH(F102,('Ecart facial'!$B$1:$BU$1),1)+1))</f>
        <v/>
      </c>
      <c r="R102" s="53"/>
      <c r="S102" s="52" t="str">
        <f>IF(OR(F102="",R102=""),"",VLOOKUP(R102,'Fermeture TJ'!$A$2:$BU$126,MATCH(F102,('Fermeture TJ'!$B$1:$BU$1),1)+1))</f>
        <v/>
      </c>
      <c r="T102" s="211" t="str">
        <f t="shared" si="5"/>
        <v/>
      </c>
      <c r="U102" s="194" t="str">
        <f t="shared" si="4"/>
        <v/>
      </c>
    </row>
    <row r="103" spans="1:21" x14ac:dyDescent="0.25">
      <c r="A103" s="34" t="str">
        <f>IF(D103="","",Accueil!$D$8)</f>
        <v/>
      </c>
      <c r="B103" s="145" t="str">
        <f>IF(OR(Accueil!$D$8="",C103="",D103=""),"",UPPER(LOOKUP(C103,Accueil!$C$32:$C$131,Accueil!$D$32:$D$131)))</f>
        <v/>
      </c>
      <c r="C103" s="35"/>
      <c r="D103" s="147"/>
      <c r="E103" s="153"/>
      <c r="F103" s="171" t="str">
        <f>IF(OR(Accueil!$D$8="",D103="",E103=""),"",DATEDIF(E103,LOOKUP(C103,Accueil!$C$32:$C$131,Accueil!$E$32:$E$131),"m"))</f>
        <v/>
      </c>
      <c r="G103" s="276"/>
      <c r="H103" s="65"/>
      <c r="I103" s="52" t="str">
        <f>IF(OR(F103="",H103=""),"",VLOOKUP(H103,Détente!$A$2:$BU$157,MATCH(F103,(Détente!$B$1:$BU$1),1)+1))</f>
        <v/>
      </c>
      <c r="J103" s="65"/>
      <c r="K103" s="52" t="str">
        <f>IF(OR(F103="",J103=""),"",VLOOKUP(J103,Sautillers!$A$2:$BU$99,MATCH(F103,(Sautillers!$B$1:$BU$1),1)+1))</f>
        <v/>
      </c>
      <c r="L103" s="65"/>
      <c r="M103" s="52" t="str">
        <f>IF(OR(F103="",L103=""),"",VLOOKUP(L103,Gainage!$A$2:$BU$32,MATCH(F103,(Gainage!$B$1:$BU$1),1)+1))</f>
        <v/>
      </c>
      <c r="N103" s="48"/>
      <c r="O103" s="52" t="str">
        <f>IF(OR(F103="",N103=""),"",VLOOKUP(N103,'Course 20 m'!$A$2:$BU$373,MATCH(F103,('Course 20 m'!$B$1:$BU$1),1)+1))</f>
        <v/>
      </c>
      <c r="P103" s="53"/>
      <c r="Q103" s="52" t="str">
        <f>IF(OR(F103="",P103=""),"",VLOOKUP(P103,'Ecart facial'!$A$2:$BU$143,MATCH(F103,('Ecart facial'!$B$1:$BU$1),1)+1))</f>
        <v/>
      </c>
      <c r="R103" s="53"/>
      <c r="S103" s="52" t="str">
        <f>IF(OR(F103="",R103=""),"",VLOOKUP(R103,'Fermeture TJ'!$A$2:$BU$126,MATCH(F103,('Fermeture TJ'!$B$1:$BU$1),1)+1))</f>
        <v/>
      </c>
      <c r="T103" s="211" t="str">
        <f t="shared" si="5"/>
        <v/>
      </c>
      <c r="U103" s="194" t="str">
        <f t="shared" si="4"/>
        <v/>
      </c>
    </row>
    <row r="104" spans="1:21" x14ac:dyDescent="0.25">
      <c r="A104" s="34" t="str">
        <f>IF(D104="","",Accueil!$D$8)</f>
        <v/>
      </c>
      <c r="B104" s="145" t="str">
        <f>IF(OR(Accueil!$D$8="",C104="",D104=""),"",UPPER(LOOKUP(C104,Accueil!$C$32:$C$131,Accueil!$D$32:$D$131)))</f>
        <v/>
      </c>
      <c r="C104" s="35"/>
      <c r="D104" s="147"/>
      <c r="E104" s="153"/>
      <c r="F104" s="171" t="str">
        <f>IF(OR(Accueil!$D$8="",D104="",E104=""),"",DATEDIF(E104,LOOKUP(C104,Accueil!$C$32:$C$131,Accueil!$E$32:$E$131),"m"))</f>
        <v/>
      </c>
      <c r="G104" s="276"/>
      <c r="H104" s="65"/>
      <c r="I104" s="52" t="str">
        <f>IF(OR(F104="",H104=""),"",VLOOKUP(H104,Détente!$A$2:$BU$157,MATCH(F104,(Détente!$B$1:$BU$1),1)+1))</f>
        <v/>
      </c>
      <c r="J104" s="65"/>
      <c r="K104" s="52" t="str">
        <f>IF(OR(F104="",J104=""),"",VLOOKUP(J104,Sautillers!$A$2:$BU$99,MATCH(F104,(Sautillers!$B$1:$BU$1),1)+1))</f>
        <v/>
      </c>
      <c r="L104" s="65"/>
      <c r="M104" s="52" t="str">
        <f>IF(OR(F104="",L104=""),"",VLOOKUP(L104,Gainage!$A$2:$BU$32,MATCH(F104,(Gainage!$B$1:$BU$1),1)+1))</f>
        <v/>
      </c>
      <c r="N104" s="65"/>
      <c r="O104" s="52" t="str">
        <f>IF(OR(F104="",N104=""),"",VLOOKUP(N104,'Course 20 m'!$A$2:$BU$373,MATCH(F104,('Course 20 m'!$B$1:$BU$1),1)+1))</f>
        <v/>
      </c>
      <c r="P104" s="53"/>
      <c r="Q104" s="52" t="str">
        <f>IF(OR(F104="",P104=""),"",VLOOKUP(P104,'Ecart facial'!$A$2:$BU$143,MATCH(F104,('Ecart facial'!$B$1:$BU$1),1)+1))</f>
        <v/>
      </c>
      <c r="R104" s="53"/>
      <c r="S104" s="52" t="str">
        <f>IF(OR(F104="",R104=""),"",VLOOKUP(R104,'Fermeture TJ'!$A$2:$BU$126,MATCH(F104,('Fermeture TJ'!$B$1:$BU$1),1)+1))</f>
        <v/>
      </c>
      <c r="T104" s="211" t="str">
        <f t="shared" si="5"/>
        <v/>
      </c>
      <c r="U104" s="194" t="str">
        <f t="shared" si="4"/>
        <v/>
      </c>
    </row>
    <row r="105" spans="1:21" x14ac:dyDescent="0.25">
      <c r="A105" s="34" t="str">
        <f>IF(D105="","",Accueil!$D$8)</f>
        <v/>
      </c>
      <c r="B105" s="145" t="str">
        <f>IF(OR(Accueil!$D$8="",C105="",D105=""),"",UPPER(LOOKUP(C105,Accueil!$C$32:$C$131,Accueil!$D$32:$D$131)))</f>
        <v/>
      </c>
      <c r="C105" s="35"/>
      <c r="D105" s="147"/>
      <c r="E105" s="153"/>
      <c r="F105" s="171" t="str">
        <f>IF(OR(Accueil!$D$8="",D105="",E105=""),"",DATEDIF(E105,LOOKUP(C105,Accueil!$C$32:$C$131,Accueil!$E$32:$E$131),"m"))</f>
        <v/>
      </c>
      <c r="G105" s="276"/>
      <c r="H105" s="65"/>
      <c r="I105" s="52" t="str">
        <f>IF(OR(F105="",H105=""),"",VLOOKUP(H105,Détente!$A$2:$BU$157,MATCH(F105,(Détente!$B$1:$BU$1),1)+1))</f>
        <v/>
      </c>
      <c r="J105" s="65"/>
      <c r="K105" s="52" t="str">
        <f>IF(OR(F105="",J105=""),"",VLOOKUP(J105,Sautillers!$A$2:$BU$99,MATCH(F105,(Sautillers!$B$1:$BU$1),1)+1))</f>
        <v/>
      </c>
      <c r="L105" s="65"/>
      <c r="M105" s="52" t="str">
        <f>IF(OR(F105="",L105=""),"",VLOOKUP(L105,Gainage!$A$2:$BU$32,MATCH(F105,(Gainage!$B$1:$BU$1),1)+1))</f>
        <v/>
      </c>
      <c r="N105" s="48"/>
      <c r="O105" s="52" t="str">
        <f>IF(OR(F105="",N105=""),"",VLOOKUP(N105,'Course 20 m'!$A$2:$BU$373,MATCH(F105,('Course 20 m'!$B$1:$BU$1),1)+1))</f>
        <v/>
      </c>
      <c r="P105" s="53"/>
      <c r="Q105" s="52" t="str">
        <f>IF(OR(F105="",P105=""),"",VLOOKUP(P105,'Ecart facial'!$A$2:$BU$143,MATCH(F105,('Ecart facial'!$B$1:$BU$1),1)+1))</f>
        <v/>
      </c>
      <c r="R105" s="53"/>
      <c r="S105" s="52" t="str">
        <f>IF(OR(F105="",R105=""),"",VLOOKUP(R105,'Fermeture TJ'!$A$2:$BU$126,MATCH(F105,('Fermeture TJ'!$B$1:$BU$1),1)+1))</f>
        <v/>
      </c>
      <c r="T105" s="211" t="str">
        <f t="shared" si="5"/>
        <v/>
      </c>
      <c r="U105" s="194" t="str">
        <f t="shared" si="4"/>
        <v/>
      </c>
    </row>
    <row r="106" spans="1:21" x14ac:dyDescent="0.25">
      <c r="A106" s="34" t="str">
        <f>IF(D106="","",Accueil!$D$8)</f>
        <v/>
      </c>
      <c r="B106" s="145" t="str">
        <f>IF(OR(Accueil!$D$8="",C106="",D106=""),"",UPPER(LOOKUP(C106,Accueil!$C$32:$C$131,Accueil!$D$32:$D$131)))</f>
        <v/>
      </c>
      <c r="C106" s="35"/>
      <c r="D106" s="147"/>
      <c r="E106" s="153"/>
      <c r="F106" s="171" t="str">
        <f>IF(OR(Accueil!$D$8="",D106="",E106=""),"",DATEDIF(E106,LOOKUP(C106,Accueil!$C$32:$C$131,Accueil!$E$32:$E$131),"m"))</f>
        <v/>
      </c>
      <c r="G106" s="276"/>
      <c r="H106" s="65"/>
      <c r="I106" s="52" t="str">
        <f>IF(OR(F106="",H106=""),"",VLOOKUP(H106,Détente!$A$2:$BU$157,MATCH(F106,(Détente!$B$1:$BU$1),1)+1))</f>
        <v/>
      </c>
      <c r="J106" s="65"/>
      <c r="K106" s="52" t="str">
        <f>IF(OR(F106="",J106=""),"",VLOOKUP(J106,Sautillers!$A$2:$BU$99,MATCH(F106,(Sautillers!$B$1:$BU$1),1)+1))</f>
        <v/>
      </c>
      <c r="L106" s="65"/>
      <c r="M106" s="52" t="str">
        <f>IF(OR(F106="",L106=""),"",VLOOKUP(L106,Gainage!$A$2:$BU$32,MATCH(F106,(Gainage!$B$1:$BU$1),1)+1))</f>
        <v/>
      </c>
      <c r="N106" s="65"/>
      <c r="O106" s="52" t="str">
        <f>IF(OR(F106="",N106=""),"",VLOOKUP(N106,'Course 20 m'!$A$2:$BU$373,MATCH(F106,('Course 20 m'!$B$1:$BU$1),1)+1))</f>
        <v/>
      </c>
      <c r="P106" s="53"/>
      <c r="Q106" s="52" t="str">
        <f>IF(OR(F106="",P106=""),"",VLOOKUP(P106,'Ecart facial'!$A$2:$BU$143,MATCH(F106,('Ecart facial'!$B$1:$BU$1),1)+1))</f>
        <v/>
      </c>
      <c r="R106" s="53"/>
      <c r="S106" s="52" t="str">
        <f>IF(OR(F106="",R106=""),"",VLOOKUP(R106,'Fermeture TJ'!$A$2:$BU$126,MATCH(F106,('Fermeture TJ'!$B$1:$BU$1),1)+1))</f>
        <v/>
      </c>
      <c r="T106" s="211" t="str">
        <f t="shared" si="5"/>
        <v/>
      </c>
      <c r="U106" s="194" t="str">
        <f t="shared" si="4"/>
        <v/>
      </c>
    </row>
    <row r="107" spans="1:21" x14ac:dyDescent="0.25">
      <c r="A107" s="34" t="str">
        <f>IF(D107="","",Accueil!$D$8)</f>
        <v/>
      </c>
      <c r="B107" s="145" t="str">
        <f>IF(OR(Accueil!$D$8="",C107="",D107=""),"",UPPER(LOOKUP(C107,Accueil!$C$32:$C$131,Accueil!$D$32:$D$131)))</f>
        <v/>
      </c>
      <c r="C107" s="35"/>
      <c r="D107" s="147"/>
      <c r="E107" s="153"/>
      <c r="F107" s="171" t="str">
        <f>IF(OR(Accueil!$D$8="",D107="",E107=""),"",DATEDIF(E107,LOOKUP(C107,Accueil!$C$32:$C$131,Accueil!$E$32:$E$131),"m"))</f>
        <v/>
      </c>
      <c r="G107" s="276"/>
      <c r="H107" s="65"/>
      <c r="I107" s="52" t="str">
        <f>IF(OR(F107="",H107=""),"",VLOOKUP(H107,Détente!$A$2:$BU$157,MATCH(F107,(Détente!$B$1:$BU$1),1)+1))</f>
        <v/>
      </c>
      <c r="J107" s="65"/>
      <c r="K107" s="52" t="str">
        <f>IF(OR(F107="",J107=""),"",VLOOKUP(J107,Sautillers!$A$2:$BU$99,MATCH(F107,(Sautillers!$B$1:$BU$1),1)+1))</f>
        <v/>
      </c>
      <c r="L107" s="65"/>
      <c r="M107" s="52" t="str">
        <f>IF(OR(F107="",L107=""),"",VLOOKUP(L107,Gainage!$A$2:$BU$32,MATCH(F107,(Gainage!$B$1:$BU$1),1)+1))</f>
        <v/>
      </c>
      <c r="N107" s="48"/>
      <c r="O107" s="52" t="str">
        <f>IF(OR(F107="",N107=""),"",VLOOKUP(N107,'Course 20 m'!$A$2:$BU$373,MATCH(F107,('Course 20 m'!$B$1:$BU$1),1)+1))</f>
        <v/>
      </c>
      <c r="P107" s="53"/>
      <c r="Q107" s="52" t="str">
        <f>IF(OR(F107="",P107=""),"",VLOOKUP(P107,'Ecart facial'!$A$2:$BU$143,MATCH(F107,('Ecart facial'!$B$1:$BU$1),1)+1))</f>
        <v/>
      </c>
      <c r="R107" s="53"/>
      <c r="S107" s="52" t="str">
        <f>IF(OR(F107="",R107=""),"",VLOOKUP(R107,'Fermeture TJ'!$A$2:$BU$126,MATCH(F107,('Fermeture TJ'!$B$1:$BU$1),1)+1))</f>
        <v/>
      </c>
      <c r="T107" s="211" t="str">
        <f t="shared" si="5"/>
        <v/>
      </c>
      <c r="U107" s="194" t="str">
        <f t="shared" si="4"/>
        <v/>
      </c>
    </row>
    <row r="108" spans="1:21" x14ac:dyDescent="0.25">
      <c r="A108" s="34" t="str">
        <f>IF(D108="","",Accueil!$D$8)</f>
        <v/>
      </c>
      <c r="B108" s="145" t="str">
        <f>IF(OR(Accueil!$D$8="",C108="",D108=""),"",UPPER(LOOKUP(C108,Accueil!$C$32:$C$131,Accueil!$D$32:$D$131)))</f>
        <v/>
      </c>
      <c r="C108" s="35"/>
      <c r="D108" s="147"/>
      <c r="E108" s="153"/>
      <c r="F108" s="171" t="str">
        <f>IF(OR(Accueil!$D$8="",D108="",E108=""),"",DATEDIF(E108,LOOKUP(C108,Accueil!$C$32:$C$131,Accueil!$E$32:$E$131),"m"))</f>
        <v/>
      </c>
      <c r="G108" s="276"/>
      <c r="H108" s="65"/>
      <c r="I108" s="52" t="str">
        <f>IF(OR(F108="",H108=""),"",VLOOKUP(H108,Détente!$A$2:$BU$157,MATCH(F108,(Détente!$B$1:$BU$1),1)+1))</f>
        <v/>
      </c>
      <c r="J108" s="65"/>
      <c r="K108" s="52" t="str">
        <f>IF(OR(F108="",J108=""),"",VLOOKUP(J108,Sautillers!$A$2:$BU$99,MATCH(F108,(Sautillers!$B$1:$BU$1),1)+1))</f>
        <v/>
      </c>
      <c r="L108" s="65"/>
      <c r="M108" s="52" t="str">
        <f>IF(OR(F108="",L108=""),"",VLOOKUP(L108,Gainage!$A$2:$BU$32,MATCH(F108,(Gainage!$B$1:$BU$1),1)+1))</f>
        <v/>
      </c>
      <c r="N108" s="65"/>
      <c r="O108" s="52" t="str">
        <f>IF(OR(F108="",N108=""),"",VLOOKUP(N108,'Course 20 m'!$A$2:$BU$373,MATCH(F108,('Course 20 m'!$B$1:$BU$1),1)+1))</f>
        <v/>
      </c>
      <c r="P108" s="53"/>
      <c r="Q108" s="52" t="str">
        <f>IF(OR(F108="",P108=""),"",VLOOKUP(P108,'Ecart facial'!$A$2:$BU$143,MATCH(F108,('Ecart facial'!$B$1:$BU$1),1)+1))</f>
        <v/>
      </c>
      <c r="R108" s="53"/>
      <c r="S108" s="52" t="str">
        <f>IF(OR(F108="",R108=""),"",VLOOKUP(R108,'Fermeture TJ'!$A$2:$BU$126,MATCH(F108,('Fermeture TJ'!$B$1:$BU$1),1)+1))</f>
        <v/>
      </c>
      <c r="T108" s="211" t="str">
        <f t="shared" si="5"/>
        <v/>
      </c>
      <c r="U108" s="194" t="str">
        <f t="shared" si="4"/>
        <v/>
      </c>
    </row>
    <row r="109" spans="1:21" x14ac:dyDescent="0.25">
      <c r="A109" s="34" t="str">
        <f>IF(D109="","",Accueil!$D$8)</f>
        <v/>
      </c>
      <c r="B109" s="145" t="str">
        <f>IF(OR(Accueil!$D$8="",C109="",D109=""),"",UPPER(LOOKUP(C109,Accueil!$C$32:$C$131,Accueil!$D$32:$D$131)))</f>
        <v/>
      </c>
      <c r="C109" s="35"/>
      <c r="D109" s="147"/>
      <c r="E109" s="153"/>
      <c r="F109" s="171" t="str">
        <f>IF(OR(Accueil!$D$8="",D109="",E109=""),"",DATEDIF(E109,LOOKUP(C109,Accueil!$C$32:$C$131,Accueil!$E$32:$E$131),"m"))</f>
        <v/>
      </c>
      <c r="G109" s="276"/>
      <c r="H109" s="65"/>
      <c r="I109" s="52" t="str">
        <f>IF(OR(F109="",H109=""),"",VLOOKUP(H109,Détente!$A$2:$BU$157,MATCH(F109,(Détente!$B$1:$BU$1),1)+1))</f>
        <v/>
      </c>
      <c r="J109" s="65"/>
      <c r="K109" s="52" t="str">
        <f>IF(OR(F109="",J109=""),"",VLOOKUP(J109,Sautillers!$A$2:$BU$99,MATCH(F109,(Sautillers!$B$1:$BU$1),1)+1))</f>
        <v/>
      </c>
      <c r="L109" s="65"/>
      <c r="M109" s="52" t="str">
        <f>IF(OR(F109="",L109=""),"",VLOOKUP(L109,Gainage!$A$2:$BU$32,MATCH(F109,(Gainage!$B$1:$BU$1),1)+1))</f>
        <v/>
      </c>
      <c r="N109" s="48"/>
      <c r="O109" s="52" t="str">
        <f>IF(OR(F109="",N109=""),"",VLOOKUP(N109,'Course 20 m'!$A$2:$BU$373,MATCH(F109,('Course 20 m'!$B$1:$BU$1),1)+1))</f>
        <v/>
      </c>
      <c r="P109" s="53"/>
      <c r="Q109" s="52" t="str">
        <f>IF(OR(F109="",P109=""),"",VLOOKUP(P109,'Ecart facial'!$A$2:$BU$143,MATCH(F109,('Ecart facial'!$B$1:$BU$1),1)+1))</f>
        <v/>
      </c>
      <c r="R109" s="53"/>
      <c r="S109" s="52" t="str">
        <f>IF(OR(F109="",R109=""),"",VLOOKUP(R109,'Fermeture TJ'!$A$2:$BU$126,MATCH(F109,('Fermeture TJ'!$B$1:$BU$1),1)+1))</f>
        <v/>
      </c>
      <c r="T109" s="211" t="str">
        <f t="shared" si="5"/>
        <v/>
      </c>
      <c r="U109" s="194" t="str">
        <f t="shared" si="4"/>
        <v/>
      </c>
    </row>
    <row r="110" spans="1:21" x14ac:dyDescent="0.25">
      <c r="A110" s="34" t="str">
        <f>IF(D110="","",Accueil!$D$8)</f>
        <v/>
      </c>
      <c r="B110" s="145" t="str">
        <f>IF(OR(Accueil!$D$8="",C110="",D110=""),"",UPPER(LOOKUP(C110,Accueil!$C$32:$C$131,Accueil!$D$32:$D$131)))</f>
        <v/>
      </c>
      <c r="C110" s="35"/>
      <c r="D110" s="147"/>
      <c r="E110" s="153"/>
      <c r="F110" s="171" t="str">
        <f>IF(OR(Accueil!$D$8="",D110="",E110=""),"",DATEDIF(E110,LOOKUP(C110,Accueil!$C$32:$C$131,Accueil!$E$32:$E$131),"m"))</f>
        <v/>
      </c>
      <c r="G110" s="276"/>
      <c r="H110" s="65"/>
      <c r="I110" s="52" t="str">
        <f>IF(OR(F110="",H110=""),"",VLOOKUP(H110,Détente!$A$2:$BU$157,MATCH(F110,(Détente!$B$1:$BU$1),1)+1))</f>
        <v/>
      </c>
      <c r="J110" s="65"/>
      <c r="K110" s="52" t="str">
        <f>IF(OR(F110="",J110=""),"",VLOOKUP(J110,Sautillers!$A$2:$BU$99,MATCH(F110,(Sautillers!$B$1:$BU$1),1)+1))</f>
        <v/>
      </c>
      <c r="L110" s="65"/>
      <c r="M110" s="52" t="str">
        <f>IF(OR(F110="",L110=""),"",VLOOKUP(L110,Gainage!$A$2:$BU$32,MATCH(F110,(Gainage!$B$1:$BU$1),1)+1))</f>
        <v/>
      </c>
      <c r="N110" s="65"/>
      <c r="O110" s="52" t="str">
        <f>IF(OR(F110="",N110=""),"",VLOOKUP(N110,'Course 20 m'!$A$2:$BU$373,MATCH(F110,('Course 20 m'!$B$1:$BU$1),1)+1))</f>
        <v/>
      </c>
      <c r="P110" s="53"/>
      <c r="Q110" s="52" t="str">
        <f>IF(OR(F110="",P110=""),"",VLOOKUP(P110,'Ecart facial'!$A$2:$BU$143,MATCH(F110,('Ecart facial'!$B$1:$BU$1),1)+1))</f>
        <v/>
      </c>
      <c r="R110" s="53"/>
      <c r="S110" s="52" t="str">
        <f>IF(OR(F110="",R110=""),"",VLOOKUP(R110,'Fermeture TJ'!$A$2:$BU$126,MATCH(F110,('Fermeture TJ'!$B$1:$BU$1),1)+1))</f>
        <v/>
      </c>
      <c r="T110" s="211" t="str">
        <f t="shared" si="5"/>
        <v/>
      </c>
      <c r="U110" s="194" t="str">
        <f t="shared" si="4"/>
        <v/>
      </c>
    </row>
    <row r="111" spans="1:21" x14ac:dyDescent="0.25">
      <c r="A111" s="34" t="str">
        <f>IF(D111="","",Accueil!$D$8)</f>
        <v/>
      </c>
      <c r="B111" s="145" t="str">
        <f>IF(OR(Accueil!$D$8="",C111="",D111=""),"",UPPER(LOOKUP(C111,Accueil!$C$32:$C$131,Accueil!$D$32:$D$131)))</f>
        <v/>
      </c>
      <c r="C111" s="35"/>
      <c r="D111" s="147"/>
      <c r="E111" s="153"/>
      <c r="F111" s="171" t="str">
        <f>IF(OR(Accueil!$D$8="",D111="",E111=""),"",DATEDIF(E111,LOOKUP(C111,Accueil!$C$32:$C$131,Accueil!$E$32:$E$131),"m"))</f>
        <v/>
      </c>
      <c r="G111" s="276"/>
      <c r="H111" s="65"/>
      <c r="I111" s="52" t="str">
        <f>IF(OR(F111="",H111=""),"",VLOOKUP(H111,Détente!$A$2:$BU$157,MATCH(F111,(Détente!$B$1:$BU$1),1)+1))</f>
        <v/>
      </c>
      <c r="J111" s="65"/>
      <c r="K111" s="52" t="str">
        <f>IF(OR(F111="",J111=""),"",VLOOKUP(J111,Sautillers!$A$2:$BU$99,MATCH(F111,(Sautillers!$B$1:$BU$1),1)+1))</f>
        <v/>
      </c>
      <c r="L111" s="65"/>
      <c r="M111" s="52" t="str">
        <f>IF(OR(F111="",L111=""),"",VLOOKUP(L111,Gainage!$A$2:$BU$32,MATCH(F111,(Gainage!$B$1:$BU$1),1)+1))</f>
        <v/>
      </c>
      <c r="N111" s="48"/>
      <c r="O111" s="52" t="str">
        <f>IF(OR(F111="",N111=""),"",VLOOKUP(N111,'Course 20 m'!$A$2:$BU$373,MATCH(F111,('Course 20 m'!$B$1:$BU$1),1)+1))</f>
        <v/>
      </c>
      <c r="P111" s="53"/>
      <c r="Q111" s="52" t="str">
        <f>IF(OR(F111="",P111=""),"",VLOOKUP(P111,'Ecart facial'!$A$2:$BU$143,MATCH(F111,('Ecart facial'!$B$1:$BU$1),1)+1))</f>
        <v/>
      </c>
      <c r="R111" s="53"/>
      <c r="S111" s="52" t="str">
        <f>IF(OR(F111="",R111=""),"",VLOOKUP(R111,'Fermeture TJ'!$A$2:$BU$126,MATCH(F111,('Fermeture TJ'!$B$1:$BU$1),1)+1))</f>
        <v/>
      </c>
      <c r="T111" s="211" t="str">
        <f t="shared" si="5"/>
        <v/>
      </c>
      <c r="U111" s="194" t="str">
        <f t="shared" si="4"/>
        <v/>
      </c>
    </row>
    <row r="112" spans="1:21" x14ac:dyDescent="0.25">
      <c r="A112" s="34" t="str">
        <f>IF(D112="","",Accueil!$D$8)</f>
        <v/>
      </c>
      <c r="B112" s="145" t="str">
        <f>IF(OR(Accueil!$D$8="",C112="",D112=""),"",UPPER(LOOKUP(C112,Accueil!$C$32:$C$131,Accueil!$D$32:$D$131)))</f>
        <v/>
      </c>
      <c r="C112" s="35"/>
      <c r="D112" s="147"/>
      <c r="E112" s="153"/>
      <c r="F112" s="171" t="str">
        <f>IF(OR(Accueil!$D$8="",D112="",E112=""),"",DATEDIF(E112,LOOKUP(C112,Accueil!$C$32:$C$131,Accueil!$E$32:$E$131),"m"))</f>
        <v/>
      </c>
      <c r="G112" s="276"/>
      <c r="H112" s="65"/>
      <c r="I112" s="52" t="str">
        <f>IF(OR(F112="",H112=""),"",VLOOKUP(H112,Détente!$A$2:$BU$157,MATCH(F112,(Détente!$B$1:$BU$1),1)+1))</f>
        <v/>
      </c>
      <c r="J112" s="65"/>
      <c r="K112" s="52" t="str">
        <f>IF(OR(F112="",J112=""),"",VLOOKUP(J112,Sautillers!$A$2:$BU$99,MATCH(F112,(Sautillers!$B$1:$BU$1),1)+1))</f>
        <v/>
      </c>
      <c r="L112" s="65"/>
      <c r="M112" s="52" t="str">
        <f>IF(OR(F112="",L112=""),"",VLOOKUP(L112,Gainage!$A$2:$BU$32,MATCH(F112,(Gainage!$B$1:$BU$1),1)+1))</f>
        <v/>
      </c>
      <c r="N112" s="65"/>
      <c r="O112" s="52" t="str">
        <f>IF(OR(F112="",N112=""),"",VLOOKUP(N112,'Course 20 m'!$A$2:$BU$373,MATCH(F112,('Course 20 m'!$B$1:$BU$1),1)+1))</f>
        <v/>
      </c>
      <c r="P112" s="53"/>
      <c r="Q112" s="52" t="str">
        <f>IF(OR(F112="",P112=""),"",VLOOKUP(P112,'Ecart facial'!$A$2:$BU$143,MATCH(F112,('Ecart facial'!$B$1:$BU$1),1)+1))</f>
        <v/>
      </c>
      <c r="R112" s="53"/>
      <c r="S112" s="52" t="str">
        <f>IF(OR(F112="",R112=""),"",VLOOKUP(R112,'Fermeture TJ'!$A$2:$BU$126,MATCH(F112,('Fermeture TJ'!$B$1:$BU$1),1)+1))</f>
        <v/>
      </c>
      <c r="T112" s="211" t="str">
        <f t="shared" si="5"/>
        <v/>
      </c>
      <c r="U112" s="194" t="str">
        <f t="shared" si="4"/>
        <v/>
      </c>
    </row>
    <row r="113" spans="1:21" x14ac:dyDescent="0.25">
      <c r="A113" s="34" t="str">
        <f>IF(D113="","",Accueil!$D$8)</f>
        <v/>
      </c>
      <c r="B113" s="145" t="str">
        <f>IF(OR(Accueil!$D$8="",C113="",D113=""),"",UPPER(LOOKUP(C113,Accueil!$C$32:$C$131,Accueil!$D$32:$D$131)))</f>
        <v/>
      </c>
      <c r="C113" s="35"/>
      <c r="D113" s="147"/>
      <c r="E113" s="153"/>
      <c r="F113" s="171" t="str">
        <f>IF(OR(Accueil!$D$8="",D113="",E113=""),"",DATEDIF(E113,LOOKUP(C113,Accueil!$C$32:$C$131,Accueil!$E$32:$E$131),"m"))</f>
        <v/>
      </c>
      <c r="G113" s="276"/>
      <c r="H113" s="65"/>
      <c r="I113" s="52" t="str">
        <f>IF(OR(F113="",H113=""),"",VLOOKUP(H113,Détente!$A$2:$BU$157,MATCH(F113,(Détente!$B$1:$BU$1),1)+1))</f>
        <v/>
      </c>
      <c r="J113" s="65"/>
      <c r="K113" s="52" t="str">
        <f>IF(OR(F113="",J113=""),"",VLOOKUP(J113,Sautillers!$A$2:$BU$99,MATCH(F113,(Sautillers!$B$1:$BU$1),1)+1))</f>
        <v/>
      </c>
      <c r="L113" s="65"/>
      <c r="M113" s="52" t="str">
        <f>IF(OR(F113="",L113=""),"",VLOOKUP(L113,Gainage!$A$2:$BU$32,MATCH(F113,(Gainage!$B$1:$BU$1),1)+1))</f>
        <v/>
      </c>
      <c r="N113" s="48"/>
      <c r="O113" s="52" t="str">
        <f>IF(OR(F113="",N113=""),"",VLOOKUP(N113,'Course 20 m'!$A$2:$BU$373,MATCH(F113,('Course 20 m'!$B$1:$BU$1),1)+1))</f>
        <v/>
      </c>
      <c r="P113" s="53"/>
      <c r="Q113" s="52" t="str">
        <f>IF(OR(F113="",P113=""),"",VLOOKUP(P113,'Ecart facial'!$A$2:$BU$143,MATCH(F113,('Ecart facial'!$B$1:$BU$1),1)+1))</f>
        <v/>
      </c>
      <c r="R113" s="53"/>
      <c r="S113" s="52" t="str">
        <f>IF(OR(F113="",R113=""),"",VLOOKUP(R113,'Fermeture TJ'!$A$2:$BU$126,MATCH(F113,('Fermeture TJ'!$B$1:$BU$1),1)+1))</f>
        <v/>
      </c>
      <c r="T113" s="211" t="str">
        <f t="shared" si="5"/>
        <v/>
      </c>
      <c r="U113" s="194" t="str">
        <f t="shared" si="4"/>
        <v/>
      </c>
    </row>
    <row r="114" spans="1:21" x14ac:dyDescent="0.25">
      <c r="A114" s="34" t="str">
        <f>IF(D114="","",Accueil!$D$8)</f>
        <v/>
      </c>
      <c r="B114" s="145" t="str">
        <f>IF(OR(Accueil!$D$8="",C114="",D114=""),"",UPPER(LOOKUP(C114,Accueil!$C$32:$C$131,Accueil!$D$32:$D$131)))</f>
        <v/>
      </c>
      <c r="C114" s="35"/>
      <c r="D114" s="147"/>
      <c r="E114" s="153"/>
      <c r="F114" s="171" t="str">
        <f>IF(OR(Accueil!$D$8="",D114="",E114=""),"",DATEDIF(E114,LOOKUP(C114,Accueil!$C$32:$C$131,Accueil!$E$32:$E$131),"m"))</f>
        <v/>
      </c>
      <c r="G114" s="276"/>
      <c r="H114" s="65"/>
      <c r="I114" s="52" t="str">
        <f>IF(OR(F114="",H114=""),"",VLOOKUP(H114,Détente!$A$2:$BU$157,MATCH(F114,(Détente!$B$1:$BU$1),1)+1))</f>
        <v/>
      </c>
      <c r="J114" s="65"/>
      <c r="K114" s="52" t="str">
        <f>IF(OR(F114="",J114=""),"",VLOOKUP(J114,Sautillers!$A$2:$BU$99,MATCH(F114,(Sautillers!$B$1:$BU$1),1)+1))</f>
        <v/>
      </c>
      <c r="L114" s="65"/>
      <c r="M114" s="52" t="str">
        <f>IF(OR(F114="",L114=""),"",VLOOKUP(L114,Gainage!$A$2:$BU$32,MATCH(F114,(Gainage!$B$1:$BU$1),1)+1))</f>
        <v/>
      </c>
      <c r="N114" s="65"/>
      <c r="O114" s="52" t="str">
        <f>IF(OR(F114="",N114=""),"",VLOOKUP(N114,'Course 20 m'!$A$2:$BU$373,MATCH(F114,('Course 20 m'!$B$1:$BU$1),1)+1))</f>
        <v/>
      </c>
      <c r="P114" s="53"/>
      <c r="Q114" s="52" t="str">
        <f>IF(OR(F114="",P114=""),"",VLOOKUP(P114,'Ecart facial'!$A$2:$BU$143,MATCH(F114,('Ecart facial'!$B$1:$BU$1),1)+1))</f>
        <v/>
      </c>
      <c r="R114" s="53"/>
      <c r="S114" s="52" t="str">
        <f>IF(OR(F114="",R114=""),"",VLOOKUP(R114,'Fermeture TJ'!$A$2:$BU$126,MATCH(F114,('Fermeture TJ'!$B$1:$BU$1),1)+1))</f>
        <v/>
      </c>
      <c r="T114" s="211" t="str">
        <f t="shared" si="5"/>
        <v/>
      </c>
      <c r="U114" s="194" t="str">
        <f t="shared" si="4"/>
        <v/>
      </c>
    </row>
    <row r="115" spans="1:21" x14ac:dyDescent="0.25">
      <c r="A115" s="34" t="str">
        <f>IF(D115="","",Accueil!$D$8)</f>
        <v/>
      </c>
      <c r="B115" s="145" t="str">
        <f>IF(OR(Accueil!$D$8="",C115="",D115=""),"",UPPER(LOOKUP(C115,Accueil!$C$32:$C$131,Accueil!$D$32:$D$131)))</f>
        <v/>
      </c>
      <c r="C115" s="35"/>
      <c r="D115" s="147"/>
      <c r="E115" s="153"/>
      <c r="F115" s="171" t="str">
        <f>IF(OR(Accueil!$D$8="",D115="",E115=""),"",DATEDIF(E115,LOOKUP(C115,Accueil!$C$32:$C$131,Accueil!$E$32:$E$131),"m"))</f>
        <v/>
      </c>
      <c r="G115" s="276"/>
      <c r="H115" s="65"/>
      <c r="I115" s="52" t="str">
        <f>IF(OR(F115="",H115=""),"",VLOOKUP(H115,Détente!$A$2:$BU$157,MATCH(F115,(Détente!$B$1:$BU$1),1)+1))</f>
        <v/>
      </c>
      <c r="J115" s="65"/>
      <c r="K115" s="52" t="str">
        <f>IF(OR(F115="",J115=""),"",VLOOKUP(J115,Sautillers!$A$2:$BU$99,MATCH(F115,(Sautillers!$B$1:$BU$1),1)+1))</f>
        <v/>
      </c>
      <c r="L115" s="65"/>
      <c r="M115" s="52" t="str">
        <f>IF(OR(F115="",L115=""),"",VLOOKUP(L115,Gainage!$A$2:$BU$32,MATCH(F115,(Gainage!$B$1:$BU$1),1)+1))</f>
        <v/>
      </c>
      <c r="N115" s="48"/>
      <c r="O115" s="52" t="str">
        <f>IF(OR(F115="",N115=""),"",VLOOKUP(N115,'Course 20 m'!$A$2:$BU$373,MATCH(F115,('Course 20 m'!$B$1:$BU$1),1)+1))</f>
        <v/>
      </c>
      <c r="P115" s="53"/>
      <c r="Q115" s="52" t="str">
        <f>IF(OR(F115="",P115=""),"",VLOOKUP(P115,'Ecart facial'!$A$2:$BU$143,MATCH(F115,('Ecart facial'!$B$1:$BU$1),1)+1))</f>
        <v/>
      </c>
      <c r="R115" s="53"/>
      <c r="S115" s="52" t="str">
        <f>IF(OR(F115="",R115=""),"",VLOOKUP(R115,'Fermeture TJ'!$A$2:$BU$126,MATCH(F115,('Fermeture TJ'!$B$1:$BU$1),1)+1))</f>
        <v/>
      </c>
      <c r="T115" s="211" t="str">
        <f t="shared" si="5"/>
        <v/>
      </c>
      <c r="U115" s="194" t="str">
        <f t="shared" si="4"/>
        <v/>
      </c>
    </row>
    <row r="116" spans="1:21" x14ac:dyDescent="0.25">
      <c r="A116" s="34" t="str">
        <f>IF(D116="","",Accueil!$D$8)</f>
        <v/>
      </c>
      <c r="B116" s="145" t="str">
        <f>IF(OR(Accueil!$D$8="",C116="",D116=""),"",UPPER(LOOKUP(C116,Accueil!$C$32:$C$131,Accueil!$D$32:$D$131)))</f>
        <v/>
      </c>
      <c r="C116" s="35"/>
      <c r="D116" s="147"/>
      <c r="E116" s="153"/>
      <c r="F116" s="171" t="str">
        <f>IF(OR(Accueil!$D$8="",D116="",E116=""),"",DATEDIF(E116,LOOKUP(C116,Accueil!$C$32:$C$131,Accueil!$E$32:$E$131),"m"))</f>
        <v/>
      </c>
      <c r="G116" s="276"/>
      <c r="H116" s="65"/>
      <c r="I116" s="52" t="str">
        <f>IF(OR(F116="",H116=""),"",VLOOKUP(H116,Détente!$A$2:$BU$157,MATCH(F116,(Détente!$B$1:$BU$1),1)+1))</f>
        <v/>
      </c>
      <c r="J116" s="65"/>
      <c r="K116" s="52" t="str">
        <f>IF(OR(F116="",J116=""),"",VLOOKUP(J116,Sautillers!$A$2:$BU$99,MATCH(F116,(Sautillers!$B$1:$BU$1),1)+1))</f>
        <v/>
      </c>
      <c r="L116" s="65"/>
      <c r="M116" s="52" t="str">
        <f>IF(OR(F116="",L116=""),"",VLOOKUP(L116,Gainage!$A$2:$BU$32,MATCH(F116,(Gainage!$B$1:$BU$1),1)+1))</f>
        <v/>
      </c>
      <c r="N116" s="65"/>
      <c r="O116" s="52" t="str">
        <f>IF(OR(F116="",N116=""),"",VLOOKUP(N116,'Course 20 m'!$A$2:$BU$373,MATCH(F116,('Course 20 m'!$B$1:$BU$1),1)+1))</f>
        <v/>
      </c>
      <c r="P116" s="53"/>
      <c r="Q116" s="52" t="str">
        <f>IF(OR(F116="",P116=""),"",VLOOKUP(P116,'Ecart facial'!$A$2:$BU$143,MATCH(F116,('Ecart facial'!$B$1:$BU$1),1)+1))</f>
        <v/>
      </c>
      <c r="R116" s="53"/>
      <c r="S116" s="52" t="str">
        <f>IF(OR(F116="",R116=""),"",VLOOKUP(R116,'Fermeture TJ'!$A$2:$BU$126,MATCH(F116,('Fermeture TJ'!$B$1:$BU$1),1)+1))</f>
        <v/>
      </c>
      <c r="T116" s="211" t="str">
        <f t="shared" si="5"/>
        <v/>
      </c>
      <c r="U116" s="194" t="str">
        <f t="shared" si="4"/>
        <v/>
      </c>
    </row>
    <row r="117" spans="1:21" x14ac:dyDescent="0.25">
      <c r="A117" s="34" t="str">
        <f>IF(D117="","",Accueil!$D$8)</f>
        <v/>
      </c>
      <c r="B117" s="145" t="str">
        <f>IF(OR(Accueil!$D$8="",C117="",D117=""),"",UPPER(LOOKUP(C117,Accueil!$C$32:$C$131,Accueil!$D$32:$D$131)))</f>
        <v/>
      </c>
      <c r="C117" s="35"/>
      <c r="D117" s="147"/>
      <c r="E117" s="153"/>
      <c r="F117" s="171" t="str">
        <f>IF(OR(Accueil!$D$8="",D117="",E117=""),"",DATEDIF(E117,LOOKUP(C117,Accueil!$C$32:$C$131,Accueil!$E$32:$E$131),"m"))</f>
        <v/>
      </c>
      <c r="G117" s="276"/>
      <c r="H117" s="65"/>
      <c r="I117" s="52" t="str">
        <f>IF(OR(F117="",H117=""),"",VLOOKUP(H117,Détente!$A$2:$BU$157,MATCH(F117,(Détente!$B$1:$BU$1),1)+1))</f>
        <v/>
      </c>
      <c r="J117" s="65"/>
      <c r="K117" s="52" t="str">
        <f>IF(OR(F117="",J117=""),"",VLOOKUP(J117,Sautillers!$A$2:$BU$99,MATCH(F117,(Sautillers!$B$1:$BU$1),1)+1))</f>
        <v/>
      </c>
      <c r="L117" s="65"/>
      <c r="M117" s="52" t="str">
        <f>IF(OR(F117="",L117=""),"",VLOOKUP(L117,Gainage!$A$2:$BU$32,MATCH(F117,(Gainage!$B$1:$BU$1),1)+1))</f>
        <v/>
      </c>
      <c r="N117" s="48"/>
      <c r="O117" s="52" t="str">
        <f>IF(OR(F117="",N117=""),"",VLOOKUP(N117,'Course 20 m'!$A$2:$BU$373,MATCH(F117,('Course 20 m'!$B$1:$BU$1),1)+1))</f>
        <v/>
      </c>
      <c r="P117" s="53"/>
      <c r="Q117" s="52" t="str">
        <f>IF(OR(F117="",P117=""),"",VLOOKUP(P117,'Ecart facial'!$A$2:$BU$143,MATCH(F117,('Ecart facial'!$B$1:$BU$1),1)+1))</f>
        <v/>
      </c>
      <c r="R117" s="53"/>
      <c r="S117" s="52" t="str">
        <f>IF(OR(F117="",R117=""),"",VLOOKUP(R117,'Fermeture TJ'!$A$2:$BU$126,MATCH(F117,('Fermeture TJ'!$B$1:$BU$1),1)+1))</f>
        <v/>
      </c>
      <c r="T117" s="211" t="str">
        <f t="shared" si="5"/>
        <v/>
      </c>
      <c r="U117" s="194" t="str">
        <f t="shared" si="4"/>
        <v/>
      </c>
    </row>
    <row r="118" spans="1:21" x14ac:dyDescent="0.25">
      <c r="A118" s="34" t="str">
        <f>IF(D118="","",Accueil!$D$8)</f>
        <v/>
      </c>
      <c r="B118" s="145" t="str">
        <f>IF(OR(Accueil!$D$8="",C118="",D118=""),"",UPPER(LOOKUP(C118,Accueil!$C$32:$C$131,Accueil!$D$32:$D$131)))</f>
        <v/>
      </c>
      <c r="C118" s="35"/>
      <c r="D118" s="147"/>
      <c r="E118" s="153"/>
      <c r="F118" s="171" t="str">
        <f>IF(OR(Accueil!$D$8="",D118="",E118=""),"",DATEDIF(E118,LOOKUP(C118,Accueil!$C$32:$C$131,Accueil!$E$32:$E$131),"m"))</f>
        <v/>
      </c>
      <c r="G118" s="276"/>
      <c r="H118" s="65"/>
      <c r="I118" s="52" t="str">
        <f>IF(OR(F118="",H118=""),"",VLOOKUP(H118,Détente!$A$2:$BU$157,MATCH(F118,(Détente!$B$1:$BU$1),1)+1))</f>
        <v/>
      </c>
      <c r="J118" s="65"/>
      <c r="K118" s="52" t="str">
        <f>IF(OR(F118="",J118=""),"",VLOOKUP(J118,Sautillers!$A$2:$BU$99,MATCH(F118,(Sautillers!$B$1:$BU$1),1)+1))</f>
        <v/>
      </c>
      <c r="L118" s="65"/>
      <c r="M118" s="52" t="str">
        <f>IF(OR(F118="",L118=""),"",VLOOKUP(L118,Gainage!$A$2:$BU$32,MATCH(F118,(Gainage!$B$1:$BU$1),1)+1))</f>
        <v/>
      </c>
      <c r="N118" s="65"/>
      <c r="O118" s="52" t="str">
        <f>IF(OR(F118="",N118=""),"",VLOOKUP(N118,'Course 20 m'!$A$2:$BU$373,MATCH(F118,('Course 20 m'!$B$1:$BU$1),1)+1))</f>
        <v/>
      </c>
      <c r="P118" s="53"/>
      <c r="Q118" s="52" t="str">
        <f>IF(OR(F118="",P118=""),"",VLOOKUP(P118,'Ecart facial'!$A$2:$BU$143,MATCH(F118,('Ecart facial'!$B$1:$BU$1),1)+1))</f>
        <v/>
      </c>
      <c r="R118" s="53"/>
      <c r="S118" s="52" t="str">
        <f>IF(OR(F118="",R118=""),"",VLOOKUP(R118,'Fermeture TJ'!$A$2:$BU$126,MATCH(F118,('Fermeture TJ'!$B$1:$BU$1),1)+1))</f>
        <v/>
      </c>
      <c r="T118" s="211" t="str">
        <f t="shared" si="5"/>
        <v/>
      </c>
      <c r="U118" s="194" t="str">
        <f t="shared" ref="U118:U181" si="6">IF(OR(I118="",K118="",M118="",O118="",Q118="",S118=""),"",AVERAGE(I118,K118,M118,O118,Q118,S118))</f>
        <v/>
      </c>
    </row>
    <row r="119" spans="1:21" x14ac:dyDescent="0.25">
      <c r="A119" s="34" t="str">
        <f>IF(D119="","",Accueil!$D$8)</f>
        <v/>
      </c>
      <c r="B119" s="145" t="str">
        <f>IF(OR(Accueil!$D$8="",C119="",D119=""),"",UPPER(LOOKUP(C119,Accueil!$C$32:$C$131,Accueil!$D$32:$D$131)))</f>
        <v/>
      </c>
      <c r="C119" s="35"/>
      <c r="D119" s="147"/>
      <c r="E119" s="153"/>
      <c r="F119" s="171" t="str">
        <f>IF(OR(Accueil!$D$8="",D119="",E119=""),"",DATEDIF(E119,LOOKUP(C119,Accueil!$C$32:$C$131,Accueil!$E$32:$E$131),"m"))</f>
        <v/>
      </c>
      <c r="G119" s="276"/>
      <c r="H119" s="65"/>
      <c r="I119" s="52" t="str">
        <f>IF(OR(F119="",H119=""),"",VLOOKUP(H119,Détente!$A$2:$BU$157,MATCH(F119,(Détente!$B$1:$BU$1),1)+1))</f>
        <v/>
      </c>
      <c r="J119" s="65"/>
      <c r="K119" s="52" t="str">
        <f>IF(OR(F119="",J119=""),"",VLOOKUP(J119,Sautillers!$A$2:$BU$99,MATCH(F119,(Sautillers!$B$1:$BU$1),1)+1))</f>
        <v/>
      </c>
      <c r="L119" s="65"/>
      <c r="M119" s="52" t="str">
        <f>IF(OR(F119="",L119=""),"",VLOOKUP(L119,Gainage!$A$2:$BU$32,MATCH(F119,(Gainage!$B$1:$BU$1),1)+1))</f>
        <v/>
      </c>
      <c r="N119" s="48"/>
      <c r="O119" s="52" t="str">
        <f>IF(OR(F119="",N119=""),"",VLOOKUP(N119,'Course 20 m'!$A$2:$BU$373,MATCH(F119,('Course 20 m'!$B$1:$BU$1),1)+1))</f>
        <v/>
      </c>
      <c r="P119" s="53"/>
      <c r="Q119" s="52" t="str">
        <f>IF(OR(F119="",P119=""),"",VLOOKUP(P119,'Ecart facial'!$A$2:$BU$143,MATCH(F119,('Ecart facial'!$B$1:$BU$1),1)+1))</f>
        <v/>
      </c>
      <c r="R119" s="53"/>
      <c r="S119" s="52" t="str">
        <f>IF(OR(F119="",R119=""),"",VLOOKUP(R119,'Fermeture TJ'!$A$2:$BU$126,MATCH(F119,('Fermeture TJ'!$B$1:$BU$1),1)+1))</f>
        <v/>
      </c>
      <c r="T119" s="211" t="str">
        <f t="shared" si="5"/>
        <v/>
      </c>
      <c r="U119" s="194" t="str">
        <f t="shared" si="6"/>
        <v/>
      </c>
    </row>
    <row r="120" spans="1:21" x14ac:dyDescent="0.25">
      <c r="A120" s="34" t="str">
        <f>IF(D120="","",Accueil!$D$8)</f>
        <v/>
      </c>
      <c r="B120" s="145" t="str">
        <f>IF(OR(Accueil!$D$8="",C120="",D120=""),"",UPPER(LOOKUP(C120,Accueil!$C$32:$C$131,Accueil!$D$32:$D$131)))</f>
        <v/>
      </c>
      <c r="C120" s="35"/>
      <c r="D120" s="147"/>
      <c r="E120" s="153"/>
      <c r="F120" s="171" t="str">
        <f>IF(OR(Accueil!$D$8="",D120="",E120=""),"",DATEDIF(E120,LOOKUP(C120,Accueil!$C$32:$C$131,Accueil!$E$32:$E$131),"m"))</f>
        <v/>
      </c>
      <c r="G120" s="276"/>
      <c r="H120" s="65"/>
      <c r="I120" s="52" t="str">
        <f>IF(OR(F120="",H120=""),"",VLOOKUP(H120,Détente!$A$2:$BU$157,MATCH(F120,(Détente!$B$1:$BU$1),1)+1))</f>
        <v/>
      </c>
      <c r="J120" s="65"/>
      <c r="K120" s="52" t="str">
        <f>IF(OR(F120="",J120=""),"",VLOOKUP(J120,Sautillers!$A$2:$BU$99,MATCH(F120,(Sautillers!$B$1:$BU$1),1)+1))</f>
        <v/>
      </c>
      <c r="L120" s="65"/>
      <c r="M120" s="52" t="str">
        <f>IF(OR(F120="",L120=""),"",VLOOKUP(L120,Gainage!$A$2:$BU$32,MATCH(F120,(Gainage!$B$1:$BU$1),1)+1))</f>
        <v/>
      </c>
      <c r="N120" s="65"/>
      <c r="O120" s="52" t="str">
        <f>IF(OR(F120="",N120=""),"",VLOOKUP(N120,'Course 20 m'!$A$2:$BU$373,MATCH(F120,('Course 20 m'!$B$1:$BU$1),1)+1))</f>
        <v/>
      </c>
      <c r="P120" s="53"/>
      <c r="Q120" s="52" t="str">
        <f>IF(OR(F120="",P120=""),"",VLOOKUP(P120,'Ecart facial'!$A$2:$BU$143,MATCH(F120,('Ecart facial'!$B$1:$BU$1),1)+1))</f>
        <v/>
      </c>
      <c r="R120" s="53"/>
      <c r="S120" s="52" t="str">
        <f>IF(OR(F120="",R120=""),"",VLOOKUP(R120,'Fermeture TJ'!$A$2:$BU$126,MATCH(F120,('Fermeture TJ'!$B$1:$BU$1),1)+1))</f>
        <v/>
      </c>
      <c r="T120" s="211" t="str">
        <f t="shared" si="5"/>
        <v/>
      </c>
      <c r="U120" s="194" t="str">
        <f t="shared" si="6"/>
        <v/>
      </c>
    </row>
    <row r="121" spans="1:21" x14ac:dyDescent="0.25">
      <c r="A121" s="34" t="str">
        <f>IF(D121="","",Accueil!$D$8)</f>
        <v/>
      </c>
      <c r="B121" s="145" t="str">
        <f>IF(OR(Accueil!$D$8="",C121="",D121=""),"",UPPER(LOOKUP(C121,Accueil!$C$32:$C$131,Accueil!$D$32:$D$131)))</f>
        <v/>
      </c>
      <c r="C121" s="35"/>
      <c r="D121" s="147"/>
      <c r="E121" s="153"/>
      <c r="F121" s="171" t="str">
        <f>IF(OR(Accueil!$D$8="",D121="",E121=""),"",DATEDIF(E121,LOOKUP(C121,Accueil!$C$32:$C$131,Accueil!$E$32:$E$131),"m"))</f>
        <v/>
      </c>
      <c r="G121" s="276"/>
      <c r="H121" s="65"/>
      <c r="I121" s="52" t="str">
        <f>IF(OR(F121="",H121=""),"",VLOOKUP(H121,Détente!$A$2:$BU$157,MATCH(F121,(Détente!$B$1:$BU$1),1)+1))</f>
        <v/>
      </c>
      <c r="J121" s="65"/>
      <c r="K121" s="52" t="str">
        <f>IF(OR(F121="",J121=""),"",VLOOKUP(J121,Sautillers!$A$2:$BU$99,MATCH(F121,(Sautillers!$B$1:$BU$1),1)+1))</f>
        <v/>
      </c>
      <c r="L121" s="65"/>
      <c r="M121" s="52" t="str">
        <f>IF(OR(F121="",L121=""),"",VLOOKUP(L121,Gainage!$A$2:$BU$32,MATCH(F121,(Gainage!$B$1:$BU$1),1)+1))</f>
        <v/>
      </c>
      <c r="N121" s="48"/>
      <c r="O121" s="52" t="str">
        <f>IF(OR(F121="",N121=""),"",VLOOKUP(N121,'Course 20 m'!$A$2:$BU$373,MATCH(F121,('Course 20 m'!$B$1:$BU$1),1)+1))</f>
        <v/>
      </c>
      <c r="P121" s="53"/>
      <c r="Q121" s="52" t="str">
        <f>IF(OR(F121="",P121=""),"",VLOOKUP(P121,'Ecart facial'!$A$2:$BU$143,MATCH(F121,('Ecart facial'!$B$1:$BU$1),1)+1))</f>
        <v/>
      </c>
      <c r="R121" s="53"/>
      <c r="S121" s="52" t="str">
        <f>IF(OR(F121="",R121=""),"",VLOOKUP(R121,'Fermeture TJ'!$A$2:$BU$126,MATCH(F121,('Fermeture TJ'!$B$1:$BU$1),1)+1))</f>
        <v/>
      </c>
      <c r="T121" s="211" t="str">
        <f t="shared" si="5"/>
        <v/>
      </c>
      <c r="U121" s="194" t="str">
        <f t="shared" si="6"/>
        <v/>
      </c>
    </row>
    <row r="122" spans="1:21" x14ac:dyDescent="0.25">
      <c r="A122" s="34" t="str">
        <f>IF(D122="","",Accueil!$D$8)</f>
        <v/>
      </c>
      <c r="B122" s="145" t="str">
        <f>IF(OR(Accueil!$D$8="",C122="",D122=""),"",UPPER(LOOKUP(C122,Accueil!$C$32:$C$131,Accueil!$D$32:$D$131)))</f>
        <v/>
      </c>
      <c r="C122" s="35"/>
      <c r="D122" s="147"/>
      <c r="E122" s="153"/>
      <c r="F122" s="171" t="str">
        <f>IF(OR(Accueil!$D$8="",D122="",E122=""),"",DATEDIF(E122,LOOKUP(C122,Accueil!$C$32:$C$131,Accueil!$E$32:$E$131),"m"))</f>
        <v/>
      </c>
      <c r="G122" s="276"/>
      <c r="H122" s="65"/>
      <c r="I122" s="52" t="str">
        <f>IF(OR(F122="",H122=""),"",VLOOKUP(H122,Détente!$A$2:$BU$157,MATCH(F122,(Détente!$B$1:$BU$1),1)+1))</f>
        <v/>
      </c>
      <c r="J122" s="65"/>
      <c r="K122" s="52" t="str">
        <f>IF(OR(F122="",J122=""),"",VLOOKUP(J122,Sautillers!$A$2:$BU$99,MATCH(F122,(Sautillers!$B$1:$BU$1),1)+1))</f>
        <v/>
      </c>
      <c r="L122" s="65"/>
      <c r="M122" s="52" t="str">
        <f>IF(OR(F122="",L122=""),"",VLOOKUP(L122,Gainage!$A$2:$BU$32,MATCH(F122,(Gainage!$B$1:$BU$1),1)+1))</f>
        <v/>
      </c>
      <c r="N122" s="65"/>
      <c r="O122" s="52" t="str">
        <f>IF(OR(F122="",N122=""),"",VLOOKUP(N122,'Course 20 m'!$A$2:$BU$373,MATCH(F122,('Course 20 m'!$B$1:$BU$1),1)+1))</f>
        <v/>
      </c>
      <c r="P122" s="53"/>
      <c r="Q122" s="52" t="str">
        <f>IF(OR(F122="",P122=""),"",VLOOKUP(P122,'Ecart facial'!$A$2:$BU$143,MATCH(F122,('Ecart facial'!$B$1:$BU$1),1)+1))</f>
        <v/>
      </c>
      <c r="R122" s="53"/>
      <c r="S122" s="52" t="str">
        <f>IF(OR(F122="",R122=""),"",VLOOKUP(R122,'Fermeture TJ'!$A$2:$BU$126,MATCH(F122,('Fermeture TJ'!$B$1:$BU$1),1)+1))</f>
        <v/>
      </c>
      <c r="T122" s="211" t="str">
        <f t="shared" si="5"/>
        <v/>
      </c>
      <c r="U122" s="194" t="str">
        <f t="shared" si="6"/>
        <v/>
      </c>
    </row>
    <row r="123" spans="1:21" x14ac:dyDescent="0.25">
      <c r="A123" s="34" t="str">
        <f>IF(D123="","",Accueil!$D$8)</f>
        <v/>
      </c>
      <c r="B123" s="145" t="str">
        <f>IF(OR(Accueil!$D$8="",C123="",D123=""),"",UPPER(LOOKUP(C123,Accueil!$C$32:$C$131,Accueil!$D$32:$D$131)))</f>
        <v/>
      </c>
      <c r="C123" s="35"/>
      <c r="D123" s="147"/>
      <c r="E123" s="153"/>
      <c r="F123" s="171" t="str">
        <f>IF(OR(Accueil!$D$8="",D123="",E123=""),"",DATEDIF(E123,LOOKUP(C123,Accueil!$C$32:$C$131,Accueil!$E$32:$E$131),"m"))</f>
        <v/>
      </c>
      <c r="G123" s="276"/>
      <c r="H123" s="65"/>
      <c r="I123" s="52" t="str">
        <f>IF(OR(F123="",H123=""),"",VLOOKUP(H123,Détente!$A$2:$BU$157,MATCH(F123,(Détente!$B$1:$BU$1),1)+1))</f>
        <v/>
      </c>
      <c r="J123" s="65"/>
      <c r="K123" s="52" t="str">
        <f>IF(OR(F123="",J123=""),"",VLOOKUP(J123,Sautillers!$A$2:$BU$99,MATCH(F123,(Sautillers!$B$1:$BU$1),1)+1))</f>
        <v/>
      </c>
      <c r="L123" s="65"/>
      <c r="M123" s="52" t="str">
        <f>IF(OR(F123="",L123=""),"",VLOOKUP(L123,Gainage!$A$2:$BU$32,MATCH(F123,(Gainage!$B$1:$BU$1),1)+1))</f>
        <v/>
      </c>
      <c r="N123" s="48"/>
      <c r="O123" s="52" t="str">
        <f>IF(OR(F123="",N123=""),"",VLOOKUP(N123,'Course 20 m'!$A$2:$BU$373,MATCH(F123,('Course 20 m'!$B$1:$BU$1),1)+1))</f>
        <v/>
      </c>
      <c r="P123" s="53"/>
      <c r="Q123" s="52" t="str">
        <f>IF(OR(F123="",P123=""),"",VLOOKUP(P123,'Ecart facial'!$A$2:$BU$143,MATCH(F123,('Ecart facial'!$B$1:$BU$1),1)+1))</f>
        <v/>
      </c>
      <c r="R123" s="53"/>
      <c r="S123" s="52" t="str">
        <f>IF(OR(F123="",R123=""),"",VLOOKUP(R123,'Fermeture TJ'!$A$2:$BU$126,MATCH(F123,('Fermeture TJ'!$B$1:$BU$1),1)+1))</f>
        <v/>
      </c>
      <c r="T123" s="211" t="str">
        <f t="shared" si="5"/>
        <v/>
      </c>
      <c r="U123" s="194" t="str">
        <f t="shared" si="6"/>
        <v/>
      </c>
    </row>
    <row r="124" spans="1:21" x14ac:dyDescent="0.25">
      <c r="A124" s="34" t="str">
        <f>IF(D124="","",Accueil!$D$8)</f>
        <v/>
      </c>
      <c r="B124" s="145" t="str">
        <f>IF(OR(Accueil!$D$8="",C124="",D124=""),"",UPPER(LOOKUP(C124,Accueil!$C$32:$C$131,Accueil!$D$32:$D$131)))</f>
        <v/>
      </c>
      <c r="C124" s="35"/>
      <c r="D124" s="147"/>
      <c r="E124" s="153"/>
      <c r="F124" s="171" t="str">
        <f>IF(OR(Accueil!$D$8="",D124="",E124=""),"",DATEDIF(E124,LOOKUP(C124,Accueil!$C$32:$C$131,Accueil!$E$32:$E$131),"m"))</f>
        <v/>
      </c>
      <c r="G124" s="276"/>
      <c r="H124" s="65"/>
      <c r="I124" s="52" t="str">
        <f>IF(OR(F124="",H124=""),"",VLOOKUP(H124,Détente!$A$2:$BU$157,MATCH(F124,(Détente!$B$1:$BU$1),1)+1))</f>
        <v/>
      </c>
      <c r="J124" s="65"/>
      <c r="K124" s="52" t="str">
        <f>IF(OR(F124="",J124=""),"",VLOOKUP(J124,Sautillers!$A$2:$BU$99,MATCH(F124,(Sautillers!$B$1:$BU$1),1)+1))</f>
        <v/>
      </c>
      <c r="L124" s="65"/>
      <c r="M124" s="52" t="str">
        <f>IF(OR(F124="",L124=""),"",VLOOKUP(L124,Gainage!$A$2:$BU$32,MATCH(F124,(Gainage!$B$1:$BU$1),1)+1))</f>
        <v/>
      </c>
      <c r="N124" s="65"/>
      <c r="O124" s="52" t="str">
        <f>IF(OR(F124="",N124=""),"",VLOOKUP(N124,'Course 20 m'!$A$2:$BU$373,MATCH(F124,('Course 20 m'!$B$1:$BU$1),1)+1))</f>
        <v/>
      </c>
      <c r="P124" s="53"/>
      <c r="Q124" s="52" t="str">
        <f>IF(OR(F124="",P124=""),"",VLOOKUP(P124,'Ecart facial'!$A$2:$BU$143,MATCH(F124,('Ecart facial'!$B$1:$BU$1),1)+1))</f>
        <v/>
      </c>
      <c r="R124" s="53"/>
      <c r="S124" s="52" t="str">
        <f>IF(OR(F124="",R124=""),"",VLOOKUP(R124,'Fermeture TJ'!$A$2:$BU$126,MATCH(F124,('Fermeture TJ'!$B$1:$BU$1),1)+1))</f>
        <v/>
      </c>
      <c r="T124" s="211" t="str">
        <f t="shared" si="5"/>
        <v/>
      </c>
      <c r="U124" s="194" t="str">
        <f t="shared" si="6"/>
        <v/>
      </c>
    </row>
    <row r="125" spans="1:21" x14ac:dyDescent="0.25">
      <c r="A125" s="34" t="str">
        <f>IF(D125="","",Accueil!$D$8)</f>
        <v/>
      </c>
      <c r="B125" s="145" t="str">
        <f>IF(OR(Accueil!$D$8="",C125="",D125=""),"",UPPER(LOOKUP(C125,Accueil!$C$32:$C$131,Accueil!$D$32:$D$131)))</f>
        <v/>
      </c>
      <c r="C125" s="35"/>
      <c r="D125" s="147"/>
      <c r="E125" s="153"/>
      <c r="F125" s="171" t="str">
        <f>IF(OR(Accueil!$D$8="",D125="",E125=""),"",DATEDIF(E125,LOOKUP(C125,Accueil!$C$32:$C$131,Accueil!$E$32:$E$131),"m"))</f>
        <v/>
      </c>
      <c r="G125" s="276"/>
      <c r="H125" s="65"/>
      <c r="I125" s="52" t="str">
        <f>IF(OR(F125="",H125=""),"",VLOOKUP(H125,Détente!$A$2:$BU$157,MATCH(F125,(Détente!$B$1:$BU$1),1)+1))</f>
        <v/>
      </c>
      <c r="J125" s="65"/>
      <c r="K125" s="52" t="str">
        <f>IF(OR(F125="",J125=""),"",VLOOKUP(J125,Sautillers!$A$2:$BU$99,MATCH(F125,(Sautillers!$B$1:$BU$1),1)+1))</f>
        <v/>
      </c>
      <c r="L125" s="65"/>
      <c r="M125" s="52" t="str">
        <f>IF(OR(F125="",L125=""),"",VLOOKUP(L125,Gainage!$A$2:$BU$32,MATCH(F125,(Gainage!$B$1:$BU$1),1)+1))</f>
        <v/>
      </c>
      <c r="N125" s="48"/>
      <c r="O125" s="52" t="str">
        <f>IF(OR(F125="",N125=""),"",VLOOKUP(N125,'Course 20 m'!$A$2:$BU$373,MATCH(F125,('Course 20 m'!$B$1:$BU$1),1)+1))</f>
        <v/>
      </c>
      <c r="P125" s="53"/>
      <c r="Q125" s="52" t="str">
        <f>IF(OR(F125="",P125=""),"",VLOOKUP(P125,'Ecart facial'!$A$2:$BU$143,MATCH(F125,('Ecart facial'!$B$1:$BU$1),1)+1))</f>
        <v/>
      </c>
      <c r="R125" s="53"/>
      <c r="S125" s="52" t="str">
        <f>IF(OR(F125="",R125=""),"",VLOOKUP(R125,'Fermeture TJ'!$A$2:$BU$126,MATCH(F125,('Fermeture TJ'!$B$1:$BU$1),1)+1))</f>
        <v/>
      </c>
      <c r="T125" s="211" t="str">
        <f t="shared" si="5"/>
        <v/>
      </c>
      <c r="U125" s="194" t="str">
        <f t="shared" si="6"/>
        <v/>
      </c>
    </row>
    <row r="126" spans="1:21" x14ac:dyDescent="0.25">
      <c r="A126" s="34" t="str">
        <f>IF(D126="","",Accueil!$D$8)</f>
        <v/>
      </c>
      <c r="B126" s="145" t="str">
        <f>IF(OR(Accueil!$D$8="",C126="",D126=""),"",UPPER(LOOKUP(C126,Accueil!$C$32:$C$131,Accueil!$D$32:$D$131)))</f>
        <v/>
      </c>
      <c r="C126" s="35"/>
      <c r="D126" s="147"/>
      <c r="E126" s="153"/>
      <c r="F126" s="171" t="str">
        <f>IF(OR(Accueil!$D$8="",D126="",E126=""),"",DATEDIF(E126,LOOKUP(C126,Accueil!$C$32:$C$131,Accueil!$E$32:$E$131),"m"))</f>
        <v/>
      </c>
      <c r="G126" s="276"/>
      <c r="H126" s="65"/>
      <c r="I126" s="52" t="str">
        <f>IF(OR(F126="",H126=""),"",VLOOKUP(H126,Détente!$A$2:$BU$157,MATCH(F126,(Détente!$B$1:$BU$1),1)+1))</f>
        <v/>
      </c>
      <c r="J126" s="65"/>
      <c r="K126" s="52" t="str">
        <f>IF(OR(F126="",J126=""),"",VLOOKUP(J126,Sautillers!$A$2:$BU$99,MATCH(F126,(Sautillers!$B$1:$BU$1),1)+1))</f>
        <v/>
      </c>
      <c r="L126" s="65"/>
      <c r="M126" s="52" t="str">
        <f>IF(OR(F126="",L126=""),"",VLOOKUP(L126,Gainage!$A$2:$BU$32,MATCH(F126,(Gainage!$B$1:$BU$1),1)+1))</f>
        <v/>
      </c>
      <c r="N126" s="65"/>
      <c r="O126" s="52" t="str">
        <f>IF(OR(F126="",N126=""),"",VLOOKUP(N126,'Course 20 m'!$A$2:$BU$373,MATCH(F126,('Course 20 m'!$B$1:$BU$1),1)+1))</f>
        <v/>
      </c>
      <c r="P126" s="53"/>
      <c r="Q126" s="52" t="str">
        <f>IF(OR(F126="",P126=""),"",VLOOKUP(P126,'Ecart facial'!$A$2:$BU$143,MATCH(F126,('Ecart facial'!$B$1:$BU$1),1)+1))</f>
        <v/>
      </c>
      <c r="R126" s="53"/>
      <c r="S126" s="52" t="str">
        <f>IF(OR(F126="",R126=""),"",VLOOKUP(R126,'Fermeture TJ'!$A$2:$BU$126,MATCH(F126,('Fermeture TJ'!$B$1:$BU$1),1)+1))</f>
        <v/>
      </c>
      <c r="T126" s="211" t="str">
        <f t="shared" si="5"/>
        <v/>
      </c>
      <c r="U126" s="194" t="str">
        <f t="shared" si="6"/>
        <v/>
      </c>
    </row>
    <row r="127" spans="1:21" x14ac:dyDescent="0.25">
      <c r="A127" s="34" t="str">
        <f>IF(D127="","",Accueil!$D$8)</f>
        <v/>
      </c>
      <c r="B127" s="145" t="str">
        <f>IF(OR(Accueil!$D$8="",C127="",D127=""),"",UPPER(LOOKUP(C127,Accueil!$C$32:$C$131,Accueil!$D$32:$D$131)))</f>
        <v/>
      </c>
      <c r="C127" s="35"/>
      <c r="D127" s="147"/>
      <c r="E127" s="153"/>
      <c r="F127" s="171" t="str">
        <f>IF(OR(Accueil!$D$8="",D127="",E127=""),"",DATEDIF(E127,LOOKUP(C127,Accueil!$C$32:$C$131,Accueil!$E$32:$E$131),"m"))</f>
        <v/>
      </c>
      <c r="G127" s="276"/>
      <c r="H127" s="65"/>
      <c r="I127" s="52" t="str">
        <f>IF(OR(F127="",H127=""),"",VLOOKUP(H127,Détente!$A$2:$BU$157,MATCH(F127,(Détente!$B$1:$BU$1),1)+1))</f>
        <v/>
      </c>
      <c r="J127" s="65"/>
      <c r="K127" s="52" t="str">
        <f>IF(OR(F127="",J127=""),"",VLOOKUP(J127,Sautillers!$A$2:$BU$99,MATCH(F127,(Sautillers!$B$1:$BU$1),1)+1))</f>
        <v/>
      </c>
      <c r="L127" s="65"/>
      <c r="M127" s="52" t="str">
        <f>IF(OR(F127="",L127=""),"",VLOOKUP(L127,Gainage!$A$2:$BU$32,MATCH(F127,(Gainage!$B$1:$BU$1),1)+1))</f>
        <v/>
      </c>
      <c r="N127" s="48"/>
      <c r="O127" s="52" t="str">
        <f>IF(OR(F127="",N127=""),"",VLOOKUP(N127,'Course 20 m'!$A$2:$BU$373,MATCH(F127,('Course 20 m'!$B$1:$BU$1),1)+1))</f>
        <v/>
      </c>
      <c r="P127" s="53"/>
      <c r="Q127" s="52" t="str">
        <f>IF(OR(F127="",P127=""),"",VLOOKUP(P127,'Ecart facial'!$A$2:$BU$143,MATCH(F127,('Ecart facial'!$B$1:$BU$1),1)+1))</f>
        <v/>
      </c>
      <c r="R127" s="53"/>
      <c r="S127" s="52" t="str">
        <f>IF(OR(F127="",R127=""),"",VLOOKUP(R127,'Fermeture TJ'!$A$2:$BU$126,MATCH(F127,('Fermeture TJ'!$B$1:$BU$1),1)+1))</f>
        <v/>
      </c>
      <c r="T127" s="211" t="str">
        <f t="shared" si="5"/>
        <v/>
      </c>
      <c r="U127" s="194" t="str">
        <f t="shared" si="6"/>
        <v/>
      </c>
    </row>
    <row r="128" spans="1:21" x14ac:dyDescent="0.25">
      <c r="A128" s="34" t="str">
        <f>IF(D128="","",Accueil!$D$8)</f>
        <v/>
      </c>
      <c r="B128" s="145" t="str">
        <f>IF(OR(Accueil!$D$8="",C128="",D128=""),"",UPPER(LOOKUP(C128,Accueil!$C$32:$C$131,Accueil!$D$32:$D$131)))</f>
        <v/>
      </c>
      <c r="C128" s="35"/>
      <c r="D128" s="147"/>
      <c r="E128" s="153"/>
      <c r="F128" s="171" t="str">
        <f>IF(OR(Accueil!$D$8="",D128="",E128=""),"",DATEDIF(E128,LOOKUP(C128,Accueil!$C$32:$C$131,Accueil!$E$32:$E$131),"m"))</f>
        <v/>
      </c>
      <c r="G128" s="276"/>
      <c r="H128" s="65"/>
      <c r="I128" s="52" t="str">
        <f>IF(OR(F128="",H128=""),"",VLOOKUP(H128,Détente!$A$2:$BU$157,MATCH(F128,(Détente!$B$1:$BU$1),1)+1))</f>
        <v/>
      </c>
      <c r="J128" s="65"/>
      <c r="K128" s="52" t="str">
        <f>IF(OR(F128="",J128=""),"",VLOOKUP(J128,Sautillers!$A$2:$BU$99,MATCH(F128,(Sautillers!$B$1:$BU$1),1)+1))</f>
        <v/>
      </c>
      <c r="L128" s="65"/>
      <c r="M128" s="52" t="str">
        <f>IF(OR(F128="",L128=""),"",VLOOKUP(L128,Gainage!$A$2:$BU$32,MATCH(F128,(Gainage!$B$1:$BU$1),1)+1))</f>
        <v/>
      </c>
      <c r="N128" s="65"/>
      <c r="O128" s="52" t="str">
        <f>IF(OR(F128="",N128=""),"",VLOOKUP(N128,'Course 20 m'!$A$2:$BU$373,MATCH(F128,('Course 20 m'!$B$1:$BU$1),1)+1))</f>
        <v/>
      </c>
      <c r="P128" s="53"/>
      <c r="Q128" s="52" t="str">
        <f>IF(OR(F128="",P128=""),"",VLOOKUP(P128,'Ecart facial'!$A$2:$BU$143,MATCH(F128,('Ecart facial'!$B$1:$BU$1),1)+1))</f>
        <v/>
      </c>
      <c r="R128" s="53"/>
      <c r="S128" s="52" t="str">
        <f>IF(OR(F128="",R128=""),"",VLOOKUP(R128,'Fermeture TJ'!$A$2:$BU$126,MATCH(F128,('Fermeture TJ'!$B$1:$BU$1),1)+1))</f>
        <v/>
      </c>
      <c r="T128" s="211" t="str">
        <f t="shared" si="5"/>
        <v/>
      </c>
      <c r="U128" s="194" t="str">
        <f t="shared" si="6"/>
        <v/>
      </c>
    </row>
    <row r="129" spans="1:21" x14ac:dyDescent="0.25">
      <c r="A129" s="34" t="str">
        <f>IF(D129="","",Accueil!$D$8)</f>
        <v/>
      </c>
      <c r="B129" s="145" t="str">
        <f>IF(OR(Accueil!$D$8="",C129="",D129=""),"",UPPER(LOOKUP(C129,Accueil!$C$32:$C$131,Accueil!$D$32:$D$131)))</f>
        <v/>
      </c>
      <c r="C129" s="35"/>
      <c r="D129" s="147"/>
      <c r="E129" s="153"/>
      <c r="F129" s="171" t="str">
        <f>IF(OR(Accueil!$D$8="",D129="",E129=""),"",DATEDIF(E129,LOOKUP(C129,Accueil!$C$32:$C$131,Accueil!$E$32:$E$131),"m"))</f>
        <v/>
      </c>
      <c r="G129" s="276"/>
      <c r="H129" s="65"/>
      <c r="I129" s="52" t="str">
        <f>IF(OR(F129="",H129=""),"",VLOOKUP(H129,Détente!$A$2:$BU$157,MATCH(F129,(Détente!$B$1:$BU$1),1)+1))</f>
        <v/>
      </c>
      <c r="J129" s="65"/>
      <c r="K129" s="52" t="str">
        <f>IF(OR(F129="",J129=""),"",VLOOKUP(J129,Sautillers!$A$2:$BU$99,MATCH(F129,(Sautillers!$B$1:$BU$1),1)+1))</f>
        <v/>
      </c>
      <c r="L129" s="65"/>
      <c r="M129" s="52" t="str">
        <f>IF(OR(F129="",L129=""),"",VLOOKUP(L129,Gainage!$A$2:$BU$32,MATCH(F129,(Gainage!$B$1:$BU$1),1)+1))</f>
        <v/>
      </c>
      <c r="N129" s="48"/>
      <c r="O129" s="52" t="str">
        <f>IF(OR(F129="",N129=""),"",VLOOKUP(N129,'Course 20 m'!$A$2:$BU$373,MATCH(F129,('Course 20 m'!$B$1:$BU$1),1)+1))</f>
        <v/>
      </c>
      <c r="P129" s="53"/>
      <c r="Q129" s="52" t="str">
        <f>IF(OR(F129="",P129=""),"",VLOOKUP(P129,'Ecart facial'!$A$2:$BU$143,MATCH(F129,('Ecart facial'!$B$1:$BU$1),1)+1))</f>
        <v/>
      </c>
      <c r="R129" s="53"/>
      <c r="S129" s="52" t="str">
        <f>IF(OR(F129="",R129=""),"",VLOOKUP(R129,'Fermeture TJ'!$A$2:$BU$126,MATCH(F129,('Fermeture TJ'!$B$1:$BU$1),1)+1))</f>
        <v/>
      </c>
      <c r="T129" s="211" t="str">
        <f t="shared" si="5"/>
        <v/>
      </c>
      <c r="U129" s="194" t="str">
        <f t="shared" si="6"/>
        <v/>
      </c>
    </row>
    <row r="130" spans="1:21" x14ac:dyDescent="0.25">
      <c r="A130" s="34" t="str">
        <f>IF(D130="","",Accueil!$D$8)</f>
        <v/>
      </c>
      <c r="B130" s="145" t="str">
        <f>IF(OR(Accueil!$D$8="",C130="",D130=""),"",UPPER(LOOKUP(C130,Accueil!$C$32:$C$131,Accueil!$D$32:$D$131)))</f>
        <v/>
      </c>
      <c r="C130" s="35"/>
      <c r="D130" s="147"/>
      <c r="E130" s="153"/>
      <c r="F130" s="171" t="str">
        <f>IF(OR(Accueil!$D$8="",D130="",E130=""),"",DATEDIF(E130,LOOKUP(C130,Accueil!$C$32:$C$131,Accueil!$E$32:$E$131),"m"))</f>
        <v/>
      </c>
      <c r="G130" s="276"/>
      <c r="H130" s="65"/>
      <c r="I130" s="52" t="str">
        <f>IF(OR(F130="",H130=""),"",VLOOKUP(H130,Détente!$A$2:$BU$157,MATCH(F130,(Détente!$B$1:$BU$1),1)+1))</f>
        <v/>
      </c>
      <c r="J130" s="65"/>
      <c r="K130" s="52" t="str">
        <f>IF(OR(F130="",J130=""),"",VLOOKUP(J130,Sautillers!$A$2:$BU$99,MATCH(F130,(Sautillers!$B$1:$BU$1),1)+1))</f>
        <v/>
      </c>
      <c r="L130" s="65"/>
      <c r="M130" s="52" t="str">
        <f>IF(OR(F130="",L130=""),"",VLOOKUP(L130,Gainage!$A$2:$BU$32,MATCH(F130,(Gainage!$B$1:$BU$1),1)+1))</f>
        <v/>
      </c>
      <c r="N130" s="65"/>
      <c r="O130" s="52" t="str">
        <f>IF(OR(F130="",N130=""),"",VLOOKUP(N130,'Course 20 m'!$A$2:$BU$373,MATCH(F130,('Course 20 m'!$B$1:$BU$1),1)+1))</f>
        <v/>
      </c>
      <c r="P130" s="53"/>
      <c r="Q130" s="52" t="str">
        <f>IF(OR(F130="",P130=""),"",VLOOKUP(P130,'Ecart facial'!$A$2:$BU$143,MATCH(F130,('Ecart facial'!$B$1:$BU$1),1)+1))</f>
        <v/>
      </c>
      <c r="R130" s="53"/>
      <c r="S130" s="52" t="str">
        <f>IF(OR(F130="",R130=""),"",VLOOKUP(R130,'Fermeture TJ'!$A$2:$BU$126,MATCH(F130,('Fermeture TJ'!$B$1:$BU$1),1)+1))</f>
        <v/>
      </c>
      <c r="T130" s="211" t="str">
        <f t="shared" si="5"/>
        <v/>
      </c>
      <c r="U130" s="194" t="str">
        <f t="shared" si="6"/>
        <v/>
      </c>
    </row>
    <row r="131" spans="1:21" x14ac:dyDescent="0.25">
      <c r="A131" s="34" t="str">
        <f>IF(D131="","",Accueil!$D$8)</f>
        <v/>
      </c>
      <c r="B131" s="145" t="str">
        <f>IF(OR(Accueil!$D$8="",C131="",D131=""),"",UPPER(LOOKUP(C131,Accueil!$C$32:$C$131,Accueil!$D$32:$D$131)))</f>
        <v/>
      </c>
      <c r="C131" s="35"/>
      <c r="D131" s="147"/>
      <c r="E131" s="153"/>
      <c r="F131" s="171" t="str">
        <f>IF(OR(Accueil!$D$8="",D131="",E131=""),"",DATEDIF(E131,LOOKUP(C131,Accueil!$C$32:$C$131,Accueil!$E$32:$E$131),"m"))</f>
        <v/>
      </c>
      <c r="G131" s="276"/>
      <c r="H131" s="65"/>
      <c r="I131" s="52" t="str">
        <f>IF(OR(F131="",H131=""),"",VLOOKUP(H131,Détente!$A$2:$BU$157,MATCH(F131,(Détente!$B$1:$BU$1),1)+1))</f>
        <v/>
      </c>
      <c r="J131" s="65"/>
      <c r="K131" s="52" t="str">
        <f>IF(OR(F131="",J131=""),"",VLOOKUP(J131,Sautillers!$A$2:$BU$99,MATCH(F131,(Sautillers!$B$1:$BU$1),1)+1))</f>
        <v/>
      </c>
      <c r="L131" s="65"/>
      <c r="M131" s="52" t="str">
        <f>IF(OR(F131="",L131=""),"",VLOOKUP(L131,Gainage!$A$2:$BU$32,MATCH(F131,(Gainage!$B$1:$BU$1),1)+1))</f>
        <v/>
      </c>
      <c r="N131" s="48"/>
      <c r="O131" s="52" t="str">
        <f>IF(OR(F131="",N131=""),"",VLOOKUP(N131,'Course 20 m'!$A$2:$BU$373,MATCH(F131,('Course 20 m'!$B$1:$BU$1),1)+1))</f>
        <v/>
      </c>
      <c r="P131" s="53"/>
      <c r="Q131" s="52" t="str">
        <f>IF(OR(F131="",P131=""),"",VLOOKUP(P131,'Ecart facial'!$A$2:$BU$143,MATCH(F131,('Ecart facial'!$B$1:$BU$1),1)+1))</f>
        <v/>
      </c>
      <c r="R131" s="53"/>
      <c r="S131" s="52" t="str">
        <f>IF(OR(F131="",R131=""),"",VLOOKUP(R131,'Fermeture TJ'!$A$2:$BU$126,MATCH(F131,('Fermeture TJ'!$B$1:$BU$1),1)+1))</f>
        <v/>
      </c>
      <c r="T131" s="211" t="str">
        <f t="shared" si="5"/>
        <v/>
      </c>
      <c r="U131" s="194" t="str">
        <f t="shared" si="6"/>
        <v/>
      </c>
    </row>
    <row r="132" spans="1:21" x14ac:dyDescent="0.25">
      <c r="A132" s="34" t="str">
        <f>IF(D132="","",Accueil!$D$8)</f>
        <v/>
      </c>
      <c r="B132" s="145" t="str">
        <f>IF(OR(Accueil!$D$8="",C132="",D132=""),"",UPPER(LOOKUP(C132,Accueil!$C$32:$C$131,Accueil!$D$32:$D$131)))</f>
        <v/>
      </c>
      <c r="C132" s="35"/>
      <c r="D132" s="147"/>
      <c r="E132" s="153"/>
      <c r="F132" s="171" t="str">
        <f>IF(OR(Accueil!$D$8="",D132="",E132=""),"",DATEDIF(E132,LOOKUP(C132,Accueil!$C$32:$C$131,Accueil!$E$32:$E$131),"m"))</f>
        <v/>
      </c>
      <c r="G132" s="276"/>
      <c r="H132" s="65"/>
      <c r="I132" s="52" t="str">
        <f>IF(OR(F132="",H132=""),"",VLOOKUP(H132,Détente!$A$2:$BU$157,MATCH(F132,(Détente!$B$1:$BU$1),1)+1))</f>
        <v/>
      </c>
      <c r="J132" s="65"/>
      <c r="K132" s="52" t="str">
        <f>IF(OR(F132="",J132=""),"",VLOOKUP(J132,Sautillers!$A$2:$BU$99,MATCH(F132,(Sautillers!$B$1:$BU$1),1)+1))</f>
        <v/>
      </c>
      <c r="L132" s="65"/>
      <c r="M132" s="52" t="str">
        <f>IF(OR(F132="",L132=""),"",VLOOKUP(L132,Gainage!$A$2:$BU$32,MATCH(F132,(Gainage!$B$1:$BU$1),1)+1))</f>
        <v/>
      </c>
      <c r="N132" s="65"/>
      <c r="O132" s="52" t="str">
        <f>IF(OR(F132="",N132=""),"",VLOOKUP(N132,'Course 20 m'!$A$2:$BU$373,MATCH(F132,('Course 20 m'!$B$1:$BU$1),1)+1))</f>
        <v/>
      </c>
      <c r="P132" s="53"/>
      <c r="Q132" s="52" t="str">
        <f>IF(OR(F132="",P132=""),"",VLOOKUP(P132,'Ecart facial'!$A$2:$BU$143,MATCH(F132,('Ecart facial'!$B$1:$BU$1),1)+1))</f>
        <v/>
      </c>
      <c r="R132" s="53"/>
      <c r="S132" s="52" t="str">
        <f>IF(OR(F132="",R132=""),"",VLOOKUP(R132,'Fermeture TJ'!$A$2:$BU$126,MATCH(F132,('Fermeture TJ'!$B$1:$BU$1),1)+1))</f>
        <v/>
      </c>
      <c r="T132" s="211" t="str">
        <f t="shared" si="5"/>
        <v/>
      </c>
      <c r="U132" s="194" t="str">
        <f t="shared" si="6"/>
        <v/>
      </c>
    </row>
    <row r="133" spans="1:21" x14ac:dyDescent="0.25">
      <c r="A133" s="34" t="str">
        <f>IF(D133="","",Accueil!$D$8)</f>
        <v/>
      </c>
      <c r="B133" s="145" t="str">
        <f>IF(OR(Accueil!$D$8="",C133="",D133=""),"",UPPER(LOOKUP(C133,Accueil!$C$32:$C$131,Accueil!$D$32:$D$131)))</f>
        <v/>
      </c>
      <c r="C133" s="35"/>
      <c r="D133" s="147"/>
      <c r="E133" s="153"/>
      <c r="F133" s="171" t="str">
        <f>IF(OR(Accueil!$D$8="",D133="",E133=""),"",DATEDIF(E133,LOOKUP(C133,Accueil!$C$32:$C$131,Accueil!$E$32:$E$131),"m"))</f>
        <v/>
      </c>
      <c r="G133" s="276"/>
      <c r="H133" s="65"/>
      <c r="I133" s="52" t="str">
        <f>IF(OR(F133="",H133=""),"",VLOOKUP(H133,Détente!$A$2:$BU$157,MATCH(F133,(Détente!$B$1:$BU$1),1)+1))</f>
        <v/>
      </c>
      <c r="J133" s="65"/>
      <c r="K133" s="52" t="str">
        <f>IF(OR(F133="",J133=""),"",VLOOKUP(J133,Sautillers!$A$2:$BU$99,MATCH(F133,(Sautillers!$B$1:$BU$1),1)+1))</f>
        <v/>
      </c>
      <c r="L133" s="65"/>
      <c r="M133" s="52" t="str">
        <f>IF(OR(F133="",L133=""),"",VLOOKUP(L133,Gainage!$A$2:$BU$32,MATCH(F133,(Gainage!$B$1:$BU$1),1)+1))</f>
        <v/>
      </c>
      <c r="N133" s="48"/>
      <c r="O133" s="52" t="str">
        <f>IF(OR(F133="",N133=""),"",VLOOKUP(N133,'Course 20 m'!$A$2:$BU$373,MATCH(F133,('Course 20 m'!$B$1:$BU$1),1)+1))</f>
        <v/>
      </c>
      <c r="P133" s="53"/>
      <c r="Q133" s="52" t="str">
        <f>IF(OR(F133="",P133=""),"",VLOOKUP(P133,'Ecart facial'!$A$2:$BU$143,MATCH(F133,('Ecart facial'!$B$1:$BU$1),1)+1))</f>
        <v/>
      </c>
      <c r="R133" s="53"/>
      <c r="S133" s="52" t="str">
        <f>IF(OR(F133="",R133=""),"",VLOOKUP(R133,'Fermeture TJ'!$A$2:$BU$126,MATCH(F133,('Fermeture TJ'!$B$1:$BU$1),1)+1))</f>
        <v/>
      </c>
      <c r="T133" s="211" t="str">
        <f t="shared" ref="T133:T196" si="7">IF(OR(I133="",K133="",M133="",O133="",Q133="",S133=""),"",SUM(I133,K133,M133,O133,Q133,S133))</f>
        <v/>
      </c>
      <c r="U133" s="194" t="str">
        <f t="shared" si="6"/>
        <v/>
      </c>
    </row>
    <row r="134" spans="1:21" x14ac:dyDescent="0.25">
      <c r="A134" s="34" t="str">
        <f>IF(D134="","",Accueil!$D$8)</f>
        <v/>
      </c>
      <c r="B134" s="145" t="str">
        <f>IF(OR(Accueil!$D$8="",C134="",D134=""),"",UPPER(LOOKUP(C134,Accueil!$C$32:$C$131,Accueil!$D$32:$D$131)))</f>
        <v/>
      </c>
      <c r="C134" s="35"/>
      <c r="D134" s="147"/>
      <c r="E134" s="153"/>
      <c r="F134" s="171" t="str">
        <f>IF(OR(Accueil!$D$8="",D134="",E134=""),"",DATEDIF(E134,LOOKUP(C134,Accueil!$C$32:$C$131,Accueil!$E$32:$E$131),"m"))</f>
        <v/>
      </c>
      <c r="G134" s="276"/>
      <c r="H134" s="65"/>
      <c r="I134" s="52" t="str">
        <f>IF(OR(F134="",H134=""),"",VLOOKUP(H134,Détente!$A$2:$BU$157,MATCH(F134,(Détente!$B$1:$BU$1),1)+1))</f>
        <v/>
      </c>
      <c r="J134" s="65"/>
      <c r="K134" s="52" t="str">
        <f>IF(OR(F134="",J134=""),"",VLOOKUP(J134,Sautillers!$A$2:$BU$99,MATCH(F134,(Sautillers!$B$1:$BU$1),1)+1))</f>
        <v/>
      </c>
      <c r="L134" s="65"/>
      <c r="M134" s="52" t="str">
        <f>IF(OR(F134="",L134=""),"",VLOOKUP(L134,Gainage!$A$2:$BU$32,MATCH(F134,(Gainage!$B$1:$BU$1),1)+1))</f>
        <v/>
      </c>
      <c r="N134" s="65"/>
      <c r="O134" s="52" t="str">
        <f>IF(OR(F134="",N134=""),"",VLOOKUP(N134,'Course 20 m'!$A$2:$BU$373,MATCH(F134,('Course 20 m'!$B$1:$BU$1),1)+1))</f>
        <v/>
      </c>
      <c r="P134" s="53"/>
      <c r="Q134" s="52" t="str">
        <f>IF(OR(F134="",P134=""),"",VLOOKUP(P134,'Ecart facial'!$A$2:$BU$143,MATCH(F134,('Ecart facial'!$B$1:$BU$1),1)+1))</f>
        <v/>
      </c>
      <c r="R134" s="53"/>
      <c r="S134" s="52" t="str">
        <f>IF(OR(F134="",R134=""),"",VLOOKUP(R134,'Fermeture TJ'!$A$2:$BU$126,MATCH(F134,('Fermeture TJ'!$B$1:$BU$1),1)+1))</f>
        <v/>
      </c>
      <c r="T134" s="211" t="str">
        <f t="shared" si="7"/>
        <v/>
      </c>
      <c r="U134" s="194" t="str">
        <f t="shared" si="6"/>
        <v/>
      </c>
    </row>
    <row r="135" spans="1:21" x14ac:dyDescent="0.25">
      <c r="A135" s="34" t="str">
        <f>IF(D135="","",Accueil!$D$8)</f>
        <v/>
      </c>
      <c r="B135" s="145" t="str">
        <f>IF(OR(Accueil!$D$8="",C135="",D135=""),"",UPPER(LOOKUP(C135,Accueil!$C$32:$C$131,Accueil!$D$32:$D$131)))</f>
        <v/>
      </c>
      <c r="C135" s="35"/>
      <c r="D135" s="147"/>
      <c r="E135" s="153"/>
      <c r="F135" s="171" t="str">
        <f>IF(OR(Accueil!$D$8="",D135="",E135=""),"",DATEDIF(E135,LOOKUP(C135,Accueil!$C$32:$C$131,Accueil!$E$32:$E$131),"m"))</f>
        <v/>
      </c>
      <c r="G135" s="276"/>
      <c r="H135" s="65"/>
      <c r="I135" s="52" t="str">
        <f>IF(OR(F135="",H135=""),"",VLOOKUP(H135,Détente!$A$2:$BU$157,MATCH(F135,(Détente!$B$1:$BU$1),1)+1))</f>
        <v/>
      </c>
      <c r="J135" s="65"/>
      <c r="K135" s="52" t="str">
        <f>IF(OR(F135="",J135=""),"",VLOOKUP(J135,Sautillers!$A$2:$BU$99,MATCH(F135,(Sautillers!$B$1:$BU$1),1)+1))</f>
        <v/>
      </c>
      <c r="L135" s="65"/>
      <c r="M135" s="52" t="str">
        <f>IF(OR(F135="",L135=""),"",VLOOKUP(L135,Gainage!$A$2:$BU$32,MATCH(F135,(Gainage!$B$1:$BU$1),1)+1))</f>
        <v/>
      </c>
      <c r="N135" s="48"/>
      <c r="O135" s="52" t="str">
        <f>IF(OR(F135="",N135=""),"",VLOOKUP(N135,'Course 20 m'!$A$2:$BU$373,MATCH(F135,('Course 20 m'!$B$1:$BU$1),1)+1))</f>
        <v/>
      </c>
      <c r="P135" s="53"/>
      <c r="Q135" s="52" t="str">
        <f>IF(OR(F135="",P135=""),"",VLOOKUP(P135,'Ecart facial'!$A$2:$BU$143,MATCH(F135,('Ecart facial'!$B$1:$BU$1),1)+1))</f>
        <v/>
      </c>
      <c r="R135" s="53"/>
      <c r="S135" s="52" t="str">
        <f>IF(OR(F135="",R135=""),"",VLOOKUP(R135,'Fermeture TJ'!$A$2:$BU$126,MATCH(F135,('Fermeture TJ'!$B$1:$BU$1),1)+1))</f>
        <v/>
      </c>
      <c r="T135" s="211" t="str">
        <f t="shared" si="7"/>
        <v/>
      </c>
      <c r="U135" s="194" t="str">
        <f t="shared" si="6"/>
        <v/>
      </c>
    </row>
    <row r="136" spans="1:21" x14ac:dyDescent="0.25">
      <c r="A136" s="34" t="str">
        <f>IF(D136="","",Accueil!$D$8)</f>
        <v/>
      </c>
      <c r="B136" s="145" t="str">
        <f>IF(OR(Accueil!$D$8="",C136="",D136=""),"",UPPER(LOOKUP(C136,Accueil!$C$32:$C$131,Accueil!$D$32:$D$131)))</f>
        <v/>
      </c>
      <c r="C136" s="35"/>
      <c r="D136" s="147"/>
      <c r="E136" s="153"/>
      <c r="F136" s="171" t="str">
        <f>IF(OR(Accueil!$D$8="",D136="",E136=""),"",DATEDIF(E136,LOOKUP(C136,Accueil!$C$32:$C$131,Accueil!$E$32:$E$131),"m"))</f>
        <v/>
      </c>
      <c r="G136" s="276"/>
      <c r="H136" s="65"/>
      <c r="I136" s="52" t="str">
        <f>IF(OR(F136="",H136=""),"",VLOOKUP(H136,Détente!$A$2:$BU$157,MATCH(F136,(Détente!$B$1:$BU$1),1)+1))</f>
        <v/>
      </c>
      <c r="J136" s="65"/>
      <c r="K136" s="52" t="str">
        <f>IF(OR(F136="",J136=""),"",VLOOKUP(J136,Sautillers!$A$2:$BU$99,MATCH(F136,(Sautillers!$B$1:$BU$1),1)+1))</f>
        <v/>
      </c>
      <c r="L136" s="65"/>
      <c r="M136" s="52" t="str">
        <f>IF(OR(F136="",L136=""),"",VLOOKUP(L136,Gainage!$A$2:$BU$32,MATCH(F136,(Gainage!$B$1:$BU$1),1)+1))</f>
        <v/>
      </c>
      <c r="N136" s="65"/>
      <c r="O136" s="52" t="str">
        <f>IF(OR(F136="",N136=""),"",VLOOKUP(N136,'Course 20 m'!$A$2:$BU$373,MATCH(F136,('Course 20 m'!$B$1:$BU$1),1)+1))</f>
        <v/>
      </c>
      <c r="P136" s="53"/>
      <c r="Q136" s="52" t="str">
        <f>IF(OR(F136="",P136=""),"",VLOOKUP(P136,'Ecart facial'!$A$2:$BU$143,MATCH(F136,('Ecart facial'!$B$1:$BU$1),1)+1))</f>
        <v/>
      </c>
      <c r="R136" s="53"/>
      <c r="S136" s="52" t="str">
        <f>IF(OR(F136="",R136=""),"",VLOOKUP(R136,'Fermeture TJ'!$A$2:$BU$126,MATCH(F136,('Fermeture TJ'!$B$1:$BU$1),1)+1))</f>
        <v/>
      </c>
      <c r="T136" s="211" t="str">
        <f t="shared" si="7"/>
        <v/>
      </c>
      <c r="U136" s="194" t="str">
        <f t="shared" si="6"/>
        <v/>
      </c>
    </row>
    <row r="137" spans="1:21" x14ac:dyDescent="0.25">
      <c r="A137" s="34" t="str">
        <f>IF(D137="","",Accueil!$D$8)</f>
        <v/>
      </c>
      <c r="B137" s="145" t="str">
        <f>IF(OR(Accueil!$D$8="",C137="",D137=""),"",UPPER(LOOKUP(C137,Accueil!$C$32:$C$131,Accueil!$D$32:$D$131)))</f>
        <v/>
      </c>
      <c r="C137" s="35"/>
      <c r="D137" s="147"/>
      <c r="E137" s="153"/>
      <c r="F137" s="171" t="str">
        <f>IF(OR(Accueil!$D$8="",D137="",E137=""),"",DATEDIF(E137,LOOKUP(C137,Accueil!$C$32:$C$131,Accueil!$E$32:$E$131),"m"))</f>
        <v/>
      </c>
      <c r="G137" s="276"/>
      <c r="H137" s="65"/>
      <c r="I137" s="52" t="str">
        <f>IF(OR(F137="",H137=""),"",VLOOKUP(H137,Détente!$A$2:$BU$157,MATCH(F137,(Détente!$B$1:$BU$1),1)+1))</f>
        <v/>
      </c>
      <c r="J137" s="65"/>
      <c r="K137" s="52" t="str">
        <f>IF(OR(F137="",J137=""),"",VLOOKUP(J137,Sautillers!$A$2:$BU$99,MATCH(F137,(Sautillers!$B$1:$BU$1),1)+1))</f>
        <v/>
      </c>
      <c r="L137" s="65"/>
      <c r="M137" s="52" t="str">
        <f>IF(OR(F137="",L137=""),"",VLOOKUP(L137,Gainage!$A$2:$BU$32,MATCH(F137,(Gainage!$B$1:$BU$1),1)+1))</f>
        <v/>
      </c>
      <c r="N137" s="48"/>
      <c r="O137" s="52" t="str">
        <f>IF(OR(F137="",N137=""),"",VLOOKUP(N137,'Course 20 m'!$A$2:$BU$373,MATCH(F137,('Course 20 m'!$B$1:$BU$1),1)+1))</f>
        <v/>
      </c>
      <c r="P137" s="53"/>
      <c r="Q137" s="52" t="str">
        <f>IF(OR(F137="",P137=""),"",VLOOKUP(P137,'Ecart facial'!$A$2:$BU$143,MATCH(F137,('Ecart facial'!$B$1:$BU$1),1)+1))</f>
        <v/>
      </c>
      <c r="R137" s="53"/>
      <c r="S137" s="52" t="str">
        <f>IF(OR(F137="",R137=""),"",VLOOKUP(R137,'Fermeture TJ'!$A$2:$BU$126,MATCH(F137,('Fermeture TJ'!$B$1:$BU$1),1)+1))</f>
        <v/>
      </c>
      <c r="T137" s="211" t="str">
        <f t="shared" si="7"/>
        <v/>
      </c>
      <c r="U137" s="194" t="str">
        <f t="shared" si="6"/>
        <v/>
      </c>
    </row>
    <row r="138" spans="1:21" x14ac:dyDescent="0.25">
      <c r="A138" s="34" t="str">
        <f>IF(D138="","",Accueil!$D$8)</f>
        <v/>
      </c>
      <c r="B138" s="145" t="str">
        <f>IF(OR(Accueil!$D$8="",C138="",D138=""),"",UPPER(LOOKUP(C138,Accueil!$C$32:$C$131,Accueil!$D$32:$D$131)))</f>
        <v/>
      </c>
      <c r="C138" s="35"/>
      <c r="D138" s="147"/>
      <c r="E138" s="153"/>
      <c r="F138" s="171" t="str">
        <f>IF(OR(Accueil!$D$8="",D138="",E138=""),"",DATEDIF(E138,LOOKUP(C138,Accueil!$C$32:$C$131,Accueil!$E$32:$E$131),"m"))</f>
        <v/>
      </c>
      <c r="G138" s="276"/>
      <c r="H138" s="65"/>
      <c r="I138" s="52" t="str">
        <f>IF(OR(F138="",H138=""),"",VLOOKUP(H138,Détente!$A$2:$BU$157,MATCH(F138,(Détente!$B$1:$BU$1),1)+1))</f>
        <v/>
      </c>
      <c r="J138" s="65"/>
      <c r="K138" s="52" t="str">
        <f>IF(OR(F138="",J138=""),"",VLOOKUP(J138,Sautillers!$A$2:$BU$99,MATCH(F138,(Sautillers!$B$1:$BU$1),1)+1))</f>
        <v/>
      </c>
      <c r="L138" s="65"/>
      <c r="M138" s="52" t="str">
        <f>IF(OR(F138="",L138=""),"",VLOOKUP(L138,Gainage!$A$2:$BU$32,MATCH(F138,(Gainage!$B$1:$BU$1),1)+1))</f>
        <v/>
      </c>
      <c r="N138" s="65"/>
      <c r="O138" s="52" t="str">
        <f>IF(OR(F138="",N138=""),"",VLOOKUP(N138,'Course 20 m'!$A$2:$BU$373,MATCH(F138,('Course 20 m'!$B$1:$BU$1),1)+1))</f>
        <v/>
      </c>
      <c r="P138" s="53"/>
      <c r="Q138" s="52" t="str">
        <f>IF(OR(F138="",P138=""),"",VLOOKUP(P138,'Ecart facial'!$A$2:$BU$143,MATCH(F138,('Ecart facial'!$B$1:$BU$1),1)+1))</f>
        <v/>
      </c>
      <c r="R138" s="53"/>
      <c r="S138" s="52" t="str">
        <f>IF(OR(F138="",R138=""),"",VLOOKUP(R138,'Fermeture TJ'!$A$2:$BU$126,MATCH(F138,('Fermeture TJ'!$B$1:$BU$1),1)+1))</f>
        <v/>
      </c>
      <c r="T138" s="211" t="str">
        <f t="shared" si="7"/>
        <v/>
      </c>
      <c r="U138" s="194" t="str">
        <f t="shared" si="6"/>
        <v/>
      </c>
    </row>
    <row r="139" spans="1:21" x14ac:dyDescent="0.25">
      <c r="A139" s="34" t="str">
        <f>IF(D139="","",Accueil!$D$8)</f>
        <v/>
      </c>
      <c r="B139" s="145" t="str">
        <f>IF(OR(Accueil!$D$8="",C139="",D139=""),"",UPPER(LOOKUP(C139,Accueil!$C$32:$C$131,Accueil!$D$32:$D$131)))</f>
        <v/>
      </c>
      <c r="C139" s="35"/>
      <c r="D139" s="147"/>
      <c r="E139" s="153"/>
      <c r="F139" s="171" t="str">
        <f>IF(OR(Accueil!$D$8="",D139="",E139=""),"",DATEDIF(E139,LOOKUP(C139,Accueil!$C$32:$C$131,Accueil!$E$32:$E$131),"m"))</f>
        <v/>
      </c>
      <c r="G139" s="276"/>
      <c r="H139" s="65"/>
      <c r="I139" s="52" t="str">
        <f>IF(OR(F139="",H139=""),"",VLOOKUP(H139,Détente!$A$2:$BU$157,MATCH(F139,(Détente!$B$1:$BU$1),1)+1))</f>
        <v/>
      </c>
      <c r="J139" s="65"/>
      <c r="K139" s="52" t="str">
        <f>IF(OR(F139="",J139=""),"",VLOOKUP(J139,Sautillers!$A$2:$BU$99,MATCH(F139,(Sautillers!$B$1:$BU$1),1)+1))</f>
        <v/>
      </c>
      <c r="L139" s="65"/>
      <c r="M139" s="52" t="str">
        <f>IF(OR(F139="",L139=""),"",VLOOKUP(L139,Gainage!$A$2:$BU$32,MATCH(F139,(Gainage!$B$1:$BU$1),1)+1))</f>
        <v/>
      </c>
      <c r="N139" s="48"/>
      <c r="O139" s="52" t="str">
        <f>IF(OR(F139="",N139=""),"",VLOOKUP(N139,'Course 20 m'!$A$2:$BU$373,MATCH(F139,('Course 20 m'!$B$1:$BU$1),1)+1))</f>
        <v/>
      </c>
      <c r="P139" s="53"/>
      <c r="Q139" s="52" t="str">
        <f>IF(OR(F139="",P139=""),"",VLOOKUP(P139,'Ecart facial'!$A$2:$BU$143,MATCH(F139,('Ecart facial'!$B$1:$BU$1),1)+1))</f>
        <v/>
      </c>
      <c r="R139" s="53"/>
      <c r="S139" s="52" t="str">
        <f>IF(OR(F139="",R139=""),"",VLOOKUP(R139,'Fermeture TJ'!$A$2:$BU$126,MATCH(F139,('Fermeture TJ'!$B$1:$BU$1),1)+1))</f>
        <v/>
      </c>
      <c r="T139" s="211" t="str">
        <f t="shared" si="7"/>
        <v/>
      </c>
      <c r="U139" s="194" t="str">
        <f t="shared" si="6"/>
        <v/>
      </c>
    </row>
    <row r="140" spans="1:21" x14ac:dyDescent="0.25">
      <c r="A140" s="34" t="str">
        <f>IF(D140="","",Accueil!$D$8)</f>
        <v/>
      </c>
      <c r="B140" s="145" t="str">
        <f>IF(OR(Accueil!$D$8="",C140="",D140=""),"",UPPER(LOOKUP(C140,Accueil!$C$32:$C$131,Accueil!$D$32:$D$131)))</f>
        <v/>
      </c>
      <c r="C140" s="35"/>
      <c r="D140" s="147"/>
      <c r="E140" s="153"/>
      <c r="F140" s="171" t="str">
        <f>IF(OR(Accueil!$D$8="",D140="",E140=""),"",DATEDIF(E140,LOOKUP(C140,Accueil!$C$32:$C$131,Accueil!$E$32:$E$131),"m"))</f>
        <v/>
      </c>
      <c r="G140" s="276"/>
      <c r="H140" s="65"/>
      <c r="I140" s="52" t="str">
        <f>IF(OR(F140="",H140=""),"",VLOOKUP(H140,Détente!$A$2:$BU$157,MATCH(F140,(Détente!$B$1:$BU$1),1)+1))</f>
        <v/>
      </c>
      <c r="J140" s="65"/>
      <c r="K140" s="52" t="str">
        <f>IF(OR(F140="",J140=""),"",VLOOKUP(J140,Sautillers!$A$2:$BU$99,MATCH(F140,(Sautillers!$B$1:$BU$1),1)+1))</f>
        <v/>
      </c>
      <c r="L140" s="65"/>
      <c r="M140" s="52" t="str">
        <f>IF(OR(F140="",L140=""),"",VLOOKUP(L140,Gainage!$A$2:$BU$32,MATCH(F140,(Gainage!$B$1:$BU$1),1)+1))</f>
        <v/>
      </c>
      <c r="N140" s="65"/>
      <c r="O140" s="52" t="str">
        <f>IF(OR(F140="",N140=""),"",VLOOKUP(N140,'Course 20 m'!$A$2:$BU$373,MATCH(F140,('Course 20 m'!$B$1:$BU$1),1)+1))</f>
        <v/>
      </c>
      <c r="P140" s="53"/>
      <c r="Q140" s="52" t="str">
        <f>IF(OR(F140="",P140=""),"",VLOOKUP(P140,'Ecart facial'!$A$2:$BU$143,MATCH(F140,('Ecart facial'!$B$1:$BU$1),1)+1))</f>
        <v/>
      </c>
      <c r="R140" s="53"/>
      <c r="S140" s="52" t="str">
        <f>IF(OR(F140="",R140=""),"",VLOOKUP(R140,'Fermeture TJ'!$A$2:$BU$126,MATCH(F140,('Fermeture TJ'!$B$1:$BU$1),1)+1))</f>
        <v/>
      </c>
      <c r="T140" s="211" t="str">
        <f t="shared" si="7"/>
        <v/>
      </c>
      <c r="U140" s="194" t="str">
        <f t="shared" si="6"/>
        <v/>
      </c>
    </row>
    <row r="141" spans="1:21" x14ac:dyDescent="0.25">
      <c r="A141" s="34" t="str">
        <f>IF(D141="","",Accueil!$D$8)</f>
        <v/>
      </c>
      <c r="B141" s="145" t="str">
        <f>IF(OR(Accueil!$D$8="",C141="",D141=""),"",UPPER(LOOKUP(C141,Accueil!$C$32:$C$131,Accueil!$D$32:$D$131)))</f>
        <v/>
      </c>
      <c r="C141" s="35"/>
      <c r="D141" s="147"/>
      <c r="E141" s="153"/>
      <c r="F141" s="171" t="str">
        <f>IF(OR(Accueil!$D$8="",D141="",E141=""),"",DATEDIF(E141,LOOKUP(C141,Accueil!$C$32:$C$131,Accueil!$E$32:$E$131),"m"))</f>
        <v/>
      </c>
      <c r="G141" s="276"/>
      <c r="H141" s="65"/>
      <c r="I141" s="52" t="str">
        <f>IF(OR(F141="",H141=""),"",VLOOKUP(H141,Détente!$A$2:$BU$157,MATCH(F141,(Détente!$B$1:$BU$1),1)+1))</f>
        <v/>
      </c>
      <c r="J141" s="65"/>
      <c r="K141" s="52" t="str">
        <f>IF(OR(F141="",J141=""),"",VLOOKUP(J141,Sautillers!$A$2:$BU$99,MATCH(F141,(Sautillers!$B$1:$BU$1),1)+1))</f>
        <v/>
      </c>
      <c r="L141" s="65"/>
      <c r="M141" s="52" t="str">
        <f>IF(OR(F141="",L141=""),"",VLOOKUP(L141,Gainage!$A$2:$BU$32,MATCH(F141,(Gainage!$B$1:$BU$1),1)+1))</f>
        <v/>
      </c>
      <c r="N141" s="48"/>
      <c r="O141" s="52" t="str">
        <f>IF(OR(F141="",N141=""),"",VLOOKUP(N141,'Course 20 m'!$A$2:$BU$373,MATCH(F141,('Course 20 m'!$B$1:$BU$1),1)+1))</f>
        <v/>
      </c>
      <c r="P141" s="53"/>
      <c r="Q141" s="52" t="str">
        <f>IF(OR(F141="",P141=""),"",VLOOKUP(P141,'Ecart facial'!$A$2:$BU$143,MATCH(F141,('Ecart facial'!$B$1:$BU$1),1)+1))</f>
        <v/>
      </c>
      <c r="R141" s="53"/>
      <c r="S141" s="52" t="str">
        <f>IF(OR(F141="",R141=""),"",VLOOKUP(R141,'Fermeture TJ'!$A$2:$BU$126,MATCH(F141,('Fermeture TJ'!$B$1:$BU$1),1)+1))</f>
        <v/>
      </c>
      <c r="T141" s="211" t="str">
        <f t="shared" si="7"/>
        <v/>
      </c>
      <c r="U141" s="194" t="str">
        <f t="shared" si="6"/>
        <v/>
      </c>
    </row>
    <row r="142" spans="1:21" x14ac:dyDescent="0.25">
      <c r="A142" s="34" t="str">
        <f>IF(D142="","",Accueil!$D$8)</f>
        <v/>
      </c>
      <c r="B142" s="145" t="str">
        <f>IF(OR(Accueil!$D$8="",C142="",D142=""),"",UPPER(LOOKUP(C142,Accueil!$C$32:$C$131,Accueil!$D$32:$D$131)))</f>
        <v/>
      </c>
      <c r="C142" s="35"/>
      <c r="D142" s="147"/>
      <c r="E142" s="153"/>
      <c r="F142" s="171" t="str">
        <f>IF(OR(Accueil!$D$8="",D142="",E142=""),"",DATEDIF(E142,LOOKUP(C142,Accueil!$C$32:$C$131,Accueil!$E$32:$E$131),"m"))</f>
        <v/>
      </c>
      <c r="G142" s="276"/>
      <c r="H142" s="65"/>
      <c r="I142" s="52" t="str">
        <f>IF(OR(F142="",H142=""),"",VLOOKUP(H142,Détente!$A$2:$BU$157,MATCH(F142,(Détente!$B$1:$BU$1),1)+1))</f>
        <v/>
      </c>
      <c r="J142" s="65"/>
      <c r="K142" s="52" t="str">
        <f>IF(OR(F142="",J142=""),"",VLOOKUP(J142,Sautillers!$A$2:$BU$99,MATCH(F142,(Sautillers!$B$1:$BU$1),1)+1))</f>
        <v/>
      </c>
      <c r="L142" s="65"/>
      <c r="M142" s="52" t="str">
        <f>IF(OR(F142="",L142=""),"",VLOOKUP(L142,Gainage!$A$2:$BU$32,MATCH(F142,(Gainage!$B$1:$BU$1),1)+1))</f>
        <v/>
      </c>
      <c r="N142" s="65"/>
      <c r="O142" s="52" t="str">
        <f>IF(OR(F142="",N142=""),"",VLOOKUP(N142,'Course 20 m'!$A$2:$BU$373,MATCH(F142,('Course 20 m'!$B$1:$BU$1),1)+1))</f>
        <v/>
      </c>
      <c r="P142" s="53"/>
      <c r="Q142" s="52" t="str">
        <f>IF(OR(F142="",P142=""),"",VLOOKUP(P142,'Ecart facial'!$A$2:$BU$143,MATCH(F142,('Ecart facial'!$B$1:$BU$1),1)+1))</f>
        <v/>
      </c>
      <c r="R142" s="53"/>
      <c r="S142" s="52" t="str">
        <f>IF(OR(F142="",R142=""),"",VLOOKUP(R142,'Fermeture TJ'!$A$2:$BU$126,MATCH(F142,('Fermeture TJ'!$B$1:$BU$1),1)+1))</f>
        <v/>
      </c>
      <c r="T142" s="211" t="str">
        <f t="shared" si="7"/>
        <v/>
      </c>
      <c r="U142" s="194" t="str">
        <f t="shared" si="6"/>
        <v/>
      </c>
    </row>
    <row r="143" spans="1:21" x14ac:dyDescent="0.25">
      <c r="A143" s="34" t="str">
        <f>IF(D143="","",Accueil!$D$8)</f>
        <v/>
      </c>
      <c r="B143" s="145" t="str">
        <f>IF(OR(Accueil!$D$8="",C143="",D143=""),"",UPPER(LOOKUP(C143,Accueil!$C$32:$C$131,Accueil!$D$32:$D$131)))</f>
        <v/>
      </c>
      <c r="C143" s="35"/>
      <c r="D143" s="147"/>
      <c r="E143" s="153"/>
      <c r="F143" s="171" t="str">
        <f>IF(OR(Accueil!$D$8="",D143="",E143=""),"",DATEDIF(E143,LOOKUP(C143,Accueil!$C$32:$C$131,Accueil!$E$32:$E$131),"m"))</f>
        <v/>
      </c>
      <c r="G143" s="276"/>
      <c r="H143" s="65"/>
      <c r="I143" s="52" t="str">
        <f>IF(OR(F143="",H143=""),"",VLOOKUP(H143,Détente!$A$2:$BU$157,MATCH(F143,(Détente!$B$1:$BU$1),1)+1))</f>
        <v/>
      </c>
      <c r="J143" s="65"/>
      <c r="K143" s="52" t="str">
        <f>IF(OR(F143="",J143=""),"",VLOOKUP(J143,Sautillers!$A$2:$BU$99,MATCH(F143,(Sautillers!$B$1:$BU$1),1)+1))</f>
        <v/>
      </c>
      <c r="L143" s="65"/>
      <c r="M143" s="52" t="str">
        <f>IF(OR(F143="",L143=""),"",VLOOKUP(L143,Gainage!$A$2:$BU$32,MATCH(F143,(Gainage!$B$1:$BU$1),1)+1))</f>
        <v/>
      </c>
      <c r="N143" s="48"/>
      <c r="O143" s="52" t="str">
        <f>IF(OR(F143="",N143=""),"",VLOOKUP(N143,'Course 20 m'!$A$2:$BU$373,MATCH(F143,('Course 20 m'!$B$1:$BU$1),1)+1))</f>
        <v/>
      </c>
      <c r="P143" s="53"/>
      <c r="Q143" s="52" t="str">
        <f>IF(OR(F143="",P143=""),"",VLOOKUP(P143,'Ecart facial'!$A$2:$BU$143,MATCH(F143,('Ecart facial'!$B$1:$BU$1),1)+1))</f>
        <v/>
      </c>
      <c r="R143" s="53"/>
      <c r="S143" s="52" t="str">
        <f>IF(OR(F143="",R143=""),"",VLOOKUP(R143,'Fermeture TJ'!$A$2:$BU$126,MATCH(F143,('Fermeture TJ'!$B$1:$BU$1),1)+1))</f>
        <v/>
      </c>
      <c r="T143" s="211" t="str">
        <f t="shared" si="7"/>
        <v/>
      </c>
      <c r="U143" s="194" t="str">
        <f t="shared" si="6"/>
        <v/>
      </c>
    </row>
    <row r="144" spans="1:21" x14ac:dyDescent="0.25">
      <c r="A144" s="34" t="str">
        <f>IF(D144="","",Accueil!$D$8)</f>
        <v/>
      </c>
      <c r="B144" s="145" t="str">
        <f>IF(OR(Accueil!$D$8="",C144="",D144=""),"",UPPER(LOOKUP(C144,Accueil!$C$32:$C$131,Accueil!$D$32:$D$131)))</f>
        <v/>
      </c>
      <c r="C144" s="35"/>
      <c r="D144" s="147"/>
      <c r="E144" s="153"/>
      <c r="F144" s="171" t="str">
        <f>IF(OR(Accueil!$D$8="",D144="",E144=""),"",DATEDIF(E144,LOOKUP(C144,Accueil!$C$32:$C$131,Accueil!$E$32:$E$131),"m"))</f>
        <v/>
      </c>
      <c r="G144" s="276"/>
      <c r="H144" s="65"/>
      <c r="I144" s="52" t="str">
        <f>IF(OR(F144="",H144=""),"",VLOOKUP(H144,Détente!$A$2:$BU$157,MATCH(F144,(Détente!$B$1:$BU$1),1)+1))</f>
        <v/>
      </c>
      <c r="J144" s="65"/>
      <c r="K144" s="52" t="str">
        <f>IF(OR(F144="",J144=""),"",VLOOKUP(J144,Sautillers!$A$2:$BU$99,MATCH(F144,(Sautillers!$B$1:$BU$1),1)+1))</f>
        <v/>
      </c>
      <c r="L144" s="65"/>
      <c r="M144" s="52" t="str">
        <f>IF(OR(F144="",L144=""),"",VLOOKUP(L144,Gainage!$A$2:$BU$32,MATCH(F144,(Gainage!$B$1:$BU$1),1)+1))</f>
        <v/>
      </c>
      <c r="N144" s="65"/>
      <c r="O144" s="52" t="str">
        <f>IF(OR(F144="",N144=""),"",VLOOKUP(N144,'Course 20 m'!$A$2:$BU$373,MATCH(F144,('Course 20 m'!$B$1:$BU$1),1)+1))</f>
        <v/>
      </c>
      <c r="P144" s="53"/>
      <c r="Q144" s="52" t="str">
        <f>IF(OR(F144="",P144=""),"",VLOOKUP(P144,'Ecart facial'!$A$2:$BU$143,MATCH(F144,('Ecart facial'!$B$1:$BU$1),1)+1))</f>
        <v/>
      </c>
      <c r="R144" s="53"/>
      <c r="S144" s="52" t="str">
        <f>IF(OR(F144="",R144=""),"",VLOOKUP(R144,'Fermeture TJ'!$A$2:$BU$126,MATCH(F144,('Fermeture TJ'!$B$1:$BU$1),1)+1))</f>
        <v/>
      </c>
      <c r="T144" s="211" t="str">
        <f t="shared" si="7"/>
        <v/>
      </c>
      <c r="U144" s="194" t="str">
        <f t="shared" si="6"/>
        <v/>
      </c>
    </row>
    <row r="145" spans="1:21" x14ac:dyDescent="0.25">
      <c r="A145" s="34" t="str">
        <f>IF(D145="","",Accueil!$D$8)</f>
        <v/>
      </c>
      <c r="B145" s="145" t="str">
        <f>IF(OR(Accueil!$D$8="",C145="",D145=""),"",UPPER(LOOKUP(C145,Accueil!$C$32:$C$131,Accueil!$D$32:$D$131)))</f>
        <v/>
      </c>
      <c r="C145" s="35"/>
      <c r="D145" s="147"/>
      <c r="E145" s="153"/>
      <c r="F145" s="171" t="str">
        <f>IF(OR(Accueil!$D$8="",D145="",E145=""),"",DATEDIF(E145,LOOKUP(C145,Accueil!$C$32:$C$131,Accueil!$E$32:$E$131),"m"))</f>
        <v/>
      </c>
      <c r="G145" s="276"/>
      <c r="H145" s="65"/>
      <c r="I145" s="52" t="str">
        <f>IF(OR(F145="",H145=""),"",VLOOKUP(H145,Détente!$A$2:$BU$157,MATCH(F145,(Détente!$B$1:$BU$1),1)+1))</f>
        <v/>
      </c>
      <c r="J145" s="65"/>
      <c r="K145" s="52" t="str">
        <f>IF(OR(F145="",J145=""),"",VLOOKUP(J145,Sautillers!$A$2:$BU$99,MATCH(F145,(Sautillers!$B$1:$BU$1),1)+1))</f>
        <v/>
      </c>
      <c r="L145" s="65"/>
      <c r="M145" s="52" t="str">
        <f>IF(OR(F145="",L145=""),"",VLOOKUP(L145,Gainage!$A$2:$BU$32,MATCH(F145,(Gainage!$B$1:$BU$1),1)+1))</f>
        <v/>
      </c>
      <c r="N145" s="48"/>
      <c r="O145" s="52" t="str">
        <f>IF(OR(F145="",N145=""),"",VLOOKUP(N145,'Course 20 m'!$A$2:$BU$373,MATCH(F145,('Course 20 m'!$B$1:$BU$1),1)+1))</f>
        <v/>
      </c>
      <c r="P145" s="53"/>
      <c r="Q145" s="52" t="str">
        <f>IF(OR(F145="",P145=""),"",VLOOKUP(P145,'Ecart facial'!$A$2:$BU$143,MATCH(F145,('Ecart facial'!$B$1:$BU$1),1)+1))</f>
        <v/>
      </c>
      <c r="R145" s="53"/>
      <c r="S145" s="52" t="str">
        <f>IF(OR(F145="",R145=""),"",VLOOKUP(R145,'Fermeture TJ'!$A$2:$BU$126,MATCH(F145,('Fermeture TJ'!$B$1:$BU$1),1)+1))</f>
        <v/>
      </c>
      <c r="T145" s="211" t="str">
        <f t="shared" si="7"/>
        <v/>
      </c>
      <c r="U145" s="194" t="str">
        <f t="shared" si="6"/>
        <v/>
      </c>
    </row>
    <row r="146" spans="1:21" x14ac:dyDescent="0.25">
      <c r="A146" s="34" t="str">
        <f>IF(D146="","",Accueil!$D$8)</f>
        <v/>
      </c>
      <c r="B146" s="145" t="str">
        <f>IF(OR(Accueil!$D$8="",C146="",D146=""),"",UPPER(LOOKUP(C146,Accueil!$C$32:$C$131,Accueil!$D$32:$D$131)))</f>
        <v/>
      </c>
      <c r="C146" s="35"/>
      <c r="D146" s="147"/>
      <c r="E146" s="153"/>
      <c r="F146" s="171" t="str">
        <f>IF(OR(Accueil!$D$8="",D146="",E146=""),"",DATEDIF(E146,LOOKUP(C146,Accueil!$C$32:$C$131,Accueil!$E$32:$E$131),"m"))</f>
        <v/>
      </c>
      <c r="G146" s="276"/>
      <c r="H146" s="65"/>
      <c r="I146" s="52" t="str">
        <f>IF(OR(F146="",H146=""),"",VLOOKUP(H146,Détente!$A$2:$BU$157,MATCH(F146,(Détente!$B$1:$BU$1),1)+1))</f>
        <v/>
      </c>
      <c r="J146" s="65"/>
      <c r="K146" s="52" t="str">
        <f>IF(OR(F146="",J146=""),"",VLOOKUP(J146,Sautillers!$A$2:$BU$99,MATCH(F146,(Sautillers!$B$1:$BU$1),1)+1))</f>
        <v/>
      </c>
      <c r="L146" s="65"/>
      <c r="M146" s="52" t="str">
        <f>IF(OR(F146="",L146=""),"",VLOOKUP(L146,Gainage!$A$2:$BU$32,MATCH(F146,(Gainage!$B$1:$BU$1),1)+1))</f>
        <v/>
      </c>
      <c r="N146" s="65"/>
      <c r="O146" s="52" t="str">
        <f>IF(OR(F146="",N146=""),"",VLOOKUP(N146,'Course 20 m'!$A$2:$BU$373,MATCH(F146,('Course 20 m'!$B$1:$BU$1),1)+1))</f>
        <v/>
      </c>
      <c r="P146" s="53"/>
      <c r="Q146" s="52" t="str">
        <f>IF(OR(F146="",P146=""),"",VLOOKUP(P146,'Ecart facial'!$A$2:$BU$143,MATCH(F146,('Ecart facial'!$B$1:$BU$1),1)+1))</f>
        <v/>
      </c>
      <c r="R146" s="53"/>
      <c r="S146" s="52" t="str">
        <f>IF(OR(F146="",R146=""),"",VLOOKUP(R146,'Fermeture TJ'!$A$2:$BU$126,MATCH(F146,('Fermeture TJ'!$B$1:$BU$1),1)+1))</f>
        <v/>
      </c>
      <c r="T146" s="211" t="str">
        <f t="shared" si="7"/>
        <v/>
      </c>
      <c r="U146" s="194" t="str">
        <f t="shared" si="6"/>
        <v/>
      </c>
    </row>
    <row r="147" spans="1:21" x14ac:dyDescent="0.25">
      <c r="A147" s="34" t="str">
        <f>IF(D147="","",Accueil!$D$8)</f>
        <v/>
      </c>
      <c r="B147" s="145" t="str">
        <f>IF(OR(Accueil!$D$8="",C147="",D147=""),"",UPPER(LOOKUP(C147,Accueil!$C$32:$C$131,Accueil!$D$32:$D$131)))</f>
        <v/>
      </c>
      <c r="C147" s="35"/>
      <c r="D147" s="147"/>
      <c r="E147" s="153"/>
      <c r="F147" s="171" t="str">
        <f>IF(OR(Accueil!$D$8="",D147="",E147=""),"",DATEDIF(E147,LOOKUP(C147,Accueil!$C$32:$C$131,Accueil!$E$32:$E$131),"m"))</f>
        <v/>
      </c>
      <c r="G147" s="276"/>
      <c r="H147" s="65"/>
      <c r="I147" s="52" t="str">
        <f>IF(OR(F147="",H147=""),"",VLOOKUP(H147,Détente!$A$2:$BU$157,MATCH(F147,(Détente!$B$1:$BU$1),1)+1))</f>
        <v/>
      </c>
      <c r="J147" s="65"/>
      <c r="K147" s="52" t="str">
        <f>IF(OR(F147="",J147=""),"",VLOOKUP(J147,Sautillers!$A$2:$BU$99,MATCH(F147,(Sautillers!$B$1:$BU$1),1)+1))</f>
        <v/>
      </c>
      <c r="L147" s="65"/>
      <c r="M147" s="52" t="str">
        <f>IF(OR(F147="",L147=""),"",VLOOKUP(L147,Gainage!$A$2:$BU$32,MATCH(F147,(Gainage!$B$1:$BU$1),1)+1))</f>
        <v/>
      </c>
      <c r="N147" s="48"/>
      <c r="O147" s="52" t="str">
        <f>IF(OR(F147="",N147=""),"",VLOOKUP(N147,'Course 20 m'!$A$2:$BU$373,MATCH(F147,('Course 20 m'!$B$1:$BU$1),1)+1))</f>
        <v/>
      </c>
      <c r="P147" s="53"/>
      <c r="Q147" s="52" t="str">
        <f>IF(OR(F147="",P147=""),"",VLOOKUP(P147,'Ecart facial'!$A$2:$BU$143,MATCH(F147,('Ecart facial'!$B$1:$BU$1),1)+1))</f>
        <v/>
      </c>
      <c r="R147" s="53"/>
      <c r="S147" s="52" t="str">
        <f>IF(OR(F147="",R147=""),"",VLOOKUP(R147,'Fermeture TJ'!$A$2:$BU$126,MATCH(F147,('Fermeture TJ'!$B$1:$BU$1),1)+1))</f>
        <v/>
      </c>
      <c r="T147" s="211" t="str">
        <f t="shared" si="7"/>
        <v/>
      </c>
      <c r="U147" s="194" t="str">
        <f t="shared" si="6"/>
        <v/>
      </c>
    </row>
    <row r="148" spans="1:21" x14ac:dyDescent="0.25">
      <c r="A148" s="34" t="str">
        <f>IF(D148="","",Accueil!$D$8)</f>
        <v/>
      </c>
      <c r="B148" s="145" t="str">
        <f>IF(OR(Accueil!$D$8="",C148="",D148=""),"",UPPER(LOOKUP(C148,Accueil!$C$32:$C$131,Accueil!$D$32:$D$131)))</f>
        <v/>
      </c>
      <c r="C148" s="35"/>
      <c r="D148" s="147"/>
      <c r="E148" s="153"/>
      <c r="F148" s="171" t="str">
        <f>IF(OR(Accueil!$D$8="",D148="",E148=""),"",DATEDIF(E148,LOOKUP(C148,Accueil!$C$32:$C$131,Accueil!$E$32:$E$131),"m"))</f>
        <v/>
      </c>
      <c r="G148" s="276"/>
      <c r="H148" s="65"/>
      <c r="I148" s="52" t="str">
        <f>IF(OR(F148="",H148=""),"",VLOOKUP(H148,Détente!$A$2:$BU$157,MATCH(F148,(Détente!$B$1:$BU$1),1)+1))</f>
        <v/>
      </c>
      <c r="J148" s="65"/>
      <c r="K148" s="52" t="str">
        <f>IF(OR(F148="",J148=""),"",VLOOKUP(J148,Sautillers!$A$2:$BU$99,MATCH(F148,(Sautillers!$B$1:$BU$1),1)+1))</f>
        <v/>
      </c>
      <c r="L148" s="65"/>
      <c r="M148" s="52" t="str">
        <f>IF(OR(F148="",L148=""),"",VLOOKUP(L148,Gainage!$A$2:$BU$32,MATCH(F148,(Gainage!$B$1:$BU$1),1)+1))</f>
        <v/>
      </c>
      <c r="N148" s="65"/>
      <c r="O148" s="52" t="str">
        <f>IF(OR(F148="",N148=""),"",VLOOKUP(N148,'Course 20 m'!$A$2:$BU$373,MATCH(F148,('Course 20 m'!$B$1:$BU$1),1)+1))</f>
        <v/>
      </c>
      <c r="P148" s="53"/>
      <c r="Q148" s="52" t="str">
        <f>IF(OR(F148="",P148=""),"",VLOOKUP(P148,'Ecart facial'!$A$2:$BU$143,MATCH(F148,('Ecart facial'!$B$1:$BU$1),1)+1))</f>
        <v/>
      </c>
      <c r="R148" s="53"/>
      <c r="S148" s="52" t="str">
        <f>IF(OR(F148="",R148=""),"",VLOOKUP(R148,'Fermeture TJ'!$A$2:$BU$126,MATCH(F148,('Fermeture TJ'!$B$1:$BU$1),1)+1))</f>
        <v/>
      </c>
      <c r="T148" s="211" t="str">
        <f t="shared" si="7"/>
        <v/>
      </c>
      <c r="U148" s="194" t="str">
        <f t="shared" si="6"/>
        <v/>
      </c>
    </row>
    <row r="149" spans="1:21" x14ac:dyDescent="0.25">
      <c r="A149" s="34" t="str">
        <f>IF(D149="","",Accueil!$D$8)</f>
        <v/>
      </c>
      <c r="B149" s="145" t="str">
        <f>IF(OR(Accueil!$D$8="",C149="",D149=""),"",UPPER(LOOKUP(C149,Accueil!$C$32:$C$131,Accueil!$D$32:$D$131)))</f>
        <v/>
      </c>
      <c r="C149" s="35"/>
      <c r="D149" s="147"/>
      <c r="E149" s="153"/>
      <c r="F149" s="171" t="str">
        <f>IF(OR(Accueil!$D$8="",D149="",E149=""),"",DATEDIF(E149,LOOKUP(C149,Accueil!$C$32:$C$131,Accueil!$E$32:$E$131),"m"))</f>
        <v/>
      </c>
      <c r="G149" s="276"/>
      <c r="H149" s="65"/>
      <c r="I149" s="52" t="str">
        <f>IF(OR(F149="",H149=""),"",VLOOKUP(H149,Détente!$A$2:$BU$157,MATCH(F149,(Détente!$B$1:$BU$1),1)+1))</f>
        <v/>
      </c>
      <c r="J149" s="65"/>
      <c r="K149" s="52" t="str">
        <f>IF(OR(F149="",J149=""),"",VLOOKUP(J149,Sautillers!$A$2:$BU$99,MATCH(F149,(Sautillers!$B$1:$BU$1),1)+1))</f>
        <v/>
      </c>
      <c r="L149" s="65"/>
      <c r="M149" s="52" t="str">
        <f>IF(OR(F149="",L149=""),"",VLOOKUP(L149,Gainage!$A$2:$BU$32,MATCH(F149,(Gainage!$B$1:$BU$1),1)+1))</f>
        <v/>
      </c>
      <c r="N149" s="48"/>
      <c r="O149" s="52" t="str">
        <f>IF(OR(F149="",N149=""),"",VLOOKUP(N149,'Course 20 m'!$A$2:$BU$373,MATCH(F149,('Course 20 m'!$B$1:$BU$1),1)+1))</f>
        <v/>
      </c>
      <c r="P149" s="53"/>
      <c r="Q149" s="52" t="str">
        <f>IF(OR(F149="",P149=""),"",VLOOKUP(P149,'Ecart facial'!$A$2:$BU$143,MATCH(F149,('Ecart facial'!$B$1:$BU$1),1)+1))</f>
        <v/>
      </c>
      <c r="R149" s="53"/>
      <c r="S149" s="52" t="str">
        <f>IF(OR(F149="",R149=""),"",VLOOKUP(R149,'Fermeture TJ'!$A$2:$BU$126,MATCH(F149,('Fermeture TJ'!$B$1:$BU$1),1)+1))</f>
        <v/>
      </c>
      <c r="T149" s="211" t="str">
        <f t="shared" si="7"/>
        <v/>
      </c>
      <c r="U149" s="194" t="str">
        <f t="shared" si="6"/>
        <v/>
      </c>
    </row>
    <row r="150" spans="1:21" x14ac:dyDescent="0.25">
      <c r="A150" s="34" t="str">
        <f>IF(D150="","",Accueil!$D$8)</f>
        <v/>
      </c>
      <c r="B150" s="145" t="str">
        <f>IF(OR(Accueil!$D$8="",C150="",D150=""),"",UPPER(LOOKUP(C150,Accueil!$C$32:$C$131,Accueil!$D$32:$D$131)))</f>
        <v/>
      </c>
      <c r="C150" s="35"/>
      <c r="D150" s="147"/>
      <c r="E150" s="153"/>
      <c r="F150" s="171" t="str">
        <f>IF(OR(Accueil!$D$8="",D150="",E150=""),"",DATEDIF(E150,LOOKUP(C150,Accueil!$C$32:$C$131,Accueil!$E$32:$E$131),"m"))</f>
        <v/>
      </c>
      <c r="G150" s="276"/>
      <c r="H150" s="65"/>
      <c r="I150" s="52" t="str">
        <f>IF(OR(F150="",H150=""),"",VLOOKUP(H150,Détente!$A$2:$BU$157,MATCH(F150,(Détente!$B$1:$BU$1),1)+1))</f>
        <v/>
      </c>
      <c r="J150" s="65"/>
      <c r="K150" s="52" t="str">
        <f>IF(OR(F150="",J150=""),"",VLOOKUP(J150,Sautillers!$A$2:$BU$99,MATCH(F150,(Sautillers!$B$1:$BU$1),1)+1))</f>
        <v/>
      </c>
      <c r="L150" s="65"/>
      <c r="M150" s="52" t="str">
        <f>IF(OR(F150="",L150=""),"",VLOOKUP(L150,Gainage!$A$2:$BU$32,MATCH(F150,(Gainage!$B$1:$BU$1),1)+1))</f>
        <v/>
      </c>
      <c r="N150" s="65"/>
      <c r="O150" s="52" t="str">
        <f>IF(OR(F150="",N150=""),"",VLOOKUP(N150,'Course 20 m'!$A$2:$BU$373,MATCH(F150,('Course 20 m'!$B$1:$BU$1),1)+1))</f>
        <v/>
      </c>
      <c r="P150" s="53"/>
      <c r="Q150" s="52" t="str">
        <f>IF(OR(F150="",P150=""),"",VLOOKUP(P150,'Ecart facial'!$A$2:$BU$143,MATCH(F150,('Ecart facial'!$B$1:$BU$1),1)+1))</f>
        <v/>
      </c>
      <c r="R150" s="53"/>
      <c r="S150" s="52" t="str">
        <f>IF(OR(F150="",R150=""),"",VLOOKUP(R150,'Fermeture TJ'!$A$2:$BU$126,MATCH(F150,('Fermeture TJ'!$B$1:$BU$1),1)+1))</f>
        <v/>
      </c>
      <c r="T150" s="211" t="str">
        <f t="shared" si="7"/>
        <v/>
      </c>
      <c r="U150" s="194" t="str">
        <f t="shared" si="6"/>
        <v/>
      </c>
    </row>
    <row r="151" spans="1:21" x14ac:dyDescent="0.25">
      <c r="A151" s="34" t="str">
        <f>IF(D151="","",Accueil!$D$8)</f>
        <v/>
      </c>
      <c r="B151" s="145" t="str">
        <f>IF(OR(Accueil!$D$8="",C151="",D151=""),"",UPPER(LOOKUP(C151,Accueil!$C$32:$C$131,Accueil!$D$32:$D$131)))</f>
        <v/>
      </c>
      <c r="C151" s="35"/>
      <c r="D151" s="147"/>
      <c r="E151" s="153"/>
      <c r="F151" s="171" t="str">
        <f>IF(OR(Accueil!$D$8="",D151="",E151=""),"",DATEDIF(E151,LOOKUP(C151,Accueil!$C$32:$C$131,Accueil!$E$32:$E$131),"m"))</f>
        <v/>
      </c>
      <c r="G151" s="276"/>
      <c r="H151" s="65"/>
      <c r="I151" s="52" t="str">
        <f>IF(OR(F151="",H151=""),"",VLOOKUP(H151,Détente!$A$2:$BU$157,MATCH(F151,(Détente!$B$1:$BU$1),1)+1))</f>
        <v/>
      </c>
      <c r="J151" s="65"/>
      <c r="K151" s="52" t="str">
        <f>IF(OR(F151="",J151=""),"",VLOOKUP(J151,Sautillers!$A$2:$BU$99,MATCH(F151,(Sautillers!$B$1:$BU$1),1)+1))</f>
        <v/>
      </c>
      <c r="L151" s="65"/>
      <c r="M151" s="52" t="str">
        <f>IF(OR(F151="",L151=""),"",VLOOKUP(L151,Gainage!$A$2:$BU$32,MATCH(F151,(Gainage!$B$1:$BU$1),1)+1))</f>
        <v/>
      </c>
      <c r="N151" s="48"/>
      <c r="O151" s="52" t="str">
        <f>IF(OR(F151="",N151=""),"",VLOOKUP(N151,'Course 20 m'!$A$2:$BU$373,MATCH(F151,('Course 20 m'!$B$1:$BU$1),1)+1))</f>
        <v/>
      </c>
      <c r="P151" s="53"/>
      <c r="Q151" s="52" t="str">
        <f>IF(OR(F151="",P151=""),"",VLOOKUP(P151,'Ecart facial'!$A$2:$BU$143,MATCH(F151,('Ecart facial'!$B$1:$BU$1),1)+1))</f>
        <v/>
      </c>
      <c r="R151" s="53"/>
      <c r="S151" s="52" t="str">
        <f>IF(OR(F151="",R151=""),"",VLOOKUP(R151,'Fermeture TJ'!$A$2:$BU$126,MATCH(F151,('Fermeture TJ'!$B$1:$BU$1),1)+1))</f>
        <v/>
      </c>
      <c r="T151" s="211" t="str">
        <f t="shared" si="7"/>
        <v/>
      </c>
      <c r="U151" s="194" t="str">
        <f t="shared" si="6"/>
        <v/>
      </c>
    </row>
    <row r="152" spans="1:21" x14ac:dyDescent="0.25">
      <c r="A152" s="34" t="str">
        <f>IF(D152="","",Accueil!$D$8)</f>
        <v/>
      </c>
      <c r="B152" s="145" t="str">
        <f>IF(OR(Accueil!$D$8="",C152="",D152=""),"",UPPER(LOOKUP(C152,Accueil!$C$32:$C$131,Accueil!$D$32:$D$131)))</f>
        <v/>
      </c>
      <c r="C152" s="35"/>
      <c r="D152" s="147"/>
      <c r="E152" s="153"/>
      <c r="F152" s="171" t="str">
        <f>IF(OR(Accueil!$D$8="",D152="",E152=""),"",DATEDIF(E152,LOOKUP(C152,Accueil!$C$32:$C$131,Accueil!$E$32:$E$131),"m"))</f>
        <v/>
      </c>
      <c r="G152" s="276"/>
      <c r="H152" s="65"/>
      <c r="I152" s="52" t="str">
        <f>IF(OR(F152="",H152=""),"",VLOOKUP(H152,Détente!$A$2:$BU$157,MATCH(F152,(Détente!$B$1:$BU$1),1)+1))</f>
        <v/>
      </c>
      <c r="J152" s="65"/>
      <c r="K152" s="52" t="str">
        <f>IF(OR(F152="",J152=""),"",VLOOKUP(J152,Sautillers!$A$2:$BU$99,MATCH(F152,(Sautillers!$B$1:$BU$1),1)+1))</f>
        <v/>
      </c>
      <c r="L152" s="65"/>
      <c r="M152" s="52" t="str">
        <f>IF(OR(F152="",L152=""),"",VLOOKUP(L152,Gainage!$A$2:$BU$32,MATCH(F152,(Gainage!$B$1:$BU$1),1)+1))</f>
        <v/>
      </c>
      <c r="N152" s="65"/>
      <c r="O152" s="52" t="str">
        <f>IF(OR(F152="",N152=""),"",VLOOKUP(N152,'Course 20 m'!$A$2:$BU$373,MATCH(F152,('Course 20 m'!$B$1:$BU$1),1)+1))</f>
        <v/>
      </c>
      <c r="P152" s="53"/>
      <c r="Q152" s="52" t="str">
        <f>IF(OR(F152="",P152=""),"",VLOOKUP(P152,'Ecart facial'!$A$2:$BU$143,MATCH(F152,('Ecart facial'!$B$1:$BU$1),1)+1))</f>
        <v/>
      </c>
      <c r="R152" s="53"/>
      <c r="S152" s="52" t="str">
        <f>IF(OR(F152="",R152=""),"",VLOOKUP(R152,'Fermeture TJ'!$A$2:$BU$126,MATCH(F152,('Fermeture TJ'!$B$1:$BU$1),1)+1))</f>
        <v/>
      </c>
      <c r="T152" s="211" t="str">
        <f t="shared" si="7"/>
        <v/>
      </c>
      <c r="U152" s="194" t="str">
        <f t="shared" si="6"/>
        <v/>
      </c>
    </row>
    <row r="153" spans="1:21" x14ac:dyDescent="0.25">
      <c r="A153" s="34" t="str">
        <f>IF(D153="","",Accueil!$D$8)</f>
        <v/>
      </c>
      <c r="B153" s="145" t="str">
        <f>IF(OR(Accueil!$D$8="",C153="",D153=""),"",UPPER(LOOKUP(C153,Accueil!$C$32:$C$131,Accueil!$D$32:$D$131)))</f>
        <v/>
      </c>
      <c r="C153" s="35"/>
      <c r="D153" s="147"/>
      <c r="E153" s="153"/>
      <c r="F153" s="171" t="str">
        <f>IF(OR(Accueil!$D$8="",D153="",E153=""),"",DATEDIF(E153,LOOKUP(C153,Accueil!$C$32:$C$131,Accueil!$E$32:$E$131),"m"))</f>
        <v/>
      </c>
      <c r="G153" s="276"/>
      <c r="H153" s="65"/>
      <c r="I153" s="52" t="str">
        <f>IF(OR(F153="",H153=""),"",VLOOKUP(H153,Détente!$A$2:$BU$157,MATCH(F153,(Détente!$B$1:$BU$1),1)+1))</f>
        <v/>
      </c>
      <c r="J153" s="65"/>
      <c r="K153" s="52" t="str">
        <f>IF(OR(F153="",J153=""),"",VLOOKUP(J153,Sautillers!$A$2:$BU$99,MATCH(F153,(Sautillers!$B$1:$BU$1),1)+1))</f>
        <v/>
      </c>
      <c r="L153" s="65"/>
      <c r="M153" s="52" t="str">
        <f>IF(OR(F153="",L153=""),"",VLOOKUP(L153,Gainage!$A$2:$BU$32,MATCH(F153,(Gainage!$B$1:$BU$1),1)+1))</f>
        <v/>
      </c>
      <c r="N153" s="48"/>
      <c r="O153" s="52" t="str">
        <f>IF(OR(F153="",N153=""),"",VLOOKUP(N153,'Course 20 m'!$A$2:$BU$373,MATCH(F153,('Course 20 m'!$B$1:$BU$1),1)+1))</f>
        <v/>
      </c>
      <c r="P153" s="53"/>
      <c r="Q153" s="52" t="str">
        <f>IF(OR(F153="",P153=""),"",VLOOKUP(P153,'Ecart facial'!$A$2:$BU$143,MATCH(F153,('Ecart facial'!$B$1:$BU$1),1)+1))</f>
        <v/>
      </c>
      <c r="R153" s="53"/>
      <c r="S153" s="52" t="str">
        <f>IF(OR(F153="",R153=""),"",VLOOKUP(R153,'Fermeture TJ'!$A$2:$BU$126,MATCH(F153,('Fermeture TJ'!$B$1:$BU$1),1)+1))</f>
        <v/>
      </c>
      <c r="T153" s="211" t="str">
        <f t="shared" si="7"/>
        <v/>
      </c>
      <c r="U153" s="194" t="str">
        <f t="shared" si="6"/>
        <v/>
      </c>
    </row>
    <row r="154" spans="1:21" x14ac:dyDescent="0.25">
      <c r="A154" s="34" t="str">
        <f>IF(D154="","",Accueil!$D$8)</f>
        <v/>
      </c>
      <c r="B154" s="145" t="str">
        <f>IF(OR(Accueil!$D$8="",C154="",D154=""),"",UPPER(LOOKUP(C154,Accueil!$C$32:$C$131,Accueil!$D$32:$D$131)))</f>
        <v/>
      </c>
      <c r="C154" s="35"/>
      <c r="D154" s="147"/>
      <c r="E154" s="153"/>
      <c r="F154" s="171" t="str">
        <f>IF(OR(Accueil!$D$8="",D154="",E154=""),"",DATEDIF(E154,LOOKUP(C154,Accueil!$C$32:$C$131,Accueil!$E$32:$E$131),"m"))</f>
        <v/>
      </c>
      <c r="G154" s="276"/>
      <c r="H154" s="65"/>
      <c r="I154" s="52" t="str">
        <f>IF(OR(F154="",H154=""),"",VLOOKUP(H154,Détente!$A$2:$BU$157,MATCH(F154,(Détente!$B$1:$BU$1),1)+1))</f>
        <v/>
      </c>
      <c r="J154" s="65"/>
      <c r="K154" s="52" t="str">
        <f>IF(OR(F154="",J154=""),"",VLOOKUP(J154,Sautillers!$A$2:$BU$99,MATCH(F154,(Sautillers!$B$1:$BU$1),1)+1))</f>
        <v/>
      </c>
      <c r="L154" s="65"/>
      <c r="M154" s="52" t="str">
        <f>IF(OR(F154="",L154=""),"",VLOOKUP(L154,Gainage!$A$2:$BU$32,MATCH(F154,(Gainage!$B$1:$BU$1),1)+1))</f>
        <v/>
      </c>
      <c r="N154" s="65"/>
      <c r="O154" s="52" t="str">
        <f>IF(OR(F154="",N154=""),"",VLOOKUP(N154,'Course 20 m'!$A$2:$BU$373,MATCH(F154,('Course 20 m'!$B$1:$BU$1),1)+1))</f>
        <v/>
      </c>
      <c r="P154" s="53"/>
      <c r="Q154" s="52" t="str">
        <f>IF(OR(F154="",P154=""),"",VLOOKUP(P154,'Ecart facial'!$A$2:$BU$143,MATCH(F154,('Ecart facial'!$B$1:$BU$1),1)+1))</f>
        <v/>
      </c>
      <c r="R154" s="53"/>
      <c r="S154" s="52" t="str">
        <f>IF(OR(F154="",R154=""),"",VLOOKUP(R154,'Fermeture TJ'!$A$2:$BU$126,MATCH(F154,('Fermeture TJ'!$B$1:$BU$1),1)+1))</f>
        <v/>
      </c>
      <c r="T154" s="211" t="str">
        <f t="shared" si="7"/>
        <v/>
      </c>
      <c r="U154" s="194" t="str">
        <f t="shared" si="6"/>
        <v/>
      </c>
    </row>
    <row r="155" spans="1:21" x14ac:dyDescent="0.25">
      <c r="A155" s="34" t="str">
        <f>IF(D155="","",Accueil!$D$8)</f>
        <v/>
      </c>
      <c r="B155" s="145" t="str">
        <f>IF(OR(Accueil!$D$8="",C155="",D155=""),"",UPPER(LOOKUP(C155,Accueil!$C$32:$C$131,Accueil!$D$32:$D$131)))</f>
        <v/>
      </c>
      <c r="C155" s="35"/>
      <c r="D155" s="147"/>
      <c r="E155" s="153"/>
      <c r="F155" s="171" t="str">
        <f>IF(OR(Accueil!$D$8="",D155="",E155=""),"",DATEDIF(E155,LOOKUP(C155,Accueil!$C$32:$C$131,Accueil!$E$32:$E$131),"m"))</f>
        <v/>
      </c>
      <c r="G155" s="276"/>
      <c r="H155" s="65"/>
      <c r="I155" s="52" t="str">
        <f>IF(OR(F155="",H155=""),"",VLOOKUP(H155,Détente!$A$2:$BU$157,MATCH(F155,(Détente!$B$1:$BU$1),1)+1))</f>
        <v/>
      </c>
      <c r="J155" s="65"/>
      <c r="K155" s="52" t="str">
        <f>IF(OR(F155="",J155=""),"",VLOOKUP(J155,Sautillers!$A$2:$BU$99,MATCH(F155,(Sautillers!$B$1:$BU$1),1)+1))</f>
        <v/>
      </c>
      <c r="L155" s="65"/>
      <c r="M155" s="52" t="str">
        <f>IF(OR(F155="",L155=""),"",VLOOKUP(L155,Gainage!$A$2:$BU$32,MATCH(F155,(Gainage!$B$1:$BU$1),1)+1))</f>
        <v/>
      </c>
      <c r="N155" s="48"/>
      <c r="O155" s="52" t="str">
        <f>IF(OR(F155="",N155=""),"",VLOOKUP(N155,'Course 20 m'!$A$2:$BU$373,MATCH(F155,('Course 20 m'!$B$1:$BU$1),1)+1))</f>
        <v/>
      </c>
      <c r="P155" s="53"/>
      <c r="Q155" s="52" t="str">
        <f>IF(OR(F155="",P155=""),"",VLOOKUP(P155,'Ecart facial'!$A$2:$BU$143,MATCH(F155,('Ecart facial'!$B$1:$BU$1),1)+1))</f>
        <v/>
      </c>
      <c r="R155" s="53"/>
      <c r="S155" s="52" t="str">
        <f>IF(OR(F155="",R155=""),"",VLOOKUP(R155,'Fermeture TJ'!$A$2:$BU$126,MATCH(F155,('Fermeture TJ'!$B$1:$BU$1),1)+1))</f>
        <v/>
      </c>
      <c r="T155" s="211" t="str">
        <f t="shared" si="7"/>
        <v/>
      </c>
      <c r="U155" s="194" t="str">
        <f t="shared" si="6"/>
        <v/>
      </c>
    </row>
    <row r="156" spans="1:21" x14ac:dyDescent="0.25">
      <c r="A156" s="34" t="str">
        <f>IF(D156="","",Accueil!$D$8)</f>
        <v/>
      </c>
      <c r="B156" s="145" t="str">
        <f>IF(OR(Accueil!$D$8="",C156="",D156=""),"",UPPER(LOOKUP(C156,Accueil!$C$32:$C$131,Accueil!$D$32:$D$131)))</f>
        <v/>
      </c>
      <c r="C156" s="35"/>
      <c r="D156" s="147"/>
      <c r="E156" s="153"/>
      <c r="F156" s="171" t="str">
        <f>IF(OR(Accueil!$D$8="",D156="",E156=""),"",DATEDIF(E156,LOOKUP(C156,Accueil!$C$32:$C$131,Accueil!$E$32:$E$131),"m"))</f>
        <v/>
      </c>
      <c r="G156" s="276"/>
      <c r="H156" s="65"/>
      <c r="I156" s="52" t="str">
        <f>IF(OR(F156="",H156=""),"",VLOOKUP(H156,Détente!$A$2:$BU$157,MATCH(F156,(Détente!$B$1:$BU$1),1)+1))</f>
        <v/>
      </c>
      <c r="J156" s="65"/>
      <c r="K156" s="52" t="str">
        <f>IF(OR(F156="",J156=""),"",VLOOKUP(J156,Sautillers!$A$2:$BU$99,MATCH(F156,(Sautillers!$B$1:$BU$1),1)+1))</f>
        <v/>
      </c>
      <c r="L156" s="65"/>
      <c r="M156" s="52" t="str">
        <f>IF(OR(F156="",L156=""),"",VLOOKUP(L156,Gainage!$A$2:$BU$32,MATCH(F156,(Gainage!$B$1:$BU$1),1)+1))</f>
        <v/>
      </c>
      <c r="N156" s="65"/>
      <c r="O156" s="52" t="str">
        <f>IF(OR(F156="",N156=""),"",VLOOKUP(N156,'Course 20 m'!$A$2:$BU$373,MATCH(F156,('Course 20 m'!$B$1:$BU$1),1)+1))</f>
        <v/>
      </c>
      <c r="P156" s="53"/>
      <c r="Q156" s="52" t="str">
        <f>IF(OR(F156="",P156=""),"",VLOOKUP(P156,'Ecart facial'!$A$2:$BU$143,MATCH(F156,('Ecart facial'!$B$1:$BU$1),1)+1))</f>
        <v/>
      </c>
      <c r="R156" s="53"/>
      <c r="S156" s="52" t="str">
        <f>IF(OR(F156="",R156=""),"",VLOOKUP(R156,'Fermeture TJ'!$A$2:$BU$126,MATCH(F156,('Fermeture TJ'!$B$1:$BU$1),1)+1))</f>
        <v/>
      </c>
      <c r="T156" s="211" t="str">
        <f t="shared" si="7"/>
        <v/>
      </c>
      <c r="U156" s="194" t="str">
        <f t="shared" si="6"/>
        <v/>
      </c>
    </row>
    <row r="157" spans="1:21" x14ac:dyDescent="0.25">
      <c r="A157" s="34" t="str">
        <f>IF(D157="","",Accueil!$D$8)</f>
        <v/>
      </c>
      <c r="B157" s="145" t="str">
        <f>IF(OR(Accueil!$D$8="",C157="",D157=""),"",UPPER(LOOKUP(C157,Accueil!$C$32:$C$131,Accueil!$D$32:$D$131)))</f>
        <v/>
      </c>
      <c r="C157" s="35"/>
      <c r="D157" s="147"/>
      <c r="E157" s="153"/>
      <c r="F157" s="171" t="str">
        <f>IF(OR(Accueil!$D$8="",D157="",E157=""),"",DATEDIF(E157,LOOKUP(C157,Accueil!$C$32:$C$131,Accueil!$E$32:$E$131),"m"))</f>
        <v/>
      </c>
      <c r="G157" s="276"/>
      <c r="H157" s="65"/>
      <c r="I157" s="52" t="str">
        <f>IF(OR(F157="",H157=""),"",VLOOKUP(H157,Détente!$A$2:$BU$157,MATCH(F157,(Détente!$B$1:$BU$1),1)+1))</f>
        <v/>
      </c>
      <c r="J157" s="65"/>
      <c r="K157" s="52" t="str">
        <f>IF(OR(F157="",J157=""),"",VLOOKUP(J157,Sautillers!$A$2:$BU$99,MATCH(F157,(Sautillers!$B$1:$BU$1),1)+1))</f>
        <v/>
      </c>
      <c r="L157" s="65"/>
      <c r="M157" s="52" t="str">
        <f>IF(OR(F157="",L157=""),"",VLOOKUP(L157,Gainage!$A$2:$BU$32,MATCH(F157,(Gainage!$B$1:$BU$1),1)+1))</f>
        <v/>
      </c>
      <c r="N157" s="48"/>
      <c r="O157" s="52" t="str">
        <f>IF(OR(F157="",N157=""),"",VLOOKUP(N157,'Course 20 m'!$A$2:$BU$373,MATCH(F157,('Course 20 m'!$B$1:$BU$1),1)+1))</f>
        <v/>
      </c>
      <c r="P157" s="53"/>
      <c r="Q157" s="52" t="str">
        <f>IF(OR(F157="",P157=""),"",VLOOKUP(P157,'Ecart facial'!$A$2:$BU$143,MATCH(F157,('Ecart facial'!$B$1:$BU$1),1)+1))</f>
        <v/>
      </c>
      <c r="R157" s="53"/>
      <c r="S157" s="52" t="str">
        <f>IF(OR(F157="",R157=""),"",VLOOKUP(R157,'Fermeture TJ'!$A$2:$BU$126,MATCH(F157,('Fermeture TJ'!$B$1:$BU$1),1)+1))</f>
        <v/>
      </c>
      <c r="T157" s="211" t="str">
        <f t="shared" si="7"/>
        <v/>
      </c>
      <c r="U157" s="194" t="str">
        <f t="shared" si="6"/>
        <v/>
      </c>
    </row>
    <row r="158" spans="1:21" x14ac:dyDescent="0.25">
      <c r="A158" s="34" t="str">
        <f>IF(D158="","",Accueil!$D$8)</f>
        <v/>
      </c>
      <c r="B158" s="145" t="str">
        <f>IF(OR(Accueil!$D$8="",C158="",D158=""),"",UPPER(LOOKUP(C158,Accueil!$C$32:$C$131,Accueil!$D$32:$D$131)))</f>
        <v/>
      </c>
      <c r="C158" s="35"/>
      <c r="D158" s="147"/>
      <c r="E158" s="153"/>
      <c r="F158" s="171" t="str">
        <f>IF(OR(Accueil!$D$8="",D158="",E158=""),"",DATEDIF(E158,LOOKUP(C158,Accueil!$C$32:$C$131,Accueil!$E$32:$E$131),"m"))</f>
        <v/>
      </c>
      <c r="G158" s="276"/>
      <c r="H158" s="65"/>
      <c r="I158" s="52" t="str">
        <f>IF(OR(F158="",H158=""),"",VLOOKUP(H158,Détente!$A$2:$BU$157,MATCH(F158,(Détente!$B$1:$BU$1),1)+1))</f>
        <v/>
      </c>
      <c r="J158" s="65"/>
      <c r="K158" s="52" t="str">
        <f>IF(OR(F158="",J158=""),"",VLOOKUP(J158,Sautillers!$A$2:$BU$99,MATCH(F158,(Sautillers!$B$1:$BU$1),1)+1))</f>
        <v/>
      </c>
      <c r="L158" s="65"/>
      <c r="M158" s="52" t="str">
        <f>IF(OR(F158="",L158=""),"",VLOOKUP(L158,Gainage!$A$2:$BU$32,MATCH(F158,(Gainage!$B$1:$BU$1),1)+1))</f>
        <v/>
      </c>
      <c r="N158" s="65"/>
      <c r="O158" s="52" t="str">
        <f>IF(OR(F158="",N158=""),"",VLOOKUP(N158,'Course 20 m'!$A$2:$BU$373,MATCH(F158,('Course 20 m'!$B$1:$BU$1),1)+1))</f>
        <v/>
      </c>
      <c r="P158" s="53"/>
      <c r="Q158" s="52" t="str">
        <f>IF(OR(F158="",P158=""),"",VLOOKUP(P158,'Ecart facial'!$A$2:$BU$143,MATCH(F158,('Ecart facial'!$B$1:$BU$1),1)+1))</f>
        <v/>
      </c>
      <c r="R158" s="53"/>
      <c r="S158" s="52" t="str">
        <f>IF(OR(F158="",R158=""),"",VLOOKUP(R158,'Fermeture TJ'!$A$2:$BU$126,MATCH(F158,('Fermeture TJ'!$B$1:$BU$1),1)+1))</f>
        <v/>
      </c>
      <c r="T158" s="211" t="str">
        <f t="shared" si="7"/>
        <v/>
      </c>
      <c r="U158" s="194" t="str">
        <f t="shared" si="6"/>
        <v/>
      </c>
    </row>
    <row r="159" spans="1:21" x14ac:dyDescent="0.25">
      <c r="A159" s="34" t="str">
        <f>IF(D159="","",Accueil!$D$8)</f>
        <v/>
      </c>
      <c r="B159" s="145" t="str">
        <f>IF(OR(Accueil!$D$8="",C159="",D159=""),"",UPPER(LOOKUP(C159,Accueil!$C$32:$C$131,Accueil!$D$32:$D$131)))</f>
        <v/>
      </c>
      <c r="C159" s="35"/>
      <c r="D159" s="147"/>
      <c r="E159" s="153"/>
      <c r="F159" s="171" t="str">
        <f>IF(OR(Accueil!$D$8="",D159="",E159=""),"",DATEDIF(E159,LOOKUP(C159,Accueil!$C$32:$C$131,Accueil!$E$32:$E$131),"m"))</f>
        <v/>
      </c>
      <c r="G159" s="276"/>
      <c r="H159" s="65"/>
      <c r="I159" s="52" t="str">
        <f>IF(OR(F159="",H159=""),"",VLOOKUP(H159,Détente!$A$2:$BU$157,MATCH(F159,(Détente!$B$1:$BU$1),1)+1))</f>
        <v/>
      </c>
      <c r="J159" s="65"/>
      <c r="K159" s="52" t="str">
        <f>IF(OR(F159="",J159=""),"",VLOOKUP(J159,Sautillers!$A$2:$BU$99,MATCH(F159,(Sautillers!$B$1:$BU$1),1)+1))</f>
        <v/>
      </c>
      <c r="L159" s="65"/>
      <c r="M159" s="52" t="str">
        <f>IF(OR(F159="",L159=""),"",VLOOKUP(L159,Gainage!$A$2:$BU$32,MATCH(F159,(Gainage!$B$1:$BU$1),1)+1))</f>
        <v/>
      </c>
      <c r="N159" s="48"/>
      <c r="O159" s="52" t="str">
        <f>IF(OR(F159="",N159=""),"",VLOOKUP(N159,'Course 20 m'!$A$2:$BU$373,MATCH(F159,('Course 20 m'!$B$1:$BU$1),1)+1))</f>
        <v/>
      </c>
      <c r="P159" s="53"/>
      <c r="Q159" s="52" t="str">
        <f>IF(OR(F159="",P159=""),"",VLOOKUP(P159,'Ecart facial'!$A$2:$BU$143,MATCH(F159,('Ecart facial'!$B$1:$BU$1),1)+1))</f>
        <v/>
      </c>
      <c r="R159" s="53"/>
      <c r="S159" s="52" t="str">
        <f>IF(OR(F159="",R159=""),"",VLOOKUP(R159,'Fermeture TJ'!$A$2:$BU$126,MATCH(F159,('Fermeture TJ'!$B$1:$BU$1),1)+1))</f>
        <v/>
      </c>
      <c r="T159" s="211" t="str">
        <f t="shared" si="7"/>
        <v/>
      </c>
      <c r="U159" s="194" t="str">
        <f t="shared" si="6"/>
        <v/>
      </c>
    </row>
    <row r="160" spans="1:21" x14ac:dyDescent="0.25">
      <c r="A160" s="34" t="str">
        <f>IF(D160="","",Accueil!$D$8)</f>
        <v/>
      </c>
      <c r="B160" s="145" t="str">
        <f>IF(OR(Accueil!$D$8="",C160="",D160=""),"",UPPER(LOOKUP(C160,Accueil!$C$32:$C$131,Accueil!$D$32:$D$131)))</f>
        <v/>
      </c>
      <c r="C160" s="35"/>
      <c r="D160" s="147"/>
      <c r="E160" s="153"/>
      <c r="F160" s="171" t="str">
        <f>IF(OR(Accueil!$D$8="",D160="",E160=""),"",DATEDIF(E160,LOOKUP(C160,Accueil!$C$32:$C$131,Accueil!$E$32:$E$131),"m"))</f>
        <v/>
      </c>
      <c r="G160" s="276"/>
      <c r="H160" s="65"/>
      <c r="I160" s="52" t="str">
        <f>IF(OR(F160="",H160=""),"",VLOOKUP(H160,Détente!$A$2:$BU$157,MATCH(F160,(Détente!$B$1:$BU$1),1)+1))</f>
        <v/>
      </c>
      <c r="J160" s="65"/>
      <c r="K160" s="52" t="str">
        <f>IF(OR(F160="",J160=""),"",VLOOKUP(J160,Sautillers!$A$2:$BU$99,MATCH(F160,(Sautillers!$B$1:$BU$1),1)+1))</f>
        <v/>
      </c>
      <c r="L160" s="65"/>
      <c r="M160" s="52" t="str">
        <f>IF(OR(F160="",L160=""),"",VLOOKUP(L160,Gainage!$A$2:$BU$32,MATCH(F160,(Gainage!$B$1:$BU$1),1)+1))</f>
        <v/>
      </c>
      <c r="N160" s="65"/>
      <c r="O160" s="52" t="str">
        <f>IF(OR(F160="",N160=""),"",VLOOKUP(N160,'Course 20 m'!$A$2:$BU$373,MATCH(F160,('Course 20 m'!$B$1:$BU$1),1)+1))</f>
        <v/>
      </c>
      <c r="P160" s="53"/>
      <c r="Q160" s="52" t="str">
        <f>IF(OR(F160="",P160=""),"",VLOOKUP(P160,'Ecart facial'!$A$2:$BU$143,MATCH(F160,('Ecart facial'!$B$1:$BU$1),1)+1))</f>
        <v/>
      </c>
      <c r="R160" s="53"/>
      <c r="S160" s="52" t="str">
        <f>IF(OR(F160="",R160=""),"",VLOOKUP(R160,'Fermeture TJ'!$A$2:$BU$126,MATCH(F160,('Fermeture TJ'!$B$1:$BU$1),1)+1))</f>
        <v/>
      </c>
      <c r="T160" s="211" t="str">
        <f t="shared" si="7"/>
        <v/>
      </c>
      <c r="U160" s="194" t="str">
        <f t="shared" si="6"/>
        <v/>
      </c>
    </row>
    <row r="161" spans="1:21" x14ac:dyDescent="0.25">
      <c r="A161" s="34" t="str">
        <f>IF(D161="","",Accueil!$D$8)</f>
        <v/>
      </c>
      <c r="B161" s="145" t="str">
        <f>IF(OR(Accueil!$D$8="",C161="",D161=""),"",UPPER(LOOKUP(C161,Accueil!$C$32:$C$131,Accueil!$D$32:$D$131)))</f>
        <v/>
      </c>
      <c r="C161" s="35"/>
      <c r="D161" s="147"/>
      <c r="E161" s="153"/>
      <c r="F161" s="171" t="str">
        <f>IF(OR(Accueil!$D$8="",D161="",E161=""),"",DATEDIF(E161,LOOKUP(C161,Accueil!$C$32:$C$131,Accueil!$E$32:$E$131),"m"))</f>
        <v/>
      </c>
      <c r="G161" s="276"/>
      <c r="H161" s="65"/>
      <c r="I161" s="52" t="str">
        <f>IF(OR(F161="",H161=""),"",VLOOKUP(H161,Détente!$A$2:$BU$157,MATCH(F161,(Détente!$B$1:$BU$1),1)+1))</f>
        <v/>
      </c>
      <c r="J161" s="65"/>
      <c r="K161" s="52" t="str">
        <f>IF(OR(F161="",J161=""),"",VLOOKUP(J161,Sautillers!$A$2:$BU$99,MATCH(F161,(Sautillers!$B$1:$BU$1),1)+1))</f>
        <v/>
      </c>
      <c r="L161" s="65"/>
      <c r="M161" s="52" t="str">
        <f>IF(OR(F161="",L161=""),"",VLOOKUP(L161,Gainage!$A$2:$BU$32,MATCH(F161,(Gainage!$B$1:$BU$1),1)+1))</f>
        <v/>
      </c>
      <c r="N161" s="48"/>
      <c r="O161" s="52" t="str">
        <f>IF(OR(F161="",N161=""),"",VLOOKUP(N161,'Course 20 m'!$A$2:$BU$373,MATCH(F161,('Course 20 m'!$B$1:$BU$1),1)+1))</f>
        <v/>
      </c>
      <c r="P161" s="53"/>
      <c r="Q161" s="52" t="str">
        <f>IF(OR(F161="",P161=""),"",VLOOKUP(P161,'Ecart facial'!$A$2:$BU$143,MATCH(F161,('Ecart facial'!$B$1:$BU$1),1)+1))</f>
        <v/>
      </c>
      <c r="R161" s="53"/>
      <c r="S161" s="52" t="str">
        <f>IF(OR(F161="",R161=""),"",VLOOKUP(R161,'Fermeture TJ'!$A$2:$BU$126,MATCH(F161,('Fermeture TJ'!$B$1:$BU$1),1)+1))</f>
        <v/>
      </c>
      <c r="T161" s="211" t="str">
        <f t="shared" si="7"/>
        <v/>
      </c>
      <c r="U161" s="194" t="str">
        <f t="shared" si="6"/>
        <v/>
      </c>
    </row>
    <row r="162" spans="1:21" x14ac:dyDescent="0.25">
      <c r="A162" s="34" t="str">
        <f>IF(D162="","",Accueil!$D$8)</f>
        <v/>
      </c>
      <c r="B162" s="145" t="str">
        <f>IF(OR(Accueil!$D$8="",C162="",D162=""),"",UPPER(LOOKUP(C162,Accueil!$C$32:$C$131,Accueil!$D$32:$D$131)))</f>
        <v/>
      </c>
      <c r="C162" s="35"/>
      <c r="D162" s="147"/>
      <c r="E162" s="153"/>
      <c r="F162" s="171" t="str">
        <f>IF(OR(Accueil!$D$8="",D162="",E162=""),"",DATEDIF(E162,LOOKUP(C162,Accueil!$C$32:$C$131,Accueil!$E$32:$E$131),"m"))</f>
        <v/>
      </c>
      <c r="G162" s="276"/>
      <c r="H162" s="65"/>
      <c r="I162" s="52" t="str">
        <f>IF(OR(F162="",H162=""),"",VLOOKUP(H162,Détente!$A$2:$BU$157,MATCH(F162,(Détente!$B$1:$BU$1),1)+1))</f>
        <v/>
      </c>
      <c r="J162" s="65"/>
      <c r="K162" s="52" t="str">
        <f>IF(OR(F162="",J162=""),"",VLOOKUP(J162,Sautillers!$A$2:$BU$99,MATCH(F162,(Sautillers!$B$1:$BU$1),1)+1))</f>
        <v/>
      </c>
      <c r="L162" s="65"/>
      <c r="M162" s="52" t="str">
        <f>IF(OR(F162="",L162=""),"",VLOOKUP(L162,Gainage!$A$2:$BU$32,MATCH(F162,(Gainage!$B$1:$BU$1),1)+1))</f>
        <v/>
      </c>
      <c r="N162" s="65"/>
      <c r="O162" s="52" t="str">
        <f>IF(OR(F162="",N162=""),"",VLOOKUP(N162,'Course 20 m'!$A$2:$BU$373,MATCH(F162,('Course 20 m'!$B$1:$BU$1),1)+1))</f>
        <v/>
      </c>
      <c r="P162" s="53"/>
      <c r="Q162" s="52" t="str">
        <f>IF(OR(F162="",P162=""),"",VLOOKUP(P162,'Ecart facial'!$A$2:$BU$143,MATCH(F162,('Ecart facial'!$B$1:$BU$1),1)+1))</f>
        <v/>
      </c>
      <c r="R162" s="53"/>
      <c r="S162" s="52" t="str">
        <f>IF(OR(F162="",R162=""),"",VLOOKUP(R162,'Fermeture TJ'!$A$2:$BU$126,MATCH(F162,('Fermeture TJ'!$B$1:$BU$1),1)+1))</f>
        <v/>
      </c>
      <c r="T162" s="211" t="str">
        <f t="shared" si="7"/>
        <v/>
      </c>
      <c r="U162" s="194" t="str">
        <f t="shared" si="6"/>
        <v/>
      </c>
    </row>
    <row r="163" spans="1:21" x14ac:dyDescent="0.25">
      <c r="A163" s="34" t="str">
        <f>IF(D163="","",Accueil!$D$8)</f>
        <v/>
      </c>
      <c r="B163" s="145" t="str">
        <f>IF(OR(Accueil!$D$8="",C163="",D163=""),"",UPPER(LOOKUP(C163,Accueil!$C$32:$C$131,Accueil!$D$32:$D$131)))</f>
        <v/>
      </c>
      <c r="C163" s="35"/>
      <c r="D163" s="147"/>
      <c r="E163" s="153"/>
      <c r="F163" s="171" t="str">
        <f>IF(OR(Accueil!$D$8="",D163="",E163=""),"",DATEDIF(E163,LOOKUP(C163,Accueil!$C$32:$C$131,Accueil!$E$32:$E$131),"m"))</f>
        <v/>
      </c>
      <c r="G163" s="276"/>
      <c r="H163" s="65"/>
      <c r="I163" s="52" t="str">
        <f>IF(OR(F163="",H163=""),"",VLOOKUP(H163,Détente!$A$2:$BU$157,MATCH(F163,(Détente!$B$1:$BU$1),1)+1))</f>
        <v/>
      </c>
      <c r="J163" s="65"/>
      <c r="K163" s="52" t="str">
        <f>IF(OR(F163="",J163=""),"",VLOOKUP(J163,Sautillers!$A$2:$BU$99,MATCH(F163,(Sautillers!$B$1:$BU$1),1)+1))</f>
        <v/>
      </c>
      <c r="L163" s="65"/>
      <c r="M163" s="52" t="str">
        <f>IF(OR(F163="",L163=""),"",VLOOKUP(L163,Gainage!$A$2:$BU$32,MATCH(F163,(Gainage!$B$1:$BU$1),1)+1))</f>
        <v/>
      </c>
      <c r="N163" s="48"/>
      <c r="O163" s="52" t="str">
        <f>IF(OR(F163="",N163=""),"",VLOOKUP(N163,'Course 20 m'!$A$2:$BU$373,MATCH(F163,('Course 20 m'!$B$1:$BU$1),1)+1))</f>
        <v/>
      </c>
      <c r="P163" s="53"/>
      <c r="Q163" s="52" t="str">
        <f>IF(OR(F163="",P163=""),"",VLOOKUP(P163,'Ecart facial'!$A$2:$BU$143,MATCH(F163,('Ecart facial'!$B$1:$BU$1),1)+1))</f>
        <v/>
      </c>
      <c r="R163" s="53"/>
      <c r="S163" s="52" t="str">
        <f>IF(OR(F163="",R163=""),"",VLOOKUP(R163,'Fermeture TJ'!$A$2:$BU$126,MATCH(F163,('Fermeture TJ'!$B$1:$BU$1),1)+1))</f>
        <v/>
      </c>
      <c r="T163" s="211" t="str">
        <f t="shared" si="7"/>
        <v/>
      </c>
      <c r="U163" s="194" t="str">
        <f t="shared" si="6"/>
        <v/>
      </c>
    </row>
    <row r="164" spans="1:21" x14ac:dyDescent="0.25">
      <c r="A164" s="34" t="str">
        <f>IF(D164="","",Accueil!$D$8)</f>
        <v/>
      </c>
      <c r="B164" s="145" t="str">
        <f>IF(OR(Accueil!$D$8="",C164="",D164=""),"",UPPER(LOOKUP(C164,Accueil!$C$32:$C$131,Accueil!$D$32:$D$131)))</f>
        <v/>
      </c>
      <c r="C164" s="35"/>
      <c r="D164" s="147"/>
      <c r="E164" s="153"/>
      <c r="F164" s="171" t="str">
        <f>IF(OR(Accueil!$D$8="",D164="",E164=""),"",DATEDIF(E164,LOOKUP(C164,Accueil!$C$32:$C$131,Accueil!$E$32:$E$131),"m"))</f>
        <v/>
      </c>
      <c r="G164" s="276"/>
      <c r="H164" s="65"/>
      <c r="I164" s="52" t="str">
        <f>IF(OR(F164="",H164=""),"",VLOOKUP(H164,Détente!$A$2:$BU$157,MATCH(F164,(Détente!$B$1:$BU$1),1)+1))</f>
        <v/>
      </c>
      <c r="J164" s="65"/>
      <c r="K164" s="52" t="str">
        <f>IF(OR(F164="",J164=""),"",VLOOKUP(J164,Sautillers!$A$2:$BU$99,MATCH(F164,(Sautillers!$B$1:$BU$1),1)+1))</f>
        <v/>
      </c>
      <c r="L164" s="65"/>
      <c r="M164" s="52" t="str">
        <f>IF(OR(F164="",L164=""),"",VLOOKUP(L164,Gainage!$A$2:$BU$32,MATCH(F164,(Gainage!$B$1:$BU$1),1)+1))</f>
        <v/>
      </c>
      <c r="N164" s="65"/>
      <c r="O164" s="52" t="str">
        <f>IF(OR(F164="",N164=""),"",VLOOKUP(N164,'Course 20 m'!$A$2:$BU$373,MATCH(F164,('Course 20 m'!$B$1:$BU$1),1)+1))</f>
        <v/>
      </c>
      <c r="P164" s="53"/>
      <c r="Q164" s="52" t="str">
        <f>IF(OR(F164="",P164=""),"",VLOOKUP(P164,'Ecart facial'!$A$2:$BU$143,MATCH(F164,('Ecart facial'!$B$1:$BU$1),1)+1))</f>
        <v/>
      </c>
      <c r="R164" s="53"/>
      <c r="S164" s="52" t="str">
        <f>IF(OR(F164="",R164=""),"",VLOOKUP(R164,'Fermeture TJ'!$A$2:$BU$126,MATCH(F164,('Fermeture TJ'!$B$1:$BU$1),1)+1))</f>
        <v/>
      </c>
      <c r="T164" s="211" t="str">
        <f t="shared" si="7"/>
        <v/>
      </c>
      <c r="U164" s="194" t="str">
        <f t="shared" si="6"/>
        <v/>
      </c>
    </row>
    <row r="165" spans="1:21" x14ac:dyDescent="0.25">
      <c r="A165" s="34" t="str">
        <f>IF(D165="","",Accueil!$D$8)</f>
        <v/>
      </c>
      <c r="B165" s="145" t="str">
        <f>IF(OR(Accueil!$D$8="",C165="",D165=""),"",UPPER(LOOKUP(C165,Accueil!$C$32:$C$131,Accueil!$D$32:$D$131)))</f>
        <v/>
      </c>
      <c r="C165" s="35"/>
      <c r="D165" s="147"/>
      <c r="E165" s="153"/>
      <c r="F165" s="171" t="str">
        <f>IF(OR(Accueil!$D$8="",D165="",E165=""),"",DATEDIF(E165,LOOKUP(C165,Accueil!$C$32:$C$131,Accueil!$E$32:$E$131),"m"))</f>
        <v/>
      </c>
      <c r="G165" s="276"/>
      <c r="H165" s="65"/>
      <c r="I165" s="52" t="str">
        <f>IF(OR(F165="",H165=""),"",VLOOKUP(H165,Détente!$A$2:$BU$157,MATCH(F165,(Détente!$B$1:$BU$1),1)+1))</f>
        <v/>
      </c>
      <c r="J165" s="65"/>
      <c r="K165" s="52" t="str">
        <f>IF(OR(F165="",J165=""),"",VLOOKUP(J165,Sautillers!$A$2:$BU$99,MATCH(F165,(Sautillers!$B$1:$BU$1),1)+1))</f>
        <v/>
      </c>
      <c r="L165" s="65"/>
      <c r="M165" s="52" t="str">
        <f>IF(OR(F165="",L165=""),"",VLOOKUP(L165,Gainage!$A$2:$BU$32,MATCH(F165,(Gainage!$B$1:$BU$1),1)+1))</f>
        <v/>
      </c>
      <c r="N165" s="48"/>
      <c r="O165" s="52" t="str">
        <f>IF(OR(F165="",N165=""),"",VLOOKUP(N165,'Course 20 m'!$A$2:$BU$373,MATCH(F165,('Course 20 m'!$B$1:$BU$1),1)+1))</f>
        <v/>
      </c>
      <c r="P165" s="53"/>
      <c r="Q165" s="52" t="str">
        <f>IF(OR(F165="",P165=""),"",VLOOKUP(P165,'Ecart facial'!$A$2:$BU$143,MATCH(F165,('Ecart facial'!$B$1:$BU$1),1)+1))</f>
        <v/>
      </c>
      <c r="R165" s="53"/>
      <c r="S165" s="52" t="str">
        <f>IF(OR(F165="",R165=""),"",VLOOKUP(R165,'Fermeture TJ'!$A$2:$BU$126,MATCH(F165,('Fermeture TJ'!$B$1:$BU$1),1)+1))</f>
        <v/>
      </c>
      <c r="T165" s="211" t="str">
        <f t="shared" si="7"/>
        <v/>
      </c>
      <c r="U165" s="194" t="str">
        <f t="shared" si="6"/>
        <v/>
      </c>
    </row>
    <row r="166" spans="1:21" x14ac:dyDescent="0.25">
      <c r="A166" s="34" t="str">
        <f>IF(D166="","",Accueil!$D$8)</f>
        <v/>
      </c>
      <c r="B166" s="145" t="str">
        <f>IF(OR(Accueil!$D$8="",C166="",D166=""),"",UPPER(LOOKUP(C166,Accueil!$C$32:$C$131,Accueil!$D$32:$D$131)))</f>
        <v/>
      </c>
      <c r="C166" s="35"/>
      <c r="D166" s="147"/>
      <c r="E166" s="153"/>
      <c r="F166" s="171" t="str">
        <f>IF(OR(Accueil!$D$8="",D166="",E166=""),"",DATEDIF(E166,LOOKUP(C166,Accueil!$C$32:$C$131,Accueil!$E$32:$E$131),"m"))</f>
        <v/>
      </c>
      <c r="G166" s="276"/>
      <c r="H166" s="65"/>
      <c r="I166" s="52" t="str">
        <f>IF(OR(F166="",H166=""),"",VLOOKUP(H166,Détente!$A$2:$BU$157,MATCH(F166,(Détente!$B$1:$BU$1),1)+1))</f>
        <v/>
      </c>
      <c r="J166" s="65"/>
      <c r="K166" s="52" t="str">
        <f>IF(OR(F166="",J166=""),"",VLOOKUP(J166,Sautillers!$A$2:$BU$99,MATCH(F166,(Sautillers!$B$1:$BU$1),1)+1))</f>
        <v/>
      </c>
      <c r="L166" s="65"/>
      <c r="M166" s="52" t="str">
        <f>IF(OR(F166="",L166=""),"",VLOOKUP(L166,Gainage!$A$2:$BU$32,MATCH(F166,(Gainage!$B$1:$BU$1),1)+1))</f>
        <v/>
      </c>
      <c r="N166" s="65"/>
      <c r="O166" s="52" t="str">
        <f>IF(OR(F166="",N166=""),"",VLOOKUP(N166,'Course 20 m'!$A$2:$BU$373,MATCH(F166,('Course 20 m'!$B$1:$BU$1),1)+1))</f>
        <v/>
      </c>
      <c r="P166" s="53"/>
      <c r="Q166" s="52" t="str">
        <f>IF(OR(F166="",P166=""),"",VLOOKUP(P166,'Ecart facial'!$A$2:$BU$143,MATCH(F166,('Ecart facial'!$B$1:$BU$1),1)+1))</f>
        <v/>
      </c>
      <c r="R166" s="53"/>
      <c r="S166" s="52" t="str">
        <f>IF(OR(F166="",R166=""),"",VLOOKUP(R166,'Fermeture TJ'!$A$2:$BU$126,MATCH(F166,('Fermeture TJ'!$B$1:$BU$1),1)+1))</f>
        <v/>
      </c>
      <c r="T166" s="211" t="str">
        <f t="shared" si="7"/>
        <v/>
      </c>
      <c r="U166" s="194" t="str">
        <f t="shared" si="6"/>
        <v/>
      </c>
    </row>
    <row r="167" spans="1:21" x14ac:dyDescent="0.25">
      <c r="A167" s="34" t="str">
        <f>IF(D167="","",Accueil!$D$8)</f>
        <v/>
      </c>
      <c r="B167" s="145" t="str">
        <f>IF(OR(Accueil!$D$8="",C167="",D167=""),"",UPPER(LOOKUP(C167,Accueil!$C$32:$C$131,Accueil!$D$32:$D$131)))</f>
        <v/>
      </c>
      <c r="C167" s="35"/>
      <c r="D167" s="147"/>
      <c r="E167" s="153"/>
      <c r="F167" s="171" t="str">
        <f>IF(OR(Accueil!$D$8="",D167="",E167=""),"",DATEDIF(E167,LOOKUP(C167,Accueil!$C$32:$C$131,Accueil!$E$32:$E$131),"m"))</f>
        <v/>
      </c>
      <c r="G167" s="276"/>
      <c r="H167" s="65"/>
      <c r="I167" s="52" t="str">
        <f>IF(OR(F167="",H167=""),"",VLOOKUP(H167,Détente!$A$2:$BU$157,MATCH(F167,(Détente!$B$1:$BU$1),1)+1))</f>
        <v/>
      </c>
      <c r="J167" s="65"/>
      <c r="K167" s="52" t="str">
        <f>IF(OR(F167="",J167=""),"",VLOOKUP(J167,Sautillers!$A$2:$BU$99,MATCH(F167,(Sautillers!$B$1:$BU$1),1)+1))</f>
        <v/>
      </c>
      <c r="L167" s="65"/>
      <c r="M167" s="52" t="str">
        <f>IF(OR(F167="",L167=""),"",VLOOKUP(L167,Gainage!$A$2:$BU$32,MATCH(F167,(Gainage!$B$1:$BU$1),1)+1))</f>
        <v/>
      </c>
      <c r="N167" s="65"/>
      <c r="O167" s="52" t="str">
        <f>IF(OR(F167="",N167=""),"",VLOOKUP(N167,'Course 20 m'!$A$2:$BU$373,MATCH(F167,('Course 20 m'!$B$1:$BU$1),1)+1))</f>
        <v/>
      </c>
      <c r="P167" s="53"/>
      <c r="Q167" s="52" t="str">
        <f>IF(OR(F167="",P167=""),"",VLOOKUP(P167,'Ecart facial'!$A$2:$BU$143,MATCH(F167,('Ecart facial'!$B$1:$BU$1),1)+1))</f>
        <v/>
      </c>
      <c r="R167" s="53"/>
      <c r="S167" s="52" t="str">
        <f>IF(OR(F167="",R167=""),"",VLOOKUP(R167,'Fermeture TJ'!$A$2:$BU$126,MATCH(F167,('Fermeture TJ'!$B$1:$BU$1),1)+1))</f>
        <v/>
      </c>
      <c r="T167" s="211" t="str">
        <f t="shared" si="7"/>
        <v/>
      </c>
      <c r="U167" s="194" t="str">
        <f t="shared" si="6"/>
        <v/>
      </c>
    </row>
    <row r="168" spans="1:21" x14ac:dyDescent="0.25">
      <c r="A168" s="34" t="str">
        <f>IF(D168="","",Accueil!$D$8)</f>
        <v/>
      </c>
      <c r="B168" s="145" t="str">
        <f>IF(OR(Accueil!$D$8="",C168="",D168=""),"",UPPER(LOOKUP(C168,Accueil!$C$32:$C$131,Accueil!$D$32:$D$131)))</f>
        <v/>
      </c>
      <c r="C168" s="35"/>
      <c r="D168" s="147"/>
      <c r="E168" s="153"/>
      <c r="F168" s="171" t="str">
        <f>IF(OR(Accueil!$D$8="",D168="",E168=""),"",DATEDIF(E168,LOOKUP(C168,Accueil!$C$32:$C$131,Accueil!$E$32:$E$131),"m"))</f>
        <v/>
      </c>
      <c r="G168" s="276"/>
      <c r="H168" s="65"/>
      <c r="I168" s="52" t="str">
        <f>IF(OR(F168="",H168=""),"",VLOOKUP(H168,Détente!$A$2:$BU$157,MATCH(F168,(Détente!$B$1:$BU$1),1)+1))</f>
        <v/>
      </c>
      <c r="J168" s="65"/>
      <c r="K168" s="52" t="str">
        <f>IF(OR(F168="",J168=""),"",VLOOKUP(J168,Sautillers!$A$2:$BU$99,MATCH(F168,(Sautillers!$B$1:$BU$1),1)+1))</f>
        <v/>
      </c>
      <c r="L168" s="65"/>
      <c r="M168" s="52" t="str">
        <f>IF(OR(F168="",L168=""),"",VLOOKUP(L168,Gainage!$A$2:$BU$32,MATCH(F168,(Gainage!$B$1:$BU$1),1)+1))</f>
        <v/>
      </c>
      <c r="N168" s="65"/>
      <c r="O168" s="52" t="str">
        <f>IF(OR(F168="",N168=""),"",VLOOKUP(N168,'Course 20 m'!$A$2:$BU$373,MATCH(F168,('Course 20 m'!$B$1:$BU$1),1)+1))</f>
        <v/>
      </c>
      <c r="P168" s="53"/>
      <c r="Q168" s="52" t="str">
        <f>IF(OR(F168="",P168=""),"",VLOOKUP(P168,'Ecart facial'!$A$2:$BU$143,MATCH(F168,('Ecart facial'!$B$1:$BU$1),1)+1))</f>
        <v/>
      </c>
      <c r="R168" s="53"/>
      <c r="S168" s="52" t="str">
        <f>IF(OR(F168="",R168=""),"",VLOOKUP(R168,'Fermeture TJ'!$A$2:$BU$126,MATCH(F168,('Fermeture TJ'!$B$1:$BU$1),1)+1))</f>
        <v/>
      </c>
      <c r="T168" s="211" t="str">
        <f t="shared" si="7"/>
        <v/>
      </c>
      <c r="U168" s="194" t="str">
        <f t="shared" si="6"/>
        <v/>
      </c>
    </row>
    <row r="169" spans="1:21" x14ac:dyDescent="0.25">
      <c r="A169" s="34" t="str">
        <f>IF(D169="","",Accueil!$D$8)</f>
        <v/>
      </c>
      <c r="B169" s="145" t="str">
        <f>IF(OR(Accueil!$D$8="",C169="",D169=""),"",UPPER(LOOKUP(C169,Accueil!$C$32:$C$131,Accueil!$D$32:$D$131)))</f>
        <v/>
      </c>
      <c r="C169" s="35"/>
      <c r="D169" s="147"/>
      <c r="E169" s="153"/>
      <c r="F169" s="171" t="str">
        <f>IF(OR(Accueil!$D$8="",D169="",E169=""),"",DATEDIF(E169,LOOKUP(C169,Accueil!$C$32:$C$131,Accueil!$E$32:$E$131),"m"))</f>
        <v/>
      </c>
      <c r="G169" s="276"/>
      <c r="H169" s="65"/>
      <c r="I169" s="52" t="str">
        <f>IF(OR(F169="",H169=""),"",VLOOKUP(H169,Détente!$A$2:$BU$157,MATCH(F169,(Détente!$B$1:$BU$1),1)+1))</f>
        <v/>
      </c>
      <c r="J169" s="65"/>
      <c r="K169" s="52" t="str">
        <f>IF(OR(F169="",J169=""),"",VLOOKUP(J169,Sautillers!$A$2:$BU$99,MATCH(F169,(Sautillers!$B$1:$BU$1),1)+1))</f>
        <v/>
      </c>
      <c r="L169" s="65"/>
      <c r="M169" s="52" t="str">
        <f>IF(OR(F169="",L169=""),"",VLOOKUP(L169,Gainage!$A$2:$BU$32,MATCH(F169,(Gainage!$B$1:$BU$1),1)+1))</f>
        <v/>
      </c>
      <c r="N169" s="65"/>
      <c r="O169" s="52" t="str">
        <f>IF(OR(F169="",N169=""),"",VLOOKUP(N169,'Course 20 m'!$A$2:$BU$373,MATCH(F169,('Course 20 m'!$B$1:$BU$1),1)+1))</f>
        <v/>
      </c>
      <c r="P169" s="53"/>
      <c r="Q169" s="52" t="str">
        <f>IF(OR(F169="",P169=""),"",VLOOKUP(P169,'Ecart facial'!$A$2:$BU$143,MATCH(F169,('Ecart facial'!$B$1:$BU$1),1)+1))</f>
        <v/>
      </c>
      <c r="R169" s="53"/>
      <c r="S169" s="52" t="str">
        <f>IF(OR(F169="",R169=""),"",VLOOKUP(R169,'Fermeture TJ'!$A$2:$BU$126,MATCH(F169,('Fermeture TJ'!$B$1:$BU$1),1)+1))</f>
        <v/>
      </c>
      <c r="T169" s="211" t="str">
        <f t="shared" si="7"/>
        <v/>
      </c>
      <c r="U169" s="194" t="str">
        <f t="shared" si="6"/>
        <v/>
      </c>
    </row>
    <row r="170" spans="1:21" x14ac:dyDescent="0.25">
      <c r="A170" s="34" t="str">
        <f>IF(D170="","",Accueil!$D$8)</f>
        <v/>
      </c>
      <c r="B170" s="145" t="str">
        <f>IF(OR(Accueil!$D$8="",C170="",D170=""),"",UPPER(LOOKUP(C170,Accueil!$C$32:$C$131,Accueil!$D$32:$D$131)))</f>
        <v/>
      </c>
      <c r="C170" s="35"/>
      <c r="D170" s="147"/>
      <c r="E170" s="153"/>
      <c r="F170" s="171" t="str">
        <f>IF(OR(Accueil!$D$8="",D170="",E170=""),"",DATEDIF(E170,LOOKUP(C170,Accueil!$C$32:$C$131,Accueil!$E$32:$E$131),"m"))</f>
        <v/>
      </c>
      <c r="G170" s="276"/>
      <c r="H170" s="65"/>
      <c r="I170" s="52" t="str">
        <f>IF(OR(F170="",H170=""),"",VLOOKUP(H170,Détente!$A$2:$BU$157,MATCH(F170,(Détente!$B$1:$BU$1),1)+1))</f>
        <v/>
      </c>
      <c r="J170" s="65"/>
      <c r="K170" s="52" t="str">
        <f>IF(OR(F170="",J170=""),"",VLOOKUP(J170,Sautillers!$A$2:$BU$99,MATCH(F170,(Sautillers!$B$1:$BU$1),1)+1))</f>
        <v/>
      </c>
      <c r="L170" s="65"/>
      <c r="M170" s="52" t="str">
        <f>IF(OR(F170="",L170=""),"",VLOOKUP(L170,Gainage!$A$2:$BU$32,MATCH(F170,(Gainage!$B$1:$BU$1),1)+1))</f>
        <v/>
      </c>
      <c r="N170" s="65"/>
      <c r="O170" s="52" t="str">
        <f>IF(OR(F170="",N170=""),"",VLOOKUP(N170,'Course 20 m'!$A$2:$BU$373,MATCH(F170,('Course 20 m'!$B$1:$BU$1),1)+1))</f>
        <v/>
      </c>
      <c r="P170" s="53"/>
      <c r="Q170" s="52" t="str">
        <f>IF(OR(F170="",P170=""),"",VLOOKUP(P170,'Ecart facial'!$A$2:$BU$143,MATCH(F170,('Ecart facial'!$B$1:$BU$1),1)+1))</f>
        <v/>
      </c>
      <c r="R170" s="53"/>
      <c r="S170" s="52" t="str">
        <f>IF(OR(F170="",R170=""),"",VLOOKUP(R170,'Fermeture TJ'!$A$2:$BU$126,MATCH(F170,('Fermeture TJ'!$B$1:$BU$1),1)+1))</f>
        <v/>
      </c>
      <c r="T170" s="211" t="str">
        <f t="shared" si="7"/>
        <v/>
      </c>
      <c r="U170" s="194" t="str">
        <f t="shared" si="6"/>
        <v/>
      </c>
    </row>
    <row r="171" spans="1:21" x14ac:dyDescent="0.25">
      <c r="A171" s="34" t="str">
        <f>IF(D171="","",Accueil!$D$8)</f>
        <v/>
      </c>
      <c r="B171" s="145" t="str">
        <f>IF(OR(Accueil!$D$8="",C171="",D171=""),"",UPPER(LOOKUP(C171,Accueil!$C$32:$C$131,Accueil!$D$32:$D$131)))</f>
        <v/>
      </c>
      <c r="C171" s="35"/>
      <c r="D171" s="147"/>
      <c r="E171" s="153"/>
      <c r="F171" s="171" t="str">
        <f>IF(OR(Accueil!$D$8="",D171="",E171=""),"",DATEDIF(E171,LOOKUP(C171,Accueil!$C$32:$C$131,Accueil!$E$32:$E$131),"m"))</f>
        <v/>
      </c>
      <c r="G171" s="276"/>
      <c r="H171" s="65"/>
      <c r="I171" s="52" t="str">
        <f>IF(OR(F171="",H171=""),"",VLOOKUP(H171,Détente!$A$2:$BU$157,MATCH(F171,(Détente!$B$1:$BU$1),1)+1))</f>
        <v/>
      </c>
      <c r="J171" s="65"/>
      <c r="K171" s="52" t="str">
        <f>IF(OR(F171="",J171=""),"",VLOOKUP(J171,Sautillers!$A$2:$BU$99,MATCH(F171,(Sautillers!$B$1:$BU$1),1)+1))</f>
        <v/>
      </c>
      <c r="L171" s="65"/>
      <c r="M171" s="52" t="str">
        <f>IF(OR(F171="",L171=""),"",VLOOKUP(L171,Gainage!$A$2:$BU$32,MATCH(F171,(Gainage!$B$1:$BU$1),1)+1))</f>
        <v/>
      </c>
      <c r="N171" s="65"/>
      <c r="O171" s="52" t="str">
        <f>IF(OR(F171="",N171=""),"",VLOOKUP(N171,'Course 20 m'!$A$2:$BU$373,MATCH(F171,('Course 20 m'!$B$1:$BU$1),1)+1))</f>
        <v/>
      </c>
      <c r="P171" s="53"/>
      <c r="Q171" s="52" t="str">
        <f>IF(OR(F171="",P171=""),"",VLOOKUP(P171,'Ecart facial'!$A$2:$BU$143,MATCH(F171,('Ecart facial'!$B$1:$BU$1),1)+1))</f>
        <v/>
      </c>
      <c r="R171" s="53"/>
      <c r="S171" s="52" t="str">
        <f>IF(OR(F171="",R171=""),"",VLOOKUP(R171,'Fermeture TJ'!$A$2:$BU$126,MATCH(F171,('Fermeture TJ'!$B$1:$BU$1),1)+1))</f>
        <v/>
      </c>
      <c r="T171" s="211" t="str">
        <f t="shared" si="7"/>
        <v/>
      </c>
      <c r="U171" s="194" t="str">
        <f t="shared" si="6"/>
        <v/>
      </c>
    </row>
    <row r="172" spans="1:21" x14ac:dyDescent="0.25">
      <c r="A172" s="34" t="str">
        <f>IF(D172="","",Accueil!$D$8)</f>
        <v/>
      </c>
      <c r="B172" s="145" t="str">
        <f>IF(OR(Accueil!$D$8="",C172="",D172=""),"",UPPER(LOOKUP(C172,Accueil!$C$32:$C$131,Accueil!$D$32:$D$131)))</f>
        <v/>
      </c>
      <c r="C172" s="35"/>
      <c r="D172" s="147"/>
      <c r="E172" s="153"/>
      <c r="F172" s="171" t="str">
        <f>IF(OR(Accueil!$D$8="",D172="",E172=""),"",DATEDIF(E172,LOOKUP(C172,Accueil!$C$32:$C$131,Accueil!$E$32:$E$131),"m"))</f>
        <v/>
      </c>
      <c r="G172" s="276"/>
      <c r="H172" s="65"/>
      <c r="I172" s="52" t="str">
        <f>IF(OR(F172="",H172=""),"",VLOOKUP(H172,Détente!$A$2:$BU$157,MATCH(F172,(Détente!$B$1:$BU$1),1)+1))</f>
        <v/>
      </c>
      <c r="J172" s="65"/>
      <c r="K172" s="52" t="str">
        <f>IF(OR(F172="",J172=""),"",VLOOKUP(J172,Sautillers!$A$2:$BU$99,MATCH(F172,(Sautillers!$B$1:$BU$1),1)+1))</f>
        <v/>
      </c>
      <c r="L172" s="65"/>
      <c r="M172" s="52" t="str">
        <f>IF(OR(F172="",L172=""),"",VLOOKUP(L172,Gainage!$A$2:$BU$32,MATCH(F172,(Gainage!$B$1:$BU$1),1)+1))</f>
        <v/>
      </c>
      <c r="N172" s="65"/>
      <c r="O172" s="52" t="str">
        <f>IF(OR(F172="",N172=""),"",VLOOKUP(N172,'Course 20 m'!$A$2:$BU$373,MATCH(F172,('Course 20 m'!$B$1:$BU$1),1)+1))</f>
        <v/>
      </c>
      <c r="P172" s="53"/>
      <c r="Q172" s="52" t="str">
        <f>IF(OR(F172="",P172=""),"",VLOOKUP(P172,'Ecart facial'!$A$2:$BU$143,MATCH(F172,('Ecart facial'!$B$1:$BU$1),1)+1))</f>
        <v/>
      </c>
      <c r="R172" s="53"/>
      <c r="S172" s="52" t="str">
        <f>IF(OR(F172="",R172=""),"",VLOOKUP(R172,'Fermeture TJ'!$A$2:$BU$126,MATCH(F172,('Fermeture TJ'!$B$1:$BU$1),1)+1))</f>
        <v/>
      </c>
      <c r="T172" s="211" t="str">
        <f t="shared" si="7"/>
        <v/>
      </c>
      <c r="U172" s="194" t="str">
        <f t="shared" si="6"/>
        <v/>
      </c>
    </row>
    <row r="173" spans="1:21" x14ac:dyDescent="0.25">
      <c r="A173" s="34" t="str">
        <f>IF(D173="","",Accueil!$D$8)</f>
        <v/>
      </c>
      <c r="B173" s="145" t="str">
        <f>IF(OR(Accueil!$D$8="",C173="",D173=""),"",UPPER(LOOKUP(C173,Accueil!$C$32:$C$131,Accueil!$D$32:$D$131)))</f>
        <v/>
      </c>
      <c r="C173" s="35"/>
      <c r="D173" s="147"/>
      <c r="E173" s="153"/>
      <c r="F173" s="171" t="str">
        <f>IF(OR(Accueil!$D$8="",D173="",E173=""),"",DATEDIF(E173,LOOKUP(C173,Accueil!$C$32:$C$131,Accueil!$E$32:$E$131),"m"))</f>
        <v/>
      </c>
      <c r="G173" s="276"/>
      <c r="H173" s="65"/>
      <c r="I173" s="52" t="str">
        <f>IF(OR(F173="",H173=""),"",VLOOKUP(H173,Détente!$A$2:$BU$157,MATCH(F173,(Détente!$B$1:$BU$1),1)+1))</f>
        <v/>
      </c>
      <c r="J173" s="65"/>
      <c r="K173" s="52" t="str">
        <f>IF(OR(F173="",J173=""),"",VLOOKUP(J173,Sautillers!$A$2:$BU$99,MATCH(F173,(Sautillers!$B$1:$BU$1),1)+1))</f>
        <v/>
      </c>
      <c r="L173" s="65"/>
      <c r="M173" s="52" t="str">
        <f>IF(OR(F173="",L173=""),"",VLOOKUP(L173,Gainage!$A$2:$BU$32,MATCH(F173,(Gainage!$B$1:$BU$1),1)+1))</f>
        <v/>
      </c>
      <c r="N173" s="65"/>
      <c r="O173" s="52" t="str">
        <f>IF(OR(F173="",N173=""),"",VLOOKUP(N173,'Course 20 m'!$A$2:$BU$373,MATCH(F173,('Course 20 m'!$B$1:$BU$1),1)+1))</f>
        <v/>
      </c>
      <c r="P173" s="53"/>
      <c r="Q173" s="52" t="str">
        <f>IF(OR(F173="",P173=""),"",VLOOKUP(P173,'Ecart facial'!$A$2:$BU$143,MATCH(F173,('Ecart facial'!$B$1:$BU$1),1)+1))</f>
        <v/>
      </c>
      <c r="R173" s="53"/>
      <c r="S173" s="52" t="str">
        <f>IF(OR(F173="",R173=""),"",VLOOKUP(R173,'Fermeture TJ'!$A$2:$BU$126,MATCH(F173,('Fermeture TJ'!$B$1:$BU$1),1)+1))</f>
        <v/>
      </c>
      <c r="T173" s="211" t="str">
        <f t="shared" si="7"/>
        <v/>
      </c>
      <c r="U173" s="194" t="str">
        <f t="shared" si="6"/>
        <v/>
      </c>
    </row>
    <row r="174" spans="1:21" x14ac:dyDescent="0.25">
      <c r="A174" s="34" t="str">
        <f>IF(D174="","",Accueil!$D$8)</f>
        <v/>
      </c>
      <c r="B174" s="145" t="str">
        <f>IF(OR(Accueil!$D$8="",C174="",D174=""),"",UPPER(LOOKUP(C174,Accueil!$C$32:$C$131,Accueil!$D$32:$D$131)))</f>
        <v/>
      </c>
      <c r="C174" s="35"/>
      <c r="D174" s="147"/>
      <c r="E174" s="153"/>
      <c r="F174" s="171" t="str">
        <f>IF(OR(Accueil!$D$8="",D174="",E174=""),"",DATEDIF(E174,LOOKUP(C174,Accueil!$C$32:$C$131,Accueil!$E$32:$E$131),"m"))</f>
        <v/>
      </c>
      <c r="G174" s="276"/>
      <c r="H174" s="65"/>
      <c r="I174" s="52" t="str">
        <f>IF(OR(F174="",H174=""),"",VLOOKUP(H174,Détente!$A$2:$BU$157,MATCH(F174,(Détente!$B$1:$BU$1),1)+1))</f>
        <v/>
      </c>
      <c r="J174" s="65"/>
      <c r="K174" s="52" t="str">
        <f>IF(OR(F174="",J174=""),"",VLOOKUP(J174,Sautillers!$A$2:$BU$99,MATCH(F174,(Sautillers!$B$1:$BU$1),1)+1))</f>
        <v/>
      </c>
      <c r="L174" s="65"/>
      <c r="M174" s="52" t="str">
        <f>IF(OR(F174="",L174=""),"",VLOOKUP(L174,Gainage!$A$2:$BU$32,MATCH(F174,(Gainage!$B$1:$BU$1),1)+1))</f>
        <v/>
      </c>
      <c r="N174" s="65"/>
      <c r="O174" s="52" t="str">
        <f>IF(OR(F174="",N174=""),"",VLOOKUP(N174,'Course 20 m'!$A$2:$BU$373,MATCH(F174,('Course 20 m'!$B$1:$BU$1),1)+1))</f>
        <v/>
      </c>
      <c r="P174" s="53"/>
      <c r="Q174" s="52" t="str">
        <f>IF(OR(F174="",P174=""),"",VLOOKUP(P174,'Ecart facial'!$A$2:$BU$143,MATCH(F174,('Ecart facial'!$B$1:$BU$1),1)+1))</f>
        <v/>
      </c>
      <c r="R174" s="53"/>
      <c r="S174" s="52" t="str">
        <f>IF(OR(F174="",R174=""),"",VLOOKUP(R174,'Fermeture TJ'!$A$2:$BU$126,MATCH(F174,('Fermeture TJ'!$B$1:$BU$1),1)+1))</f>
        <v/>
      </c>
      <c r="T174" s="211" t="str">
        <f t="shared" si="7"/>
        <v/>
      </c>
      <c r="U174" s="194" t="str">
        <f t="shared" si="6"/>
        <v/>
      </c>
    </row>
    <row r="175" spans="1:21" x14ac:dyDescent="0.25">
      <c r="A175" s="34" t="str">
        <f>IF(D175="","",Accueil!$D$8)</f>
        <v/>
      </c>
      <c r="B175" s="145" t="str">
        <f>IF(OR(Accueil!$D$8="",C175="",D175=""),"",UPPER(LOOKUP(C175,Accueil!$C$32:$C$131,Accueil!$D$32:$D$131)))</f>
        <v/>
      </c>
      <c r="C175" s="35"/>
      <c r="D175" s="147"/>
      <c r="E175" s="153"/>
      <c r="F175" s="171" t="str">
        <f>IF(OR(Accueil!$D$8="",D175="",E175=""),"",DATEDIF(E175,LOOKUP(C175,Accueil!$C$32:$C$131,Accueil!$E$32:$E$131),"m"))</f>
        <v/>
      </c>
      <c r="G175" s="276"/>
      <c r="H175" s="65"/>
      <c r="I175" s="52" t="str">
        <f>IF(OR(F175="",H175=""),"",VLOOKUP(H175,Détente!$A$2:$BU$157,MATCH(F175,(Détente!$B$1:$BU$1),1)+1))</f>
        <v/>
      </c>
      <c r="J175" s="65"/>
      <c r="K175" s="52" t="str">
        <f>IF(OR(F175="",J175=""),"",VLOOKUP(J175,Sautillers!$A$2:$BU$99,MATCH(F175,(Sautillers!$B$1:$BU$1),1)+1))</f>
        <v/>
      </c>
      <c r="L175" s="65"/>
      <c r="M175" s="52" t="str">
        <f>IF(OR(F175="",L175=""),"",VLOOKUP(L175,Gainage!$A$2:$BU$32,MATCH(F175,(Gainage!$B$1:$BU$1),1)+1))</f>
        <v/>
      </c>
      <c r="N175" s="65"/>
      <c r="O175" s="52" t="str">
        <f>IF(OR(F175="",N175=""),"",VLOOKUP(N175,'Course 20 m'!$A$2:$BU$373,MATCH(F175,('Course 20 m'!$B$1:$BU$1),1)+1))</f>
        <v/>
      </c>
      <c r="P175" s="53"/>
      <c r="Q175" s="52" t="str">
        <f>IF(OR(F175="",P175=""),"",VLOOKUP(P175,'Ecart facial'!$A$2:$BU$143,MATCH(F175,('Ecart facial'!$B$1:$BU$1),1)+1))</f>
        <v/>
      </c>
      <c r="R175" s="53"/>
      <c r="S175" s="52" t="str">
        <f>IF(OR(F175="",R175=""),"",VLOOKUP(R175,'Fermeture TJ'!$A$2:$BU$126,MATCH(F175,('Fermeture TJ'!$B$1:$BU$1),1)+1))</f>
        <v/>
      </c>
      <c r="T175" s="211" t="str">
        <f t="shared" si="7"/>
        <v/>
      </c>
      <c r="U175" s="194" t="str">
        <f t="shared" si="6"/>
        <v/>
      </c>
    </row>
    <row r="176" spans="1:21" x14ac:dyDescent="0.25">
      <c r="A176" s="34" t="str">
        <f>IF(D176="","",Accueil!$D$8)</f>
        <v/>
      </c>
      <c r="B176" s="145" t="str">
        <f>IF(OR(Accueil!$D$8="",C176="",D176=""),"",UPPER(LOOKUP(C176,Accueil!$C$32:$C$131,Accueil!$D$32:$D$131)))</f>
        <v/>
      </c>
      <c r="C176" s="35"/>
      <c r="D176" s="147"/>
      <c r="E176" s="153"/>
      <c r="F176" s="171" t="str">
        <f>IF(OR(Accueil!$D$8="",D176="",E176=""),"",DATEDIF(E176,LOOKUP(C176,Accueil!$C$32:$C$131,Accueil!$E$32:$E$131),"m"))</f>
        <v/>
      </c>
      <c r="G176" s="276"/>
      <c r="H176" s="65"/>
      <c r="I176" s="52" t="str">
        <f>IF(OR(F176="",H176=""),"",VLOOKUP(H176,Détente!$A$2:$BU$157,MATCH(F176,(Détente!$B$1:$BU$1),1)+1))</f>
        <v/>
      </c>
      <c r="J176" s="65"/>
      <c r="K176" s="52" t="str">
        <f>IF(OR(F176="",J176=""),"",VLOOKUP(J176,Sautillers!$A$2:$BU$99,MATCH(F176,(Sautillers!$B$1:$BU$1),1)+1))</f>
        <v/>
      </c>
      <c r="L176" s="65"/>
      <c r="M176" s="52" t="str">
        <f>IF(OR(F176="",L176=""),"",VLOOKUP(L176,Gainage!$A$2:$BU$32,MATCH(F176,(Gainage!$B$1:$BU$1),1)+1))</f>
        <v/>
      </c>
      <c r="N176" s="65"/>
      <c r="O176" s="52" t="str">
        <f>IF(OR(F176="",N176=""),"",VLOOKUP(N176,'Course 20 m'!$A$2:$BU$373,MATCH(F176,('Course 20 m'!$B$1:$BU$1),1)+1))</f>
        <v/>
      </c>
      <c r="P176" s="53"/>
      <c r="Q176" s="52" t="str">
        <f>IF(OR(F176="",P176=""),"",VLOOKUP(P176,'Ecart facial'!$A$2:$BU$143,MATCH(F176,('Ecart facial'!$B$1:$BU$1),1)+1))</f>
        <v/>
      </c>
      <c r="R176" s="53"/>
      <c r="S176" s="52" t="str">
        <f>IF(OR(F176="",R176=""),"",VLOOKUP(R176,'Fermeture TJ'!$A$2:$BU$126,MATCH(F176,('Fermeture TJ'!$B$1:$BU$1),1)+1))</f>
        <v/>
      </c>
      <c r="T176" s="211" t="str">
        <f t="shared" si="7"/>
        <v/>
      </c>
      <c r="U176" s="194" t="str">
        <f t="shared" si="6"/>
        <v/>
      </c>
    </row>
    <row r="177" spans="1:21" x14ac:dyDescent="0.25">
      <c r="A177" s="34" t="str">
        <f>IF(D177="","",Accueil!$D$8)</f>
        <v/>
      </c>
      <c r="B177" s="145" t="str">
        <f>IF(OR(Accueil!$D$8="",C177="",D177=""),"",UPPER(LOOKUP(C177,Accueil!$C$32:$C$131,Accueil!$D$32:$D$131)))</f>
        <v/>
      </c>
      <c r="C177" s="35"/>
      <c r="D177" s="147"/>
      <c r="E177" s="153"/>
      <c r="F177" s="171" t="str">
        <f>IF(OR(Accueil!$D$8="",D177="",E177=""),"",DATEDIF(E177,LOOKUP(C177,Accueil!$C$32:$C$131,Accueil!$E$32:$E$131),"m"))</f>
        <v/>
      </c>
      <c r="G177" s="276"/>
      <c r="H177" s="65"/>
      <c r="I177" s="52" t="str">
        <f>IF(OR(F177="",H177=""),"",VLOOKUP(H177,Détente!$A$2:$BU$157,MATCH(F177,(Détente!$B$1:$BU$1),1)+1))</f>
        <v/>
      </c>
      <c r="J177" s="65"/>
      <c r="K177" s="52" t="str">
        <f>IF(OR(F177="",J177=""),"",VLOOKUP(J177,Sautillers!$A$2:$BU$99,MATCH(F177,(Sautillers!$B$1:$BU$1),1)+1))</f>
        <v/>
      </c>
      <c r="L177" s="65"/>
      <c r="M177" s="52" t="str">
        <f>IF(OR(F177="",L177=""),"",VLOOKUP(L177,Gainage!$A$2:$BU$32,MATCH(F177,(Gainage!$B$1:$BU$1),1)+1))</f>
        <v/>
      </c>
      <c r="N177" s="65"/>
      <c r="O177" s="52" t="str">
        <f>IF(OR(F177="",N177=""),"",VLOOKUP(N177,'Course 20 m'!$A$2:$BU$373,MATCH(F177,('Course 20 m'!$B$1:$BU$1),1)+1))</f>
        <v/>
      </c>
      <c r="P177" s="53"/>
      <c r="Q177" s="52" t="str">
        <f>IF(OR(F177="",P177=""),"",VLOOKUP(P177,'Ecart facial'!$A$2:$BU$143,MATCH(F177,('Ecart facial'!$B$1:$BU$1),1)+1))</f>
        <v/>
      </c>
      <c r="R177" s="53"/>
      <c r="S177" s="52" t="str">
        <f>IF(OR(F177="",R177=""),"",VLOOKUP(R177,'Fermeture TJ'!$A$2:$BU$126,MATCH(F177,('Fermeture TJ'!$B$1:$BU$1),1)+1))</f>
        <v/>
      </c>
      <c r="T177" s="211" t="str">
        <f t="shared" si="7"/>
        <v/>
      </c>
      <c r="U177" s="194" t="str">
        <f t="shared" si="6"/>
        <v/>
      </c>
    </row>
    <row r="178" spans="1:21" x14ac:dyDescent="0.25">
      <c r="A178" s="34" t="str">
        <f>IF(D178="","",Accueil!$D$8)</f>
        <v/>
      </c>
      <c r="B178" s="145" t="str">
        <f>IF(OR(Accueil!$D$8="",C178="",D178=""),"",UPPER(LOOKUP(C178,Accueil!$C$32:$C$131,Accueil!$D$32:$D$131)))</f>
        <v/>
      </c>
      <c r="C178" s="35"/>
      <c r="D178" s="147"/>
      <c r="E178" s="153"/>
      <c r="F178" s="171" t="str">
        <f>IF(OR(Accueil!$D$8="",D178="",E178=""),"",DATEDIF(E178,LOOKUP(C178,Accueil!$C$32:$C$131,Accueil!$E$32:$E$131),"m"))</f>
        <v/>
      </c>
      <c r="G178" s="276"/>
      <c r="H178" s="65"/>
      <c r="I178" s="52" t="str">
        <f>IF(OR(F178="",H178=""),"",VLOOKUP(H178,Détente!$A$2:$BU$157,MATCH(F178,(Détente!$B$1:$BU$1),1)+1))</f>
        <v/>
      </c>
      <c r="J178" s="65"/>
      <c r="K178" s="52" t="str">
        <f>IF(OR(F178="",J178=""),"",VLOOKUP(J178,Sautillers!$A$2:$BU$99,MATCH(F178,(Sautillers!$B$1:$BU$1),1)+1))</f>
        <v/>
      </c>
      <c r="L178" s="65"/>
      <c r="M178" s="52" t="str">
        <f>IF(OR(F178="",L178=""),"",VLOOKUP(L178,Gainage!$A$2:$BU$32,MATCH(F178,(Gainage!$B$1:$BU$1),1)+1))</f>
        <v/>
      </c>
      <c r="N178" s="65"/>
      <c r="O178" s="52" t="str">
        <f>IF(OR(F178="",N178=""),"",VLOOKUP(N178,'Course 20 m'!$A$2:$BU$373,MATCH(F178,('Course 20 m'!$B$1:$BU$1),1)+1))</f>
        <v/>
      </c>
      <c r="P178" s="53"/>
      <c r="Q178" s="52" t="str">
        <f>IF(OR(F178="",P178=""),"",VLOOKUP(P178,'Ecart facial'!$A$2:$BU$143,MATCH(F178,('Ecart facial'!$B$1:$BU$1),1)+1))</f>
        <v/>
      </c>
      <c r="R178" s="53"/>
      <c r="S178" s="52" t="str">
        <f>IF(OR(F178="",R178=""),"",VLOOKUP(R178,'Fermeture TJ'!$A$2:$BU$126,MATCH(F178,('Fermeture TJ'!$B$1:$BU$1),1)+1))</f>
        <v/>
      </c>
      <c r="T178" s="211" t="str">
        <f t="shared" si="7"/>
        <v/>
      </c>
      <c r="U178" s="194" t="str">
        <f t="shared" si="6"/>
        <v/>
      </c>
    </row>
    <row r="179" spans="1:21" x14ac:dyDescent="0.25">
      <c r="A179" s="34" t="str">
        <f>IF(D179="","",Accueil!$D$8)</f>
        <v/>
      </c>
      <c r="B179" s="145" t="str">
        <f>IF(OR(Accueil!$D$8="",C179="",D179=""),"",UPPER(LOOKUP(C179,Accueil!$C$32:$C$131,Accueil!$D$32:$D$131)))</f>
        <v/>
      </c>
      <c r="C179" s="35"/>
      <c r="D179" s="147"/>
      <c r="E179" s="153"/>
      <c r="F179" s="171" t="str">
        <f>IF(OR(Accueil!$D$8="",D179="",E179=""),"",DATEDIF(E179,LOOKUP(C179,Accueil!$C$32:$C$131,Accueil!$E$32:$E$131),"m"))</f>
        <v/>
      </c>
      <c r="G179" s="276"/>
      <c r="H179" s="65"/>
      <c r="I179" s="52" t="str">
        <f>IF(OR(F179="",H179=""),"",VLOOKUP(H179,Détente!$A$2:$BU$157,MATCH(F179,(Détente!$B$1:$BU$1),1)+1))</f>
        <v/>
      </c>
      <c r="J179" s="65"/>
      <c r="K179" s="52" t="str">
        <f>IF(OR(F179="",J179=""),"",VLOOKUP(J179,Sautillers!$A$2:$BU$99,MATCH(F179,(Sautillers!$B$1:$BU$1),1)+1))</f>
        <v/>
      </c>
      <c r="L179" s="65"/>
      <c r="M179" s="52" t="str">
        <f>IF(OR(F179="",L179=""),"",VLOOKUP(L179,Gainage!$A$2:$BU$32,MATCH(F179,(Gainage!$B$1:$BU$1),1)+1))</f>
        <v/>
      </c>
      <c r="N179" s="65"/>
      <c r="O179" s="52" t="str">
        <f>IF(OR(F179="",N179=""),"",VLOOKUP(N179,'Course 20 m'!$A$2:$BU$373,MATCH(F179,('Course 20 m'!$B$1:$BU$1),1)+1))</f>
        <v/>
      </c>
      <c r="P179" s="53"/>
      <c r="Q179" s="52" t="str">
        <f>IF(OR(F179="",P179=""),"",VLOOKUP(P179,'Ecart facial'!$A$2:$BU$143,MATCH(F179,('Ecart facial'!$B$1:$BU$1),1)+1))</f>
        <v/>
      </c>
      <c r="R179" s="53"/>
      <c r="S179" s="52" t="str">
        <f>IF(OR(F179="",R179=""),"",VLOOKUP(R179,'Fermeture TJ'!$A$2:$BU$126,MATCH(F179,('Fermeture TJ'!$B$1:$BU$1),1)+1))</f>
        <v/>
      </c>
      <c r="T179" s="211" t="str">
        <f t="shared" si="7"/>
        <v/>
      </c>
      <c r="U179" s="194" t="str">
        <f t="shared" si="6"/>
        <v/>
      </c>
    </row>
    <row r="180" spans="1:21" x14ac:dyDescent="0.25">
      <c r="A180" s="34" t="str">
        <f>IF(D180="","",Accueil!$D$8)</f>
        <v/>
      </c>
      <c r="B180" s="145" t="str">
        <f>IF(OR(Accueil!$D$8="",C180="",D180=""),"",UPPER(LOOKUP(C180,Accueil!$C$32:$C$131,Accueil!$D$32:$D$131)))</f>
        <v/>
      </c>
      <c r="C180" s="35"/>
      <c r="D180" s="147"/>
      <c r="E180" s="153"/>
      <c r="F180" s="171" t="str">
        <f>IF(OR(Accueil!$D$8="",D180="",E180=""),"",DATEDIF(E180,LOOKUP(C180,Accueil!$C$32:$C$131,Accueil!$E$32:$E$131),"m"))</f>
        <v/>
      </c>
      <c r="G180" s="276"/>
      <c r="H180" s="65"/>
      <c r="I180" s="52" t="str">
        <f>IF(OR(F180="",H180=""),"",VLOOKUP(H180,Détente!$A$2:$BU$157,MATCH(F180,(Détente!$B$1:$BU$1),1)+1))</f>
        <v/>
      </c>
      <c r="J180" s="65"/>
      <c r="K180" s="52" t="str">
        <f>IF(OR(F180="",J180=""),"",VLOOKUP(J180,Sautillers!$A$2:$BU$99,MATCH(F180,(Sautillers!$B$1:$BU$1),1)+1))</f>
        <v/>
      </c>
      <c r="L180" s="65"/>
      <c r="M180" s="52" t="str">
        <f>IF(OR(F180="",L180=""),"",VLOOKUP(L180,Gainage!$A$2:$BU$32,MATCH(F180,(Gainage!$B$1:$BU$1),1)+1))</f>
        <v/>
      </c>
      <c r="N180" s="65"/>
      <c r="O180" s="52" t="str">
        <f>IF(OR(F180="",N180=""),"",VLOOKUP(N180,'Course 20 m'!$A$2:$BU$373,MATCH(F180,('Course 20 m'!$B$1:$BU$1),1)+1))</f>
        <v/>
      </c>
      <c r="P180" s="53"/>
      <c r="Q180" s="52" t="str">
        <f>IF(OR(F180="",P180=""),"",VLOOKUP(P180,'Ecart facial'!$A$2:$BU$143,MATCH(F180,('Ecart facial'!$B$1:$BU$1),1)+1))</f>
        <v/>
      </c>
      <c r="R180" s="53"/>
      <c r="S180" s="52" t="str">
        <f>IF(OR(F180="",R180=""),"",VLOOKUP(R180,'Fermeture TJ'!$A$2:$BU$126,MATCH(F180,('Fermeture TJ'!$B$1:$BU$1),1)+1))</f>
        <v/>
      </c>
      <c r="T180" s="211" t="str">
        <f t="shared" si="7"/>
        <v/>
      </c>
      <c r="U180" s="194" t="str">
        <f t="shared" si="6"/>
        <v/>
      </c>
    </row>
    <row r="181" spans="1:21" x14ac:dyDescent="0.25">
      <c r="A181" s="34" t="str">
        <f>IF(D181="","",Accueil!$D$8)</f>
        <v/>
      </c>
      <c r="B181" s="145" t="str">
        <f>IF(OR(Accueil!$D$8="",C181="",D181=""),"",UPPER(LOOKUP(C181,Accueil!$C$32:$C$131,Accueil!$D$32:$D$131)))</f>
        <v/>
      </c>
      <c r="C181" s="35"/>
      <c r="D181" s="147"/>
      <c r="E181" s="153"/>
      <c r="F181" s="171" t="str">
        <f>IF(OR(Accueil!$D$8="",D181="",E181=""),"",DATEDIF(E181,LOOKUP(C181,Accueil!$C$32:$C$131,Accueil!$E$32:$E$131),"m"))</f>
        <v/>
      </c>
      <c r="G181" s="276"/>
      <c r="H181" s="65"/>
      <c r="I181" s="52" t="str">
        <f>IF(OR(F181="",H181=""),"",VLOOKUP(H181,Détente!$A$2:$BU$157,MATCH(F181,(Détente!$B$1:$BU$1),1)+1))</f>
        <v/>
      </c>
      <c r="J181" s="65"/>
      <c r="K181" s="52" t="str">
        <f>IF(OR(F181="",J181=""),"",VLOOKUP(J181,Sautillers!$A$2:$BU$99,MATCH(F181,(Sautillers!$B$1:$BU$1),1)+1))</f>
        <v/>
      </c>
      <c r="L181" s="65"/>
      <c r="M181" s="52" t="str">
        <f>IF(OR(F181="",L181=""),"",VLOOKUP(L181,Gainage!$A$2:$BU$32,MATCH(F181,(Gainage!$B$1:$BU$1),1)+1))</f>
        <v/>
      </c>
      <c r="N181" s="65"/>
      <c r="O181" s="52" t="str">
        <f>IF(OR(F181="",N181=""),"",VLOOKUP(N181,'Course 20 m'!$A$2:$BU$373,MATCH(F181,('Course 20 m'!$B$1:$BU$1),1)+1))</f>
        <v/>
      </c>
      <c r="P181" s="53"/>
      <c r="Q181" s="52" t="str">
        <f>IF(OR(F181="",P181=""),"",VLOOKUP(P181,'Ecart facial'!$A$2:$BU$143,MATCH(F181,('Ecart facial'!$B$1:$BU$1),1)+1))</f>
        <v/>
      </c>
      <c r="R181" s="53"/>
      <c r="S181" s="52" t="str">
        <f>IF(OR(F181="",R181=""),"",VLOOKUP(R181,'Fermeture TJ'!$A$2:$BU$126,MATCH(F181,('Fermeture TJ'!$B$1:$BU$1),1)+1))</f>
        <v/>
      </c>
      <c r="T181" s="211" t="str">
        <f t="shared" si="7"/>
        <v/>
      </c>
      <c r="U181" s="194" t="str">
        <f t="shared" si="6"/>
        <v/>
      </c>
    </row>
    <row r="182" spans="1:21" x14ac:dyDescent="0.25">
      <c r="A182" s="34" t="str">
        <f>IF(D182="","",Accueil!$D$8)</f>
        <v/>
      </c>
      <c r="B182" s="145" t="str">
        <f>IF(OR(Accueil!$D$8="",C182="",D182=""),"",UPPER(LOOKUP(C182,Accueil!$C$32:$C$131,Accueil!$D$32:$D$131)))</f>
        <v/>
      </c>
      <c r="C182" s="35"/>
      <c r="D182" s="147"/>
      <c r="E182" s="153"/>
      <c r="F182" s="171" t="str">
        <f>IF(OR(Accueil!$D$8="",D182="",E182=""),"",DATEDIF(E182,LOOKUP(C182,Accueil!$C$32:$C$131,Accueil!$E$32:$E$131),"m"))</f>
        <v/>
      </c>
      <c r="G182" s="276"/>
      <c r="H182" s="65"/>
      <c r="I182" s="52" t="str">
        <f>IF(OR(F182="",H182=""),"",VLOOKUP(H182,Détente!$A$2:$BU$157,MATCH(F182,(Détente!$B$1:$BU$1),1)+1))</f>
        <v/>
      </c>
      <c r="J182" s="65"/>
      <c r="K182" s="52" t="str">
        <f>IF(OR(F182="",J182=""),"",VLOOKUP(J182,Sautillers!$A$2:$BU$99,MATCH(F182,(Sautillers!$B$1:$BU$1),1)+1))</f>
        <v/>
      </c>
      <c r="L182" s="65"/>
      <c r="M182" s="52" t="str">
        <f>IF(OR(F182="",L182=""),"",VLOOKUP(L182,Gainage!$A$2:$BU$32,MATCH(F182,(Gainage!$B$1:$BU$1),1)+1))</f>
        <v/>
      </c>
      <c r="N182" s="65"/>
      <c r="O182" s="52" t="str">
        <f>IF(OR(F182="",N182=""),"",VLOOKUP(N182,'Course 20 m'!$A$2:$BU$373,MATCH(F182,('Course 20 m'!$B$1:$BU$1),1)+1))</f>
        <v/>
      </c>
      <c r="P182" s="53"/>
      <c r="Q182" s="52" t="str">
        <f>IF(OR(F182="",P182=""),"",VLOOKUP(P182,'Ecart facial'!$A$2:$BU$143,MATCH(F182,('Ecart facial'!$B$1:$BU$1),1)+1))</f>
        <v/>
      </c>
      <c r="R182" s="53"/>
      <c r="S182" s="52" t="str">
        <f>IF(OR(F182="",R182=""),"",VLOOKUP(R182,'Fermeture TJ'!$A$2:$BU$126,MATCH(F182,('Fermeture TJ'!$B$1:$BU$1),1)+1))</f>
        <v/>
      </c>
      <c r="T182" s="211" t="str">
        <f t="shared" si="7"/>
        <v/>
      </c>
      <c r="U182" s="194" t="str">
        <f t="shared" ref="U182:U245" si="8">IF(OR(I182="",K182="",M182="",O182="",Q182="",S182=""),"",AVERAGE(I182,K182,M182,O182,Q182,S182))</f>
        <v/>
      </c>
    </row>
    <row r="183" spans="1:21" x14ac:dyDescent="0.25">
      <c r="A183" s="34" t="str">
        <f>IF(D183="","",Accueil!$D$8)</f>
        <v/>
      </c>
      <c r="B183" s="145" t="str">
        <f>IF(OR(Accueil!$D$8="",C183="",D183=""),"",UPPER(LOOKUP(C183,Accueil!$C$32:$C$131,Accueil!$D$32:$D$131)))</f>
        <v/>
      </c>
      <c r="C183" s="35"/>
      <c r="D183" s="147"/>
      <c r="E183" s="153"/>
      <c r="F183" s="171" t="str">
        <f>IF(OR(Accueil!$D$8="",D183="",E183=""),"",DATEDIF(E183,LOOKUP(C183,Accueil!$C$32:$C$131,Accueil!$E$32:$E$131),"m"))</f>
        <v/>
      </c>
      <c r="G183" s="276"/>
      <c r="H183" s="65"/>
      <c r="I183" s="52" t="str">
        <f>IF(OR(F183="",H183=""),"",VLOOKUP(H183,Détente!$A$2:$BU$157,MATCH(F183,(Détente!$B$1:$BU$1),1)+1))</f>
        <v/>
      </c>
      <c r="J183" s="65"/>
      <c r="K183" s="52" t="str">
        <f>IF(OR(F183="",J183=""),"",VLOOKUP(J183,Sautillers!$A$2:$BU$99,MATCH(F183,(Sautillers!$B$1:$BU$1),1)+1))</f>
        <v/>
      </c>
      <c r="L183" s="65"/>
      <c r="M183" s="52" t="str">
        <f>IF(OR(F183="",L183=""),"",VLOOKUP(L183,Gainage!$A$2:$BU$32,MATCH(F183,(Gainage!$B$1:$BU$1),1)+1))</f>
        <v/>
      </c>
      <c r="N183" s="65"/>
      <c r="O183" s="52" t="str">
        <f>IF(OR(F183="",N183=""),"",VLOOKUP(N183,'Course 20 m'!$A$2:$BU$373,MATCH(F183,('Course 20 m'!$B$1:$BU$1),1)+1))</f>
        <v/>
      </c>
      <c r="P183" s="53"/>
      <c r="Q183" s="52" t="str">
        <f>IF(OR(F183="",P183=""),"",VLOOKUP(P183,'Ecart facial'!$A$2:$BU$143,MATCH(F183,('Ecart facial'!$B$1:$BU$1),1)+1))</f>
        <v/>
      </c>
      <c r="R183" s="53"/>
      <c r="S183" s="52" t="str">
        <f>IF(OR(F183="",R183=""),"",VLOOKUP(R183,'Fermeture TJ'!$A$2:$BU$126,MATCH(F183,('Fermeture TJ'!$B$1:$BU$1),1)+1))</f>
        <v/>
      </c>
      <c r="T183" s="211" t="str">
        <f t="shared" si="7"/>
        <v/>
      </c>
      <c r="U183" s="194" t="str">
        <f t="shared" si="8"/>
        <v/>
      </c>
    </row>
    <row r="184" spans="1:21" x14ac:dyDescent="0.25">
      <c r="A184" s="34" t="str">
        <f>IF(D184="","",Accueil!$D$8)</f>
        <v/>
      </c>
      <c r="B184" s="145" t="str">
        <f>IF(OR(Accueil!$D$8="",C184="",D184=""),"",UPPER(LOOKUP(C184,Accueil!$C$32:$C$131,Accueil!$D$32:$D$131)))</f>
        <v/>
      </c>
      <c r="C184" s="35"/>
      <c r="D184" s="147"/>
      <c r="E184" s="153"/>
      <c r="F184" s="171" t="str">
        <f>IF(OR(Accueil!$D$8="",D184="",E184=""),"",DATEDIF(E184,LOOKUP(C184,Accueil!$C$32:$C$131,Accueil!$E$32:$E$131),"m"))</f>
        <v/>
      </c>
      <c r="G184" s="276"/>
      <c r="H184" s="65"/>
      <c r="I184" s="52" t="str">
        <f>IF(OR(F184="",H184=""),"",VLOOKUP(H184,Détente!$A$2:$BU$157,MATCH(F184,(Détente!$B$1:$BU$1),1)+1))</f>
        <v/>
      </c>
      <c r="J184" s="65"/>
      <c r="K184" s="52" t="str">
        <f>IF(OR(F184="",J184=""),"",VLOOKUP(J184,Sautillers!$A$2:$BU$99,MATCH(F184,(Sautillers!$B$1:$BU$1),1)+1))</f>
        <v/>
      </c>
      <c r="L184" s="65"/>
      <c r="M184" s="52" t="str">
        <f>IF(OR(F184="",L184=""),"",VLOOKUP(L184,Gainage!$A$2:$BU$32,MATCH(F184,(Gainage!$B$1:$BU$1),1)+1))</f>
        <v/>
      </c>
      <c r="N184" s="65"/>
      <c r="O184" s="52" t="str">
        <f>IF(OR(F184="",N184=""),"",VLOOKUP(N184,'Course 20 m'!$A$2:$BU$373,MATCH(F184,('Course 20 m'!$B$1:$BU$1),1)+1))</f>
        <v/>
      </c>
      <c r="P184" s="53"/>
      <c r="Q184" s="52" t="str">
        <f>IF(OR(F184="",P184=""),"",VLOOKUP(P184,'Ecart facial'!$A$2:$BU$143,MATCH(F184,('Ecart facial'!$B$1:$BU$1),1)+1))</f>
        <v/>
      </c>
      <c r="R184" s="53"/>
      <c r="S184" s="52" t="str">
        <f>IF(OR(F184="",R184=""),"",VLOOKUP(R184,'Fermeture TJ'!$A$2:$BU$126,MATCH(F184,('Fermeture TJ'!$B$1:$BU$1),1)+1))</f>
        <v/>
      </c>
      <c r="T184" s="211" t="str">
        <f t="shared" si="7"/>
        <v/>
      </c>
      <c r="U184" s="194" t="str">
        <f t="shared" si="8"/>
        <v/>
      </c>
    </row>
    <row r="185" spans="1:21" x14ac:dyDescent="0.25">
      <c r="A185" s="34" t="str">
        <f>IF(D185="","",Accueil!$D$8)</f>
        <v/>
      </c>
      <c r="B185" s="145" t="str">
        <f>IF(OR(Accueil!$D$8="",C185="",D185=""),"",UPPER(LOOKUP(C185,Accueil!$C$32:$C$131,Accueil!$D$32:$D$131)))</f>
        <v/>
      </c>
      <c r="C185" s="35"/>
      <c r="D185" s="147"/>
      <c r="E185" s="153"/>
      <c r="F185" s="171" t="str">
        <f>IF(OR(Accueil!$D$8="",D185="",E185=""),"",DATEDIF(E185,LOOKUP(C185,Accueil!$C$32:$C$131,Accueil!$E$32:$E$131),"m"))</f>
        <v/>
      </c>
      <c r="G185" s="276"/>
      <c r="H185" s="65"/>
      <c r="I185" s="52" t="str">
        <f>IF(OR(F185="",H185=""),"",VLOOKUP(H185,Détente!$A$2:$BU$157,MATCH(F185,(Détente!$B$1:$BU$1),1)+1))</f>
        <v/>
      </c>
      <c r="J185" s="65"/>
      <c r="K185" s="52" t="str">
        <f>IF(OR(F185="",J185=""),"",VLOOKUP(J185,Sautillers!$A$2:$BU$99,MATCH(F185,(Sautillers!$B$1:$BU$1),1)+1))</f>
        <v/>
      </c>
      <c r="L185" s="65"/>
      <c r="M185" s="52" t="str">
        <f>IF(OR(F185="",L185=""),"",VLOOKUP(L185,Gainage!$A$2:$BU$32,MATCH(F185,(Gainage!$B$1:$BU$1),1)+1))</f>
        <v/>
      </c>
      <c r="N185" s="65"/>
      <c r="O185" s="52" t="str">
        <f>IF(OR(F185="",N185=""),"",VLOOKUP(N185,'Course 20 m'!$A$2:$BU$373,MATCH(F185,('Course 20 m'!$B$1:$BU$1),1)+1))</f>
        <v/>
      </c>
      <c r="P185" s="53"/>
      <c r="Q185" s="52" t="str">
        <f>IF(OR(F185="",P185=""),"",VLOOKUP(P185,'Ecart facial'!$A$2:$BU$143,MATCH(F185,('Ecart facial'!$B$1:$BU$1),1)+1))</f>
        <v/>
      </c>
      <c r="R185" s="53"/>
      <c r="S185" s="52" t="str">
        <f>IF(OR(F185="",R185=""),"",VLOOKUP(R185,'Fermeture TJ'!$A$2:$BU$126,MATCH(F185,('Fermeture TJ'!$B$1:$BU$1),1)+1))</f>
        <v/>
      </c>
      <c r="T185" s="211" t="str">
        <f t="shared" si="7"/>
        <v/>
      </c>
      <c r="U185" s="194" t="str">
        <f t="shared" si="8"/>
        <v/>
      </c>
    </row>
    <row r="186" spans="1:21" x14ac:dyDescent="0.25">
      <c r="A186" s="34" t="str">
        <f>IF(D186="","",Accueil!$D$8)</f>
        <v/>
      </c>
      <c r="B186" s="145" t="str">
        <f>IF(OR(Accueil!$D$8="",C186="",D186=""),"",UPPER(LOOKUP(C186,Accueil!$C$32:$C$131,Accueil!$D$32:$D$131)))</f>
        <v/>
      </c>
      <c r="C186" s="35"/>
      <c r="D186" s="147"/>
      <c r="E186" s="153"/>
      <c r="F186" s="171" t="str">
        <f>IF(OR(Accueil!$D$8="",D186="",E186=""),"",DATEDIF(E186,LOOKUP(C186,Accueil!$C$32:$C$131,Accueil!$E$32:$E$131),"m"))</f>
        <v/>
      </c>
      <c r="G186" s="276"/>
      <c r="H186" s="65"/>
      <c r="I186" s="52" t="str">
        <f>IF(OR(F186="",H186=""),"",VLOOKUP(H186,Détente!$A$2:$BU$157,MATCH(F186,(Détente!$B$1:$BU$1),1)+1))</f>
        <v/>
      </c>
      <c r="J186" s="65"/>
      <c r="K186" s="52" t="str">
        <f>IF(OR(F186="",J186=""),"",VLOOKUP(J186,Sautillers!$A$2:$BU$99,MATCH(F186,(Sautillers!$B$1:$BU$1),1)+1))</f>
        <v/>
      </c>
      <c r="L186" s="65"/>
      <c r="M186" s="52" t="str">
        <f>IF(OR(F186="",L186=""),"",VLOOKUP(L186,Gainage!$A$2:$BU$32,MATCH(F186,(Gainage!$B$1:$BU$1),1)+1))</f>
        <v/>
      </c>
      <c r="N186" s="65"/>
      <c r="O186" s="52" t="str">
        <f>IF(OR(F186="",N186=""),"",VLOOKUP(N186,'Course 20 m'!$A$2:$BU$373,MATCH(F186,('Course 20 m'!$B$1:$BU$1),1)+1))</f>
        <v/>
      </c>
      <c r="P186" s="53"/>
      <c r="Q186" s="52" t="str">
        <f>IF(OR(F186="",P186=""),"",VLOOKUP(P186,'Ecart facial'!$A$2:$BU$143,MATCH(F186,('Ecart facial'!$B$1:$BU$1),1)+1))</f>
        <v/>
      </c>
      <c r="R186" s="53"/>
      <c r="S186" s="52" t="str">
        <f>IF(OR(F186="",R186=""),"",VLOOKUP(R186,'Fermeture TJ'!$A$2:$BU$126,MATCH(F186,('Fermeture TJ'!$B$1:$BU$1),1)+1))</f>
        <v/>
      </c>
      <c r="T186" s="211" t="str">
        <f t="shared" si="7"/>
        <v/>
      </c>
      <c r="U186" s="194" t="str">
        <f t="shared" si="8"/>
        <v/>
      </c>
    </row>
    <row r="187" spans="1:21" x14ac:dyDescent="0.25">
      <c r="A187" s="34" t="str">
        <f>IF(D187="","",Accueil!$D$8)</f>
        <v/>
      </c>
      <c r="B187" s="145" t="str">
        <f>IF(OR(Accueil!$D$8="",C187="",D187=""),"",UPPER(LOOKUP(C187,Accueil!$C$32:$C$131,Accueil!$D$32:$D$131)))</f>
        <v/>
      </c>
      <c r="C187" s="35"/>
      <c r="D187" s="147"/>
      <c r="E187" s="153"/>
      <c r="F187" s="171" t="str">
        <f>IF(OR(Accueil!$D$8="",D187="",E187=""),"",DATEDIF(E187,LOOKUP(C187,Accueil!$C$32:$C$131,Accueil!$E$32:$E$131),"m"))</f>
        <v/>
      </c>
      <c r="G187" s="276"/>
      <c r="H187" s="65"/>
      <c r="I187" s="52" t="str">
        <f>IF(OR(F187="",H187=""),"",VLOOKUP(H187,Détente!$A$2:$BU$157,MATCH(F187,(Détente!$B$1:$BU$1),1)+1))</f>
        <v/>
      </c>
      <c r="J187" s="65"/>
      <c r="K187" s="52" t="str">
        <f>IF(OR(F187="",J187=""),"",VLOOKUP(J187,Sautillers!$A$2:$BU$99,MATCH(F187,(Sautillers!$B$1:$BU$1),1)+1))</f>
        <v/>
      </c>
      <c r="L187" s="65"/>
      <c r="M187" s="52" t="str">
        <f>IF(OR(F187="",L187=""),"",VLOOKUP(L187,Gainage!$A$2:$BU$32,MATCH(F187,(Gainage!$B$1:$BU$1),1)+1))</f>
        <v/>
      </c>
      <c r="N187" s="65"/>
      <c r="O187" s="52" t="str">
        <f>IF(OR(F187="",N187=""),"",VLOOKUP(N187,'Course 20 m'!$A$2:$BU$373,MATCH(F187,('Course 20 m'!$B$1:$BU$1),1)+1))</f>
        <v/>
      </c>
      <c r="P187" s="53"/>
      <c r="Q187" s="52" t="str">
        <f>IF(OR(F187="",P187=""),"",VLOOKUP(P187,'Ecart facial'!$A$2:$BU$143,MATCH(F187,('Ecart facial'!$B$1:$BU$1),1)+1))</f>
        <v/>
      </c>
      <c r="R187" s="53"/>
      <c r="S187" s="52" t="str">
        <f>IF(OR(F187="",R187=""),"",VLOOKUP(R187,'Fermeture TJ'!$A$2:$BU$126,MATCH(F187,('Fermeture TJ'!$B$1:$BU$1),1)+1))</f>
        <v/>
      </c>
      <c r="T187" s="211" t="str">
        <f t="shared" si="7"/>
        <v/>
      </c>
      <c r="U187" s="194" t="str">
        <f t="shared" si="8"/>
        <v/>
      </c>
    </row>
    <row r="188" spans="1:21" x14ac:dyDescent="0.25">
      <c r="A188" s="34" t="str">
        <f>IF(D188="","",Accueil!$D$8)</f>
        <v/>
      </c>
      <c r="B188" s="145" t="str">
        <f>IF(OR(Accueil!$D$8="",C188="",D188=""),"",UPPER(LOOKUP(C188,Accueil!$C$32:$C$131,Accueil!$D$32:$D$131)))</f>
        <v/>
      </c>
      <c r="C188" s="35"/>
      <c r="D188" s="147"/>
      <c r="E188" s="153"/>
      <c r="F188" s="171" t="str">
        <f>IF(OR(Accueil!$D$8="",D188="",E188=""),"",DATEDIF(E188,LOOKUP(C188,Accueil!$C$32:$C$131,Accueil!$E$32:$E$131),"m"))</f>
        <v/>
      </c>
      <c r="G188" s="276"/>
      <c r="H188" s="65"/>
      <c r="I188" s="52" t="str">
        <f>IF(OR(F188="",H188=""),"",VLOOKUP(H188,Détente!$A$2:$BU$157,MATCH(F188,(Détente!$B$1:$BU$1),1)+1))</f>
        <v/>
      </c>
      <c r="J188" s="65"/>
      <c r="K188" s="52" t="str">
        <f>IF(OR(F188="",J188=""),"",VLOOKUP(J188,Sautillers!$A$2:$BU$99,MATCH(F188,(Sautillers!$B$1:$BU$1),1)+1))</f>
        <v/>
      </c>
      <c r="L188" s="65"/>
      <c r="M188" s="52" t="str">
        <f>IF(OR(F188="",L188=""),"",VLOOKUP(L188,Gainage!$A$2:$BU$32,MATCH(F188,(Gainage!$B$1:$BU$1),1)+1))</f>
        <v/>
      </c>
      <c r="N188" s="65"/>
      <c r="O188" s="52" t="str">
        <f>IF(OR(F188="",N188=""),"",VLOOKUP(N188,'Course 20 m'!$A$2:$BU$373,MATCH(F188,('Course 20 m'!$B$1:$BU$1),1)+1))</f>
        <v/>
      </c>
      <c r="P188" s="53"/>
      <c r="Q188" s="52" t="str">
        <f>IF(OR(F188="",P188=""),"",VLOOKUP(P188,'Ecart facial'!$A$2:$BU$143,MATCH(F188,('Ecart facial'!$B$1:$BU$1),1)+1))</f>
        <v/>
      </c>
      <c r="R188" s="53"/>
      <c r="S188" s="52" t="str">
        <f>IF(OR(F188="",R188=""),"",VLOOKUP(R188,'Fermeture TJ'!$A$2:$BU$126,MATCH(F188,('Fermeture TJ'!$B$1:$BU$1),1)+1))</f>
        <v/>
      </c>
      <c r="T188" s="211" t="str">
        <f t="shared" si="7"/>
        <v/>
      </c>
      <c r="U188" s="194" t="str">
        <f t="shared" si="8"/>
        <v/>
      </c>
    </row>
    <row r="189" spans="1:21" x14ac:dyDescent="0.25">
      <c r="A189" s="34" t="str">
        <f>IF(D189="","",Accueil!$D$8)</f>
        <v/>
      </c>
      <c r="B189" s="145" t="str">
        <f>IF(OR(Accueil!$D$8="",C189="",D189=""),"",UPPER(LOOKUP(C189,Accueil!$C$32:$C$131,Accueil!$D$32:$D$131)))</f>
        <v/>
      </c>
      <c r="C189" s="35"/>
      <c r="D189" s="147"/>
      <c r="E189" s="153"/>
      <c r="F189" s="171" t="str">
        <f>IF(OR(Accueil!$D$8="",D189="",E189=""),"",DATEDIF(E189,LOOKUP(C189,Accueil!$C$32:$C$131,Accueil!$E$32:$E$131),"m"))</f>
        <v/>
      </c>
      <c r="G189" s="276"/>
      <c r="H189" s="65"/>
      <c r="I189" s="52" t="str">
        <f>IF(OR(F189="",H189=""),"",VLOOKUP(H189,Détente!$A$2:$BU$157,MATCH(F189,(Détente!$B$1:$BU$1),1)+1))</f>
        <v/>
      </c>
      <c r="J189" s="65"/>
      <c r="K189" s="52" t="str">
        <f>IF(OR(F189="",J189=""),"",VLOOKUP(J189,Sautillers!$A$2:$BU$99,MATCH(F189,(Sautillers!$B$1:$BU$1),1)+1))</f>
        <v/>
      </c>
      <c r="L189" s="65"/>
      <c r="M189" s="52" t="str">
        <f>IF(OR(F189="",L189=""),"",VLOOKUP(L189,Gainage!$A$2:$BU$32,MATCH(F189,(Gainage!$B$1:$BU$1),1)+1))</f>
        <v/>
      </c>
      <c r="N189" s="65"/>
      <c r="O189" s="52" t="str">
        <f>IF(OR(F189="",N189=""),"",VLOOKUP(N189,'Course 20 m'!$A$2:$BU$373,MATCH(F189,('Course 20 m'!$B$1:$BU$1),1)+1))</f>
        <v/>
      </c>
      <c r="P189" s="53"/>
      <c r="Q189" s="52" t="str">
        <f>IF(OR(F189="",P189=""),"",VLOOKUP(P189,'Ecart facial'!$A$2:$BU$143,MATCH(F189,('Ecart facial'!$B$1:$BU$1),1)+1))</f>
        <v/>
      </c>
      <c r="R189" s="53"/>
      <c r="S189" s="52" t="str">
        <f>IF(OR(F189="",R189=""),"",VLOOKUP(R189,'Fermeture TJ'!$A$2:$BU$126,MATCH(F189,('Fermeture TJ'!$B$1:$BU$1),1)+1))</f>
        <v/>
      </c>
      <c r="T189" s="211" t="str">
        <f t="shared" si="7"/>
        <v/>
      </c>
      <c r="U189" s="194" t="str">
        <f t="shared" si="8"/>
        <v/>
      </c>
    </row>
    <row r="190" spans="1:21" x14ac:dyDescent="0.25">
      <c r="A190" s="34" t="str">
        <f>IF(D190="","",Accueil!$D$8)</f>
        <v/>
      </c>
      <c r="B190" s="145" t="str">
        <f>IF(OR(Accueil!$D$8="",C190="",D190=""),"",UPPER(LOOKUP(C190,Accueil!$C$32:$C$131,Accueil!$D$32:$D$131)))</f>
        <v/>
      </c>
      <c r="C190" s="35"/>
      <c r="D190" s="147"/>
      <c r="E190" s="153"/>
      <c r="F190" s="171" t="str">
        <f>IF(OR(Accueil!$D$8="",D190="",E190=""),"",DATEDIF(E190,LOOKUP(C190,Accueil!$C$32:$C$131,Accueil!$E$32:$E$131),"m"))</f>
        <v/>
      </c>
      <c r="G190" s="276"/>
      <c r="H190" s="65"/>
      <c r="I190" s="52" t="str">
        <f>IF(OR(F190="",H190=""),"",VLOOKUP(H190,Détente!$A$2:$BU$157,MATCH(F190,(Détente!$B$1:$BU$1),1)+1))</f>
        <v/>
      </c>
      <c r="J190" s="65"/>
      <c r="K190" s="52" t="str">
        <f>IF(OR(F190="",J190=""),"",VLOOKUP(J190,Sautillers!$A$2:$BU$99,MATCH(F190,(Sautillers!$B$1:$BU$1),1)+1))</f>
        <v/>
      </c>
      <c r="L190" s="65"/>
      <c r="M190" s="52" t="str">
        <f>IF(OR(F190="",L190=""),"",VLOOKUP(L190,Gainage!$A$2:$BU$32,MATCH(F190,(Gainage!$B$1:$BU$1),1)+1))</f>
        <v/>
      </c>
      <c r="N190" s="65"/>
      <c r="O190" s="52" t="str">
        <f>IF(OR(F190="",N190=""),"",VLOOKUP(N190,'Course 20 m'!$A$2:$BU$373,MATCH(F190,('Course 20 m'!$B$1:$BU$1),1)+1))</f>
        <v/>
      </c>
      <c r="P190" s="53"/>
      <c r="Q190" s="52" t="str">
        <f>IF(OR(F190="",P190=""),"",VLOOKUP(P190,'Ecart facial'!$A$2:$BU$143,MATCH(F190,('Ecart facial'!$B$1:$BU$1),1)+1))</f>
        <v/>
      </c>
      <c r="R190" s="53"/>
      <c r="S190" s="52" t="str">
        <f>IF(OR(F190="",R190=""),"",VLOOKUP(R190,'Fermeture TJ'!$A$2:$BU$126,MATCH(F190,('Fermeture TJ'!$B$1:$BU$1),1)+1))</f>
        <v/>
      </c>
      <c r="T190" s="211" t="str">
        <f t="shared" si="7"/>
        <v/>
      </c>
      <c r="U190" s="194" t="str">
        <f t="shared" si="8"/>
        <v/>
      </c>
    </row>
    <row r="191" spans="1:21" x14ac:dyDescent="0.25">
      <c r="A191" s="34" t="str">
        <f>IF(D191="","",Accueil!$D$8)</f>
        <v/>
      </c>
      <c r="B191" s="145" t="str">
        <f>IF(OR(Accueil!$D$8="",C191="",D191=""),"",UPPER(LOOKUP(C191,Accueil!$C$32:$C$131,Accueil!$D$32:$D$131)))</f>
        <v/>
      </c>
      <c r="C191" s="35"/>
      <c r="D191" s="147"/>
      <c r="E191" s="153"/>
      <c r="F191" s="171" t="str">
        <f>IF(OR(Accueil!$D$8="",D191="",E191=""),"",DATEDIF(E191,LOOKUP(C191,Accueil!$C$32:$C$131,Accueil!$E$32:$E$131),"m"))</f>
        <v/>
      </c>
      <c r="G191" s="276"/>
      <c r="H191" s="65"/>
      <c r="I191" s="52" t="str">
        <f>IF(OR(F191="",H191=""),"",VLOOKUP(H191,Détente!$A$2:$BU$157,MATCH(F191,(Détente!$B$1:$BU$1),1)+1))</f>
        <v/>
      </c>
      <c r="J191" s="65"/>
      <c r="K191" s="52" t="str">
        <f>IF(OR(F191="",J191=""),"",VLOOKUP(J191,Sautillers!$A$2:$BU$99,MATCH(F191,(Sautillers!$B$1:$BU$1),1)+1))</f>
        <v/>
      </c>
      <c r="L191" s="65"/>
      <c r="M191" s="52" t="str">
        <f>IF(OR(F191="",L191=""),"",VLOOKUP(L191,Gainage!$A$2:$BU$32,MATCH(F191,(Gainage!$B$1:$BU$1),1)+1))</f>
        <v/>
      </c>
      <c r="N191" s="65"/>
      <c r="O191" s="52" t="str">
        <f>IF(OR(F191="",N191=""),"",VLOOKUP(N191,'Course 20 m'!$A$2:$BU$373,MATCH(F191,('Course 20 m'!$B$1:$BU$1),1)+1))</f>
        <v/>
      </c>
      <c r="P191" s="53"/>
      <c r="Q191" s="52" t="str">
        <f>IF(OR(F191="",P191=""),"",VLOOKUP(P191,'Ecart facial'!$A$2:$BU$143,MATCH(F191,('Ecart facial'!$B$1:$BU$1),1)+1))</f>
        <v/>
      </c>
      <c r="R191" s="53"/>
      <c r="S191" s="52" t="str">
        <f>IF(OR(F191="",R191=""),"",VLOOKUP(R191,'Fermeture TJ'!$A$2:$BU$126,MATCH(F191,('Fermeture TJ'!$B$1:$BU$1),1)+1))</f>
        <v/>
      </c>
      <c r="T191" s="211" t="str">
        <f t="shared" si="7"/>
        <v/>
      </c>
      <c r="U191" s="194" t="str">
        <f t="shared" si="8"/>
        <v/>
      </c>
    </row>
    <row r="192" spans="1:21" x14ac:dyDescent="0.25">
      <c r="A192" s="34" t="str">
        <f>IF(D192="","",Accueil!$D$8)</f>
        <v/>
      </c>
      <c r="B192" s="145" t="str">
        <f>IF(OR(Accueil!$D$8="",C192="",D192=""),"",UPPER(LOOKUP(C192,Accueil!$C$32:$C$131,Accueil!$D$32:$D$131)))</f>
        <v/>
      </c>
      <c r="C192" s="35"/>
      <c r="D192" s="147"/>
      <c r="E192" s="153"/>
      <c r="F192" s="171" t="str">
        <f>IF(OR(Accueil!$D$8="",D192="",E192=""),"",DATEDIF(E192,LOOKUP(C192,Accueil!$C$32:$C$131,Accueil!$E$32:$E$131),"m"))</f>
        <v/>
      </c>
      <c r="G192" s="276"/>
      <c r="H192" s="65"/>
      <c r="I192" s="52" t="str">
        <f>IF(OR(F192="",H192=""),"",VLOOKUP(H192,Détente!$A$2:$BU$157,MATCH(F192,(Détente!$B$1:$BU$1),1)+1))</f>
        <v/>
      </c>
      <c r="J192" s="65"/>
      <c r="K192" s="52" t="str">
        <f>IF(OR(F192="",J192=""),"",VLOOKUP(J192,Sautillers!$A$2:$BU$99,MATCH(F192,(Sautillers!$B$1:$BU$1),1)+1))</f>
        <v/>
      </c>
      <c r="L192" s="65"/>
      <c r="M192" s="52" t="str">
        <f>IF(OR(F192="",L192=""),"",VLOOKUP(L192,Gainage!$A$2:$BU$32,MATCH(F192,(Gainage!$B$1:$BU$1),1)+1))</f>
        <v/>
      </c>
      <c r="N192" s="65"/>
      <c r="O192" s="52" t="str">
        <f>IF(OR(F192="",N192=""),"",VLOOKUP(N192,'Course 20 m'!$A$2:$BU$373,MATCH(F192,('Course 20 m'!$B$1:$BU$1),1)+1))</f>
        <v/>
      </c>
      <c r="P192" s="53"/>
      <c r="Q192" s="52" t="str">
        <f>IF(OR(F192="",P192=""),"",VLOOKUP(P192,'Ecart facial'!$A$2:$BU$143,MATCH(F192,('Ecart facial'!$B$1:$BU$1),1)+1))</f>
        <v/>
      </c>
      <c r="R192" s="53"/>
      <c r="S192" s="52" t="str">
        <f>IF(OR(F192="",R192=""),"",VLOOKUP(R192,'Fermeture TJ'!$A$2:$BU$126,MATCH(F192,('Fermeture TJ'!$B$1:$BU$1),1)+1))</f>
        <v/>
      </c>
      <c r="T192" s="211" t="str">
        <f t="shared" si="7"/>
        <v/>
      </c>
      <c r="U192" s="194" t="str">
        <f t="shared" si="8"/>
        <v/>
      </c>
    </row>
    <row r="193" spans="1:21" x14ac:dyDescent="0.25">
      <c r="A193" s="34" t="str">
        <f>IF(D193="","",Accueil!$D$8)</f>
        <v/>
      </c>
      <c r="B193" s="145" t="str">
        <f>IF(OR(Accueil!$D$8="",C193="",D193=""),"",UPPER(LOOKUP(C193,Accueil!$C$32:$C$131,Accueil!$D$32:$D$131)))</f>
        <v/>
      </c>
      <c r="C193" s="35"/>
      <c r="D193" s="147"/>
      <c r="E193" s="153"/>
      <c r="F193" s="171" t="str">
        <f>IF(OR(Accueil!$D$8="",D193="",E193=""),"",DATEDIF(E193,LOOKUP(C193,Accueil!$C$32:$C$131,Accueil!$E$32:$E$131),"m"))</f>
        <v/>
      </c>
      <c r="G193" s="276"/>
      <c r="H193" s="65"/>
      <c r="I193" s="52" t="str">
        <f>IF(OR(F193="",H193=""),"",VLOOKUP(H193,Détente!$A$2:$BU$157,MATCH(F193,(Détente!$B$1:$BU$1),1)+1))</f>
        <v/>
      </c>
      <c r="J193" s="65"/>
      <c r="K193" s="52" t="str">
        <f>IF(OR(F193="",J193=""),"",VLOOKUP(J193,Sautillers!$A$2:$BU$99,MATCH(F193,(Sautillers!$B$1:$BU$1),1)+1))</f>
        <v/>
      </c>
      <c r="L193" s="65"/>
      <c r="M193" s="52" t="str">
        <f>IF(OR(F193="",L193=""),"",VLOOKUP(L193,Gainage!$A$2:$BU$32,MATCH(F193,(Gainage!$B$1:$BU$1),1)+1))</f>
        <v/>
      </c>
      <c r="N193" s="65"/>
      <c r="O193" s="52" t="str">
        <f>IF(OR(F193="",N193=""),"",VLOOKUP(N193,'Course 20 m'!$A$2:$BU$373,MATCH(F193,('Course 20 m'!$B$1:$BU$1),1)+1))</f>
        <v/>
      </c>
      <c r="P193" s="53"/>
      <c r="Q193" s="52" t="str">
        <f>IF(OR(F193="",P193=""),"",VLOOKUP(P193,'Ecart facial'!$A$2:$BU$143,MATCH(F193,('Ecart facial'!$B$1:$BU$1),1)+1))</f>
        <v/>
      </c>
      <c r="R193" s="53"/>
      <c r="S193" s="52" t="str">
        <f>IF(OR(F193="",R193=""),"",VLOOKUP(R193,'Fermeture TJ'!$A$2:$BU$126,MATCH(F193,('Fermeture TJ'!$B$1:$BU$1),1)+1))</f>
        <v/>
      </c>
      <c r="T193" s="211" t="str">
        <f t="shared" si="7"/>
        <v/>
      </c>
      <c r="U193" s="194" t="str">
        <f t="shared" si="8"/>
        <v/>
      </c>
    </row>
    <row r="194" spans="1:21" x14ac:dyDescent="0.25">
      <c r="A194" s="34" t="str">
        <f>IF(D194="","",Accueil!$D$8)</f>
        <v/>
      </c>
      <c r="B194" s="145" t="str">
        <f>IF(OR(Accueil!$D$8="",C194="",D194=""),"",UPPER(LOOKUP(C194,Accueil!$C$32:$C$131,Accueil!$D$32:$D$131)))</f>
        <v/>
      </c>
      <c r="C194" s="35"/>
      <c r="D194" s="147"/>
      <c r="E194" s="153"/>
      <c r="F194" s="171" t="str">
        <f>IF(OR(Accueil!$D$8="",D194="",E194=""),"",DATEDIF(E194,LOOKUP(C194,Accueil!$C$32:$C$131,Accueil!$E$32:$E$131),"m"))</f>
        <v/>
      </c>
      <c r="G194" s="276"/>
      <c r="H194" s="65"/>
      <c r="I194" s="52" t="str">
        <f>IF(OR(F194="",H194=""),"",VLOOKUP(H194,Détente!$A$2:$BU$157,MATCH(F194,(Détente!$B$1:$BU$1),1)+1))</f>
        <v/>
      </c>
      <c r="J194" s="65"/>
      <c r="K194" s="52" t="str">
        <f>IF(OR(F194="",J194=""),"",VLOOKUP(J194,Sautillers!$A$2:$BU$99,MATCH(F194,(Sautillers!$B$1:$BU$1),1)+1))</f>
        <v/>
      </c>
      <c r="L194" s="65"/>
      <c r="M194" s="52" t="str">
        <f>IF(OR(F194="",L194=""),"",VLOOKUP(L194,Gainage!$A$2:$BU$32,MATCH(F194,(Gainage!$B$1:$BU$1),1)+1))</f>
        <v/>
      </c>
      <c r="N194" s="65"/>
      <c r="O194" s="52" t="str">
        <f>IF(OR(F194="",N194=""),"",VLOOKUP(N194,'Course 20 m'!$A$2:$BU$373,MATCH(F194,('Course 20 m'!$B$1:$BU$1),1)+1))</f>
        <v/>
      </c>
      <c r="P194" s="53"/>
      <c r="Q194" s="52" t="str">
        <f>IF(OR(F194="",P194=""),"",VLOOKUP(P194,'Ecart facial'!$A$2:$BU$143,MATCH(F194,('Ecart facial'!$B$1:$BU$1),1)+1))</f>
        <v/>
      </c>
      <c r="R194" s="53"/>
      <c r="S194" s="52" t="str">
        <f>IF(OR(F194="",R194=""),"",VLOOKUP(R194,'Fermeture TJ'!$A$2:$BU$126,MATCH(F194,('Fermeture TJ'!$B$1:$BU$1),1)+1))</f>
        <v/>
      </c>
      <c r="T194" s="211" t="str">
        <f t="shared" si="7"/>
        <v/>
      </c>
      <c r="U194" s="194" t="str">
        <f t="shared" si="8"/>
        <v/>
      </c>
    </row>
    <row r="195" spans="1:21" x14ac:dyDescent="0.25">
      <c r="A195" s="34" t="str">
        <f>IF(D195="","",Accueil!$D$8)</f>
        <v/>
      </c>
      <c r="B195" s="145" t="str">
        <f>IF(OR(Accueil!$D$8="",C195="",D195=""),"",UPPER(LOOKUP(C195,Accueil!$C$32:$C$131,Accueil!$D$32:$D$131)))</f>
        <v/>
      </c>
      <c r="C195" s="35"/>
      <c r="D195" s="147"/>
      <c r="E195" s="153"/>
      <c r="F195" s="171" t="str">
        <f>IF(OR(Accueil!$D$8="",D195="",E195=""),"",DATEDIF(E195,LOOKUP(C195,Accueil!$C$32:$C$131,Accueil!$E$32:$E$131),"m"))</f>
        <v/>
      </c>
      <c r="G195" s="276"/>
      <c r="H195" s="65"/>
      <c r="I195" s="52" t="str">
        <f>IF(OR(F195="",H195=""),"",VLOOKUP(H195,Détente!$A$2:$BU$157,MATCH(F195,(Détente!$B$1:$BU$1),1)+1))</f>
        <v/>
      </c>
      <c r="J195" s="65"/>
      <c r="K195" s="52" t="str">
        <f>IF(OR(F195="",J195=""),"",VLOOKUP(J195,Sautillers!$A$2:$BU$99,MATCH(F195,(Sautillers!$B$1:$BU$1),1)+1))</f>
        <v/>
      </c>
      <c r="L195" s="65"/>
      <c r="M195" s="52" t="str">
        <f>IF(OR(F195="",L195=""),"",VLOOKUP(L195,Gainage!$A$2:$BU$32,MATCH(F195,(Gainage!$B$1:$BU$1),1)+1))</f>
        <v/>
      </c>
      <c r="N195" s="65"/>
      <c r="O195" s="52" t="str">
        <f>IF(OR(F195="",N195=""),"",VLOOKUP(N195,'Course 20 m'!$A$2:$BU$373,MATCH(F195,('Course 20 m'!$B$1:$BU$1),1)+1))</f>
        <v/>
      </c>
      <c r="P195" s="53"/>
      <c r="Q195" s="52" t="str">
        <f>IF(OR(F195="",P195=""),"",VLOOKUP(P195,'Ecart facial'!$A$2:$BU$143,MATCH(F195,('Ecart facial'!$B$1:$BU$1),1)+1))</f>
        <v/>
      </c>
      <c r="R195" s="53"/>
      <c r="S195" s="52" t="str">
        <f>IF(OR(F195="",R195=""),"",VLOOKUP(R195,'Fermeture TJ'!$A$2:$BU$126,MATCH(F195,('Fermeture TJ'!$B$1:$BU$1),1)+1))</f>
        <v/>
      </c>
      <c r="T195" s="211" t="str">
        <f t="shared" si="7"/>
        <v/>
      </c>
      <c r="U195" s="194" t="str">
        <f t="shared" si="8"/>
        <v/>
      </c>
    </row>
    <row r="196" spans="1:21" x14ac:dyDescent="0.25">
      <c r="A196" s="34" t="str">
        <f>IF(D196="","",Accueil!$D$8)</f>
        <v/>
      </c>
      <c r="B196" s="145" t="str">
        <f>IF(OR(Accueil!$D$8="",C196="",D196=""),"",UPPER(LOOKUP(C196,Accueil!$C$32:$C$131,Accueil!$D$32:$D$131)))</f>
        <v/>
      </c>
      <c r="C196" s="35"/>
      <c r="D196" s="147"/>
      <c r="E196" s="153"/>
      <c r="F196" s="171" t="str">
        <f>IF(OR(Accueil!$D$8="",D196="",E196=""),"",DATEDIF(E196,LOOKUP(C196,Accueil!$C$32:$C$131,Accueil!$E$32:$E$131),"m"))</f>
        <v/>
      </c>
      <c r="G196" s="276"/>
      <c r="H196" s="65"/>
      <c r="I196" s="52" t="str">
        <f>IF(OR(F196="",H196=""),"",VLOOKUP(H196,Détente!$A$2:$BU$157,MATCH(F196,(Détente!$B$1:$BU$1),1)+1))</f>
        <v/>
      </c>
      <c r="J196" s="65"/>
      <c r="K196" s="52" t="str">
        <f>IF(OR(F196="",J196=""),"",VLOOKUP(J196,Sautillers!$A$2:$BU$99,MATCH(F196,(Sautillers!$B$1:$BU$1),1)+1))</f>
        <v/>
      </c>
      <c r="L196" s="65"/>
      <c r="M196" s="52" t="str">
        <f>IF(OR(F196="",L196=""),"",VLOOKUP(L196,Gainage!$A$2:$BU$32,MATCH(F196,(Gainage!$B$1:$BU$1),1)+1))</f>
        <v/>
      </c>
      <c r="N196" s="65"/>
      <c r="O196" s="52" t="str">
        <f>IF(OR(F196="",N196=""),"",VLOOKUP(N196,'Course 20 m'!$A$2:$BU$373,MATCH(F196,('Course 20 m'!$B$1:$BU$1),1)+1))</f>
        <v/>
      </c>
      <c r="P196" s="53"/>
      <c r="Q196" s="52" t="str">
        <f>IF(OR(F196="",P196=""),"",VLOOKUP(P196,'Ecart facial'!$A$2:$BU$143,MATCH(F196,('Ecart facial'!$B$1:$BU$1),1)+1))</f>
        <v/>
      </c>
      <c r="R196" s="53"/>
      <c r="S196" s="52" t="str">
        <f>IF(OR(F196="",R196=""),"",VLOOKUP(R196,'Fermeture TJ'!$A$2:$BU$126,MATCH(F196,('Fermeture TJ'!$B$1:$BU$1),1)+1))</f>
        <v/>
      </c>
      <c r="T196" s="211" t="str">
        <f t="shared" si="7"/>
        <v/>
      </c>
      <c r="U196" s="194" t="str">
        <f t="shared" si="8"/>
        <v/>
      </c>
    </row>
    <row r="197" spans="1:21" x14ac:dyDescent="0.25">
      <c r="A197" s="34" t="str">
        <f>IF(D197="","",Accueil!$D$8)</f>
        <v/>
      </c>
      <c r="B197" s="145" t="str">
        <f>IF(OR(Accueil!$D$8="",C197="",D197=""),"",UPPER(LOOKUP(C197,Accueil!$C$32:$C$131,Accueil!$D$32:$D$131)))</f>
        <v/>
      </c>
      <c r="C197" s="35"/>
      <c r="D197" s="147"/>
      <c r="E197" s="153"/>
      <c r="F197" s="171" t="str">
        <f>IF(OR(Accueil!$D$8="",D197="",E197=""),"",DATEDIF(E197,LOOKUP(C197,Accueil!$C$32:$C$131,Accueil!$E$32:$E$131),"m"))</f>
        <v/>
      </c>
      <c r="G197" s="276"/>
      <c r="H197" s="65"/>
      <c r="I197" s="52" t="str">
        <f>IF(OR(F197="",H197=""),"",VLOOKUP(H197,Détente!$A$2:$BU$157,MATCH(F197,(Détente!$B$1:$BU$1),1)+1))</f>
        <v/>
      </c>
      <c r="J197" s="65"/>
      <c r="K197" s="52" t="str">
        <f>IF(OR(F197="",J197=""),"",VLOOKUP(J197,Sautillers!$A$2:$BU$99,MATCH(F197,(Sautillers!$B$1:$BU$1),1)+1))</f>
        <v/>
      </c>
      <c r="L197" s="65"/>
      <c r="M197" s="52" t="str">
        <f>IF(OR(F197="",L197=""),"",VLOOKUP(L197,Gainage!$A$2:$BU$32,MATCH(F197,(Gainage!$B$1:$BU$1),1)+1))</f>
        <v/>
      </c>
      <c r="N197" s="65"/>
      <c r="O197" s="52" t="str">
        <f>IF(OR(F197="",N197=""),"",VLOOKUP(N197,'Course 20 m'!$A$2:$BU$373,MATCH(F197,('Course 20 m'!$B$1:$BU$1),1)+1))</f>
        <v/>
      </c>
      <c r="P197" s="53"/>
      <c r="Q197" s="52" t="str">
        <f>IF(OR(F197="",P197=""),"",VLOOKUP(P197,'Ecart facial'!$A$2:$BU$143,MATCH(F197,('Ecart facial'!$B$1:$BU$1),1)+1))</f>
        <v/>
      </c>
      <c r="R197" s="53"/>
      <c r="S197" s="52" t="str">
        <f>IF(OR(F197="",R197=""),"",VLOOKUP(R197,'Fermeture TJ'!$A$2:$BU$126,MATCH(F197,('Fermeture TJ'!$B$1:$BU$1),1)+1))</f>
        <v/>
      </c>
      <c r="T197" s="211" t="str">
        <f t="shared" ref="T197:T260" si="9">IF(OR(I197="",K197="",M197="",O197="",Q197="",S197=""),"",SUM(I197,K197,M197,O197,Q197,S197))</f>
        <v/>
      </c>
      <c r="U197" s="194" t="str">
        <f t="shared" si="8"/>
        <v/>
      </c>
    </row>
    <row r="198" spans="1:21" x14ac:dyDescent="0.25">
      <c r="A198" s="34" t="str">
        <f>IF(D198="","",Accueil!$D$8)</f>
        <v/>
      </c>
      <c r="B198" s="145" t="str">
        <f>IF(OR(Accueil!$D$8="",C198="",D198=""),"",UPPER(LOOKUP(C198,Accueil!$C$32:$C$131,Accueil!$D$32:$D$131)))</f>
        <v/>
      </c>
      <c r="C198" s="35"/>
      <c r="D198" s="147"/>
      <c r="E198" s="153"/>
      <c r="F198" s="171" t="str">
        <f>IF(OR(Accueil!$D$8="",D198="",E198=""),"",DATEDIF(E198,LOOKUP(C198,Accueil!$C$32:$C$131,Accueil!$E$32:$E$131),"m"))</f>
        <v/>
      </c>
      <c r="G198" s="276"/>
      <c r="H198" s="65"/>
      <c r="I198" s="52" t="str">
        <f>IF(OR(F198="",H198=""),"",VLOOKUP(H198,Détente!$A$2:$BU$157,MATCH(F198,(Détente!$B$1:$BU$1),1)+1))</f>
        <v/>
      </c>
      <c r="J198" s="65"/>
      <c r="K198" s="52" t="str">
        <f>IF(OR(F198="",J198=""),"",VLOOKUP(J198,Sautillers!$A$2:$BU$99,MATCH(F198,(Sautillers!$B$1:$BU$1),1)+1))</f>
        <v/>
      </c>
      <c r="L198" s="65"/>
      <c r="M198" s="52" t="str">
        <f>IF(OR(F198="",L198=""),"",VLOOKUP(L198,Gainage!$A$2:$BU$32,MATCH(F198,(Gainage!$B$1:$BU$1),1)+1))</f>
        <v/>
      </c>
      <c r="N198" s="65"/>
      <c r="O198" s="52" t="str">
        <f>IF(OR(F198="",N198=""),"",VLOOKUP(N198,'Course 20 m'!$A$2:$BU$373,MATCH(F198,('Course 20 m'!$B$1:$BU$1),1)+1))</f>
        <v/>
      </c>
      <c r="P198" s="53"/>
      <c r="Q198" s="52" t="str">
        <f>IF(OR(F198="",P198=""),"",VLOOKUP(P198,'Ecart facial'!$A$2:$BU$143,MATCH(F198,('Ecart facial'!$B$1:$BU$1),1)+1))</f>
        <v/>
      </c>
      <c r="R198" s="53"/>
      <c r="S198" s="52" t="str">
        <f>IF(OR(F198="",R198=""),"",VLOOKUP(R198,'Fermeture TJ'!$A$2:$BU$126,MATCH(F198,('Fermeture TJ'!$B$1:$BU$1),1)+1))</f>
        <v/>
      </c>
      <c r="T198" s="211" t="str">
        <f t="shared" si="9"/>
        <v/>
      </c>
      <c r="U198" s="194" t="str">
        <f t="shared" si="8"/>
        <v/>
      </c>
    </row>
    <row r="199" spans="1:21" x14ac:dyDescent="0.25">
      <c r="A199" s="34" t="str">
        <f>IF(D199="","",Accueil!$D$8)</f>
        <v/>
      </c>
      <c r="B199" s="145" t="str">
        <f>IF(OR(Accueil!$D$8="",C199="",D199=""),"",UPPER(LOOKUP(C199,Accueil!$C$32:$C$131,Accueil!$D$32:$D$131)))</f>
        <v/>
      </c>
      <c r="C199" s="35"/>
      <c r="D199" s="147"/>
      <c r="E199" s="153"/>
      <c r="F199" s="171" t="str">
        <f>IF(OR(Accueil!$D$8="",D199="",E199=""),"",DATEDIF(E199,LOOKUP(C199,Accueil!$C$32:$C$131,Accueil!$E$32:$E$131),"m"))</f>
        <v/>
      </c>
      <c r="G199" s="276"/>
      <c r="H199" s="65"/>
      <c r="I199" s="52" t="str">
        <f>IF(OR(F199="",H199=""),"",VLOOKUP(H199,Détente!$A$2:$BU$157,MATCH(F199,(Détente!$B$1:$BU$1),1)+1))</f>
        <v/>
      </c>
      <c r="J199" s="65"/>
      <c r="K199" s="52" t="str">
        <f>IF(OR(F199="",J199=""),"",VLOOKUP(J199,Sautillers!$A$2:$BU$99,MATCH(F199,(Sautillers!$B$1:$BU$1),1)+1))</f>
        <v/>
      </c>
      <c r="L199" s="65"/>
      <c r="M199" s="52" t="str">
        <f>IF(OR(F199="",L199=""),"",VLOOKUP(L199,Gainage!$A$2:$BU$32,MATCH(F199,(Gainage!$B$1:$BU$1),1)+1))</f>
        <v/>
      </c>
      <c r="N199" s="65"/>
      <c r="O199" s="52" t="str">
        <f>IF(OR(F199="",N199=""),"",VLOOKUP(N199,'Course 20 m'!$A$2:$BU$373,MATCH(F199,('Course 20 m'!$B$1:$BU$1),1)+1))</f>
        <v/>
      </c>
      <c r="P199" s="53"/>
      <c r="Q199" s="52" t="str">
        <f>IF(OR(F199="",P199=""),"",VLOOKUP(P199,'Ecart facial'!$A$2:$BU$143,MATCH(F199,('Ecart facial'!$B$1:$BU$1),1)+1))</f>
        <v/>
      </c>
      <c r="R199" s="53"/>
      <c r="S199" s="52" t="str">
        <f>IF(OR(F199="",R199=""),"",VLOOKUP(R199,'Fermeture TJ'!$A$2:$BU$126,MATCH(F199,('Fermeture TJ'!$B$1:$BU$1),1)+1))</f>
        <v/>
      </c>
      <c r="T199" s="211" t="str">
        <f t="shared" si="9"/>
        <v/>
      </c>
      <c r="U199" s="194" t="str">
        <f t="shared" si="8"/>
        <v/>
      </c>
    </row>
    <row r="200" spans="1:21" x14ac:dyDescent="0.25">
      <c r="A200" s="34" t="str">
        <f>IF(D200="","",Accueil!$D$8)</f>
        <v/>
      </c>
      <c r="B200" s="145" t="str">
        <f>IF(OR(Accueil!$D$8="",C200="",D200=""),"",UPPER(LOOKUP(C200,Accueil!$C$32:$C$131,Accueil!$D$32:$D$131)))</f>
        <v/>
      </c>
      <c r="C200" s="35"/>
      <c r="D200" s="147"/>
      <c r="E200" s="153"/>
      <c r="F200" s="171" t="str">
        <f>IF(OR(Accueil!$D$8="",D200="",E200=""),"",DATEDIF(E200,LOOKUP(C200,Accueil!$C$32:$C$131,Accueil!$E$32:$E$131),"m"))</f>
        <v/>
      </c>
      <c r="G200" s="276"/>
      <c r="H200" s="65"/>
      <c r="I200" s="52" t="str">
        <f>IF(OR(F200="",H200=""),"",VLOOKUP(H200,Détente!$A$2:$BU$157,MATCH(F200,(Détente!$B$1:$BU$1),1)+1))</f>
        <v/>
      </c>
      <c r="J200" s="65"/>
      <c r="K200" s="52" t="str">
        <f>IF(OR(F200="",J200=""),"",VLOOKUP(J200,Sautillers!$A$2:$BU$99,MATCH(F200,(Sautillers!$B$1:$BU$1),1)+1))</f>
        <v/>
      </c>
      <c r="L200" s="65"/>
      <c r="M200" s="52" t="str">
        <f>IF(OR(F200="",L200=""),"",VLOOKUP(L200,Gainage!$A$2:$BU$32,MATCH(F200,(Gainage!$B$1:$BU$1),1)+1))</f>
        <v/>
      </c>
      <c r="N200" s="65"/>
      <c r="O200" s="52" t="str">
        <f>IF(OR(F200="",N200=""),"",VLOOKUP(N200,'Course 20 m'!$A$2:$BU$373,MATCH(F200,('Course 20 m'!$B$1:$BU$1),1)+1))</f>
        <v/>
      </c>
      <c r="P200" s="53"/>
      <c r="Q200" s="52" t="str">
        <f>IF(OR(F200="",P200=""),"",VLOOKUP(P200,'Ecart facial'!$A$2:$BU$143,MATCH(F200,('Ecart facial'!$B$1:$BU$1),1)+1))</f>
        <v/>
      </c>
      <c r="R200" s="53"/>
      <c r="S200" s="52" t="str">
        <f>IF(OR(F200="",R200=""),"",VLOOKUP(R200,'Fermeture TJ'!$A$2:$BU$126,MATCH(F200,('Fermeture TJ'!$B$1:$BU$1),1)+1))</f>
        <v/>
      </c>
      <c r="T200" s="211" t="str">
        <f t="shared" si="9"/>
        <v/>
      </c>
      <c r="U200" s="194" t="str">
        <f t="shared" si="8"/>
        <v/>
      </c>
    </row>
    <row r="201" spans="1:21" x14ac:dyDescent="0.25">
      <c r="A201" s="34" t="str">
        <f>IF(D201="","",Accueil!$D$8)</f>
        <v/>
      </c>
      <c r="B201" s="145" t="str">
        <f>IF(OR(Accueil!$D$8="",C201="",D201=""),"",UPPER(LOOKUP(C201,Accueil!$C$32:$C$131,Accueil!$D$32:$D$131)))</f>
        <v/>
      </c>
      <c r="C201" s="35"/>
      <c r="D201" s="147"/>
      <c r="E201" s="153"/>
      <c r="F201" s="171" t="str">
        <f>IF(OR(Accueil!$D$8="",D201="",E201=""),"",DATEDIF(E201,LOOKUP(C201,Accueil!$C$32:$C$131,Accueil!$E$32:$E$131),"m"))</f>
        <v/>
      </c>
      <c r="G201" s="276"/>
      <c r="H201" s="65"/>
      <c r="I201" s="52" t="str">
        <f>IF(OR(F201="",H201=""),"",VLOOKUP(H201,Détente!$A$2:$BU$157,MATCH(F201,(Détente!$B$1:$BU$1),1)+1))</f>
        <v/>
      </c>
      <c r="J201" s="65"/>
      <c r="K201" s="52" t="str">
        <f>IF(OR(F201="",J201=""),"",VLOOKUP(J201,Sautillers!$A$2:$BU$99,MATCH(F201,(Sautillers!$B$1:$BU$1),1)+1))</f>
        <v/>
      </c>
      <c r="L201" s="65"/>
      <c r="M201" s="52" t="str">
        <f>IF(OR(F201="",L201=""),"",VLOOKUP(L201,Gainage!$A$2:$BU$32,MATCH(F201,(Gainage!$B$1:$BU$1),1)+1))</f>
        <v/>
      </c>
      <c r="N201" s="65"/>
      <c r="O201" s="52" t="str">
        <f>IF(OR(F201="",N201=""),"",VLOOKUP(N201,'Course 20 m'!$A$2:$BU$373,MATCH(F201,('Course 20 m'!$B$1:$BU$1),1)+1))</f>
        <v/>
      </c>
      <c r="P201" s="53"/>
      <c r="Q201" s="52" t="str">
        <f>IF(OR(F201="",P201=""),"",VLOOKUP(P201,'Ecart facial'!$A$2:$BU$143,MATCH(F201,('Ecart facial'!$B$1:$BU$1),1)+1))</f>
        <v/>
      </c>
      <c r="R201" s="53"/>
      <c r="S201" s="52" t="str">
        <f>IF(OR(F201="",R201=""),"",VLOOKUP(R201,'Fermeture TJ'!$A$2:$BU$126,MATCH(F201,('Fermeture TJ'!$B$1:$BU$1),1)+1))</f>
        <v/>
      </c>
      <c r="T201" s="211" t="str">
        <f t="shared" si="9"/>
        <v/>
      </c>
      <c r="U201" s="194" t="str">
        <f t="shared" si="8"/>
        <v/>
      </c>
    </row>
    <row r="202" spans="1:21" x14ac:dyDescent="0.25">
      <c r="A202" s="34" t="str">
        <f>IF(D202="","",Accueil!$D$8)</f>
        <v/>
      </c>
      <c r="B202" s="145" t="str">
        <f>IF(OR(Accueil!$D$8="",C202="",D202=""),"",UPPER(LOOKUP(C202,Accueil!$C$32:$C$131,Accueil!$D$32:$D$131)))</f>
        <v/>
      </c>
      <c r="C202" s="35"/>
      <c r="D202" s="147"/>
      <c r="E202" s="153"/>
      <c r="F202" s="171" t="str">
        <f>IF(OR(Accueil!$D$8="",D202="",E202=""),"",DATEDIF(E202,LOOKUP(C202,Accueil!$C$32:$C$131,Accueil!$E$32:$E$131),"m"))</f>
        <v/>
      </c>
      <c r="G202" s="276"/>
      <c r="H202" s="65"/>
      <c r="I202" s="52" t="str">
        <f>IF(OR(F202="",H202=""),"",VLOOKUP(H202,Détente!$A$2:$BU$157,MATCH(F202,(Détente!$B$1:$BU$1),1)+1))</f>
        <v/>
      </c>
      <c r="J202" s="65"/>
      <c r="K202" s="52" t="str">
        <f>IF(OR(F202="",J202=""),"",VLOOKUP(J202,Sautillers!$A$2:$BU$99,MATCH(F202,(Sautillers!$B$1:$BU$1),1)+1))</f>
        <v/>
      </c>
      <c r="L202" s="65"/>
      <c r="M202" s="52" t="str">
        <f>IF(OR(F202="",L202=""),"",VLOOKUP(L202,Gainage!$A$2:$BU$32,MATCH(F202,(Gainage!$B$1:$BU$1),1)+1))</f>
        <v/>
      </c>
      <c r="N202" s="65"/>
      <c r="O202" s="52" t="str">
        <f>IF(OR(F202="",N202=""),"",VLOOKUP(N202,'Course 20 m'!$A$2:$BU$373,MATCH(F202,('Course 20 m'!$B$1:$BU$1),1)+1))</f>
        <v/>
      </c>
      <c r="P202" s="53"/>
      <c r="Q202" s="52" t="str">
        <f>IF(OR(F202="",P202=""),"",VLOOKUP(P202,'Ecart facial'!$A$2:$BU$143,MATCH(F202,('Ecart facial'!$B$1:$BU$1),1)+1))</f>
        <v/>
      </c>
      <c r="R202" s="53"/>
      <c r="S202" s="52" t="str">
        <f>IF(OR(F202="",R202=""),"",VLOOKUP(R202,'Fermeture TJ'!$A$2:$BU$126,MATCH(F202,('Fermeture TJ'!$B$1:$BU$1),1)+1))</f>
        <v/>
      </c>
      <c r="T202" s="211" t="str">
        <f t="shared" si="9"/>
        <v/>
      </c>
      <c r="U202" s="194" t="str">
        <f t="shared" si="8"/>
        <v/>
      </c>
    </row>
    <row r="203" spans="1:21" x14ac:dyDescent="0.25">
      <c r="A203" s="34" t="str">
        <f>IF(D203="","",Accueil!$D$8)</f>
        <v/>
      </c>
      <c r="B203" s="145" t="str">
        <f>IF(OR(Accueil!$D$8="",C203="",D203=""),"",UPPER(LOOKUP(C203,Accueil!$C$32:$C$131,Accueil!$D$32:$D$131)))</f>
        <v/>
      </c>
      <c r="C203" s="35"/>
      <c r="D203" s="147"/>
      <c r="E203" s="153"/>
      <c r="F203" s="171" t="str">
        <f>IF(OR(Accueil!$D$8="",D203="",E203=""),"",DATEDIF(E203,LOOKUP(C203,Accueil!$C$32:$C$131,Accueil!$E$32:$E$131),"m"))</f>
        <v/>
      </c>
      <c r="G203" s="276"/>
      <c r="H203" s="65"/>
      <c r="I203" s="52" t="str">
        <f>IF(OR(F203="",H203=""),"",VLOOKUP(H203,Détente!$A$2:$BU$157,MATCH(F203,(Détente!$B$1:$BU$1),1)+1))</f>
        <v/>
      </c>
      <c r="J203" s="65"/>
      <c r="K203" s="52" t="str">
        <f>IF(OR(F203="",J203=""),"",VLOOKUP(J203,Sautillers!$A$2:$BU$99,MATCH(F203,(Sautillers!$B$1:$BU$1),1)+1))</f>
        <v/>
      </c>
      <c r="L203" s="65"/>
      <c r="M203" s="52" t="str">
        <f>IF(OR(F203="",L203=""),"",VLOOKUP(L203,Gainage!$A$2:$BU$32,MATCH(F203,(Gainage!$B$1:$BU$1),1)+1))</f>
        <v/>
      </c>
      <c r="N203" s="65"/>
      <c r="O203" s="52" t="str">
        <f>IF(OR(F203="",N203=""),"",VLOOKUP(N203,'Course 20 m'!$A$2:$BU$373,MATCH(F203,('Course 20 m'!$B$1:$BU$1),1)+1))</f>
        <v/>
      </c>
      <c r="P203" s="53"/>
      <c r="Q203" s="52" t="str">
        <f>IF(OR(F203="",P203=""),"",VLOOKUP(P203,'Ecart facial'!$A$2:$BU$143,MATCH(F203,('Ecart facial'!$B$1:$BU$1),1)+1))</f>
        <v/>
      </c>
      <c r="R203" s="53"/>
      <c r="S203" s="52" t="str">
        <f>IF(OR(F203="",R203=""),"",VLOOKUP(R203,'Fermeture TJ'!$A$2:$BU$126,MATCH(F203,('Fermeture TJ'!$B$1:$BU$1),1)+1))</f>
        <v/>
      </c>
      <c r="T203" s="211" t="str">
        <f t="shared" si="9"/>
        <v/>
      </c>
      <c r="U203" s="194" t="str">
        <f t="shared" si="8"/>
        <v/>
      </c>
    </row>
    <row r="204" spans="1:21" x14ac:dyDescent="0.25">
      <c r="A204" s="34" t="str">
        <f>IF(D204="","",Accueil!$D$8)</f>
        <v/>
      </c>
      <c r="B204" s="145" t="str">
        <f>IF(OR(Accueil!$D$8="",C204="",D204=""),"",UPPER(LOOKUP(C204,Accueil!$C$32:$C$131,Accueil!$D$32:$D$131)))</f>
        <v/>
      </c>
      <c r="C204" s="35"/>
      <c r="D204" s="147"/>
      <c r="E204" s="153"/>
      <c r="F204" s="171" t="str">
        <f>IF(OR(Accueil!$D$8="",D204="",E204=""),"",DATEDIF(E204,LOOKUP(C204,Accueil!$C$32:$C$131,Accueil!$E$32:$E$131),"m"))</f>
        <v/>
      </c>
      <c r="G204" s="276"/>
      <c r="H204" s="65"/>
      <c r="I204" s="52" t="str">
        <f>IF(OR(F204="",H204=""),"",VLOOKUP(H204,Détente!$A$2:$BU$157,MATCH(F204,(Détente!$B$1:$BU$1),1)+1))</f>
        <v/>
      </c>
      <c r="J204" s="65"/>
      <c r="K204" s="52" t="str">
        <f>IF(OR(F204="",J204=""),"",VLOOKUP(J204,Sautillers!$A$2:$BU$99,MATCH(F204,(Sautillers!$B$1:$BU$1),1)+1))</f>
        <v/>
      </c>
      <c r="L204" s="65"/>
      <c r="M204" s="52" t="str">
        <f>IF(OR(F204="",L204=""),"",VLOOKUP(L204,Gainage!$A$2:$BU$32,MATCH(F204,(Gainage!$B$1:$BU$1),1)+1))</f>
        <v/>
      </c>
      <c r="N204" s="65"/>
      <c r="O204" s="52" t="str">
        <f>IF(OR(F204="",N204=""),"",VLOOKUP(N204,'Course 20 m'!$A$2:$BU$373,MATCH(F204,('Course 20 m'!$B$1:$BU$1),1)+1))</f>
        <v/>
      </c>
      <c r="P204" s="53"/>
      <c r="Q204" s="52" t="str">
        <f>IF(OR(F204="",P204=""),"",VLOOKUP(P204,'Ecart facial'!$A$2:$BU$143,MATCH(F204,('Ecart facial'!$B$1:$BU$1),1)+1))</f>
        <v/>
      </c>
      <c r="R204" s="53"/>
      <c r="S204" s="52" t="str">
        <f>IF(OR(F204="",R204=""),"",VLOOKUP(R204,'Fermeture TJ'!$A$2:$BU$126,MATCH(F204,('Fermeture TJ'!$B$1:$BU$1),1)+1))</f>
        <v/>
      </c>
      <c r="T204" s="211" t="str">
        <f t="shared" si="9"/>
        <v/>
      </c>
      <c r="U204" s="194" t="str">
        <f t="shared" si="8"/>
        <v/>
      </c>
    </row>
    <row r="205" spans="1:21" x14ac:dyDescent="0.25">
      <c r="A205" s="34" t="str">
        <f>IF(D205="","",Accueil!$D$8)</f>
        <v/>
      </c>
      <c r="B205" s="145" t="str">
        <f>IF(OR(Accueil!$D$8="",C205="",D205=""),"",UPPER(LOOKUP(C205,Accueil!$C$32:$C$131,Accueil!$D$32:$D$131)))</f>
        <v/>
      </c>
      <c r="C205" s="35"/>
      <c r="D205" s="147"/>
      <c r="E205" s="153"/>
      <c r="F205" s="171" t="str">
        <f>IF(OR(Accueil!$D$8="",D205="",E205=""),"",DATEDIF(E205,LOOKUP(C205,Accueil!$C$32:$C$131,Accueil!$E$32:$E$131),"m"))</f>
        <v/>
      </c>
      <c r="G205" s="276"/>
      <c r="H205" s="65"/>
      <c r="I205" s="52" t="str">
        <f>IF(OR(F205="",H205=""),"",VLOOKUP(H205,Détente!$A$2:$BU$157,MATCH(F205,(Détente!$B$1:$BU$1),1)+1))</f>
        <v/>
      </c>
      <c r="J205" s="65"/>
      <c r="K205" s="52" t="str">
        <f>IF(OR(F205="",J205=""),"",VLOOKUP(J205,Sautillers!$A$2:$BU$99,MATCH(F205,(Sautillers!$B$1:$BU$1),1)+1))</f>
        <v/>
      </c>
      <c r="L205" s="65"/>
      <c r="M205" s="52" t="str">
        <f>IF(OR(F205="",L205=""),"",VLOOKUP(L205,Gainage!$A$2:$BU$32,MATCH(F205,(Gainage!$B$1:$BU$1),1)+1))</f>
        <v/>
      </c>
      <c r="N205" s="65"/>
      <c r="O205" s="52" t="str">
        <f>IF(OR(F205="",N205=""),"",VLOOKUP(N205,'Course 20 m'!$A$2:$BU$373,MATCH(F205,('Course 20 m'!$B$1:$BU$1),1)+1))</f>
        <v/>
      </c>
      <c r="P205" s="53"/>
      <c r="Q205" s="52" t="str">
        <f>IF(OR(F205="",P205=""),"",VLOOKUP(P205,'Ecart facial'!$A$2:$BU$143,MATCH(F205,('Ecart facial'!$B$1:$BU$1),1)+1))</f>
        <v/>
      </c>
      <c r="R205" s="53"/>
      <c r="S205" s="52" t="str">
        <f>IF(OR(F205="",R205=""),"",VLOOKUP(R205,'Fermeture TJ'!$A$2:$BU$126,MATCH(F205,('Fermeture TJ'!$B$1:$BU$1),1)+1))</f>
        <v/>
      </c>
      <c r="T205" s="211" t="str">
        <f t="shared" si="9"/>
        <v/>
      </c>
      <c r="U205" s="194" t="str">
        <f t="shared" si="8"/>
        <v/>
      </c>
    </row>
    <row r="206" spans="1:21" x14ac:dyDescent="0.25">
      <c r="A206" s="34" t="str">
        <f>IF(D206="","",Accueil!$D$8)</f>
        <v/>
      </c>
      <c r="B206" s="145" t="str">
        <f>IF(OR(Accueil!$D$8="",C206="",D206=""),"",UPPER(LOOKUP(C206,Accueil!$C$32:$C$131,Accueil!$D$32:$D$131)))</f>
        <v/>
      </c>
      <c r="C206" s="35"/>
      <c r="D206" s="147"/>
      <c r="E206" s="153"/>
      <c r="F206" s="171" t="str">
        <f>IF(OR(Accueil!$D$8="",D206="",E206=""),"",DATEDIF(E206,LOOKUP(C206,Accueil!$C$32:$C$131,Accueil!$E$32:$E$131),"m"))</f>
        <v/>
      </c>
      <c r="G206" s="276"/>
      <c r="H206" s="65"/>
      <c r="I206" s="52" t="str">
        <f>IF(OR(F206="",H206=""),"",VLOOKUP(H206,Détente!$A$2:$BU$157,MATCH(F206,(Détente!$B$1:$BU$1),1)+1))</f>
        <v/>
      </c>
      <c r="J206" s="65"/>
      <c r="K206" s="52" t="str">
        <f>IF(OR(F206="",J206=""),"",VLOOKUP(J206,Sautillers!$A$2:$BU$99,MATCH(F206,(Sautillers!$B$1:$BU$1),1)+1))</f>
        <v/>
      </c>
      <c r="L206" s="65"/>
      <c r="M206" s="52" t="str">
        <f>IF(OR(F206="",L206=""),"",VLOOKUP(L206,Gainage!$A$2:$BU$32,MATCH(F206,(Gainage!$B$1:$BU$1),1)+1))</f>
        <v/>
      </c>
      <c r="N206" s="65"/>
      <c r="O206" s="52" t="str">
        <f>IF(OR(F206="",N206=""),"",VLOOKUP(N206,'Course 20 m'!$A$2:$BU$373,MATCH(F206,('Course 20 m'!$B$1:$BU$1),1)+1))</f>
        <v/>
      </c>
      <c r="P206" s="53"/>
      <c r="Q206" s="52" t="str">
        <f>IF(OR(F206="",P206=""),"",VLOOKUP(P206,'Ecart facial'!$A$2:$BU$143,MATCH(F206,('Ecart facial'!$B$1:$BU$1),1)+1))</f>
        <v/>
      </c>
      <c r="R206" s="53"/>
      <c r="S206" s="52" t="str">
        <f>IF(OR(F206="",R206=""),"",VLOOKUP(R206,'Fermeture TJ'!$A$2:$BU$126,MATCH(F206,('Fermeture TJ'!$B$1:$BU$1),1)+1))</f>
        <v/>
      </c>
      <c r="T206" s="211" t="str">
        <f t="shared" si="9"/>
        <v/>
      </c>
      <c r="U206" s="194" t="str">
        <f t="shared" si="8"/>
        <v/>
      </c>
    </row>
    <row r="207" spans="1:21" x14ac:dyDescent="0.25">
      <c r="A207" s="34" t="str">
        <f>IF(D207="","",Accueil!$D$8)</f>
        <v/>
      </c>
      <c r="B207" s="145" t="str">
        <f>IF(OR(Accueil!$D$8="",C207="",D207=""),"",UPPER(LOOKUP(C207,Accueil!$C$32:$C$131,Accueil!$D$32:$D$131)))</f>
        <v/>
      </c>
      <c r="C207" s="35"/>
      <c r="D207" s="147"/>
      <c r="E207" s="153"/>
      <c r="F207" s="171" t="str">
        <f>IF(OR(Accueil!$D$8="",D207="",E207=""),"",DATEDIF(E207,LOOKUP(C207,Accueil!$C$32:$C$131,Accueil!$E$32:$E$131),"m"))</f>
        <v/>
      </c>
      <c r="G207" s="276"/>
      <c r="H207" s="65"/>
      <c r="I207" s="52" t="str">
        <f>IF(OR(F207="",H207=""),"",VLOOKUP(H207,Détente!$A$2:$BU$157,MATCH(F207,(Détente!$B$1:$BU$1),1)+1))</f>
        <v/>
      </c>
      <c r="J207" s="65"/>
      <c r="K207" s="52" t="str">
        <f>IF(OR(F207="",J207=""),"",VLOOKUP(J207,Sautillers!$A$2:$BU$99,MATCH(F207,(Sautillers!$B$1:$BU$1),1)+1))</f>
        <v/>
      </c>
      <c r="L207" s="65"/>
      <c r="M207" s="52" t="str">
        <f>IF(OR(F207="",L207=""),"",VLOOKUP(L207,Gainage!$A$2:$BU$32,MATCH(F207,(Gainage!$B$1:$BU$1),1)+1))</f>
        <v/>
      </c>
      <c r="N207" s="65"/>
      <c r="O207" s="52" t="str">
        <f>IF(OR(F207="",N207=""),"",VLOOKUP(N207,'Course 20 m'!$A$2:$BU$373,MATCH(F207,('Course 20 m'!$B$1:$BU$1),1)+1))</f>
        <v/>
      </c>
      <c r="P207" s="53"/>
      <c r="Q207" s="52" t="str">
        <f>IF(OR(F207="",P207=""),"",VLOOKUP(P207,'Ecart facial'!$A$2:$BU$143,MATCH(F207,('Ecart facial'!$B$1:$BU$1),1)+1))</f>
        <v/>
      </c>
      <c r="R207" s="53"/>
      <c r="S207" s="52" t="str">
        <f>IF(OR(F207="",R207=""),"",VLOOKUP(R207,'Fermeture TJ'!$A$2:$BU$126,MATCH(F207,('Fermeture TJ'!$B$1:$BU$1),1)+1))</f>
        <v/>
      </c>
      <c r="T207" s="211" t="str">
        <f t="shared" si="9"/>
        <v/>
      </c>
      <c r="U207" s="194" t="str">
        <f t="shared" si="8"/>
        <v/>
      </c>
    </row>
    <row r="208" spans="1:21" x14ac:dyDescent="0.25">
      <c r="A208" s="34" t="str">
        <f>IF(D208="","",Accueil!$D$8)</f>
        <v/>
      </c>
      <c r="B208" s="145" t="str">
        <f>IF(OR(Accueil!$D$8="",C208="",D208=""),"",UPPER(LOOKUP(C208,Accueil!$C$32:$C$131,Accueil!$D$32:$D$131)))</f>
        <v/>
      </c>
      <c r="C208" s="35"/>
      <c r="D208" s="147"/>
      <c r="E208" s="153"/>
      <c r="F208" s="171" t="str">
        <f>IF(OR(Accueil!$D$8="",D208="",E208=""),"",DATEDIF(E208,LOOKUP(C208,Accueil!$C$32:$C$131,Accueil!$E$32:$E$131),"m"))</f>
        <v/>
      </c>
      <c r="G208" s="276"/>
      <c r="H208" s="65"/>
      <c r="I208" s="52" t="str">
        <f>IF(OR(F208="",H208=""),"",VLOOKUP(H208,Détente!$A$2:$BU$157,MATCH(F208,(Détente!$B$1:$BU$1),1)+1))</f>
        <v/>
      </c>
      <c r="J208" s="65"/>
      <c r="K208" s="52" t="str">
        <f>IF(OR(F208="",J208=""),"",VLOOKUP(J208,Sautillers!$A$2:$BU$99,MATCH(F208,(Sautillers!$B$1:$BU$1),1)+1))</f>
        <v/>
      </c>
      <c r="L208" s="65"/>
      <c r="M208" s="52" t="str">
        <f>IF(OR(F208="",L208=""),"",VLOOKUP(L208,Gainage!$A$2:$BU$32,MATCH(F208,(Gainage!$B$1:$BU$1),1)+1))</f>
        <v/>
      </c>
      <c r="N208" s="65"/>
      <c r="O208" s="52" t="str">
        <f>IF(OR(F208="",N208=""),"",VLOOKUP(N208,'Course 20 m'!$A$2:$BU$373,MATCH(F208,('Course 20 m'!$B$1:$BU$1),1)+1))</f>
        <v/>
      </c>
      <c r="P208" s="53"/>
      <c r="Q208" s="52" t="str">
        <f>IF(OR(F208="",P208=""),"",VLOOKUP(P208,'Ecart facial'!$A$2:$BU$143,MATCH(F208,('Ecart facial'!$B$1:$BU$1),1)+1))</f>
        <v/>
      </c>
      <c r="R208" s="53"/>
      <c r="S208" s="52" t="str">
        <f>IF(OR(F208="",R208=""),"",VLOOKUP(R208,'Fermeture TJ'!$A$2:$BU$126,MATCH(F208,('Fermeture TJ'!$B$1:$BU$1),1)+1))</f>
        <v/>
      </c>
      <c r="T208" s="211" t="str">
        <f t="shared" si="9"/>
        <v/>
      </c>
      <c r="U208" s="194" t="str">
        <f t="shared" si="8"/>
        <v/>
      </c>
    </row>
    <row r="209" spans="1:21" x14ac:dyDescent="0.25">
      <c r="A209" s="34" t="str">
        <f>IF(D209="","",Accueil!$D$8)</f>
        <v/>
      </c>
      <c r="B209" s="145" t="str">
        <f>IF(OR(Accueil!$D$8="",C209="",D209=""),"",UPPER(LOOKUP(C209,Accueil!$C$32:$C$131,Accueil!$D$32:$D$131)))</f>
        <v/>
      </c>
      <c r="C209" s="35"/>
      <c r="D209" s="147"/>
      <c r="E209" s="153"/>
      <c r="F209" s="171" t="str">
        <f>IF(OR(Accueil!$D$8="",D209="",E209=""),"",DATEDIF(E209,LOOKUP(C209,Accueil!$C$32:$C$131,Accueil!$E$32:$E$131),"m"))</f>
        <v/>
      </c>
      <c r="G209" s="276"/>
      <c r="H209" s="65"/>
      <c r="I209" s="52" t="str">
        <f>IF(OR(F209="",H209=""),"",VLOOKUP(H209,Détente!$A$2:$BU$157,MATCH(F209,(Détente!$B$1:$BU$1),1)+1))</f>
        <v/>
      </c>
      <c r="J209" s="65"/>
      <c r="K209" s="52" t="str">
        <f>IF(OR(F209="",J209=""),"",VLOOKUP(J209,Sautillers!$A$2:$BU$99,MATCH(F209,(Sautillers!$B$1:$BU$1),1)+1))</f>
        <v/>
      </c>
      <c r="L209" s="65"/>
      <c r="M209" s="52" t="str">
        <f>IF(OR(F209="",L209=""),"",VLOOKUP(L209,Gainage!$A$2:$BU$32,MATCH(F209,(Gainage!$B$1:$BU$1),1)+1))</f>
        <v/>
      </c>
      <c r="N209" s="65"/>
      <c r="O209" s="52" t="str">
        <f>IF(OR(F209="",N209=""),"",VLOOKUP(N209,'Course 20 m'!$A$2:$BU$373,MATCH(F209,('Course 20 m'!$B$1:$BU$1),1)+1))</f>
        <v/>
      </c>
      <c r="P209" s="53"/>
      <c r="Q209" s="52" t="str">
        <f>IF(OR(F209="",P209=""),"",VLOOKUP(P209,'Ecart facial'!$A$2:$BU$143,MATCH(F209,('Ecart facial'!$B$1:$BU$1),1)+1))</f>
        <v/>
      </c>
      <c r="R209" s="53"/>
      <c r="S209" s="52" t="str">
        <f>IF(OR(F209="",R209=""),"",VLOOKUP(R209,'Fermeture TJ'!$A$2:$BU$126,MATCH(F209,('Fermeture TJ'!$B$1:$BU$1),1)+1))</f>
        <v/>
      </c>
      <c r="T209" s="211" t="str">
        <f t="shared" si="9"/>
        <v/>
      </c>
      <c r="U209" s="194" t="str">
        <f t="shared" si="8"/>
        <v/>
      </c>
    </row>
    <row r="210" spans="1:21" x14ac:dyDescent="0.25">
      <c r="A210" s="34" t="str">
        <f>IF(D210="","",Accueil!$D$8)</f>
        <v/>
      </c>
      <c r="B210" s="145" t="str">
        <f>IF(OR(Accueil!$D$8="",C210="",D210=""),"",UPPER(LOOKUP(C210,Accueil!$C$32:$C$131,Accueil!$D$32:$D$131)))</f>
        <v/>
      </c>
      <c r="C210" s="35"/>
      <c r="D210" s="147"/>
      <c r="E210" s="153"/>
      <c r="F210" s="171" t="str">
        <f>IF(OR(Accueil!$D$8="",D210="",E210=""),"",DATEDIF(E210,LOOKUP(C210,Accueil!$C$32:$C$131,Accueil!$E$32:$E$131),"m"))</f>
        <v/>
      </c>
      <c r="G210" s="276"/>
      <c r="H210" s="65"/>
      <c r="I210" s="52" t="str">
        <f>IF(OR(F210="",H210=""),"",VLOOKUP(H210,Détente!$A$2:$BU$157,MATCH(F210,(Détente!$B$1:$BU$1),1)+1))</f>
        <v/>
      </c>
      <c r="J210" s="65"/>
      <c r="K210" s="52" t="str">
        <f>IF(OR(F210="",J210=""),"",VLOOKUP(J210,Sautillers!$A$2:$BU$99,MATCH(F210,(Sautillers!$B$1:$BU$1),1)+1))</f>
        <v/>
      </c>
      <c r="L210" s="65"/>
      <c r="M210" s="52" t="str">
        <f>IF(OR(F210="",L210=""),"",VLOOKUP(L210,Gainage!$A$2:$BU$32,MATCH(F210,(Gainage!$B$1:$BU$1),1)+1))</f>
        <v/>
      </c>
      <c r="N210" s="65"/>
      <c r="O210" s="52" t="str">
        <f>IF(OR(F210="",N210=""),"",VLOOKUP(N210,'Course 20 m'!$A$2:$BU$373,MATCH(F210,('Course 20 m'!$B$1:$BU$1),1)+1))</f>
        <v/>
      </c>
      <c r="P210" s="53"/>
      <c r="Q210" s="52" t="str">
        <f>IF(OR(F210="",P210=""),"",VLOOKUP(P210,'Ecart facial'!$A$2:$BU$143,MATCH(F210,('Ecart facial'!$B$1:$BU$1),1)+1))</f>
        <v/>
      </c>
      <c r="R210" s="53"/>
      <c r="S210" s="52" t="str">
        <f>IF(OR(F210="",R210=""),"",VLOOKUP(R210,'Fermeture TJ'!$A$2:$BU$126,MATCH(F210,('Fermeture TJ'!$B$1:$BU$1),1)+1))</f>
        <v/>
      </c>
      <c r="T210" s="211" t="str">
        <f t="shared" si="9"/>
        <v/>
      </c>
      <c r="U210" s="194" t="str">
        <f t="shared" si="8"/>
        <v/>
      </c>
    </row>
    <row r="211" spans="1:21" x14ac:dyDescent="0.25">
      <c r="A211" s="34" t="str">
        <f>IF(D211="","",Accueil!$D$8)</f>
        <v/>
      </c>
      <c r="B211" s="145" t="str">
        <f>IF(OR(Accueil!$D$8="",C211="",D211=""),"",UPPER(LOOKUP(C211,Accueil!$C$32:$C$131,Accueil!$D$32:$D$131)))</f>
        <v/>
      </c>
      <c r="C211" s="35"/>
      <c r="D211" s="147"/>
      <c r="E211" s="153"/>
      <c r="F211" s="171" t="str">
        <f>IF(OR(Accueil!$D$8="",D211="",E211=""),"",DATEDIF(E211,LOOKUP(C211,Accueil!$C$32:$C$131,Accueil!$E$32:$E$131),"m"))</f>
        <v/>
      </c>
      <c r="G211" s="276"/>
      <c r="H211" s="65"/>
      <c r="I211" s="52" t="str">
        <f>IF(OR(F211="",H211=""),"",VLOOKUP(H211,Détente!$A$2:$BU$157,MATCH(F211,(Détente!$B$1:$BU$1),1)+1))</f>
        <v/>
      </c>
      <c r="J211" s="65"/>
      <c r="K211" s="52" t="str">
        <f>IF(OR(F211="",J211=""),"",VLOOKUP(J211,Sautillers!$A$2:$BU$99,MATCH(F211,(Sautillers!$B$1:$BU$1),1)+1))</f>
        <v/>
      </c>
      <c r="L211" s="65"/>
      <c r="M211" s="52" t="str">
        <f>IF(OR(F211="",L211=""),"",VLOOKUP(L211,Gainage!$A$2:$BU$32,MATCH(F211,(Gainage!$B$1:$BU$1),1)+1))</f>
        <v/>
      </c>
      <c r="N211" s="65"/>
      <c r="O211" s="52" t="str">
        <f>IF(OR(F211="",N211=""),"",VLOOKUP(N211,'Course 20 m'!$A$2:$BU$373,MATCH(F211,('Course 20 m'!$B$1:$BU$1),1)+1))</f>
        <v/>
      </c>
      <c r="P211" s="53"/>
      <c r="Q211" s="52" t="str">
        <f>IF(OR(F211="",P211=""),"",VLOOKUP(P211,'Ecart facial'!$A$2:$BU$143,MATCH(F211,('Ecart facial'!$B$1:$BU$1),1)+1))</f>
        <v/>
      </c>
      <c r="R211" s="53"/>
      <c r="S211" s="52" t="str">
        <f>IF(OR(F211="",R211=""),"",VLOOKUP(R211,'Fermeture TJ'!$A$2:$BU$126,MATCH(F211,('Fermeture TJ'!$B$1:$BU$1),1)+1))</f>
        <v/>
      </c>
      <c r="T211" s="211" t="str">
        <f t="shared" si="9"/>
        <v/>
      </c>
      <c r="U211" s="194" t="str">
        <f t="shared" si="8"/>
        <v/>
      </c>
    </row>
    <row r="212" spans="1:21" x14ac:dyDescent="0.25">
      <c r="A212" s="34" t="str">
        <f>IF(D212="","",Accueil!$D$8)</f>
        <v/>
      </c>
      <c r="B212" s="145" t="str">
        <f>IF(OR(Accueil!$D$8="",C212="",D212=""),"",UPPER(LOOKUP(C212,Accueil!$C$32:$C$131,Accueil!$D$32:$D$131)))</f>
        <v/>
      </c>
      <c r="C212" s="35"/>
      <c r="D212" s="147"/>
      <c r="E212" s="153"/>
      <c r="F212" s="171" t="str">
        <f>IF(OR(Accueil!$D$8="",D212="",E212=""),"",DATEDIF(E212,LOOKUP(C212,Accueil!$C$32:$C$131,Accueil!$E$32:$E$131),"m"))</f>
        <v/>
      </c>
      <c r="G212" s="276"/>
      <c r="H212" s="65"/>
      <c r="I212" s="52" t="str">
        <f>IF(OR(F212="",H212=""),"",VLOOKUP(H212,Détente!$A$2:$BU$157,MATCH(F212,(Détente!$B$1:$BU$1),1)+1))</f>
        <v/>
      </c>
      <c r="J212" s="65"/>
      <c r="K212" s="52" t="str">
        <f>IF(OR(F212="",J212=""),"",VLOOKUP(J212,Sautillers!$A$2:$BU$99,MATCH(F212,(Sautillers!$B$1:$BU$1),1)+1))</f>
        <v/>
      </c>
      <c r="L212" s="65"/>
      <c r="M212" s="52" t="str">
        <f>IF(OR(F212="",L212=""),"",VLOOKUP(L212,Gainage!$A$2:$BU$32,MATCH(F212,(Gainage!$B$1:$BU$1),1)+1))</f>
        <v/>
      </c>
      <c r="N212" s="65"/>
      <c r="O212" s="52" t="str">
        <f>IF(OR(F212="",N212=""),"",VLOOKUP(N212,'Course 20 m'!$A$2:$BU$373,MATCH(F212,('Course 20 m'!$B$1:$BU$1),1)+1))</f>
        <v/>
      </c>
      <c r="P212" s="53"/>
      <c r="Q212" s="52" t="str">
        <f>IF(OR(F212="",P212=""),"",VLOOKUP(P212,'Ecart facial'!$A$2:$BU$143,MATCH(F212,('Ecart facial'!$B$1:$BU$1),1)+1))</f>
        <v/>
      </c>
      <c r="R212" s="53"/>
      <c r="S212" s="52" t="str">
        <f>IF(OR(F212="",R212=""),"",VLOOKUP(R212,'Fermeture TJ'!$A$2:$BU$126,MATCH(F212,('Fermeture TJ'!$B$1:$BU$1),1)+1))</f>
        <v/>
      </c>
      <c r="T212" s="211" t="str">
        <f t="shared" si="9"/>
        <v/>
      </c>
      <c r="U212" s="194" t="str">
        <f t="shared" si="8"/>
        <v/>
      </c>
    </row>
    <row r="213" spans="1:21" x14ac:dyDescent="0.25">
      <c r="A213" s="34" t="str">
        <f>IF(D213="","",Accueil!$D$8)</f>
        <v/>
      </c>
      <c r="B213" s="145" t="str">
        <f>IF(OR(Accueil!$D$8="",C213="",D213=""),"",UPPER(LOOKUP(C213,Accueil!$C$32:$C$131,Accueil!$D$32:$D$131)))</f>
        <v/>
      </c>
      <c r="C213" s="35"/>
      <c r="D213" s="147"/>
      <c r="E213" s="153"/>
      <c r="F213" s="171" t="str">
        <f>IF(OR(Accueil!$D$8="",D213="",E213=""),"",DATEDIF(E213,LOOKUP(C213,Accueil!$C$32:$C$131,Accueil!$E$32:$E$131),"m"))</f>
        <v/>
      </c>
      <c r="G213" s="276"/>
      <c r="H213" s="65"/>
      <c r="I213" s="52" t="str">
        <f>IF(OR(F213="",H213=""),"",VLOOKUP(H213,Détente!$A$2:$BU$157,MATCH(F213,(Détente!$B$1:$BU$1),1)+1))</f>
        <v/>
      </c>
      <c r="J213" s="65"/>
      <c r="K213" s="52" t="str">
        <f>IF(OR(F213="",J213=""),"",VLOOKUP(J213,Sautillers!$A$2:$BU$99,MATCH(F213,(Sautillers!$B$1:$BU$1),1)+1))</f>
        <v/>
      </c>
      <c r="L213" s="65"/>
      <c r="M213" s="52" t="str">
        <f>IF(OR(F213="",L213=""),"",VLOOKUP(L213,Gainage!$A$2:$BU$32,MATCH(F213,(Gainage!$B$1:$BU$1),1)+1))</f>
        <v/>
      </c>
      <c r="N213" s="65"/>
      <c r="O213" s="52" t="str">
        <f>IF(OR(F213="",N213=""),"",VLOOKUP(N213,'Course 20 m'!$A$2:$BU$373,MATCH(F213,('Course 20 m'!$B$1:$BU$1),1)+1))</f>
        <v/>
      </c>
      <c r="P213" s="53"/>
      <c r="Q213" s="52" t="str">
        <f>IF(OR(F213="",P213=""),"",VLOOKUP(P213,'Ecart facial'!$A$2:$BU$143,MATCH(F213,('Ecart facial'!$B$1:$BU$1),1)+1))</f>
        <v/>
      </c>
      <c r="R213" s="53"/>
      <c r="S213" s="52" t="str">
        <f>IF(OR(F213="",R213=""),"",VLOOKUP(R213,'Fermeture TJ'!$A$2:$BU$126,MATCH(F213,('Fermeture TJ'!$B$1:$BU$1),1)+1))</f>
        <v/>
      </c>
      <c r="T213" s="211" t="str">
        <f t="shared" si="9"/>
        <v/>
      </c>
      <c r="U213" s="194" t="str">
        <f t="shared" si="8"/>
        <v/>
      </c>
    </row>
    <row r="214" spans="1:21" x14ac:dyDescent="0.25">
      <c r="A214" s="34" t="str">
        <f>IF(D214="","",Accueil!$D$8)</f>
        <v/>
      </c>
      <c r="B214" s="145" t="str">
        <f>IF(OR(Accueil!$D$8="",C214="",D214=""),"",UPPER(LOOKUP(C214,Accueil!$C$32:$C$131,Accueil!$D$32:$D$131)))</f>
        <v/>
      </c>
      <c r="C214" s="35"/>
      <c r="D214" s="147"/>
      <c r="E214" s="153"/>
      <c r="F214" s="171" t="str">
        <f>IF(OR(Accueil!$D$8="",D214="",E214=""),"",DATEDIF(E214,LOOKUP(C214,Accueil!$C$32:$C$131,Accueil!$E$32:$E$131),"m"))</f>
        <v/>
      </c>
      <c r="G214" s="276"/>
      <c r="H214" s="65"/>
      <c r="I214" s="52" t="str">
        <f>IF(OR(F214="",H214=""),"",VLOOKUP(H214,Détente!$A$2:$BU$157,MATCH(F214,(Détente!$B$1:$BU$1),1)+1))</f>
        <v/>
      </c>
      <c r="J214" s="65"/>
      <c r="K214" s="52" t="str">
        <f>IF(OR(F214="",J214=""),"",VLOOKUP(J214,Sautillers!$A$2:$BU$99,MATCH(F214,(Sautillers!$B$1:$BU$1),1)+1))</f>
        <v/>
      </c>
      <c r="L214" s="65"/>
      <c r="M214" s="52" t="str">
        <f>IF(OR(F214="",L214=""),"",VLOOKUP(L214,Gainage!$A$2:$BU$32,MATCH(F214,(Gainage!$B$1:$BU$1),1)+1))</f>
        <v/>
      </c>
      <c r="N214" s="65"/>
      <c r="O214" s="52" t="str">
        <f>IF(OR(F214="",N214=""),"",VLOOKUP(N214,'Course 20 m'!$A$2:$BU$373,MATCH(F214,('Course 20 m'!$B$1:$BU$1),1)+1))</f>
        <v/>
      </c>
      <c r="P214" s="53"/>
      <c r="Q214" s="52" t="str">
        <f>IF(OR(F214="",P214=""),"",VLOOKUP(P214,'Ecart facial'!$A$2:$BU$143,MATCH(F214,('Ecart facial'!$B$1:$BU$1),1)+1))</f>
        <v/>
      </c>
      <c r="R214" s="53"/>
      <c r="S214" s="52" t="str">
        <f>IF(OR(F214="",R214=""),"",VLOOKUP(R214,'Fermeture TJ'!$A$2:$BU$126,MATCH(F214,('Fermeture TJ'!$B$1:$BU$1),1)+1))</f>
        <v/>
      </c>
      <c r="T214" s="211" t="str">
        <f t="shared" si="9"/>
        <v/>
      </c>
      <c r="U214" s="194" t="str">
        <f t="shared" si="8"/>
        <v/>
      </c>
    </row>
    <row r="215" spans="1:21" x14ac:dyDescent="0.25">
      <c r="A215" s="34" t="str">
        <f>IF(D215="","",Accueil!$D$8)</f>
        <v/>
      </c>
      <c r="B215" s="145" t="str">
        <f>IF(OR(Accueil!$D$8="",C215="",D215=""),"",UPPER(LOOKUP(C215,Accueil!$C$32:$C$131,Accueil!$D$32:$D$131)))</f>
        <v/>
      </c>
      <c r="C215" s="35"/>
      <c r="D215" s="147"/>
      <c r="E215" s="153"/>
      <c r="F215" s="171" t="str">
        <f>IF(OR(Accueil!$D$8="",D215="",E215=""),"",DATEDIF(E215,LOOKUP(C215,Accueil!$C$32:$C$131,Accueil!$E$32:$E$131),"m"))</f>
        <v/>
      </c>
      <c r="G215" s="276"/>
      <c r="H215" s="65"/>
      <c r="I215" s="52" t="str">
        <f>IF(OR(F215="",H215=""),"",VLOOKUP(H215,Détente!$A$2:$BU$157,MATCH(F215,(Détente!$B$1:$BU$1),1)+1))</f>
        <v/>
      </c>
      <c r="J215" s="65"/>
      <c r="K215" s="52" t="str">
        <f>IF(OR(F215="",J215=""),"",VLOOKUP(J215,Sautillers!$A$2:$BU$99,MATCH(F215,(Sautillers!$B$1:$BU$1),1)+1))</f>
        <v/>
      </c>
      <c r="L215" s="65"/>
      <c r="M215" s="52" t="str">
        <f>IF(OR(F215="",L215=""),"",VLOOKUP(L215,Gainage!$A$2:$BU$32,MATCH(F215,(Gainage!$B$1:$BU$1),1)+1))</f>
        <v/>
      </c>
      <c r="N215" s="65"/>
      <c r="O215" s="52" t="str">
        <f>IF(OR(F215="",N215=""),"",VLOOKUP(N215,'Course 20 m'!$A$2:$BU$373,MATCH(F215,('Course 20 m'!$B$1:$BU$1),1)+1))</f>
        <v/>
      </c>
      <c r="P215" s="53"/>
      <c r="Q215" s="52" t="str">
        <f>IF(OR(F215="",P215=""),"",VLOOKUP(P215,'Ecart facial'!$A$2:$BU$143,MATCH(F215,('Ecart facial'!$B$1:$BU$1),1)+1))</f>
        <v/>
      </c>
      <c r="R215" s="53"/>
      <c r="S215" s="52" t="str">
        <f>IF(OR(F215="",R215=""),"",VLOOKUP(R215,'Fermeture TJ'!$A$2:$BU$126,MATCH(F215,('Fermeture TJ'!$B$1:$BU$1),1)+1))</f>
        <v/>
      </c>
      <c r="T215" s="211" t="str">
        <f t="shared" si="9"/>
        <v/>
      </c>
      <c r="U215" s="194" t="str">
        <f t="shared" si="8"/>
        <v/>
      </c>
    </row>
    <row r="216" spans="1:21" x14ac:dyDescent="0.25">
      <c r="A216" s="34" t="str">
        <f>IF(D216="","",Accueil!$D$8)</f>
        <v/>
      </c>
      <c r="B216" s="145" t="str">
        <f>IF(OR(Accueil!$D$8="",C216="",D216=""),"",UPPER(LOOKUP(C216,Accueil!$C$32:$C$131,Accueil!$D$32:$D$131)))</f>
        <v/>
      </c>
      <c r="C216" s="35"/>
      <c r="D216" s="147"/>
      <c r="E216" s="153"/>
      <c r="F216" s="171" t="str">
        <f>IF(OR(Accueil!$D$8="",D216="",E216=""),"",DATEDIF(E216,LOOKUP(C216,Accueil!$C$32:$C$131,Accueil!$E$32:$E$131),"m"))</f>
        <v/>
      </c>
      <c r="G216" s="276"/>
      <c r="H216" s="65"/>
      <c r="I216" s="52" t="str">
        <f>IF(OR(F216="",H216=""),"",VLOOKUP(H216,Détente!$A$2:$BU$157,MATCH(F216,(Détente!$B$1:$BU$1),1)+1))</f>
        <v/>
      </c>
      <c r="J216" s="65"/>
      <c r="K216" s="52" t="str">
        <f>IF(OR(F216="",J216=""),"",VLOOKUP(J216,Sautillers!$A$2:$BU$99,MATCH(F216,(Sautillers!$B$1:$BU$1),1)+1))</f>
        <v/>
      </c>
      <c r="L216" s="65"/>
      <c r="M216" s="52" t="str">
        <f>IF(OR(F216="",L216=""),"",VLOOKUP(L216,Gainage!$A$2:$BU$32,MATCH(F216,(Gainage!$B$1:$BU$1),1)+1))</f>
        <v/>
      </c>
      <c r="N216" s="65"/>
      <c r="O216" s="52" t="str">
        <f>IF(OR(F216="",N216=""),"",VLOOKUP(N216,'Course 20 m'!$A$2:$BU$373,MATCH(F216,('Course 20 m'!$B$1:$BU$1),1)+1))</f>
        <v/>
      </c>
      <c r="P216" s="53"/>
      <c r="Q216" s="52" t="str">
        <f>IF(OR(F216="",P216=""),"",VLOOKUP(P216,'Ecart facial'!$A$2:$BU$143,MATCH(F216,('Ecart facial'!$B$1:$BU$1),1)+1))</f>
        <v/>
      </c>
      <c r="R216" s="53"/>
      <c r="S216" s="52" t="str">
        <f>IF(OR(F216="",R216=""),"",VLOOKUP(R216,'Fermeture TJ'!$A$2:$BU$126,MATCH(F216,('Fermeture TJ'!$B$1:$BU$1),1)+1))</f>
        <v/>
      </c>
      <c r="T216" s="211" t="str">
        <f t="shared" si="9"/>
        <v/>
      </c>
      <c r="U216" s="194" t="str">
        <f t="shared" si="8"/>
        <v/>
      </c>
    </row>
    <row r="217" spans="1:21" x14ac:dyDescent="0.25">
      <c r="A217" s="34" t="str">
        <f>IF(D217="","",Accueil!$D$8)</f>
        <v/>
      </c>
      <c r="B217" s="145" t="str">
        <f>IF(OR(Accueil!$D$8="",C217="",D217=""),"",UPPER(LOOKUP(C217,Accueil!$C$32:$C$131,Accueil!$D$32:$D$131)))</f>
        <v/>
      </c>
      <c r="C217" s="35"/>
      <c r="D217" s="147"/>
      <c r="E217" s="153"/>
      <c r="F217" s="171" t="str">
        <f>IF(OR(Accueil!$D$8="",D217="",E217=""),"",DATEDIF(E217,LOOKUP(C217,Accueil!$C$32:$C$131,Accueil!$E$32:$E$131),"m"))</f>
        <v/>
      </c>
      <c r="G217" s="276"/>
      <c r="H217" s="65"/>
      <c r="I217" s="52" t="str">
        <f>IF(OR(F217="",H217=""),"",VLOOKUP(H217,Détente!$A$2:$BU$157,MATCH(F217,(Détente!$B$1:$BU$1),1)+1))</f>
        <v/>
      </c>
      <c r="J217" s="65"/>
      <c r="K217" s="52" t="str">
        <f>IF(OR(F217="",J217=""),"",VLOOKUP(J217,Sautillers!$A$2:$BU$99,MATCH(F217,(Sautillers!$B$1:$BU$1),1)+1))</f>
        <v/>
      </c>
      <c r="L217" s="65"/>
      <c r="M217" s="52" t="str">
        <f>IF(OR(F217="",L217=""),"",VLOOKUP(L217,Gainage!$A$2:$BU$32,MATCH(F217,(Gainage!$B$1:$BU$1),1)+1))</f>
        <v/>
      </c>
      <c r="N217" s="65"/>
      <c r="O217" s="52" t="str">
        <f>IF(OR(F217="",N217=""),"",VLOOKUP(N217,'Course 20 m'!$A$2:$BU$373,MATCH(F217,('Course 20 m'!$B$1:$BU$1),1)+1))</f>
        <v/>
      </c>
      <c r="P217" s="53"/>
      <c r="Q217" s="52" t="str">
        <f>IF(OR(F217="",P217=""),"",VLOOKUP(P217,'Ecart facial'!$A$2:$BU$143,MATCH(F217,('Ecart facial'!$B$1:$BU$1),1)+1))</f>
        <v/>
      </c>
      <c r="R217" s="53"/>
      <c r="S217" s="52" t="str">
        <f>IF(OR(F217="",R217=""),"",VLOOKUP(R217,'Fermeture TJ'!$A$2:$BU$126,MATCH(F217,('Fermeture TJ'!$B$1:$BU$1),1)+1))</f>
        <v/>
      </c>
      <c r="T217" s="211" t="str">
        <f t="shared" si="9"/>
        <v/>
      </c>
      <c r="U217" s="194" t="str">
        <f t="shared" si="8"/>
        <v/>
      </c>
    </row>
    <row r="218" spans="1:21" x14ac:dyDescent="0.25">
      <c r="A218" s="34" t="str">
        <f>IF(D218="","",Accueil!$D$8)</f>
        <v/>
      </c>
      <c r="B218" s="145" t="str">
        <f>IF(OR(Accueil!$D$8="",C218="",D218=""),"",UPPER(LOOKUP(C218,Accueil!$C$32:$C$131,Accueil!$D$32:$D$131)))</f>
        <v/>
      </c>
      <c r="C218" s="35"/>
      <c r="D218" s="147"/>
      <c r="E218" s="153"/>
      <c r="F218" s="171" t="str">
        <f>IF(OR(Accueil!$D$8="",D218="",E218=""),"",DATEDIF(E218,LOOKUP(C218,Accueil!$C$32:$C$131,Accueil!$E$32:$E$131),"m"))</f>
        <v/>
      </c>
      <c r="G218" s="276"/>
      <c r="H218" s="65"/>
      <c r="I218" s="52" t="str">
        <f>IF(OR(F218="",H218=""),"",VLOOKUP(H218,Détente!$A$2:$BU$157,MATCH(F218,(Détente!$B$1:$BU$1),1)+1))</f>
        <v/>
      </c>
      <c r="J218" s="65"/>
      <c r="K218" s="52" t="str">
        <f>IF(OR(F218="",J218=""),"",VLOOKUP(J218,Sautillers!$A$2:$BU$99,MATCH(F218,(Sautillers!$B$1:$BU$1),1)+1))</f>
        <v/>
      </c>
      <c r="L218" s="65"/>
      <c r="M218" s="52" t="str">
        <f>IF(OR(F218="",L218=""),"",VLOOKUP(L218,Gainage!$A$2:$BU$32,MATCH(F218,(Gainage!$B$1:$BU$1),1)+1))</f>
        <v/>
      </c>
      <c r="N218" s="65"/>
      <c r="O218" s="52" t="str">
        <f>IF(OR(F218="",N218=""),"",VLOOKUP(N218,'Course 20 m'!$A$2:$BU$373,MATCH(F218,('Course 20 m'!$B$1:$BU$1),1)+1))</f>
        <v/>
      </c>
      <c r="P218" s="53"/>
      <c r="Q218" s="52" t="str">
        <f>IF(OR(F218="",P218=""),"",VLOOKUP(P218,'Ecart facial'!$A$2:$BU$143,MATCH(F218,('Ecart facial'!$B$1:$BU$1),1)+1))</f>
        <v/>
      </c>
      <c r="R218" s="53"/>
      <c r="S218" s="52" t="str">
        <f>IF(OR(F218="",R218=""),"",VLOOKUP(R218,'Fermeture TJ'!$A$2:$BU$126,MATCH(F218,('Fermeture TJ'!$B$1:$BU$1),1)+1))</f>
        <v/>
      </c>
      <c r="T218" s="211" t="str">
        <f t="shared" si="9"/>
        <v/>
      </c>
      <c r="U218" s="194" t="str">
        <f t="shared" si="8"/>
        <v/>
      </c>
    </row>
    <row r="219" spans="1:21" x14ac:dyDescent="0.25">
      <c r="A219" s="34" t="str">
        <f>IF(D219="","",Accueil!$D$8)</f>
        <v/>
      </c>
      <c r="B219" s="145" t="str">
        <f>IF(OR(Accueil!$D$8="",C219="",D219=""),"",UPPER(LOOKUP(C219,Accueil!$C$32:$C$131,Accueil!$D$32:$D$131)))</f>
        <v/>
      </c>
      <c r="C219" s="35"/>
      <c r="D219" s="147"/>
      <c r="E219" s="153"/>
      <c r="F219" s="171" t="str">
        <f>IF(OR(Accueil!$D$8="",D219="",E219=""),"",DATEDIF(E219,LOOKUP(C219,Accueil!$C$32:$C$131,Accueil!$E$32:$E$131),"m"))</f>
        <v/>
      </c>
      <c r="G219" s="276"/>
      <c r="H219" s="65"/>
      <c r="I219" s="52" t="str">
        <f>IF(OR(F219="",H219=""),"",VLOOKUP(H219,Détente!$A$2:$BU$157,MATCH(F219,(Détente!$B$1:$BU$1),1)+1))</f>
        <v/>
      </c>
      <c r="J219" s="65"/>
      <c r="K219" s="52" t="str">
        <f>IF(OR(F219="",J219=""),"",VLOOKUP(J219,Sautillers!$A$2:$BU$99,MATCH(F219,(Sautillers!$B$1:$BU$1),1)+1))</f>
        <v/>
      </c>
      <c r="L219" s="65"/>
      <c r="M219" s="52" t="str">
        <f>IF(OR(F219="",L219=""),"",VLOOKUP(L219,Gainage!$A$2:$BU$32,MATCH(F219,(Gainage!$B$1:$BU$1),1)+1))</f>
        <v/>
      </c>
      <c r="N219" s="65"/>
      <c r="O219" s="52" t="str">
        <f>IF(OR(F219="",N219=""),"",VLOOKUP(N219,'Course 20 m'!$A$2:$BU$373,MATCH(F219,('Course 20 m'!$B$1:$BU$1),1)+1))</f>
        <v/>
      </c>
      <c r="P219" s="53"/>
      <c r="Q219" s="52" t="str">
        <f>IF(OR(F219="",P219=""),"",VLOOKUP(P219,'Ecart facial'!$A$2:$BU$143,MATCH(F219,('Ecart facial'!$B$1:$BU$1),1)+1))</f>
        <v/>
      </c>
      <c r="R219" s="53"/>
      <c r="S219" s="52" t="str">
        <f>IF(OR(F219="",R219=""),"",VLOOKUP(R219,'Fermeture TJ'!$A$2:$BU$126,MATCH(F219,('Fermeture TJ'!$B$1:$BU$1),1)+1))</f>
        <v/>
      </c>
      <c r="T219" s="211" t="str">
        <f t="shared" si="9"/>
        <v/>
      </c>
      <c r="U219" s="194" t="str">
        <f t="shared" si="8"/>
        <v/>
      </c>
    </row>
    <row r="220" spans="1:21" x14ac:dyDescent="0.25">
      <c r="A220" s="34" t="str">
        <f>IF(D220="","",Accueil!$D$8)</f>
        <v/>
      </c>
      <c r="B220" s="145" t="str">
        <f>IF(OR(Accueil!$D$8="",C220="",D220=""),"",UPPER(LOOKUP(C220,Accueil!$C$32:$C$131,Accueil!$D$32:$D$131)))</f>
        <v/>
      </c>
      <c r="C220" s="35"/>
      <c r="D220" s="147"/>
      <c r="E220" s="153"/>
      <c r="F220" s="171" t="str">
        <f>IF(OR(Accueil!$D$8="",D220="",E220=""),"",DATEDIF(E220,LOOKUP(C220,Accueil!$C$32:$C$131,Accueil!$E$32:$E$131),"m"))</f>
        <v/>
      </c>
      <c r="G220" s="276"/>
      <c r="H220" s="65"/>
      <c r="I220" s="52" t="str">
        <f>IF(OR(F220="",H220=""),"",VLOOKUP(H220,Détente!$A$2:$BU$157,MATCH(F220,(Détente!$B$1:$BU$1),1)+1))</f>
        <v/>
      </c>
      <c r="J220" s="65"/>
      <c r="K220" s="52" t="str">
        <f>IF(OR(F220="",J220=""),"",VLOOKUP(J220,Sautillers!$A$2:$BU$99,MATCH(F220,(Sautillers!$B$1:$BU$1),1)+1))</f>
        <v/>
      </c>
      <c r="L220" s="65"/>
      <c r="M220" s="52" t="str">
        <f>IF(OR(F220="",L220=""),"",VLOOKUP(L220,Gainage!$A$2:$BU$32,MATCH(F220,(Gainage!$B$1:$BU$1),1)+1))</f>
        <v/>
      </c>
      <c r="N220" s="65"/>
      <c r="O220" s="52" t="str">
        <f>IF(OR(F220="",N220=""),"",VLOOKUP(N220,'Course 20 m'!$A$2:$BU$373,MATCH(F220,('Course 20 m'!$B$1:$BU$1),1)+1))</f>
        <v/>
      </c>
      <c r="P220" s="53"/>
      <c r="Q220" s="52" t="str">
        <f>IF(OR(F220="",P220=""),"",VLOOKUP(P220,'Ecart facial'!$A$2:$BU$143,MATCH(F220,('Ecart facial'!$B$1:$BU$1),1)+1))</f>
        <v/>
      </c>
      <c r="R220" s="53"/>
      <c r="S220" s="52" t="str">
        <f>IF(OR(F220="",R220=""),"",VLOOKUP(R220,'Fermeture TJ'!$A$2:$BU$126,MATCH(F220,('Fermeture TJ'!$B$1:$BU$1),1)+1))</f>
        <v/>
      </c>
      <c r="T220" s="211" t="str">
        <f t="shared" si="9"/>
        <v/>
      </c>
      <c r="U220" s="194" t="str">
        <f t="shared" si="8"/>
        <v/>
      </c>
    </row>
    <row r="221" spans="1:21" x14ac:dyDescent="0.25">
      <c r="A221" s="34" t="str">
        <f>IF(D221="","",Accueil!$D$8)</f>
        <v/>
      </c>
      <c r="B221" s="145" t="str">
        <f>IF(OR(Accueil!$D$8="",C221="",D221=""),"",UPPER(LOOKUP(C221,Accueil!$C$32:$C$131,Accueil!$D$32:$D$131)))</f>
        <v/>
      </c>
      <c r="C221" s="35"/>
      <c r="D221" s="147"/>
      <c r="E221" s="153"/>
      <c r="F221" s="171" t="str">
        <f>IF(OR(Accueil!$D$8="",D221="",E221=""),"",DATEDIF(E221,LOOKUP(C221,Accueil!$C$32:$C$131,Accueil!$E$32:$E$131),"m"))</f>
        <v/>
      </c>
      <c r="G221" s="276"/>
      <c r="H221" s="65"/>
      <c r="I221" s="52" t="str">
        <f>IF(OR(F221="",H221=""),"",VLOOKUP(H221,Détente!$A$2:$BU$157,MATCH(F221,(Détente!$B$1:$BU$1),1)+1))</f>
        <v/>
      </c>
      <c r="J221" s="65"/>
      <c r="K221" s="52" t="str">
        <f>IF(OR(F221="",J221=""),"",VLOOKUP(J221,Sautillers!$A$2:$BU$99,MATCH(F221,(Sautillers!$B$1:$BU$1),1)+1))</f>
        <v/>
      </c>
      <c r="L221" s="65"/>
      <c r="M221" s="52" t="str">
        <f>IF(OR(F221="",L221=""),"",VLOOKUP(L221,Gainage!$A$2:$BU$32,MATCH(F221,(Gainage!$B$1:$BU$1),1)+1))</f>
        <v/>
      </c>
      <c r="N221" s="65"/>
      <c r="O221" s="52" t="str">
        <f>IF(OR(F221="",N221=""),"",VLOOKUP(N221,'Course 20 m'!$A$2:$BU$373,MATCH(F221,('Course 20 m'!$B$1:$BU$1),1)+1))</f>
        <v/>
      </c>
      <c r="P221" s="53"/>
      <c r="Q221" s="52" t="str">
        <f>IF(OR(F221="",P221=""),"",VLOOKUP(P221,'Ecart facial'!$A$2:$BU$143,MATCH(F221,('Ecart facial'!$B$1:$BU$1),1)+1))</f>
        <v/>
      </c>
      <c r="R221" s="53"/>
      <c r="S221" s="52" t="str">
        <f>IF(OR(F221="",R221=""),"",VLOOKUP(R221,'Fermeture TJ'!$A$2:$BU$126,MATCH(F221,('Fermeture TJ'!$B$1:$BU$1),1)+1))</f>
        <v/>
      </c>
      <c r="T221" s="211" t="str">
        <f t="shared" si="9"/>
        <v/>
      </c>
      <c r="U221" s="194" t="str">
        <f t="shared" si="8"/>
        <v/>
      </c>
    </row>
    <row r="222" spans="1:21" x14ac:dyDescent="0.25">
      <c r="A222" s="34" t="str">
        <f>IF(D222="","",Accueil!$D$8)</f>
        <v/>
      </c>
      <c r="B222" s="145" t="str">
        <f>IF(OR(Accueil!$D$8="",C222="",D222=""),"",UPPER(LOOKUP(C222,Accueil!$C$32:$C$131,Accueil!$D$32:$D$131)))</f>
        <v/>
      </c>
      <c r="C222" s="35"/>
      <c r="D222" s="147"/>
      <c r="E222" s="153"/>
      <c r="F222" s="171" t="str">
        <f>IF(OR(Accueil!$D$8="",D222="",E222=""),"",DATEDIF(E222,LOOKUP(C222,Accueil!$C$32:$C$131,Accueil!$E$32:$E$131),"m"))</f>
        <v/>
      </c>
      <c r="G222" s="276"/>
      <c r="H222" s="65"/>
      <c r="I222" s="52" t="str">
        <f>IF(OR(F222="",H222=""),"",VLOOKUP(H222,Détente!$A$2:$BU$157,MATCH(F222,(Détente!$B$1:$BU$1),1)+1))</f>
        <v/>
      </c>
      <c r="J222" s="65"/>
      <c r="K222" s="52" t="str">
        <f>IF(OR(F222="",J222=""),"",VLOOKUP(J222,Sautillers!$A$2:$BU$99,MATCH(F222,(Sautillers!$B$1:$BU$1),1)+1))</f>
        <v/>
      </c>
      <c r="L222" s="65"/>
      <c r="M222" s="52" t="str">
        <f>IF(OR(F222="",L222=""),"",VLOOKUP(L222,Gainage!$A$2:$BU$32,MATCH(F222,(Gainage!$B$1:$BU$1),1)+1))</f>
        <v/>
      </c>
      <c r="N222" s="65"/>
      <c r="O222" s="52" t="str">
        <f>IF(OR(F222="",N222=""),"",VLOOKUP(N222,'Course 20 m'!$A$2:$BU$373,MATCH(F222,('Course 20 m'!$B$1:$BU$1),1)+1))</f>
        <v/>
      </c>
      <c r="P222" s="53"/>
      <c r="Q222" s="52" t="str">
        <f>IF(OR(F222="",P222=""),"",VLOOKUP(P222,'Ecart facial'!$A$2:$BU$143,MATCH(F222,('Ecart facial'!$B$1:$BU$1),1)+1))</f>
        <v/>
      </c>
      <c r="R222" s="53"/>
      <c r="S222" s="52" t="str">
        <f>IF(OR(F222="",R222=""),"",VLOOKUP(R222,'Fermeture TJ'!$A$2:$BU$126,MATCH(F222,('Fermeture TJ'!$B$1:$BU$1),1)+1))</f>
        <v/>
      </c>
      <c r="T222" s="211" t="str">
        <f t="shared" si="9"/>
        <v/>
      </c>
      <c r="U222" s="194" t="str">
        <f t="shared" si="8"/>
        <v/>
      </c>
    </row>
    <row r="223" spans="1:21" x14ac:dyDescent="0.25">
      <c r="A223" s="34" t="str">
        <f>IF(D223="","",Accueil!$D$8)</f>
        <v/>
      </c>
      <c r="B223" s="145" t="str">
        <f>IF(OR(Accueil!$D$8="",C223="",D223=""),"",UPPER(LOOKUP(C223,Accueil!$C$32:$C$131,Accueil!$D$32:$D$131)))</f>
        <v/>
      </c>
      <c r="C223" s="35"/>
      <c r="D223" s="147"/>
      <c r="E223" s="153"/>
      <c r="F223" s="171" t="str">
        <f>IF(OR(Accueil!$D$8="",D223="",E223=""),"",DATEDIF(E223,LOOKUP(C223,Accueil!$C$32:$C$131,Accueil!$E$32:$E$131),"m"))</f>
        <v/>
      </c>
      <c r="G223" s="276"/>
      <c r="H223" s="65"/>
      <c r="I223" s="52" t="str">
        <f>IF(OR(F223="",H223=""),"",VLOOKUP(H223,Détente!$A$2:$BU$157,MATCH(F223,(Détente!$B$1:$BU$1),1)+1))</f>
        <v/>
      </c>
      <c r="J223" s="65"/>
      <c r="K223" s="52" t="str">
        <f>IF(OR(F223="",J223=""),"",VLOOKUP(J223,Sautillers!$A$2:$BU$99,MATCH(F223,(Sautillers!$B$1:$BU$1),1)+1))</f>
        <v/>
      </c>
      <c r="L223" s="65"/>
      <c r="M223" s="52" t="str">
        <f>IF(OR(F223="",L223=""),"",VLOOKUP(L223,Gainage!$A$2:$BU$32,MATCH(F223,(Gainage!$B$1:$BU$1),1)+1))</f>
        <v/>
      </c>
      <c r="N223" s="65"/>
      <c r="O223" s="52" t="str">
        <f>IF(OR(F223="",N223=""),"",VLOOKUP(N223,'Course 20 m'!$A$2:$BU$373,MATCH(F223,('Course 20 m'!$B$1:$BU$1),1)+1))</f>
        <v/>
      </c>
      <c r="P223" s="53"/>
      <c r="Q223" s="52" t="str">
        <f>IF(OR(F223="",P223=""),"",VLOOKUP(P223,'Ecart facial'!$A$2:$BU$143,MATCH(F223,('Ecart facial'!$B$1:$BU$1),1)+1))</f>
        <v/>
      </c>
      <c r="R223" s="53"/>
      <c r="S223" s="52" t="str">
        <f>IF(OR(F223="",R223=""),"",VLOOKUP(R223,'Fermeture TJ'!$A$2:$BU$126,MATCH(F223,('Fermeture TJ'!$B$1:$BU$1),1)+1))</f>
        <v/>
      </c>
      <c r="T223" s="211" t="str">
        <f t="shared" si="9"/>
        <v/>
      </c>
      <c r="U223" s="194" t="str">
        <f t="shared" si="8"/>
        <v/>
      </c>
    </row>
    <row r="224" spans="1:21" x14ac:dyDescent="0.25">
      <c r="A224" s="34" t="str">
        <f>IF(D224="","",Accueil!$D$8)</f>
        <v/>
      </c>
      <c r="B224" s="145" t="str">
        <f>IF(OR(Accueil!$D$8="",C224="",D224=""),"",UPPER(LOOKUP(C224,Accueil!$C$32:$C$131,Accueil!$D$32:$D$131)))</f>
        <v/>
      </c>
      <c r="C224" s="35"/>
      <c r="D224" s="147"/>
      <c r="E224" s="153"/>
      <c r="F224" s="171" t="str">
        <f>IF(OR(Accueil!$D$8="",D224="",E224=""),"",DATEDIF(E224,LOOKUP(C224,Accueil!$C$32:$C$131,Accueil!$E$32:$E$131),"m"))</f>
        <v/>
      </c>
      <c r="G224" s="276"/>
      <c r="H224" s="65"/>
      <c r="I224" s="52" t="str">
        <f>IF(OR(F224="",H224=""),"",VLOOKUP(H224,Détente!$A$2:$BU$157,MATCH(F224,(Détente!$B$1:$BU$1),1)+1))</f>
        <v/>
      </c>
      <c r="J224" s="65"/>
      <c r="K224" s="52" t="str">
        <f>IF(OR(F224="",J224=""),"",VLOOKUP(J224,Sautillers!$A$2:$BU$99,MATCH(F224,(Sautillers!$B$1:$BU$1),1)+1))</f>
        <v/>
      </c>
      <c r="L224" s="65"/>
      <c r="M224" s="52" t="str">
        <f>IF(OR(F224="",L224=""),"",VLOOKUP(L224,Gainage!$A$2:$BU$32,MATCH(F224,(Gainage!$B$1:$BU$1),1)+1))</f>
        <v/>
      </c>
      <c r="N224" s="65"/>
      <c r="O224" s="52" t="str">
        <f>IF(OR(F224="",N224=""),"",VLOOKUP(N224,'Course 20 m'!$A$2:$BU$373,MATCH(F224,('Course 20 m'!$B$1:$BU$1),1)+1))</f>
        <v/>
      </c>
      <c r="P224" s="53"/>
      <c r="Q224" s="52" t="str">
        <f>IF(OR(F224="",P224=""),"",VLOOKUP(P224,'Ecart facial'!$A$2:$BU$143,MATCH(F224,('Ecart facial'!$B$1:$BU$1),1)+1))</f>
        <v/>
      </c>
      <c r="R224" s="53"/>
      <c r="S224" s="52" t="str">
        <f>IF(OR(F224="",R224=""),"",VLOOKUP(R224,'Fermeture TJ'!$A$2:$BU$126,MATCH(F224,('Fermeture TJ'!$B$1:$BU$1),1)+1))</f>
        <v/>
      </c>
      <c r="T224" s="211" t="str">
        <f t="shared" si="9"/>
        <v/>
      </c>
      <c r="U224" s="194" t="str">
        <f t="shared" si="8"/>
        <v/>
      </c>
    </row>
    <row r="225" spans="1:21" x14ac:dyDescent="0.25">
      <c r="A225" s="34" t="str">
        <f>IF(D225="","",Accueil!$D$8)</f>
        <v/>
      </c>
      <c r="B225" s="145" t="str">
        <f>IF(OR(Accueil!$D$8="",C225="",D225=""),"",UPPER(LOOKUP(C225,Accueil!$C$32:$C$131,Accueil!$D$32:$D$131)))</f>
        <v/>
      </c>
      <c r="C225" s="35"/>
      <c r="D225" s="147"/>
      <c r="E225" s="153"/>
      <c r="F225" s="171" t="str">
        <f>IF(OR(Accueil!$D$8="",D225="",E225=""),"",DATEDIF(E225,LOOKUP(C225,Accueil!$C$32:$C$131,Accueil!$E$32:$E$131),"m"))</f>
        <v/>
      </c>
      <c r="G225" s="276"/>
      <c r="H225" s="65"/>
      <c r="I225" s="52" t="str">
        <f>IF(OR(F225="",H225=""),"",VLOOKUP(H225,Détente!$A$2:$BU$157,MATCH(F225,(Détente!$B$1:$BU$1),1)+1))</f>
        <v/>
      </c>
      <c r="J225" s="65"/>
      <c r="K225" s="52" t="str">
        <f>IF(OR(F225="",J225=""),"",VLOOKUP(J225,Sautillers!$A$2:$BU$99,MATCH(F225,(Sautillers!$B$1:$BU$1),1)+1))</f>
        <v/>
      </c>
      <c r="L225" s="65"/>
      <c r="M225" s="52" t="str">
        <f>IF(OR(F225="",L225=""),"",VLOOKUP(L225,Gainage!$A$2:$BU$32,MATCH(F225,(Gainage!$B$1:$BU$1),1)+1))</f>
        <v/>
      </c>
      <c r="N225" s="65"/>
      <c r="O225" s="52" t="str">
        <f>IF(OR(F225="",N225=""),"",VLOOKUP(N225,'Course 20 m'!$A$2:$BU$373,MATCH(F225,('Course 20 m'!$B$1:$BU$1),1)+1))</f>
        <v/>
      </c>
      <c r="P225" s="53"/>
      <c r="Q225" s="52" t="str">
        <f>IF(OR(F225="",P225=""),"",VLOOKUP(P225,'Ecart facial'!$A$2:$BU$143,MATCH(F225,('Ecart facial'!$B$1:$BU$1),1)+1))</f>
        <v/>
      </c>
      <c r="R225" s="53"/>
      <c r="S225" s="52" t="str">
        <f>IF(OR(F225="",R225=""),"",VLOOKUP(R225,'Fermeture TJ'!$A$2:$BU$126,MATCH(F225,('Fermeture TJ'!$B$1:$BU$1),1)+1))</f>
        <v/>
      </c>
      <c r="T225" s="211" t="str">
        <f t="shared" si="9"/>
        <v/>
      </c>
      <c r="U225" s="194" t="str">
        <f t="shared" si="8"/>
        <v/>
      </c>
    </row>
    <row r="226" spans="1:21" x14ac:dyDescent="0.25">
      <c r="A226" s="34" t="str">
        <f>IF(D226="","",Accueil!$D$8)</f>
        <v/>
      </c>
      <c r="B226" s="145" t="str">
        <f>IF(OR(Accueil!$D$8="",C226="",D226=""),"",UPPER(LOOKUP(C226,Accueil!$C$32:$C$131,Accueil!$D$32:$D$131)))</f>
        <v/>
      </c>
      <c r="C226" s="35"/>
      <c r="D226" s="147"/>
      <c r="E226" s="153"/>
      <c r="F226" s="171" t="str">
        <f>IF(OR(Accueil!$D$8="",D226="",E226=""),"",DATEDIF(E226,LOOKUP(C226,Accueil!$C$32:$C$131,Accueil!$E$32:$E$131),"m"))</f>
        <v/>
      </c>
      <c r="G226" s="276"/>
      <c r="H226" s="65"/>
      <c r="I226" s="52" t="str">
        <f>IF(OR(F226="",H226=""),"",VLOOKUP(H226,Détente!$A$2:$BU$157,MATCH(F226,(Détente!$B$1:$BU$1),1)+1))</f>
        <v/>
      </c>
      <c r="J226" s="65"/>
      <c r="K226" s="52" t="str">
        <f>IF(OR(F226="",J226=""),"",VLOOKUP(J226,Sautillers!$A$2:$BU$99,MATCH(F226,(Sautillers!$B$1:$BU$1),1)+1))</f>
        <v/>
      </c>
      <c r="L226" s="65"/>
      <c r="M226" s="52" t="str">
        <f>IF(OR(F226="",L226=""),"",VLOOKUP(L226,Gainage!$A$2:$BU$32,MATCH(F226,(Gainage!$B$1:$BU$1),1)+1))</f>
        <v/>
      </c>
      <c r="N226" s="65"/>
      <c r="O226" s="52" t="str">
        <f>IF(OR(F226="",N226=""),"",VLOOKUP(N226,'Course 20 m'!$A$2:$BU$373,MATCH(F226,('Course 20 m'!$B$1:$BU$1),1)+1))</f>
        <v/>
      </c>
      <c r="P226" s="53"/>
      <c r="Q226" s="52" t="str">
        <f>IF(OR(F226="",P226=""),"",VLOOKUP(P226,'Ecart facial'!$A$2:$BU$143,MATCH(F226,('Ecart facial'!$B$1:$BU$1),1)+1))</f>
        <v/>
      </c>
      <c r="R226" s="53"/>
      <c r="S226" s="52" t="str">
        <f>IF(OR(F226="",R226=""),"",VLOOKUP(R226,'Fermeture TJ'!$A$2:$BU$126,MATCH(F226,('Fermeture TJ'!$B$1:$BU$1),1)+1))</f>
        <v/>
      </c>
      <c r="T226" s="211" t="str">
        <f t="shared" si="9"/>
        <v/>
      </c>
      <c r="U226" s="194" t="str">
        <f t="shared" si="8"/>
        <v/>
      </c>
    </row>
    <row r="227" spans="1:21" x14ac:dyDescent="0.25">
      <c r="A227" s="34" t="str">
        <f>IF(D227="","",Accueil!$D$8)</f>
        <v/>
      </c>
      <c r="B227" s="145" t="str">
        <f>IF(OR(Accueil!$D$8="",C227="",D227=""),"",UPPER(LOOKUP(C227,Accueil!$C$32:$C$131,Accueil!$D$32:$D$131)))</f>
        <v/>
      </c>
      <c r="C227" s="35"/>
      <c r="D227" s="147"/>
      <c r="E227" s="153"/>
      <c r="F227" s="171" t="str">
        <f>IF(OR(Accueil!$D$8="",D227="",E227=""),"",DATEDIF(E227,LOOKUP(C227,Accueil!$C$32:$C$131,Accueil!$E$32:$E$131),"m"))</f>
        <v/>
      </c>
      <c r="G227" s="276"/>
      <c r="H227" s="65"/>
      <c r="I227" s="52" t="str">
        <f>IF(OR(F227="",H227=""),"",VLOOKUP(H227,Détente!$A$2:$BU$157,MATCH(F227,(Détente!$B$1:$BU$1),1)+1))</f>
        <v/>
      </c>
      <c r="J227" s="65"/>
      <c r="K227" s="52" t="str">
        <f>IF(OR(F227="",J227=""),"",VLOOKUP(J227,Sautillers!$A$2:$BU$99,MATCH(F227,(Sautillers!$B$1:$BU$1),1)+1))</f>
        <v/>
      </c>
      <c r="L227" s="65"/>
      <c r="M227" s="52" t="str">
        <f>IF(OR(F227="",L227=""),"",VLOOKUP(L227,Gainage!$A$2:$BU$32,MATCH(F227,(Gainage!$B$1:$BU$1),1)+1))</f>
        <v/>
      </c>
      <c r="N227" s="65"/>
      <c r="O227" s="52" t="str">
        <f>IF(OR(F227="",N227=""),"",VLOOKUP(N227,'Course 20 m'!$A$2:$BU$373,MATCH(F227,('Course 20 m'!$B$1:$BU$1),1)+1))</f>
        <v/>
      </c>
      <c r="P227" s="53"/>
      <c r="Q227" s="52" t="str">
        <f>IF(OR(F227="",P227=""),"",VLOOKUP(P227,'Ecart facial'!$A$2:$BU$143,MATCH(F227,('Ecart facial'!$B$1:$BU$1),1)+1))</f>
        <v/>
      </c>
      <c r="R227" s="53"/>
      <c r="S227" s="52" t="str">
        <f>IF(OR(F227="",R227=""),"",VLOOKUP(R227,'Fermeture TJ'!$A$2:$BU$126,MATCH(F227,('Fermeture TJ'!$B$1:$BU$1),1)+1))</f>
        <v/>
      </c>
      <c r="T227" s="211" t="str">
        <f t="shared" si="9"/>
        <v/>
      </c>
      <c r="U227" s="194" t="str">
        <f t="shared" si="8"/>
        <v/>
      </c>
    </row>
    <row r="228" spans="1:21" x14ac:dyDescent="0.25">
      <c r="A228" s="34" t="str">
        <f>IF(D228="","",Accueil!$D$8)</f>
        <v/>
      </c>
      <c r="B228" s="145" t="str">
        <f>IF(OR(Accueil!$D$8="",C228="",D228=""),"",UPPER(LOOKUP(C228,Accueil!$C$32:$C$131,Accueil!$D$32:$D$131)))</f>
        <v/>
      </c>
      <c r="C228" s="35"/>
      <c r="D228" s="147"/>
      <c r="E228" s="153"/>
      <c r="F228" s="171" t="str">
        <f>IF(OR(Accueil!$D$8="",D228="",E228=""),"",DATEDIF(E228,LOOKUP(C228,Accueil!$C$32:$C$131,Accueil!$E$32:$E$131),"m"))</f>
        <v/>
      </c>
      <c r="G228" s="276"/>
      <c r="H228" s="65"/>
      <c r="I228" s="52" t="str">
        <f>IF(OR(F228="",H228=""),"",VLOOKUP(H228,Détente!$A$2:$BU$157,MATCH(F228,(Détente!$B$1:$BU$1),1)+1))</f>
        <v/>
      </c>
      <c r="J228" s="65"/>
      <c r="K228" s="52" t="str">
        <f>IF(OR(F228="",J228=""),"",VLOOKUP(J228,Sautillers!$A$2:$BU$99,MATCH(F228,(Sautillers!$B$1:$BU$1),1)+1))</f>
        <v/>
      </c>
      <c r="L228" s="65"/>
      <c r="M228" s="52" t="str">
        <f>IF(OR(F228="",L228=""),"",VLOOKUP(L228,Gainage!$A$2:$BU$32,MATCH(F228,(Gainage!$B$1:$BU$1),1)+1))</f>
        <v/>
      </c>
      <c r="N228" s="65"/>
      <c r="O228" s="52" t="str">
        <f>IF(OR(F228="",N228=""),"",VLOOKUP(N228,'Course 20 m'!$A$2:$BU$373,MATCH(F228,('Course 20 m'!$B$1:$BU$1),1)+1))</f>
        <v/>
      </c>
      <c r="P228" s="53"/>
      <c r="Q228" s="52" t="str">
        <f>IF(OR(F228="",P228=""),"",VLOOKUP(P228,'Ecart facial'!$A$2:$BU$143,MATCH(F228,('Ecart facial'!$B$1:$BU$1),1)+1))</f>
        <v/>
      </c>
      <c r="R228" s="53"/>
      <c r="S228" s="52" t="str">
        <f>IF(OR(F228="",R228=""),"",VLOOKUP(R228,'Fermeture TJ'!$A$2:$BU$126,MATCH(F228,('Fermeture TJ'!$B$1:$BU$1),1)+1))</f>
        <v/>
      </c>
      <c r="T228" s="211" t="str">
        <f t="shared" si="9"/>
        <v/>
      </c>
      <c r="U228" s="194" t="str">
        <f t="shared" si="8"/>
        <v/>
      </c>
    </row>
    <row r="229" spans="1:21" x14ac:dyDescent="0.25">
      <c r="A229" s="34" t="str">
        <f>IF(D229="","",Accueil!$D$8)</f>
        <v/>
      </c>
      <c r="B229" s="145" t="str">
        <f>IF(OR(Accueil!$D$8="",C229="",D229=""),"",UPPER(LOOKUP(C229,Accueil!$C$32:$C$131,Accueil!$D$32:$D$131)))</f>
        <v/>
      </c>
      <c r="C229" s="35"/>
      <c r="D229" s="147"/>
      <c r="E229" s="153"/>
      <c r="F229" s="171" t="str">
        <f>IF(OR(Accueil!$D$8="",D229="",E229=""),"",DATEDIF(E229,LOOKUP(C229,Accueil!$C$32:$C$131,Accueil!$E$32:$E$131),"m"))</f>
        <v/>
      </c>
      <c r="G229" s="276"/>
      <c r="H229" s="65"/>
      <c r="I229" s="52" t="str">
        <f>IF(OR(F229="",H229=""),"",VLOOKUP(H229,Détente!$A$2:$BU$157,MATCH(F229,(Détente!$B$1:$BU$1),1)+1))</f>
        <v/>
      </c>
      <c r="J229" s="65"/>
      <c r="K229" s="52" t="str">
        <f>IF(OR(F229="",J229=""),"",VLOOKUP(J229,Sautillers!$A$2:$BU$99,MATCH(F229,(Sautillers!$B$1:$BU$1),1)+1))</f>
        <v/>
      </c>
      <c r="L229" s="65"/>
      <c r="M229" s="52" t="str">
        <f>IF(OR(F229="",L229=""),"",VLOOKUP(L229,Gainage!$A$2:$BU$32,MATCH(F229,(Gainage!$B$1:$BU$1),1)+1))</f>
        <v/>
      </c>
      <c r="N229" s="65"/>
      <c r="O229" s="52" t="str">
        <f>IF(OR(F229="",N229=""),"",VLOOKUP(N229,'Course 20 m'!$A$2:$BU$373,MATCH(F229,('Course 20 m'!$B$1:$BU$1),1)+1))</f>
        <v/>
      </c>
      <c r="P229" s="53"/>
      <c r="Q229" s="52" t="str">
        <f>IF(OR(F229="",P229=""),"",VLOOKUP(P229,'Ecart facial'!$A$2:$BU$143,MATCH(F229,('Ecart facial'!$B$1:$BU$1),1)+1))</f>
        <v/>
      </c>
      <c r="R229" s="53"/>
      <c r="S229" s="52" t="str">
        <f>IF(OR(F229="",R229=""),"",VLOOKUP(R229,'Fermeture TJ'!$A$2:$BU$126,MATCH(F229,('Fermeture TJ'!$B$1:$BU$1),1)+1))</f>
        <v/>
      </c>
      <c r="T229" s="211" t="str">
        <f t="shared" si="9"/>
        <v/>
      </c>
      <c r="U229" s="194" t="str">
        <f t="shared" si="8"/>
        <v/>
      </c>
    </row>
    <row r="230" spans="1:21" x14ac:dyDescent="0.25">
      <c r="A230" s="34" t="str">
        <f>IF(D230="","",Accueil!$D$8)</f>
        <v/>
      </c>
      <c r="B230" s="145" t="str">
        <f>IF(OR(Accueil!$D$8="",C230="",D230=""),"",UPPER(LOOKUP(C230,Accueil!$C$32:$C$131,Accueil!$D$32:$D$131)))</f>
        <v/>
      </c>
      <c r="C230" s="35"/>
      <c r="D230" s="147"/>
      <c r="E230" s="153"/>
      <c r="F230" s="171" t="str">
        <f>IF(OR(Accueil!$D$8="",D230="",E230=""),"",DATEDIF(E230,LOOKUP(C230,Accueil!$C$32:$C$131,Accueil!$E$32:$E$131),"m"))</f>
        <v/>
      </c>
      <c r="G230" s="276"/>
      <c r="H230" s="65"/>
      <c r="I230" s="52" t="str">
        <f>IF(OR(F230="",H230=""),"",VLOOKUP(H230,Détente!$A$2:$BU$157,MATCH(F230,(Détente!$B$1:$BU$1),1)+1))</f>
        <v/>
      </c>
      <c r="J230" s="65"/>
      <c r="K230" s="52" t="str">
        <f>IF(OR(F230="",J230=""),"",VLOOKUP(J230,Sautillers!$A$2:$BU$99,MATCH(F230,(Sautillers!$B$1:$BU$1),1)+1))</f>
        <v/>
      </c>
      <c r="L230" s="65"/>
      <c r="M230" s="52" t="str">
        <f>IF(OR(F230="",L230=""),"",VLOOKUP(L230,Gainage!$A$2:$BU$32,MATCH(F230,(Gainage!$B$1:$BU$1),1)+1))</f>
        <v/>
      </c>
      <c r="N230" s="65"/>
      <c r="O230" s="52" t="str">
        <f>IF(OR(F230="",N230=""),"",VLOOKUP(N230,'Course 20 m'!$A$2:$BU$373,MATCH(F230,('Course 20 m'!$B$1:$BU$1),1)+1))</f>
        <v/>
      </c>
      <c r="P230" s="53"/>
      <c r="Q230" s="52" t="str">
        <f>IF(OR(F230="",P230=""),"",VLOOKUP(P230,'Ecart facial'!$A$2:$BU$143,MATCH(F230,('Ecart facial'!$B$1:$BU$1),1)+1))</f>
        <v/>
      </c>
      <c r="R230" s="53"/>
      <c r="S230" s="52" t="str">
        <f>IF(OR(F230="",R230=""),"",VLOOKUP(R230,'Fermeture TJ'!$A$2:$BU$126,MATCH(F230,('Fermeture TJ'!$B$1:$BU$1),1)+1))</f>
        <v/>
      </c>
      <c r="T230" s="211" t="str">
        <f t="shared" si="9"/>
        <v/>
      </c>
      <c r="U230" s="194" t="str">
        <f t="shared" si="8"/>
        <v/>
      </c>
    </row>
    <row r="231" spans="1:21" x14ac:dyDescent="0.25">
      <c r="A231" s="34" t="str">
        <f>IF(D231="","",Accueil!$D$8)</f>
        <v/>
      </c>
      <c r="B231" s="145" t="str">
        <f>IF(OR(Accueil!$D$8="",C231="",D231=""),"",UPPER(LOOKUP(C231,Accueil!$C$32:$C$131,Accueil!$D$32:$D$131)))</f>
        <v/>
      </c>
      <c r="C231" s="35"/>
      <c r="D231" s="147"/>
      <c r="E231" s="153"/>
      <c r="F231" s="171" t="str">
        <f>IF(OR(Accueil!$D$8="",D231="",E231=""),"",DATEDIF(E231,LOOKUP(C231,Accueil!$C$32:$C$131,Accueil!$E$32:$E$131),"m"))</f>
        <v/>
      </c>
      <c r="G231" s="276"/>
      <c r="H231" s="65"/>
      <c r="I231" s="52" t="str">
        <f>IF(OR(F231="",H231=""),"",VLOOKUP(H231,Détente!$A$2:$BU$157,MATCH(F231,(Détente!$B$1:$BU$1),1)+1))</f>
        <v/>
      </c>
      <c r="J231" s="65"/>
      <c r="K231" s="52" t="str">
        <f>IF(OR(F231="",J231=""),"",VLOOKUP(J231,Sautillers!$A$2:$BU$99,MATCH(F231,(Sautillers!$B$1:$BU$1),1)+1))</f>
        <v/>
      </c>
      <c r="L231" s="65"/>
      <c r="M231" s="52" t="str">
        <f>IF(OR(F231="",L231=""),"",VLOOKUP(L231,Gainage!$A$2:$BU$32,MATCH(F231,(Gainage!$B$1:$BU$1),1)+1))</f>
        <v/>
      </c>
      <c r="N231" s="65"/>
      <c r="O231" s="52" t="str">
        <f>IF(OR(F231="",N231=""),"",VLOOKUP(N231,'Course 20 m'!$A$2:$BU$373,MATCH(F231,('Course 20 m'!$B$1:$BU$1),1)+1))</f>
        <v/>
      </c>
      <c r="P231" s="53"/>
      <c r="Q231" s="52" t="str">
        <f>IF(OR(F231="",P231=""),"",VLOOKUP(P231,'Ecart facial'!$A$2:$BU$143,MATCH(F231,('Ecart facial'!$B$1:$BU$1),1)+1))</f>
        <v/>
      </c>
      <c r="R231" s="53"/>
      <c r="S231" s="52" t="str">
        <f>IF(OR(F231="",R231=""),"",VLOOKUP(R231,'Fermeture TJ'!$A$2:$BU$126,MATCH(F231,('Fermeture TJ'!$B$1:$BU$1),1)+1))</f>
        <v/>
      </c>
      <c r="T231" s="211" t="str">
        <f t="shared" si="9"/>
        <v/>
      </c>
      <c r="U231" s="194" t="str">
        <f t="shared" si="8"/>
        <v/>
      </c>
    </row>
    <row r="232" spans="1:21" x14ac:dyDescent="0.25">
      <c r="A232" s="34" t="str">
        <f>IF(D232="","",Accueil!$D$8)</f>
        <v/>
      </c>
      <c r="B232" s="145" t="str">
        <f>IF(OR(Accueil!$D$8="",C232="",D232=""),"",UPPER(LOOKUP(C232,Accueil!$C$32:$C$131,Accueil!$D$32:$D$131)))</f>
        <v/>
      </c>
      <c r="C232" s="35"/>
      <c r="D232" s="147"/>
      <c r="E232" s="153"/>
      <c r="F232" s="171" t="str">
        <f>IF(OR(Accueil!$D$8="",D232="",E232=""),"",DATEDIF(E232,LOOKUP(C232,Accueil!$C$32:$C$131,Accueil!$E$32:$E$131),"m"))</f>
        <v/>
      </c>
      <c r="G232" s="276"/>
      <c r="H232" s="65"/>
      <c r="I232" s="52" t="str">
        <f>IF(OR(F232="",H232=""),"",VLOOKUP(H232,Détente!$A$2:$BU$157,MATCH(F232,(Détente!$B$1:$BU$1),1)+1))</f>
        <v/>
      </c>
      <c r="J232" s="65"/>
      <c r="K232" s="52" t="str">
        <f>IF(OR(F232="",J232=""),"",VLOOKUP(J232,Sautillers!$A$2:$BU$99,MATCH(F232,(Sautillers!$B$1:$BU$1),1)+1))</f>
        <v/>
      </c>
      <c r="L232" s="65"/>
      <c r="M232" s="52" t="str">
        <f>IF(OR(F232="",L232=""),"",VLOOKUP(L232,Gainage!$A$2:$BU$32,MATCH(F232,(Gainage!$B$1:$BU$1),1)+1))</f>
        <v/>
      </c>
      <c r="N232" s="65"/>
      <c r="O232" s="52" t="str">
        <f>IF(OR(F232="",N232=""),"",VLOOKUP(N232,'Course 20 m'!$A$2:$BU$373,MATCH(F232,('Course 20 m'!$B$1:$BU$1),1)+1))</f>
        <v/>
      </c>
      <c r="P232" s="53"/>
      <c r="Q232" s="52" t="str">
        <f>IF(OR(F232="",P232=""),"",VLOOKUP(P232,'Ecart facial'!$A$2:$BU$143,MATCH(F232,('Ecart facial'!$B$1:$BU$1),1)+1))</f>
        <v/>
      </c>
      <c r="R232" s="53"/>
      <c r="S232" s="52" t="str">
        <f>IF(OR(F232="",R232=""),"",VLOOKUP(R232,'Fermeture TJ'!$A$2:$BU$126,MATCH(F232,('Fermeture TJ'!$B$1:$BU$1),1)+1))</f>
        <v/>
      </c>
      <c r="T232" s="211" t="str">
        <f t="shared" si="9"/>
        <v/>
      </c>
      <c r="U232" s="194" t="str">
        <f t="shared" si="8"/>
        <v/>
      </c>
    </row>
    <row r="233" spans="1:21" x14ac:dyDescent="0.25">
      <c r="A233" s="34" t="str">
        <f>IF(D233="","",Accueil!$D$8)</f>
        <v/>
      </c>
      <c r="B233" s="145" t="str">
        <f>IF(OR(Accueil!$D$8="",C233="",D233=""),"",UPPER(LOOKUP(C233,Accueil!$C$32:$C$131,Accueil!$D$32:$D$131)))</f>
        <v/>
      </c>
      <c r="C233" s="35"/>
      <c r="D233" s="147"/>
      <c r="E233" s="153"/>
      <c r="F233" s="171" t="str">
        <f>IF(OR(Accueil!$D$8="",D233="",E233=""),"",DATEDIF(E233,LOOKUP(C233,Accueil!$C$32:$C$131,Accueil!$E$32:$E$131),"m"))</f>
        <v/>
      </c>
      <c r="G233" s="276"/>
      <c r="H233" s="65"/>
      <c r="I233" s="52" t="str">
        <f>IF(OR(F233="",H233=""),"",VLOOKUP(H233,Détente!$A$2:$BU$157,MATCH(F233,(Détente!$B$1:$BU$1),1)+1))</f>
        <v/>
      </c>
      <c r="J233" s="65"/>
      <c r="K233" s="52" t="str">
        <f>IF(OR(F233="",J233=""),"",VLOOKUP(J233,Sautillers!$A$2:$BU$99,MATCH(F233,(Sautillers!$B$1:$BU$1),1)+1))</f>
        <v/>
      </c>
      <c r="L233" s="65"/>
      <c r="M233" s="52" t="str">
        <f>IF(OR(F233="",L233=""),"",VLOOKUP(L233,Gainage!$A$2:$BU$32,MATCH(F233,(Gainage!$B$1:$BU$1),1)+1))</f>
        <v/>
      </c>
      <c r="N233" s="65"/>
      <c r="O233" s="52" t="str">
        <f>IF(OR(F233="",N233=""),"",VLOOKUP(N233,'Course 20 m'!$A$2:$BU$373,MATCH(F233,('Course 20 m'!$B$1:$BU$1),1)+1))</f>
        <v/>
      </c>
      <c r="P233" s="53"/>
      <c r="Q233" s="52" t="str">
        <f>IF(OR(F233="",P233=""),"",VLOOKUP(P233,'Ecart facial'!$A$2:$BU$143,MATCH(F233,('Ecart facial'!$B$1:$BU$1),1)+1))</f>
        <v/>
      </c>
      <c r="R233" s="53"/>
      <c r="S233" s="52" t="str">
        <f>IF(OR(F233="",R233=""),"",VLOOKUP(R233,'Fermeture TJ'!$A$2:$BU$126,MATCH(F233,('Fermeture TJ'!$B$1:$BU$1),1)+1))</f>
        <v/>
      </c>
      <c r="T233" s="211" t="str">
        <f t="shared" si="9"/>
        <v/>
      </c>
      <c r="U233" s="194" t="str">
        <f t="shared" si="8"/>
        <v/>
      </c>
    </row>
    <row r="234" spans="1:21" x14ac:dyDescent="0.25">
      <c r="A234" s="34" t="str">
        <f>IF(D234="","",Accueil!$D$8)</f>
        <v/>
      </c>
      <c r="B234" s="145" t="str">
        <f>IF(OR(Accueil!$D$8="",C234="",D234=""),"",UPPER(LOOKUP(C234,Accueil!$C$32:$C$131,Accueil!$D$32:$D$131)))</f>
        <v/>
      </c>
      <c r="C234" s="35"/>
      <c r="D234" s="147"/>
      <c r="E234" s="153"/>
      <c r="F234" s="171" t="str">
        <f>IF(OR(Accueil!$D$8="",D234="",E234=""),"",DATEDIF(E234,LOOKUP(C234,Accueil!$C$32:$C$131,Accueil!$E$32:$E$131),"m"))</f>
        <v/>
      </c>
      <c r="G234" s="276"/>
      <c r="H234" s="65"/>
      <c r="I234" s="52" t="str">
        <f>IF(OR(F234="",H234=""),"",VLOOKUP(H234,Détente!$A$2:$BU$157,MATCH(F234,(Détente!$B$1:$BU$1),1)+1))</f>
        <v/>
      </c>
      <c r="J234" s="65"/>
      <c r="K234" s="52" t="str">
        <f>IF(OR(F234="",J234=""),"",VLOOKUP(J234,Sautillers!$A$2:$BU$99,MATCH(F234,(Sautillers!$B$1:$BU$1),1)+1))</f>
        <v/>
      </c>
      <c r="L234" s="65"/>
      <c r="M234" s="52" t="str">
        <f>IF(OR(F234="",L234=""),"",VLOOKUP(L234,Gainage!$A$2:$BU$32,MATCH(F234,(Gainage!$B$1:$BU$1),1)+1))</f>
        <v/>
      </c>
      <c r="N234" s="65"/>
      <c r="O234" s="52" t="str">
        <f>IF(OR(F234="",N234=""),"",VLOOKUP(N234,'Course 20 m'!$A$2:$BU$373,MATCH(F234,('Course 20 m'!$B$1:$BU$1),1)+1))</f>
        <v/>
      </c>
      <c r="P234" s="53"/>
      <c r="Q234" s="52" t="str">
        <f>IF(OR(F234="",P234=""),"",VLOOKUP(P234,'Ecart facial'!$A$2:$BU$143,MATCH(F234,('Ecart facial'!$B$1:$BU$1),1)+1))</f>
        <v/>
      </c>
      <c r="R234" s="53"/>
      <c r="S234" s="52" t="str">
        <f>IF(OR(F234="",R234=""),"",VLOOKUP(R234,'Fermeture TJ'!$A$2:$BU$126,MATCH(F234,('Fermeture TJ'!$B$1:$BU$1),1)+1))</f>
        <v/>
      </c>
      <c r="T234" s="211" t="str">
        <f t="shared" si="9"/>
        <v/>
      </c>
      <c r="U234" s="194" t="str">
        <f t="shared" si="8"/>
        <v/>
      </c>
    </row>
    <row r="235" spans="1:21" x14ac:dyDescent="0.25">
      <c r="A235" s="34" t="str">
        <f>IF(D235="","",Accueil!$D$8)</f>
        <v/>
      </c>
      <c r="B235" s="145" t="str">
        <f>IF(OR(Accueil!$D$8="",C235="",D235=""),"",UPPER(LOOKUP(C235,Accueil!$C$32:$C$131,Accueil!$D$32:$D$131)))</f>
        <v/>
      </c>
      <c r="C235" s="35"/>
      <c r="D235" s="147"/>
      <c r="E235" s="153"/>
      <c r="F235" s="171" t="str">
        <f>IF(OR(Accueil!$D$8="",D235="",E235=""),"",DATEDIF(E235,LOOKUP(C235,Accueil!$C$32:$C$131,Accueil!$E$32:$E$131),"m"))</f>
        <v/>
      </c>
      <c r="G235" s="276"/>
      <c r="H235" s="65"/>
      <c r="I235" s="52" t="str">
        <f>IF(OR(F235="",H235=""),"",VLOOKUP(H235,Détente!$A$2:$BU$157,MATCH(F235,(Détente!$B$1:$BU$1),1)+1))</f>
        <v/>
      </c>
      <c r="J235" s="65"/>
      <c r="K235" s="52" t="str">
        <f>IF(OR(F235="",J235=""),"",VLOOKUP(J235,Sautillers!$A$2:$BU$99,MATCH(F235,(Sautillers!$B$1:$BU$1),1)+1))</f>
        <v/>
      </c>
      <c r="L235" s="65"/>
      <c r="M235" s="52" t="str">
        <f>IF(OR(F235="",L235=""),"",VLOOKUP(L235,Gainage!$A$2:$BU$32,MATCH(F235,(Gainage!$B$1:$BU$1),1)+1))</f>
        <v/>
      </c>
      <c r="N235" s="65"/>
      <c r="O235" s="52" t="str">
        <f>IF(OR(F235="",N235=""),"",VLOOKUP(N235,'Course 20 m'!$A$2:$BU$373,MATCH(F235,('Course 20 m'!$B$1:$BU$1),1)+1))</f>
        <v/>
      </c>
      <c r="P235" s="53"/>
      <c r="Q235" s="52" t="str">
        <f>IF(OR(F235="",P235=""),"",VLOOKUP(P235,'Ecart facial'!$A$2:$BU$143,MATCH(F235,('Ecart facial'!$B$1:$BU$1),1)+1))</f>
        <v/>
      </c>
      <c r="R235" s="53"/>
      <c r="S235" s="52" t="str">
        <f>IF(OR(F235="",R235=""),"",VLOOKUP(R235,'Fermeture TJ'!$A$2:$BU$126,MATCH(F235,('Fermeture TJ'!$B$1:$BU$1),1)+1))</f>
        <v/>
      </c>
      <c r="T235" s="211" t="str">
        <f t="shared" si="9"/>
        <v/>
      </c>
      <c r="U235" s="194" t="str">
        <f t="shared" si="8"/>
        <v/>
      </c>
    </row>
    <row r="236" spans="1:21" x14ac:dyDescent="0.25">
      <c r="A236" s="34" t="str">
        <f>IF(D236="","",Accueil!$D$8)</f>
        <v/>
      </c>
      <c r="B236" s="145" t="str">
        <f>IF(OR(Accueil!$D$8="",C236="",D236=""),"",UPPER(LOOKUP(C236,Accueil!$C$32:$C$131,Accueil!$D$32:$D$131)))</f>
        <v/>
      </c>
      <c r="C236" s="35"/>
      <c r="D236" s="147"/>
      <c r="E236" s="153"/>
      <c r="F236" s="171" t="str">
        <f>IF(OR(Accueil!$D$8="",D236="",E236=""),"",DATEDIF(E236,LOOKUP(C236,Accueil!$C$32:$C$131,Accueil!$E$32:$E$131),"m"))</f>
        <v/>
      </c>
      <c r="G236" s="276"/>
      <c r="H236" s="65"/>
      <c r="I236" s="52" t="str">
        <f>IF(OR(F236="",H236=""),"",VLOOKUP(H236,Détente!$A$2:$BU$157,MATCH(F236,(Détente!$B$1:$BU$1),1)+1))</f>
        <v/>
      </c>
      <c r="J236" s="65"/>
      <c r="K236" s="52" t="str">
        <f>IF(OR(F236="",J236=""),"",VLOOKUP(J236,Sautillers!$A$2:$BU$99,MATCH(F236,(Sautillers!$B$1:$BU$1),1)+1))</f>
        <v/>
      </c>
      <c r="L236" s="65"/>
      <c r="M236" s="52" t="str">
        <f>IF(OR(F236="",L236=""),"",VLOOKUP(L236,Gainage!$A$2:$BU$32,MATCH(F236,(Gainage!$B$1:$BU$1),1)+1))</f>
        <v/>
      </c>
      <c r="N236" s="65"/>
      <c r="O236" s="52" t="str">
        <f>IF(OR(F236="",N236=""),"",VLOOKUP(N236,'Course 20 m'!$A$2:$BU$373,MATCH(F236,('Course 20 m'!$B$1:$BU$1),1)+1))</f>
        <v/>
      </c>
      <c r="P236" s="53"/>
      <c r="Q236" s="52" t="str">
        <f>IF(OR(F236="",P236=""),"",VLOOKUP(P236,'Ecart facial'!$A$2:$BU$143,MATCH(F236,('Ecart facial'!$B$1:$BU$1),1)+1))</f>
        <v/>
      </c>
      <c r="R236" s="53"/>
      <c r="S236" s="52" t="str">
        <f>IF(OR(F236="",R236=""),"",VLOOKUP(R236,'Fermeture TJ'!$A$2:$BU$126,MATCH(F236,('Fermeture TJ'!$B$1:$BU$1),1)+1))</f>
        <v/>
      </c>
      <c r="T236" s="211" t="str">
        <f t="shared" si="9"/>
        <v/>
      </c>
      <c r="U236" s="194" t="str">
        <f t="shared" si="8"/>
        <v/>
      </c>
    </row>
    <row r="237" spans="1:21" x14ac:dyDescent="0.25">
      <c r="A237" s="34" t="str">
        <f>IF(D237="","",Accueil!$D$8)</f>
        <v/>
      </c>
      <c r="B237" s="145" t="str">
        <f>IF(OR(Accueil!$D$8="",C237="",D237=""),"",UPPER(LOOKUP(C237,Accueil!$C$32:$C$131,Accueil!$D$32:$D$131)))</f>
        <v/>
      </c>
      <c r="C237" s="35"/>
      <c r="D237" s="147"/>
      <c r="E237" s="153"/>
      <c r="F237" s="171" t="str">
        <f>IF(OR(Accueil!$D$8="",D237="",E237=""),"",DATEDIF(E237,LOOKUP(C237,Accueil!$C$32:$C$131,Accueil!$E$32:$E$131),"m"))</f>
        <v/>
      </c>
      <c r="G237" s="276"/>
      <c r="H237" s="65"/>
      <c r="I237" s="52" t="str">
        <f>IF(OR(F237="",H237=""),"",VLOOKUP(H237,Détente!$A$2:$BU$157,MATCH(F237,(Détente!$B$1:$BU$1),1)+1))</f>
        <v/>
      </c>
      <c r="J237" s="65"/>
      <c r="K237" s="52" t="str">
        <f>IF(OR(F237="",J237=""),"",VLOOKUP(J237,Sautillers!$A$2:$BU$99,MATCH(F237,(Sautillers!$B$1:$BU$1),1)+1))</f>
        <v/>
      </c>
      <c r="L237" s="65"/>
      <c r="M237" s="52" t="str">
        <f>IF(OR(F237="",L237=""),"",VLOOKUP(L237,Gainage!$A$2:$BU$32,MATCH(F237,(Gainage!$B$1:$BU$1),1)+1))</f>
        <v/>
      </c>
      <c r="N237" s="65"/>
      <c r="O237" s="52" t="str">
        <f>IF(OR(F237="",N237=""),"",VLOOKUP(N237,'Course 20 m'!$A$2:$BU$373,MATCH(F237,('Course 20 m'!$B$1:$BU$1),1)+1))</f>
        <v/>
      </c>
      <c r="P237" s="53"/>
      <c r="Q237" s="52" t="str">
        <f>IF(OR(F237="",P237=""),"",VLOOKUP(P237,'Ecart facial'!$A$2:$BU$143,MATCH(F237,('Ecart facial'!$B$1:$BU$1),1)+1))</f>
        <v/>
      </c>
      <c r="R237" s="53"/>
      <c r="S237" s="52" t="str">
        <f>IF(OR(F237="",R237=""),"",VLOOKUP(R237,'Fermeture TJ'!$A$2:$BU$126,MATCH(F237,('Fermeture TJ'!$B$1:$BU$1),1)+1))</f>
        <v/>
      </c>
      <c r="T237" s="211" t="str">
        <f t="shared" si="9"/>
        <v/>
      </c>
      <c r="U237" s="194" t="str">
        <f t="shared" si="8"/>
        <v/>
      </c>
    </row>
    <row r="238" spans="1:21" x14ac:dyDescent="0.25">
      <c r="A238" s="34" t="str">
        <f>IF(D238="","",Accueil!$D$8)</f>
        <v/>
      </c>
      <c r="B238" s="145" t="str">
        <f>IF(OR(Accueil!$D$8="",C238="",D238=""),"",UPPER(LOOKUP(C238,Accueil!$C$32:$C$131,Accueil!$D$32:$D$131)))</f>
        <v/>
      </c>
      <c r="C238" s="35"/>
      <c r="D238" s="147"/>
      <c r="E238" s="153"/>
      <c r="F238" s="171" t="str">
        <f>IF(OR(Accueil!$D$8="",D238="",E238=""),"",DATEDIF(E238,LOOKUP(C238,Accueil!$C$32:$C$131,Accueil!$E$32:$E$131),"m"))</f>
        <v/>
      </c>
      <c r="G238" s="276"/>
      <c r="H238" s="65"/>
      <c r="I238" s="52" t="str">
        <f>IF(OR(F238="",H238=""),"",VLOOKUP(H238,Détente!$A$2:$BU$157,MATCH(F238,(Détente!$B$1:$BU$1),1)+1))</f>
        <v/>
      </c>
      <c r="J238" s="65"/>
      <c r="K238" s="52" t="str">
        <f>IF(OR(F238="",J238=""),"",VLOOKUP(J238,Sautillers!$A$2:$BU$99,MATCH(F238,(Sautillers!$B$1:$BU$1),1)+1))</f>
        <v/>
      </c>
      <c r="L238" s="65"/>
      <c r="M238" s="52" t="str">
        <f>IF(OR(F238="",L238=""),"",VLOOKUP(L238,Gainage!$A$2:$BU$32,MATCH(F238,(Gainage!$B$1:$BU$1),1)+1))</f>
        <v/>
      </c>
      <c r="N238" s="65"/>
      <c r="O238" s="52" t="str">
        <f>IF(OR(F238="",N238=""),"",VLOOKUP(N238,'Course 20 m'!$A$2:$BU$373,MATCH(F238,('Course 20 m'!$B$1:$BU$1),1)+1))</f>
        <v/>
      </c>
      <c r="P238" s="53"/>
      <c r="Q238" s="52" t="str">
        <f>IF(OR(F238="",P238=""),"",VLOOKUP(P238,'Ecart facial'!$A$2:$BU$143,MATCH(F238,('Ecart facial'!$B$1:$BU$1),1)+1))</f>
        <v/>
      </c>
      <c r="R238" s="53"/>
      <c r="S238" s="52" t="str">
        <f>IF(OR(F238="",R238=""),"",VLOOKUP(R238,'Fermeture TJ'!$A$2:$BU$126,MATCH(F238,('Fermeture TJ'!$B$1:$BU$1),1)+1))</f>
        <v/>
      </c>
      <c r="T238" s="211" t="str">
        <f t="shared" si="9"/>
        <v/>
      </c>
      <c r="U238" s="194" t="str">
        <f t="shared" si="8"/>
        <v/>
      </c>
    </row>
    <row r="239" spans="1:21" x14ac:dyDescent="0.25">
      <c r="A239" s="34" t="str">
        <f>IF(D239="","",Accueil!$D$8)</f>
        <v/>
      </c>
      <c r="B239" s="145" t="str">
        <f>IF(OR(Accueil!$D$8="",C239="",D239=""),"",UPPER(LOOKUP(C239,Accueil!$C$32:$C$131,Accueil!$D$32:$D$131)))</f>
        <v/>
      </c>
      <c r="C239" s="35"/>
      <c r="D239" s="147"/>
      <c r="E239" s="153"/>
      <c r="F239" s="171" t="str">
        <f>IF(OR(Accueil!$D$8="",D239="",E239=""),"",DATEDIF(E239,LOOKUP(C239,Accueil!$C$32:$C$131,Accueil!$E$32:$E$131),"m"))</f>
        <v/>
      </c>
      <c r="G239" s="276"/>
      <c r="H239" s="65"/>
      <c r="I239" s="52" t="str">
        <f>IF(OR(F239="",H239=""),"",VLOOKUP(H239,Détente!$A$2:$BU$157,MATCH(F239,(Détente!$B$1:$BU$1),1)+1))</f>
        <v/>
      </c>
      <c r="J239" s="65"/>
      <c r="K239" s="52" t="str">
        <f>IF(OR(F239="",J239=""),"",VLOOKUP(J239,Sautillers!$A$2:$BU$99,MATCH(F239,(Sautillers!$B$1:$BU$1),1)+1))</f>
        <v/>
      </c>
      <c r="L239" s="65"/>
      <c r="M239" s="52" t="str">
        <f>IF(OR(F239="",L239=""),"",VLOOKUP(L239,Gainage!$A$2:$BU$32,MATCH(F239,(Gainage!$B$1:$BU$1),1)+1))</f>
        <v/>
      </c>
      <c r="N239" s="65"/>
      <c r="O239" s="52" t="str">
        <f>IF(OR(F239="",N239=""),"",VLOOKUP(N239,'Course 20 m'!$A$2:$BU$373,MATCH(F239,('Course 20 m'!$B$1:$BU$1),1)+1))</f>
        <v/>
      </c>
      <c r="P239" s="53"/>
      <c r="Q239" s="52" t="str">
        <f>IF(OR(F239="",P239=""),"",VLOOKUP(P239,'Ecart facial'!$A$2:$BU$143,MATCH(F239,('Ecart facial'!$B$1:$BU$1),1)+1))</f>
        <v/>
      </c>
      <c r="R239" s="53"/>
      <c r="S239" s="52" t="str">
        <f>IF(OR(F239="",R239=""),"",VLOOKUP(R239,'Fermeture TJ'!$A$2:$BU$126,MATCH(F239,('Fermeture TJ'!$B$1:$BU$1),1)+1))</f>
        <v/>
      </c>
      <c r="T239" s="211" t="str">
        <f t="shared" si="9"/>
        <v/>
      </c>
      <c r="U239" s="194" t="str">
        <f t="shared" si="8"/>
        <v/>
      </c>
    </row>
    <row r="240" spans="1:21" x14ac:dyDescent="0.25">
      <c r="A240" s="34" t="str">
        <f>IF(D240="","",Accueil!$D$8)</f>
        <v/>
      </c>
      <c r="B240" s="145" t="str">
        <f>IF(OR(Accueil!$D$8="",C240="",D240=""),"",UPPER(LOOKUP(C240,Accueil!$C$32:$C$131,Accueil!$D$32:$D$131)))</f>
        <v/>
      </c>
      <c r="C240" s="35"/>
      <c r="D240" s="147"/>
      <c r="E240" s="153"/>
      <c r="F240" s="171" t="str">
        <f>IF(OR(Accueil!$D$8="",D240="",E240=""),"",DATEDIF(E240,LOOKUP(C240,Accueil!$C$32:$C$131,Accueil!$E$32:$E$131),"m"))</f>
        <v/>
      </c>
      <c r="G240" s="276"/>
      <c r="H240" s="65"/>
      <c r="I240" s="52" t="str">
        <f>IF(OR(F240="",H240=""),"",VLOOKUP(H240,Détente!$A$2:$BU$157,MATCH(F240,(Détente!$B$1:$BU$1),1)+1))</f>
        <v/>
      </c>
      <c r="J240" s="65"/>
      <c r="K240" s="52" t="str">
        <f>IF(OR(F240="",J240=""),"",VLOOKUP(J240,Sautillers!$A$2:$BU$99,MATCH(F240,(Sautillers!$B$1:$BU$1),1)+1))</f>
        <v/>
      </c>
      <c r="L240" s="65"/>
      <c r="M240" s="52" t="str">
        <f>IF(OR(F240="",L240=""),"",VLOOKUP(L240,Gainage!$A$2:$BU$32,MATCH(F240,(Gainage!$B$1:$BU$1),1)+1))</f>
        <v/>
      </c>
      <c r="N240" s="65"/>
      <c r="O240" s="52" t="str">
        <f>IF(OR(F240="",N240=""),"",VLOOKUP(N240,'Course 20 m'!$A$2:$BU$373,MATCH(F240,('Course 20 m'!$B$1:$BU$1),1)+1))</f>
        <v/>
      </c>
      <c r="P240" s="53"/>
      <c r="Q240" s="52" t="str">
        <f>IF(OR(F240="",P240=""),"",VLOOKUP(P240,'Ecart facial'!$A$2:$BU$143,MATCH(F240,('Ecart facial'!$B$1:$BU$1),1)+1))</f>
        <v/>
      </c>
      <c r="R240" s="53"/>
      <c r="S240" s="52" t="str">
        <f>IF(OR(F240="",R240=""),"",VLOOKUP(R240,'Fermeture TJ'!$A$2:$BU$126,MATCH(F240,('Fermeture TJ'!$B$1:$BU$1),1)+1))</f>
        <v/>
      </c>
      <c r="T240" s="211" t="str">
        <f t="shared" si="9"/>
        <v/>
      </c>
      <c r="U240" s="194" t="str">
        <f t="shared" si="8"/>
        <v/>
      </c>
    </row>
    <row r="241" spans="1:21" x14ac:dyDescent="0.25">
      <c r="A241" s="34" t="str">
        <f>IF(D241="","",Accueil!$D$8)</f>
        <v/>
      </c>
      <c r="B241" s="145" t="str">
        <f>IF(OR(Accueil!$D$8="",C241="",D241=""),"",UPPER(LOOKUP(C241,Accueil!$C$32:$C$131,Accueil!$D$32:$D$131)))</f>
        <v/>
      </c>
      <c r="C241" s="35"/>
      <c r="D241" s="147"/>
      <c r="E241" s="153"/>
      <c r="F241" s="171" t="str">
        <f>IF(OR(Accueil!$D$8="",D241="",E241=""),"",DATEDIF(E241,LOOKUP(C241,Accueil!$C$32:$C$131,Accueil!$E$32:$E$131),"m"))</f>
        <v/>
      </c>
      <c r="G241" s="276"/>
      <c r="H241" s="65"/>
      <c r="I241" s="52" t="str">
        <f>IF(OR(F241="",H241=""),"",VLOOKUP(H241,Détente!$A$2:$BU$157,MATCH(F241,(Détente!$B$1:$BU$1),1)+1))</f>
        <v/>
      </c>
      <c r="J241" s="65"/>
      <c r="K241" s="52" t="str">
        <f>IF(OR(F241="",J241=""),"",VLOOKUP(J241,Sautillers!$A$2:$BU$99,MATCH(F241,(Sautillers!$B$1:$BU$1),1)+1))</f>
        <v/>
      </c>
      <c r="L241" s="65"/>
      <c r="M241" s="52" t="str">
        <f>IF(OR(F241="",L241=""),"",VLOOKUP(L241,Gainage!$A$2:$BU$32,MATCH(F241,(Gainage!$B$1:$BU$1),1)+1))</f>
        <v/>
      </c>
      <c r="N241" s="65"/>
      <c r="O241" s="52" t="str">
        <f>IF(OR(F241="",N241=""),"",VLOOKUP(N241,'Course 20 m'!$A$2:$BU$373,MATCH(F241,('Course 20 m'!$B$1:$BU$1),1)+1))</f>
        <v/>
      </c>
      <c r="P241" s="53"/>
      <c r="Q241" s="52" t="str">
        <f>IF(OR(F241="",P241=""),"",VLOOKUP(P241,'Ecart facial'!$A$2:$BU$143,MATCH(F241,('Ecart facial'!$B$1:$BU$1),1)+1))</f>
        <v/>
      </c>
      <c r="R241" s="53"/>
      <c r="S241" s="52" t="str">
        <f>IF(OR(F241="",R241=""),"",VLOOKUP(R241,'Fermeture TJ'!$A$2:$BU$126,MATCH(F241,('Fermeture TJ'!$B$1:$BU$1),1)+1))</f>
        <v/>
      </c>
      <c r="T241" s="211" t="str">
        <f t="shared" si="9"/>
        <v/>
      </c>
      <c r="U241" s="194" t="str">
        <f t="shared" si="8"/>
        <v/>
      </c>
    </row>
    <row r="242" spans="1:21" x14ac:dyDescent="0.25">
      <c r="A242" s="34" t="str">
        <f>IF(D242="","",Accueil!$D$8)</f>
        <v/>
      </c>
      <c r="B242" s="145" t="str">
        <f>IF(OR(Accueil!$D$8="",C242="",D242=""),"",UPPER(LOOKUP(C242,Accueil!$C$32:$C$131,Accueil!$D$32:$D$131)))</f>
        <v/>
      </c>
      <c r="C242" s="35"/>
      <c r="D242" s="147"/>
      <c r="E242" s="153"/>
      <c r="F242" s="171" t="str">
        <f>IF(OR(Accueil!$D$8="",D242="",E242=""),"",DATEDIF(E242,LOOKUP(C242,Accueil!$C$32:$C$131,Accueil!$E$32:$E$131),"m"))</f>
        <v/>
      </c>
      <c r="G242" s="276"/>
      <c r="H242" s="65"/>
      <c r="I242" s="52" t="str">
        <f>IF(OR(F242="",H242=""),"",VLOOKUP(H242,Détente!$A$2:$BU$157,MATCH(F242,(Détente!$B$1:$BU$1),1)+1))</f>
        <v/>
      </c>
      <c r="J242" s="65"/>
      <c r="K242" s="52" t="str">
        <f>IF(OR(F242="",J242=""),"",VLOOKUP(J242,Sautillers!$A$2:$BU$99,MATCH(F242,(Sautillers!$B$1:$BU$1),1)+1))</f>
        <v/>
      </c>
      <c r="L242" s="65"/>
      <c r="M242" s="52" t="str">
        <f>IF(OR(F242="",L242=""),"",VLOOKUP(L242,Gainage!$A$2:$BU$32,MATCH(F242,(Gainage!$B$1:$BU$1),1)+1))</f>
        <v/>
      </c>
      <c r="N242" s="65"/>
      <c r="O242" s="52" t="str">
        <f>IF(OR(F242="",N242=""),"",VLOOKUP(N242,'Course 20 m'!$A$2:$BU$373,MATCH(F242,('Course 20 m'!$B$1:$BU$1),1)+1))</f>
        <v/>
      </c>
      <c r="P242" s="53"/>
      <c r="Q242" s="52" t="str">
        <f>IF(OR(F242="",P242=""),"",VLOOKUP(P242,'Ecart facial'!$A$2:$BU$143,MATCH(F242,('Ecart facial'!$B$1:$BU$1),1)+1))</f>
        <v/>
      </c>
      <c r="R242" s="53"/>
      <c r="S242" s="52" t="str">
        <f>IF(OR(F242="",R242=""),"",VLOOKUP(R242,'Fermeture TJ'!$A$2:$BU$126,MATCH(F242,('Fermeture TJ'!$B$1:$BU$1),1)+1))</f>
        <v/>
      </c>
      <c r="T242" s="211" t="str">
        <f t="shared" si="9"/>
        <v/>
      </c>
      <c r="U242" s="194" t="str">
        <f t="shared" si="8"/>
        <v/>
      </c>
    </row>
    <row r="243" spans="1:21" x14ac:dyDescent="0.25">
      <c r="A243" s="34" t="str">
        <f>IF(D243="","",Accueil!$D$8)</f>
        <v/>
      </c>
      <c r="B243" s="145" t="str">
        <f>IF(OR(Accueil!$D$8="",C243="",D243=""),"",UPPER(LOOKUP(C243,Accueil!$C$32:$C$131,Accueil!$D$32:$D$131)))</f>
        <v/>
      </c>
      <c r="C243" s="35"/>
      <c r="D243" s="147"/>
      <c r="E243" s="153"/>
      <c r="F243" s="171" t="str">
        <f>IF(OR(Accueil!$D$8="",D243="",E243=""),"",DATEDIF(E243,LOOKUP(C243,Accueil!$C$32:$C$131,Accueil!$E$32:$E$131),"m"))</f>
        <v/>
      </c>
      <c r="G243" s="276"/>
      <c r="H243" s="65"/>
      <c r="I243" s="52" t="str">
        <f>IF(OR(F243="",H243=""),"",VLOOKUP(H243,Détente!$A$2:$BU$157,MATCH(F243,(Détente!$B$1:$BU$1),1)+1))</f>
        <v/>
      </c>
      <c r="J243" s="65"/>
      <c r="K243" s="52" t="str">
        <f>IF(OR(F243="",J243=""),"",VLOOKUP(J243,Sautillers!$A$2:$BU$99,MATCH(F243,(Sautillers!$B$1:$BU$1),1)+1))</f>
        <v/>
      </c>
      <c r="L243" s="65"/>
      <c r="M243" s="52" t="str">
        <f>IF(OR(F243="",L243=""),"",VLOOKUP(L243,Gainage!$A$2:$BU$32,MATCH(F243,(Gainage!$B$1:$BU$1),1)+1))</f>
        <v/>
      </c>
      <c r="N243" s="65"/>
      <c r="O243" s="52" t="str">
        <f>IF(OR(F243="",N243=""),"",VLOOKUP(N243,'Course 20 m'!$A$2:$BU$373,MATCH(F243,('Course 20 m'!$B$1:$BU$1),1)+1))</f>
        <v/>
      </c>
      <c r="P243" s="53"/>
      <c r="Q243" s="52" t="str">
        <f>IF(OR(F243="",P243=""),"",VLOOKUP(P243,'Ecart facial'!$A$2:$BU$143,MATCH(F243,('Ecart facial'!$B$1:$BU$1),1)+1))</f>
        <v/>
      </c>
      <c r="R243" s="53"/>
      <c r="S243" s="52" t="str">
        <f>IF(OR(F243="",R243=""),"",VLOOKUP(R243,'Fermeture TJ'!$A$2:$BU$126,MATCH(F243,('Fermeture TJ'!$B$1:$BU$1),1)+1))</f>
        <v/>
      </c>
      <c r="T243" s="211" t="str">
        <f t="shared" si="9"/>
        <v/>
      </c>
      <c r="U243" s="194" t="str">
        <f t="shared" si="8"/>
        <v/>
      </c>
    </row>
    <row r="244" spans="1:21" x14ac:dyDescent="0.25">
      <c r="A244" s="34" t="str">
        <f>IF(D244="","",Accueil!$D$8)</f>
        <v/>
      </c>
      <c r="B244" s="145" t="str">
        <f>IF(OR(Accueil!$D$8="",C244="",D244=""),"",UPPER(LOOKUP(C244,Accueil!$C$32:$C$131,Accueil!$D$32:$D$131)))</f>
        <v/>
      </c>
      <c r="C244" s="35"/>
      <c r="D244" s="147"/>
      <c r="E244" s="153"/>
      <c r="F244" s="171" t="str">
        <f>IF(OR(Accueil!$D$8="",D244="",E244=""),"",DATEDIF(E244,LOOKUP(C244,Accueil!$C$32:$C$131,Accueil!$E$32:$E$131),"m"))</f>
        <v/>
      </c>
      <c r="G244" s="276"/>
      <c r="H244" s="65"/>
      <c r="I244" s="52" t="str">
        <f>IF(OR(F244="",H244=""),"",VLOOKUP(H244,Détente!$A$2:$BU$157,MATCH(F244,(Détente!$B$1:$BU$1),1)+1))</f>
        <v/>
      </c>
      <c r="J244" s="65"/>
      <c r="K244" s="52" t="str">
        <f>IF(OR(F244="",J244=""),"",VLOOKUP(J244,Sautillers!$A$2:$BU$99,MATCH(F244,(Sautillers!$B$1:$BU$1),1)+1))</f>
        <v/>
      </c>
      <c r="L244" s="65"/>
      <c r="M244" s="52" t="str">
        <f>IF(OR(F244="",L244=""),"",VLOOKUP(L244,Gainage!$A$2:$BU$32,MATCH(F244,(Gainage!$B$1:$BU$1),1)+1))</f>
        <v/>
      </c>
      <c r="N244" s="65"/>
      <c r="O244" s="52" t="str">
        <f>IF(OR(F244="",N244=""),"",VLOOKUP(N244,'Course 20 m'!$A$2:$BU$373,MATCH(F244,('Course 20 m'!$B$1:$BU$1),1)+1))</f>
        <v/>
      </c>
      <c r="P244" s="53"/>
      <c r="Q244" s="52" t="str">
        <f>IF(OR(F244="",P244=""),"",VLOOKUP(P244,'Ecart facial'!$A$2:$BU$143,MATCH(F244,('Ecart facial'!$B$1:$BU$1),1)+1))</f>
        <v/>
      </c>
      <c r="R244" s="53"/>
      <c r="S244" s="52" t="str">
        <f>IF(OR(F244="",R244=""),"",VLOOKUP(R244,'Fermeture TJ'!$A$2:$BU$126,MATCH(F244,('Fermeture TJ'!$B$1:$BU$1),1)+1))</f>
        <v/>
      </c>
      <c r="T244" s="211" t="str">
        <f t="shared" si="9"/>
        <v/>
      </c>
      <c r="U244" s="194" t="str">
        <f t="shared" si="8"/>
        <v/>
      </c>
    </row>
    <row r="245" spans="1:21" x14ac:dyDescent="0.25">
      <c r="A245" s="34" t="str">
        <f>IF(D245="","",Accueil!$D$8)</f>
        <v/>
      </c>
      <c r="B245" s="145" t="str">
        <f>IF(OR(Accueil!$D$8="",C245="",D245=""),"",UPPER(LOOKUP(C245,Accueil!$C$32:$C$131,Accueil!$D$32:$D$131)))</f>
        <v/>
      </c>
      <c r="C245" s="35"/>
      <c r="D245" s="147"/>
      <c r="E245" s="153"/>
      <c r="F245" s="171" t="str">
        <f>IF(OR(Accueil!$D$8="",D245="",E245=""),"",DATEDIF(E245,LOOKUP(C245,Accueil!$C$32:$C$131,Accueil!$E$32:$E$131),"m"))</f>
        <v/>
      </c>
      <c r="G245" s="276"/>
      <c r="H245" s="65"/>
      <c r="I245" s="52" t="str">
        <f>IF(OR(F245="",H245=""),"",VLOOKUP(H245,Détente!$A$2:$BU$157,MATCH(F245,(Détente!$B$1:$BU$1),1)+1))</f>
        <v/>
      </c>
      <c r="J245" s="65"/>
      <c r="K245" s="52" t="str">
        <f>IF(OR(F245="",J245=""),"",VLOOKUP(J245,Sautillers!$A$2:$BU$99,MATCH(F245,(Sautillers!$B$1:$BU$1),1)+1))</f>
        <v/>
      </c>
      <c r="L245" s="65"/>
      <c r="M245" s="52" t="str">
        <f>IF(OR(F245="",L245=""),"",VLOOKUP(L245,Gainage!$A$2:$BU$32,MATCH(F245,(Gainage!$B$1:$BU$1),1)+1))</f>
        <v/>
      </c>
      <c r="N245" s="65"/>
      <c r="O245" s="52" t="str">
        <f>IF(OR(F245="",N245=""),"",VLOOKUP(N245,'Course 20 m'!$A$2:$BU$373,MATCH(F245,('Course 20 m'!$B$1:$BU$1),1)+1))</f>
        <v/>
      </c>
      <c r="P245" s="53"/>
      <c r="Q245" s="52" t="str">
        <f>IF(OR(F245="",P245=""),"",VLOOKUP(P245,'Ecart facial'!$A$2:$BU$143,MATCH(F245,('Ecart facial'!$B$1:$BU$1),1)+1))</f>
        <v/>
      </c>
      <c r="R245" s="53"/>
      <c r="S245" s="52" t="str">
        <f>IF(OR(F245="",R245=""),"",VLOOKUP(R245,'Fermeture TJ'!$A$2:$BU$126,MATCH(F245,('Fermeture TJ'!$B$1:$BU$1),1)+1))</f>
        <v/>
      </c>
      <c r="T245" s="211" t="str">
        <f t="shared" si="9"/>
        <v/>
      </c>
      <c r="U245" s="194" t="str">
        <f t="shared" si="8"/>
        <v/>
      </c>
    </row>
    <row r="246" spans="1:21" x14ac:dyDescent="0.25">
      <c r="A246" s="34" t="str">
        <f>IF(D246="","",Accueil!$D$8)</f>
        <v/>
      </c>
      <c r="B246" s="145" t="str">
        <f>IF(OR(Accueil!$D$8="",C246="",D246=""),"",UPPER(LOOKUP(C246,Accueil!$C$32:$C$131,Accueil!$D$32:$D$131)))</f>
        <v/>
      </c>
      <c r="C246" s="35"/>
      <c r="D246" s="147"/>
      <c r="E246" s="153"/>
      <c r="F246" s="171" t="str">
        <f>IF(OR(Accueil!$D$8="",D246="",E246=""),"",DATEDIF(E246,LOOKUP(C246,Accueil!$C$32:$C$131,Accueil!$E$32:$E$131),"m"))</f>
        <v/>
      </c>
      <c r="G246" s="276"/>
      <c r="H246" s="65"/>
      <c r="I246" s="52" t="str">
        <f>IF(OR(F246="",H246=""),"",VLOOKUP(H246,Détente!$A$2:$BU$157,MATCH(F246,(Détente!$B$1:$BU$1),1)+1))</f>
        <v/>
      </c>
      <c r="J246" s="65"/>
      <c r="K246" s="52" t="str">
        <f>IF(OR(F246="",J246=""),"",VLOOKUP(J246,Sautillers!$A$2:$BU$99,MATCH(F246,(Sautillers!$B$1:$BU$1),1)+1))</f>
        <v/>
      </c>
      <c r="L246" s="65"/>
      <c r="M246" s="52" t="str">
        <f>IF(OR(F246="",L246=""),"",VLOOKUP(L246,Gainage!$A$2:$BU$32,MATCH(F246,(Gainage!$B$1:$BU$1),1)+1))</f>
        <v/>
      </c>
      <c r="N246" s="65"/>
      <c r="O246" s="52" t="str">
        <f>IF(OR(F246="",N246=""),"",VLOOKUP(N246,'Course 20 m'!$A$2:$BU$373,MATCH(F246,('Course 20 m'!$B$1:$BU$1),1)+1))</f>
        <v/>
      </c>
      <c r="P246" s="53"/>
      <c r="Q246" s="52" t="str">
        <f>IF(OR(F246="",P246=""),"",VLOOKUP(P246,'Ecart facial'!$A$2:$BU$143,MATCH(F246,('Ecart facial'!$B$1:$BU$1),1)+1))</f>
        <v/>
      </c>
      <c r="R246" s="53"/>
      <c r="S246" s="52" t="str">
        <f>IF(OR(F246="",R246=""),"",VLOOKUP(R246,'Fermeture TJ'!$A$2:$BU$126,MATCH(F246,('Fermeture TJ'!$B$1:$BU$1),1)+1))</f>
        <v/>
      </c>
      <c r="T246" s="211" t="str">
        <f t="shared" si="9"/>
        <v/>
      </c>
      <c r="U246" s="194" t="str">
        <f t="shared" ref="U246:U267" si="10">IF(OR(I246="",K246="",M246="",O246="",Q246="",S246=""),"",AVERAGE(I246,K246,M246,O246,Q246,S246))</f>
        <v/>
      </c>
    </row>
    <row r="247" spans="1:21" x14ac:dyDescent="0.25">
      <c r="A247" s="34" t="str">
        <f>IF(D247="","",Accueil!$D$8)</f>
        <v/>
      </c>
      <c r="B247" s="145" t="str">
        <f>IF(OR(Accueil!$D$8="",C247="",D247=""),"",UPPER(LOOKUP(C247,Accueil!$C$32:$C$131,Accueil!$D$32:$D$131)))</f>
        <v/>
      </c>
      <c r="C247" s="35"/>
      <c r="D247" s="147"/>
      <c r="E247" s="153"/>
      <c r="F247" s="171" t="str">
        <f>IF(OR(Accueil!$D$8="",D247="",E247=""),"",DATEDIF(E247,LOOKUP(C247,Accueil!$C$32:$C$131,Accueil!$E$32:$E$131),"m"))</f>
        <v/>
      </c>
      <c r="G247" s="276"/>
      <c r="H247" s="65"/>
      <c r="I247" s="52" t="str">
        <f>IF(OR(F247="",H247=""),"",VLOOKUP(H247,Détente!$A$2:$BU$157,MATCH(F247,(Détente!$B$1:$BU$1),1)+1))</f>
        <v/>
      </c>
      <c r="J247" s="65"/>
      <c r="K247" s="52" t="str">
        <f>IF(OR(F247="",J247=""),"",VLOOKUP(J247,Sautillers!$A$2:$BU$99,MATCH(F247,(Sautillers!$B$1:$BU$1),1)+1))</f>
        <v/>
      </c>
      <c r="L247" s="65"/>
      <c r="M247" s="52" t="str">
        <f>IF(OR(F247="",L247=""),"",VLOOKUP(L247,Gainage!$A$2:$BU$32,MATCH(F247,(Gainage!$B$1:$BU$1),1)+1))</f>
        <v/>
      </c>
      <c r="N247" s="65"/>
      <c r="O247" s="52" t="str">
        <f>IF(OR(F247="",N247=""),"",VLOOKUP(N247,'Course 20 m'!$A$2:$BU$373,MATCH(F247,('Course 20 m'!$B$1:$BU$1),1)+1))</f>
        <v/>
      </c>
      <c r="P247" s="53"/>
      <c r="Q247" s="52" t="str">
        <f>IF(OR(F247="",P247=""),"",VLOOKUP(P247,'Ecart facial'!$A$2:$BU$143,MATCH(F247,('Ecart facial'!$B$1:$BU$1),1)+1))</f>
        <v/>
      </c>
      <c r="R247" s="53"/>
      <c r="S247" s="52" t="str">
        <f>IF(OR(F247="",R247=""),"",VLOOKUP(R247,'Fermeture TJ'!$A$2:$BU$126,MATCH(F247,('Fermeture TJ'!$B$1:$BU$1),1)+1))</f>
        <v/>
      </c>
      <c r="T247" s="211" t="str">
        <f t="shared" si="9"/>
        <v/>
      </c>
      <c r="U247" s="194" t="str">
        <f t="shared" si="10"/>
        <v/>
      </c>
    </row>
    <row r="248" spans="1:21" x14ac:dyDescent="0.25">
      <c r="A248" s="34" t="str">
        <f>IF(D248="","",Accueil!$D$8)</f>
        <v/>
      </c>
      <c r="B248" s="145" t="str">
        <f>IF(OR(Accueil!$D$8="",C248="",D248=""),"",UPPER(LOOKUP(C248,Accueil!$C$32:$C$131,Accueil!$D$32:$D$131)))</f>
        <v/>
      </c>
      <c r="C248" s="35"/>
      <c r="D248" s="147"/>
      <c r="E248" s="153"/>
      <c r="F248" s="171" t="str">
        <f>IF(OR(Accueil!$D$8="",D248="",E248=""),"",DATEDIF(E248,LOOKUP(C248,Accueil!$C$32:$C$131,Accueil!$E$32:$E$131),"m"))</f>
        <v/>
      </c>
      <c r="G248" s="276"/>
      <c r="H248" s="65"/>
      <c r="I248" s="52" t="str">
        <f>IF(OR(F248="",H248=""),"",VLOOKUP(H248,Détente!$A$2:$BU$157,MATCH(F248,(Détente!$B$1:$BU$1),1)+1))</f>
        <v/>
      </c>
      <c r="J248" s="65"/>
      <c r="K248" s="52" t="str">
        <f>IF(OR(F248="",J248=""),"",VLOOKUP(J248,Sautillers!$A$2:$BU$99,MATCH(F248,(Sautillers!$B$1:$BU$1),1)+1))</f>
        <v/>
      </c>
      <c r="L248" s="65"/>
      <c r="M248" s="52" t="str">
        <f>IF(OR(F248="",L248=""),"",VLOOKUP(L248,Gainage!$A$2:$BU$32,MATCH(F248,(Gainage!$B$1:$BU$1),1)+1))</f>
        <v/>
      </c>
      <c r="N248" s="65"/>
      <c r="O248" s="52" t="str">
        <f>IF(OR(F248="",N248=""),"",VLOOKUP(N248,'Course 20 m'!$A$2:$BU$373,MATCH(F248,('Course 20 m'!$B$1:$BU$1),1)+1))</f>
        <v/>
      </c>
      <c r="P248" s="53"/>
      <c r="Q248" s="52" t="str">
        <f>IF(OR(F248="",P248=""),"",VLOOKUP(P248,'Ecart facial'!$A$2:$BU$143,MATCH(F248,('Ecart facial'!$B$1:$BU$1),1)+1))</f>
        <v/>
      </c>
      <c r="R248" s="53"/>
      <c r="S248" s="52" t="str">
        <f>IF(OR(F248="",R248=""),"",VLOOKUP(R248,'Fermeture TJ'!$A$2:$BU$126,MATCH(F248,('Fermeture TJ'!$B$1:$BU$1),1)+1))</f>
        <v/>
      </c>
      <c r="T248" s="211" t="str">
        <f t="shared" si="9"/>
        <v/>
      </c>
      <c r="U248" s="194" t="str">
        <f t="shared" si="10"/>
        <v/>
      </c>
    </row>
    <row r="249" spans="1:21" x14ac:dyDescent="0.25">
      <c r="A249" s="34" t="str">
        <f>IF(D249="","",Accueil!$D$8)</f>
        <v/>
      </c>
      <c r="B249" s="145" t="str">
        <f>IF(OR(Accueil!$D$8="",C249="",D249=""),"",UPPER(LOOKUP(C249,Accueil!$C$32:$C$131,Accueil!$D$32:$D$131)))</f>
        <v/>
      </c>
      <c r="C249" s="35"/>
      <c r="D249" s="147"/>
      <c r="E249" s="153"/>
      <c r="F249" s="171" t="str">
        <f>IF(OR(Accueil!$D$8="",D249="",E249=""),"",DATEDIF(E249,LOOKUP(C249,Accueil!$C$32:$C$131,Accueil!$E$32:$E$131),"m"))</f>
        <v/>
      </c>
      <c r="G249" s="276"/>
      <c r="H249" s="65"/>
      <c r="I249" s="52" t="str">
        <f>IF(OR(F249="",H249=""),"",VLOOKUP(H249,Détente!$A$2:$BU$157,MATCH(F249,(Détente!$B$1:$BU$1),1)+1))</f>
        <v/>
      </c>
      <c r="J249" s="65"/>
      <c r="K249" s="52" t="str">
        <f>IF(OR(F249="",J249=""),"",VLOOKUP(J249,Sautillers!$A$2:$BU$99,MATCH(F249,(Sautillers!$B$1:$BU$1),1)+1))</f>
        <v/>
      </c>
      <c r="L249" s="65"/>
      <c r="M249" s="52" t="str">
        <f>IF(OR(F249="",L249=""),"",VLOOKUP(L249,Gainage!$A$2:$BU$32,MATCH(F249,(Gainage!$B$1:$BU$1),1)+1))</f>
        <v/>
      </c>
      <c r="N249" s="65"/>
      <c r="O249" s="52" t="str">
        <f>IF(OR(F249="",N249=""),"",VLOOKUP(N249,'Course 20 m'!$A$2:$BU$373,MATCH(F249,('Course 20 m'!$B$1:$BU$1),1)+1))</f>
        <v/>
      </c>
      <c r="P249" s="53"/>
      <c r="Q249" s="52" t="str">
        <f>IF(OR(F249="",P249=""),"",VLOOKUP(P249,'Ecart facial'!$A$2:$BU$143,MATCH(F249,('Ecart facial'!$B$1:$BU$1),1)+1))</f>
        <v/>
      </c>
      <c r="R249" s="53"/>
      <c r="S249" s="52" t="str">
        <f>IF(OR(F249="",R249=""),"",VLOOKUP(R249,'Fermeture TJ'!$A$2:$BU$126,MATCH(F249,('Fermeture TJ'!$B$1:$BU$1),1)+1))</f>
        <v/>
      </c>
      <c r="T249" s="211" t="str">
        <f t="shared" si="9"/>
        <v/>
      </c>
      <c r="U249" s="194" t="str">
        <f t="shared" si="10"/>
        <v/>
      </c>
    </row>
    <row r="250" spans="1:21" x14ac:dyDescent="0.25">
      <c r="A250" s="34" t="str">
        <f>IF(D250="","",Accueil!$D$8)</f>
        <v/>
      </c>
      <c r="B250" s="145" t="str">
        <f>IF(OR(Accueil!$D$8="",C250="",D250=""),"",UPPER(LOOKUP(C250,Accueil!$C$32:$C$131,Accueil!$D$32:$D$131)))</f>
        <v/>
      </c>
      <c r="C250" s="35"/>
      <c r="D250" s="147"/>
      <c r="E250" s="153"/>
      <c r="F250" s="171" t="str">
        <f>IF(OR(Accueil!$D$8="",D250="",E250=""),"",DATEDIF(E250,LOOKUP(C250,Accueil!$C$32:$C$131,Accueil!$E$32:$E$131),"m"))</f>
        <v/>
      </c>
      <c r="G250" s="276"/>
      <c r="H250" s="65"/>
      <c r="I250" s="52" t="str">
        <f>IF(OR(F250="",H250=""),"",VLOOKUP(H250,Détente!$A$2:$BU$157,MATCH(F250,(Détente!$B$1:$BU$1),1)+1))</f>
        <v/>
      </c>
      <c r="J250" s="65"/>
      <c r="K250" s="52" t="str">
        <f>IF(OR(F250="",J250=""),"",VLOOKUP(J250,Sautillers!$A$2:$BU$99,MATCH(F250,(Sautillers!$B$1:$BU$1),1)+1))</f>
        <v/>
      </c>
      <c r="L250" s="65"/>
      <c r="M250" s="52" t="str">
        <f>IF(OR(F250="",L250=""),"",VLOOKUP(L250,Gainage!$A$2:$BU$32,MATCH(F250,(Gainage!$B$1:$BU$1),1)+1))</f>
        <v/>
      </c>
      <c r="N250" s="65"/>
      <c r="O250" s="52" t="str">
        <f>IF(OR(F250="",N250=""),"",VLOOKUP(N250,'Course 20 m'!$A$2:$BU$373,MATCH(F250,('Course 20 m'!$B$1:$BU$1),1)+1))</f>
        <v/>
      </c>
      <c r="P250" s="53"/>
      <c r="Q250" s="52" t="str">
        <f>IF(OR(F250="",P250=""),"",VLOOKUP(P250,'Ecart facial'!$A$2:$BU$143,MATCH(F250,('Ecart facial'!$B$1:$BU$1),1)+1))</f>
        <v/>
      </c>
      <c r="R250" s="53"/>
      <c r="S250" s="52" t="str">
        <f>IF(OR(F250="",R250=""),"",VLOOKUP(R250,'Fermeture TJ'!$A$2:$BU$126,MATCH(F250,('Fermeture TJ'!$B$1:$BU$1),1)+1))</f>
        <v/>
      </c>
      <c r="T250" s="211" t="str">
        <f t="shared" si="9"/>
        <v/>
      </c>
      <c r="U250" s="194" t="str">
        <f t="shared" si="10"/>
        <v/>
      </c>
    </row>
    <row r="251" spans="1:21" x14ac:dyDescent="0.25">
      <c r="A251" s="34" t="str">
        <f>IF(D251="","",Accueil!$D$8)</f>
        <v/>
      </c>
      <c r="B251" s="145" t="str">
        <f>IF(OR(Accueil!$D$8="",C251="",D251=""),"",UPPER(LOOKUP(C251,Accueil!$C$32:$C$131,Accueil!$D$32:$D$131)))</f>
        <v/>
      </c>
      <c r="C251" s="35"/>
      <c r="D251" s="147"/>
      <c r="E251" s="153"/>
      <c r="F251" s="171" t="str">
        <f>IF(OR(Accueil!$D$8="",D251="",E251=""),"",DATEDIF(E251,LOOKUP(C251,Accueil!$C$32:$C$131,Accueil!$E$32:$E$131),"m"))</f>
        <v/>
      </c>
      <c r="G251" s="276"/>
      <c r="H251" s="65"/>
      <c r="I251" s="52" t="str">
        <f>IF(OR(F251="",H251=""),"",VLOOKUP(H251,Détente!$A$2:$BU$157,MATCH(F251,(Détente!$B$1:$BU$1),1)+1))</f>
        <v/>
      </c>
      <c r="J251" s="65"/>
      <c r="K251" s="52" t="str">
        <f>IF(OR(F251="",J251=""),"",VLOOKUP(J251,Sautillers!$A$2:$BU$99,MATCH(F251,(Sautillers!$B$1:$BU$1),1)+1))</f>
        <v/>
      </c>
      <c r="L251" s="65"/>
      <c r="M251" s="52" t="str">
        <f>IF(OR(F251="",L251=""),"",VLOOKUP(L251,Gainage!$A$2:$BU$32,MATCH(F251,(Gainage!$B$1:$BU$1),1)+1))</f>
        <v/>
      </c>
      <c r="N251" s="65"/>
      <c r="O251" s="52" t="str">
        <f>IF(OR(F251="",N251=""),"",VLOOKUP(N251,'Course 20 m'!$A$2:$BU$373,MATCH(F251,('Course 20 m'!$B$1:$BU$1),1)+1))</f>
        <v/>
      </c>
      <c r="P251" s="53"/>
      <c r="Q251" s="52" t="str">
        <f>IF(OR(F251="",P251=""),"",VLOOKUP(P251,'Ecart facial'!$A$2:$BU$143,MATCH(F251,('Ecart facial'!$B$1:$BU$1),1)+1))</f>
        <v/>
      </c>
      <c r="R251" s="53"/>
      <c r="S251" s="52" t="str">
        <f>IF(OR(F251="",R251=""),"",VLOOKUP(R251,'Fermeture TJ'!$A$2:$BU$126,MATCH(F251,('Fermeture TJ'!$B$1:$BU$1),1)+1))</f>
        <v/>
      </c>
      <c r="T251" s="211" t="str">
        <f t="shared" si="9"/>
        <v/>
      </c>
      <c r="U251" s="194" t="str">
        <f t="shared" si="10"/>
        <v/>
      </c>
    </row>
    <row r="252" spans="1:21" x14ac:dyDescent="0.25">
      <c r="A252" s="34" t="str">
        <f>IF(D252="","",Accueil!$D$8)</f>
        <v/>
      </c>
      <c r="B252" s="145" t="str">
        <f>IF(OR(Accueil!$D$8="",C252="",D252=""),"",UPPER(LOOKUP(C252,Accueil!$C$32:$C$131,Accueil!$D$32:$D$131)))</f>
        <v/>
      </c>
      <c r="C252" s="35"/>
      <c r="D252" s="147"/>
      <c r="E252" s="153"/>
      <c r="F252" s="171" t="str">
        <f>IF(OR(Accueil!$D$8="",D252="",E252=""),"",DATEDIF(E252,LOOKUP(C252,Accueil!$C$32:$C$131,Accueil!$E$32:$E$131),"m"))</f>
        <v/>
      </c>
      <c r="G252" s="276"/>
      <c r="H252" s="65"/>
      <c r="I252" s="52" t="str">
        <f>IF(OR(F252="",H252=""),"",VLOOKUP(H252,Détente!$A$2:$BU$157,MATCH(F252,(Détente!$B$1:$BU$1),1)+1))</f>
        <v/>
      </c>
      <c r="J252" s="65"/>
      <c r="K252" s="52" t="str">
        <f>IF(OR(F252="",J252=""),"",VLOOKUP(J252,Sautillers!$A$2:$BU$99,MATCH(F252,(Sautillers!$B$1:$BU$1),1)+1))</f>
        <v/>
      </c>
      <c r="L252" s="65"/>
      <c r="M252" s="52" t="str">
        <f>IF(OR(F252="",L252=""),"",VLOOKUP(L252,Gainage!$A$2:$BU$32,MATCH(F252,(Gainage!$B$1:$BU$1),1)+1))</f>
        <v/>
      </c>
      <c r="N252" s="65"/>
      <c r="O252" s="52" t="str">
        <f>IF(OR(F252="",N252=""),"",VLOOKUP(N252,'Course 20 m'!$A$2:$BU$373,MATCH(F252,('Course 20 m'!$B$1:$BU$1),1)+1))</f>
        <v/>
      </c>
      <c r="P252" s="53"/>
      <c r="Q252" s="52" t="str">
        <f>IF(OR(F252="",P252=""),"",VLOOKUP(P252,'Ecart facial'!$A$2:$BU$143,MATCH(F252,('Ecart facial'!$B$1:$BU$1),1)+1))</f>
        <v/>
      </c>
      <c r="R252" s="53"/>
      <c r="S252" s="52" t="str">
        <f>IF(OR(F252="",R252=""),"",VLOOKUP(R252,'Fermeture TJ'!$A$2:$BU$126,MATCH(F252,('Fermeture TJ'!$B$1:$BU$1),1)+1))</f>
        <v/>
      </c>
      <c r="T252" s="211" t="str">
        <f t="shared" si="9"/>
        <v/>
      </c>
      <c r="U252" s="194" t="str">
        <f t="shared" si="10"/>
        <v/>
      </c>
    </row>
    <row r="253" spans="1:21" x14ac:dyDescent="0.25">
      <c r="A253" s="34" t="str">
        <f>IF(D253="","",Accueil!$D$8)</f>
        <v/>
      </c>
      <c r="B253" s="145" t="str">
        <f>IF(OR(Accueil!$D$8="",C253="",D253=""),"",UPPER(LOOKUP(C253,Accueil!$C$32:$C$131,Accueil!$D$32:$D$131)))</f>
        <v/>
      </c>
      <c r="C253" s="35"/>
      <c r="D253" s="147"/>
      <c r="E253" s="153"/>
      <c r="F253" s="171" t="str">
        <f>IF(OR(Accueil!$D$8="",D253="",E253=""),"",DATEDIF(E253,LOOKUP(C253,Accueil!$C$32:$C$131,Accueil!$E$32:$E$131),"m"))</f>
        <v/>
      </c>
      <c r="G253" s="276"/>
      <c r="H253" s="65"/>
      <c r="I253" s="52" t="str">
        <f>IF(OR(F253="",H253=""),"",VLOOKUP(H253,Détente!$A$2:$BU$157,MATCH(F253,(Détente!$B$1:$BU$1),1)+1))</f>
        <v/>
      </c>
      <c r="J253" s="65"/>
      <c r="K253" s="52" t="str">
        <f>IF(OR(F253="",J253=""),"",VLOOKUP(J253,Sautillers!$A$2:$BU$99,MATCH(F253,(Sautillers!$B$1:$BU$1),1)+1))</f>
        <v/>
      </c>
      <c r="L253" s="65"/>
      <c r="M253" s="52" t="str">
        <f>IF(OR(F253="",L253=""),"",VLOOKUP(L253,Gainage!$A$2:$BU$32,MATCH(F253,(Gainage!$B$1:$BU$1),1)+1))</f>
        <v/>
      </c>
      <c r="N253" s="65"/>
      <c r="O253" s="52" t="str">
        <f>IF(OR(F253="",N253=""),"",VLOOKUP(N253,'Course 20 m'!$A$2:$BU$373,MATCH(F253,('Course 20 m'!$B$1:$BU$1),1)+1))</f>
        <v/>
      </c>
      <c r="P253" s="53"/>
      <c r="Q253" s="52" t="str">
        <f>IF(OR(F253="",P253=""),"",VLOOKUP(P253,'Ecart facial'!$A$2:$BU$143,MATCH(F253,('Ecart facial'!$B$1:$BU$1),1)+1))</f>
        <v/>
      </c>
      <c r="R253" s="53"/>
      <c r="S253" s="52" t="str">
        <f>IF(OR(F253="",R253=""),"",VLOOKUP(R253,'Fermeture TJ'!$A$2:$BU$126,MATCH(F253,('Fermeture TJ'!$B$1:$BU$1),1)+1))</f>
        <v/>
      </c>
      <c r="T253" s="211" t="str">
        <f t="shared" si="9"/>
        <v/>
      </c>
      <c r="U253" s="194" t="str">
        <f t="shared" si="10"/>
        <v/>
      </c>
    </row>
    <row r="254" spans="1:21" x14ac:dyDescent="0.25">
      <c r="A254" s="34" t="str">
        <f>IF(D254="","",Accueil!$D$8)</f>
        <v/>
      </c>
      <c r="B254" s="145" t="str">
        <f>IF(OR(Accueil!$D$8="",C254="",D254=""),"",UPPER(LOOKUP(C254,Accueil!$C$32:$C$131,Accueil!$D$32:$D$131)))</f>
        <v/>
      </c>
      <c r="C254" s="35"/>
      <c r="D254" s="147"/>
      <c r="E254" s="153"/>
      <c r="F254" s="171" t="str">
        <f>IF(OR(Accueil!$D$8="",D254="",E254=""),"",DATEDIF(E254,LOOKUP(C254,Accueil!$C$32:$C$131,Accueil!$E$32:$E$131),"m"))</f>
        <v/>
      </c>
      <c r="G254" s="276"/>
      <c r="H254" s="65"/>
      <c r="I254" s="52" t="str">
        <f>IF(OR(F254="",H254=""),"",VLOOKUP(H254,Détente!$A$2:$BU$157,MATCH(F254,(Détente!$B$1:$BU$1),1)+1))</f>
        <v/>
      </c>
      <c r="J254" s="65"/>
      <c r="K254" s="52" t="str">
        <f>IF(OR(F254="",J254=""),"",VLOOKUP(J254,Sautillers!$A$2:$BU$99,MATCH(F254,(Sautillers!$B$1:$BU$1),1)+1))</f>
        <v/>
      </c>
      <c r="L254" s="65"/>
      <c r="M254" s="52" t="str">
        <f>IF(OR(F254="",L254=""),"",VLOOKUP(L254,Gainage!$A$2:$BU$32,MATCH(F254,(Gainage!$B$1:$BU$1),1)+1))</f>
        <v/>
      </c>
      <c r="N254" s="65"/>
      <c r="O254" s="52" t="str">
        <f>IF(OR(F254="",N254=""),"",VLOOKUP(N254,'Course 20 m'!$A$2:$BU$373,MATCH(F254,('Course 20 m'!$B$1:$BU$1),1)+1))</f>
        <v/>
      </c>
      <c r="P254" s="53"/>
      <c r="Q254" s="52" t="str">
        <f>IF(OR(F254="",P254=""),"",VLOOKUP(P254,'Ecart facial'!$A$2:$BU$143,MATCH(F254,('Ecart facial'!$B$1:$BU$1),1)+1))</f>
        <v/>
      </c>
      <c r="R254" s="53"/>
      <c r="S254" s="52" t="str">
        <f>IF(OR(F254="",R254=""),"",VLOOKUP(R254,'Fermeture TJ'!$A$2:$BU$126,MATCH(F254,('Fermeture TJ'!$B$1:$BU$1),1)+1))</f>
        <v/>
      </c>
      <c r="T254" s="211" t="str">
        <f t="shared" si="9"/>
        <v/>
      </c>
      <c r="U254" s="194" t="str">
        <f t="shared" si="10"/>
        <v/>
      </c>
    </row>
    <row r="255" spans="1:21" x14ac:dyDescent="0.25">
      <c r="A255" s="34" t="str">
        <f>IF(D255="","",Accueil!$D$8)</f>
        <v/>
      </c>
      <c r="B255" s="145" t="str">
        <f>IF(OR(Accueil!$D$8="",C255="",D255=""),"",UPPER(LOOKUP(C255,Accueil!$C$32:$C$131,Accueil!$D$32:$D$131)))</f>
        <v/>
      </c>
      <c r="C255" s="35"/>
      <c r="D255" s="147"/>
      <c r="E255" s="153"/>
      <c r="F255" s="171" t="str">
        <f>IF(OR(Accueil!$D$8="",D255="",E255=""),"",DATEDIF(E255,LOOKUP(C255,Accueil!$C$32:$C$131,Accueil!$E$32:$E$131),"m"))</f>
        <v/>
      </c>
      <c r="G255" s="276"/>
      <c r="H255" s="65"/>
      <c r="I255" s="52" t="str">
        <f>IF(OR(F255="",H255=""),"",VLOOKUP(H255,Détente!$A$2:$BU$157,MATCH(F255,(Détente!$B$1:$BU$1),1)+1))</f>
        <v/>
      </c>
      <c r="J255" s="65"/>
      <c r="K255" s="52" t="str">
        <f>IF(OR(F255="",J255=""),"",VLOOKUP(J255,Sautillers!$A$2:$BU$99,MATCH(F255,(Sautillers!$B$1:$BU$1),1)+1))</f>
        <v/>
      </c>
      <c r="L255" s="65"/>
      <c r="M255" s="52" t="str">
        <f>IF(OR(F255="",L255=""),"",VLOOKUP(L255,Gainage!$A$2:$BU$32,MATCH(F255,(Gainage!$B$1:$BU$1),1)+1))</f>
        <v/>
      </c>
      <c r="N255" s="65"/>
      <c r="O255" s="52" t="str">
        <f>IF(OR(F255="",N255=""),"",VLOOKUP(N255,'Course 20 m'!$A$2:$BU$373,MATCH(F255,('Course 20 m'!$B$1:$BU$1),1)+1))</f>
        <v/>
      </c>
      <c r="P255" s="53"/>
      <c r="Q255" s="52" t="str">
        <f>IF(OR(F255="",P255=""),"",VLOOKUP(P255,'Ecart facial'!$A$2:$BU$143,MATCH(F255,('Ecart facial'!$B$1:$BU$1),1)+1))</f>
        <v/>
      </c>
      <c r="R255" s="53"/>
      <c r="S255" s="52" t="str">
        <f>IF(OR(F255="",R255=""),"",VLOOKUP(R255,'Fermeture TJ'!$A$2:$BU$126,MATCH(F255,('Fermeture TJ'!$B$1:$BU$1),1)+1))</f>
        <v/>
      </c>
      <c r="T255" s="211" t="str">
        <f t="shared" si="9"/>
        <v/>
      </c>
      <c r="U255" s="194" t="str">
        <f t="shared" si="10"/>
        <v/>
      </c>
    </row>
    <row r="256" spans="1:21" x14ac:dyDescent="0.25">
      <c r="A256" s="34" t="str">
        <f>IF(D256="","",Accueil!$D$8)</f>
        <v/>
      </c>
      <c r="B256" s="145" t="str">
        <f>IF(OR(Accueil!$D$8="",C256="",D256=""),"",UPPER(LOOKUP(C256,Accueil!$C$32:$C$131,Accueil!$D$32:$D$131)))</f>
        <v/>
      </c>
      <c r="C256" s="35"/>
      <c r="D256" s="147"/>
      <c r="E256" s="153"/>
      <c r="F256" s="171" t="str">
        <f>IF(OR(Accueil!$D$8="",D256="",E256=""),"",DATEDIF(E256,LOOKUP(C256,Accueil!$C$32:$C$131,Accueil!$E$32:$E$131),"m"))</f>
        <v/>
      </c>
      <c r="G256" s="276"/>
      <c r="H256" s="65"/>
      <c r="I256" s="52" t="str">
        <f>IF(OR(F256="",H256=""),"",VLOOKUP(H256,Détente!$A$2:$BU$157,MATCH(F256,(Détente!$B$1:$BU$1),1)+1))</f>
        <v/>
      </c>
      <c r="J256" s="65"/>
      <c r="K256" s="52" t="str">
        <f>IF(OR(F256="",J256=""),"",VLOOKUP(J256,Sautillers!$A$2:$BU$99,MATCH(F256,(Sautillers!$B$1:$BU$1),1)+1))</f>
        <v/>
      </c>
      <c r="L256" s="65"/>
      <c r="M256" s="52" t="str">
        <f>IF(OR(F256="",L256=""),"",VLOOKUP(L256,Gainage!$A$2:$BU$32,MATCH(F256,(Gainage!$B$1:$BU$1),1)+1))</f>
        <v/>
      </c>
      <c r="N256" s="65"/>
      <c r="O256" s="52" t="str">
        <f>IF(OR(F256="",N256=""),"",VLOOKUP(N256,'Course 20 m'!$A$2:$BU$373,MATCH(F256,('Course 20 m'!$B$1:$BU$1),1)+1))</f>
        <v/>
      </c>
      <c r="P256" s="53"/>
      <c r="Q256" s="52" t="str">
        <f>IF(OR(F256="",P256=""),"",VLOOKUP(P256,'Ecart facial'!$A$2:$BU$143,MATCH(F256,('Ecart facial'!$B$1:$BU$1),1)+1))</f>
        <v/>
      </c>
      <c r="R256" s="53"/>
      <c r="S256" s="52" t="str">
        <f>IF(OR(F256="",R256=""),"",VLOOKUP(R256,'Fermeture TJ'!$A$2:$BU$126,MATCH(F256,('Fermeture TJ'!$B$1:$BU$1),1)+1))</f>
        <v/>
      </c>
      <c r="T256" s="211" t="str">
        <f t="shared" si="9"/>
        <v/>
      </c>
      <c r="U256" s="194" t="str">
        <f t="shared" si="10"/>
        <v/>
      </c>
    </row>
    <row r="257" spans="1:21" x14ac:dyDescent="0.25">
      <c r="A257" s="34" t="str">
        <f>IF(D257="","",Accueil!$D$8)</f>
        <v/>
      </c>
      <c r="B257" s="145" t="str">
        <f>IF(OR(Accueil!$D$8="",C257="",D257=""),"",UPPER(LOOKUP(C257,Accueil!$C$32:$C$131,Accueil!$D$32:$D$131)))</f>
        <v/>
      </c>
      <c r="C257" s="35"/>
      <c r="D257" s="147"/>
      <c r="E257" s="153"/>
      <c r="F257" s="171" t="str">
        <f>IF(OR(Accueil!$D$8="",D257="",E257=""),"",DATEDIF(E257,LOOKUP(C257,Accueil!$C$32:$C$131,Accueil!$E$32:$E$131),"m"))</f>
        <v/>
      </c>
      <c r="G257" s="276"/>
      <c r="H257" s="65"/>
      <c r="I257" s="52" t="str">
        <f>IF(OR(F257="",H257=""),"",VLOOKUP(H257,Détente!$A$2:$BU$157,MATCH(F257,(Détente!$B$1:$BU$1),1)+1))</f>
        <v/>
      </c>
      <c r="J257" s="65"/>
      <c r="K257" s="52" t="str">
        <f>IF(OR(F257="",J257=""),"",VLOOKUP(J257,Sautillers!$A$2:$BU$99,MATCH(F257,(Sautillers!$B$1:$BU$1),1)+1))</f>
        <v/>
      </c>
      <c r="L257" s="65"/>
      <c r="M257" s="52" t="str">
        <f>IF(OR(F257="",L257=""),"",VLOOKUP(L257,Gainage!$A$2:$BU$32,MATCH(F257,(Gainage!$B$1:$BU$1),1)+1))</f>
        <v/>
      </c>
      <c r="N257" s="65"/>
      <c r="O257" s="52" t="str">
        <f>IF(OR(F257="",N257=""),"",VLOOKUP(N257,'Course 20 m'!$A$2:$BU$373,MATCH(F257,('Course 20 m'!$B$1:$BU$1),1)+1))</f>
        <v/>
      </c>
      <c r="P257" s="53"/>
      <c r="Q257" s="52" t="str">
        <f>IF(OR(F257="",P257=""),"",VLOOKUP(P257,'Ecart facial'!$A$2:$BU$143,MATCH(F257,('Ecart facial'!$B$1:$BU$1),1)+1))</f>
        <v/>
      </c>
      <c r="R257" s="53"/>
      <c r="S257" s="52" t="str">
        <f>IF(OR(F257="",R257=""),"",VLOOKUP(R257,'Fermeture TJ'!$A$2:$BU$126,MATCH(F257,('Fermeture TJ'!$B$1:$BU$1),1)+1))</f>
        <v/>
      </c>
      <c r="T257" s="211" t="str">
        <f t="shared" si="9"/>
        <v/>
      </c>
      <c r="U257" s="194" t="str">
        <f t="shared" si="10"/>
        <v/>
      </c>
    </row>
    <row r="258" spans="1:21" x14ac:dyDescent="0.25">
      <c r="A258" s="34" t="str">
        <f>IF(D258="","",Accueil!$D$8)</f>
        <v/>
      </c>
      <c r="B258" s="145" t="str">
        <f>IF(OR(Accueil!$D$8="",C258="",D258=""),"",UPPER(LOOKUP(C258,Accueil!$C$32:$C$131,Accueil!$D$32:$D$131)))</f>
        <v/>
      </c>
      <c r="C258" s="35"/>
      <c r="D258" s="147"/>
      <c r="E258" s="153"/>
      <c r="F258" s="171" t="str">
        <f>IF(OR(Accueil!$D$8="",D258="",E258=""),"",DATEDIF(E258,LOOKUP(C258,Accueil!$C$32:$C$131,Accueil!$E$32:$E$131),"m"))</f>
        <v/>
      </c>
      <c r="G258" s="276"/>
      <c r="H258" s="65"/>
      <c r="I258" s="52" t="str">
        <f>IF(OR(F258="",H258=""),"",VLOOKUP(H258,Détente!$A$2:$BU$157,MATCH(F258,(Détente!$B$1:$BU$1),1)+1))</f>
        <v/>
      </c>
      <c r="J258" s="65"/>
      <c r="K258" s="52" t="str">
        <f>IF(OR(F258="",J258=""),"",VLOOKUP(J258,Sautillers!$A$2:$BU$99,MATCH(F258,(Sautillers!$B$1:$BU$1),1)+1))</f>
        <v/>
      </c>
      <c r="L258" s="65"/>
      <c r="M258" s="52" t="str">
        <f>IF(OR(F258="",L258=""),"",VLOOKUP(L258,Gainage!$A$2:$BU$32,MATCH(F258,(Gainage!$B$1:$BU$1),1)+1))</f>
        <v/>
      </c>
      <c r="N258" s="65"/>
      <c r="O258" s="52" t="str">
        <f>IF(OR(F258="",N258=""),"",VLOOKUP(N258,'Course 20 m'!$A$2:$BU$373,MATCH(F258,('Course 20 m'!$B$1:$BU$1),1)+1))</f>
        <v/>
      </c>
      <c r="P258" s="53"/>
      <c r="Q258" s="52" t="str">
        <f>IF(OR(F258="",P258=""),"",VLOOKUP(P258,'Ecart facial'!$A$2:$BU$143,MATCH(F258,('Ecart facial'!$B$1:$BU$1),1)+1))</f>
        <v/>
      </c>
      <c r="R258" s="53"/>
      <c r="S258" s="52" t="str">
        <f>IF(OR(F258="",R258=""),"",VLOOKUP(R258,'Fermeture TJ'!$A$2:$BU$126,MATCH(F258,('Fermeture TJ'!$B$1:$BU$1),1)+1))</f>
        <v/>
      </c>
      <c r="T258" s="211" t="str">
        <f t="shared" si="9"/>
        <v/>
      </c>
      <c r="U258" s="194" t="str">
        <f t="shared" si="10"/>
        <v/>
      </c>
    </row>
    <row r="259" spans="1:21" x14ac:dyDescent="0.25">
      <c r="A259" s="34" t="str">
        <f>IF(D259="","",Accueil!$D$8)</f>
        <v/>
      </c>
      <c r="B259" s="145" t="str">
        <f>IF(OR(Accueil!$D$8="",C259="",D259=""),"",UPPER(LOOKUP(C259,Accueil!$C$32:$C$131,Accueil!$D$32:$D$131)))</f>
        <v/>
      </c>
      <c r="C259" s="35"/>
      <c r="D259" s="147"/>
      <c r="E259" s="153"/>
      <c r="F259" s="171" t="str">
        <f>IF(OR(Accueil!$D$8="",D259="",E259=""),"",DATEDIF(E259,LOOKUP(C259,Accueil!$C$32:$C$131,Accueil!$E$32:$E$131),"m"))</f>
        <v/>
      </c>
      <c r="G259" s="276"/>
      <c r="H259" s="65"/>
      <c r="I259" s="52" t="str">
        <f>IF(OR(F259="",H259=""),"",VLOOKUP(H259,Détente!$A$2:$BU$157,MATCH(F259,(Détente!$B$1:$BU$1),1)+1))</f>
        <v/>
      </c>
      <c r="J259" s="65"/>
      <c r="K259" s="52" t="str">
        <f>IF(OR(F259="",J259=""),"",VLOOKUP(J259,Sautillers!$A$2:$BU$99,MATCH(F259,(Sautillers!$B$1:$BU$1),1)+1))</f>
        <v/>
      </c>
      <c r="L259" s="65"/>
      <c r="M259" s="52" t="str">
        <f>IF(OR(F259="",L259=""),"",VLOOKUP(L259,Gainage!$A$2:$BU$32,MATCH(F259,(Gainage!$B$1:$BU$1),1)+1))</f>
        <v/>
      </c>
      <c r="N259" s="65"/>
      <c r="O259" s="52" t="str">
        <f>IF(OR(F259="",N259=""),"",VLOOKUP(N259,'Course 20 m'!$A$2:$BU$373,MATCH(F259,('Course 20 m'!$B$1:$BU$1),1)+1))</f>
        <v/>
      </c>
      <c r="P259" s="53"/>
      <c r="Q259" s="52" t="str">
        <f>IF(OR(F259="",P259=""),"",VLOOKUP(P259,'Ecart facial'!$A$2:$BU$143,MATCH(F259,('Ecart facial'!$B$1:$BU$1),1)+1))</f>
        <v/>
      </c>
      <c r="R259" s="53"/>
      <c r="S259" s="52" t="str">
        <f>IF(OR(F259="",R259=""),"",VLOOKUP(R259,'Fermeture TJ'!$A$2:$BU$126,MATCH(F259,('Fermeture TJ'!$B$1:$BU$1),1)+1))</f>
        <v/>
      </c>
      <c r="T259" s="211" t="str">
        <f t="shared" si="9"/>
        <v/>
      </c>
      <c r="U259" s="194" t="str">
        <f t="shared" si="10"/>
        <v/>
      </c>
    </row>
    <row r="260" spans="1:21" x14ac:dyDescent="0.25">
      <c r="A260" s="34" t="str">
        <f>IF(D260="","",Accueil!$D$8)</f>
        <v/>
      </c>
      <c r="B260" s="145" t="str">
        <f>IF(OR(Accueil!$D$8="",C260="",D260=""),"",UPPER(LOOKUP(C260,Accueil!$C$32:$C$131,Accueil!$D$32:$D$131)))</f>
        <v/>
      </c>
      <c r="C260" s="35"/>
      <c r="D260" s="147"/>
      <c r="E260" s="153"/>
      <c r="F260" s="171" t="str">
        <f>IF(OR(Accueil!$D$8="",D260="",E260=""),"",DATEDIF(E260,LOOKUP(C260,Accueil!$C$32:$C$131,Accueil!$E$32:$E$131),"m"))</f>
        <v/>
      </c>
      <c r="G260" s="276"/>
      <c r="H260" s="65"/>
      <c r="I260" s="52" t="str">
        <f>IF(OR(F260="",H260=""),"",VLOOKUP(H260,Détente!$A$2:$BU$157,MATCH(F260,(Détente!$B$1:$BU$1),1)+1))</f>
        <v/>
      </c>
      <c r="J260" s="65"/>
      <c r="K260" s="52" t="str">
        <f>IF(OR(F260="",J260=""),"",VLOOKUP(J260,Sautillers!$A$2:$BU$99,MATCH(F260,(Sautillers!$B$1:$BU$1),1)+1))</f>
        <v/>
      </c>
      <c r="L260" s="65"/>
      <c r="M260" s="52" t="str">
        <f>IF(OR(F260="",L260=""),"",VLOOKUP(L260,Gainage!$A$2:$BU$32,MATCH(F260,(Gainage!$B$1:$BU$1),1)+1))</f>
        <v/>
      </c>
      <c r="N260" s="65"/>
      <c r="O260" s="52" t="str">
        <f>IF(OR(F260="",N260=""),"",VLOOKUP(N260,'Course 20 m'!$A$2:$BU$373,MATCH(F260,('Course 20 m'!$B$1:$BU$1),1)+1))</f>
        <v/>
      </c>
      <c r="P260" s="53"/>
      <c r="Q260" s="52" t="str">
        <f>IF(OR(F260="",P260=""),"",VLOOKUP(P260,'Ecart facial'!$A$2:$BU$143,MATCH(F260,('Ecart facial'!$B$1:$BU$1),1)+1))</f>
        <v/>
      </c>
      <c r="R260" s="53"/>
      <c r="S260" s="52" t="str">
        <f>IF(OR(F260="",R260=""),"",VLOOKUP(R260,'Fermeture TJ'!$A$2:$BU$126,MATCH(F260,('Fermeture TJ'!$B$1:$BU$1),1)+1))</f>
        <v/>
      </c>
      <c r="T260" s="211" t="str">
        <f t="shared" si="9"/>
        <v/>
      </c>
      <c r="U260" s="194" t="str">
        <f t="shared" si="10"/>
        <v/>
      </c>
    </row>
    <row r="261" spans="1:21" x14ac:dyDescent="0.25">
      <c r="A261" s="34" t="str">
        <f>IF(D261="","",Accueil!$D$8)</f>
        <v/>
      </c>
      <c r="B261" s="145" t="str">
        <f>IF(OR(Accueil!$D$8="",C261="",D261=""),"",UPPER(LOOKUP(C261,Accueil!$C$32:$C$131,Accueil!$D$32:$D$131)))</f>
        <v/>
      </c>
      <c r="C261" s="35"/>
      <c r="D261" s="147"/>
      <c r="E261" s="153"/>
      <c r="F261" s="171" t="str">
        <f>IF(OR(Accueil!$D$8="",D261="",E261=""),"",DATEDIF(E261,LOOKUP(C261,Accueil!$C$32:$C$131,Accueil!$E$32:$E$131),"m"))</f>
        <v/>
      </c>
      <c r="G261" s="276"/>
      <c r="H261" s="65"/>
      <c r="I261" s="52" t="str">
        <f>IF(OR(F261="",H261=""),"",VLOOKUP(H261,Détente!$A$2:$BU$157,MATCH(F261,(Détente!$B$1:$BU$1),1)+1))</f>
        <v/>
      </c>
      <c r="J261" s="65"/>
      <c r="K261" s="52" t="str">
        <f>IF(OR(F261="",J261=""),"",VLOOKUP(J261,Sautillers!$A$2:$BU$99,MATCH(F261,(Sautillers!$B$1:$BU$1),1)+1))</f>
        <v/>
      </c>
      <c r="L261" s="65"/>
      <c r="M261" s="52" t="str">
        <f>IF(OR(F261="",L261=""),"",VLOOKUP(L261,Gainage!$A$2:$BU$32,MATCH(F261,(Gainage!$B$1:$BU$1),1)+1))</f>
        <v/>
      </c>
      <c r="N261" s="65"/>
      <c r="O261" s="52" t="str">
        <f>IF(OR(F261="",N261=""),"",VLOOKUP(N261,'Course 20 m'!$A$2:$BU$373,MATCH(F261,('Course 20 m'!$B$1:$BU$1),1)+1))</f>
        <v/>
      </c>
      <c r="P261" s="53"/>
      <c r="Q261" s="52" t="str">
        <f>IF(OR(F261="",P261=""),"",VLOOKUP(P261,'Ecart facial'!$A$2:$BU$143,MATCH(F261,('Ecart facial'!$B$1:$BU$1),1)+1))</f>
        <v/>
      </c>
      <c r="R261" s="53"/>
      <c r="S261" s="52" t="str">
        <f>IF(OR(F261="",R261=""),"",VLOOKUP(R261,'Fermeture TJ'!$A$2:$BU$126,MATCH(F261,('Fermeture TJ'!$B$1:$BU$1),1)+1))</f>
        <v/>
      </c>
      <c r="T261" s="211" t="str">
        <f t="shared" ref="T261:T303" si="11">IF(OR(I261="",K261="",M261="",O261="",Q261="",S261=""),"",SUM(I261,K261,M261,O261,Q261,S261))</f>
        <v/>
      </c>
      <c r="U261" s="194" t="str">
        <f t="shared" si="10"/>
        <v/>
      </c>
    </row>
    <row r="262" spans="1:21" x14ac:dyDescent="0.25">
      <c r="A262" s="34" t="str">
        <f>IF(D262="","",Accueil!$D$8)</f>
        <v/>
      </c>
      <c r="B262" s="145" t="str">
        <f>IF(OR(Accueil!$D$8="",C262="",D262=""),"",UPPER(LOOKUP(C262,Accueil!$C$32:$C$131,Accueil!$D$32:$D$131)))</f>
        <v/>
      </c>
      <c r="C262" s="35"/>
      <c r="D262" s="147"/>
      <c r="E262" s="153"/>
      <c r="F262" s="171" t="str">
        <f>IF(OR(Accueil!$D$8="",D262="",E262=""),"",DATEDIF(E262,LOOKUP(C262,Accueil!$C$32:$C$131,Accueil!$E$32:$E$131),"m"))</f>
        <v/>
      </c>
      <c r="G262" s="276"/>
      <c r="H262" s="65"/>
      <c r="I262" s="52" t="str">
        <f>IF(OR(F262="",H262=""),"",VLOOKUP(H262,Détente!$A$2:$BU$157,MATCH(F262,(Détente!$B$1:$BU$1),1)+1))</f>
        <v/>
      </c>
      <c r="J262" s="65"/>
      <c r="K262" s="52" t="str">
        <f>IF(OR(F262="",J262=""),"",VLOOKUP(J262,Sautillers!$A$2:$BU$99,MATCH(F262,(Sautillers!$B$1:$BU$1),1)+1))</f>
        <v/>
      </c>
      <c r="L262" s="65"/>
      <c r="M262" s="52" t="str">
        <f>IF(OR(F262="",L262=""),"",VLOOKUP(L262,Gainage!$A$2:$BU$32,MATCH(F262,(Gainage!$B$1:$BU$1),1)+1))</f>
        <v/>
      </c>
      <c r="N262" s="65"/>
      <c r="O262" s="52" t="str">
        <f>IF(OR(F262="",N262=""),"",VLOOKUP(N262,'Course 20 m'!$A$2:$BU$373,MATCH(F262,('Course 20 m'!$B$1:$BU$1),1)+1))</f>
        <v/>
      </c>
      <c r="P262" s="53"/>
      <c r="Q262" s="52" t="str">
        <f>IF(OR(F262="",P262=""),"",VLOOKUP(P262,'Ecart facial'!$A$2:$BU$143,MATCH(F262,('Ecart facial'!$B$1:$BU$1),1)+1))</f>
        <v/>
      </c>
      <c r="R262" s="53"/>
      <c r="S262" s="52" t="str">
        <f>IF(OR(F262="",R262=""),"",VLOOKUP(R262,'Fermeture TJ'!$A$2:$BU$126,MATCH(F262,('Fermeture TJ'!$B$1:$BU$1),1)+1))</f>
        <v/>
      </c>
      <c r="T262" s="211" t="str">
        <f t="shared" si="11"/>
        <v/>
      </c>
      <c r="U262" s="194" t="str">
        <f t="shared" si="10"/>
        <v/>
      </c>
    </row>
    <row r="263" spans="1:21" x14ac:dyDescent="0.25">
      <c r="A263" s="34" t="str">
        <f>IF(D263="","",Accueil!$D$8)</f>
        <v/>
      </c>
      <c r="B263" s="145" t="str">
        <f>IF(OR(Accueil!$D$8="",C263="",D263=""),"",UPPER(LOOKUP(C263,Accueil!$C$32:$C$131,Accueil!$D$32:$D$131)))</f>
        <v/>
      </c>
      <c r="C263" s="35"/>
      <c r="D263" s="147"/>
      <c r="E263" s="153"/>
      <c r="F263" s="171" t="str">
        <f>IF(OR(Accueil!$D$8="",D263="",E263=""),"",DATEDIF(E263,LOOKUP(C263,Accueil!$C$32:$C$131,Accueil!$E$32:$E$131),"m"))</f>
        <v/>
      </c>
      <c r="G263" s="276"/>
      <c r="H263" s="65"/>
      <c r="I263" s="52" t="str">
        <f>IF(OR(F263="",H263=""),"",VLOOKUP(H263,Détente!$A$2:$BU$157,MATCH(F263,(Détente!$B$1:$BU$1),1)+1))</f>
        <v/>
      </c>
      <c r="J263" s="65"/>
      <c r="K263" s="52" t="str">
        <f>IF(OR(F263="",J263=""),"",VLOOKUP(J263,Sautillers!$A$2:$BU$99,MATCH(F263,(Sautillers!$B$1:$BU$1),1)+1))</f>
        <v/>
      </c>
      <c r="L263" s="65"/>
      <c r="M263" s="52" t="str">
        <f>IF(OR(F263="",L263=""),"",VLOOKUP(L263,Gainage!$A$2:$BU$32,MATCH(F263,(Gainage!$B$1:$BU$1),1)+1))</f>
        <v/>
      </c>
      <c r="N263" s="65"/>
      <c r="O263" s="52" t="str">
        <f>IF(OR(F263="",N263=""),"",VLOOKUP(N263,'Course 20 m'!$A$2:$BU$373,MATCH(F263,('Course 20 m'!$B$1:$BU$1),1)+1))</f>
        <v/>
      </c>
      <c r="P263" s="53"/>
      <c r="Q263" s="52" t="str">
        <f>IF(OR(F263="",P263=""),"",VLOOKUP(P263,'Ecart facial'!$A$2:$BU$143,MATCH(F263,('Ecart facial'!$B$1:$BU$1),1)+1))</f>
        <v/>
      </c>
      <c r="R263" s="53"/>
      <c r="S263" s="52" t="str">
        <f>IF(OR(F263="",R263=""),"",VLOOKUP(R263,'Fermeture TJ'!$A$2:$BU$126,MATCH(F263,('Fermeture TJ'!$B$1:$BU$1),1)+1))</f>
        <v/>
      </c>
      <c r="T263" s="211" t="str">
        <f t="shared" si="11"/>
        <v/>
      </c>
      <c r="U263" s="194" t="str">
        <f t="shared" si="10"/>
        <v/>
      </c>
    </row>
    <row r="264" spans="1:21" x14ac:dyDescent="0.25">
      <c r="A264" s="34" t="str">
        <f>IF(D264="","",Accueil!$D$8)</f>
        <v/>
      </c>
      <c r="B264" s="145" t="str">
        <f>IF(OR(Accueil!$D$8="",C264="",D264=""),"",UPPER(LOOKUP(C264,Accueil!$C$32:$C$131,Accueil!$D$32:$D$131)))</f>
        <v/>
      </c>
      <c r="C264" s="35"/>
      <c r="D264" s="147"/>
      <c r="E264" s="153"/>
      <c r="F264" s="171" t="str">
        <f>IF(OR(Accueil!$D$8="",D264="",E264=""),"",DATEDIF(E264,LOOKUP(C264,Accueil!$C$32:$C$131,Accueil!$E$32:$E$131),"m"))</f>
        <v/>
      </c>
      <c r="G264" s="276"/>
      <c r="H264" s="65"/>
      <c r="I264" s="52" t="str">
        <f>IF(OR(F264="",H264=""),"",VLOOKUP(H264,Détente!$A$2:$BU$157,MATCH(F264,(Détente!$B$1:$BU$1),1)+1))</f>
        <v/>
      </c>
      <c r="J264" s="65"/>
      <c r="K264" s="52" t="str">
        <f>IF(OR(F264="",J264=""),"",VLOOKUP(J264,Sautillers!$A$2:$BU$99,MATCH(F264,(Sautillers!$B$1:$BU$1),1)+1))</f>
        <v/>
      </c>
      <c r="L264" s="65"/>
      <c r="M264" s="52" t="str">
        <f>IF(OR(F264="",L264=""),"",VLOOKUP(L264,Gainage!$A$2:$BU$32,MATCH(F264,(Gainage!$B$1:$BU$1),1)+1))</f>
        <v/>
      </c>
      <c r="N264" s="65"/>
      <c r="O264" s="52" t="str">
        <f>IF(OR(F264="",N264=""),"",VLOOKUP(N264,'Course 20 m'!$A$2:$BU$373,MATCH(F264,('Course 20 m'!$B$1:$BU$1),1)+1))</f>
        <v/>
      </c>
      <c r="P264" s="53"/>
      <c r="Q264" s="52" t="str">
        <f>IF(OR(F264="",P264=""),"",VLOOKUP(P264,'Ecart facial'!$A$2:$BU$143,MATCH(F264,('Ecart facial'!$B$1:$BU$1),1)+1))</f>
        <v/>
      </c>
      <c r="R264" s="53"/>
      <c r="S264" s="52" t="str">
        <f>IF(OR(F264="",R264=""),"",VLOOKUP(R264,'Fermeture TJ'!$A$2:$BU$126,MATCH(F264,('Fermeture TJ'!$B$1:$BU$1),1)+1))</f>
        <v/>
      </c>
      <c r="T264" s="211" t="str">
        <f t="shared" si="11"/>
        <v/>
      </c>
      <c r="U264" s="194" t="str">
        <f t="shared" si="10"/>
        <v/>
      </c>
    </row>
    <row r="265" spans="1:21" x14ac:dyDescent="0.25">
      <c r="A265" s="34" t="str">
        <f>IF(D265="","",Accueil!$D$8)</f>
        <v/>
      </c>
      <c r="B265" s="145" t="str">
        <f>IF(OR(Accueil!$D$8="",C265="",D265=""),"",UPPER(LOOKUP(C265,Accueil!$C$32:$C$131,Accueil!$D$32:$D$131)))</f>
        <v/>
      </c>
      <c r="C265" s="35"/>
      <c r="D265" s="147"/>
      <c r="E265" s="153"/>
      <c r="F265" s="171" t="str">
        <f>IF(OR(Accueil!$D$8="",D265="",E265=""),"",DATEDIF(E265,LOOKUP(C265,Accueil!$C$32:$C$131,Accueil!$E$32:$E$131),"m"))</f>
        <v/>
      </c>
      <c r="G265" s="276"/>
      <c r="H265" s="65"/>
      <c r="I265" s="52" t="str">
        <f>IF(OR(F265="",H265=""),"",VLOOKUP(H265,Détente!$A$2:$BU$157,MATCH(F265,(Détente!$B$1:$BU$1),1)+1))</f>
        <v/>
      </c>
      <c r="J265" s="65"/>
      <c r="K265" s="52" t="str">
        <f>IF(OR(F265="",J265=""),"",VLOOKUP(J265,Sautillers!$A$2:$BU$99,MATCH(F265,(Sautillers!$B$1:$BU$1),1)+1))</f>
        <v/>
      </c>
      <c r="L265" s="65"/>
      <c r="M265" s="52" t="str">
        <f>IF(OR(F265="",L265=""),"",VLOOKUP(L265,Gainage!$A$2:$BU$32,MATCH(F265,(Gainage!$B$1:$BU$1),1)+1))</f>
        <v/>
      </c>
      <c r="N265" s="65"/>
      <c r="O265" s="52" t="str">
        <f>IF(OR(F265="",N265=""),"",VLOOKUP(N265,'Course 20 m'!$A$2:$BU$373,MATCH(F265,('Course 20 m'!$B$1:$BU$1),1)+1))</f>
        <v/>
      </c>
      <c r="P265" s="53"/>
      <c r="Q265" s="52" t="str">
        <f>IF(OR(F265="",P265=""),"",VLOOKUP(P265,'Ecart facial'!$A$2:$BU$143,MATCH(F265,('Ecart facial'!$B$1:$BU$1),1)+1))</f>
        <v/>
      </c>
      <c r="R265" s="53"/>
      <c r="S265" s="52" t="str">
        <f>IF(OR(F265="",R265=""),"",VLOOKUP(R265,'Fermeture TJ'!$A$2:$BU$126,MATCH(F265,('Fermeture TJ'!$B$1:$BU$1),1)+1))</f>
        <v/>
      </c>
      <c r="T265" s="211" t="str">
        <f t="shared" si="11"/>
        <v/>
      </c>
      <c r="U265" s="194" t="str">
        <f t="shared" si="10"/>
        <v/>
      </c>
    </row>
    <row r="266" spans="1:21" x14ac:dyDescent="0.25">
      <c r="A266" s="34" t="str">
        <f>IF(D266="","",Accueil!$D$8)</f>
        <v/>
      </c>
      <c r="B266" s="145" t="str">
        <f>IF(OR(Accueil!$D$8="",C266="",D266=""),"",UPPER(LOOKUP(C266,Accueil!$C$32:$C$131,Accueil!$D$32:$D$131)))</f>
        <v/>
      </c>
      <c r="C266" s="35"/>
      <c r="D266" s="147"/>
      <c r="E266" s="153"/>
      <c r="F266" s="171" t="str">
        <f>IF(OR(Accueil!$D$8="",D266="",E266=""),"",DATEDIF(E266,LOOKUP(C266,Accueil!$C$32:$C$131,Accueil!$E$32:$E$131),"m"))</f>
        <v/>
      </c>
      <c r="G266" s="276"/>
      <c r="H266" s="65"/>
      <c r="I266" s="52" t="str">
        <f>IF(OR(F266="",H266=""),"",VLOOKUP(H266,Détente!$A$2:$BU$157,MATCH(F266,(Détente!$B$1:$BU$1),1)+1))</f>
        <v/>
      </c>
      <c r="J266" s="65"/>
      <c r="K266" s="52" t="str">
        <f>IF(OR(F266="",J266=""),"",VLOOKUP(J266,Sautillers!$A$2:$BU$99,MATCH(F266,(Sautillers!$B$1:$BU$1),1)+1))</f>
        <v/>
      </c>
      <c r="L266" s="65"/>
      <c r="M266" s="52" t="str">
        <f>IF(OR(F266="",L266=""),"",VLOOKUP(L266,Gainage!$A$2:$BU$32,MATCH(F266,(Gainage!$B$1:$BU$1),1)+1))</f>
        <v/>
      </c>
      <c r="N266" s="65"/>
      <c r="O266" s="52" t="str">
        <f>IF(OR(F266="",N266=""),"",VLOOKUP(N266,'Course 20 m'!$A$2:$BU$373,MATCH(F266,('Course 20 m'!$B$1:$BU$1),1)+1))</f>
        <v/>
      </c>
      <c r="P266" s="53"/>
      <c r="Q266" s="52" t="str">
        <f>IF(OR(F266="",P266=""),"",VLOOKUP(P266,'Ecart facial'!$A$2:$BU$143,MATCH(F266,('Ecart facial'!$B$1:$BU$1),1)+1))</f>
        <v/>
      </c>
      <c r="R266" s="53"/>
      <c r="S266" s="52" t="str">
        <f>IF(OR(F266="",R266=""),"",VLOOKUP(R266,'Fermeture TJ'!$A$2:$BU$126,MATCH(F266,('Fermeture TJ'!$B$1:$BU$1),1)+1))</f>
        <v/>
      </c>
      <c r="T266" s="211" t="str">
        <f t="shared" si="11"/>
        <v/>
      </c>
      <c r="U266" s="194" t="str">
        <f t="shared" si="10"/>
        <v/>
      </c>
    </row>
    <row r="267" spans="1:21" x14ac:dyDescent="0.25">
      <c r="A267" s="34" t="str">
        <f>IF(D267="","",Accueil!$D$8)</f>
        <v/>
      </c>
      <c r="B267" s="145" t="str">
        <f>IF(OR(Accueil!$D$8="",C267="",D267=""),"",UPPER(LOOKUP(C267,Accueil!$C$32:$C$131,Accueil!$D$32:$D$131)))</f>
        <v/>
      </c>
      <c r="C267" s="35"/>
      <c r="D267" s="147"/>
      <c r="E267" s="153"/>
      <c r="F267" s="171" t="str">
        <f>IF(OR(Accueil!$D$8="",D267="",E267=""),"",DATEDIF(E267,LOOKUP(C267,Accueil!$C$32:$C$131,Accueil!$E$32:$E$131),"m"))</f>
        <v/>
      </c>
      <c r="G267" s="276"/>
      <c r="H267" s="65"/>
      <c r="I267" s="52" t="str">
        <f>IF(OR(F267="",H267=""),"",VLOOKUP(H267,Détente!$A$2:$BU$157,MATCH(F267,(Détente!$B$1:$BU$1),1)+1))</f>
        <v/>
      </c>
      <c r="J267" s="65"/>
      <c r="K267" s="52" t="str">
        <f>IF(OR(F267="",J267=""),"",VLOOKUP(J267,Sautillers!$A$2:$BU$99,MATCH(F267,(Sautillers!$B$1:$BU$1),1)+1))</f>
        <v/>
      </c>
      <c r="L267" s="65"/>
      <c r="M267" s="52" t="str">
        <f>IF(OR(F267="",L267=""),"",VLOOKUP(L267,Gainage!$A$2:$BU$32,MATCH(F267,(Gainage!$B$1:$BU$1),1)+1))</f>
        <v/>
      </c>
      <c r="N267" s="65"/>
      <c r="O267" s="52" t="str">
        <f>IF(OR(F267="",N267=""),"",VLOOKUP(N267,'Course 20 m'!$A$2:$BU$373,MATCH(F267,('Course 20 m'!$B$1:$BU$1),1)+1))</f>
        <v/>
      </c>
      <c r="P267" s="53"/>
      <c r="Q267" s="52" t="str">
        <f>IF(OR(F267="",P267=""),"",VLOOKUP(P267,'Ecart facial'!$A$2:$BU$143,MATCH(F267,('Ecart facial'!$B$1:$BU$1),1)+1))</f>
        <v/>
      </c>
      <c r="R267" s="53"/>
      <c r="S267" s="52" t="str">
        <f>IF(OR(F267="",R267=""),"",VLOOKUP(R267,'Fermeture TJ'!$A$2:$BU$126,MATCH(F267,('Fermeture TJ'!$B$1:$BU$1),1)+1))</f>
        <v/>
      </c>
      <c r="T267" s="211" t="str">
        <f t="shared" si="11"/>
        <v/>
      </c>
      <c r="U267" s="194" t="str">
        <f t="shared" si="10"/>
        <v/>
      </c>
    </row>
    <row r="268" spans="1:21" x14ac:dyDescent="0.25">
      <c r="A268" s="34" t="str">
        <f>IF(D268="","",Accueil!$D$8)</f>
        <v/>
      </c>
      <c r="B268" s="145" t="str">
        <f>IF(OR(Accueil!$D$8="",C268="",D268=""),"",UPPER(LOOKUP(C268,Accueil!$C$32:$C$131,Accueil!$D$32:$D$131)))</f>
        <v/>
      </c>
      <c r="C268" s="35"/>
      <c r="D268" s="147"/>
      <c r="E268" s="152"/>
      <c r="F268" s="171" t="str">
        <f>IF(OR(Accueil!$D$8="",D268="",E268=""),"",DATEDIF(E268,LOOKUP(C268,Accueil!$C$32:$C$131,Accueil!$E$32:$E$131),"m"))</f>
        <v/>
      </c>
      <c r="G268" s="276"/>
      <c r="H268" s="65"/>
      <c r="I268" s="52" t="str">
        <f>IF(OR(F268="",H268=""),"",VLOOKUP(H268,Détente!$A$2:$BU$157,MATCH(F268,(Détente!$B$1:$BU$1),1)+1))</f>
        <v/>
      </c>
      <c r="J268" s="65"/>
      <c r="K268" s="52" t="str">
        <f>IF(OR(F268="",J268=""),"",VLOOKUP(J268,Sautillers!$A$2:$BU$99,MATCH(F268,(Sautillers!$B$1:$BU$1),1)+1))</f>
        <v/>
      </c>
      <c r="L268" s="65"/>
      <c r="M268" s="52" t="str">
        <f>IF(OR(F268="",L268=""),"",VLOOKUP(L268,Gainage!$A$2:$BU$32,MATCH(F268,(Gainage!$B$1:$BU$1),1)+1))</f>
        <v/>
      </c>
      <c r="N268" s="65"/>
      <c r="O268" s="52" t="str">
        <f>IF(OR(F268="",N268=""),"",VLOOKUP(N268,'Course 20 m'!$A$2:$BU$373,MATCH(F268,('Course 20 m'!$B$1:$BU$1),1)+1))</f>
        <v/>
      </c>
      <c r="P268" s="53"/>
      <c r="Q268" s="52" t="str">
        <f>IF(OR(F268="",P268=""),"",VLOOKUP(P268,'Ecart facial'!$A$2:$BU$143,MATCH(F268,('Ecart facial'!$B$1:$BU$1),1)+1))</f>
        <v/>
      </c>
      <c r="R268" s="53"/>
      <c r="S268" s="52" t="str">
        <f>IF(OR(F268="",R268=""),"",VLOOKUP(R268,'Fermeture TJ'!$A$2:$BU$126,MATCH(F268,('Fermeture TJ'!$B$1:$BU$1),1)+1))</f>
        <v/>
      </c>
      <c r="T268" s="211" t="str">
        <f t="shared" si="11"/>
        <v/>
      </c>
      <c r="U268" s="194" t="str">
        <f t="shared" ref="U268:U299" si="12">IF(OR(I268="",K268="",M268="",O268="",Q268="",S268=""),"",AVERAGE(I268,K268,M268,O268,Q268,S268))</f>
        <v/>
      </c>
    </row>
    <row r="269" spans="1:21" s="28" customFormat="1" x14ac:dyDescent="0.25">
      <c r="A269" s="34" t="str">
        <f>IF(D269="","",Accueil!$D$8)</f>
        <v/>
      </c>
      <c r="B269" s="145" t="str">
        <f>IF(OR(Accueil!$D$8="",C269="",D269=""),"",UPPER(LOOKUP(C269,Accueil!$C$32:$C$131,Accueil!$D$32:$D$131)))</f>
        <v/>
      </c>
      <c r="C269" s="35"/>
      <c r="D269" s="147"/>
      <c r="E269" s="153"/>
      <c r="F269" s="171" t="str">
        <f>IF(OR(Accueil!$D$8="",D269="",E269=""),"",DATEDIF(E269,LOOKUP(C269,Accueil!$C$32:$C$131,Accueil!$E$32:$E$131),"m"))</f>
        <v/>
      </c>
      <c r="G269" s="276"/>
      <c r="H269" s="65"/>
      <c r="I269" s="52" t="str">
        <f>IF(OR(F269="",H269=""),"",VLOOKUP(H269,Détente!$A$2:$BU$157,MATCH(F269,(Détente!$B$1:$BU$1),1)+1))</f>
        <v/>
      </c>
      <c r="J269" s="65"/>
      <c r="K269" s="52" t="str">
        <f>IF(OR(F269="",J269=""),"",VLOOKUP(J269,Sautillers!$A$2:$BU$99,MATCH(F269,(Sautillers!$B$1:$BU$1),1)+1))</f>
        <v/>
      </c>
      <c r="L269" s="65"/>
      <c r="M269" s="52" t="str">
        <f>IF(OR(F269="",L269=""),"",VLOOKUP(L269,Gainage!$A$2:$BU$32,MATCH(F269,(Gainage!$B$1:$BU$1),1)+1))</f>
        <v/>
      </c>
      <c r="N269" s="65"/>
      <c r="O269" s="52" t="str">
        <f>IF(OR(F269="",N269=""),"",VLOOKUP(N269,'Course 20 m'!$A$2:$BU$373,MATCH(F269,('Course 20 m'!$B$1:$BU$1),1)+1))</f>
        <v/>
      </c>
      <c r="P269" s="53"/>
      <c r="Q269" s="52" t="str">
        <f>IF(OR(F269="",P269=""),"",VLOOKUP(P269,'Ecart facial'!$A$2:$BU$143,MATCH(F269,('Ecart facial'!$B$1:$BU$1),1)+1))</f>
        <v/>
      </c>
      <c r="R269" s="53"/>
      <c r="S269" s="52" t="str">
        <f>IF(OR(F269="",R269=""),"",VLOOKUP(R269,'Fermeture TJ'!$A$2:$BU$126,MATCH(F269,('Fermeture TJ'!$B$1:$BU$1),1)+1))</f>
        <v/>
      </c>
      <c r="T269" s="211" t="str">
        <f t="shared" si="11"/>
        <v/>
      </c>
      <c r="U269" s="194" t="str">
        <f t="shared" si="12"/>
        <v/>
      </c>
    </row>
    <row r="270" spans="1:21" s="28" customFormat="1" x14ac:dyDescent="0.25">
      <c r="A270" s="34" t="str">
        <f>IF(D270="","",Accueil!$D$8)</f>
        <v/>
      </c>
      <c r="B270" s="145" t="str">
        <f>IF(OR(Accueil!$D$8="",C270="",D270=""),"",UPPER(LOOKUP(C270,Accueil!$C$32:$C$131,Accueil!$D$32:$D$131)))</f>
        <v/>
      </c>
      <c r="C270" s="35"/>
      <c r="D270" s="147"/>
      <c r="E270" s="153"/>
      <c r="F270" s="171" t="str">
        <f>IF(OR(Accueil!$D$8="",D270="",E270=""),"",DATEDIF(E270,LOOKUP(C270,Accueil!$C$32:$C$131,Accueil!$E$32:$E$131),"m"))</f>
        <v/>
      </c>
      <c r="G270" s="276"/>
      <c r="H270" s="65"/>
      <c r="I270" s="52" t="str">
        <f>IF(OR(F270="",H270=""),"",VLOOKUP(H270,Détente!$A$2:$BU$157,MATCH(F270,(Détente!$B$1:$BU$1),1)+1))</f>
        <v/>
      </c>
      <c r="J270" s="65"/>
      <c r="K270" s="52" t="str">
        <f>IF(OR(F270="",J270=""),"",VLOOKUP(J270,Sautillers!$A$2:$BU$99,MATCH(F270,(Sautillers!$B$1:$BU$1),1)+1))</f>
        <v/>
      </c>
      <c r="L270" s="65"/>
      <c r="M270" s="52" t="str">
        <f>IF(OR(F270="",L270=""),"",VLOOKUP(L270,Gainage!$A$2:$BU$32,MATCH(F270,(Gainage!$B$1:$BU$1),1)+1))</f>
        <v/>
      </c>
      <c r="N270" s="65"/>
      <c r="O270" s="52" t="str">
        <f>IF(OR(F270="",N270=""),"",VLOOKUP(N270,'Course 20 m'!$A$2:$BU$373,MATCH(F270,('Course 20 m'!$B$1:$BU$1),1)+1))</f>
        <v/>
      </c>
      <c r="P270" s="53"/>
      <c r="Q270" s="52" t="str">
        <f>IF(OR(F270="",P270=""),"",VLOOKUP(P270,'Ecart facial'!$A$2:$BU$143,MATCH(F270,('Ecart facial'!$B$1:$BU$1),1)+1))</f>
        <v/>
      </c>
      <c r="R270" s="53"/>
      <c r="S270" s="52" t="str">
        <f>IF(OR(F270="",R270=""),"",VLOOKUP(R270,'Fermeture TJ'!$A$2:$BU$126,MATCH(F270,('Fermeture TJ'!$B$1:$BU$1),1)+1))</f>
        <v/>
      </c>
      <c r="T270" s="211" t="str">
        <f t="shared" si="11"/>
        <v/>
      </c>
      <c r="U270" s="194" t="str">
        <f t="shared" si="12"/>
        <v/>
      </c>
    </row>
    <row r="271" spans="1:21" x14ac:dyDescent="0.25">
      <c r="A271" s="34" t="str">
        <f>IF(D271="","",Accueil!$D$8)</f>
        <v/>
      </c>
      <c r="B271" s="145" t="str">
        <f>IF(OR(Accueil!$D$8="",C271="",D271=""),"",UPPER(LOOKUP(C271,Accueil!$C$32:$C$131,Accueil!$D$32:$D$131)))</f>
        <v/>
      </c>
      <c r="C271" s="35"/>
      <c r="D271" s="147"/>
      <c r="E271" s="153"/>
      <c r="F271" s="171" t="str">
        <f>IF(OR(Accueil!$D$8="",D271="",E271=""),"",DATEDIF(E271,LOOKUP(C271,Accueil!$C$32:$C$131,Accueil!$E$32:$E$131),"m"))</f>
        <v/>
      </c>
      <c r="G271" s="276"/>
      <c r="H271" s="65"/>
      <c r="I271" s="52" t="str">
        <f>IF(OR(F271="",H271=""),"",VLOOKUP(H271,Détente!$A$2:$BU$157,MATCH(F271,(Détente!$B$1:$BU$1),1)+1))</f>
        <v/>
      </c>
      <c r="J271" s="65"/>
      <c r="K271" s="52" t="str">
        <f>IF(OR(F271="",J271=""),"",VLOOKUP(J271,Sautillers!$A$2:$BU$99,MATCH(F271,(Sautillers!$B$1:$BU$1),1)+1))</f>
        <v/>
      </c>
      <c r="L271" s="65"/>
      <c r="M271" s="52" t="str">
        <f>IF(OR(F271="",L271=""),"",VLOOKUP(L271,Gainage!$A$2:$BU$32,MATCH(F271,(Gainage!$B$1:$BU$1),1)+1))</f>
        <v/>
      </c>
      <c r="N271" s="65"/>
      <c r="O271" s="52" t="str">
        <f>IF(OR(F271="",N271=""),"",VLOOKUP(N271,'Course 20 m'!$A$2:$BU$373,MATCH(F271,('Course 20 m'!$B$1:$BU$1),1)+1))</f>
        <v/>
      </c>
      <c r="P271" s="53"/>
      <c r="Q271" s="52" t="str">
        <f>IF(OR(F271="",P271=""),"",VLOOKUP(P271,'Ecart facial'!$A$2:$BU$143,MATCH(F271,('Ecart facial'!$B$1:$BU$1),1)+1))</f>
        <v/>
      </c>
      <c r="R271" s="53"/>
      <c r="S271" s="52" t="str">
        <f>IF(OR(F271="",R271=""),"",VLOOKUP(R271,'Fermeture TJ'!$A$2:$BU$126,MATCH(F271,('Fermeture TJ'!$B$1:$BU$1),1)+1))</f>
        <v/>
      </c>
      <c r="T271" s="211" t="str">
        <f t="shared" si="11"/>
        <v/>
      </c>
      <c r="U271" s="194" t="str">
        <f t="shared" si="12"/>
        <v/>
      </c>
    </row>
    <row r="272" spans="1:21" x14ac:dyDescent="0.25">
      <c r="A272" s="34" t="str">
        <f>IF(D272="","",Accueil!$D$8)</f>
        <v/>
      </c>
      <c r="B272" s="145" t="str">
        <f>IF(OR(Accueil!$D$8="",C272="",D272=""),"",UPPER(LOOKUP(C272,Accueil!$C$32:$C$131,Accueil!$D$32:$D$131)))</f>
        <v/>
      </c>
      <c r="C272" s="35"/>
      <c r="D272" s="147"/>
      <c r="E272" s="153"/>
      <c r="F272" s="171" t="str">
        <f>IF(OR(Accueil!$D$8="",D272="",E272=""),"",DATEDIF(E272,LOOKUP(C272,Accueil!$C$32:$C$131,Accueil!$E$32:$E$131),"m"))</f>
        <v/>
      </c>
      <c r="G272" s="276"/>
      <c r="H272" s="65"/>
      <c r="I272" s="52" t="str">
        <f>IF(OR(F272="",H272=""),"",VLOOKUP(H272,Détente!$A$2:$BU$157,MATCH(F272,(Détente!$B$1:$BU$1),1)+1))</f>
        <v/>
      </c>
      <c r="J272" s="65"/>
      <c r="K272" s="52" t="str">
        <f>IF(OR(F272="",J272=""),"",VLOOKUP(J272,Sautillers!$A$2:$BU$99,MATCH(F272,(Sautillers!$B$1:$BU$1),1)+1))</f>
        <v/>
      </c>
      <c r="L272" s="65"/>
      <c r="M272" s="52" t="str">
        <f>IF(OR(F272="",L272=""),"",VLOOKUP(L272,Gainage!$A$2:$BU$32,MATCH(F272,(Gainage!$B$1:$BU$1),1)+1))</f>
        <v/>
      </c>
      <c r="N272" s="65"/>
      <c r="O272" s="52" t="str">
        <f>IF(OR(F272="",N272=""),"",VLOOKUP(N272,'Course 20 m'!$A$2:$BU$373,MATCH(F272,('Course 20 m'!$B$1:$BU$1),1)+1))</f>
        <v/>
      </c>
      <c r="P272" s="53"/>
      <c r="Q272" s="52" t="str">
        <f>IF(OR(F272="",P272=""),"",VLOOKUP(P272,'Ecart facial'!$A$2:$BU$143,MATCH(F272,('Ecart facial'!$B$1:$BU$1),1)+1))</f>
        <v/>
      </c>
      <c r="R272" s="53"/>
      <c r="S272" s="52" t="str">
        <f>IF(OR(F272="",R272=""),"",VLOOKUP(R272,'Fermeture TJ'!$A$2:$BU$126,MATCH(F272,('Fermeture TJ'!$B$1:$BU$1),1)+1))</f>
        <v/>
      </c>
      <c r="T272" s="211" t="str">
        <f t="shared" si="11"/>
        <v/>
      </c>
      <c r="U272" s="194" t="str">
        <f t="shared" si="12"/>
        <v/>
      </c>
    </row>
    <row r="273" spans="1:21" x14ac:dyDescent="0.25">
      <c r="A273" s="34" t="str">
        <f>IF(D273="","",Accueil!$D$8)</f>
        <v/>
      </c>
      <c r="B273" s="145" t="str">
        <f>IF(OR(Accueil!$D$8="",C273="",D273=""),"",UPPER(LOOKUP(C273,Accueil!$C$32:$C$131,Accueil!$D$32:$D$131)))</f>
        <v/>
      </c>
      <c r="C273" s="35"/>
      <c r="D273" s="147"/>
      <c r="E273" s="152"/>
      <c r="F273" s="171" t="str">
        <f>IF(OR(Accueil!$D$8="",D273="",E273=""),"",DATEDIF(E273,LOOKUP(C273,Accueil!$C$32:$C$131,Accueil!$E$32:$E$131),"m"))</f>
        <v/>
      </c>
      <c r="G273" s="276"/>
      <c r="H273" s="65"/>
      <c r="I273" s="52" t="str">
        <f>IF(OR(F273="",H273=""),"",VLOOKUP(H273,Détente!$A$2:$BU$157,MATCH(F273,(Détente!$B$1:$BU$1),1)+1))</f>
        <v/>
      </c>
      <c r="J273" s="65"/>
      <c r="K273" s="52" t="str">
        <f>IF(OR(F273="",J273=""),"",VLOOKUP(J273,Sautillers!$A$2:$BU$99,MATCH(F273,(Sautillers!$B$1:$BU$1),1)+1))</f>
        <v/>
      </c>
      <c r="L273" s="65"/>
      <c r="M273" s="52" t="str">
        <f>IF(OR(F273="",L273=""),"",VLOOKUP(L273,Gainage!$A$2:$BU$32,MATCH(F273,(Gainage!$B$1:$BU$1),1)+1))</f>
        <v/>
      </c>
      <c r="N273" s="65"/>
      <c r="O273" s="52" t="str">
        <f>IF(OR(F273="",N273=""),"",VLOOKUP(N273,'Course 20 m'!$A$2:$BU$373,MATCH(F273,('Course 20 m'!$B$1:$BU$1),1)+1))</f>
        <v/>
      </c>
      <c r="P273" s="53"/>
      <c r="Q273" s="52" t="str">
        <f>IF(OR(F273="",P273=""),"",VLOOKUP(P273,'Ecart facial'!$A$2:$BU$143,MATCH(F273,('Ecart facial'!$B$1:$BU$1),1)+1))</f>
        <v/>
      </c>
      <c r="R273" s="53"/>
      <c r="S273" s="52" t="str">
        <f>IF(OR(F273="",R273=""),"",VLOOKUP(R273,'Fermeture TJ'!$A$2:$BU$126,MATCH(F273,('Fermeture TJ'!$B$1:$BU$1),1)+1))</f>
        <v/>
      </c>
      <c r="T273" s="211" t="str">
        <f t="shared" si="11"/>
        <v/>
      </c>
      <c r="U273" s="194" t="str">
        <f t="shared" si="12"/>
        <v/>
      </c>
    </row>
    <row r="274" spans="1:21" x14ac:dyDescent="0.25">
      <c r="A274" s="34" t="str">
        <f>IF(D274="","",Accueil!$D$8)</f>
        <v/>
      </c>
      <c r="B274" s="145" t="str">
        <f>IF(OR(Accueil!$D$8="",C274="",D274=""),"",UPPER(LOOKUP(C274,Accueil!$C$32:$C$131,Accueil!$D$32:$D$131)))</f>
        <v/>
      </c>
      <c r="C274" s="35"/>
      <c r="D274" s="147"/>
      <c r="E274" s="152"/>
      <c r="F274" s="171" t="str">
        <f>IF(OR(Accueil!$D$8="",D274="",E274=""),"",DATEDIF(E274,LOOKUP(C274,Accueil!$C$32:$C$131,Accueil!$E$32:$E$131),"m"))</f>
        <v/>
      </c>
      <c r="G274" s="276"/>
      <c r="H274" s="65"/>
      <c r="I274" s="52" t="str">
        <f>IF(OR(F274="",H274=""),"",VLOOKUP(H274,Détente!$A$2:$BU$157,MATCH(F274,(Détente!$B$1:$BU$1),1)+1))</f>
        <v/>
      </c>
      <c r="J274" s="65"/>
      <c r="K274" s="52" t="str">
        <f>IF(OR(F274="",J274=""),"",VLOOKUP(J274,Sautillers!$A$2:$BU$99,MATCH(F274,(Sautillers!$B$1:$BU$1),1)+1))</f>
        <v/>
      </c>
      <c r="L274" s="65"/>
      <c r="M274" s="52" t="str">
        <f>IF(OR(F274="",L274=""),"",VLOOKUP(L274,Gainage!$A$2:$BU$32,MATCH(F274,(Gainage!$B$1:$BU$1),1)+1))</f>
        <v/>
      </c>
      <c r="N274" s="65"/>
      <c r="O274" s="52" t="str">
        <f>IF(OR(F274="",N274=""),"",VLOOKUP(N274,'Course 20 m'!$A$2:$BU$373,MATCH(F274,('Course 20 m'!$B$1:$BU$1),1)+1))</f>
        <v/>
      </c>
      <c r="P274" s="53"/>
      <c r="Q274" s="52" t="str">
        <f>IF(OR(F274="",P274=""),"",VLOOKUP(P274,'Ecart facial'!$A$2:$BU$143,MATCH(F274,('Ecart facial'!$B$1:$BU$1),1)+1))</f>
        <v/>
      </c>
      <c r="R274" s="53"/>
      <c r="S274" s="52" t="str">
        <f>IF(OR(F274="",R274=""),"",VLOOKUP(R274,'Fermeture TJ'!$A$2:$BU$126,MATCH(F274,('Fermeture TJ'!$B$1:$BU$1),1)+1))</f>
        <v/>
      </c>
      <c r="T274" s="211" t="str">
        <f t="shared" si="11"/>
        <v/>
      </c>
      <c r="U274" s="194" t="str">
        <f t="shared" si="12"/>
        <v/>
      </c>
    </row>
    <row r="275" spans="1:21" x14ac:dyDescent="0.25">
      <c r="A275" s="34" t="str">
        <f>IF(D275="","",Accueil!$D$8)</f>
        <v/>
      </c>
      <c r="B275" s="145" t="str">
        <f>IF(OR(Accueil!$D$8="",C275="",D275=""),"",UPPER(LOOKUP(C275,Accueil!$C$32:$C$131,Accueil!$D$32:$D$131)))</f>
        <v/>
      </c>
      <c r="C275" s="35"/>
      <c r="D275" s="147"/>
      <c r="E275" s="152"/>
      <c r="F275" s="171" t="str">
        <f>IF(OR(Accueil!$D$8="",D275="",E275=""),"",DATEDIF(E275,LOOKUP(C275,Accueil!$C$32:$C$131,Accueil!$E$32:$E$131),"m"))</f>
        <v/>
      </c>
      <c r="G275" s="276"/>
      <c r="H275" s="65"/>
      <c r="I275" s="52" t="str">
        <f>IF(OR(F275="",H275=""),"",VLOOKUP(H275,Détente!$A$2:$BU$157,MATCH(F275,(Détente!$B$1:$BU$1),1)+1))</f>
        <v/>
      </c>
      <c r="J275" s="65"/>
      <c r="K275" s="52" t="str">
        <f>IF(OR(F275="",J275=""),"",VLOOKUP(J275,Sautillers!$A$2:$BU$99,MATCH(F275,(Sautillers!$B$1:$BU$1),1)+1))</f>
        <v/>
      </c>
      <c r="L275" s="65"/>
      <c r="M275" s="52" t="str">
        <f>IF(OR(F275="",L275=""),"",VLOOKUP(L275,Gainage!$A$2:$BU$32,MATCH(F275,(Gainage!$B$1:$BU$1),1)+1))</f>
        <v/>
      </c>
      <c r="N275" s="65"/>
      <c r="O275" s="52" t="str">
        <f>IF(OR(F275="",N275=""),"",VLOOKUP(N275,'Course 20 m'!$A$2:$BU$373,MATCH(F275,('Course 20 m'!$B$1:$BU$1),1)+1))</f>
        <v/>
      </c>
      <c r="P275" s="53"/>
      <c r="Q275" s="52" t="str">
        <f>IF(OR(F275="",P275=""),"",VLOOKUP(P275,'Ecart facial'!$A$2:$BU$143,MATCH(F275,('Ecart facial'!$B$1:$BU$1),1)+1))</f>
        <v/>
      </c>
      <c r="R275" s="53"/>
      <c r="S275" s="52" t="str">
        <f>IF(OR(F275="",R275=""),"",VLOOKUP(R275,'Fermeture TJ'!$A$2:$BU$126,MATCH(F275,('Fermeture TJ'!$B$1:$BU$1),1)+1))</f>
        <v/>
      </c>
      <c r="T275" s="211" t="str">
        <f t="shared" si="11"/>
        <v/>
      </c>
      <c r="U275" s="194" t="str">
        <f t="shared" si="12"/>
        <v/>
      </c>
    </row>
    <row r="276" spans="1:21" x14ac:dyDescent="0.25">
      <c r="A276" s="34" t="str">
        <f>IF(D276="","",Accueil!$D$8)</f>
        <v/>
      </c>
      <c r="B276" s="145" t="str">
        <f>IF(OR(Accueil!$D$8="",C276="",D276=""),"",UPPER(LOOKUP(C276,Accueil!$C$32:$C$131,Accueil!$D$32:$D$131)))</f>
        <v/>
      </c>
      <c r="C276" s="35"/>
      <c r="D276" s="147"/>
      <c r="E276" s="152"/>
      <c r="F276" s="171" t="str">
        <f>IF(OR(Accueil!$D$8="",D276="",E276=""),"",DATEDIF(E276,LOOKUP(C276,Accueil!$C$32:$C$131,Accueil!$E$32:$E$131),"m"))</f>
        <v/>
      </c>
      <c r="G276" s="276"/>
      <c r="H276" s="65"/>
      <c r="I276" s="52" t="str">
        <f>IF(OR(F276="",H276=""),"",VLOOKUP(H276,Détente!$A$2:$BU$157,MATCH(F276,(Détente!$B$1:$BU$1),1)+1))</f>
        <v/>
      </c>
      <c r="J276" s="65"/>
      <c r="K276" s="52" t="str">
        <f>IF(OR(F276="",J276=""),"",VLOOKUP(J276,Sautillers!$A$2:$BU$99,MATCH(F276,(Sautillers!$B$1:$BU$1),1)+1))</f>
        <v/>
      </c>
      <c r="L276" s="65"/>
      <c r="M276" s="52" t="str">
        <f>IF(OR(F276="",L276=""),"",VLOOKUP(L276,Gainage!$A$2:$BU$32,MATCH(F276,(Gainage!$B$1:$BU$1),1)+1))</f>
        <v/>
      </c>
      <c r="N276" s="65"/>
      <c r="O276" s="52" t="str">
        <f>IF(OR(F276="",N276=""),"",VLOOKUP(N276,'Course 20 m'!$A$2:$BU$373,MATCH(F276,('Course 20 m'!$B$1:$BU$1),1)+1))</f>
        <v/>
      </c>
      <c r="P276" s="53"/>
      <c r="Q276" s="52" t="str">
        <f>IF(OR(F276="",P276=""),"",VLOOKUP(P276,'Ecart facial'!$A$2:$BU$143,MATCH(F276,('Ecart facial'!$B$1:$BU$1),1)+1))</f>
        <v/>
      </c>
      <c r="R276" s="53"/>
      <c r="S276" s="52" t="str">
        <f>IF(OR(F276="",R276=""),"",VLOOKUP(R276,'Fermeture TJ'!$A$2:$BU$126,MATCH(F276,('Fermeture TJ'!$B$1:$BU$1),1)+1))</f>
        <v/>
      </c>
      <c r="T276" s="211" t="str">
        <f t="shared" si="11"/>
        <v/>
      </c>
      <c r="U276" s="194" t="str">
        <f t="shared" si="12"/>
        <v/>
      </c>
    </row>
    <row r="277" spans="1:21" x14ac:dyDescent="0.25">
      <c r="A277" s="34" t="str">
        <f>IF(D277="","",Accueil!$D$8)</f>
        <v/>
      </c>
      <c r="B277" s="145" t="str">
        <f>IF(OR(Accueil!$D$8="",C277="",D277=""),"",UPPER(LOOKUP(C277,Accueil!$C$32:$C$131,Accueil!$D$32:$D$131)))</f>
        <v/>
      </c>
      <c r="C277" s="35"/>
      <c r="D277" s="147"/>
      <c r="E277" s="152"/>
      <c r="F277" s="171" t="str">
        <f>IF(OR(Accueil!$D$8="",D277="",E277=""),"",DATEDIF(E277,LOOKUP(C277,Accueil!$C$32:$C$131,Accueil!$E$32:$E$131),"m"))</f>
        <v/>
      </c>
      <c r="G277" s="276"/>
      <c r="H277" s="65"/>
      <c r="I277" s="52" t="str">
        <f>IF(OR(F277="",H277=""),"",VLOOKUP(H277,Détente!$A$2:$BU$157,MATCH(F277,(Détente!$B$1:$BU$1),1)+1))</f>
        <v/>
      </c>
      <c r="J277" s="65"/>
      <c r="K277" s="52" t="str">
        <f>IF(OR(F277="",J277=""),"",VLOOKUP(J277,Sautillers!$A$2:$BU$99,MATCH(F277,(Sautillers!$B$1:$BU$1),1)+1))</f>
        <v/>
      </c>
      <c r="L277" s="65"/>
      <c r="M277" s="52" t="str">
        <f>IF(OR(F277="",L277=""),"",VLOOKUP(L277,Gainage!$A$2:$BU$32,MATCH(F277,(Gainage!$B$1:$BU$1),1)+1))</f>
        <v/>
      </c>
      <c r="N277" s="65"/>
      <c r="O277" s="52" t="str">
        <f>IF(OR(F277="",N277=""),"",VLOOKUP(N277,'Course 20 m'!$A$2:$BU$373,MATCH(F277,('Course 20 m'!$B$1:$BU$1),1)+1))</f>
        <v/>
      </c>
      <c r="P277" s="53"/>
      <c r="Q277" s="52" t="str">
        <f>IF(OR(F277="",P277=""),"",VLOOKUP(P277,'Ecart facial'!$A$2:$BU$143,MATCH(F277,('Ecart facial'!$B$1:$BU$1),1)+1))</f>
        <v/>
      </c>
      <c r="R277" s="53"/>
      <c r="S277" s="52" t="str">
        <f>IF(OR(F277="",R277=""),"",VLOOKUP(R277,'Fermeture TJ'!$A$2:$BU$126,MATCH(F277,('Fermeture TJ'!$B$1:$BU$1),1)+1))</f>
        <v/>
      </c>
      <c r="T277" s="211" t="str">
        <f t="shared" si="11"/>
        <v/>
      </c>
      <c r="U277" s="194" t="str">
        <f t="shared" si="12"/>
        <v/>
      </c>
    </row>
    <row r="278" spans="1:21" x14ac:dyDescent="0.25">
      <c r="A278" s="34" t="str">
        <f>IF(D278="","",Accueil!$D$8)</f>
        <v/>
      </c>
      <c r="B278" s="145" t="str">
        <f>IF(OR(Accueil!$D$8="",C278="",D278=""),"",UPPER(LOOKUP(C278,Accueil!$C$32:$C$131,Accueil!$D$32:$D$131)))</f>
        <v/>
      </c>
      <c r="C278" s="35"/>
      <c r="D278" s="147"/>
      <c r="E278" s="152"/>
      <c r="F278" s="171" t="str">
        <f>IF(OR(Accueil!$D$8="",D278="",E278=""),"",DATEDIF(E278,LOOKUP(C278,Accueil!$C$32:$C$131,Accueil!$E$32:$E$131),"m"))</f>
        <v/>
      </c>
      <c r="G278" s="276"/>
      <c r="H278" s="65"/>
      <c r="I278" s="52" t="str">
        <f>IF(OR(F278="",H278=""),"",VLOOKUP(H278,Détente!$A$2:$BU$157,MATCH(F278,(Détente!$B$1:$BU$1),1)+1))</f>
        <v/>
      </c>
      <c r="J278" s="65"/>
      <c r="K278" s="52" t="str">
        <f>IF(OR(F278="",J278=""),"",VLOOKUP(J278,Sautillers!$A$2:$BU$99,MATCH(F278,(Sautillers!$B$1:$BU$1),1)+1))</f>
        <v/>
      </c>
      <c r="L278" s="65"/>
      <c r="M278" s="52" t="str">
        <f>IF(OR(F278="",L278=""),"",VLOOKUP(L278,Gainage!$A$2:$BU$32,MATCH(F278,(Gainage!$B$1:$BU$1),1)+1))</f>
        <v/>
      </c>
      <c r="N278" s="65"/>
      <c r="O278" s="52" t="str">
        <f>IF(OR(F278="",N278=""),"",VLOOKUP(N278,'Course 20 m'!$A$2:$BU$373,MATCH(F278,('Course 20 m'!$B$1:$BU$1),1)+1))</f>
        <v/>
      </c>
      <c r="P278" s="53"/>
      <c r="Q278" s="52" t="str">
        <f>IF(OR(F278="",P278=""),"",VLOOKUP(P278,'Ecart facial'!$A$2:$BU$143,MATCH(F278,('Ecart facial'!$B$1:$BU$1),1)+1))</f>
        <v/>
      </c>
      <c r="R278" s="53"/>
      <c r="S278" s="52" t="str">
        <f>IF(OR(F278="",R278=""),"",VLOOKUP(R278,'Fermeture TJ'!$A$2:$BU$126,MATCH(F278,('Fermeture TJ'!$B$1:$BU$1),1)+1))</f>
        <v/>
      </c>
      <c r="T278" s="211" t="str">
        <f t="shared" si="11"/>
        <v/>
      </c>
      <c r="U278" s="194" t="str">
        <f t="shared" si="12"/>
        <v/>
      </c>
    </row>
    <row r="279" spans="1:21" x14ac:dyDescent="0.25">
      <c r="A279" s="34" t="str">
        <f>IF(D279="","",Accueil!$D$8)</f>
        <v/>
      </c>
      <c r="B279" s="145" t="str">
        <f>IF(OR(Accueil!$D$8="",C279="",D279=""),"",UPPER(LOOKUP(C279,Accueil!$C$32:$C$131,Accueil!$D$32:$D$131)))</f>
        <v/>
      </c>
      <c r="C279" s="35"/>
      <c r="D279" s="147"/>
      <c r="E279" s="152"/>
      <c r="F279" s="171" t="str">
        <f>IF(OR(Accueil!$D$8="",D279="",E279=""),"",DATEDIF(E279,LOOKUP(C279,Accueil!$C$32:$C$131,Accueil!$E$32:$E$131),"m"))</f>
        <v/>
      </c>
      <c r="G279" s="276"/>
      <c r="H279" s="65"/>
      <c r="I279" s="52" t="str">
        <f>IF(OR(F279="",H279=""),"",VLOOKUP(H279,Détente!$A$2:$BU$157,MATCH(F279,(Détente!$B$1:$BU$1),1)+1))</f>
        <v/>
      </c>
      <c r="J279" s="65"/>
      <c r="K279" s="52" t="str">
        <f>IF(OR(F279="",J279=""),"",VLOOKUP(J279,Sautillers!$A$2:$BU$99,MATCH(F279,(Sautillers!$B$1:$BU$1),1)+1))</f>
        <v/>
      </c>
      <c r="L279" s="65"/>
      <c r="M279" s="52" t="str">
        <f>IF(OR(F279="",L279=""),"",VLOOKUP(L279,Gainage!$A$2:$BU$32,MATCH(F279,(Gainage!$B$1:$BU$1),1)+1))</f>
        <v/>
      </c>
      <c r="N279" s="65"/>
      <c r="O279" s="52" t="str">
        <f>IF(OR(F279="",N279=""),"",VLOOKUP(N279,'Course 20 m'!$A$2:$BU$373,MATCH(F279,('Course 20 m'!$B$1:$BU$1),1)+1))</f>
        <v/>
      </c>
      <c r="P279" s="53"/>
      <c r="Q279" s="52" t="str">
        <f>IF(OR(F279="",P279=""),"",VLOOKUP(P279,'Ecart facial'!$A$2:$BU$143,MATCH(F279,('Ecart facial'!$B$1:$BU$1),1)+1))</f>
        <v/>
      </c>
      <c r="R279" s="53"/>
      <c r="S279" s="52" t="str">
        <f>IF(OR(F279="",R279=""),"",VLOOKUP(R279,'Fermeture TJ'!$A$2:$BU$126,MATCH(F279,('Fermeture TJ'!$B$1:$BU$1),1)+1))</f>
        <v/>
      </c>
      <c r="T279" s="211" t="str">
        <f t="shared" si="11"/>
        <v/>
      </c>
      <c r="U279" s="194" t="str">
        <f t="shared" si="12"/>
        <v/>
      </c>
    </row>
    <row r="280" spans="1:21" x14ac:dyDescent="0.25">
      <c r="A280" s="34" t="str">
        <f>IF(D280="","",Accueil!$D$8)</f>
        <v/>
      </c>
      <c r="B280" s="145" t="str">
        <f>IF(OR(Accueil!$D$8="",C280="",D280=""),"",UPPER(LOOKUP(C280,Accueil!$C$32:$C$131,Accueil!$D$32:$D$131)))</f>
        <v/>
      </c>
      <c r="C280" s="35"/>
      <c r="D280" s="147"/>
      <c r="E280" s="152"/>
      <c r="F280" s="171" t="str">
        <f>IF(OR(Accueil!$D$8="",D280="",E280=""),"",DATEDIF(E280,LOOKUP(C280,Accueil!$C$32:$C$131,Accueil!$E$32:$E$131),"m"))</f>
        <v/>
      </c>
      <c r="G280" s="276"/>
      <c r="H280" s="65"/>
      <c r="I280" s="52" t="str">
        <f>IF(OR(F280="",H280=""),"",VLOOKUP(H280,Détente!$A$2:$BU$157,MATCH(F280,(Détente!$B$1:$BU$1),1)+1))</f>
        <v/>
      </c>
      <c r="J280" s="65"/>
      <c r="K280" s="52" t="str">
        <f>IF(OR(F280="",J280=""),"",VLOOKUP(J280,Sautillers!$A$2:$BU$99,MATCH(F280,(Sautillers!$B$1:$BU$1),1)+1))</f>
        <v/>
      </c>
      <c r="L280" s="65"/>
      <c r="M280" s="52" t="str">
        <f>IF(OR(F280="",L280=""),"",VLOOKUP(L280,Gainage!$A$2:$BU$32,MATCH(F280,(Gainage!$B$1:$BU$1),1)+1))</f>
        <v/>
      </c>
      <c r="N280" s="65"/>
      <c r="O280" s="52" t="str">
        <f>IF(OR(F280="",N280=""),"",VLOOKUP(N280,'Course 20 m'!$A$2:$BU$373,MATCH(F280,('Course 20 m'!$B$1:$BU$1),1)+1))</f>
        <v/>
      </c>
      <c r="P280" s="53"/>
      <c r="Q280" s="52" t="str">
        <f>IF(OR(F280="",P280=""),"",VLOOKUP(P280,'Ecart facial'!$A$2:$BU$143,MATCH(F280,('Ecart facial'!$B$1:$BU$1),1)+1))</f>
        <v/>
      </c>
      <c r="R280" s="53"/>
      <c r="S280" s="52" t="str">
        <f>IF(OR(F280="",R280=""),"",VLOOKUP(R280,'Fermeture TJ'!$A$2:$BU$126,MATCH(F280,('Fermeture TJ'!$B$1:$BU$1),1)+1))</f>
        <v/>
      </c>
      <c r="T280" s="211" t="str">
        <f t="shared" si="11"/>
        <v/>
      </c>
      <c r="U280" s="194" t="str">
        <f t="shared" si="12"/>
        <v/>
      </c>
    </row>
    <row r="281" spans="1:21" x14ac:dyDescent="0.25">
      <c r="A281" s="34" t="str">
        <f>IF(D281="","",Accueil!$D$8)</f>
        <v/>
      </c>
      <c r="B281" s="145" t="str">
        <f>IF(OR(Accueil!$D$8="",C281="",D281=""),"",UPPER(LOOKUP(C281,Accueil!$C$32:$C$131,Accueil!$D$32:$D$131)))</f>
        <v/>
      </c>
      <c r="C281" s="35"/>
      <c r="D281" s="147"/>
      <c r="E281" s="152"/>
      <c r="F281" s="171" t="str">
        <f>IF(OR(Accueil!$D$8="",D281="",E281=""),"",DATEDIF(E281,LOOKUP(C281,Accueil!$C$32:$C$131,Accueil!$E$32:$E$131),"m"))</f>
        <v/>
      </c>
      <c r="G281" s="276"/>
      <c r="H281" s="65"/>
      <c r="I281" s="52" t="str">
        <f>IF(OR(F281="",H281=""),"",VLOOKUP(H281,Détente!$A$2:$BU$157,MATCH(F281,(Détente!$B$1:$BU$1),1)+1))</f>
        <v/>
      </c>
      <c r="J281" s="65"/>
      <c r="K281" s="52" t="str">
        <f>IF(OR(F281="",J281=""),"",VLOOKUP(J281,Sautillers!$A$2:$BU$99,MATCH(F281,(Sautillers!$B$1:$BU$1),1)+1))</f>
        <v/>
      </c>
      <c r="L281" s="65"/>
      <c r="M281" s="52" t="str">
        <f>IF(OR(F281="",L281=""),"",VLOOKUP(L281,Gainage!$A$2:$BU$32,MATCH(F281,(Gainage!$B$1:$BU$1),1)+1))</f>
        <v/>
      </c>
      <c r="N281" s="65"/>
      <c r="O281" s="52" t="str">
        <f>IF(OR(F281="",N281=""),"",VLOOKUP(N281,'Course 20 m'!$A$2:$BU$373,MATCH(F281,('Course 20 m'!$B$1:$BU$1),1)+1))</f>
        <v/>
      </c>
      <c r="P281" s="53"/>
      <c r="Q281" s="52" t="str">
        <f>IF(OR(F281="",P281=""),"",VLOOKUP(P281,'Ecart facial'!$A$2:$BU$143,MATCH(F281,('Ecart facial'!$B$1:$BU$1),1)+1))</f>
        <v/>
      </c>
      <c r="R281" s="53"/>
      <c r="S281" s="52" t="str">
        <f>IF(OR(F281="",R281=""),"",VLOOKUP(R281,'Fermeture TJ'!$A$2:$BU$126,MATCH(F281,('Fermeture TJ'!$B$1:$BU$1),1)+1))</f>
        <v/>
      </c>
      <c r="T281" s="211" t="str">
        <f t="shared" si="11"/>
        <v/>
      </c>
      <c r="U281" s="194" t="str">
        <f t="shared" si="12"/>
        <v/>
      </c>
    </row>
    <row r="282" spans="1:21" x14ac:dyDescent="0.25">
      <c r="A282" s="34" t="str">
        <f>IF(D282="","",Accueil!$D$8)</f>
        <v/>
      </c>
      <c r="B282" s="145" t="str">
        <f>IF(OR(Accueil!$D$8="",C282="",D282=""),"",UPPER(LOOKUP(C282,Accueil!$C$32:$C$131,Accueil!$D$32:$D$131)))</f>
        <v/>
      </c>
      <c r="C282" s="35"/>
      <c r="D282" s="147"/>
      <c r="E282" s="152"/>
      <c r="F282" s="171" t="str">
        <f>IF(OR(Accueil!$D$8="",D282="",E282=""),"",DATEDIF(E282,LOOKUP(C282,Accueil!$C$32:$C$131,Accueil!$E$32:$E$131),"m"))</f>
        <v/>
      </c>
      <c r="G282" s="276"/>
      <c r="H282" s="65"/>
      <c r="I282" s="52" t="str">
        <f>IF(OR(F282="",H282=""),"",VLOOKUP(H282,Détente!$A$2:$BU$157,MATCH(F282,(Détente!$B$1:$BU$1),1)+1))</f>
        <v/>
      </c>
      <c r="J282" s="65"/>
      <c r="K282" s="52" t="str">
        <f>IF(OR(F282="",J282=""),"",VLOOKUP(J282,Sautillers!$A$2:$BU$99,MATCH(F282,(Sautillers!$B$1:$BU$1),1)+1))</f>
        <v/>
      </c>
      <c r="L282" s="65"/>
      <c r="M282" s="52" t="str">
        <f>IF(OR(F282="",L282=""),"",VLOOKUP(L282,Gainage!$A$2:$BU$32,MATCH(F282,(Gainage!$B$1:$BU$1),1)+1))</f>
        <v/>
      </c>
      <c r="N282" s="65"/>
      <c r="O282" s="52" t="str">
        <f>IF(OR(F282="",N282=""),"",VLOOKUP(N282,'Course 20 m'!$A$2:$BU$373,MATCH(F282,('Course 20 m'!$B$1:$BU$1),1)+1))</f>
        <v/>
      </c>
      <c r="P282" s="53"/>
      <c r="Q282" s="52" t="str">
        <f>IF(OR(F282="",P282=""),"",VLOOKUP(P282,'Ecart facial'!$A$2:$BU$143,MATCH(F282,('Ecart facial'!$B$1:$BU$1),1)+1))</f>
        <v/>
      </c>
      <c r="R282" s="53"/>
      <c r="S282" s="52" t="str">
        <f>IF(OR(F282="",R282=""),"",VLOOKUP(R282,'Fermeture TJ'!$A$2:$BU$126,MATCH(F282,('Fermeture TJ'!$B$1:$BU$1),1)+1))</f>
        <v/>
      </c>
      <c r="T282" s="211" t="str">
        <f t="shared" si="11"/>
        <v/>
      </c>
      <c r="U282" s="194" t="str">
        <f t="shared" si="12"/>
        <v/>
      </c>
    </row>
    <row r="283" spans="1:21" x14ac:dyDescent="0.25">
      <c r="A283" s="34" t="str">
        <f>IF(D283="","",Accueil!$D$8)</f>
        <v/>
      </c>
      <c r="B283" s="145" t="str">
        <f>IF(OR(Accueil!$D$8="",C283="",D283=""),"",UPPER(LOOKUP(C283,Accueil!$C$32:$C$131,Accueil!$D$32:$D$131)))</f>
        <v/>
      </c>
      <c r="C283" s="35"/>
      <c r="D283" s="147"/>
      <c r="E283" s="152"/>
      <c r="F283" s="171" t="str">
        <f>IF(OR(Accueil!$D$8="",D283="",E283=""),"",DATEDIF(E283,LOOKUP(C283,Accueil!$C$32:$C$131,Accueil!$E$32:$E$131),"m"))</f>
        <v/>
      </c>
      <c r="G283" s="276"/>
      <c r="H283" s="65"/>
      <c r="I283" s="52" t="str">
        <f>IF(OR(F283="",H283=""),"",VLOOKUP(H283,Détente!$A$2:$BU$157,MATCH(F283,(Détente!$B$1:$BU$1),1)+1))</f>
        <v/>
      </c>
      <c r="J283" s="65"/>
      <c r="K283" s="52" t="str">
        <f>IF(OR(F283="",J283=""),"",VLOOKUP(J283,Sautillers!$A$2:$BU$99,MATCH(F283,(Sautillers!$B$1:$BU$1),1)+1))</f>
        <v/>
      </c>
      <c r="L283" s="65"/>
      <c r="M283" s="52" t="str">
        <f>IF(OR(F283="",L283=""),"",VLOOKUP(L283,Gainage!$A$2:$BU$32,MATCH(F283,(Gainage!$B$1:$BU$1),1)+1))</f>
        <v/>
      </c>
      <c r="N283" s="65"/>
      <c r="O283" s="52" t="str">
        <f>IF(OR(F283="",N283=""),"",VLOOKUP(N283,'Course 20 m'!$A$2:$BU$373,MATCH(F283,('Course 20 m'!$B$1:$BU$1),1)+1))</f>
        <v/>
      </c>
      <c r="P283" s="53"/>
      <c r="Q283" s="52" t="str">
        <f>IF(OR(F283="",P283=""),"",VLOOKUP(P283,'Ecart facial'!$A$2:$BU$143,MATCH(F283,('Ecart facial'!$B$1:$BU$1),1)+1))</f>
        <v/>
      </c>
      <c r="R283" s="53"/>
      <c r="S283" s="52" t="str">
        <f>IF(OR(F283="",R283=""),"",VLOOKUP(R283,'Fermeture TJ'!$A$2:$BU$126,MATCH(F283,('Fermeture TJ'!$B$1:$BU$1),1)+1))</f>
        <v/>
      </c>
      <c r="T283" s="211" t="str">
        <f t="shared" si="11"/>
        <v/>
      </c>
      <c r="U283" s="194" t="str">
        <f t="shared" si="12"/>
        <v/>
      </c>
    </row>
    <row r="284" spans="1:21" x14ac:dyDescent="0.25">
      <c r="A284" s="34" t="str">
        <f>IF(D284="","",Accueil!$D$8)</f>
        <v/>
      </c>
      <c r="B284" s="145" t="str">
        <f>IF(OR(Accueil!$D$8="",C284="",D284=""),"",UPPER(LOOKUP(C284,Accueil!$C$32:$C$131,Accueil!$D$32:$D$131)))</f>
        <v/>
      </c>
      <c r="C284" s="35"/>
      <c r="D284" s="147"/>
      <c r="E284" s="152"/>
      <c r="F284" s="171" t="str">
        <f>IF(OR(Accueil!$D$8="",D284="",E284=""),"",DATEDIF(E284,LOOKUP(C284,Accueil!$C$32:$C$131,Accueil!$E$32:$E$131),"m"))</f>
        <v/>
      </c>
      <c r="G284" s="276"/>
      <c r="H284" s="65"/>
      <c r="I284" s="52" t="str">
        <f>IF(OR(F284="",H284=""),"",VLOOKUP(H284,Détente!$A$2:$BU$157,MATCH(F284,(Détente!$B$1:$BU$1),1)+1))</f>
        <v/>
      </c>
      <c r="J284" s="65"/>
      <c r="K284" s="52" t="str">
        <f>IF(OR(F284="",J284=""),"",VLOOKUP(J284,Sautillers!$A$2:$BU$99,MATCH(F284,(Sautillers!$B$1:$BU$1),1)+1))</f>
        <v/>
      </c>
      <c r="L284" s="65"/>
      <c r="M284" s="52" t="str">
        <f>IF(OR(F284="",L284=""),"",VLOOKUP(L284,Gainage!$A$2:$BU$32,MATCH(F284,(Gainage!$B$1:$BU$1),1)+1))</f>
        <v/>
      </c>
      <c r="N284" s="65"/>
      <c r="O284" s="52" t="str">
        <f>IF(OR(F284="",N284=""),"",VLOOKUP(N284,'Course 20 m'!$A$2:$BU$373,MATCH(F284,('Course 20 m'!$B$1:$BU$1),1)+1))</f>
        <v/>
      </c>
      <c r="P284" s="53"/>
      <c r="Q284" s="52" t="str">
        <f>IF(OR(F284="",P284=""),"",VLOOKUP(P284,'Ecart facial'!$A$2:$BU$143,MATCH(F284,('Ecart facial'!$B$1:$BU$1),1)+1))</f>
        <v/>
      </c>
      <c r="R284" s="53"/>
      <c r="S284" s="52" t="str">
        <f>IF(OR(F284="",R284=""),"",VLOOKUP(R284,'Fermeture TJ'!$A$2:$BU$126,MATCH(F284,('Fermeture TJ'!$B$1:$BU$1),1)+1))</f>
        <v/>
      </c>
      <c r="T284" s="211" t="str">
        <f t="shared" si="11"/>
        <v/>
      </c>
      <c r="U284" s="194" t="str">
        <f t="shared" si="12"/>
        <v/>
      </c>
    </row>
    <row r="285" spans="1:21" x14ac:dyDescent="0.25">
      <c r="A285" s="34" t="str">
        <f>IF(D285="","",Accueil!$D$8)</f>
        <v/>
      </c>
      <c r="B285" s="145" t="str">
        <f>IF(OR(Accueil!$D$8="",C285="",D285=""),"",UPPER(LOOKUP(C285,Accueil!$C$32:$C$131,Accueil!$D$32:$D$131)))</f>
        <v/>
      </c>
      <c r="C285" s="35"/>
      <c r="D285" s="147"/>
      <c r="E285" s="152"/>
      <c r="F285" s="171" t="str">
        <f>IF(OR(Accueil!$D$8="",D285="",E285=""),"",DATEDIF(E285,LOOKUP(C285,Accueil!$C$32:$C$131,Accueil!$E$32:$E$131),"m"))</f>
        <v/>
      </c>
      <c r="G285" s="276"/>
      <c r="H285" s="65"/>
      <c r="I285" s="52" t="str">
        <f>IF(OR(F285="",H285=""),"",VLOOKUP(H285,Détente!$A$2:$BU$157,MATCH(F285,(Détente!$B$1:$BU$1),1)+1))</f>
        <v/>
      </c>
      <c r="J285" s="65"/>
      <c r="K285" s="52" t="str">
        <f>IF(OR(F285="",J285=""),"",VLOOKUP(J285,Sautillers!$A$2:$BU$99,MATCH(F285,(Sautillers!$B$1:$BU$1),1)+1))</f>
        <v/>
      </c>
      <c r="L285" s="65"/>
      <c r="M285" s="52" t="str">
        <f>IF(OR(F285="",L285=""),"",VLOOKUP(L285,Gainage!$A$2:$BU$32,MATCH(F285,(Gainage!$B$1:$BU$1),1)+1))</f>
        <v/>
      </c>
      <c r="N285" s="65"/>
      <c r="O285" s="52" t="str">
        <f>IF(OR(F285="",N285=""),"",VLOOKUP(N285,'Course 20 m'!$A$2:$BU$373,MATCH(F285,('Course 20 m'!$B$1:$BU$1),1)+1))</f>
        <v/>
      </c>
      <c r="P285" s="53"/>
      <c r="Q285" s="52" t="str">
        <f>IF(OR(F285="",P285=""),"",VLOOKUP(P285,'Ecart facial'!$A$2:$BU$143,MATCH(F285,('Ecart facial'!$B$1:$BU$1),1)+1))</f>
        <v/>
      </c>
      <c r="R285" s="53"/>
      <c r="S285" s="52" t="str">
        <f>IF(OR(F285="",R285=""),"",VLOOKUP(R285,'Fermeture TJ'!$A$2:$BU$126,MATCH(F285,('Fermeture TJ'!$B$1:$BU$1),1)+1))</f>
        <v/>
      </c>
      <c r="T285" s="211" t="str">
        <f t="shared" si="11"/>
        <v/>
      </c>
      <c r="U285" s="194" t="str">
        <f t="shared" si="12"/>
        <v/>
      </c>
    </row>
    <row r="286" spans="1:21" x14ac:dyDescent="0.25">
      <c r="A286" s="34" t="str">
        <f>IF(D286="","",Accueil!$D$8)</f>
        <v/>
      </c>
      <c r="B286" s="145" t="str">
        <f>IF(OR(Accueil!$D$8="",C286="",D286=""),"",UPPER(LOOKUP(C286,Accueil!$C$32:$C$131,Accueil!$D$32:$D$131)))</f>
        <v/>
      </c>
      <c r="C286" s="35"/>
      <c r="D286" s="147"/>
      <c r="E286" s="152"/>
      <c r="F286" s="171" t="str">
        <f>IF(OR(Accueil!$D$8="",D286="",E286=""),"",DATEDIF(E286,LOOKUP(C286,Accueil!$C$32:$C$131,Accueil!$E$32:$E$131),"m"))</f>
        <v/>
      </c>
      <c r="G286" s="276"/>
      <c r="H286" s="65"/>
      <c r="I286" s="52" t="str">
        <f>IF(OR(F286="",H286=""),"",VLOOKUP(H286,Détente!$A$2:$BU$157,MATCH(F286,(Détente!$B$1:$BU$1),1)+1))</f>
        <v/>
      </c>
      <c r="J286" s="65"/>
      <c r="K286" s="52" t="str">
        <f>IF(OR(F286="",J286=""),"",VLOOKUP(J286,Sautillers!$A$2:$BU$99,MATCH(F286,(Sautillers!$B$1:$BU$1),1)+1))</f>
        <v/>
      </c>
      <c r="L286" s="65"/>
      <c r="M286" s="52" t="str">
        <f>IF(OR(F286="",L286=""),"",VLOOKUP(L286,Gainage!$A$2:$BU$32,MATCH(F286,(Gainage!$B$1:$BU$1),1)+1))</f>
        <v/>
      </c>
      <c r="N286" s="65"/>
      <c r="O286" s="52" t="str">
        <f>IF(OR(F286="",N286=""),"",VLOOKUP(N286,'Course 20 m'!$A$2:$BU$373,MATCH(F286,('Course 20 m'!$B$1:$BU$1),1)+1))</f>
        <v/>
      </c>
      <c r="P286" s="53"/>
      <c r="Q286" s="52" t="str">
        <f>IF(OR(F286="",P286=""),"",VLOOKUP(P286,'Ecart facial'!$A$2:$BU$143,MATCH(F286,('Ecart facial'!$B$1:$BU$1),1)+1))</f>
        <v/>
      </c>
      <c r="R286" s="53"/>
      <c r="S286" s="52" t="str">
        <f>IF(OR(F286="",R286=""),"",VLOOKUP(R286,'Fermeture TJ'!$A$2:$BU$126,MATCH(F286,('Fermeture TJ'!$B$1:$BU$1),1)+1))</f>
        <v/>
      </c>
      <c r="T286" s="211" t="str">
        <f t="shared" si="11"/>
        <v/>
      </c>
      <c r="U286" s="194" t="str">
        <f t="shared" si="12"/>
        <v/>
      </c>
    </row>
    <row r="287" spans="1:21" x14ac:dyDescent="0.25">
      <c r="A287" s="34" t="str">
        <f>IF(D287="","",Accueil!$D$8)</f>
        <v/>
      </c>
      <c r="B287" s="145" t="str">
        <f>IF(OR(Accueil!$D$8="",C287="",D287=""),"",UPPER(LOOKUP(C287,Accueil!$C$32:$C$131,Accueil!$D$32:$D$131)))</f>
        <v/>
      </c>
      <c r="C287" s="35"/>
      <c r="D287" s="147"/>
      <c r="E287" s="152"/>
      <c r="F287" s="171" t="str">
        <f>IF(OR(Accueil!$D$8="",D287="",E287=""),"",DATEDIF(E287,LOOKUP(C287,Accueil!$C$32:$C$131,Accueil!$E$32:$E$131),"m"))</f>
        <v/>
      </c>
      <c r="G287" s="276"/>
      <c r="H287" s="65"/>
      <c r="I287" s="52" t="str">
        <f>IF(OR(F287="",H287=""),"",VLOOKUP(H287,Détente!$A$2:$BU$157,MATCH(F287,(Détente!$B$1:$BU$1),1)+1))</f>
        <v/>
      </c>
      <c r="J287" s="65"/>
      <c r="K287" s="52" t="str">
        <f>IF(OR(F287="",J287=""),"",VLOOKUP(J287,Sautillers!$A$2:$BU$99,MATCH(F287,(Sautillers!$B$1:$BU$1),1)+1))</f>
        <v/>
      </c>
      <c r="L287" s="65"/>
      <c r="M287" s="52" t="str">
        <f>IF(OR(F287="",L287=""),"",VLOOKUP(L287,Gainage!$A$2:$BU$32,MATCH(F287,(Gainage!$B$1:$BU$1),1)+1))</f>
        <v/>
      </c>
      <c r="N287" s="65"/>
      <c r="O287" s="52" t="str">
        <f>IF(OR(F287="",N287=""),"",VLOOKUP(N287,'Course 20 m'!$A$2:$BU$373,MATCH(F287,('Course 20 m'!$B$1:$BU$1),1)+1))</f>
        <v/>
      </c>
      <c r="P287" s="53"/>
      <c r="Q287" s="52" t="str">
        <f>IF(OR(F287="",P287=""),"",VLOOKUP(P287,'Ecart facial'!$A$2:$BU$143,MATCH(F287,('Ecart facial'!$B$1:$BU$1),1)+1))</f>
        <v/>
      </c>
      <c r="R287" s="53"/>
      <c r="S287" s="52" t="str">
        <f>IF(OR(F287="",R287=""),"",VLOOKUP(R287,'Fermeture TJ'!$A$2:$BU$126,MATCH(F287,('Fermeture TJ'!$B$1:$BU$1),1)+1))</f>
        <v/>
      </c>
      <c r="T287" s="211" t="str">
        <f t="shared" si="11"/>
        <v/>
      </c>
      <c r="U287" s="194" t="str">
        <f t="shared" si="12"/>
        <v/>
      </c>
    </row>
    <row r="288" spans="1:21" x14ac:dyDescent="0.25">
      <c r="A288" s="34" t="str">
        <f>IF(D288="","",Accueil!$D$8)</f>
        <v/>
      </c>
      <c r="B288" s="145" t="str">
        <f>IF(OR(Accueil!$D$8="",C288="",D288=""),"",UPPER(LOOKUP(C288,Accueil!$C$32:$C$131,Accueil!$D$32:$D$131)))</f>
        <v/>
      </c>
      <c r="C288" s="35"/>
      <c r="D288" s="147"/>
      <c r="E288" s="152"/>
      <c r="F288" s="171" t="str">
        <f>IF(OR(Accueil!$D$8="",D288="",E288=""),"",DATEDIF(E288,LOOKUP(C288,Accueil!$C$32:$C$131,Accueil!$E$32:$E$131),"m"))</f>
        <v/>
      </c>
      <c r="G288" s="276"/>
      <c r="H288" s="65"/>
      <c r="I288" s="52" t="str">
        <f>IF(OR(F288="",H288=""),"",VLOOKUP(H288,Détente!$A$2:$BU$157,MATCH(F288,(Détente!$B$1:$BU$1),1)+1))</f>
        <v/>
      </c>
      <c r="J288" s="65"/>
      <c r="K288" s="52" t="str">
        <f>IF(OR(F288="",J288=""),"",VLOOKUP(J288,Sautillers!$A$2:$BU$99,MATCH(F288,(Sautillers!$B$1:$BU$1),1)+1))</f>
        <v/>
      </c>
      <c r="L288" s="65"/>
      <c r="M288" s="52" t="str">
        <f>IF(OR(F288="",L288=""),"",VLOOKUP(L288,Gainage!$A$2:$BU$32,MATCH(F288,(Gainage!$B$1:$BU$1),1)+1))</f>
        <v/>
      </c>
      <c r="N288" s="65"/>
      <c r="O288" s="52" t="str">
        <f>IF(OR(F288="",N288=""),"",VLOOKUP(N288,'Course 20 m'!$A$2:$BU$373,MATCH(F288,('Course 20 m'!$B$1:$BU$1),1)+1))</f>
        <v/>
      </c>
      <c r="P288" s="53"/>
      <c r="Q288" s="52" t="str">
        <f>IF(OR(F288="",P288=""),"",VLOOKUP(P288,'Ecart facial'!$A$2:$BU$143,MATCH(F288,('Ecart facial'!$B$1:$BU$1),1)+1))</f>
        <v/>
      </c>
      <c r="R288" s="53"/>
      <c r="S288" s="52" t="str">
        <f>IF(OR(F288="",R288=""),"",VLOOKUP(R288,'Fermeture TJ'!$A$2:$BU$126,MATCH(F288,('Fermeture TJ'!$B$1:$BU$1),1)+1))</f>
        <v/>
      </c>
      <c r="T288" s="211" t="str">
        <f t="shared" si="11"/>
        <v/>
      </c>
      <c r="U288" s="194" t="str">
        <f t="shared" si="12"/>
        <v/>
      </c>
    </row>
    <row r="289" spans="1:21" x14ac:dyDescent="0.25">
      <c r="A289" s="34" t="str">
        <f>IF(D289="","",Accueil!$D$8)</f>
        <v/>
      </c>
      <c r="B289" s="145" t="str">
        <f>IF(OR(Accueil!$D$8="",C289="",D289=""),"",UPPER(LOOKUP(C289,Accueil!$C$32:$C$131,Accueil!$D$32:$D$131)))</f>
        <v/>
      </c>
      <c r="C289" s="35"/>
      <c r="D289" s="147"/>
      <c r="E289" s="152"/>
      <c r="F289" s="171" t="str">
        <f>IF(OR(Accueil!$D$8="",D289="",E289=""),"",DATEDIF(E289,LOOKUP(C289,Accueil!$C$32:$C$131,Accueil!$E$32:$E$131),"m"))</f>
        <v/>
      </c>
      <c r="G289" s="276"/>
      <c r="H289" s="65"/>
      <c r="I289" s="52" t="str">
        <f>IF(OR(F289="",H289=""),"",VLOOKUP(H289,Détente!$A$2:$BU$157,MATCH(F289,(Détente!$B$1:$BU$1),1)+1))</f>
        <v/>
      </c>
      <c r="J289" s="65"/>
      <c r="K289" s="52" t="str">
        <f>IF(OR(F289="",J289=""),"",VLOOKUP(J289,Sautillers!$A$2:$BU$99,MATCH(F289,(Sautillers!$B$1:$BU$1),1)+1))</f>
        <v/>
      </c>
      <c r="L289" s="65"/>
      <c r="M289" s="52" t="str">
        <f>IF(OR(F289="",L289=""),"",VLOOKUP(L289,Gainage!$A$2:$BU$32,MATCH(F289,(Gainage!$B$1:$BU$1),1)+1))</f>
        <v/>
      </c>
      <c r="N289" s="65"/>
      <c r="O289" s="52" t="str">
        <f>IF(OR(F289="",N289=""),"",VLOOKUP(N289,'Course 20 m'!$A$2:$BU$373,MATCH(F289,('Course 20 m'!$B$1:$BU$1),1)+1))</f>
        <v/>
      </c>
      <c r="P289" s="53"/>
      <c r="Q289" s="52" t="str">
        <f>IF(OR(F289="",P289=""),"",VLOOKUP(P289,'Ecart facial'!$A$2:$BU$143,MATCH(F289,('Ecart facial'!$B$1:$BU$1),1)+1))</f>
        <v/>
      </c>
      <c r="R289" s="53"/>
      <c r="S289" s="52" t="str">
        <f>IF(OR(F289="",R289=""),"",VLOOKUP(R289,'Fermeture TJ'!$A$2:$BU$126,MATCH(F289,('Fermeture TJ'!$B$1:$BU$1),1)+1))</f>
        <v/>
      </c>
      <c r="T289" s="211" t="str">
        <f t="shared" si="11"/>
        <v/>
      </c>
      <c r="U289" s="194" t="str">
        <f t="shared" si="12"/>
        <v/>
      </c>
    </row>
    <row r="290" spans="1:21" x14ac:dyDescent="0.25">
      <c r="A290" s="34" t="str">
        <f>IF(D290="","",Accueil!$D$8)</f>
        <v/>
      </c>
      <c r="B290" s="145" t="str">
        <f>IF(OR(Accueil!$D$8="",C290="",D290=""),"",UPPER(LOOKUP(C290,Accueil!$C$32:$C$131,Accueil!$D$32:$D$131)))</f>
        <v/>
      </c>
      <c r="C290" s="35"/>
      <c r="D290" s="147"/>
      <c r="E290" s="152"/>
      <c r="F290" s="171" t="str">
        <f>IF(OR(Accueil!$D$8="",D290="",E290=""),"",DATEDIF(E290,LOOKUP(C290,Accueil!$C$32:$C$131,Accueil!$E$32:$E$131),"m"))</f>
        <v/>
      </c>
      <c r="G290" s="276"/>
      <c r="H290" s="65"/>
      <c r="I290" s="52" t="str">
        <f>IF(OR(F290="",H290=""),"",VLOOKUP(H290,Détente!$A$2:$BU$157,MATCH(F290,(Détente!$B$1:$BU$1),1)+1))</f>
        <v/>
      </c>
      <c r="J290" s="65"/>
      <c r="K290" s="52" t="str">
        <f>IF(OR(F290="",J290=""),"",VLOOKUP(J290,Sautillers!$A$2:$BU$99,MATCH(F290,(Sautillers!$B$1:$BU$1),1)+1))</f>
        <v/>
      </c>
      <c r="L290" s="65"/>
      <c r="M290" s="52" t="str">
        <f>IF(OR(F290="",L290=""),"",VLOOKUP(L290,Gainage!$A$2:$BU$32,MATCH(F290,(Gainage!$B$1:$BU$1),1)+1))</f>
        <v/>
      </c>
      <c r="N290" s="65"/>
      <c r="O290" s="52" t="str">
        <f>IF(OR(F290="",N290=""),"",VLOOKUP(N290,'Course 20 m'!$A$2:$BU$373,MATCH(F290,('Course 20 m'!$B$1:$BU$1),1)+1))</f>
        <v/>
      </c>
      <c r="P290" s="53"/>
      <c r="Q290" s="52" t="str">
        <f>IF(OR(F290="",P290=""),"",VLOOKUP(P290,'Ecart facial'!$A$2:$BU$143,MATCH(F290,('Ecart facial'!$B$1:$BU$1),1)+1))</f>
        <v/>
      </c>
      <c r="R290" s="53"/>
      <c r="S290" s="52" t="str">
        <f>IF(OR(F290="",R290=""),"",VLOOKUP(R290,'Fermeture TJ'!$A$2:$BU$126,MATCH(F290,('Fermeture TJ'!$B$1:$BU$1),1)+1))</f>
        <v/>
      </c>
      <c r="T290" s="211" t="str">
        <f t="shared" si="11"/>
        <v/>
      </c>
      <c r="U290" s="194" t="str">
        <f t="shared" si="12"/>
        <v/>
      </c>
    </row>
    <row r="291" spans="1:21" x14ac:dyDescent="0.25">
      <c r="A291" s="34" t="str">
        <f>IF(D291="","",Accueil!$D$8)</f>
        <v/>
      </c>
      <c r="B291" s="145" t="str">
        <f>IF(OR(Accueil!$D$8="",C291="",D291=""),"",UPPER(LOOKUP(C291,Accueil!$C$32:$C$131,Accueil!$D$32:$D$131)))</f>
        <v/>
      </c>
      <c r="C291" s="35"/>
      <c r="D291" s="147"/>
      <c r="E291" s="152"/>
      <c r="F291" s="171" t="str">
        <f>IF(OR(Accueil!$D$8="",D291="",E291=""),"",DATEDIF(E291,LOOKUP(C291,Accueil!$C$32:$C$131,Accueil!$E$32:$E$131),"m"))</f>
        <v/>
      </c>
      <c r="G291" s="276"/>
      <c r="H291" s="65"/>
      <c r="I291" s="52" t="str">
        <f>IF(OR(F291="",H291=""),"",VLOOKUP(H291,Détente!$A$2:$BU$157,MATCH(F291,(Détente!$B$1:$BU$1),1)+1))</f>
        <v/>
      </c>
      <c r="J291" s="65"/>
      <c r="K291" s="52" t="str">
        <f>IF(OR(F291="",J291=""),"",VLOOKUP(J291,Sautillers!$A$2:$BU$99,MATCH(F291,(Sautillers!$B$1:$BU$1),1)+1))</f>
        <v/>
      </c>
      <c r="L291" s="65"/>
      <c r="M291" s="52" t="str">
        <f>IF(OR(F291="",L291=""),"",VLOOKUP(L291,Gainage!$A$2:$BU$32,MATCH(F291,(Gainage!$B$1:$BU$1),1)+1))</f>
        <v/>
      </c>
      <c r="N291" s="65"/>
      <c r="O291" s="52" t="str">
        <f>IF(OR(F291="",N291=""),"",VLOOKUP(N291,'Course 20 m'!$A$2:$BU$373,MATCH(F291,('Course 20 m'!$B$1:$BU$1),1)+1))</f>
        <v/>
      </c>
      <c r="P291" s="53"/>
      <c r="Q291" s="52" t="str">
        <f>IF(OR(F291="",P291=""),"",VLOOKUP(P291,'Ecart facial'!$A$2:$BU$143,MATCH(F291,('Ecart facial'!$B$1:$BU$1),1)+1))</f>
        <v/>
      </c>
      <c r="R291" s="53"/>
      <c r="S291" s="52" t="str">
        <f>IF(OR(F291="",R291=""),"",VLOOKUP(R291,'Fermeture TJ'!$A$2:$BU$126,MATCH(F291,('Fermeture TJ'!$B$1:$BU$1),1)+1))</f>
        <v/>
      </c>
      <c r="T291" s="211" t="str">
        <f t="shared" si="11"/>
        <v/>
      </c>
      <c r="U291" s="194" t="str">
        <f t="shared" si="12"/>
        <v/>
      </c>
    </row>
    <row r="292" spans="1:21" x14ac:dyDescent="0.25">
      <c r="A292" s="34" t="str">
        <f>IF(D292="","",Accueil!$D$8)</f>
        <v/>
      </c>
      <c r="B292" s="145" t="str">
        <f>IF(OR(Accueil!$D$8="",C292="",D292=""),"",UPPER(LOOKUP(C292,Accueil!$C$32:$C$131,Accueil!$D$32:$D$131)))</f>
        <v/>
      </c>
      <c r="C292" s="35"/>
      <c r="D292" s="147"/>
      <c r="E292" s="152"/>
      <c r="F292" s="171" t="str">
        <f>IF(OR(Accueil!$D$8="",D292="",E292=""),"",DATEDIF(E292,LOOKUP(C292,Accueil!$C$32:$C$131,Accueil!$E$32:$E$131),"m"))</f>
        <v/>
      </c>
      <c r="G292" s="276"/>
      <c r="H292" s="65"/>
      <c r="I292" s="52" t="str">
        <f>IF(OR(F292="",H292=""),"",VLOOKUP(H292,Détente!$A$2:$BU$157,MATCH(F292,(Détente!$B$1:$BU$1),1)+1))</f>
        <v/>
      </c>
      <c r="J292" s="65"/>
      <c r="K292" s="52" t="str">
        <f>IF(OR(F292="",J292=""),"",VLOOKUP(J292,Sautillers!$A$2:$BU$99,MATCH(F292,(Sautillers!$B$1:$BU$1),1)+1))</f>
        <v/>
      </c>
      <c r="L292" s="65"/>
      <c r="M292" s="52" t="str">
        <f>IF(OR(F292="",L292=""),"",VLOOKUP(L292,Gainage!$A$2:$BU$32,MATCH(F292,(Gainage!$B$1:$BU$1),1)+1))</f>
        <v/>
      </c>
      <c r="N292" s="65"/>
      <c r="O292" s="52" t="str">
        <f>IF(OR(F292="",N292=""),"",VLOOKUP(N292,'Course 20 m'!$A$2:$BU$373,MATCH(F292,('Course 20 m'!$B$1:$BU$1),1)+1))</f>
        <v/>
      </c>
      <c r="P292" s="53"/>
      <c r="Q292" s="52" t="str">
        <f>IF(OR(F292="",P292=""),"",VLOOKUP(P292,'Ecart facial'!$A$2:$BU$143,MATCH(F292,('Ecart facial'!$B$1:$BU$1),1)+1))</f>
        <v/>
      </c>
      <c r="R292" s="53"/>
      <c r="S292" s="52" t="str">
        <f>IF(OR(F292="",R292=""),"",VLOOKUP(R292,'Fermeture TJ'!$A$2:$BU$126,MATCH(F292,('Fermeture TJ'!$B$1:$BU$1),1)+1))</f>
        <v/>
      </c>
      <c r="T292" s="211" t="str">
        <f t="shared" si="11"/>
        <v/>
      </c>
      <c r="U292" s="194" t="str">
        <f t="shared" si="12"/>
        <v/>
      </c>
    </row>
    <row r="293" spans="1:21" x14ac:dyDescent="0.25">
      <c r="A293" s="34" t="str">
        <f>IF(D293="","",Accueil!$D$8)</f>
        <v/>
      </c>
      <c r="B293" s="145" t="str">
        <f>IF(OR(Accueil!$D$8="",C293="",D293=""),"",UPPER(LOOKUP(C293,Accueil!$C$32:$C$131,Accueil!$D$32:$D$131)))</f>
        <v/>
      </c>
      <c r="C293" s="35"/>
      <c r="D293" s="147"/>
      <c r="E293" s="152"/>
      <c r="F293" s="171" t="str">
        <f>IF(OR(Accueil!$D$8="",D293="",E293=""),"",DATEDIF(E293,LOOKUP(C293,Accueil!$C$32:$C$131,Accueil!$E$32:$E$131),"m"))</f>
        <v/>
      </c>
      <c r="G293" s="276"/>
      <c r="H293" s="65"/>
      <c r="I293" s="52" t="str">
        <f>IF(OR(F293="",H293=""),"",VLOOKUP(H293,Détente!$A$2:$BU$157,MATCH(F293,(Détente!$B$1:$BU$1),1)+1))</f>
        <v/>
      </c>
      <c r="J293" s="65"/>
      <c r="K293" s="52" t="str">
        <f>IF(OR(F293="",J293=""),"",VLOOKUP(J293,Sautillers!$A$2:$BU$99,MATCH(F293,(Sautillers!$B$1:$BU$1),1)+1))</f>
        <v/>
      </c>
      <c r="L293" s="65"/>
      <c r="M293" s="52" t="str">
        <f>IF(OR(F293="",L293=""),"",VLOOKUP(L293,Gainage!$A$2:$BU$32,MATCH(F293,(Gainage!$B$1:$BU$1),1)+1))</f>
        <v/>
      </c>
      <c r="N293" s="65"/>
      <c r="O293" s="52" t="str">
        <f>IF(OR(F293="",N293=""),"",VLOOKUP(N293,'Course 20 m'!$A$2:$BU$373,MATCH(F293,('Course 20 m'!$B$1:$BU$1),1)+1))</f>
        <v/>
      </c>
      <c r="P293" s="53"/>
      <c r="Q293" s="52" t="str">
        <f>IF(OR(F293="",P293=""),"",VLOOKUP(P293,'Ecart facial'!$A$2:$BU$143,MATCH(F293,('Ecart facial'!$B$1:$BU$1),1)+1))</f>
        <v/>
      </c>
      <c r="R293" s="53"/>
      <c r="S293" s="52" t="str">
        <f>IF(OR(F293="",R293=""),"",VLOOKUP(R293,'Fermeture TJ'!$A$2:$BU$126,MATCH(F293,('Fermeture TJ'!$B$1:$BU$1),1)+1))</f>
        <v/>
      </c>
      <c r="T293" s="211" t="str">
        <f t="shared" si="11"/>
        <v/>
      </c>
      <c r="U293" s="194" t="str">
        <f t="shared" si="12"/>
        <v/>
      </c>
    </row>
    <row r="294" spans="1:21" x14ac:dyDescent="0.25">
      <c r="A294" s="34" t="str">
        <f>IF(D294="","",Accueil!$D$8)</f>
        <v/>
      </c>
      <c r="B294" s="145" t="str">
        <f>IF(OR(Accueil!$D$8="",C294="",D294=""),"",UPPER(LOOKUP(C294,Accueil!$C$32:$C$131,Accueil!$D$32:$D$131)))</f>
        <v/>
      </c>
      <c r="C294" s="35"/>
      <c r="D294" s="147"/>
      <c r="E294" s="152"/>
      <c r="F294" s="171" t="str">
        <f>IF(OR(Accueil!$D$8="",D294="",E294=""),"",DATEDIF(E294,LOOKUP(C294,Accueil!$C$32:$C$131,Accueil!$E$32:$E$131),"m"))</f>
        <v/>
      </c>
      <c r="G294" s="276"/>
      <c r="H294" s="65"/>
      <c r="I294" s="52" t="str">
        <f>IF(OR(F294="",H294=""),"",VLOOKUP(H294,Détente!$A$2:$BU$157,MATCH(F294,(Détente!$B$1:$BU$1),1)+1))</f>
        <v/>
      </c>
      <c r="J294" s="65"/>
      <c r="K294" s="52" t="str">
        <f>IF(OR(F294="",J294=""),"",VLOOKUP(J294,Sautillers!$A$2:$BU$99,MATCH(F294,(Sautillers!$B$1:$BU$1),1)+1))</f>
        <v/>
      </c>
      <c r="L294" s="65"/>
      <c r="M294" s="52" t="str">
        <f>IF(OR(F294="",L294=""),"",VLOOKUP(L294,Gainage!$A$2:$BU$32,MATCH(F294,(Gainage!$B$1:$BU$1),1)+1))</f>
        <v/>
      </c>
      <c r="N294" s="65"/>
      <c r="O294" s="52" t="str">
        <f>IF(OR(F294="",N294=""),"",VLOOKUP(N294,'Course 20 m'!$A$2:$BU$373,MATCH(F294,('Course 20 m'!$B$1:$BU$1),1)+1))</f>
        <v/>
      </c>
      <c r="P294" s="53"/>
      <c r="Q294" s="52" t="str">
        <f>IF(OR(F294="",P294=""),"",VLOOKUP(P294,'Ecart facial'!$A$2:$BU$143,MATCH(F294,('Ecart facial'!$B$1:$BU$1),1)+1))</f>
        <v/>
      </c>
      <c r="R294" s="53"/>
      <c r="S294" s="52" t="str">
        <f>IF(OR(F294="",R294=""),"",VLOOKUP(R294,'Fermeture TJ'!$A$2:$BU$126,MATCH(F294,('Fermeture TJ'!$B$1:$BU$1),1)+1))</f>
        <v/>
      </c>
      <c r="T294" s="211" t="str">
        <f t="shared" si="11"/>
        <v/>
      </c>
      <c r="U294" s="194" t="str">
        <f t="shared" si="12"/>
        <v/>
      </c>
    </row>
    <row r="295" spans="1:21" x14ac:dyDescent="0.25">
      <c r="A295" s="34" t="str">
        <f>IF(D295="","",Accueil!$D$8)</f>
        <v/>
      </c>
      <c r="B295" s="145" t="str">
        <f>IF(OR(Accueil!$D$8="",C295="",D295=""),"",UPPER(LOOKUP(C295,Accueil!$C$32:$C$131,Accueil!$D$32:$D$131)))</f>
        <v/>
      </c>
      <c r="C295" s="35"/>
      <c r="D295" s="147"/>
      <c r="E295" s="152"/>
      <c r="F295" s="171" t="str">
        <f>IF(OR(Accueil!$D$8="",D295="",E295=""),"",DATEDIF(E295,LOOKUP(C295,Accueil!$C$32:$C$131,Accueil!$E$32:$E$131),"m"))</f>
        <v/>
      </c>
      <c r="G295" s="276"/>
      <c r="H295" s="65"/>
      <c r="I295" s="52" t="str">
        <f>IF(OR(F295="",H295=""),"",VLOOKUP(H295,Détente!$A$2:$BU$157,MATCH(F295,(Détente!$B$1:$BU$1),1)+1))</f>
        <v/>
      </c>
      <c r="J295" s="65"/>
      <c r="K295" s="52" t="str">
        <f>IF(OR(F295="",J295=""),"",VLOOKUP(J295,Sautillers!$A$2:$BU$99,MATCH(F295,(Sautillers!$B$1:$BU$1),1)+1))</f>
        <v/>
      </c>
      <c r="L295" s="65"/>
      <c r="M295" s="52" t="str">
        <f>IF(OR(F295="",L295=""),"",VLOOKUP(L295,Gainage!$A$2:$BU$32,MATCH(F295,(Gainage!$B$1:$BU$1),1)+1))</f>
        <v/>
      </c>
      <c r="N295" s="65"/>
      <c r="O295" s="52" t="str">
        <f>IF(OR(F295="",N295=""),"",VLOOKUP(N295,'Course 20 m'!$A$2:$BU$373,MATCH(F295,('Course 20 m'!$B$1:$BU$1),1)+1))</f>
        <v/>
      </c>
      <c r="P295" s="53"/>
      <c r="Q295" s="52" t="str">
        <f>IF(OR(F295="",P295=""),"",VLOOKUP(P295,'Ecart facial'!$A$2:$BU$143,MATCH(F295,('Ecart facial'!$B$1:$BU$1),1)+1))</f>
        <v/>
      </c>
      <c r="R295" s="53"/>
      <c r="S295" s="52" t="str">
        <f>IF(OR(F295="",R295=""),"",VLOOKUP(R295,'Fermeture TJ'!$A$2:$BU$126,MATCH(F295,('Fermeture TJ'!$B$1:$BU$1),1)+1))</f>
        <v/>
      </c>
      <c r="T295" s="211" t="str">
        <f t="shared" si="11"/>
        <v/>
      </c>
      <c r="U295" s="194" t="str">
        <f t="shared" si="12"/>
        <v/>
      </c>
    </row>
    <row r="296" spans="1:21" x14ac:dyDescent="0.25">
      <c r="A296" s="34" t="str">
        <f>IF(D296="","",Accueil!$D$8)</f>
        <v/>
      </c>
      <c r="B296" s="145" t="str">
        <f>IF(OR(Accueil!$D$8="",C296="",D296=""),"",UPPER(LOOKUP(C296,Accueil!$C$32:$C$131,Accueil!$D$32:$D$131)))</f>
        <v/>
      </c>
      <c r="C296" s="35"/>
      <c r="D296" s="147"/>
      <c r="E296" s="152"/>
      <c r="F296" s="171" t="str">
        <f>IF(OR(Accueil!$D$8="",D296="",E296=""),"",DATEDIF(E296,LOOKUP(C296,Accueil!$C$32:$C$131,Accueil!$E$32:$E$131),"m"))</f>
        <v/>
      </c>
      <c r="G296" s="276"/>
      <c r="H296" s="65"/>
      <c r="I296" s="52" t="str">
        <f>IF(OR(F296="",H296=""),"",VLOOKUP(H296,Détente!$A$2:$BU$157,MATCH(F296,(Détente!$B$1:$BU$1),1)+1))</f>
        <v/>
      </c>
      <c r="J296" s="65"/>
      <c r="K296" s="52" t="str">
        <f>IF(OR(F296="",J296=""),"",VLOOKUP(J296,Sautillers!$A$2:$BU$99,MATCH(F296,(Sautillers!$B$1:$BU$1),1)+1))</f>
        <v/>
      </c>
      <c r="L296" s="65"/>
      <c r="M296" s="52" t="str">
        <f>IF(OR(F296="",L296=""),"",VLOOKUP(L296,Gainage!$A$2:$BU$32,MATCH(F296,(Gainage!$B$1:$BU$1),1)+1))</f>
        <v/>
      </c>
      <c r="N296" s="65"/>
      <c r="O296" s="52" t="str">
        <f>IF(OR(F296="",N296=""),"",VLOOKUP(N296,'Course 20 m'!$A$2:$BU$373,MATCH(F296,('Course 20 m'!$B$1:$BU$1),1)+1))</f>
        <v/>
      </c>
      <c r="P296" s="53"/>
      <c r="Q296" s="52" t="str">
        <f>IF(OR(F296="",P296=""),"",VLOOKUP(P296,'Ecart facial'!$A$2:$BU$143,MATCH(F296,('Ecart facial'!$B$1:$BU$1),1)+1))</f>
        <v/>
      </c>
      <c r="R296" s="53"/>
      <c r="S296" s="52" t="str">
        <f>IF(OR(F296="",R296=""),"",VLOOKUP(R296,'Fermeture TJ'!$A$2:$BU$126,MATCH(F296,('Fermeture TJ'!$B$1:$BU$1),1)+1))</f>
        <v/>
      </c>
      <c r="T296" s="211" t="str">
        <f t="shared" si="11"/>
        <v/>
      </c>
      <c r="U296" s="194" t="str">
        <f t="shared" si="12"/>
        <v/>
      </c>
    </row>
    <row r="297" spans="1:21" x14ac:dyDescent="0.25">
      <c r="A297" s="34" t="str">
        <f>IF(D297="","",Accueil!$D$8)</f>
        <v/>
      </c>
      <c r="B297" s="145" t="str">
        <f>IF(OR(Accueil!$D$8="",C297="",D297=""),"",UPPER(LOOKUP(C297,Accueil!$C$32:$C$131,Accueil!$D$32:$D$131)))</f>
        <v/>
      </c>
      <c r="C297" s="35"/>
      <c r="D297" s="147"/>
      <c r="E297" s="152"/>
      <c r="F297" s="171" t="str">
        <f>IF(OR(Accueil!$D$8="",D297="",E297=""),"",DATEDIF(E297,LOOKUP(C297,Accueil!$C$32:$C$131,Accueil!$E$32:$E$131),"m"))</f>
        <v/>
      </c>
      <c r="G297" s="276"/>
      <c r="H297" s="66"/>
      <c r="I297" s="52" t="str">
        <f>IF(OR(F297="",H297=""),"",VLOOKUP(H297,Détente!$A$2:$BU$157,MATCH(F297,(Détente!$B$1:$BU$1),1)+1))</f>
        <v/>
      </c>
      <c r="J297" s="66"/>
      <c r="K297" s="52" t="str">
        <f>IF(OR(F297="",J297=""),"",VLOOKUP(J297,Sautillers!$A$2:$BU$99,MATCH(F297,(Sautillers!$B$1:$BU$1),1)+1))</f>
        <v/>
      </c>
      <c r="L297" s="65"/>
      <c r="M297" s="52" t="str">
        <f>IF(OR(F297="",L297=""),"",VLOOKUP(L297,Gainage!$A$2:$BU$32,MATCH(F297,(Gainage!$B$1:$BU$1),1)+1))</f>
        <v/>
      </c>
      <c r="N297" s="66"/>
      <c r="O297" s="52" t="str">
        <f>IF(OR(F297="",N297=""),"",VLOOKUP(N297,'Course 20 m'!$A$2:$BU$373,MATCH(F297,('Course 20 m'!$B$1:$BU$1),1)+1))</f>
        <v/>
      </c>
      <c r="P297" s="54"/>
      <c r="Q297" s="52" t="str">
        <f>IF(OR(F297="",P297=""),"",VLOOKUP(P297,'Ecart facial'!$A$2:$BU$143,MATCH(F297,('Ecart facial'!$B$1:$BU$1),1)+1))</f>
        <v/>
      </c>
      <c r="R297" s="54"/>
      <c r="S297" s="52" t="str">
        <f>IF(OR(F297="",R297=""),"",VLOOKUP(R297,'Fermeture TJ'!$A$2:$BU$126,MATCH(F297,('Fermeture TJ'!$B$1:$BU$1),1)+1))</f>
        <v/>
      </c>
      <c r="T297" s="211" t="str">
        <f t="shared" si="11"/>
        <v/>
      </c>
      <c r="U297" s="194" t="str">
        <f t="shared" si="12"/>
        <v/>
      </c>
    </row>
    <row r="298" spans="1:21" x14ac:dyDescent="0.25">
      <c r="A298" s="34" t="str">
        <f>IF(D298="","",Accueil!$D$8)</f>
        <v/>
      </c>
      <c r="B298" s="145" t="str">
        <f>IF(OR(Accueil!$D$8="",C298="",D298=""),"",UPPER(LOOKUP(C298,Accueil!$C$32:$C$131,Accueil!$D$32:$D$131)))</f>
        <v/>
      </c>
      <c r="C298" s="35"/>
      <c r="D298" s="147"/>
      <c r="E298" s="152"/>
      <c r="F298" s="171" t="str">
        <f>IF(OR(Accueil!$D$8="",D298="",E298=""),"",DATEDIF(E298,LOOKUP(C298,Accueil!$C$32:$C$131,Accueil!$E$32:$E$131),"m"))</f>
        <v/>
      </c>
      <c r="G298" s="276"/>
      <c r="H298" s="66"/>
      <c r="I298" s="52" t="str">
        <f>IF(OR(F298="",H298=""),"",VLOOKUP(H298,Détente!$A$2:$BU$157,MATCH(F298,(Détente!$B$1:$BU$1),1)+1))</f>
        <v/>
      </c>
      <c r="J298" s="66"/>
      <c r="K298" s="52" t="str">
        <f>IF(OR(F298="",J298=""),"",VLOOKUP(J298,Sautillers!$A$2:$BU$99,MATCH(F298,(Sautillers!$B$1:$BU$1),1)+1))</f>
        <v/>
      </c>
      <c r="L298" s="65"/>
      <c r="M298" s="52" t="str">
        <f>IF(OR(F298="",L298=""),"",VLOOKUP(L298,Gainage!$A$2:$BU$32,MATCH(F298,(Gainage!$B$1:$BU$1),1)+1))</f>
        <v/>
      </c>
      <c r="N298" s="66"/>
      <c r="O298" s="52" t="str">
        <f>IF(OR(F298="",N298=""),"",VLOOKUP(N298,'Course 20 m'!$A$2:$BU$373,MATCH(F298,('Course 20 m'!$B$1:$BU$1),1)+1))</f>
        <v/>
      </c>
      <c r="P298" s="54"/>
      <c r="Q298" s="52" t="str">
        <f>IF(OR(F298="",P298=""),"",VLOOKUP(P298,'Ecart facial'!$A$2:$BU$143,MATCH(F298,('Ecart facial'!$B$1:$BU$1),1)+1))</f>
        <v/>
      </c>
      <c r="R298" s="54"/>
      <c r="S298" s="52" t="str">
        <f>IF(OR(F298="",R298=""),"",VLOOKUP(R298,'Fermeture TJ'!$A$2:$BU$126,MATCH(F298,('Fermeture TJ'!$B$1:$BU$1),1)+1))</f>
        <v/>
      </c>
      <c r="T298" s="211" t="str">
        <f t="shared" si="11"/>
        <v/>
      </c>
      <c r="U298" s="194" t="str">
        <f t="shared" si="12"/>
        <v/>
      </c>
    </row>
    <row r="299" spans="1:21" x14ac:dyDescent="0.25">
      <c r="A299" s="34" t="str">
        <f>IF(D299="","",Accueil!$D$8)</f>
        <v/>
      </c>
      <c r="B299" s="145" t="str">
        <f>IF(OR(Accueil!$D$8="",C299="",D299=""),"",UPPER(LOOKUP(C299,Accueil!$C$32:$C$131,Accueil!$D$32:$D$131)))</f>
        <v/>
      </c>
      <c r="C299" s="35"/>
      <c r="D299" s="147"/>
      <c r="E299" s="152"/>
      <c r="F299" s="171" t="str">
        <f>IF(OR(Accueil!$D$8="",D299="",E299=""),"",DATEDIF(E299,LOOKUP(C299,Accueil!$C$32:$C$131,Accueil!$E$32:$E$131),"m"))</f>
        <v/>
      </c>
      <c r="G299" s="276"/>
      <c r="H299" s="66"/>
      <c r="I299" s="52" t="str">
        <f>IF(OR(F299="",H299=""),"",VLOOKUP(H299,Détente!$A$2:$BU$157,MATCH(F299,(Détente!$B$1:$BU$1),1)+1))</f>
        <v/>
      </c>
      <c r="J299" s="66"/>
      <c r="K299" s="52" t="str">
        <f>IF(OR(F299="",J299=""),"",VLOOKUP(J299,Sautillers!$A$2:$BU$99,MATCH(F299,(Sautillers!$B$1:$BU$1),1)+1))</f>
        <v/>
      </c>
      <c r="L299" s="65"/>
      <c r="M299" s="52" t="str">
        <f>IF(OR(F299="",L299=""),"",VLOOKUP(L299,Gainage!$A$2:$BU$32,MATCH(F299,(Gainage!$B$1:$BU$1),1)+1))</f>
        <v/>
      </c>
      <c r="N299" s="66"/>
      <c r="O299" s="52" t="str">
        <f>IF(OR(F299="",N299=""),"",VLOOKUP(N299,'Course 20 m'!$A$2:$BU$373,MATCH(F299,('Course 20 m'!$B$1:$BU$1),1)+1))</f>
        <v/>
      </c>
      <c r="P299" s="54"/>
      <c r="Q299" s="52" t="str">
        <f>IF(OR(F299="",P299=""),"",VLOOKUP(P299,'Ecart facial'!$A$2:$BU$143,MATCH(F299,('Ecart facial'!$B$1:$BU$1),1)+1))</f>
        <v/>
      </c>
      <c r="R299" s="54"/>
      <c r="S299" s="52" t="str">
        <f>IF(OR(F299="",R299=""),"",VLOOKUP(R299,'Fermeture TJ'!$A$2:$BU$126,MATCH(F299,('Fermeture TJ'!$B$1:$BU$1),1)+1))</f>
        <v/>
      </c>
      <c r="T299" s="211" t="str">
        <f t="shared" si="11"/>
        <v/>
      </c>
      <c r="U299" s="194" t="str">
        <f t="shared" si="12"/>
        <v/>
      </c>
    </row>
    <row r="300" spans="1:21" x14ac:dyDescent="0.25">
      <c r="A300" s="34" t="str">
        <f>IF(D300="","",Accueil!$D$8)</f>
        <v/>
      </c>
      <c r="B300" s="145" t="str">
        <f>IF(OR(Accueil!$D$8="",C300="",D300=""),"",UPPER(LOOKUP(C300,Accueil!$C$32:$C$131,Accueil!$D$32:$D$131)))</f>
        <v/>
      </c>
      <c r="C300" s="35"/>
      <c r="D300" s="147"/>
      <c r="E300" s="152"/>
      <c r="F300" s="171" t="str">
        <f>IF(OR(Accueil!$D$8="",D300="",E300=""),"",DATEDIF(E300,LOOKUP(C300,Accueil!$C$32:$C$131,Accueil!$E$32:$E$131),"m"))</f>
        <v/>
      </c>
      <c r="G300" s="276"/>
      <c r="H300" s="66"/>
      <c r="I300" s="52" t="str">
        <f>IF(OR(F300="",H300=""),"",VLOOKUP(H300,Détente!$A$2:$BU$157,MATCH(F300,(Détente!$B$1:$BU$1),1)+1))</f>
        <v/>
      </c>
      <c r="J300" s="66"/>
      <c r="K300" s="52" t="str">
        <f>IF(OR(F300="",J300=""),"",VLOOKUP(J300,Sautillers!$A$2:$BU$99,MATCH(F300,(Sautillers!$B$1:$BU$1),1)+1))</f>
        <v/>
      </c>
      <c r="L300" s="65"/>
      <c r="M300" s="52" t="str">
        <f>IF(OR(F300="",L300=""),"",VLOOKUP(L300,Gainage!$A$2:$BU$32,MATCH(F300,(Gainage!$B$1:$BU$1),1)+1))</f>
        <v/>
      </c>
      <c r="N300" s="66"/>
      <c r="O300" s="52" t="str">
        <f>IF(OR(F300="",N300=""),"",VLOOKUP(N300,'Course 20 m'!$A$2:$BU$373,MATCH(F300,('Course 20 m'!$B$1:$BU$1),1)+1))</f>
        <v/>
      </c>
      <c r="P300" s="54"/>
      <c r="Q300" s="52" t="str">
        <f>IF(OR(F300="",P300=""),"",VLOOKUP(P300,'Ecart facial'!$A$2:$BU$143,MATCH(F300,('Ecart facial'!$B$1:$BU$1),1)+1))</f>
        <v/>
      </c>
      <c r="R300" s="54"/>
      <c r="S300" s="52" t="str">
        <f>IF(OR(F300="",R300=""),"",VLOOKUP(R300,'Fermeture TJ'!$A$2:$BU$126,MATCH(F300,('Fermeture TJ'!$B$1:$BU$1),1)+1))</f>
        <v/>
      </c>
      <c r="T300" s="211" t="str">
        <f t="shared" si="11"/>
        <v/>
      </c>
      <c r="U300" s="194" t="str">
        <f>IF(OR(I300="",K300="",M300="",O300="",Q300="",S300=""),"",AVERAGE(I300,K300,M300,O300,Q300,S300))</f>
        <v/>
      </c>
    </row>
    <row r="301" spans="1:21" x14ac:dyDescent="0.25">
      <c r="A301" s="34" t="str">
        <f>IF(D301="","",Accueil!$D$8)</f>
        <v/>
      </c>
      <c r="B301" s="145" t="str">
        <f>IF(OR(Accueil!$D$8="",C301="",D301=""),"",UPPER(LOOKUP(C301,Accueil!$C$32:$C$131,Accueil!$D$32:$D$131)))</f>
        <v/>
      </c>
      <c r="C301" s="35"/>
      <c r="D301" s="147"/>
      <c r="E301" s="152"/>
      <c r="F301" s="171" t="str">
        <f>IF(OR(Accueil!$D$8="",D301="",E301=""),"",DATEDIF(E301,LOOKUP(C301,Accueil!$C$32:$C$131,Accueil!$E$32:$E$131),"m"))</f>
        <v/>
      </c>
      <c r="G301" s="276"/>
      <c r="H301" s="66"/>
      <c r="I301" s="52" t="str">
        <f>IF(OR(F301="",H301=""),"",VLOOKUP(H301,Détente!$A$2:$BU$157,MATCH(F301,(Détente!$B$1:$BU$1),1)+1))</f>
        <v/>
      </c>
      <c r="J301" s="66"/>
      <c r="K301" s="52" t="str">
        <f>IF(OR(F301="",J301=""),"",VLOOKUP(J301,Sautillers!$A$2:$BU$99,MATCH(F301,(Sautillers!$B$1:$BU$1),1)+1))</f>
        <v/>
      </c>
      <c r="L301" s="65"/>
      <c r="M301" s="52" t="str">
        <f>IF(OR(F301="",L301=""),"",VLOOKUP(L301,Gainage!$A$2:$BU$32,MATCH(F301,(Gainage!$B$1:$BU$1),1)+1))</f>
        <v/>
      </c>
      <c r="N301" s="66"/>
      <c r="O301" s="52" t="str">
        <f>IF(OR(F301="",N301=""),"",VLOOKUP(N301,'Course 20 m'!$A$2:$BU$373,MATCH(F301,('Course 20 m'!$B$1:$BU$1),1)+1))</f>
        <v/>
      </c>
      <c r="P301" s="54"/>
      <c r="Q301" s="52" t="str">
        <f>IF(OR(F301="",P301=""),"",VLOOKUP(P301,'Ecart facial'!$A$2:$BU$143,MATCH(F301,('Ecart facial'!$B$1:$BU$1),1)+1))</f>
        <v/>
      </c>
      <c r="R301" s="54"/>
      <c r="S301" s="52" t="str">
        <f>IF(OR(F301="",R301=""),"",VLOOKUP(R301,'Fermeture TJ'!$A$2:$BU$126,MATCH(F301,('Fermeture TJ'!$B$1:$BU$1),1)+1))</f>
        <v/>
      </c>
      <c r="T301" s="211" t="str">
        <f t="shared" si="11"/>
        <v/>
      </c>
      <c r="U301" s="194" t="str">
        <f>IF(OR(I301="",K301="",M301="",O301="",Q301="",S301=""),"",AVERAGE(I301,K301,M301,O301,Q301,S301))</f>
        <v/>
      </c>
    </row>
    <row r="302" spans="1:21" x14ac:dyDescent="0.25">
      <c r="A302" s="34" t="str">
        <f>IF(D302="","",Accueil!$D$8)</f>
        <v/>
      </c>
      <c r="B302" s="145" t="str">
        <f>IF(OR(Accueil!$D$8="",C302="",D302=""),"",UPPER(LOOKUP(C302,Accueil!$C$32:$C$131,Accueil!$D$32:$D$131)))</f>
        <v/>
      </c>
      <c r="C302" s="35"/>
      <c r="D302" s="147"/>
      <c r="E302" s="152"/>
      <c r="F302" s="171" t="str">
        <f>IF(OR(Accueil!$D$8="",D302="",E302=""),"",DATEDIF(E302,LOOKUP(C302,Accueil!$C$32:$C$131,Accueil!$E$32:$E$131),"m"))</f>
        <v/>
      </c>
      <c r="G302" s="276"/>
      <c r="H302" s="66"/>
      <c r="I302" s="52" t="str">
        <f>IF(OR(F302="",H302=""),"",VLOOKUP(H302,Détente!$A$2:$BU$157,MATCH(F302,(Détente!$B$1:$BU$1),1)+1))</f>
        <v/>
      </c>
      <c r="J302" s="66"/>
      <c r="K302" s="52" t="str">
        <f>IF(OR(F302="",J302=""),"",VLOOKUP(J302,Sautillers!$A$2:$BU$99,MATCH(F302,(Sautillers!$B$1:$BU$1),1)+1))</f>
        <v/>
      </c>
      <c r="L302" s="65"/>
      <c r="M302" s="52" t="str">
        <f>IF(OR(F302="",L302=""),"",VLOOKUP(L302,Gainage!$A$2:$BU$32,MATCH(F302,(Gainage!$B$1:$BU$1),1)+1))</f>
        <v/>
      </c>
      <c r="N302" s="66"/>
      <c r="O302" s="52" t="str">
        <f>IF(OR(F302="",N302=""),"",VLOOKUP(N302,'Course 20 m'!$A$2:$BU$373,MATCH(F302,('Course 20 m'!$B$1:$BU$1),1)+1))</f>
        <v/>
      </c>
      <c r="P302" s="54"/>
      <c r="Q302" s="52" t="str">
        <f>IF(OR(F302="",P302=""),"",VLOOKUP(P302,'Ecart facial'!$A$2:$BU$143,MATCH(F302,('Ecart facial'!$B$1:$BU$1),1)+1))</f>
        <v/>
      </c>
      <c r="R302" s="54"/>
      <c r="S302" s="52" t="str">
        <f>IF(OR(F302="",R302=""),"",VLOOKUP(R302,'Fermeture TJ'!$A$2:$BU$126,MATCH(F302,('Fermeture TJ'!$B$1:$BU$1),1)+1))</f>
        <v/>
      </c>
      <c r="T302" s="211" t="str">
        <f t="shared" si="11"/>
        <v/>
      </c>
      <c r="U302" s="194" t="str">
        <f>IF(OR(I302="",K302="",M302="",O302="",Q302="",S302=""),"",AVERAGE(I302,K302,M302,O302,Q302,S302))</f>
        <v/>
      </c>
    </row>
    <row r="303" spans="1:21" s="41" customFormat="1" ht="16.2" thickBot="1" x14ac:dyDescent="0.3">
      <c r="A303" s="21" t="str">
        <f>IF(D303="","",Accueil!$D$8)</f>
        <v/>
      </c>
      <c r="B303" s="146" t="str">
        <f>IF(OR(Accueil!$D$8="",C303="",D303=""),"",UPPER(LOOKUP(C303,Accueil!$C$32:$C$131,Accueil!$D$32:$D$131)))</f>
        <v/>
      </c>
      <c r="C303" s="22"/>
      <c r="D303" s="150"/>
      <c r="E303" s="154"/>
      <c r="F303" s="172" t="str">
        <f>IF(OR(Accueil!$D$8="",D303="",E303=""),"",DATEDIF(E303,LOOKUP(C303,Accueil!$C$32:$C$131,Accueil!$E$32:$E$131),"m"))</f>
        <v/>
      </c>
      <c r="G303" s="277"/>
      <c r="H303" s="67"/>
      <c r="I303" s="55" t="str">
        <f>IF(OR(F303="",H303=""),"",VLOOKUP(H303,Détente!$A$2:$BU$157,MATCH(F303,(Détente!$B$1:$BU$1),1)+1))</f>
        <v/>
      </c>
      <c r="J303" s="67"/>
      <c r="K303" s="55" t="str">
        <f>IF(OR(F303="",J303=""),"",VLOOKUP(J303,Sautillers!$A$2:$BU$99,MATCH(F303,(Sautillers!$B$1:$BU$1),1)+1))</f>
        <v/>
      </c>
      <c r="L303" s="67"/>
      <c r="M303" s="55" t="str">
        <f>IF(OR(F303="",L303=""),"",VLOOKUP(L303,Gainage!$A$2:$BU$32,MATCH(F303,(Gainage!$B$1:$BU$1),1)+1))</f>
        <v/>
      </c>
      <c r="N303" s="67"/>
      <c r="O303" s="55" t="str">
        <f>IF(OR(F303="",N303=""),"",VLOOKUP(N303,'Course 20 m'!$A$2:$BU$373,MATCH(F303,('Course 20 m'!$B$1:$BU$1),1)+1))</f>
        <v/>
      </c>
      <c r="P303" s="56"/>
      <c r="Q303" s="55" t="str">
        <f>IF(OR(F303="",P303=""),"",VLOOKUP(P303,'Ecart facial'!$A$2:$BU$143,MATCH(F303,('Ecart facial'!$B$1:$BU$1),1)+1))</f>
        <v/>
      </c>
      <c r="R303" s="56"/>
      <c r="S303" s="55" t="str">
        <f>IF(OR(F303="",R303=""),"",VLOOKUP(R303,'Fermeture TJ'!$A$2:$BU$126,MATCH(F303,('Fermeture TJ'!$B$1:$BU$1),1)+1))</f>
        <v/>
      </c>
      <c r="T303" s="212" t="str">
        <f t="shared" si="11"/>
        <v/>
      </c>
      <c r="U303" s="195" t="str">
        <f>IF(OR(I303="",K303="",M303="",O303="",Q303="",S303=""),"",AVERAGE(I303,K303,M303,O303,Q303,S303))</f>
        <v/>
      </c>
    </row>
  </sheetData>
  <sheetProtection password="CF03" sheet="1" objects="1" scenarios="1" selectLockedCells="1"/>
  <mergeCells count="17">
    <mergeCell ref="C2:C3"/>
    <mergeCell ref="B2:B3"/>
    <mergeCell ref="G2:G3"/>
    <mergeCell ref="H2:I2"/>
    <mergeCell ref="F2:F3"/>
    <mergeCell ref="D2:D3"/>
    <mergeCell ref="E2:E3"/>
    <mergeCell ref="T2:T3"/>
    <mergeCell ref="A1:G1"/>
    <mergeCell ref="A2:A3"/>
    <mergeCell ref="U2:U3"/>
    <mergeCell ref="J2:K2"/>
    <mergeCell ref="L2:M2"/>
    <mergeCell ref="N2:O2"/>
    <mergeCell ref="P2:Q2"/>
    <mergeCell ref="R2:S2"/>
    <mergeCell ref="H1:U1"/>
  </mergeCells>
  <phoneticPr fontId="0" type="noConversion"/>
  <dataValidations count="6">
    <dataValidation type="whole" allowBlank="1" showInputMessage="1" showErrorMessage="1" errorTitle="Gainage" error="Le temps doit être compris entre 0 et 30 secondes" sqref="L4:L303" xr:uid="{49009CE3-FFAD-4668-A810-4F7982632B30}">
      <formula1>0</formula1>
      <formula2>30</formula2>
    </dataValidation>
    <dataValidation type="whole" allowBlank="1" showInputMessage="1" showErrorMessage="1" errorTitle="Sautillers" error="Le nombre de sautillers doit être compris entre 10 et 150" sqref="J4:J303" xr:uid="{47C75E18-4605-447E-99F0-3C1424165739}">
      <formula1>10</formula1>
      <formula2>150</formula2>
    </dataValidation>
    <dataValidation type="whole" allowBlank="1" showInputMessage="1" showErrorMessage="1" errorTitle="Course 20 mètres" error="Le temps doit être compris entre 280 et 651 1/100 de seconde" sqref="N4:N303" xr:uid="{C2B30F81-95F3-48FE-8744-FC3D56C54885}">
      <formula1>280</formula1>
      <formula2>651</formula2>
    </dataValidation>
    <dataValidation type="decimal" allowBlank="1" showInputMessage="1" showErrorMessage="1" errorTitle="Ecart facial" error="Doit être compris entre - 40 et + 180 cm" sqref="P4:P303" xr:uid="{4B83E712-925F-4EAB-AC66-2ECD0E4B4EFE}">
      <formula1>-40</formula1>
      <formula2>180</formula2>
    </dataValidation>
    <dataValidation type="decimal" allowBlank="1" showInputMessage="1" showErrorMessage="1" errorTitle="Fermeture tronc " error="Doit être comprise entre -30 et 50 cm" sqref="R4:R303" xr:uid="{29573B07-6F81-4CBD-917F-D13D643E910D}">
      <formula1>-30</formula1>
      <formula2>50</formula2>
    </dataValidation>
    <dataValidation type="whole" allowBlank="1" showInputMessage="1" showErrorMessage="1" errorTitle="Détente horizontale" error="La distance doit être comprise entre 50 et 250 cm." sqref="H4:H303 G4" xr:uid="{11902703-8BDF-4407-A62C-0A0CA73BFF52}">
      <formula1>50</formula1>
      <formula2>250</formula2>
    </dataValidation>
  </dataValidations>
  <printOptions horizontalCentered="1"/>
  <pageMargins left="7.874015748031496E-2" right="7.874015748031496E-2" top="0.98425196850393704" bottom="0.39370078740157483" header="0.51181102362204722" footer="0.51181102362204722"/>
  <pageSetup paperSize="9" orientation="landscape" horizontalDpi="300" r:id="rId1"/>
  <headerFooter alignWithMargins="0">
    <oddHeader>&amp;C&amp;"Arial,Gras"COUPE FORMATION 2</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AEF83-BF6D-47BD-8ED9-2A01BDB5A714}">
  <sheetPr codeName="Feuil7">
    <tabColor rgb="FFFF0000"/>
  </sheetPr>
  <dimension ref="A1:S303"/>
  <sheetViews>
    <sheetView workbookViewId="0">
      <pane xSplit="4" ySplit="3" topLeftCell="E4" activePane="bottomRight" state="frozen"/>
      <selection activeCell="AB4" sqref="AB4"/>
      <selection pane="topRight" activeCell="AB4" sqref="AB4"/>
      <selection pane="bottomLeft" activeCell="AB4" sqref="AB4"/>
      <selection pane="bottomRight" activeCell="E4" sqref="E4"/>
    </sheetView>
  </sheetViews>
  <sheetFormatPr baseColWidth="10" defaultColWidth="11.44140625" defaultRowHeight="15.6" x14ac:dyDescent="0.25"/>
  <cols>
    <col min="1" max="1" width="22.6640625" style="81" customWidth="1"/>
    <col min="2" max="2" width="25.6640625" style="74" customWidth="1"/>
    <col min="3" max="3" width="9.6640625" style="82" customWidth="1"/>
    <col min="4" max="4" width="5.5546875" style="82" customWidth="1"/>
    <col min="5" max="5" width="12.88671875" style="80" customWidth="1"/>
    <col min="6" max="6" width="5" style="74" bestFit="1" customWidth="1"/>
    <col min="7" max="7" width="5" style="74" customWidth="1"/>
    <col min="8" max="8" width="5" style="74" bestFit="1" customWidth="1"/>
    <col min="9" max="9" width="5" style="74" customWidth="1"/>
    <col min="10" max="10" width="4.88671875" style="74" customWidth="1"/>
    <col min="11" max="11" width="5" style="74" customWidth="1"/>
    <col min="12" max="12" width="5" style="74" bestFit="1" customWidth="1"/>
    <col min="13" max="13" width="5" style="74" customWidth="1"/>
    <col min="14" max="14" width="5.44140625" style="83" bestFit="1" customWidth="1"/>
    <col min="15" max="15" width="5" style="74" customWidth="1"/>
    <col min="16" max="16" width="5" style="83" bestFit="1" customWidth="1"/>
    <col min="17" max="17" width="5" style="74" customWidth="1"/>
    <col min="18" max="18" width="8.88671875" style="186" customWidth="1"/>
    <col min="19" max="19" width="8.33203125" style="185" customWidth="1"/>
    <col min="20" max="16384" width="11.44140625" style="74"/>
  </cols>
  <sheetData>
    <row r="1" spans="1:19" ht="18" customHeight="1" x14ac:dyDescent="0.25">
      <c r="A1" s="334"/>
      <c r="B1" s="334"/>
      <c r="C1" s="334"/>
      <c r="D1" s="334"/>
      <c r="E1" s="334"/>
      <c r="F1" s="337" t="s">
        <v>4</v>
      </c>
      <c r="G1" s="337"/>
      <c r="H1" s="337"/>
      <c r="I1" s="337"/>
      <c r="J1" s="337"/>
      <c r="K1" s="338"/>
      <c r="L1" s="338"/>
      <c r="M1" s="338"/>
      <c r="N1" s="338"/>
      <c r="O1" s="338"/>
      <c r="P1" s="338"/>
      <c r="Q1" s="338"/>
      <c r="R1" s="339"/>
      <c r="S1" s="338"/>
    </row>
    <row r="2" spans="1:19" ht="24" customHeight="1" x14ac:dyDescent="0.25">
      <c r="A2" s="330" t="s">
        <v>2</v>
      </c>
      <c r="B2" s="330" t="s">
        <v>0</v>
      </c>
      <c r="C2" s="330" t="s">
        <v>1</v>
      </c>
      <c r="D2" s="336" t="s">
        <v>18</v>
      </c>
      <c r="E2" s="330" t="s">
        <v>3</v>
      </c>
      <c r="F2" s="330" t="s">
        <v>5</v>
      </c>
      <c r="G2" s="330"/>
      <c r="H2" s="330" t="s">
        <v>6</v>
      </c>
      <c r="I2" s="330"/>
      <c r="J2" s="330" t="s">
        <v>7</v>
      </c>
      <c r="K2" s="330"/>
      <c r="L2" s="335" t="s">
        <v>15</v>
      </c>
      <c r="M2" s="335"/>
      <c r="N2" s="330" t="s">
        <v>8</v>
      </c>
      <c r="O2" s="330"/>
      <c r="P2" s="330" t="s">
        <v>9</v>
      </c>
      <c r="Q2" s="330"/>
      <c r="R2" s="332" t="s">
        <v>59</v>
      </c>
      <c r="S2" s="331" t="s">
        <v>25</v>
      </c>
    </row>
    <row r="3" spans="1:19" ht="27" customHeight="1" x14ac:dyDescent="0.25">
      <c r="A3" s="330"/>
      <c r="B3" s="330"/>
      <c r="C3" s="330"/>
      <c r="D3" s="336"/>
      <c r="E3" s="330"/>
      <c r="F3" s="226" t="s">
        <v>11</v>
      </c>
      <c r="G3" s="227" t="s">
        <v>24</v>
      </c>
      <c r="H3" s="226" t="s">
        <v>11</v>
      </c>
      <c r="I3" s="227" t="s">
        <v>24</v>
      </c>
      <c r="J3" s="226" t="s">
        <v>17</v>
      </c>
      <c r="K3" s="227" t="s">
        <v>24</v>
      </c>
      <c r="L3" s="226" t="s">
        <v>11</v>
      </c>
      <c r="M3" s="227" t="s">
        <v>24</v>
      </c>
      <c r="N3" s="228" t="s">
        <v>11</v>
      </c>
      <c r="O3" s="227" t="s">
        <v>24</v>
      </c>
      <c r="P3" s="228" t="s">
        <v>11</v>
      </c>
      <c r="Q3" s="227" t="s">
        <v>24</v>
      </c>
      <c r="R3" s="333"/>
      <c r="S3" s="331"/>
    </row>
    <row r="4" spans="1:19" ht="15.75" customHeight="1" x14ac:dyDescent="0.25">
      <c r="A4" s="222" t="str">
        <f>IF('CF2 TestsPhys'!B4="","",'CF2 TestsPhys'!B4)</f>
        <v/>
      </c>
      <c r="B4" s="223" t="str">
        <f>IF('CF2 TestsPhys'!D4="","",'CF2 TestsPhys'!D4)</f>
        <v/>
      </c>
      <c r="C4" s="278" t="str">
        <f>IF('CF2 TestsPhys'!E4="","",'CF2 TestsPhys'!E4)</f>
        <v/>
      </c>
      <c r="D4" s="224" t="str">
        <f>IF('CF2 TestsPhys'!F4="","",'CF2 TestsPhys'!F4)</f>
        <v/>
      </c>
      <c r="E4" s="225" t="str">
        <f>IF('CF2 TestsPhys'!G4="","",'CF2 TestsPhys'!G4)</f>
        <v/>
      </c>
      <c r="F4" s="57" t="str">
        <f>IF('CF2 TestsPhys'!H4="","",'CF2 TestsPhys'!H4)</f>
        <v/>
      </c>
      <c r="G4" s="75" t="str">
        <f>IF('CF2 TestsPhys'!I4="","",'CF2 TestsPhys'!I4)</f>
        <v/>
      </c>
      <c r="H4" s="57" t="str">
        <f>IF('CF2 TestsPhys'!J4="","",'CF2 TestsPhys'!J4)</f>
        <v/>
      </c>
      <c r="I4" s="75" t="str">
        <f>IF('CF2 TestsPhys'!K4="","",'CF2 TestsPhys'!K4)</f>
        <v/>
      </c>
      <c r="J4" s="57" t="str">
        <f>IF('CF2 TestsPhys'!L4="","",'CF2 TestsPhys'!L4)</f>
        <v/>
      </c>
      <c r="K4" s="75" t="str">
        <f>IF('CF2 TestsPhys'!M4="","",'CF2 TestsPhys'!M4)</f>
        <v/>
      </c>
      <c r="L4" s="57" t="str">
        <f>IF('CF2 TestsPhys'!N4="","",'CF2 TestsPhys'!N4)</f>
        <v/>
      </c>
      <c r="M4" s="75" t="str">
        <f>IF('CF2 TestsPhys'!O4="","",'CF2 TestsPhys'!O4)</f>
        <v/>
      </c>
      <c r="N4" s="58" t="str">
        <f>IF('CF2 TestsPhys'!P4="","",'CF2 TestsPhys'!P4)</f>
        <v/>
      </c>
      <c r="O4" s="75" t="str">
        <f>IF('CF2 TestsPhys'!Q4="","",'CF2 TestsPhys'!Q4)</f>
        <v/>
      </c>
      <c r="P4" s="59" t="str">
        <f>IF('CF2 TestsPhys'!R4="","",'CF2 TestsPhys'!R4)</f>
        <v/>
      </c>
      <c r="Q4" s="75" t="str">
        <f>IF('CF2 TestsPhys'!S4="","",'CF2 TestsPhys'!S4)</f>
        <v/>
      </c>
      <c r="R4" s="213" t="str">
        <f>IF('CF2 TestsPhys'!T4="","",'CF2 TestsPhys'!T4)</f>
        <v/>
      </c>
      <c r="S4" s="216" t="str">
        <f>IF('CF2 TestsPhys'!U4="","",'CF2 TestsPhys'!U4)</f>
        <v/>
      </c>
    </row>
    <row r="5" spans="1:19" x14ac:dyDescent="0.25">
      <c r="A5" s="155" t="str">
        <f>IF('CF2 TestsPhys'!B5="","",'CF2 TestsPhys'!B5)</f>
        <v/>
      </c>
      <c r="B5" s="156" t="str">
        <f>IF('CF2 TestsPhys'!D5="","",'CF2 TestsPhys'!D5)</f>
        <v/>
      </c>
      <c r="C5" s="279" t="str">
        <f>IF('CF2 TestsPhys'!E5="","",'CF2 TestsPhys'!E5)</f>
        <v/>
      </c>
      <c r="D5" s="173" t="str">
        <f>IF('CF2 TestsPhys'!F5="","",'CF2 TestsPhys'!F5)</f>
        <v/>
      </c>
      <c r="E5" s="60" t="str">
        <f>IF('CF2 TestsPhys'!G5="","",'CF2 TestsPhys'!G5)</f>
        <v/>
      </c>
      <c r="F5" s="68" t="str">
        <f>IF('CF2 TestsPhys'!H5="","",'CF2 TestsPhys'!H5)</f>
        <v/>
      </c>
      <c r="G5" s="76" t="str">
        <f>IF('CF2 TestsPhys'!I5="","",'CF2 TestsPhys'!I5)</f>
        <v/>
      </c>
      <c r="H5" s="68" t="str">
        <f>IF('CF2 TestsPhys'!J5="","",'CF2 TestsPhys'!J5)</f>
        <v/>
      </c>
      <c r="I5" s="76" t="str">
        <f>IF('CF2 TestsPhys'!K5="","",'CF2 TestsPhys'!K5)</f>
        <v/>
      </c>
      <c r="J5" s="68" t="str">
        <f>IF('CF2 TestsPhys'!L5="","",'CF2 TestsPhys'!L5)</f>
        <v/>
      </c>
      <c r="K5" s="76" t="str">
        <f>IF('CF2 TestsPhys'!M5="","",'CF2 TestsPhys'!M5)</f>
        <v/>
      </c>
      <c r="L5" s="68" t="str">
        <f>IF('CF2 TestsPhys'!N5="","",'CF2 TestsPhys'!N5)</f>
        <v/>
      </c>
      <c r="M5" s="76" t="str">
        <f>IF('CF2 TestsPhys'!O5="","",'CF2 TestsPhys'!O5)</f>
        <v/>
      </c>
      <c r="N5" s="61" t="str">
        <f>IF('CF2 TestsPhys'!P5="","",'CF2 TestsPhys'!P5)</f>
        <v/>
      </c>
      <c r="O5" s="76" t="str">
        <f>IF('CF2 TestsPhys'!Q5="","",'CF2 TestsPhys'!Q5)</f>
        <v/>
      </c>
      <c r="P5" s="61" t="str">
        <f>IF('CF2 TestsPhys'!R5="","",'CF2 TestsPhys'!R5)</f>
        <v/>
      </c>
      <c r="Q5" s="76" t="str">
        <f>IF('CF2 TestsPhys'!S5="","",'CF2 TestsPhys'!S5)</f>
        <v/>
      </c>
      <c r="R5" s="214" t="str">
        <f>IF('CF2 TestsPhys'!T5="","",'CF2 TestsPhys'!T5)</f>
        <v/>
      </c>
      <c r="S5" s="217" t="str">
        <f>IF('CF2 TestsPhys'!U5="","",'CF2 TestsPhys'!U5)</f>
        <v/>
      </c>
    </row>
    <row r="6" spans="1:19" x14ac:dyDescent="0.25">
      <c r="A6" s="155" t="str">
        <f>IF('CF2 TestsPhys'!B6="","",'CF2 TestsPhys'!B6)</f>
        <v/>
      </c>
      <c r="B6" s="156" t="str">
        <f>IF('CF2 TestsPhys'!D6="","",'CF2 TestsPhys'!D6)</f>
        <v/>
      </c>
      <c r="C6" s="279" t="str">
        <f>IF('CF2 TestsPhys'!E6="","",'CF2 TestsPhys'!E6)</f>
        <v/>
      </c>
      <c r="D6" s="173" t="str">
        <f>IF('CF2 TestsPhys'!F6="","",'CF2 TestsPhys'!F6)</f>
        <v/>
      </c>
      <c r="E6" s="60" t="str">
        <f>IF('CF2 TestsPhys'!G6="","",'CF2 TestsPhys'!G6)</f>
        <v/>
      </c>
      <c r="F6" s="68" t="str">
        <f>IF('CF2 TestsPhys'!H6="","",'CF2 TestsPhys'!H6)</f>
        <v/>
      </c>
      <c r="G6" s="76" t="str">
        <f>IF('CF2 TestsPhys'!I6="","",'CF2 TestsPhys'!I6)</f>
        <v/>
      </c>
      <c r="H6" s="68" t="str">
        <f>IF('CF2 TestsPhys'!J6="","",'CF2 TestsPhys'!J6)</f>
        <v/>
      </c>
      <c r="I6" s="76" t="str">
        <f>IF('CF2 TestsPhys'!K6="","",'CF2 TestsPhys'!K6)</f>
        <v/>
      </c>
      <c r="J6" s="68" t="str">
        <f>IF('CF2 TestsPhys'!L6="","",'CF2 TestsPhys'!L6)</f>
        <v/>
      </c>
      <c r="K6" s="76" t="str">
        <f>IF('CF2 TestsPhys'!M6="","",'CF2 TestsPhys'!M6)</f>
        <v/>
      </c>
      <c r="L6" s="68" t="str">
        <f>IF('CF2 TestsPhys'!N6="","",'CF2 TestsPhys'!N6)</f>
        <v/>
      </c>
      <c r="M6" s="76" t="str">
        <f>IF('CF2 TestsPhys'!O6="","",'CF2 TestsPhys'!O6)</f>
        <v/>
      </c>
      <c r="N6" s="61" t="str">
        <f>IF('CF2 TestsPhys'!P6="","",'CF2 TestsPhys'!P6)</f>
        <v/>
      </c>
      <c r="O6" s="76" t="str">
        <f>IF('CF2 TestsPhys'!Q6="","",'CF2 TestsPhys'!Q6)</f>
        <v/>
      </c>
      <c r="P6" s="61" t="str">
        <f>IF('CF2 TestsPhys'!R6="","",'CF2 TestsPhys'!R6)</f>
        <v/>
      </c>
      <c r="Q6" s="76" t="str">
        <f>IF('CF2 TestsPhys'!S6="","",'CF2 TestsPhys'!S6)</f>
        <v/>
      </c>
      <c r="R6" s="214" t="str">
        <f>IF('CF2 TestsPhys'!T6="","",'CF2 TestsPhys'!T6)</f>
        <v/>
      </c>
      <c r="S6" s="217" t="str">
        <f>IF('CF2 TestsPhys'!U6="","",'CF2 TestsPhys'!U6)</f>
        <v/>
      </c>
    </row>
    <row r="7" spans="1:19" x14ac:dyDescent="0.25">
      <c r="A7" s="155" t="str">
        <f>IF('CF2 TestsPhys'!B7="","",'CF2 TestsPhys'!B7)</f>
        <v/>
      </c>
      <c r="B7" s="156" t="str">
        <f>IF('CF2 TestsPhys'!D7="","",'CF2 TestsPhys'!D7)</f>
        <v/>
      </c>
      <c r="C7" s="279" t="str">
        <f>IF('CF2 TestsPhys'!E7="","",'CF2 TestsPhys'!E7)</f>
        <v/>
      </c>
      <c r="D7" s="173" t="str">
        <f>IF('CF2 TestsPhys'!F7="","",'CF2 TestsPhys'!F7)</f>
        <v/>
      </c>
      <c r="E7" s="60" t="str">
        <f>IF('CF2 TestsPhys'!G7="","",'CF2 TestsPhys'!G7)</f>
        <v/>
      </c>
      <c r="F7" s="68" t="str">
        <f>IF('CF2 TestsPhys'!H7="","",'CF2 TestsPhys'!H7)</f>
        <v/>
      </c>
      <c r="G7" s="76" t="str">
        <f>IF('CF2 TestsPhys'!I7="","",'CF2 TestsPhys'!I7)</f>
        <v/>
      </c>
      <c r="H7" s="68" t="str">
        <f>IF('CF2 TestsPhys'!J7="","",'CF2 TestsPhys'!J7)</f>
        <v/>
      </c>
      <c r="I7" s="76" t="str">
        <f>IF('CF2 TestsPhys'!K7="","",'CF2 TestsPhys'!K7)</f>
        <v/>
      </c>
      <c r="J7" s="68" t="str">
        <f>IF('CF2 TestsPhys'!L7="","",'CF2 TestsPhys'!L7)</f>
        <v/>
      </c>
      <c r="K7" s="76" t="str">
        <f>IF('CF2 TestsPhys'!M7="","",'CF2 TestsPhys'!M7)</f>
        <v/>
      </c>
      <c r="L7" s="68" t="str">
        <f>IF('CF2 TestsPhys'!N7="","",'CF2 TestsPhys'!N7)</f>
        <v/>
      </c>
      <c r="M7" s="76" t="str">
        <f>IF('CF2 TestsPhys'!O7="","",'CF2 TestsPhys'!O7)</f>
        <v/>
      </c>
      <c r="N7" s="61" t="str">
        <f>IF('CF2 TestsPhys'!P7="","",'CF2 TestsPhys'!P7)</f>
        <v/>
      </c>
      <c r="O7" s="76" t="str">
        <f>IF('CF2 TestsPhys'!Q7="","",'CF2 TestsPhys'!Q7)</f>
        <v/>
      </c>
      <c r="P7" s="61" t="str">
        <f>IF('CF2 TestsPhys'!R7="","",'CF2 TestsPhys'!R7)</f>
        <v/>
      </c>
      <c r="Q7" s="76" t="str">
        <f>IF('CF2 TestsPhys'!S7="","",'CF2 TestsPhys'!S7)</f>
        <v/>
      </c>
      <c r="R7" s="214" t="str">
        <f>IF('CF2 TestsPhys'!T7="","",'CF2 TestsPhys'!T7)</f>
        <v/>
      </c>
      <c r="S7" s="217" t="str">
        <f>IF('CF2 TestsPhys'!U7="","",'CF2 TestsPhys'!U7)</f>
        <v/>
      </c>
    </row>
    <row r="8" spans="1:19" x14ac:dyDescent="0.25">
      <c r="A8" s="155" t="str">
        <f>IF('CF2 TestsPhys'!B8="","",'CF2 TestsPhys'!B8)</f>
        <v/>
      </c>
      <c r="B8" s="156" t="str">
        <f>IF('CF2 TestsPhys'!D8="","",'CF2 TestsPhys'!D8)</f>
        <v/>
      </c>
      <c r="C8" s="279" t="str">
        <f>IF('CF2 TestsPhys'!E8="","",'CF2 TestsPhys'!E8)</f>
        <v/>
      </c>
      <c r="D8" s="173" t="str">
        <f>IF('CF2 TestsPhys'!F8="","",'CF2 TestsPhys'!F8)</f>
        <v/>
      </c>
      <c r="E8" s="60" t="str">
        <f>IF('CF2 TestsPhys'!G8="","",'CF2 TestsPhys'!G8)</f>
        <v/>
      </c>
      <c r="F8" s="68" t="str">
        <f>IF('CF2 TestsPhys'!H8="","",'CF2 TestsPhys'!H8)</f>
        <v/>
      </c>
      <c r="G8" s="76" t="str">
        <f>IF('CF2 TestsPhys'!I8="","",'CF2 TestsPhys'!I8)</f>
        <v/>
      </c>
      <c r="H8" s="68" t="str">
        <f>IF('CF2 TestsPhys'!J8="","",'CF2 TestsPhys'!J8)</f>
        <v/>
      </c>
      <c r="I8" s="76" t="str">
        <f>IF('CF2 TestsPhys'!K8="","",'CF2 TestsPhys'!K8)</f>
        <v/>
      </c>
      <c r="J8" s="68" t="str">
        <f>IF('CF2 TestsPhys'!L8="","",'CF2 TestsPhys'!L8)</f>
        <v/>
      </c>
      <c r="K8" s="76" t="str">
        <f>IF('CF2 TestsPhys'!M8="","",'CF2 TestsPhys'!M8)</f>
        <v/>
      </c>
      <c r="L8" s="68" t="str">
        <f>IF('CF2 TestsPhys'!N8="","",'CF2 TestsPhys'!N8)</f>
        <v/>
      </c>
      <c r="M8" s="76" t="str">
        <f>IF('CF2 TestsPhys'!O8="","",'CF2 TestsPhys'!O8)</f>
        <v/>
      </c>
      <c r="N8" s="61" t="str">
        <f>IF('CF2 TestsPhys'!P8="","",'CF2 TestsPhys'!P8)</f>
        <v/>
      </c>
      <c r="O8" s="76" t="str">
        <f>IF('CF2 TestsPhys'!Q8="","",'CF2 TestsPhys'!Q8)</f>
        <v/>
      </c>
      <c r="P8" s="61" t="str">
        <f>IF('CF2 TestsPhys'!R8="","",'CF2 TestsPhys'!R8)</f>
        <v/>
      </c>
      <c r="Q8" s="76" t="str">
        <f>IF('CF2 TestsPhys'!S8="","",'CF2 TestsPhys'!S8)</f>
        <v/>
      </c>
      <c r="R8" s="214" t="str">
        <f>IF('CF2 TestsPhys'!T8="","",'CF2 TestsPhys'!T8)</f>
        <v/>
      </c>
      <c r="S8" s="217" t="str">
        <f>IF('CF2 TestsPhys'!U8="","",'CF2 TestsPhys'!U8)</f>
        <v/>
      </c>
    </row>
    <row r="9" spans="1:19" x14ac:dyDescent="0.25">
      <c r="A9" s="155" t="str">
        <f>IF('CF2 TestsPhys'!B9="","",'CF2 TestsPhys'!B9)</f>
        <v/>
      </c>
      <c r="B9" s="156" t="str">
        <f>IF('CF2 TestsPhys'!D9="","",'CF2 TestsPhys'!D9)</f>
        <v/>
      </c>
      <c r="C9" s="279" t="str">
        <f>IF('CF2 TestsPhys'!E9="","",'CF2 TestsPhys'!E9)</f>
        <v/>
      </c>
      <c r="D9" s="173" t="str">
        <f>IF('CF2 TestsPhys'!F9="","",'CF2 TestsPhys'!F9)</f>
        <v/>
      </c>
      <c r="E9" s="60" t="str">
        <f>IF('CF2 TestsPhys'!G9="","",'CF2 TestsPhys'!G9)</f>
        <v/>
      </c>
      <c r="F9" s="68" t="str">
        <f>IF('CF2 TestsPhys'!H9="","",'CF2 TestsPhys'!H9)</f>
        <v/>
      </c>
      <c r="G9" s="76" t="str">
        <f>IF('CF2 TestsPhys'!I9="","",'CF2 TestsPhys'!I9)</f>
        <v/>
      </c>
      <c r="H9" s="68" t="str">
        <f>IF('CF2 TestsPhys'!J9="","",'CF2 TestsPhys'!J9)</f>
        <v/>
      </c>
      <c r="I9" s="76" t="str">
        <f>IF('CF2 TestsPhys'!K9="","",'CF2 TestsPhys'!K9)</f>
        <v/>
      </c>
      <c r="J9" s="68" t="str">
        <f>IF('CF2 TestsPhys'!L9="","",'CF2 TestsPhys'!L9)</f>
        <v/>
      </c>
      <c r="K9" s="76" t="str">
        <f>IF('CF2 TestsPhys'!M9="","",'CF2 TestsPhys'!M9)</f>
        <v/>
      </c>
      <c r="L9" s="68" t="str">
        <f>IF('CF2 TestsPhys'!N9="","",'CF2 TestsPhys'!N9)</f>
        <v/>
      </c>
      <c r="M9" s="76" t="str">
        <f>IF('CF2 TestsPhys'!O9="","",'CF2 TestsPhys'!O9)</f>
        <v/>
      </c>
      <c r="N9" s="61" t="str">
        <f>IF('CF2 TestsPhys'!P9="","",'CF2 TestsPhys'!P9)</f>
        <v/>
      </c>
      <c r="O9" s="76" t="str">
        <f>IF('CF2 TestsPhys'!Q9="","",'CF2 TestsPhys'!Q9)</f>
        <v/>
      </c>
      <c r="P9" s="61" t="str">
        <f>IF('CF2 TestsPhys'!R9="","",'CF2 TestsPhys'!R9)</f>
        <v/>
      </c>
      <c r="Q9" s="76" t="str">
        <f>IF('CF2 TestsPhys'!S9="","",'CF2 TestsPhys'!S9)</f>
        <v/>
      </c>
      <c r="R9" s="214" t="str">
        <f>IF('CF2 TestsPhys'!T9="","",'CF2 TestsPhys'!T9)</f>
        <v/>
      </c>
      <c r="S9" s="217" t="str">
        <f>IF('CF2 TestsPhys'!U9="","",'CF2 TestsPhys'!U9)</f>
        <v/>
      </c>
    </row>
    <row r="10" spans="1:19" x14ac:dyDescent="0.25">
      <c r="A10" s="155" t="str">
        <f>IF('CF2 TestsPhys'!B10="","",'CF2 TestsPhys'!B10)</f>
        <v/>
      </c>
      <c r="B10" s="156" t="str">
        <f>IF('CF2 TestsPhys'!D10="","",'CF2 TestsPhys'!D10)</f>
        <v/>
      </c>
      <c r="C10" s="279" t="str">
        <f>IF('CF2 TestsPhys'!E10="","",'CF2 TestsPhys'!E10)</f>
        <v/>
      </c>
      <c r="D10" s="173" t="str">
        <f>IF('CF2 TestsPhys'!F10="","",'CF2 TestsPhys'!F10)</f>
        <v/>
      </c>
      <c r="E10" s="60" t="str">
        <f>IF('CF2 TestsPhys'!G10="","",'CF2 TestsPhys'!G10)</f>
        <v/>
      </c>
      <c r="F10" s="68" t="str">
        <f>IF('CF2 TestsPhys'!H10="","",'CF2 TestsPhys'!H10)</f>
        <v/>
      </c>
      <c r="G10" s="76" t="str">
        <f>IF('CF2 TestsPhys'!I10="","",'CF2 TestsPhys'!I10)</f>
        <v/>
      </c>
      <c r="H10" s="68" t="str">
        <f>IF('CF2 TestsPhys'!J10="","",'CF2 TestsPhys'!J10)</f>
        <v/>
      </c>
      <c r="I10" s="76" t="str">
        <f>IF('CF2 TestsPhys'!K10="","",'CF2 TestsPhys'!K10)</f>
        <v/>
      </c>
      <c r="J10" s="68" t="str">
        <f>IF('CF2 TestsPhys'!L10="","",'CF2 TestsPhys'!L10)</f>
        <v/>
      </c>
      <c r="K10" s="76" t="str">
        <f>IF('CF2 TestsPhys'!M10="","",'CF2 TestsPhys'!M10)</f>
        <v/>
      </c>
      <c r="L10" s="68" t="str">
        <f>IF('CF2 TestsPhys'!N10="","",'CF2 TestsPhys'!N10)</f>
        <v/>
      </c>
      <c r="M10" s="76" t="str">
        <f>IF('CF2 TestsPhys'!O10="","",'CF2 TestsPhys'!O10)</f>
        <v/>
      </c>
      <c r="N10" s="61" t="str">
        <f>IF('CF2 TestsPhys'!P10="","",'CF2 TestsPhys'!P10)</f>
        <v/>
      </c>
      <c r="O10" s="76" t="str">
        <f>IF('CF2 TestsPhys'!Q10="","",'CF2 TestsPhys'!Q10)</f>
        <v/>
      </c>
      <c r="P10" s="61" t="str">
        <f>IF('CF2 TestsPhys'!R10="","",'CF2 TestsPhys'!R10)</f>
        <v/>
      </c>
      <c r="Q10" s="76" t="str">
        <f>IF('CF2 TestsPhys'!S10="","",'CF2 TestsPhys'!S10)</f>
        <v/>
      </c>
      <c r="R10" s="214" t="str">
        <f>IF('CF2 TestsPhys'!T10="","",'CF2 TestsPhys'!T10)</f>
        <v/>
      </c>
      <c r="S10" s="217" t="str">
        <f>IF('CF2 TestsPhys'!U10="","",'CF2 TestsPhys'!U10)</f>
        <v/>
      </c>
    </row>
    <row r="11" spans="1:19" x14ac:dyDescent="0.25">
      <c r="A11" s="155" t="str">
        <f>IF('CF2 TestsPhys'!B11="","",'CF2 TestsPhys'!B11)</f>
        <v/>
      </c>
      <c r="B11" s="156" t="str">
        <f>IF('CF2 TestsPhys'!D11="","",'CF2 TestsPhys'!D11)</f>
        <v/>
      </c>
      <c r="C11" s="279" t="str">
        <f>IF('CF2 TestsPhys'!E11="","",'CF2 TestsPhys'!E11)</f>
        <v/>
      </c>
      <c r="D11" s="173" t="str">
        <f>IF('CF2 TestsPhys'!F11="","",'CF2 TestsPhys'!F11)</f>
        <v/>
      </c>
      <c r="E11" s="60" t="str">
        <f>IF('CF2 TestsPhys'!G11="","",'CF2 TestsPhys'!G11)</f>
        <v/>
      </c>
      <c r="F11" s="68" t="str">
        <f>IF('CF2 TestsPhys'!H11="","",'CF2 TestsPhys'!H11)</f>
        <v/>
      </c>
      <c r="G11" s="76" t="str">
        <f>IF('CF2 TestsPhys'!I11="","",'CF2 TestsPhys'!I11)</f>
        <v/>
      </c>
      <c r="H11" s="68" t="str">
        <f>IF('CF2 TestsPhys'!J11="","",'CF2 TestsPhys'!J11)</f>
        <v/>
      </c>
      <c r="I11" s="76" t="str">
        <f>IF('CF2 TestsPhys'!K11="","",'CF2 TestsPhys'!K11)</f>
        <v/>
      </c>
      <c r="J11" s="68" t="str">
        <f>IF('CF2 TestsPhys'!L11="","",'CF2 TestsPhys'!L11)</f>
        <v/>
      </c>
      <c r="K11" s="76" t="str">
        <f>IF('CF2 TestsPhys'!M11="","",'CF2 TestsPhys'!M11)</f>
        <v/>
      </c>
      <c r="L11" s="68" t="str">
        <f>IF('CF2 TestsPhys'!N11="","",'CF2 TestsPhys'!N11)</f>
        <v/>
      </c>
      <c r="M11" s="76" t="str">
        <f>IF('CF2 TestsPhys'!O11="","",'CF2 TestsPhys'!O11)</f>
        <v/>
      </c>
      <c r="N11" s="61" t="str">
        <f>IF('CF2 TestsPhys'!P11="","",'CF2 TestsPhys'!P11)</f>
        <v/>
      </c>
      <c r="O11" s="76" t="str">
        <f>IF('CF2 TestsPhys'!Q11="","",'CF2 TestsPhys'!Q11)</f>
        <v/>
      </c>
      <c r="P11" s="61" t="str">
        <f>IF('CF2 TestsPhys'!R11="","",'CF2 TestsPhys'!R11)</f>
        <v/>
      </c>
      <c r="Q11" s="76" t="str">
        <f>IF('CF2 TestsPhys'!S11="","",'CF2 TestsPhys'!S11)</f>
        <v/>
      </c>
      <c r="R11" s="214" t="str">
        <f>IF('CF2 TestsPhys'!T11="","",'CF2 TestsPhys'!T11)</f>
        <v/>
      </c>
      <c r="S11" s="217" t="str">
        <f>IF('CF2 TestsPhys'!U11="","",'CF2 TestsPhys'!U11)</f>
        <v/>
      </c>
    </row>
    <row r="12" spans="1:19" x14ac:dyDescent="0.25">
      <c r="A12" s="155" t="str">
        <f>IF('CF2 TestsPhys'!B12="","",'CF2 TestsPhys'!B12)</f>
        <v/>
      </c>
      <c r="B12" s="156" t="str">
        <f>IF('CF2 TestsPhys'!D12="","",'CF2 TestsPhys'!D12)</f>
        <v/>
      </c>
      <c r="C12" s="279" t="str">
        <f>IF('CF2 TestsPhys'!E12="","",'CF2 TestsPhys'!E12)</f>
        <v/>
      </c>
      <c r="D12" s="173" t="str">
        <f>IF('CF2 TestsPhys'!F12="","",'CF2 TestsPhys'!F12)</f>
        <v/>
      </c>
      <c r="E12" s="60" t="str">
        <f>IF('CF2 TestsPhys'!G12="","",'CF2 TestsPhys'!G12)</f>
        <v/>
      </c>
      <c r="F12" s="68" t="str">
        <f>IF('CF2 TestsPhys'!H12="","",'CF2 TestsPhys'!H12)</f>
        <v/>
      </c>
      <c r="G12" s="76" t="str">
        <f>IF('CF2 TestsPhys'!I12="","",'CF2 TestsPhys'!I12)</f>
        <v/>
      </c>
      <c r="H12" s="68" t="str">
        <f>IF('CF2 TestsPhys'!J12="","",'CF2 TestsPhys'!J12)</f>
        <v/>
      </c>
      <c r="I12" s="76" t="str">
        <f>IF('CF2 TestsPhys'!K12="","",'CF2 TestsPhys'!K12)</f>
        <v/>
      </c>
      <c r="J12" s="68" t="str">
        <f>IF('CF2 TestsPhys'!L12="","",'CF2 TestsPhys'!L12)</f>
        <v/>
      </c>
      <c r="K12" s="76" t="str">
        <f>IF('CF2 TestsPhys'!M12="","",'CF2 TestsPhys'!M12)</f>
        <v/>
      </c>
      <c r="L12" s="68" t="str">
        <f>IF('CF2 TestsPhys'!N12="","",'CF2 TestsPhys'!N12)</f>
        <v/>
      </c>
      <c r="M12" s="76" t="str">
        <f>IF('CF2 TestsPhys'!O12="","",'CF2 TestsPhys'!O12)</f>
        <v/>
      </c>
      <c r="N12" s="61" t="str">
        <f>IF('CF2 TestsPhys'!P12="","",'CF2 TestsPhys'!P12)</f>
        <v/>
      </c>
      <c r="O12" s="76" t="str">
        <f>IF('CF2 TestsPhys'!Q12="","",'CF2 TestsPhys'!Q12)</f>
        <v/>
      </c>
      <c r="P12" s="61" t="str">
        <f>IF('CF2 TestsPhys'!R12="","",'CF2 TestsPhys'!R12)</f>
        <v/>
      </c>
      <c r="Q12" s="76" t="str">
        <f>IF('CF2 TestsPhys'!S12="","",'CF2 TestsPhys'!S12)</f>
        <v/>
      </c>
      <c r="R12" s="214" t="str">
        <f>IF('CF2 TestsPhys'!T12="","",'CF2 TestsPhys'!T12)</f>
        <v/>
      </c>
      <c r="S12" s="217" t="str">
        <f>IF('CF2 TestsPhys'!U12="","",'CF2 TestsPhys'!U12)</f>
        <v/>
      </c>
    </row>
    <row r="13" spans="1:19" x14ac:dyDescent="0.25">
      <c r="A13" s="155" t="str">
        <f>IF('CF2 TestsPhys'!B13="","",'CF2 TestsPhys'!B13)</f>
        <v/>
      </c>
      <c r="B13" s="156" t="str">
        <f>IF('CF2 TestsPhys'!D13="","",'CF2 TestsPhys'!D13)</f>
        <v/>
      </c>
      <c r="C13" s="279" t="str">
        <f>IF('CF2 TestsPhys'!E13="","",'CF2 TestsPhys'!E13)</f>
        <v/>
      </c>
      <c r="D13" s="173" t="str">
        <f>IF('CF2 TestsPhys'!F13="","",'CF2 TestsPhys'!F13)</f>
        <v/>
      </c>
      <c r="E13" s="60" t="str">
        <f>IF('CF2 TestsPhys'!G13="","",'CF2 TestsPhys'!G13)</f>
        <v/>
      </c>
      <c r="F13" s="68" t="str">
        <f>IF('CF2 TestsPhys'!H13="","",'CF2 TestsPhys'!H13)</f>
        <v/>
      </c>
      <c r="G13" s="76" t="str">
        <f>IF('CF2 TestsPhys'!I13="","",'CF2 TestsPhys'!I13)</f>
        <v/>
      </c>
      <c r="H13" s="68" t="str">
        <f>IF('CF2 TestsPhys'!J13="","",'CF2 TestsPhys'!J13)</f>
        <v/>
      </c>
      <c r="I13" s="76" t="str">
        <f>IF('CF2 TestsPhys'!K13="","",'CF2 TestsPhys'!K13)</f>
        <v/>
      </c>
      <c r="J13" s="68" t="str">
        <f>IF('CF2 TestsPhys'!L13="","",'CF2 TestsPhys'!L13)</f>
        <v/>
      </c>
      <c r="K13" s="76" t="str">
        <f>IF('CF2 TestsPhys'!M13="","",'CF2 TestsPhys'!M13)</f>
        <v/>
      </c>
      <c r="L13" s="68" t="str">
        <f>IF('CF2 TestsPhys'!N13="","",'CF2 TestsPhys'!N13)</f>
        <v/>
      </c>
      <c r="M13" s="76" t="str">
        <f>IF('CF2 TestsPhys'!O13="","",'CF2 TestsPhys'!O13)</f>
        <v/>
      </c>
      <c r="N13" s="61" t="str">
        <f>IF('CF2 TestsPhys'!P13="","",'CF2 TestsPhys'!P13)</f>
        <v/>
      </c>
      <c r="O13" s="76" t="str">
        <f>IF('CF2 TestsPhys'!Q13="","",'CF2 TestsPhys'!Q13)</f>
        <v/>
      </c>
      <c r="P13" s="61" t="str">
        <f>IF('CF2 TestsPhys'!R13="","",'CF2 TestsPhys'!R13)</f>
        <v/>
      </c>
      <c r="Q13" s="76" t="str">
        <f>IF('CF2 TestsPhys'!S13="","",'CF2 TestsPhys'!S13)</f>
        <v/>
      </c>
      <c r="R13" s="214" t="str">
        <f>IF('CF2 TestsPhys'!T13="","",'CF2 TestsPhys'!T13)</f>
        <v/>
      </c>
      <c r="S13" s="217" t="str">
        <f>IF('CF2 TestsPhys'!U13="","",'CF2 TestsPhys'!U13)</f>
        <v/>
      </c>
    </row>
    <row r="14" spans="1:19" x14ac:dyDescent="0.25">
      <c r="A14" s="155" t="str">
        <f>IF('CF2 TestsPhys'!B14="","",'CF2 TestsPhys'!B14)</f>
        <v/>
      </c>
      <c r="B14" s="156" t="str">
        <f>IF('CF2 TestsPhys'!D14="","",'CF2 TestsPhys'!D14)</f>
        <v/>
      </c>
      <c r="C14" s="279" t="str">
        <f>IF('CF2 TestsPhys'!E14="","",'CF2 TestsPhys'!E14)</f>
        <v/>
      </c>
      <c r="D14" s="173" t="str">
        <f>IF('CF2 TestsPhys'!F14="","",'CF2 TestsPhys'!F14)</f>
        <v/>
      </c>
      <c r="E14" s="60" t="str">
        <f>IF('CF2 TestsPhys'!G14="","",'CF2 TestsPhys'!G14)</f>
        <v/>
      </c>
      <c r="F14" s="68" t="str">
        <f>IF('CF2 TestsPhys'!H14="","",'CF2 TestsPhys'!H14)</f>
        <v/>
      </c>
      <c r="G14" s="76" t="str">
        <f>IF('CF2 TestsPhys'!I14="","",'CF2 TestsPhys'!I14)</f>
        <v/>
      </c>
      <c r="H14" s="68" t="str">
        <f>IF('CF2 TestsPhys'!J14="","",'CF2 TestsPhys'!J14)</f>
        <v/>
      </c>
      <c r="I14" s="76" t="str">
        <f>IF('CF2 TestsPhys'!K14="","",'CF2 TestsPhys'!K14)</f>
        <v/>
      </c>
      <c r="J14" s="68" t="str">
        <f>IF('CF2 TestsPhys'!L14="","",'CF2 TestsPhys'!L14)</f>
        <v/>
      </c>
      <c r="K14" s="76" t="str">
        <f>IF('CF2 TestsPhys'!M14="","",'CF2 TestsPhys'!M14)</f>
        <v/>
      </c>
      <c r="L14" s="68" t="str">
        <f>IF('CF2 TestsPhys'!N14="","",'CF2 TestsPhys'!N14)</f>
        <v/>
      </c>
      <c r="M14" s="76" t="str">
        <f>IF('CF2 TestsPhys'!O14="","",'CF2 TestsPhys'!O14)</f>
        <v/>
      </c>
      <c r="N14" s="61" t="str">
        <f>IF('CF2 TestsPhys'!P14="","",'CF2 TestsPhys'!P14)</f>
        <v/>
      </c>
      <c r="O14" s="76" t="str">
        <f>IF('CF2 TestsPhys'!Q14="","",'CF2 TestsPhys'!Q14)</f>
        <v/>
      </c>
      <c r="P14" s="61" t="str">
        <f>IF('CF2 TestsPhys'!R14="","",'CF2 TestsPhys'!R14)</f>
        <v/>
      </c>
      <c r="Q14" s="76" t="str">
        <f>IF('CF2 TestsPhys'!S14="","",'CF2 TestsPhys'!S14)</f>
        <v/>
      </c>
      <c r="R14" s="214" t="str">
        <f>IF('CF2 TestsPhys'!T14="","",'CF2 TestsPhys'!T14)</f>
        <v/>
      </c>
      <c r="S14" s="217" t="str">
        <f>IF('CF2 TestsPhys'!U14="","",'CF2 TestsPhys'!U14)</f>
        <v/>
      </c>
    </row>
    <row r="15" spans="1:19" x14ac:dyDescent="0.25">
      <c r="A15" s="155" t="str">
        <f>IF('CF2 TestsPhys'!B15="","",'CF2 TestsPhys'!B15)</f>
        <v/>
      </c>
      <c r="B15" s="156" t="str">
        <f>IF('CF2 TestsPhys'!D15="","",'CF2 TestsPhys'!D15)</f>
        <v/>
      </c>
      <c r="C15" s="279" t="str">
        <f>IF('CF2 TestsPhys'!E15="","",'CF2 TestsPhys'!E15)</f>
        <v/>
      </c>
      <c r="D15" s="173" t="str">
        <f>IF('CF2 TestsPhys'!F15="","",'CF2 TestsPhys'!F15)</f>
        <v/>
      </c>
      <c r="E15" s="60" t="str">
        <f>IF('CF2 TestsPhys'!G15="","",'CF2 TestsPhys'!G15)</f>
        <v/>
      </c>
      <c r="F15" s="68" t="str">
        <f>IF('CF2 TestsPhys'!H15="","",'CF2 TestsPhys'!H15)</f>
        <v/>
      </c>
      <c r="G15" s="76" t="str">
        <f>IF('CF2 TestsPhys'!I15="","",'CF2 TestsPhys'!I15)</f>
        <v/>
      </c>
      <c r="H15" s="68" t="str">
        <f>IF('CF2 TestsPhys'!J15="","",'CF2 TestsPhys'!J15)</f>
        <v/>
      </c>
      <c r="I15" s="76" t="str">
        <f>IF('CF2 TestsPhys'!K15="","",'CF2 TestsPhys'!K15)</f>
        <v/>
      </c>
      <c r="J15" s="68" t="str">
        <f>IF('CF2 TestsPhys'!L15="","",'CF2 TestsPhys'!L15)</f>
        <v/>
      </c>
      <c r="K15" s="76" t="str">
        <f>IF('CF2 TestsPhys'!M15="","",'CF2 TestsPhys'!M15)</f>
        <v/>
      </c>
      <c r="L15" s="68" t="str">
        <f>IF('CF2 TestsPhys'!N15="","",'CF2 TestsPhys'!N15)</f>
        <v/>
      </c>
      <c r="M15" s="76" t="str">
        <f>IF('CF2 TestsPhys'!O15="","",'CF2 TestsPhys'!O15)</f>
        <v/>
      </c>
      <c r="N15" s="61" t="str">
        <f>IF('CF2 TestsPhys'!P15="","",'CF2 TestsPhys'!P15)</f>
        <v/>
      </c>
      <c r="O15" s="76" t="str">
        <f>IF('CF2 TestsPhys'!Q15="","",'CF2 TestsPhys'!Q15)</f>
        <v/>
      </c>
      <c r="P15" s="61" t="str">
        <f>IF('CF2 TestsPhys'!R15="","",'CF2 TestsPhys'!R15)</f>
        <v/>
      </c>
      <c r="Q15" s="76" t="str">
        <f>IF('CF2 TestsPhys'!S15="","",'CF2 TestsPhys'!S15)</f>
        <v/>
      </c>
      <c r="R15" s="214" t="str">
        <f>IF('CF2 TestsPhys'!T15="","",'CF2 TestsPhys'!T15)</f>
        <v/>
      </c>
      <c r="S15" s="217" t="str">
        <f>IF('CF2 TestsPhys'!U15="","",'CF2 TestsPhys'!U15)</f>
        <v/>
      </c>
    </row>
    <row r="16" spans="1:19" x14ac:dyDescent="0.25">
      <c r="A16" s="155" t="str">
        <f>IF('CF2 TestsPhys'!B16="","",'CF2 TestsPhys'!B16)</f>
        <v/>
      </c>
      <c r="B16" s="156" t="str">
        <f>IF('CF2 TestsPhys'!D16="","",'CF2 TestsPhys'!D16)</f>
        <v/>
      </c>
      <c r="C16" s="279" t="str">
        <f>IF('CF2 TestsPhys'!E16="","",'CF2 TestsPhys'!E16)</f>
        <v/>
      </c>
      <c r="D16" s="173" t="str">
        <f>IF('CF2 TestsPhys'!F16="","",'CF2 TestsPhys'!F16)</f>
        <v/>
      </c>
      <c r="E16" s="60" t="str">
        <f>IF('CF2 TestsPhys'!G16="","",'CF2 TestsPhys'!G16)</f>
        <v/>
      </c>
      <c r="F16" s="68" t="str">
        <f>IF('CF2 TestsPhys'!H16="","",'CF2 TestsPhys'!H16)</f>
        <v/>
      </c>
      <c r="G16" s="76" t="str">
        <f>IF('CF2 TestsPhys'!I16="","",'CF2 TestsPhys'!I16)</f>
        <v/>
      </c>
      <c r="H16" s="68" t="str">
        <f>IF('CF2 TestsPhys'!J16="","",'CF2 TestsPhys'!J16)</f>
        <v/>
      </c>
      <c r="I16" s="76" t="str">
        <f>IF('CF2 TestsPhys'!K16="","",'CF2 TestsPhys'!K16)</f>
        <v/>
      </c>
      <c r="J16" s="68" t="str">
        <f>IF('CF2 TestsPhys'!L16="","",'CF2 TestsPhys'!L16)</f>
        <v/>
      </c>
      <c r="K16" s="76" t="str">
        <f>IF('CF2 TestsPhys'!M16="","",'CF2 TestsPhys'!M16)</f>
        <v/>
      </c>
      <c r="L16" s="68" t="str">
        <f>IF('CF2 TestsPhys'!N16="","",'CF2 TestsPhys'!N16)</f>
        <v/>
      </c>
      <c r="M16" s="76" t="str">
        <f>IF('CF2 TestsPhys'!O16="","",'CF2 TestsPhys'!O16)</f>
        <v/>
      </c>
      <c r="N16" s="61" t="str">
        <f>IF('CF2 TestsPhys'!P16="","",'CF2 TestsPhys'!P16)</f>
        <v/>
      </c>
      <c r="O16" s="76" t="str">
        <f>IF('CF2 TestsPhys'!Q16="","",'CF2 TestsPhys'!Q16)</f>
        <v/>
      </c>
      <c r="P16" s="61" t="str">
        <f>IF('CF2 TestsPhys'!R16="","",'CF2 TestsPhys'!R16)</f>
        <v/>
      </c>
      <c r="Q16" s="76" t="str">
        <f>IF('CF2 TestsPhys'!S16="","",'CF2 TestsPhys'!S16)</f>
        <v/>
      </c>
      <c r="R16" s="214" t="str">
        <f>IF('CF2 TestsPhys'!T16="","",'CF2 TestsPhys'!T16)</f>
        <v/>
      </c>
      <c r="S16" s="217" t="str">
        <f>IF('CF2 TestsPhys'!U16="","",'CF2 TestsPhys'!U16)</f>
        <v/>
      </c>
    </row>
    <row r="17" spans="1:19" x14ac:dyDescent="0.25">
      <c r="A17" s="155" t="str">
        <f>IF('CF2 TestsPhys'!B17="","",'CF2 TestsPhys'!B17)</f>
        <v/>
      </c>
      <c r="B17" s="156" t="str">
        <f>IF('CF2 TestsPhys'!D17="","",'CF2 TestsPhys'!D17)</f>
        <v/>
      </c>
      <c r="C17" s="279" t="str">
        <f>IF('CF2 TestsPhys'!E17="","",'CF2 TestsPhys'!E17)</f>
        <v/>
      </c>
      <c r="D17" s="173" t="str">
        <f>IF('CF2 TestsPhys'!F17="","",'CF2 TestsPhys'!F17)</f>
        <v/>
      </c>
      <c r="E17" s="60" t="str">
        <f>IF('CF2 TestsPhys'!G17="","",'CF2 TestsPhys'!G17)</f>
        <v/>
      </c>
      <c r="F17" s="68" t="str">
        <f>IF('CF2 TestsPhys'!H17="","",'CF2 TestsPhys'!H17)</f>
        <v/>
      </c>
      <c r="G17" s="76" t="str">
        <f>IF('CF2 TestsPhys'!I17="","",'CF2 TestsPhys'!I17)</f>
        <v/>
      </c>
      <c r="H17" s="68" t="str">
        <f>IF('CF2 TestsPhys'!J17="","",'CF2 TestsPhys'!J17)</f>
        <v/>
      </c>
      <c r="I17" s="76" t="str">
        <f>IF('CF2 TestsPhys'!K17="","",'CF2 TestsPhys'!K17)</f>
        <v/>
      </c>
      <c r="J17" s="68" t="str">
        <f>IF('CF2 TestsPhys'!L17="","",'CF2 TestsPhys'!L17)</f>
        <v/>
      </c>
      <c r="K17" s="76" t="str">
        <f>IF('CF2 TestsPhys'!M17="","",'CF2 TestsPhys'!M17)</f>
        <v/>
      </c>
      <c r="L17" s="68" t="str">
        <f>IF('CF2 TestsPhys'!N17="","",'CF2 TestsPhys'!N17)</f>
        <v/>
      </c>
      <c r="M17" s="76" t="str">
        <f>IF('CF2 TestsPhys'!O17="","",'CF2 TestsPhys'!O17)</f>
        <v/>
      </c>
      <c r="N17" s="61" t="str">
        <f>IF('CF2 TestsPhys'!P17="","",'CF2 TestsPhys'!P17)</f>
        <v/>
      </c>
      <c r="O17" s="76" t="str">
        <f>IF('CF2 TestsPhys'!Q17="","",'CF2 TestsPhys'!Q17)</f>
        <v/>
      </c>
      <c r="P17" s="61" t="str">
        <f>IF('CF2 TestsPhys'!R17="","",'CF2 TestsPhys'!R17)</f>
        <v/>
      </c>
      <c r="Q17" s="76" t="str">
        <f>IF('CF2 TestsPhys'!S17="","",'CF2 TestsPhys'!S17)</f>
        <v/>
      </c>
      <c r="R17" s="214" t="str">
        <f>IF('CF2 TestsPhys'!T17="","",'CF2 TestsPhys'!T17)</f>
        <v/>
      </c>
      <c r="S17" s="217" t="str">
        <f>IF('CF2 TestsPhys'!U17="","",'CF2 TestsPhys'!U17)</f>
        <v/>
      </c>
    </row>
    <row r="18" spans="1:19" x14ac:dyDescent="0.25">
      <c r="A18" s="155" t="str">
        <f>IF('CF2 TestsPhys'!B18="","",'CF2 TestsPhys'!B18)</f>
        <v/>
      </c>
      <c r="B18" s="156" t="str">
        <f>IF('CF2 TestsPhys'!D18="","",'CF2 TestsPhys'!D18)</f>
        <v/>
      </c>
      <c r="C18" s="279" t="str">
        <f>IF('CF2 TestsPhys'!E18="","",'CF2 TestsPhys'!E18)</f>
        <v/>
      </c>
      <c r="D18" s="173" t="str">
        <f>IF('CF2 TestsPhys'!F18="","",'CF2 TestsPhys'!F18)</f>
        <v/>
      </c>
      <c r="E18" s="60" t="str">
        <f>IF('CF2 TestsPhys'!G18="","",'CF2 TestsPhys'!G18)</f>
        <v/>
      </c>
      <c r="F18" s="68" t="str">
        <f>IF('CF2 TestsPhys'!H18="","",'CF2 TestsPhys'!H18)</f>
        <v/>
      </c>
      <c r="G18" s="76" t="str">
        <f>IF('CF2 TestsPhys'!I18="","",'CF2 TestsPhys'!I18)</f>
        <v/>
      </c>
      <c r="H18" s="68" t="str">
        <f>IF('CF2 TestsPhys'!J18="","",'CF2 TestsPhys'!J18)</f>
        <v/>
      </c>
      <c r="I18" s="76" t="str">
        <f>IF('CF2 TestsPhys'!K18="","",'CF2 TestsPhys'!K18)</f>
        <v/>
      </c>
      <c r="J18" s="68" t="str">
        <f>IF('CF2 TestsPhys'!L18="","",'CF2 TestsPhys'!L18)</f>
        <v/>
      </c>
      <c r="K18" s="76" t="str">
        <f>IF('CF2 TestsPhys'!M18="","",'CF2 TestsPhys'!M18)</f>
        <v/>
      </c>
      <c r="L18" s="68" t="str">
        <f>IF('CF2 TestsPhys'!N18="","",'CF2 TestsPhys'!N18)</f>
        <v/>
      </c>
      <c r="M18" s="76" t="str">
        <f>IF('CF2 TestsPhys'!O18="","",'CF2 TestsPhys'!O18)</f>
        <v/>
      </c>
      <c r="N18" s="61" t="str">
        <f>IF('CF2 TestsPhys'!P18="","",'CF2 TestsPhys'!P18)</f>
        <v/>
      </c>
      <c r="O18" s="76" t="str">
        <f>IF('CF2 TestsPhys'!Q18="","",'CF2 TestsPhys'!Q18)</f>
        <v/>
      </c>
      <c r="P18" s="61" t="str">
        <f>IF('CF2 TestsPhys'!R18="","",'CF2 TestsPhys'!R18)</f>
        <v/>
      </c>
      <c r="Q18" s="76" t="str">
        <f>IF('CF2 TestsPhys'!S18="","",'CF2 TestsPhys'!S18)</f>
        <v/>
      </c>
      <c r="R18" s="214" t="str">
        <f>IF('CF2 TestsPhys'!T18="","",'CF2 TestsPhys'!T18)</f>
        <v/>
      </c>
      <c r="S18" s="217" t="str">
        <f>IF('CF2 TestsPhys'!U18="","",'CF2 TestsPhys'!U18)</f>
        <v/>
      </c>
    </row>
    <row r="19" spans="1:19" x14ac:dyDescent="0.25">
      <c r="A19" s="155" t="str">
        <f>IF('CF2 TestsPhys'!B19="","",'CF2 TestsPhys'!B19)</f>
        <v/>
      </c>
      <c r="B19" s="156" t="str">
        <f>IF('CF2 TestsPhys'!D19="","",'CF2 TestsPhys'!D19)</f>
        <v/>
      </c>
      <c r="C19" s="279" t="str">
        <f>IF('CF2 TestsPhys'!E19="","",'CF2 TestsPhys'!E19)</f>
        <v/>
      </c>
      <c r="D19" s="173" t="str">
        <f>IF('CF2 TestsPhys'!F19="","",'CF2 TestsPhys'!F19)</f>
        <v/>
      </c>
      <c r="E19" s="60" t="str">
        <f>IF('CF2 TestsPhys'!G19="","",'CF2 TestsPhys'!G19)</f>
        <v/>
      </c>
      <c r="F19" s="68" t="str">
        <f>IF('CF2 TestsPhys'!H19="","",'CF2 TestsPhys'!H19)</f>
        <v/>
      </c>
      <c r="G19" s="76" t="str">
        <f>IF('CF2 TestsPhys'!I19="","",'CF2 TestsPhys'!I19)</f>
        <v/>
      </c>
      <c r="H19" s="68" t="str">
        <f>IF('CF2 TestsPhys'!J19="","",'CF2 TestsPhys'!J19)</f>
        <v/>
      </c>
      <c r="I19" s="76" t="str">
        <f>IF('CF2 TestsPhys'!K19="","",'CF2 TestsPhys'!K19)</f>
        <v/>
      </c>
      <c r="J19" s="68" t="str">
        <f>IF('CF2 TestsPhys'!L19="","",'CF2 TestsPhys'!L19)</f>
        <v/>
      </c>
      <c r="K19" s="76" t="str">
        <f>IF('CF2 TestsPhys'!M19="","",'CF2 TestsPhys'!M19)</f>
        <v/>
      </c>
      <c r="L19" s="68" t="str">
        <f>IF('CF2 TestsPhys'!N19="","",'CF2 TestsPhys'!N19)</f>
        <v/>
      </c>
      <c r="M19" s="76" t="str">
        <f>IF('CF2 TestsPhys'!O19="","",'CF2 TestsPhys'!O19)</f>
        <v/>
      </c>
      <c r="N19" s="61" t="str">
        <f>IF('CF2 TestsPhys'!P19="","",'CF2 TestsPhys'!P19)</f>
        <v/>
      </c>
      <c r="O19" s="76" t="str">
        <f>IF('CF2 TestsPhys'!Q19="","",'CF2 TestsPhys'!Q19)</f>
        <v/>
      </c>
      <c r="P19" s="61" t="str">
        <f>IF('CF2 TestsPhys'!R19="","",'CF2 TestsPhys'!R19)</f>
        <v/>
      </c>
      <c r="Q19" s="76" t="str">
        <f>IF('CF2 TestsPhys'!S19="","",'CF2 TestsPhys'!S19)</f>
        <v/>
      </c>
      <c r="R19" s="214" t="str">
        <f>IF('CF2 TestsPhys'!T19="","",'CF2 TestsPhys'!T19)</f>
        <v/>
      </c>
      <c r="S19" s="217" t="str">
        <f>IF('CF2 TestsPhys'!U19="","",'CF2 TestsPhys'!U19)</f>
        <v/>
      </c>
    </row>
    <row r="20" spans="1:19" x14ac:dyDescent="0.25">
      <c r="A20" s="155" t="str">
        <f>IF('CF2 TestsPhys'!B20="","",'CF2 TestsPhys'!B20)</f>
        <v/>
      </c>
      <c r="B20" s="156" t="str">
        <f>IF('CF2 TestsPhys'!D20="","",'CF2 TestsPhys'!D20)</f>
        <v/>
      </c>
      <c r="C20" s="279" t="str">
        <f>IF('CF2 TestsPhys'!E20="","",'CF2 TestsPhys'!E20)</f>
        <v/>
      </c>
      <c r="D20" s="173" t="str">
        <f>IF('CF2 TestsPhys'!F20="","",'CF2 TestsPhys'!F20)</f>
        <v/>
      </c>
      <c r="E20" s="60" t="str">
        <f>IF('CF2 TestsPhys'!G20="","",'CF2 TestsPhys'!G20)</f>
        <v/>
      </c>
      <c r="F20" s="68" t="str">
        <f>IF('CF2 TestsPhys'!H20="","",'CF2 TestsPhys'!H20)</f>
        <v/>
      </c>
      <c r="G20" s="76" t="str">
        <f>IF('CF2 TestsPhys'!I20="","",'CF2 TestsPhys'!I20)</f>
        <v/>
      </c>
      <c r="H20" s="68" t="str">
        <f>IF('CF2 TestsPhys'!J20="","",'CF2 TestsPhys'!J20)</f>
        <v/>
      </c>
      <c r="I20" s="76" t="str">
        <f>IF('CF2 TestsPhys'!K20="","",'CF2 TestsPhys'!K20)</f>
        <v/>
      </c>
      <c r="J20" s="68" t="str">
        <f>IF('CF2 TestsPhys'!L20="","",'CF2 TestsPhys'!L20)</f>
        <v/>
      </c>
      <c r="K20" s="76" t="str">
        <f>IF('CF2 TestsPhys'!M20="","",'CF2 TestsPhys'!M20)</f>
        <v/>
      </c>
      <c r="L20" s="68" t="str">
        <f>IF('CF2 TestsPhys'!N20="","",'CF2 TestsPhys'!N20)</f>
        <v/>
      </c>
      <c r="M20" s="76" t="str">
        <f>IF('CF2 TestsPhys'!O20="","",'CF2 TestsPhys'!O20)</f>
        <v/>
      </c>
      <c r="N20" s="61" t="str">
        <f>IF('CF2 TestsPhys'!P20="","",'CF2 TestsPhys'!P20)</f>
        <v/>
      </c>
      <c r="O20" s="76" t="str">
        <f>IF('CF2 TestsPhys'!Q20="","",'CF2 TestsPhys'!Q20)</f>
        <v/>
      </c>
      <c r="P20" s="61" t="str">
        <f>IF('CF2 TestsPhys'!R20="","",'CF2 TestsPhys'!R20)</f>
        <v/>
      </c>
      <c r="Q20" s="76" t="str">
        <f>IF('CF2 TestsPhys'!S20="","",'CF2 TestsPhys'!S20)</f>
        <v/>
      </c>
      <c r="R20" s="214" t="str">
        <f>IF('CF2 TestsPhys'!T20="","",'CF2 TestsPhys'!T20)</f>
        <v/>
      </c>
      <c r="S20" s="217" t="str">
        <f>IF('CF2 TestsPhys'!U20="","",'CF2 TestsPhys'!U20)</f>
        <v/>
      </c>
    </row>
    <row r="21" spans="1:19" x14ac:dyDescent="0.25">
      <c r="A21" s="155" t="str">
        <f>IF('CF2 TestsPhys'!B21="","",'CF2 TestsPhys'!B21)</f>
        <v/>
      </c>
      <c r="B21" s="156" t="str">
        <f>IF('CF2 TestsPhys'!D21="","",'CF2 TestsPhys'!D21)</f>
        <v/>
      </c>
      <c r="C21" s="279" t="str">
        <f>IF('CF2 TestsPhys'!E21="","",'CF2 TestsPhys'!E21)</f>
        <v/>
      </c>
      <c r="D21" s="173" t="str">
        <f>IF('CF2 TestsPhys'!F21="","",'CF2 TestsPhys'!F21)</f>
        <v/>
      </c>
      <c r="E21" s="60" t="str">
        <f>IF('CF2 TestsPhys'!G21="","",'CF2 TestsPhys'!G21)</f>
        <v/>
      </c>
      <c r="F21" s="68" t="str">
        <f>IF('CF2 TestsPhys'!H21="","",'CF2 TestsPhys'!H21)</f>
        <v/>
      </c>
      <c r="G21" s="76" t="str">
        <f>IF('CF2 TestsPhys'!I21="","",'CF2 TestsPhys'!I21)</f>
        <v/>
      </c>
      <c r="H21" s="68" t="str">
        <f>IF('CF2 TestsPhys'!J21="","",'CF2 TestsPhys'!J21)</f>
        <v/>
      </c>
      <c r="I21" s="76" t="str">
        <f>IF('CF2 TestsPhys'!K21="","",'CF2 TestsPhys'!K21)</f>
        <v/>
      </c>
      <c r="J21" s="68" t="str">
        <f>IF('CF2 TestsPhys'!L21="","",'CF2 TestsPhys'!L21)</f>
        <v/>
      </c>
      <c r="K21" s="76" t="str">
        <f>IF('CF2 TestsPhys'!M21="","",'CF2 TestsPhys'!M21)</f>
        <v/>
      </c>
      <c r="L21" s="68" t="str">
        <f>IF('CF2 TestsPhys'!N21="","",'CF2 TestsPhys'!N21)</f>
        <v/>
      </c>
      <c r="M21" s="76" t="str">
        <f>IF('CF2 TestsPhys'!O21="","",'CF2 TestsPhys'!O21)</f>
        <v/>
      </c>
      <c r="N21" s="61" t="str">
        <f>IF('CF2 TestsPhys'!P21="","",'CF2 TestsPhys'!P21)</f>
        <v/>
      </c>
      <c r="O21" s="76" t="str">
        <f>IF('CF2 TestsPhys'!Q21="","",'CF2 TestsPhys'!Q21)</f>
        <v/>
      </c>
      <c r="P21" s="61" t="str">
        <f>IF('CF2 TestsPhys'!R21="","",'CF2 TestsPhys'!R21)</f>
        <v/>
      </c>
      <c r="Q21" s="76" t="str">
        <f>IF('CF2 TestsPhys'!S21="","",'CF2 TestsPhys'!S21)</f>
        <v/>
      </c>
      <c r="R21" s="214" t="str">
        <f>IF('CF2 TestsPhys'!T21="","",'CF2 TestsPhys'!T21)</f>
        <v/>
      </c>
      <c r="S21" s="217" t="str">
        <f>IF('CF2 TestsPhys'!U21="","",'CF2 TestsPhys'!U21)</f>
        <v/>
      </c>
    </row>
    <row r="22" spans="1:19" x14ac:dyDescent="0.25">
      <c r="A22" s="155" t="str">
        <f>IF('CF2 TestsPhys'!B22="","",'CF2 TestsPhys'!B22)</f>
        <v/>
      </c>
      <c r="B22" s="156" t="str">
        <f>IF('CF2 TestsPhys'!D22="","",'CF2 TestsPhys'!D22)</f>
        <v/>
      </c>
      <c r="C22" s="279" t="str">
        <f>IF('CF2 TestsPhys'!E22="","",'CF2 TestsPhys'!E22)</f>
        <v/>
      </c>
      <c r="D22" s="173" t="str">
        <f>IF('CF2 TestsPhys'!F22="","",'CF2 TestsPhys'!F22)</f>
        <v/>
      </c>
      <c r="E22" s="60" t="str">
        <f>IF('CF2 TestsPhys'!G22="","",'CF2 TestsPhys'!G22)</f>
        <v/>
      </c>
      <c r="F22" s="68" t="str">
        <f>IF('CF2 TestsPhys'!H22="","",'CF2 TestsPhys'!H22)</f>
        <v/>
      </c>
      <c r="G22" s="76" t="str">
        <f>IF('CF2 TestsPhys'!I22="","",'CF2 TestsPhys'!I22)</f>
        <v/>
      </c>
      <c r="H22" s="68" t="str">
        <f>IF('CF2 TestsPhys'!J22="","",'CF2 TestsPhys'!J22)</f>
        <v/>
      </c>
      <c r="I22" s="76" t="str">
        <f>IF('CF2 TestsPhys'!K22="","",'CF2 TestsPhys'!K22)</f>
        <v/>
      </c>
      <c r="J22" s="68" t="str">
        <f>IF('CF2 TestsPhys'!L22="","",'CF2 TestsPhys'!L22)</f>
        <v/>
      </c>
      <c r="K22" s="76" t="str">
        <f>IF('CF2 TestsPhys'!M22="","",'CF2 TestsPhys'!M22)</f>
        <v/>
      </c>
      <c r="L22" s="68" t="str">
        <f>IF('CF2 TestsPhys'!N22="","",'CF2 TestsPhys'!N22)</f>
        <v/>
      </c>
      <c r="M22" s="76" t="str">
        <f>IF('CF2 TestsPhys'!O22="","",'CF2 TestsPhys'!O22)</f>
        <v/>
      </c>
      <c r="N22" s="61" t="str">
        <f>IF('CF2 TestsPhys'!P22="","",'CF2 TestsPhys'!P22)</f>
        <v/>
      </c>
      <c r="O22" s="76" t="str">
        <f>IF('CF2 TestsPhys'!Q22="","",'CF2 TestsPhys'!Q22)</f>
        <v/>
      </c>
      <c r="P22" s="61" t="str">
        <f>IF('CF2 TestsPhys'!R22="","",'CF2 TestsPhys'!R22)</f>
        <v/>
      </c>
      <c r="Q22" s="76" t="str">
        <f>IF('CF2 TestsPhys'!S22="","",'CF2 TestsPhys'!S22)</f>
        <v/>
      </c>
      <c r="R22" s="214" t="str">
        <f>IF('CF2 TestsPhys'!T22="","",'CF2 TestsPhys'!T22)</f>
        <v/>
      </c>
      <c r="S22" s="217" t="str">
        <f>IF('CF2 TestsPhys'!U22="","",'CF2 TestsPhys'!U22)</f>
        <v/>
      </c>
    </row>
    <row r="23" spans="1:19" x14ac:dyDescent="0.25">
      <c r="A23" s="155" t="str">
        <f>IF('CF2 TestsPhys'!B23="","",'CF2 TestsPhys'!B23)</f>
        <v/>
      </c>
      <c r="B23" s="156" t="str">
        <f>IF('CF2 TestsPhys'!D23="","",'CF2 TestsPhys'!D23)</f>
        <v/>
      </c>
      <c r="C23" s="279" t="str">
        <f>IF('CF2 TestsPhys'!E23="","",'CF2 TestsPhys'!E23)</f>
        <v/>
      </c>
      <c r="D23" s="173" t="str">
        <f>IF('CF2 TestsPhys'!F23="","",'CF2 TestsPhys'!F23)</f>
        <v/>
      </c>
      <c r="E23" s="60" t="str">
        <f>IF('CF2 TestsPhys'!G23="","",'CF2 TestsPhys'!G23)</f>
        <v/>
      </c>
      <c r="F23" s="68" t="str">
        <f>IF('CF2 TestsPhys'!H23="","",'CF2 TestsPhys'!H23)</f>
        <v/>
      </c>
      <c r="G23" s="76" t="str">
        <f>IF('CF2 TestsPhys'!I23="","",'CF2 TestsPhys'!I23)</f>
        <v/>
      </c>
      <c r="H23" s="68" t="str">
        <f>IF('CF2 TestsPhys'!J23="","",'CF2 TestsPhys'!J23)</f>
        <v/>
      </c>
      <c r="I23" s="76" t="str">
        <f>IF('CF2 TestsPhys'!K23="","",'CF2 TestsPhys'!K23)</f>
        <v/>
      </c>
      <c r="J23" s="68" t="str">
        <f>IF('CF2 TestsPhys'!L23="","",'CF2 TestsPhys'!L23)</f>
        <v/>
      </c>
      <c r="K23" s="76" t="str">
        <f>IF('CF2 TestsPhys'!M23="","",'CF2 TestsPhys'!M23)</f>
        <v/>
      </c>
      <c r="L23" s="68" t="str">
        <f>IF('CF2 TestsPhys'!N23="","",'CF2 TestsPhys'!N23)</f>
        <v/>
      </c>
      <c r="M23" s="76" t="str">
        <f>IF('CF2 TestsPhys'!O23="","",'CF2 TestsPhys'!O23)</f>
        <v/>
      </c>
      <c r="N23" s="61" t="str">
        <f>IF('CF2 TestsPhys'!P23="","",'CF2 TestsPhys'!P23)</f>
        <v/>
      </c>
      <c r="O23" s="76" t="str">
        <f>IF('CF2 TestsPhys'!Q23="","",'CF2 TestsPhys'!Q23)</f>
        <v/>
      </c>
      <c r="P23" s="61" t="str">
        <f>IF('CF2 TestsPhys'!R23="","",'CF2 TestsPhys'!R23)</f>
        <v/>
      </c>
      <c r="Q23" s="76" t="str">
        <f>IF('CF2 TestsPhys'!S23="","",'CF2 TestsPhys'!S23)</f>
        <v/>
      </c>
      <c r="R23" s="214" t="str">
        <f>IF('CF2 TestsPhys'!T23="","",'CF2 TestsPhys'!T23)</f>
        <v/>
      </c>
      <c r="S23" s="217" t="str">
        <f>IF('CF2 TestsPhys'!U23="","",'CF2 TestsPhys'!U23)</f>
        <v/>
      </c>
    </row>
    <row r="24" spans="1:19" s="77" customFormat="1" x14ac:dyDescent="0.25">
      <c r="A24" s="155" t="str">
        <f>IF('CF2 TestsPhys'!B24="","",'CF2 TestsPhys'!B24)</f>
        <v/>
      </c>
      <c r="B24" s="156" t="str">
        <f>IF('CF2 TestsPhys'!D24="","",'CF2 TestsPhys'!D24)</f>
        <v/>
      </c>
      <c r="C24" s="279" t="str">
        <f>IF('CF2 TestsPhys'!E24="","",'CF2 TestsPhys'!E24)</f>
        <v/>
      </c>
      <c r="D24" s="173" t="str">
        <f>IF('CF2 TestsPhys'!F24="","",'CF2 TestsPhys'!F24)</f>
        <v/>
      </c>
      <c r="E24" s="60" t="str">
        <f>IF('CF2 TestsPhys'!G24="","",'CF2 TestsPhys'!G24)</f>
        <v/>
      </c>
      <c r="F24" s="68" t="str">
        <f>IF('CF2 TestsPhys'!H24="","",'CF2 TestsPhys'!H24)</f>
        <v/>
      </c>
      <c r="G24" s="76" t="str">
        <f>IF('CF2 TestsPhys'!I24="","",'CF2 TestsPhys'!I24)</f>
        <v/>
      </c>
      <c r="H24" s="68" t="str">
        <f>IF('CF2 TestsPhys'!J24="","",'CF2 TestsPhys'!J24)</f>
        <v/>
      </c>
      <c r="I24" s="76" t="str">
        <f>IF('CF2 TestsPhys'!K24="","",'CF2 TestsPhys'!K24)</f>
        <v/>
      </c>
      <c r="J24" s="68" t="str">
        <f>IF('CF2 TestsPhys'!L24="","",'CF2 TestsPhys'!L24)</f>
        <v/>
      </c>
      <c r="K24" s="76" t="str">
        <f>IF('CF2 TestsPhys'!M24="","",'CF2 TestsPhys'!M24)</f>
        <v/>
      </c>
      <c r="L24" s="68" t="str">
        <f>IF('CF2 TestsPhys'!N24="","",'CF2 TestsPhys'!N24)</f>
        <v/>
      </c>
      <c r="M24" s="76" t="str">
        <f>IF('CF2 TestsPhys'!O24="","",'CF2 TestsPhys'!O24)</f>
        <v/>
      </c>
      <c r="N24" s="61" t="str">
        <f>IF('CF2 TestsPhys'!P24="","",'CF2 TestsPhys'!P24)</f>
        <v/>
      </c>
      <c r="O24" s="76" t="str">
        <f>IF('CF2 TestsPhys'!Q24="","",'CF2 TestsPhys'!Q24)</f>
        <v/>
      </c>
      <c r="P24" s="61" t="str">
        <f>IF('CF2 TestsPhys'!R24="","",'CF2 TestsPhys'!R24)</f>
        <v/>
      </c>
      <c r="Q24" s="76" t="str">
        <f>IF('CF2 TestsPhys'!S24="","",'CF2 TestsPhys'!S24)</f>
        <v/>
      </c>
      <c r="R24" s="214" t="str">
        <f>IF('CF2 TestsPhys'!T24="","",'CF2 TestsPhys'!T24)</f>
        <v/>
      </c>
      <c r="S24" s="217" t="str">
        <f>IF('CF2 TestsPhys'!U24="","",'CF2 TestsPhys'!U24)</f>
        <v/>
      </c>
    </row>
    <row r="25" spans="1:19" s="77" customFormat="1" x14ac:dyDescent="0.25">
      <c r="A25" s="155" t="str">
        <f>IF('CF2 TestsPhys'!B25="","",'CF2 TestsPhys'!B25)</f>
        <v/>
      </c>
      <c r="B25" s="156" t="str">
        <f>IF('CF2 TestsPhys'!D25="","",'CF2 TestsPhys'!D25)</f>
        <v/>
      </c>
      <c r="C25" s="279" t="str">
        <f>IF('CF2 TestsPhys'!E25="","",'CF2 TestsPhys'!E25)</f>
        <v/>
      </c>
      <c r="D25" s="173" t="str">
        <f>IF('CF2 TestsPhys'!F25="","",'CF2 TestsPhys'!F25)</f>
        <v/>
      </c>
      <c r="E25" s="60" t="str">
        <f>IF('CF2 TestsPhys'!G25="","",'CF2 TestsPhys'!G25)</f>
        <v/>
      </c>
      <c r="F25" s="68" t="str">
        <f>IF('CF2 TestsPhys'!H25="","",'CF2 TestsPhys'!H25)</f>
        <v/>
      </c>
      <c r="G25" s="76" t="str">
        <f>IF('CF2 TestsPhys'!I25="","",'CF2 TestsPhys'!I25)</f>
        <v/>
      </c>
      <c r="H25" s="68" t="str">
        <f>IF('CF2 TestsPhys'!J25="","",'CF2 TestsPhys'!J25)</f>
        <v/>
      </c>
      <c r="I25" s="76" t="str">
        <f>IF('CF2 TestsPhys'!K25="","",'CF2 TestsPhys'!K25)</f>
        <v/>
      </c>
      <c r="J25" s="68" t="str">
        <f>IF('CF2 TestsPhys'!L25="","",'CF2 TestsPhys'!L25)</f>
        <v/>
      </c>
      <c r="K25" s="76" t="str">
        <f>IF('CF2 TestsPhys'!M25="","",'CF2 TestsPhys'!M25)</f>
        <v/>
      </c>
      <c r="L25" s="68" t="str">
        <f>IF('CF2 TestsPhys'!N25="","",'CF2 TestsPhys'!N25)</f>
        <v/>
      </c>
      <c r="M25" s="76" t="str">
        <f>IF('CF2 TestsPhys'!O25="","",'CF2 TestsPhys'!O25)</f>
        <v/>
      </c>
      <c r="N25" s="61" t="str">
        <f>IF('CF2 TestsPhys'!P25="","",'CF2 TestsPhys'!P25)</f>
        <v/>
      </c>
      <c r="O25" s="76" t="str">
        <f>IF('CF2 TestsPhys'!Q25="","",'CF2 TestsPhys'!Q25)</f>
        <v/>
      </c>
      <c r="P25" s="61" t="str">
        <f>IF('CF2 TestsPhys'!R25="","",'CF2 TestsPhys'!R25)</f>
        <v/>
      </c>
      <c r="Q25" s="76" t="str">
        <f>IF('CF2 TestsPhys'!S25="","",'CF2 TestsPhys'!S25)</f>
        <v/>
      </c>
      <c r="R25" s="214" t="str">
        <f>IF('CF2 TestsPhys'!T25="","",'CF2 TestsPhys'!T25)</f>
        <v/>
      </c>
      <c r="S25" s="217" t="str">
        <f>IF('CF2 TestsPhys'!U25="","",'CF2 TestsPhys'!U25)</f>
        <v/>
      </c>
    </row>
    <row r="26" spans="1:19" x14ac:dyDescent="0.25">
      <c r="A26" s="155" t="str">
        <f>IF('CF2 TestsPhys'!B26="","",'CF2 TestsPhys'!B26)</f>
        <v/>
      </c>
      <c r="B26" s="156" t="str">
        <f>IF('CF2 TestsPhys'!D26="","",'CF2 TestsPhys'!D26)</f>
        <v/>
      </c>
      <c r="C26" s="279" t="str">
        <f>IF('CF2 TestsPhys'!E26="","",'CF2 TestsPhys'!E26)</f>
        <v/>
      </c>
      <c r="D26" s="173" t="str">
        <f>IF('CF2 TestsPhys'!F26="","",'CF2 TestsPhys'!F26)</f>
        <v/>
      </c>
      <c r="E26" s="60" t="str">
        <f>IF('CF2 TestsPhys'!G26="","",'CF2 TestsPhys'!G26)</f>
        <v/>
      </c>
      <c r="F26" s="68" t="str">
        <f>IF('CF2 TestsPhys'!H26="","",'CF2 TestsPhys'!H26)</f>
        <v/>
      </c>
      <c r="G26" s="76" t="str">
        <f>IF('CF2 TestsPhys'!I26="","",'CF2 TestsPhys'!I26)</f>
        <v/>
      </c>
      <c r="H26" s="68" t="str">
        <f>IF('CF2 TestsPhys'!J26="","",'CF2 TestsPhys'!J26)</f>
        <v/>
      </c>
      <c r="I26" s="76" t="str">
        <f>IF('CF2 TestsPhys'!K26="","",'CF2 TestsPhys'!K26)</f>
        <v/>
      </c>
      <c r="J26" s="68" t="str">
        <f>IF('CF2 TestsPhys'!L26="","",'CF2 TestsPhys'!L26)</f>
        <v/>
      </c>
      <c r="K26" s="76" t="str">
        <f>IF('CF2 TestsPhys'!M26="","",'CF2 TestsPhys'!M26)</f>
        <v/>
      </c>
      <c r="L26" s="68" t="str">
        <f>IF('CF2 TestsPhys'!N26="","",'CF2 TestsPhys'!N26)</f>
        <v/>
      </c>
      <c r="M26" s="76" t="str">
        <f>IF('CF2 TestsPhys'!O26="","",'CF2 TestsPhys'!O26)</f>
        <v/>
      </c>
      <c r="N26" s="61" t="str">
        <f>IF('CF2 TestsPhys'!P26="","",'CF2 TestsPhys'!P26)</f>
        <v/>
      </c>
      <c r="O26" s="76" t="str">
        <f>IF('CF2 TestsPhys'!Q26="","",'CF2 TestsPhys'!Q26)</f>
        <v/>
      </c>
      <c r="P26" s="61" t="str">
        <f>IF('CF2 TestsPhys'!R26="","",'CF2 TestsPhys'!R26)</f>
        <v/>
      </c>
      <c r="Q26" s="76" t="str">
        <f>IF('CF2 TestsPhys'!S26="","",'CF2 TestsPhys'!S26)</f>
        <v/>
      </c>
      <c r="R26" s="214" t="str">
        <f>IF('CF2 TestsPhys'!T26="","",'CF2 TestsPhys'!T26)</f>
        <v/>
      </c>
      <c r="S26" s="217" t="str">
        <f>IF('CF2 TestsPhys'!U26="","",'CF2 TestsPhys'!U26)</f>
        <v/>
      </c>
    </row>
    <row r="27" spans="1:19" x14ac:dyDescent="0.25">
      <c r="A27" s="155" t="str">
        <f>IF('CF2 TestsPhys'!B27="","",'CF2 TestsPhys'!B27)</f>
        <v/>
      </c>
      <c r="B27" s="156" t="str">
        <f>IF('CF2 TestsPhys'!D27="","",'CF2 TestsPhys'!D27)</f>
        <v/>
      </c>
      <c r="C27" s="279" t="str">
        <f>IF('CF2 TestsPhys'!E27="","",'CF2 TestsPhys'!E27)</f>
        <v/>
      </c>
      <c r="D27" s="173" t="str">
        <f>IF('CF2 TestsPhys'!F27="","",'CF2 TestsPhys'!F27)</f>
        <v/>
      </c>
      <c r="E27" s="60" t="str">
        <f>IF('CF2 TestsPhys'!G27="","",'CF2 TestsPhys'!G27)</f>
        <v/>
      </c>
      <c r="F27" s="68" t="str">
        <f>IF('CF2 TestsPhys'!H27="","",'CF2 TestsPhys'!H27)</f>
        <v/>
      </c>
      <c r="G27" s="76" t="str">
        <f>IF('CF2 TestsPhys'!I27="","",'CF2 TestsPhys'!I27)</f>
        <v/>
      </c>
      <c r="H27" s="68" t="str">
        <f>IF('CF2 TestsPhys'!J27="","",'CF2 TestsPhys'!J27)</f>
        <v/>
      </c>
      <c r="I27" s="76" t="str">
        <f>IF('CF2 TestsPhys'!K27="","",'CF2 TestsPhys'!K27)</f>
        <v/>
      </c>
      <c r="J27" s="68" t="str">
        <f>IF('CF2 TestsPhys'!L27="","",'CF2 TestsPhys'!L27)</f>
        <v/>
      </c>
      <c r="K27" s="76" t="str">
        <f>IF('CF2 TestsPhys'!M27="","",'CF2 TestsPhys'!M27)</f>
        <v/>
      </c>
      <c r="L27" s="68" t="str">
        <f>IF('CF2 TestsPhys'!N27="","",'CF2 TestsPhys'!N27)</f>
        <v/>
      </c>
      <c r="M27" s="76" t="str">
        <f>IF('CF2 TestsPhys'!O27="","",'CF2 TestsPhys'!O27)</f>
        <v/>
      </c>
      <c r="N27" s="61" t="str">
        <f>IF('CF2 TestsPhys'!P27="","",'CF2 TestsPhys'!P27)</f>
        <v/>
      </c>
      <c r="O27" s="76" t="str">
        <f>IF('CF2 TestsPhys'!Q27="","",'CF2 TestsPhys'!Q27)</f>
        <v/>
      </c>
      <c r="P27" s="61" t="str">
        <f>IF('CF2 TestsPhys'!R27="","",'CF2 TestsPhys'!R27)</f>
        <v/>
      </c>
      <c r="Q27" s="76" t="str">
        <f>IF('CF2 TestsPhys'!S27="","",'CF2 TestsPhys'!S27)</f>
        <v/>
      </c>
      <c r="R27" s="214" t="str">
        <f>IF('CF2 TestsPhys'!T27="","",'CF2 TestsPhys'!T27)</f>
        <v/>
      </c>
      <c r="S27" s="217" t="str">
        <f>IF('CF2 TestsPhys'!U27="","",'CF2 TestsPhys'!U27)</f>
        <v/>
      </c>
    </row>
    <row r="28" spans="1:19" x14ac:dyDescent="0.25">
      <c r="A28" s="155" t="str">
        <f>IF('CF2 TestsPhys'!B28="","",'CF2 TestsPhys'!B28)</f>
        <v/>
      </c>
      <c r="B28" s="156" t="str">
        <f>IF('CF2 TestsPhys'!D28="","",'CF2 TestsPhys'!D28)</f>
        <v/>
      </c>
      <c r="C28" s="279" t="str">
        <f>IF('CF2 TestsPhys'!E28="","",'CF2 TestsPhys'!E28)</f>
        <v/>
      </c>
      <c r="D28" s="173" t="str">
        <f>IF('CF2 TestsPhys'!F28="","",'CF2 TestsPhys'!F28)</f>
        <v/>
      </c>
      <c r="E28" s="60" t="str">
        <f>IF('CF2 TestsPhys'!G28="","",'CF2 TestsPhys'!G28)</f>
        <v/>
      </c>
      <c r="F28" s="68" t="str">
        <f>IF('CF2 TestsPhys'!H28="","",'CF2 TestsPhys'!H28)</f>
        <v/>
      </c>
      <c r="G28" s="76" t="str">
        <f>IF('CF2 TestsPhys'!I28="","",'CF2 TestsPhys'!I28)</f>
        <v/>
      </c>
      <c r="H28" s="68" t="str">
        <f>IF('CF2 TestsPhys'!J28="","",'CF2 TestsPhys'!J28)</f>
        <v/>
      </c>
      <c r="I28" s="76" t="str">
        <f>IF('CF2 TestsPhys'!K28="","",'CF2 TestsPhys'!K28)</f>
        <v/>
      </c>
      <c r="J28" s="68" t="str">
        <f>IF('CF2 TestsPhys'!L28="","",'CF2 TestsPhys'!L28)</f>
        <v/>
      </c>
      <c r="K28" s="76" t="str">
        <f>IF('CF2 TestsPhys'!M28="","",'CF2 TestsPhys'!M28)</f>
        <v/>
      </c>
      <c r="L28" s="68" t="str">
        <f>IF('CF2 TestsPhys'!N28="","",'CF2 TestsPhys'!N28)</f>
        <v/>
      </c>
      <c r="M28" s="76" t="str">
        <f>IF('CF2 TestsPhys'!O28="","",'CF2 TestsPhys'!O28)</f>
        <v/>
      </c>
      <c r="N28" s="61" t="str">
        <f>IF('CF2 TestsPhys'!P28="","",'CF2 TestsPhys'!P28)</f>
        <v/>
      </c>
      <c r="O28" s="76" t="str">
        <f>IF('CF2 TestsPhys'!Q28="","",'CF2 TestsPhys'!Q28)</f>
        <v/>
      </c>
      <c r="P28" s="61" t="str">
        <f>IF('CF2 TestsPhys'!R28="","",'CF2 TestsPhys'!R28)</f>
        <v/>
      </c>
      <c r="Q28" s="76" t="str">
        <f>IF('CF2 TestsPhys'!S28="","",'CF2 TestsPhys'!S28)</f>
        <v/>
      </c>
      <c r="R28" s="214" t="str">
        <f>IF('CF2 TestsPhys'!T28="","",'CF2 TestsPhys'!T28)</f>
        <v/>
      </c>
      <c r="S28" s="217" t="str">
        <f>IF('CF2 TestsPhys'!U28="","",'CF2 TestsPhys'!U28)</f>
        <v/>
      </c>
    </row>
    <row r="29" spans="1:19" x14ac:dyDescent="0.25">
      <c r="A29" s="155" t="str">
        <f>IF('CF2 TestsPhys'!B29="","",'CF2 TestsPhys'!B29)</f>
        <v/>
      </c>
      <c r="B29" s="156" t="str">
        <f>IF('CF2 TestsPhys'!D29="","",'CF2 TestsPhys'!D29)</f>
        <v/>
      </c>
      <c r="C29" s="279" t="str">
        <f>IF('CF2 TestsPhys'!E29="","",'CF2 TestsPhys'!E29)</f>
        <v/>
      </c>
      <c r="D29" s="173" t="str">
        <f>IF('CF2 TestsPhys'!F29="","",'CF2 TestsPhys'!F29)</f>
        <v/>
      </c>
      <c r="E29" s="60" t="str">
        <f>IF('CF2 TestsPhys'!G29="","",'CF2 TestsPhys'!G29)</f>
        <v/>
      </c>
      <c r="F29" s="68" t="str">
        <f>IF('CF2 TestsPhys'!H29="","",'CF2 TestsPhys'!H29)</f>
        <v/>
      </c>
      <c r="G29" s="76" t="str">
        <f>IF('CF2 TestsPhys'!I29="","",'CF2 TestsPhys'!I29)</f>
        <v/>
      </c>
      <c r="H29" s="68" t="str">
        <f>IF('CF2 TestsPhys'!J29="","",'CF2 TestsPhys'!J29)</f>
        <v/>
      </c>
      <c r="I29" s="76" t="str">
        <f>IF('CF2 TestsPhys'!K29="","",'CF2 TestsPhys'!K29)</f>
        <v/>
      </c>
      <c r="J29" s="68" t="str">
        <f>IF('CF2 TestsPhys'!L29="","",'CF2 TestsPhys'!L29)</f>
        <v/>
      </c>
      <c r="K29" s="76" t="str">
        <f>IF('CF2 TestsPhys'!M29="","",'CF2 TestsPhys'!M29)</f>
        <v/>
      </c>
      <c r="L29" s="68" t="str">
        <f>IF('CF2 TestsPhys'!N29="","",'CF2 TestsPhys'!N29)</f>
        <v/>
      </c>
      <c r="M29" s="76" t="str">
        <f>IF('CF2 TestsPhys'!O29="","",'CF2 TestsPhys'!O29)</f>
        <v/>
      </c>
      <c r="N29" s="61" t="str">
        <f>IF('CF2 TestsPhys'!P29="","",'CF2 TestsPhys'!P29)</f>
        <v/>
      </c>
      <c r="O29" s="76" t="str">
        <f>IF('CF2 TestsPhys'!Q29="","",'CF2 TestsPhys'!Q29)</f>
        <v/>
      </c>
      <c r="P29" s="61" t="str">
        <f>IF('CF2 TestsPhys'!R29="","",'CF2 TestsPhys'!R29)</f>
        <v/>
      </c>
      <c r="Q29" s="76" t="str">
        <f>IF('CF2 TestsPhys'!S29="","",'CF2 TestsPhys'!S29)</f>
        <v/>
      </c>
      <c r="R29" s="214" t="str">
        <f>IF('CF2 TestsPhys'!T29="","",'CF2 TestsPhys'!T29)</f>
        <v/>
      </c>
      <c r="S29" s="217" t="str">
        <f>IF('CF2 TestsPhys'!U29="","",'CF2 TestsPhys'!U29)</f>
        <v/>
      </c>
    </row>
    <row r="30" spans="1:19" x14ac:dyDescent="0.25">
      <c r="A30" s="155" t="str">
        <f>IF('CF2 TestsPhys'!B30="","",'CF2 TestsPhys'!B30)</f>
        <v/>
      </c>
      <c r="B30" s="156" t="str">
        <f>IF('CF2 TestsPhys'!D30="","",'CF2 TestsPhys'!D30)</f>
        <v/>
      </c>
      <c r="C30" s="279" t="str">
        <f>IF('CF2 TestsPhys'!E30="","",'CF2 TestsPhys'!E30)</f>
        <v/>
      </c>
      <c r="D30" s="173" t="str">
        <f>IF('CF2 TestsPhys'!F30="","",'CF2 TestsPhys'!F30)</f>
        <v/>
      </c>
      <c r="E30" s="60" t="str">
        <f>IF('CF2 TestsPhys'!G30="","",'CF2 TestsPhys'!G30)</f>
        <v/>
      </c>
      <c r="F30" s="68" t="str">
        <f>IF('CF2 TestsPhys'!H30="","",'CF2 TestsPhys'!H30)</f>
        <v/>
      </c>
      <c r="G30" s="76" t="str">
        <f>IF('CF2 TestsPhys'!I30="","",'CF2 TestsPhys'!I30)</f>
        <v/>
      </c>
      <c r="H30" s="68" t="str">
        <f>IF('CF2 TestsPhys'!J30="","",'CF2 TestsPhys'!J30)</f>
        <v/>
      </c>
      <c r="I30" s="76" t="str">
        <f>IF('CF2 TestsPhys'!K30="","",'CF2 TestsPhys'!K30)</f>
        <v/>
      </c>
      <c r="J30" s="68" t="str">
        <f>IF('CF2 TestsPhys'!L30="","",'CF2 TestsPhys'!L30)</f>
        <v/>
      </c>
      <c r="K30" s="76" t="str">
        <f>IF('CF2 TestsPhys'!M30="","",'CF2 TestsPhys'!M30)</f>
        <v/>
      </c>
      <c r="L30" s="68" t="str">
        <f>IF('CF2 TestsPhys'!N30="","",'CF2 TestsPhys'!N30)</f>
        <v/>
      </c>
      <c r="M30" s="76" t="str">
        <f>IF('CF2 TestsPhys'!O30="","",'CF2 TestsPhys'!O30)</f>
        <v/>
      </c>
      <c r="N30" s="61" t="str">
        <f>IF('CF2 TestsPhys'!P30="","",'CF2 TestsPhys'!P30)</f>
        <v/>
      </c>
      <c r="O30" s="76" t="str">
        <f>IF('CF2 TestsPhys'!Q30="","",'CF2 TestsPhys'!Q30)</f>
        <v/>
      </c>
      <c r="P30" s="61" t="str">
        <f>IF('CF2 TestsPhys'!R30="","",'CF2 TestsPhys'!R30)</f>
        <v/>
      </c>
      <c r="Q30" s="76" t="str">
        <f>IF('CF2 TestsPhys'!S30="","",'CF2 TestsPhys'!S30)</f>
        <v/>
      </c>
      <c r="R30" s="214" t="str">
        <f>IF('CF2 TestsPhys'!T30="","",'CF2 TestsPhys'!T30)</f>
        <v/>
      </c>
      <c r="S30" s="217" t="str">
        <f>IF('CF2 TestsPhys'!U30="","",'CF2 TestsPhys'!U30)</f>
        <v/>
      </c>
    </row>
    <row r="31" spans="1:19" x14ac:dyDescent="0.25">
      <c r="A31" s="155" t="str">
        <f>IF('CF2 TestsPhys'!B31="","",'CF2 TestsPhys'!B31)</f>
        <v/>
      </c>
      <c r="B31" s="156" t="str">
        <f>IF('CF2 TestsPhys'!D31="","",'CF2 TestsPhys'!D31)</f>
        <v/>
      </c>
      <c r="C31" s="279" t="str">
        <f>IF('CF2 TestsPhys'!E31="","",'CF2 TestsPhys'!E31)</f>
        <v/>
      </c>
      <c r="D31" s="173" t="str">
        <f>IF('CF2 TestsPhys'!F31="","",'CF2 TestsPhys'!F31)</f>
        <v/>
      </c>
      <c r="E31" s="60" t="str">
        <f>IF('CF2 TestsPhys'!G31="","",'CF2 TestsPhys'!G31)</f>
        <v/>
      </c>
      <c r="F31" s="68" t="str">
        <f>IF('CF2 TestsPhys'!H31="","",'CF2 TestsPhys'!H31)</f>
        <v/>
      </c>
      <c r="G31" s="76" t="str">
        <f>IF('CF2 TestsPhys'!I31="","",'CF2 TestsPhys'!I31)</f>
        <v/>
      </c>
      <c r="H31" s="68" t="str">
        <f>IF('CF2 TestsPhys'!J31="","",'CF2 TestsPhys'!J31)</f>
        <v/>
      </c>
      <c r="I31" s="76" t="str">
        <f>IF('CF2 TestsPhys'!K31="","",'CF2 TestsPhys'!K31)</f>
        <v/>
      </c>
      <c r="J31" s="68" t="str">
        <f>IF('CF2 TestsPhys'!L31="","",'CF2 TestsPhys'!L31)</f>
        <v/>
      </c>
      <c r="K31" s="76" t="str">
        <f>IF('CF2 TestsPhys'!M31="","",'CF2 TestsPhys'!M31)</f>
        <v/>
      </c>
      <c r="L31" s="68" t="str">
        <f>IF('CF2 TestsPhys'!N31="","",'CF2 TestsPhys'!N31)</f>
        <v/>
      </c>
      <c r="M31" s="76" t="str">
        <f>IF('CF2 TestsPhys'!O31="","",'CF2 TestsPhys'!O31)</f>
        <v/>
      </c>
      <c r="N31" s="61" t="str">
        <f>IF('CF2 TestsPhys'!P31="","",'CF2 TestsPhys'!P31)</f>
        <v/>
      </c>
      <c r="O31" s="76" t="str">
        <f>IF('CF2 TestsPhys'!Q31="","",'CF2 TestsPhys'!Q31)</f>
        <v/>
      </c>
      <c r="P31" s="61" t="str">
        <f>IF('CF2 TestsPhys'!R31="","",'CF2 TestsPhys'!R31)</f>
        <v/>
      </c>
      <c r="Q31" s="76" t="str">
        <f>IF('CF2 TestsPhys'!S31="","",'CF2 TestsPhys'!S31)</f>
        <v/>
      </c>
      <c r="R31" s="214" t="str">
        <f>IF('CF2 TestsPhys'!T31="","",'CF2 TestsPhys'!T31)</f>
        <v/>
      </c>
      <c r="S31" s="217" t="str">
        <f>IF('CF2 TestsPhys'!U31="","",'CF2 TestsPhys'!U31)</f>
        <v/>
      </c>
    </row>
    <row r="32" spans="1:19" x14ac:dyDescent="0.25">
      <c r="A32" s="155" t="str">
        <f>IF('CF2 TestsPhys'!B32="","",'CF2 TestsPhys'!B32)</f>
        <v/>
      </c>
      <c r="B32" s="156" t="str">
        <f>IF('CF2 TestsPhys'!D32="","",'CF2 TestsPhys'!D32)</f>
        <v/>
      </c>
      <c r="C32" s="279" t="str">
        <f>IF('CF2 TestsPhys'!E32="","",'CF2 TestsPhys'!E32)</f>
        <v/>
      </c>
      <c r="D32" s="173" t="str">
        <f>IF('CF2 TestsPhys'!F32="","",'CF2 TestsPhys'!F32)</f>
        <v/>
      </c>
      <c r="E32" s="60" t="str">
        <f>IF('CF2 TestsPhys'!G32="","",'CF2 TestsPhys'!G32)</f>
        <v/>
      </c>
      <c r="F32" s="68" t="str">
        <f>IF('CF2 TestsPhys'!H32="","",'CF2 TestsPhys'!H32)</f>
        <v/>
      </c>
      <c r="G32" s="76" t="str">
        <f>IF('CF2 TestsPhys'!I32="","",'CF2 TestsPhys'!I32)</f>
        <v/>
      </c>
      <c r="H32" s="68" t="str">
        <f>IF('CF2 TestsPhys'!J32="","",'CF2 TestsPhys'!J32)</f>
        <v/>
      </c>
      <c r="I32" s="76" t="str">
        <f>IF('CF2 TestsPhys'!K32="","",'CF2 TestsPhys'!K32)</f>
        <v/>
      </c>
      <c r="J32" s="68" t="str">
        <f>IF('CF2 TestsPhys'!L32="","",'CF2 TestsPhys'!L32)</f>
        <v/>
      </c>
      <c r="K32" s="76" t="str">
        <f>IF('CF2 TestsPhys'!M32="","",'CF2 TestsPhys'!M32)</f>
        <v/>
      </c>
      <c r="L32" s="68" t="str">
        <f>IF('CF2 TestsPhys'!N32="","",'CF2 TestsPhys'!N32)</f>
        <v/>
      </c>
      <c r="M32" s="76" t="str">
        <f>IF('CF2 TestsPhys'!O32="","",'CF2 TestsPhys'!O32)</f>
        <v/>
      </c>
      <c r="N32" s="61" t="str">
        <f>IF('CF2 TestsPhys'!P32="","",'CF2 TestsPhys'!P32)</f>
        <v/>
      </c>
      <c r="O32" s="76" t="str">
        <f>IF('CF2 TestsPhys'!Q32="","",'CF2 TestsPhys'!Q32)</f>
        <v/>
      </c>
      <c r="P32" s="61" t="str">
        <f>IF('CF2 TestsPhys'!R32="","",'CF2 TestsPhys'!R32)</f>
        <v/>
      </c>
      <c r="Q32" s="76" t="str">
        <f>IF('CF2 TestsPhys'!S32="","",'CF2 TestsPhys'!S32)</f>
        <v/>
      </c>
      <c r="R32" s="214" t="str">
        <f>IF('CF2 TestsPhys'!T32="","",'CF2 TestsPhys'!T32)</f>
        <v/>
      </c>
      <c r="S32" s="217" t="str">
        <f>IF('CF2 TestsPhys'!U32="","",'CF2 TestsPhys'!U32)</f>
        <v/>
      </c>
    </row>
    <row r="33" spans="1:19" x14ac:dyDescent="0.25">
      <c r="A33" s="155" t="str">
        <f>IF('CF2 TestsPhys'!B33="","",'CF2 TestsPhys'!B33)</f>
        <v/>
      </c>
      <c r="B33" s="156" t="str">
        <f>IF('CF2 TestsPhys'!D33="","",'CF2 TestsPhys'!D33)</f>
        <v/>
      </c>
      <c r="C33" s="279" t="str">
        <f>IF('CF2 TestsPhys'!E33="","",'CF2 TestsPhys'!E33)</f>
        <v/>
      </c>
      <c r="D33" s="173" t="str">
        <f>IF('CF2 TestsPhys'!F33="","",'CF2 TestsPhys'!F33)</f>
        <v/>
      </c>
      <c r="E33" s="60" t="str">
        <f>IF('CF2 TestsPhys'!G33="","",'CF2 TestsPhys'!G33)</f>
        <v/>
      </c>
      <c r="F33" s="68" t="str">
        <f>IF('CF2 TestsPhys'!H33="","",'CF2 TestsPhys'!H33)</f>
        <v/>
      </c>
      <c r="G33" s="76" t="str">
        <f>IF('CF2 TestsPhys'!I33="","",'CF2 TestsPhys'!I33)</f>
        <v/>
      </c>
      <c r="H33" s="68" t="str">
        <f>IF('CF2 TestsPhys'!J33="","",'CF2 TestsPhys'!J33)</f>
        <v/>
      </c>
      <c r="I33" s="76" t="str">
        <f>IF('CF2 TestsPhys'!K33="","",'CF2 TestsPhys'!K33)</f>
        <v/>
      </c>
      <c r="J33" s="68" t="str">
        <f>IF('CF2 TestsPhys'!L33="","",'CF2 TestsPhys'!L33)</f>
        <v/>
      </c>
      <c r="K33" s="76" t="str">
        <f>IF('CF2 TestsPhys'!M33="","",'CF2 TestsPhys'!M33)</f>
        <v/>
      </c>
      <c r="L33" s="68" t="str">
        <f>IF('CF2 TestsPhys'!N33="","",'CF2 TestsPhys'!N33)</f>
        <v/>
      </c>
      <c r="M33" s="76" t="str">
        <f>IF('CF2 TestsPhys'!O33="","",'CF2 TestsPhys'!O33)</f>
        <v/>
      </c>
      <c r="N33" s="61" t="str">
        <f>IF('CF2 TestsPhys'!P33="","",'CF2 TestsPhys'!P33)</f>
        <v/>
      </c>
      <c r="O33" s="76" t="str">
        <f>IF('CF2 TestsPhys'!Q33="","",'CF2 TestsPhys'!Q33)</f>
        <v/>
      </c>
      <c r="P33" s="61" t="str">
        <f>IF('CF2 TestsPhys'!R33="","",'CF2 TestsPhys'!R33)</f>
        <v/>
      </c>
      <c r="Q33" s="76" t="str">
        <f>IF('CF2 TestsPhys'!S33="","",'CF2 TestsPhys'!S33)</f>
        <v/>
      </c>
      <c r="R33" s="214" t="str">
        <f>IF('CF2 TestsPhys'!T33="","",'CF2 TestsPhys'!T33)</f>
        <v/>
      </c>
      <c r="S33" s="217" t="str">
        <f>IF('CF2 TestsPhys'!U33="","",'CF2 TestsPhys'!U33)</f>
        <v/>
      </c>
    </row>
    <row r="34" spans="1:19" x14ac:dyDescent="0.25">
      <c r="A34" s="155" t="str">
        <f>IF('CF2 TestsPhys'!B34="","",'CF2 TestsPhys'!B34)</f>
        <v/>
      </c>
      <c r="B34" s="156" t="str">
        <f>IF('CF2 TestsPhys'!D34="","",'CF2 TestsPhys'!D34)</f>
        <v/>
      </c>
      <c r="C34" s="279" t="str">
        <f>IF('CF2 TestsPhys'!E34="","",'CF2 TestsPhys'!E34)</f>
        <v/>
      </c>
      <c r="D34" s="173" t="str">
        <f>IF('CF2 TestsPhys'!F34="","",'CF2 TestsPhys'!F34)</f>
        <v/>
      </c>
      <c r="E34" s="60" t="str">
        <f>IF('CF2 TestsPhys'!G34="","",'CF2 TestsPhys'!G34)</f>
        <v/>
      </c>
      <c r="F34" s="68" t="str">
        <f>IF('CF2 TestsPhys'!H34="","",'CF2 TestsPhys'!H34)</f>
        <v/>
      </c>
      <c r="G34" s="76" t="str">
        <f>IF('CF2 TestsPhys'!I34="","",'CF2 TestsPhys'!I34)</f>
        <v/>
      </c>
      <c r="H34" s="68" t="str">
        <f>IF('CF2 TestsPhys'!J34="","",'CF2 TestsPhys'!J34)</f>
        <v/>
      </c>
      <c r="I34" s="76" t="str">
        <f>IF('CF2 TestsPhys'!K34="","",'CF2 TestsPhys'!K34)</f>
        <v/>
      </c>
      <c r="J34" s="68" t="str">
        <f>IF('CF2 TestsPhys'!L34="","",'CF2 TestsPhys'!L34)</f>
        <v/>
      </c>
      <c r="K34" s="76" t="str">
        <f>IF('CF2 TestsPhys'!M34="","",'CF2 TestsPhys'!M34)</f>
        <v/>
      </c>
      <c r="L34" s="68" t="str">
        <f>IF('CF2 TestsPhys'!N34="","",'CF2 TestsPhys'!N34)</f>
        <v/>
      </c>
      <c r="M34" s="76" t="str">
        <f>IF('CF2 TestsPhys'!O34="","",'CF2 TestsPhys'!O34)</f>
        <v/>
      </c>
      <c r="N34" s="61" t="str">
        <f>IF('CF2 TestsPhys'!P34="","",'CF2 TestsPhys'!P34)</f>
        <v/>
      </c>
      <c r="O34" s="76" t="str">
        <f>IF('CF2 TestsPhys'!Q34="","",'CF2 TestsPhys'!Q34)</f>
        <v/>
      </c>
      <c r="P34" s="61" t="str">
        <f>IF('CF2 TestsPhys'!R34="","",'CF2 TestsPhys'!R34)</f>
        <v/>
      </c>
      <c r="Q34" s="76" t="str">
        <f>IF('CF2 TestsPhys'!S34="","",'CF2 TestsPhys'!S34)</f>
        <v/>
      </c>
      <c r="R34" s="214" t="str">
        <f>IF('CF2 TestsPhys'!T34="","",'CF2 TestsPhys'!T34)</f>
        <v/>
      </c>
      <c r="S34" s="217" t="str">
        <f>IF('CF2 TestsPhys'!U34="","",'CF2 TestsPhys'!U34)</f>
        <v/>
      </c>
    </row>
    <row r="35" spans="1:19" x14ac:dyDescent="0.25">
      <c r="A35" s="155" t="str">
        <f>IF('CF2 TestsPhys'!B35="","",'CF2 TestsPhys'!B35)</f>
        <v/>
      </c>
      <c r="B35" s="156" t="str">
        <f>IF('CF2 TestsPhys'!D35="","",'CF2 TestsPhys'!D35)</f>
        <v/>
      </c>
      <c r="C35" s="279" t="str">
        <f>IF('CF2 TestsPhys'!E35="","",'CF2 TestsPhys'!E35)</f>
        <v/>
      </c>
      <c r="D35" s="173" t="str">
        <f>IF('CF2 TestsPhys'!F35="","",'CF2 TestsPhys'!F35)</f>
        <v/>
      </c>
      <c r="E35" s="60" t="str">
        <f>IF('CF2 TestsPhys'!G35="","",'CF2 TestsPhys'!G35)</f>
        <v/>
      </c>
      <c r="F35" s="68" t="str">
        <f>IF('CF2 TestsPhys'!H35="","",'CF2 TestsPhys'!H35)</f>
        <v/>
      </c>
      <c r="G35" s="76" t="str">
        <f>IF('CF2 TestsPhys'!I35="","",'CF2 TestsPhys'!I35)</f>
        <v/>
      </c>
      <c r="H35" s="68" t="str">
        <f>IF('CF2 TestsPhys'!J35="","",'CF2 TestsPhys'!J35)</f>
        <v/>
      </c>
      <c r="I35" s="76" t="str">
        <f>IF('CF2 TestsPhys'!K35="","",'CF2 TestsPhys'!K35)</f>
        <v/>
      </c>
      <c r="J35" s="68" t="str">
        <f>IF('CF2 TestsPhys'!L35="","",'CF2 TestsPhys'!L35)</f>
        <v/>
      </c>
      <c r="K35" s="76" t="str">
        <f>IF('CF2 TestsPhys'!M35="","",'CF2 TestsPhys'!M35)</f>
        <v/>
      </c>
      <c r="L35" s="68" t="str">
        <f>IF('CF2 TestsPhys'!N35="","",'CF2 TestsPhys'!N35)</f>
        <v/>
      </c>
      <c r="M35" s="76" t="str">
        <f>IF('CF2 TestsPhys'!O35="","",'CF2 TestsPhys'!O35)</f>
        <v/>
      </c>
      <c r="N35" s="61" t="str">
        <f>IF('CF2 TestsPhys'!P35="","",'CF2 TestsPhys'!P35)</f>
        <v/>
      </c>
      <c r="O35" s="76" t="str">
        <f>IF('CF2 TestsPhys'!Q35="","",'CF2 TestsPhys'!Q35)</f>
        <v/>
      </c>
      <c r="P35" s="61" t="str">
        <f>IF('CF2 TestsPhys'!R35="","",'CF2 TestsPhys'!R35)</f>
        <v/>
      </c>
      <c r="Q35" s="76" t="str">
        <f>IF('CF2 TestsPhys'!S35="","",'CF2 TestsPhys'!S35)</f>
        <v/>
      </c>
      <c r="R35" s="214" t="str">
        <f>IF('CF2 TestsPhys'!T35="","",'CF2 TestsPhys'!T35)</f>
        <v/>
      </c>
      <c r="S35" s="217" t="str">
        <f>IF('CF2 TestsPhys'!U35="","",'CF2 TestsPhys'!U35)</f>
        <v/>
      </c>
    </row>
    <row r="36" spans="1:19" x14ac:dyDescent="0.25">
      <c r="A36" s="155" t="str">
        <f>IF('CF2 TestsPhys'!B36="","",'CF2 TestsPhys'!B36)</f>
        <v/>
      </c>
      <c r="B36" s="156" t="str">
        <f>IF('CF2 TestsPhys'!D36="","",'CF2 TestsPhys'!D36)</f>
        <v/>
      </c>
      <c r="C36" s="279" t="str">
        <f>IF('CF2 TestsPhys'!E36="","",'CF2 TestsPhys'!E36)</f>
        <v/>
      </c>
      <c r="D36" s="173" t="str">
        <f>IF('CF2 TestsPhys'!F36="","",'CF2 TestsPhys'!F36)</f>
        <v/>
      </c>
      <c r="E36" s="60" t="str">
        <f>IF('CF2 TestsPhys'!G36="","",'CF2 TestsPhys'!G36)</f>
        <v/>
      </c>
      <c r="F36" s="68" t="str">
        <f>IF('CF2 TestsPhys'!H36="","",'CF2 TestsPhys'!H36)</f>
        <v/>
      </c>
      <c r="G36" s="76" t="str">
        <f>IF('CF2 TestsPhys'!I36="","",'CF2 TestsPhys'!I36)</f>
        <v/>
      </c>
      <c r="H36" s="68" t="str">
        <f>IF('CF2 TestsPhys'!J36="","",'CF2 TestsPhys'!J36)</f>
        <v/>
      </c>
      <c r="I36" s="76" t="str">
        <f>IF('CF2 TestsPhys'!K36="","",'CF2 TestsPhys'!K36)</f>
        <v/>
      </c>
      <c r="J36" s="68" t="str">
        <f>IF('CF2 TestsPhys'!L36="","",'CF2 TestsPhys'!L36)</f>
        <v/>
      </c>
      <c r="K36" s="76" t="str">
        <f>IF('CF2 TestsPhys'!M36="","",'CF2 TestsPhys'!M36)</f>
        <v/>
      </c>
      <c r="L36" s="68" t="str">
        <f>IF('CF2 TestsPhys'!N36="","",'CF2 TestsPhys'!N36)</f>
        <v/>
      </c>
      <c r="M36" s="76" t="str">
        <f>IF('CF2 TestsPhys'!O36="","",'CF2 TestsPhys'!O36)</f>
        <v/>
      </c>
      <c r="N36" s="61" t="str">
        <f>IF('CF2 TestsPhys'!P36="","",'CF2 TestsPhys'!P36)</f>
        <v/>
      </c>
      <c r="O36" s="76" t="str">
        <f>IF('CF2 TestsPhys'!Q36="","",'CF2 TestsPhys'!Q36)</f>
        <v/>
      </c>
      <c r="P36" s="61" t="str">
        <f>IF('CF2 TestsPhys'!R36="","",'CF2 TestsPhys'!R36)</f>
        <v/>
      </c>
      <c r="Q36" s="76" t="str">
        <f>IF('CF2 TestsPhys'!S36="","",'CF2 TestsPhys'!S36)</f>
        <v/>
      </c>
      <c r="R36" s="214" t="str">
        <f>IF('CF2 TestsPhys'!T36="","",'CF2 TestsPhys'!T36)</f>
        <v/>
      </c>
      <c r="S36" s="217" t="str">
        <f>IF('CF2 TestsPhys'!U36="","",'CF2 TestsPhys'!U36)</f>
        <v/>
      </c>
    </row>
    <row r="37" spans="1:19" x14ac:dyDescent="0.25">
      <c r="A37" s="155" t="str">
        <f>IF('CF2 TestsPhys'!B37="","",'CF2 TestsPhys'!B37)</f>
        <v/>
      </c>
      <c r="B37" s="156" t="str">
        <f>IF('CF2 TestsPhys'!D37="","",'CF2 TestsPhys'!D37)</f>
        <v/>
      </c>
      <c r="C37" s="279" t="str">
        <f>IF('CF2 TestsPhys'!E37="","",'CF2 TestsPhys'!E37)</f>
        <v/>
      </c>
      <c r="D37" s="173" t="str">
        <f>IF('CF2 TestsPhys'!F37="","",'CF2 TestsPhys'!F37)</f>
        <v/>
      </c>
      <c r="E37" s="60" t="str">
        <f>IF('CF2 TestsPhys'!G37="","",'CF2 TestsPhys'!G37)</f>
        <v/>
      </c>
      <c r="F37" s="68" t="str">
        <f>IF('CF2 TestsPhys'!H37="","",'CF2 TestsPhys'!H37)</f>
        <v/>
      </c>
      <c r="G37" s="76" t="str">
        <f>IF('CF2 TestsPhys'!I37="","",'CF2 TestsPhys'!I37)</f>
        <v/>
      </c>
      <c r="H37" s="68" t="str">
        <f>IF('CF2 TestsPhys'!J37="","",'CF2 TestsPhys'!J37)</f>
        <v/>
      </c>
      <c r="I37" s="76" t="str">
        <f>IF('CF2 TestsPhys'!K37="","",'CF2 TestsPhys'!K37)</f>
        <v/>
      </c>
      <c r="J37" s="68" t="str">
        <f>IF('CF2 TestsPhys'!L37="","",'CF2 TestsPhys'!L37)</f>
        <v/>
      </c>
      <c r="K37" s="76" t="str">
        <f>IF('CF2 TestsPhys'!M37="","",'CF2 TestsPhys'!M37)</f>
        <v/>
      </c>
      <c r="L37" s="68" t="str">
        <f>IF('CF2 TestsPhys'!N37="","",'CF2 TestsPhys'!N37)</f>
        <v/>
      </c>
      <c r="M37" s="76" t="str">
        <f>IF('CF2 TestsPhys'!O37="","",'CF2 TestsPhys'!O37)</f>
        <v/>
      </c>
      <c r="N37" s="61" t="str">
        <f>IF('CF2 TestsPhys'!P37="","",'CF2 TestsPhys'!P37)</f>
        <v/>
      </c>
      <c r="O37" s="76" t="str">
        <f>IF('CF2 TestsPhys'!Q37="","",'CF2 TestsPhys'!Q37)</f>
        <v/>
      </c>
      <c r="P37" s="61" t="str">
        <f>IF('CF2 TestsPhys'!R37="","",'CF2 TestsPhys'!R37)</f>
        <v/>
      </c>
      <c r="Q37" s="76" t="str">
        <f>IF('CF2 TestsPhys'!S37="","",'CF2 TestsPhys'!S37)</f>
        <v/>
      </c>
      <c r="R37" s="214" t="str">
        <f>IF('CF2 TestsPhys'!T37="","",'CF2 TestsPhys'!T37)</f>
        <v/>
      </c>
      <c r="S37" s="217" t="str">
        <f>IF('CF2 TestsPhys'!U37="","",'CF2 TestsPhys'!U37)</f>
        <v/>
      </c>
    </row>
    <row r="38" spans="1:19" x14ac:dyDescent="0.25">
      <c r="A38" s="155" t="str">
        <f>IF('CF2 TestsPhys'!B38="","",'CF2 TestsPhys'!B38)</f>
        <v/>
      </c>
      <c r="B38" s="156" t="str">
        <f>IF('CF2 TestsPhys'!D38="","",'CF2 TestsPhys'!D38)</f>
        <v/>
      </c>
      <c r="C38" s="279" t="str">
        <f>IF('CF2 TestsPhys'!E38="","",'CF2 TestsPhys'!E38)</f>
        <v/>
      </c>
      <c r="D38" s="173" t="str">
        <f>IF('CF2 TestsPhys'!F38="","",'CF2 TestsPhys'!F38)</f>
        <v/>
      </c>
      <c r="E38" s="60" t="str">
        <f>IF('CF2 TestsPhys'!G38="","",'CF2 TestsPhys'!G38)</f>
        <v/>
      </c>
      <c r="F38" s="68" t="str">
        <f>IF('CF2 TestsPhys'!H38="","",'CF2 TestsPhys'!H38)</f>
        <v/>
      </c>
      <c r="G38" s="76" t="str">
        <f>IF('CF2 TestsPhys'!I38="","",'CF2 TestsPhys'!I38)</f>
        <v/>
      </c>
      <c r="H38" s="68" t="str">
        <f>IF('CF2 TestsPhys'!J38="","",'CF2 TestsPhys'!J38)</f>
        <v/>
      </c>
      <c r="I38" s="76" t="str">
        <f>IF('CF2 TestsPhys'!K38="","",'CF2 TestsPhys'!K38)</f>
        <v/>
      </c>
      <c r="J38" s="68" t="str">
        <f>IF('CF2 TestsPhys'!L38="","",'CF2 TestsPhys'!L38)</f>
        <v/>
      </c>
      <c r="K38" s="76" t="str">
        <f>IF('CF2 TestsPhys'!M38="","",'CF2 TestsPhys'!M38)</f>
        <v/>
      </c>
      <c r="L38" s="68" t="str">
        <f>IF('CF2 TestsPhys'!N38="","",'CF2 TestsPhys'!N38)</f>
        <v/>
      </c>
      <c r="M38" s="76" t="str">
        <f>IF('CF2 TestsPhys'!O38="","",'CF2 TestsPhys'!O38)</f>
        <v/>
      </c>
      <c r="N38" s="61" t="str">
        <f>IF('CF2 TestsPhys'!P38="","",'CF2 TestsPhys'!P38)</f>
        <v/>
      </c>
      <c r="O38" s="76" t="str">
        <f>IF('CF2 TestsPhys'!Q38="","",'CF2 TestsPhys'!Q38)</f>
        <v/>
      </c>
      <c r="P38" s="61" t="str">
        <f>IF('CF2 TestsPhys'!R38="","",'CF2 TestsPhys'!R38)</f>
        <v/>
      </c>
      <c r="Q38" s="76" t="str">
        <f>IF('CF2 TestsPhys'!S38="","",'CF2 TestsPhys'!S38)</f>
        <v/>
      </c>
      <c r="R38" s="214" t="str">
        <f>IF('CF2 TestsPhys'!T38="","",'CF2 TestsPhys'!T38)</f>
        <v/>
      </c>
      <c r="S38" s="217" t="str">
        <f>IF('CF2 TestsPhys'!U38="","",'CF2 TestsPhys'!U38)</f>
        <v/>
      </c>
    </row>
    <row r="39" spans="1:19" x14ac:dyDescent="0.25">
      <c r="A39" s="155" t="str">
        <f>IF('CF2 TestsPhys'!B39="","",'CF2 TestsPhys'!B39)</f>
        <v/>
      </c>
      <c r="B39" s="156" t="str">
        <f>IF('CF2 TestsPhys'!D39="","",'CF2 TestsPhys'!D39)</f>
        <v/>
      </c>
      <c r="C39" s="279" t="str">
        <f>IF('CF2 TestsPhys'!E39="","",'CF2 TestsPhys'!E39)</f>
        <v/>
      </c>
      <c r="D39" s="173" t="str">
        <f>IF('CF2 TestsPhys'!F39="","",'CF2 TestsPhys'!F39)</f>
        <v/>
      </c>
      <c r="E39" s="60" t="str">
        <f>IF('CF2 TestsPhys'!G39="","",'CF2 TestsPhys'!G39)</f>
        <v/>
      </c>
      <c r="F39" s="68" t="str">
        <f>IF('CF2 TestsPhys'!H39="","",'CF2 TestsPhys'!H39)</f>
        <v/>
      </c>
      <c r="G39" s="76" t="str">
        <f>IF('CF2 TestsPhys'!I39="","",'CF2 TestsPhys'!I39)</f>
        <v/>
      </c>
      <c r="H39" s="68" t="str">
        <f>IF('CF2 TestsPhys'!J39="","",'CF2 TestsPhys'!J39)</f>
        <v/>
      </c>
      <c r="I39" s="76" t="str">
        <f>IF('CF2 TestsPhys'!K39="","",'CF2 TestsPhys'!K39)</f>
        <v/>
      </c>
      <c r="J39" s="68" t="str">
        <f>IF('CF2 TestsPhys'!L39="","",'CF2 TestsPhys'!L39)</f>
        <v/>
      </c>
      <c r="K39" s="76" t="str">
        <f>IF('CF2 TestsPhys'!M39="","",'CF2 TestsPhys'!M39)</f>
        <v/>
      </c>
      <c r="L39" s="68" t="str">
        <f>IF('CF2 TestsPhys'!N39="","",'CF2 TestsPhys'!N39)</f>
        <v/>
      </c>
      <c r="M39" s="76" t="str">
        <f>IF('CF2 TestsPhys'!O39="","",'CF2 TestsPhys'!O39)</f>
        <v/>
      </c>
      <c r="N39" s="61" t="str">
        <f>IF('CF2 TestsPhys'!P39="","",'CF2 TestsPhys'!P39)</f>
        <v/>
      </c>
      <c r="O39" s="76" t="str">
        <f>IF('CF2 TestsPhys'!Q39="","",'CF2 TestsPhys'!Q39)</f>
        <v/>
      </c>
      <c r="P39" s="61" t="str">
        <f>IF('CF2 TestsPhys'!R39="","",'CF2 TestsPhys'!R39)</f>
        <v/>
      </c>
      <c r="Q39" s="76" t="str">
        <f>IF('CF2 TestsPhys'!S39="","",'CF2 TestsPhys'!S39)</f>
        <v/>
      </c>
      <c r="R39" s="214" t="str">
        <f>IF('CF2 TestsPhys'!T39="","",'CF2 TestsPhys'!T39)</f>
        <v/>
      </c>
      <c r="S39" s="217" t="str">
        <f>IF('CF2 TestsPhys'!U39="","",'CF2 TestsPhys'!U39)</f>
        <v/>
      </c>
    </row>
    <row r="40" spans="1:19" x14ac:dyDescent="0.25">
      <c r="A40" s="155" t="str">
        <f>IF('CF2 TestsPhys'!B40="","",'CF2 TestsPhys'!B40)</f>
        <v/>
      </c>
      <c r="B40" s="156" t="str">
        <f>IF('CF2 TestsPhys'!D40="","",'CF2 TestsPhys'!D40)</f>
        <v/>
      </c>
      <c r="C40" s="279" t="str">
        <f>IF('CF2 TestsPhys'!E40="","",'CF2 TestsPhys'!E40)</f>
        <v/>
      </c>
      <c r="D40" s="173" t="str">
        <f>IF('CF2 TestsPhys'!F40="","",'CF2 TestsPhys'!F40)</f>
        <v/>
      </c>
      <c r="E40" s="60" t="str">
        <f>IF('CF2 TestsPhys'!G40="","",'CF2 TestsPhys'!G40)</f>
        <v/>
      </c>
      <c r="F40" s="68" t="str">
        <f>IF('CF2 TestsPhys'!H40="","",'CF2 TestsPhys'!H40)</f>
        <v/>
      </c>
      <c r="G40" s="76" t="str">
        <f>IF('CF2 TestsPhys'!I40="","",'CF2 TestsPhys'!I40)</f>
        <v/>
      </c>
      <c r="H40" s="68" t="str">
        <f>IF('CF2 TestsPhys'!J40="","",'CF2 TestsPhys'!J40)</f>
        <v/>
      </c>
      <c r="I40" s="76" t="str">
        <f>IF('CF2 TestsPhys'!K40="","",'CF2 TestsPhys'!K40)</f>
        <v/>
      </c>
      <c r="J40" s="68" t="str">
        <f>IF('CF2 TestsPhys'!L40="","",'CF2 TestsPhys'!L40)</f>
        <v/>
      </c>
      <c r="K40" s="76" t="str">
        <f>IF('CF2 TestsPhys'!M40="","",'CF2 TestsPhys'!M40)</f>
        <v/>
      </c>
      <c r="L40" s="68" t="str">
        <f>IF('CF2 TestsPhys'!N40="","",'CF2 TestsPhys'!N40)</f>
        <v/>
      </c>
      <c r="M40" s="76" t="str">
        <f>IF('CF2 TestsPhys'!O40="","",'CF2 TestsPhys'!O40)</f>
        <v/>
      </c>
      <c r="N40" s="61" t="str">
        <f>IF('CF2 TestsPhys'!P40="","",'CF2 TestsPhys'!P40)</f>
        <v/>
      </c>
      <c r="O40" s="76" t="str">
        <f>IF('CF2 TestsPhys'!Q40="","",'CF2 TestsPhys'!Q40)</f>
        <v/>
      </c>
      <c r="P40" s="61" t="str">
        <f>IF('CF2 TestsPhys'!R40="","",'CF2 TestsPhys'!R40)</f>
        <v/>
      </c>
      <c r="Q40" s="76" t="str">
        <f>IF('CF2 TestsPhys'!S40="","",'CF2 TestsPhys'!S40)</f>
        <v/>
      </c>
      <c r="R40" s="214" t="str">
        <f>IF('CF2 TestsPhys'!T40="","",'CF2 TestsPhys'!T40)</f>
        <v/>
      </c>
      <c r="S40" s="217" t="str">
        <f>IF('CF2 TestsPhys'!U40="","",'CF2 TestsPhys'!U40)</f>
        <v/>
      </c>
    </row>
    <row r="41" spans="1:19" x14ac:dyDescent="0.25">
      <c r="A41" s="155" t="str">
        <f>IF('CF2 TestsPhys'!B41="","",'CF2 TestsPhys'!B41)</f>
        <v/>
      </c>
      <c r="B41" s="156" t="str">
        <f>IF('CF2 TestsPhys'!D41="","",'CF2 TestsPhys'!D41)</f>
        <v/>
      </c>
      <c r="C41" s="279" t="str">
        <f>IF('CF2 TestsPhys'!E41="","",'CF2 TestsPhys'!E41)</f>
        <v/>
      </c>
      <c r="D41" s="173" t="str">
        <f>IF('CF2 TestsPhys'!F41="","",'CF2 TestsPhys'!F41)</f>
        <v/>
      </c>
      <c r="E41" s="60" t="str">
        <f>IF('CF2 TestsPhys'!G41="","",'CF2 TestsPhys'!G41)</f>
        <v/>
      </c>
      <c r="F41" s="68" t="str">
        <f>IF('CF2 TestsPhys'!H41="","",'CF2 TestsPhys'!H41)</f>
        <v/>
      </c>
      <c r="G41" s="76" t="str">
        <f>IF('CF2 TestsPhys'!I41="","",'CF2 TestsPhys'!I41)</f>
        <v/>
      </c>
      <c r="H41" s="68" t="str">
        <f>IF('CF2 TestsPhys'!J41="","",'CF2 TestsPhys'!J41)</f>
        <v/>
      </c>
      <c r="I41" s="76" t="str">
        <f>IF('CF2 TestsPhys'!K41="","",'CF2 TestsPhys'!K41)</f>
        <v/>
      </c>
      <c r="J41" s="68" t="str">
        <f>IF('CF2 TestsPhys'!L41="","",'CF2 TestsPhys'!L41)</f>
        <v/>
      </c>
      <c r="K41" s="76" t="str">
        <f>IF('CF2 TestsPhys'!M41="","",'CF2 TestsPhys'!M41)</f>
        <v/>
      </c>
      <c r="L41" s="68" t="str">
        <f>IF('CF2 TestsPhys'!N41="","",'CF2 TestsPhys'!N41)</f>
        <v/>
      </c>
      <c r="M41" s="76" t="str">
        <f>IF('CF2 TestsPhys'!O41="","",'CF2 TestsPhys'!O41)</f>
        <v/>
      </c>
      <c r="N41" s="61" t="str">
        <f>IF('CF2 TestsPhys'!P41="","",'CF2 TestsPhys'!P41)</f>
        <v/>
      </c>
      <c r="O41" s="76" t="str">
        <f>IF('CF2 TestsPhys'!Q41="","",'CF2 TestsPhys'!Q41)</f>
        <v/>
      </c>
      <c r="P41" s="61" t="str">
        <f>IF('CF2 TestsPhys'!R41="","",'CF2 TestsPhys'!R41)</f>
        <v/>
      </c>
      <c r="Q41" s="76" t="str">
        <f>IF('CF2 TestsPhys'!S41="","",'CF2 TestsPhys'!S41)</f>
        <v/>
      </c>
      <c r="R41" s="214" t="str">
        <f>IF('CF2 TestsPhys'!T41="","",'CF2 TestsPhys'!T41)</f>
        <v/>
      </c>
      <c r="S41" s="217" t="str">
        <f>IF('CF2 TestsPhys'!U41="","",'CF2 TestsPhys'!U41)</f>
        <v/>
      </c>
    </row>
    <row r="42" spans="1:19" x14ac:dyDescent="0.25">
      <c r="A42" s="155" t="str">
        <f>IF('CF2 TestsPhys'!B42="","",'CF2 TestsPhys'!B42)</f>
        <v/>
      </c>
      <c r="B42" s="156" t="str">
        <f>IF('CF2 TestsPhys'!D42="","",'CF2 TestsPhys'!D42)</f>
        <v/>
      </c>
      <c r="C42" s="279" t="str">
        <f>IF('CF2 TestsPhys'!E42="","",'CF2 TestsPhys'!E42)</f>
        <v/>
      </c>
      <c r="D42" s="173" t="str">
        <f>IF('CF2 TestsPhys'!F42="","",'CF2 TestsPhys'!F42)</f>
        <v/>
      </c>
      <c r="E42" s="60" t="str">
        <f>IF('CF2 TestsPhys'!G42="","",'CF2 TestsPhys'!G42)</f>
        <v/>
      </c>
      <c r="F42" s="68" t="str">
        <f>IF('CF2 TestsPhys'!H42="","",'CF2 TestsPhys'!H42)</f>
        <v/>
      </c>
      <c r="G42" s="76" t="str">
        <f>IF('CF2 TestsPhys'!I42="","",'CF2 TestsPhys'!I42)</f>
        <v/>
      </c>
      <c r="H42" s="68" t="str">
        <f>IF('CF2 TestsPhys'!J42="","",'CF2 TestsPhys'!J42)</f>
        <v/>
      </c>
      <c r="I42" s="76" t="str">
        <f>IF('CF2 TestsPhys'!K42="","",'CF2 TestsPhys'!K42)</f>
        <v/>
      </c>
      <c r="J42" s="68" t="str">
        <f>IF('CF2 TestsPhys'!L42="","",'CF2 TestsPhys'!L42)</f>
        <v/>
      </c>
      <c r="K42" s="76" t="str">
        <f>IF('CF2 TestsPhys'!M42="","",'CF2 TestsPhys'!M42)</f>
        <v/>
      </c>
      <c r="L42" s="68" t="str">
        <f>IF('CF2 TestsPhys'!N42="","",'CF2 TestsPhys'!N42)</f>
        <v/>
      </c>
      <c r="M42" s="76" t="str">
        <f>IF('CF2 TestsPhys'!O42="","",'CF2 TestsPhys'!O42)</f>
        <v/>
      </c>
      <c r="N42" s="61" t="str">
        <f>IF('CF2 TestsPhys'!P42="","",'CF2 TestsPhys'!P42)</f>
        <v/>
      </c>
      <c r="O42" s="76" t="str">
        <f>IF('CF2 TestsPhys'!Q42="","",'CF2 TestsPhys'!Q42)</f>
        <v/>
      </c>
      <c r="P42" s="61" t="str">
        <f>IF('CF2 TestsPhys'!R42="","",'CF2 TestsPhys'!R42)</f>
        <v/>
      </c>
      <c r="Q42" s="76" t="str">
        <f>IF('CF2 TestsPhys'!S42="","",'CF2 TestsPhys'!S42)</f>
        <v/>
      </c>
      <c r="R42" s="214" t="str">
        <f>IF('CF2 TestsPhys'!T42="","",'CF2 TestsPhys'!T42)</f>
        <v/>
      </c>
      <c r="S42" s="217" t="str">
        <f>IF('CF2 TestsPhys'!U42="","",'CF2 TestsPhys'!U42)</f>
        <v/>
      </c>
    </row>
    <row r="43" spans="1:19" x14ac:dyDescent="0.25">
      <c r="A43" s="155" t="str">
        <f>IF('CF2 TestsPhys'!B43="","",'CF2 TestsPhys'!B43)</f>
        <v/>
      </c>
      <c r="B43" s="156" t="str">
        <f>IF('CF2 TestsPhys'!D43="","",'CF2 TestsPhys'!D43)</f>
        <v/>
      </c>
      <c r="C43" s="279" t="str">
        <f>IF('CF2 TestsPhys'!E43="","",'CF2 TestsPhys'!E43)</f>
        <v/>
      </c>
      <c r="D43" s="173" t="str">
        <f>IF('CF2 TestsPhys'!F43="","",'CF2 TestsPhys'!F43)</f>
        <v/>
      </c>
      <c r="E43" s="60" t="str">
        <f>IF('CF2 TestsPhys'!G43="","",'CF2 TestsPhys'!G43)</f>
        <v/>
      </c>
      <c r="F43" s="68" t="str">
        <f>IF('CF2 TestsPhys'!H43="","",'CF2 TestsPhys'!H43)</f>
        <v/>
      </c>
      <c r="G43" s="76" t="str">
        <f>IF('CF2 TestsPhys'!I43="","",'CF2 TestsPhys'!I43)</f>
        <v/>
      </c>
      <c r="H43" s="68" t="str">
        <f>IF('CF2 TestsPhys'!J43="","",'CF2 TestsPhys'!J43)</f>
        <v/>
      </c>
      <c r="I43" s="76" t="str">
        <f>IF('CF2 TestsPhys'!K43="","",'CF2 TestsPhys'!K43)</f>
        <v/>
      </c>
      <c r="J43" s="68" t="str">
        <f>IF('CF2 TestsPhys'!L43="","",'CF2 TestsPhys'!L43)</f>
        <v/>
      </c>
      <c r="K43" s="76" t="str">
        <f>IF('CF2 TestsPhys'!M43="","",'CF2 TestsPhys'!M43)</f>
        <v/>
      </c>
      <c r="L43" s="68" t="str">
        <f>IF('CF2 TestsPhys'!N43="","",'CF2 TestsPhys'!N43)</f>
        <v/>
      </c>
      <c r="M43" s="76" t="str">
        <f>IF('CF2 TestsPhys'!O43="","",'CF2 TestsPhys'!O43)</f>
        <v/>
      </c>
      <c r="N43" s="61" t="str">
        <f>IF('CF2 TestsPhys'!P43="","",'CF2 TestsPhys'!P43)</f>
        <v/>
      </c>
      <c r="O43" s="76" t="str">
        <f>IF('CF2 TestsPhys'!Q43="","",'CF2 TestsPhys'!Q43)</f>
        <v/>
      </c>
      <c r="P43" s="61" t="str">
        <f>IF('CF2 TestsPhys'!R43="","",'CF2 TestsPhys'!R43)</f>
        <v/>
      </c>
      <c r="Q43" s="76" t="str">
        <f>IF('CF2 TestsPhys'!S43="","",'CF2 TestsPhys'!S43)</f>
        <v/>
      </c>
      <c r="R43" s="214" t="str">
        <f>IF('CF2 TestsPhys'!T43="","",'CF2 TestsPhys'!T43)</f>
        <v/>
      </c>
      <c r="S43" s="217" t="str">
        <f>IF('CF2 TestsPhys'!U43="","",'CF2 TestsPhys'!U43)</f>
        <v/>
      </c>
    </row>
    <row r="44" spans="1:19" x14ac:dyDescent="0.25">
      <c r="A44" s="155" t="str">
        <f>IF('CF2 TestsPhys'!B44="","",'CF2 TestsPhys'!B44)</f>
        <v/>
      </c>
      <c r="B44" s="156" t="str">
        <f>IF('CF2 TestsPhys'!D44="","",'CF2 TestsPhys'!D44)</f>
        <v/>
      </c>
      <c r="C44" s="279" t="str">
        <f>IF('CF2 TestsPhys'!E44="","",'CF2 TestsPhys'!E44)</f>
        <v/>
      </c>
      <c r="D44" s="173" t="str">
        <f>IF('CF2 TestsPhys'!F44="","",'CF2 TestsPhys'!F44)</f>
        <v/>
      </c>
      <c r="E44" s="60" t="str">
        <f>IF('CF2 TestsPhys'!G44="","",'CF2 TestsPhys'!G44)</f>
        <v/>
      </c>
      <c r="F44" s="68" t="str">
        <f>IF('CF2 TestsPhys'!H44="","",'CF2 TestsPhys'!H44)</f>
        <v/>
      </c>
      <c r="G44" s="76" t="str">
        <f>IF('CF2 TestsPhys'!I44="","",'CF2 TestsPhys'!I44)</f>
        <v/>
      </c>
      <c r="H44" s="68" t="str">
        <f>IF('CF2 TestsPhys'!J44="","",'CF2 TestsPhys'!J44)</f>
        <v/>
      </c>
      <c r="I44" s="76" t="str">
        <f>IF('CF2 TestsPhys'!K44="","",'CF2 TestsPhys'!K44)</f>
        <v/>
      </c>
      <c r="J44" s="68" t="str">
        <f>IF('CF2 TestsPhys'!L44="","",'CF2 TestsPhys'!L44)</f>
        <v/>
      </c>
      <c r="K44" s="76" t="str">
        <f>IF('CF2 TestsPhys'!M44="","",'CF2 TestsPhys'!M44)</f>
        <v/>
      </c>
      <c r="L44" s="68" t="str">
        <f>IF('CF2 TestsPhys'!N44="","",'CF2 TestsPhys'!N44)</f>
        <v/>
      </c>
      <c r="M44" s="76" t="str">
        <f>IF('CF2 TestsPhys'!O44="","",'CF2 TestsPhys'!O44)</f>
        <v/>
      </c>
      <c r="N44" s="61" t="str">
        <f>IF('CF2 TestsPhys'!P44="","",'CF2 TestsPhys'!P44)</f>
        <v/>
      </c>
      <c r="O44" s="76" t="str">
        <f>IF('CF2 TestsPhys'!Q44="","",'CF2 TestsPhys'!Q44)</f>
        <v/>
      </c>
      <c r="P44" s="61" t="str">
        <f>IF('CF2 TestsPhys'!R44="","",'CF2 TestsPhys'!R44)</f>
        <v/>
      </c>
      <c r="Q44" s="76" t="str">
        <f>IF('CF2 TestsPhys'!S44="","",'CF2 TestsPhys'!S44)</f>
        <v/>
      </c>
      <c r="R44" s="214" t="str">
        <f>IF('CF2 TestsPhys'!T44="","",'CF2 TestsPhys'!T44)</f>
        <v/>
      </c>
      <c r="S44" s="217" t="str">
        <f>IF('CF2 TestsPhys'!U44="","",'CF2 TestsPhys'!U44)</f>
        <v/>
      </c>
    </row>
    <row r="45" spans="1:19" x14ac:dyDescent="0.25">
      <c r="A45" s="155" t="str">
        <f>IF('CF2 TestsPhys'!B45="","",'CF2 TestsPhys'!B45)</f>
        <v/>
      </c>
      <c r="B45" s="156" t="str">
        <f>IF('CF2 TestsPhys'!D45="","",'CF2 TestsPhys'!D45)</f>
        <v/>
      </c>
      <c r="C45" s="279" t="str">
        <f>IF('CF2 TestsPhys'!E45="","",'CF2 TestsPhys'!E45)</f>
        <v/>
      </c>
      <c r="D45" s="173" t="str">
        <f>IF('CF2 TestsPhys'!F45="","",'CF2 TestsPhys'!F45)</f>
        <v/>
      </c>
      <c r="E45" s="60" t="str">
        <f>IF('CF2 TestsPhys'!G45="","",'CF2 TestsPhys'!G45)</f>
        <v/>
      </c>
      <c r="F45" s="68" t="str">
        <f>IF('CF2 TestsPhys'!H45="","",'CF2 TestsPhys'!H45)</f>
        <v/>
      </c>
      <c r="G45" s="76" t="str">
        <f>IF('CF2 TestsPhys'!I45="","",'CF2 TestsPhys'!I45)</f>
        <v/>
      </c>
      <c r="H45" s="68" t="str">
        <f>IF('CF2 TestsPhys'!J45="","",'CF2 TestsPhys'!J45)</f>
        <v/>
      </c>
      <c r="I45" s="76" t="str">
        <f>IF('CF2 TestsPhys'!K45="","",'CF2 TestsPhys'!K45)</f>
        <v/>
      </c>
      <c r="J45" s="68" t="str">
        <f>IF('CF2 TestsPhys'!L45="","",'CF2 TestsPhys'!L45)</f>
        <v/>
      </c>
      <c r="K45" s="76" t="str">
        <f>IF('CF2 TestsPhys'!M45="","",'CF2 TestsPhys'!M45)</f>
        <v/>
      </c>
      <c r="L45" s="68" t="str">
        <f>IF('CF2 TestsPhys'!N45="","",'CF2 TestsPhys'!N45)</f>
        <v/>
      </c>
      <c r="M45" s="76" t="str">
        <f>IF('CF2 TestsPhys'!O45="","",'CF2 TestsPhys'!O45)</f>
        <v/>
      </c>
      <c r="N45" s="61" t="str">
        <f>IF('CF2 TestsPhys'!P45="","",'CF2 TestsPhys'!P45)</f>
        <v/>
      </c>
      <c r="O45" s="76" t="str">
        <f>IF('CF2 TestsPhys'!Q45="","",'CF2 TestsPhys'!Q45)</f>
        <v/>
      </c>
      <c r="P45" s="61" t="str">
        <f>IF('CF2 TestsPhys'!R45="","",'CF2 TestsPhys'!R45)</f>
        <v/>
      </c>
      <c r="Q45" s="76" t="str">
        <f>IF('CF2 TestsPhys'!S45="","",'CF2 TestsPhys'!S45)</f>
        <v/>
      </c>
      <c r="R45" s="214" t="str">
        <f>IF('CF2 TestsPhys'!T45="","",'CF2 TestsPhys'!T45)</f>
        <v/>
      </c>
      <c r="S45" s="217" t="str">
        <f>IF('CF2 TestsPhys'!U45="","",'CF2 TestsPhys'!U45)</f>
        <v/>
      </c>
    </row>
    <row r="46" spans="1:19" x14ac:dyDescent="0.25">
      <c r="A46" s="155" t="str">
        <f>IF('CF2 TestsPhys'!B46="","",'CF2 TestsPhys'!B46)</f>
        <v/>
      </c>
      <c r="B46" s="157" t="str">
        <f>IF('CF2 TestsPhys'!D46="","",'CF2 TestsPhys'!D46)</f>
        <v/>
      </c>
      <c r="C46" s="280" t="str">
        <f>IF('CF2 TestsPhys'!E46="","",'CF2 TestsPhys'!E46)</f>
        <v/>
      </c>
      <c r="D46" s="173" t="str">
        <f>IF('CF2 TestsPhys'!F46="","",'CF2 TestsPhys'!F46)</f>
        <v/>
      </c>
      <c r="E46" s="60" t="str">
        <f>IF('CF2 TestsPhys'!G46="","",'CF2 TestsPhys'!G46)</f>
        <v/>
      </c>
      <c r="F46" s="68" t="str">
        <f>IF('CF2 TestsPhys'!H46="","",'CF2 TestsPhys'!H46)</f>
        <v/>
      </c>
      <c r="G46" s="76" t="str">
        <f>IF('CF2 TestsPhys'!I46="","",'CF2 TestsPhys'!I46)</f>
        <v/>
      </c>
      <c r="H46" s="68" t="str">
        <f>IF('CF2 TestsPhys'!J46="","",'CF2 TestsPhys'!J46)</f>
        <v/>
      </c>
      <c r="I46" s="76" t="str">
        <f>IF('CF2 TestsPhys'!K46="","",'CF2 TestsPhys'!K46)</f>
        <v/>
      </c>
      <c r="J46" s="68" t="str">
        <f>IF('CF2 TestsPhys'!L46="","",'CF2 TestsPhys'!L46)</f>
        <v/>
      </c>
      <c r="K46" s="76" t="str">
        <f>IF('CF2 TestsPhys'!M46="","",'CF2 TestsPhys'!M46)</f>
        <v/>
      </c>
      <c r="L46" s="68" t="str">
        <f>IF('CF2 TestsPhys'!N46="","",'CF2 TestsPhys'!N46)</f>
        <v/>
      </c>
      <c r="M46" s="76" t="str">
        <f>IF('CF2 TestsPhys'!O46="","",'CF2 TestsPhys'!O46)</f>
        <v/>
      </c>
      <c r="N46" s="61" t="str">
        <f>IF('CF2 TestsPhys'!P46="","",'CF2 TestsPhys'!P46)</f>
        <v/>
      </c>
      <c r="O46" s="76" t="str">
        <f>IF('CF2 TestsPhys'!Q46="","",'CF2 TestsPhys'!Q46)</f>
        <v/>
      </c>
      <c r="P46" s="61" t="str">
        <f>IF('CF2 TestsPhys'!R46="","",'CF2 TestsPhys'!R46)</f>
        <v/>
      </c>
      <c r="Q46" s="76" t="str">
        <f>IF('CF2 TestsPhys'!S46="","",'CF2 TestsPhys'!S46)</f>
        <v/>
      </c>
      <c r="R46" s="214" t="str">
        <f>IF('CF2 TestsPhys'!T46="","",'CF2 TestsPhys'!T46)</f>
        <v/>
      </c>
      <c r="S46" s="217" t="str">
        <f>IF('CF2 TestsPhys'!U46="","",'CF2 TestsPhys'!U46)</f>
        <v/>
      </c>
    </row>
    <row r="47" spans="1:19" x14ac:dyDescent="0.25">
      <c r="A47" s="155" t="str">
        <f>IF('CF2 TestsPhys'!B47="","",'CF2 TestsPhys'!B47)</f>
        <v/>
      </c>
      <c r="B47" s="157" t="str">
        <f>IF('CF2 TestsPhys'!D47="","",'CF2 TestsPhys'!D47)</f>
        <v/>
      </c>
      <c r="C47" s="280" t="str">
        <f>IF('CF2 TestsPhys'!E47="","",'CF2 TestsPhys'!E47)</f>
        <v/>
      </c>
      <c r="D47" s="173" t="str">
        <f>IF('CF2 TestsPhys'!F47="","",'CF2 TestsPhys'!F47)</f>
        <v/>
      </c>
      <c r="E47" s="60" t="str">
        <f>IF('CF2 TestsPhys'!G47="","",'CF2 TestsPhys'!G47)</f>
        <v/>
      </c>
      <c r="F47" s="68" t="str">
        <f>IF('CF2 TestsPhys'!H47="","",'CF2 TestsPhys'!H47)</f>
        <v/>
      </c>
      <c r="G47" s="76" t="str">
        <f>IF('CF2 TestsPhys'!I47="","",'CF2 TestsPhys'!I47)</f>
        <v/>
      </c>
      <c r="H47" s="68" t="str">
        <f>IF('CF2 TestsPhys'!J47="","",'CF2 TestsPhys'!J47)</f>
        <v/>
      </c>
      <c r="I47" s="76" t="str">
        <f>IF('CF2 TestsPhys'!K47="","",'CF2 TestsPhys'!K47)</f>
        <v/>
      </c>
      <c r="J47" s="68" t="str">
        <f>IF('CF2 TestsPhys'!L47="","",'CF2 TestsPhys'!L47)</f>
        <v/>
      </c>
      <c r="K47" s="76" t="str">
        <f>IF('CF2 TestsPhys'!M47="","",'CF2 TestsPhys'!M47)</f>
        <v/>
      </c>
      <c r="L47" s="68" t="str">
        <f>IF('CF2 TestsPhys'!N47="","",'CF2 TestsPhys'!N47)</f>
        <v/>
      </c>
      <c r="M47" s="76" t="str">
        <f>IF('CF2 TestsPhys'!O47="","",'CF2 TestsPhys'!O47)</f>
        <v/>
      </c>
      <c r="N47" s="61" t="str">
        <f>IF('CF2 TestsPhys'!P47="","",'CF2 TestsPhys'!P47)</f>
        <v/>
      </c>
      <c r="O47" s="76" t="str">
        <f>IF('CF2 TestsPhys'!Q47="","",'CF2 TestsPhys'!Q47)</f>
        <v/>
      </c>
      <c r="P47" s="61" t="str">
        <f>IF('CF2 TestsPhys'!R47="","",'CF2 TestsPhys'!R47)</f>
        <v/>
      </c>
      <c r="Q47" s="76" t="str">
        <f>IF('CF2 TestsPhys'!S47="","",'CF2 TestsPhys'!S47)</f>
        <v/>
      </c>
      <c r="R47" s="214" t="str">
        <f>IF('CF2 TestsPhys'!T47="","",'CF2 TestsPhys'!T47)</f>
        <v/>
      </c>
      <c r="S47" s="217" t="str">
        <f>IF('CF2 TestsPhys'!U47="","",'CF2 TestsPhys'!U47)</f>
        <v/>
      </c>
    </row>
    <row r="48" spans="1:19" x14ac:dyDescent="0.25">
      <c r="A48" s="155" t="str">
        <f>IF('CF2 TestsPhys'!B48="","",'CF2 TestsPhys'!B48)</f>
        <v/>
      </c>
      <c r="B48" s="157" t="str">
        <f>IF('CF2 TestsPhys'!D48="","",'CF2 TestsPhys'!D48)</f>
        <v/>
      </c>
      <c r="C48" s="280" t="str">
        <f>IF('CF2 TestsPhys'!E48="","",'CF2 TestsPhys'!E48)</f>
        <v/>
      </c>
      <c r="D48" s="173" t="str">
        <f>IF('CF2 TestsPhys'!F48="","",'CF2 TestsPhys'!F48)</f>
        <v/>
      </c>
      <c r="E48" s="60" t="str">
        <f>IF('CF2 TestsPhys'!G48="","",'CF2 TestsPhys'!G48)</f>
        <v/>
      </c>
      <c r="F48" s="68" t="str">
        <f>IF('CF2 TestsPhys'!H48="","",'CF2 TestsPhys'!H48)</f>
        <v/>
      </c>
      <c r="G48" s="76" t="str">
        <f>IF('CF2 TestsPhys'!I48="","",'CF2 TestsPhys'!I48)</f>
        <v/>
      </c>
      <c r="H48" s="68" t="str">
        <f>IF('CF2 TestsPhys'!J48="","",'CF2 TestsPhys'!J48)</f>
        <v/>
      </c>
      <c r="I48" s="76" t="str">
        <f>IF('CF2 TestsPhys'!K48="","",'CF2 TestsPhys'!K48)</f>
        <v/>
      </c>
      <c r="J48" s="68" t="str">
        <f>IF('CF2 TestsPhys'!L48="","",'CF2 TestsPhys'!L48)</f>
        <v/>
      </c>
      <c r="K48" s="76" t="str">
        <f>IF('CF2 TestsPhys'!M48="","",'CF2 TestsPhys'!M48)</f>
        <v/>
      </c>
      <c r="L48" s="68" t="str">
        <f>IF('CF2 TestsPhys'!N48="","",'CF2 TestsPhys'!N48)</f>
        <v/>
      </c>
      <c r="M48" s="76" t="str">
        <f>IF('CF2 TestsPhys'!O48="","",'CF2 TestsPhys'!O48)</f>
        <v/>
      </c>
      <c r="N48" s="61" t="str">
        <f>IF('CF2 TestsPhys'!P48="","",'CF2 TestsPhys'!P48)</f>
        <v/>
      </c>
      <c r="O48" s="76" t="str">
        <f>IF('CF2 TestsPhys'!Q48="","",'CF2 TestsPhys'!Q48)</f>
        <v/>
      </c>
      <c r="P48" s="61" t="str">
        <f>IF('CF2 TestsPhys'!R48="","",'CF2 TestsPhys'!R48)</f>
        <v/>
      </c>
      <c r="Q48" s="76" t="str">
        <f>IF('CF2 TestsPhys'!S48="","",'CF2 TestsPhys'!S48)</f>
        <v/>
      </c>
      <c r="R48" s="214" t="str">
        <f>IF('CF2 TestsPhys'!T48="","",'CF2 TestsPhys'!T48)</f>
        <v/>
      </c>
      <c r="S48" s="217" t="str">
        <f>IF('CF2 TestsPhys'!U48="","",'CF2 TestsPhys'!U48)</f>
        <v/>
      </c>
    </row>
    <row r="49" spans="1:19" x14ac:dyDescent="0.25">
      <c r="A49" s="155" t="str">
        <f>IF('CF2 TestsPhys'!B49="","",'CF2 TestsPhys'!B49)</f>
        <v/>
      </c>
      <c r="B49" s="157" t="str">
        <f>IF('CF2 TestsPhys'!D49="","",'CF2 TestsPhys'!D49)</f>
        <v/>
      </c>
      <c r="C49" s="279" t="str">
        <f>IF('CF2 TestsPhys'!E49="","",'CF2 TestsPhys'!E49)</f>
        <v/>
      </c>
      <c r="D49" s="173" t="str">
        <f>IF('CF2 TestsPhys'!F49="","",'CF2 TestsPhys'!F49)</f>
        <v/>
      </c>
      <c r="E49" s="60" t="str">
        <f>IF('CF2 TestsPhys'!G49="","",'CF2 TestsPhys'!G49)</f>
        <v/>
      </c>
      <c r="F49" s="68" t="str">
        <f>IF('CF2 TestsPhys'!H49="","",'CF2 TestsPhys'!H49)</f>
        <v/>
      </c>
      <c r="G49" s="76" t="str">
        <f>IF('CF2 TestsPhys'!I49="","",'CF2 TestsPhys'!I49)</f>
        <v/>
      </c>
      <c r="H49" s="68" t="str">
        <f>IF('CF2 TestsPhys'!J49="","",'CF2 TestsPhys'!J49)</f>
        <v/>
      </c>
      <c r="I49" s="76" t="str">
        <f>IF('CF2 TestsPhys'!K49="","",'CF2 TestsPhys'!K49)</f>
        <v/>
      </c>
      <c r="J49" s="68" t="str">
        <f>IF('CF2 TestsPhys'!L49="","",'CF2 TestsPhys'!L49)</f>
        <v/>
      </c>
      <c r="K49" s="76" t="str">
        <f>IF('CF2 TestsPhys'!M49="","",'CF2 TestsPhys'!M49)</f>
        <v/>
      </c>
      <c r="L49" s="68" t="str">
        <f>IF('CF2 TestsPhys'!N49="","",'CF2 TestsPhys'!N49)</f>
        <v/>
      </c>
      <c r="M49" s="76" t="str">
        <f>IF('CF2 TestsPhys'!O49="","",'CF2 TestsPhys'!O49)</f>
        <v/>
      </c>
      <c r="N49" s="61" t="str">
        <f>IF('CF2 TestsPhys'!P49="","",'CF2 TestsPhys'!P49)</f>
        <v/>
      </c>
      <c r="O49" s="76" t="str">
        <f>IF('CF2 TestsPhys'!Q49="","",'CF2 TestsPhys'!Q49)</f>
        <v/>
      </c>
      <c r="P49" s="61" t="str">
        <f>IF('CF2 TestsPhys'!R49="","",'CF2 TestsPhys'!R49)</f>
        <v/>
      </c>
      <c r="Q49" s="76" t="str">
        <f>IF('CF2 TestsPhys'!S49="","",'CF2 TestsPhys'!S49)</f>
        <v/>
      </c>
      <c r="R49" s="214" t="str">
        <f>IF('CF2 TestsPhys'!T49="","",'CF2 TestsPhys'!T49)</f>
        <v/>
      </c>
      <c r="S49" s="217" t="str">
        <f>IF('CF2 TestsPhys'!U49="","",'CF2 TestsPhys'!U49)</f>
        <v/>
      </c>
    </row>
    <row r="50" spans="1:19" x14ac:dyDescent="0.25">
      <c r="A50" s="155" t="str">
        <f>IF('CF2 TestsPhys'!B50="","",'CF2 TestsPhys'!B50)</f>
        <v/>
      </c>
      <c r="B50" s="157" t="str">
        <f>IF('CF2 TestsPhys'!D50="","",'CF2 TestsPhys'!D50)</f>
        <v/>
      </c>
      <c r="C50" s="280" t="str">
        <f>IF('CF2 TestsPhys'!E50="","",'CF2 TestsPhys'!E50)</f>
        <v/>
      </c>
      <c r="D50" s="173" t="str">
        <f>IF('CF2 TestsPhys'!F50="","",'CF2 TestsPhys'!F50)</f>
        <v/>
      </c>
      <c r="E50" s="60" t="str">
        <f>IF('CF2 TestsPhys'!G50="","",'CF2 TestsPhys'!G50)</f>
        <v/>
      </c>
      <c r="F50" s="68" t="str">
        <f>IF('CF2 TestsPhys'!H50="","",'CF2 TestsPhys'!H50)</f>
        <v/>
      </c>
      <c r="G50" s="76" t="str">
        <f>IF('CF2 TestsPhys'!I50="","",'CF2 TestsPhys'!I50)</f>
        <v/>
      </c>
      <c r="H50" s="68" t="str">
        <f>IF('CF2 TestsPhys'!J50="","",'CF2 TestsPhys'!J50)</f>
        <v/>
      </c>
      <c r="I50" s="76" t="str">
        <f>IF('CF2 TestsPhys'!K50="","",'CF2 TestsPhys'!K50)</f>
        <v/>
      </c>
      <c r="J50" s="68" t="str">
        <f>IF('CF2 TestsPhys'!L50="","",'CF2 TestsPhys'!L50)</f>
        <v/>
      </c>
      <c r="K50" s="76" t="str">
        <f>IF('CF2 TestsPhys'!M50="","",'CF2 TestsPhys'!M50)</f>
        <v/>
      </c>
      <c r="L50" s="68" t="str">
        <f>IF('CF2 TestsPhys'!N50="","",'CF2 TestsPhys'!N50)</f>
        <v/>
      </c>
      <c r="M50" s="76" t="str">
        <f>IF('CF2 TestsPhys'!O50="","",'CF2 TestsPhys'!O50)</f>
        <v/>
      </c>
      <c r="N50" s="61" t="str">
        <f>IF('CF2 TestsPhys'!P50="","",'CF2 TestsPhys'!P50)</f>
        <v/>
      </c>
      <c r="O50" s="76" t="str">
        <f>IF('CF2 TestsPhys'!Q50="","",'CF2 TestsPhys'!Q50)</f>
        <v/>
      </c>
      <c r="P50" s="61" t="str">
        <f>IF('CF2 TestsPhys'!R50="","",'CF2 TestsPhys'!R50)</f>
        <v/>
      </c>
      <c r="Q50" s="76" t="str">
        <f>IF('CF2 TestsPhys'!S50="","",'CF2 TestsPhys'!S50)</f>
        <v/>
      </c>
      <c r="R50" s="214" t="str">
        <f>IF('CF2 TestsPhys'!T50="","",'CF2 TestsPhys'!T50)</f>
        <v/>
      </c>
      <c r="S50" s="217" t="str">
        <f>IF('CF2 TestsPhys'!U50="","",'CF2 TestsPhys'!U50)</f>
        <v/>
      </c>
    </row>
    <row r="51" spans="1:19" x14ac:dyDescent="0.25">
      <c r="A51" s="155" t="str">
        <f>IF('CF2 TestsPhys'!B51="","",'CF2 TestsPhys'!B51)</f>
        <v/>
      </c>
      <c r="B51" s="157" t="str">
        <f>IF('CF2 TestsPhys'!D51="","",'CF2 TestsPhys'!D51)</f>
        <v/>
      </c>
      <c r="C51" s="280" t="str">
        <f>IF('CF2 TestsPhys'!E51="","",'CF2 TestsPhys'!E51)</f>
        <v/>
      </c>
      <c r="D51" s="173" t="str">
        <f>IF('CF2 TestsPhys'!F51="","",'CF2 TestsPhys'!F51)</f>
        <v/>
      </c>
      <c r="E51" s="60" t="str">
        <f>IF('CF2 TestsPhys'!G51="","",'CF2 TestsPhys'!G51)</f>
        <v/>
      </c>
      <c r="F51" s="68" t="str">
        <f>IF('CF2 TestsPhys'!H51="","",'CF2 TestsPhys'!H51)</f>
        <v/>
      </c>
      <c r="G51" s="76" t="str">
        <f>IF('CF2 TestsPhys'!I51="","",'CF2 TestsPhys'!I51)</f>
        <v/>
      </c>
      <c r="H51" s="68" t="str">
        <f>IF('CF2 TestsPhys'!J51="","",'CF2 TestsPhys'!J51)</f>
        <v/>
      </c>
      <c r="I51" s="76" t="str">
        <f>IF('CF2 TestsPhys'!K51="","",'CF2 TestsPhys'!K51)</f>
        <v/>
      </c>
      <c r="J51" s="68" t="str">
        <f>IF('CF2 TestsPhys'!L51="","",'CF2 TestsPhys'!L51)</f>
        <v/>
      </c>
      <c r="K51" s="76" t="str">
        <f>IF('CF2 TestsPhys'!M51="","",'CF2 TestsPhys'!M51)</f>
        <v/>
      </c>
      <c r="L51" s="68" t="str">
        <f>IF('CF2 TestsPhys'!N51="","",'CF2 TestsPhys'!N51)</f>
        <v/>
      </c>
      <c r="M51" s="76" t="str">
        <f>IF('CF2 TestsPhys'!O51="","",'CF2 TestsPhys'!O51)</f>
        <v/>
      </c>
      <c r="N51" s="61" t="str">
        <f>IF('CF2 TestsPhys'!P51="","",'CF2 TestsPhys'!P51)</f>
        <v/>
      </c>
      <c r="O51" s="76" t="str">
        <f>IF('CF2 TestsPhys'!Q51="","",'CF2 TestsPhys'!Q51)</f>
        <v/>
      </c>
      <c r="P51" s="61" t="str">
        <f>IF('CF2 TestsPhys'!R51="","",'CF2 TestsPhys'!R51)</f>
        <v/>
      </c>
      <c r="Q51" s="76" t="str">
        <f>IF('CF2 TestsPhys'!S51="","",'CF2 TestsPhys'!S51)</f>
        <v/>
      </c>
      <c r="R51" s="214" t="str">
        <f>IF('CF2 TestsPhys'!T51="","",'CF2 TestsPhys'!T51)</f>
        <v/>
      </c>
      <c r="S51" s="217" t="str">
        <f>IF('CF2 TestsPhys'!U51="","",'CF2 TestsPhys'!U51)</f>
        <v/>
      </c>
    </row>
    <row r="52" spans="1:19" x14ac:dyDescent="0.25">
      <c r="A52" s="155" t="str">
        <f>IF('CF2 TestsPhys'!B52="","",'CF2 TestsPhys'!B52)</f>
        <v/>
      </c>
      <c r="B52" s="157" t="str">
        <f>IF('CF2 TestsPhys'!D52="","",'CF2 TestsPhys'!D52)</f>
        <v/>
      </c>
      <c r="C52" s="280" t="str">
        <f>IF('CF2 TestsPhys'!E52="","",'CF2 TestsPhys'!E52)</f>
        <v/>
      </c>
      <c r="D52" s="173" t="str">
        <f>IF('CF2 TestsPhys'!F52="","",'CF2 TestsPhys'!F52)</f>
        <v/>
      </c>
      <c r="E52" s="60" t="str">
        <f>IF('CF2 TestsPhys'!G52="","",'CF2 TestsPhys'!G52)</f>
        <v/>
      </c>
      <c r="F52" s="68" t="str">
        <f>IF('CF2 TestsPhys'!H52="","",'CF2 TestsPhys'!H52)</f>
        <v/>
      </c>
      <c r="G52" s="76" t="str">
        <f>IF('CF2 TestsPhys'!I52="","",'CF2 TestsPhys'!I52)</f>
        <v/>
      </c>
      <c r="H52" s="68" t="str">
        <f>IF('CF2 TestsPhys'!J52="","",'CF2 TestsPhys'!J52)</f>
        <v/>
      </c>
      <c r="I52" s="76" t="str">
        <f>IF('CF2 TestsPhys'!K52="","",'CF2 TestsPhys'!K52)</f>
        <v/>
      </c>
      <c r="J52" s="68" t="str">
        <f>IF('CF2 TestsPhys'!L52="","",'CF2 TestsPhys'!L52)</f>
        <v/>
      </c>
      <c r="K52" s="76" t="str">
        <f>IF('CF2 TestsPhys'!M52="","",'CF2 TestsPhys'!M52)</f>
        <v/>
      </c>
      <c r="L52" s="68" t="str">
        <f>IF('CF2 TestsPhys'!N52="","",'CF2 TestsPhys'!N52)</f>
        <v/>
      </c>
      <c r="M52" s="76" t="str">
        <f>IF('CF2 TestsPhys'!O52="","",'CF2 TestsPhys'!O52)</f>
        <v/>
      </c>
      <c r="N52" s="61" t="str">
        <f>IF('CF2 TestsPhys'!P52="","",'CF2 TestsPhys'!P52)</f>
        <v/>
      </c>
      <c r="O52" s="76" t="str">
        <f>IF('CF2 TestsPhys'!Q52="","",'CF2 TestsPhys'!Q52)</f>
        <v/>
      </c>
      <c r="P52" s="61" t="str">
        <f>IF('CF2 TestsPhys'!R52="","",'CF2 TestsPhys'!R52)</f>
        <v/>
      </c>
      <c r="Q52" s="76" t="str">
        <f>IF('CF2 TestsPhys'!S52="","",'CF2 TestsPhys'!S52)</f>
        <v/>
      </c>
      <c r="R52" s="214" t="str">
        <f>IF('CF2 TestsPhys'!T52="","",'CF2 TestsPhys'!T52)</f>
        <v/>
      </c>
      <c r="S52" s="217" t="str">
        <f>IF('CF2 TestsPhys'!U52="","",'CF2 TestsPhys'!U52)</f>
        <v/>
      </c>
    </row>
    <row r="53" spans="1:19" x14ac:dyDescent="0.25">
      <c r="A53" s="155" t="str">
        <f>IF('CF2 TestsPhys'!B53="","",'CF2 TestsPhys'!B53)</f>
        <v/>
      </c>
      <c r="B53" s="157" t="str">
        <f>IF('CF2 TestsPhys'!D53="","",'CF2 TestsPhys'!D53)</f>
        <v/>
      </c>
      <c r="C53" s="280" t="str">
        <f>IF('CF2 TestsPhys'!E53="","",'CF2 TestsPhys'!E53)</f>
        <v/>
      </c>
      <c r="D53" s="173" t="str">
        <f>IF('CF2 TestsPhys'!F53="","",'CF2 TestsPhys'!F53)</f>
        <v/>
      </c>
      <c r="E53" s="60" t="str">
        <f>IF('CF2 TestsPhys'!G53="","",'CF2 TestsPhys'!G53)</f>
        <v/>
      </c>
      <c r="F53" s="68" t="str">
        <f>IF('CF2 TestsPhys'!H53="","",'CF2 TestsPhys'!H53)</f>
        <v/>
      </c>
      <c r="G53" s="76" t="str">
        <f>IF('CF2 TestsPhys'!I53="","",'CF2 TestsPhys'!I53)</f>
        <v/>
      </c>
      <c r="H53" s="68" t="str">
        <f>IF('CF2 TestsPhys'!J53="","",'CF2 TestsPhys'!J53)</f>
        <v/>
      </c>
      <c r="I53" s="76" t="str">
        <f>IF('CF2 TestsPhys'!K53="","",'CF2 TestsPhys'!K53)</f>
        <v/>
      </c>
      <c r="J53" s="68" t="str">
        <f>IF('CF2 TestsPhys'!L53="","",'CF2 TestsPhys'!L53)</f>
        <v/>
      </c>
      <c r="K53" s="76" t="str">
        <f>IF('CF2 TestsPhys'!M53="","",'CF2 TestsPhys'!M53)</f>
        <v/>
      </c>
      <c r="L53" s="68" t="str">
        <f>IF('CF2 TestsPhys'!N53="","",'CF2 TestsPhys'!N53)</f>
        <v/>
      </c>
      <c r="M53" s="76" t="str">
        <f>IF('CF2 TestsPhys'!O53="","",'CF2 TestsPhys'!O53)</f>
        <v/>
      </c>
      <c r="N53" s="61" t="str">
        <f>IF('CF2 TestsPhys'!P53="","",'CF2 TestsPhys'!P53)</f>
        <v/>
      </c>
      <c r="O53" s="76" t="str">
        <f>IF('CF2 TestsPhys'!Q53="","",'CF2 TestsPhys'!Q53)</f>
        <v/>
      </c>
      <c r="P53" s="61" t="str">
        <f>IF('CF2 TestsPhys'!R53="","",'CF2 TestsPhys'!R53)</f>
        <v/>
      </c>
      <c r="Q53" s="76" t="str">
        <f>IF('CF2 TestsPhys'!S53="","",'CF2 TestsPhys'!S53)</f>
        <v/>
      </c>
      <c r="R53" s="214" t="str">
        <f>IF('CF2 TestsPhys'!T53="","",'CF2 TestsPhys'!T53)</f>
        <v/>
      </c>
      <c r="S53" s="217" t="str">
        <f>IF('CF2 TestsPhys'!U53="","",'CF2 TestsPhys'!U53)</f>
        <v/>
      </c>
    </row>
    <row r="54" spans="1:19" x14ac:dyDescent="0.25">
      <c r="A54" s="155" t="str">
        <f>IF('CF2 TestsPhys'!B54="","",'CF2 TestsPhys'!B54)</f>
        <v/>
      </c>
      <c r="B54" s="157" t="str">
        <f>IF('CF2 TestsPhys'!D54="","",'CF2 TestsPhys'!D54)</f>
        <v/>
      </c>
      <c r="C54" s="280" t="str">
        <f>IF('CF2 TestsPhys'!E54="","",'CF2 TestsPhys'!E54)</f>
        <v/>
      </c>
      <c r="D54" s="173" t="str">
        <f>IF('CF2 TestsPhys'!F54="","",'CF2 TestsPhys'!F54)</f>
        <v/>
      </c>
      <c r="E54" s="60" t="str">
        <f>IF('CF2 TestsPhys'!G54="","",'CF2 TestsPhys'!G54)</f>
        <v/>
      </c>
      <c r="F54" s="68" t="str">
        <f>IF('CF2 TestsPhys'!H54="","",'CF2 TestsPhys'!H54)</f>
        <v/>
      </c>
      <c r="G54" s="76" t="str">
        <f>IF('CF2 TestsPhys'!I54="","",'CF2 TestsPhys'!I54)</f>
        <v/>
      </c>
      <c r="H54" s="68" t="str">
        <f>IF('CF2 TestsPhys'!J54="","",'CF2 TestsPhys'!J54)</f>
        <v/>
      </c>
      <c r="I54" s="76" t="str">
        <f>IF('CF2 TestsPhys'!K54="","",'CF2 TestsPhys'!K54)</f>
        <v/>
      </c>
      <c r="J54" s="68" t="str">
        <f>IF('CF2 TestsPhys'!L54="","",'CF2 TestsPhys'!L54)</f>
        <v/>
      </c>
      <c r="K54" s="76" t="str">
        <f>IF('CF2 TestsPhys'!M54="","",'CF2 TestsPhys'!M54)</f>
        <v/>
      </c>
      <c r="L54" s="68" t="str">
        <f>IF('CF2 TestsPhys'!N54="","",'CF2 TestsPhys'!N54)</f>
        <v/>
      </c>
      <c r="M54" s="76" t="str">
        <f>IF('CF2 TestsPhys'!O54="","",'CF2 TestsPhys'!O54)</f>
        <v/>
      </c>
      <c r="N54" s="61" t="str">
        <f>IF('CF2 TestsPhys'!P54="","",'CF2 TestsPhys'!P54)</f>
        <v/>
      </c>
      <c r="O54" s="76" t="str">
        <f>IF('CF2 TestsPhys'!Q54="","",'CF2 TestsPhys'!Q54)</f>
        <v/>
      </c>
      <c r="P54" s="61" t="str">
        <f>IF('CF2 TestsPhys'!R54="","",'CF2 TestsPhys'!R54)</f>
        <v/>
      </c>
      <c r="Q54" s="76" t="str">
        <f>IF('CF2 TestsPhys'!S54="","",'CF2 TestsPhys'!S54)</f>
        <v/>
      </c>
      <c r="R54" s="214" t="str">
        <f>IF('CF2 TestsPhys'!T54="","",'CF2 TestsPhys'!T54)</f>
        <v/>
      </c>
      <c r="S54" s="217" t="str">
        <f>IF('CF2 TestsPhys'!U54="","",'CF2 TestsPhys'!U54)</f>
        <v/>
      </c>
    </row>
    <row r="55" spans="1:19" x14ac:dyDescent="0.25">
      <c r="A55" s="155" t="str">
        <f>IF('CF2 TestsPhys'!B55="","",'CF2 TestsPhys'!B55)</f>
        <v/>
      </c>
      <c r="B55" s="157" t="str">
        <f>IF('CF2 TestsPhys'!D55="","",'CF2 TestsPhys'!D55)</f>
        <v/>
      </c>
      <c r="C55" s="280" t="str">
        <f>IF('CF2 TestsPhys'!E55="","",'CF2 TestsPhys'!E55)</f>
        <v/>
      </c>
      <c r="D55" s="173" t="str">
        <f>IF('CF2 TestsPhys'!F55="","",'CF2 TestsPhys'!F55)</f>
        <v/>
      </c>
      <c r="E55" s="60" t="str">
        <f>IF('CF2 TestsPhys'!G55="","",'CF2 TestsPhys'!G55)</f>
        <v/>
      </c>
      <c r="F55" s="68" t="str">
        <f>IF('CF2 TestsPhys'!H55="","",'CF2 TestsPhys'!H55)</f>
        <v/>
      </c>
      <c r="G55" s="76" t="str">
        <f>IF('CF2 TestsPhys'!I55="","",'CF2 TestsPhys'!I55)</f>
        <v/>
      </c>
      <c r="H55" s="68" t="str">
        <f>IF('CF2 TestsPhys'!J55="","",'CF2 TestsPhys'!J55)</f>
        <v/>
      </c>
      <c r="I55" s="76" t="str">
        <f>IF('CF2 TestsPhys'!K55="","",'CF2 TestsPhys'!K55)</f>
        <v/>
      </c>
      <c r="J55" s="68" t="str">
        <f>IF('CF2 TestsPhys'!L55="","",'CF2 TestsPhys'!L55)</f>
        <v/>
      </c>
      <c r="K55" s="76" t="str">
        <f>IF('CF2 TestsPhys'!M55="","",'CF2 TestsPhys'!M55)</f>
        <v/>
      </c>
      <c r="L55" s="68" t="str">
        <f>IF('CF2 TestsPhys'!N55="","",'CF2 TestsPhys'!N55)</f>
        <v/>
      </c>
      <c r="M55" s="76" t="str">
        <f>IF('CF2 TestsPhys'!O55="","",'CF2 TestsPhys'!O55)</f>
        <v/>
      </c>
      <c r="N55" s="61" t="str">
        <f>IF('CF2 TestsPhys'!P55="","",'CF2 TestsPhys'!P55)</f>
        <v/>
      </c>
      <c r="O55" s="76" t="str">
        <f>IF('CF2 TestsPhys'!Q55="","",'CF2 TestsPhys'!Q55)</f>
        <v/>
      </c>
      <c r="P55" s="61" t="str">
        <f>IF('CF2 TestsPhys'!R55="","",'CF2 TestsPhys'!R55)</f>
        <v/>
      </c>
      <c r="Q55" s="76" t="str">
        <f>IF('CF2 TestsPhys'!S55="","",'CF2 TestsPhys'!S55)</f>
        <v/>
      </c>
      <c r="R55" s="214" t="str">
        <f>IF('CF2 TestsPhys'!T55="","",'CF2 TestsPhys'!T55)</f>
        <v/>
      </c>
      <c r="S55" s="217" t="str">
        <f>IF('CF2 TestsPhys'!U55="","",'CF2 TestsPhys'!U55)</f>
        <v/>
      </c>
    </row>
    <row r="56" spans="1:19" x14ac:dyDescent="0.25">
      <c r="A56" s="155" t="str">
        <f>IF('CF2 TestsPhys'!B56="","",'CF2 TestsPhys'!B56)</f>
        <v/>
      </c>
      <c r="B56" s="157" t="str">
        <f>IF('CF2 TestsPhys'!D56="","",'CF2 TestsPhys'!D56)</f>
        <v/>
      </c>
      <c r="C56" s="280" t="str">
        <f>IF('CF2 TestsPhys'!E56="","",'CF2 TestsPhys'!E56)</f>
        <v/>
      </c>
      <c r="D56" s="173" t="str">
        <f>IF('CF2 TestsPhys'!F56="","",'CF2 TestsPhys'!F56)</f>
        <v/>
      </c>
      <c r="E56" s="60" t="str">
        <f>IF('CF2 TestsPhys'!G56="","",'CF2 TestsPhys'!G56)</f>
        <v/>
      </c>
      <c r="F56" s="68" t="str">
        <f>IF('CF2 TestsPhys'!H56="","",'CF2 TestsPhys'!H56)</f>
        <v/>
      </c>
      <c r="G56" s="76" t="str">
        <f>IF('CF2 TestsPhys'!I56="","",'CF2 TestsPhys'!I56)</f>
        <v/>
      </c>
      <c r="H56" s="68" t="str">
        <f>IF('CF2 TestsPhys'!J56="","",'CF2 TestsPhys'!J56)</f>
        <v/>
      </c>
      <c r="I56" s="76" t="str">
        <f>IF('CF2 TestsPhys'!K56="","",'CF2 TestsPhys'!K56)</f>
        <v/>
      </c>
      <c r="J56" s="68" t="str">
        <f>IF('CF2 TestsPhys'!L56="","",'CF2 TestsPhys'!L56)</f>
        <v/>
      </c>
      <c r="K56" s="76" t="str">
        <f>IF('CF2 TestsPhys'!M56="","",'CF2 TestsPhys'!M56)</f>
        <v/>
      </c>
      <c r="L56" s="68" t="str">
        <f>IF('CF2 TestsPhys'!N56="","",'CF2 TestsPhys'!N56)</f>
        <v/>
      </c>
      <c r="M56" s="76" t="str">
        <f>IF('CF2 TestsPhys'!O56="","",'CF2 TestsPhys'!O56)</f>
        <v/>
      </c>
      <c r="N56" s="61" t="str">
        <f>IF('CF2 TestsPhys'!P56="","",'CF2 TestsPhys'!P56)</f>
        <v/>
      </c>
      <c r="O56" s="76" t="str">
        <f>IF('CF2 TestsPhys'!Q56="","",'CF2 TestsPhys'!Q56)</f>
        <v/>
      </c>
      <c r="P56" s="61" t="str">
        <f>IF('CF2 TestsPhys'!R56="","",'CF2 TestsPhys'!R56)</f>
        <v/>
      </c>
      <c r="Q56" s="76" t="str">
        <f>IF('CF2 TestsPhys'!S56="","",'CF2 TestsPhys'!S56)</f>
        <v/>
      </c>
      <c r="R56" s="214" t="str">
        <f>IF('CF2 TestsPhys'!T56="","",'CF2 TestsPhys'!T56)</f>
        <v/>
      </c>
      <c r="S56" s="217" t="str">
        <f>IF('CF2 TestsPhys'!U56="","",'CF2 TestsPhys'!U56)</f>
        <v/>
      </c>
    </row>
    <row r="57" spans="1:19" x14ac:dyDescent="0.25">
      <c r="A57" s="155" t="str">
        <f>IF('CF2 TestsPhys'!B57="","",'CF2 TestsPhys'!B57)</f>
        <v/>
      </c>
      <c r="B57" s="157" t="str">
        <f>IF('CF2 TestsPhys'!D57="","",'CF2 TestsPhys'!D57)</f>
        <v/>
      </c>
      <c r="C57" s="280" t="str">
        <f>IF('CF2 TestsPhys'!E57="","",'CF2 TestsPhys'!E57)</f>
        <v/>
      </c>
      <c r="D57" s="173" t="str">
        <f>IF('CF2 TestsPhys'!F57="","",'CF2 TestsPhys'!F57)</f>
        <v/>
      </c>
      <c r="E57" s="60" t="str">
        <f>IF('CF2 TestsPhys'!G57="","",'CF2 TestsPhys'!G57)</f>
        <v/>
      </c>
      <c r="F57" s="68" t="str">
        <f>IF('CF2 TestsPhys'!H57="","",'CF2 TestsPhys'!H57)</f>
        <v/>
      </c>
      <c r="G57" s="76" t="str">
        <f>IF('CF2 TestsPhys'!I57="","",'CF2 TestsPhys'!I57)</f>
        <v/>
      </c>
      <c r="H57" s="68" t="str">
        <f>IF('CF2 TestsPhys'!J57="","",'CF2 TestsPhys'!J57)</f>
        <v/>
      </c>
      <c r="I57" s="76" t="str">
        <f>IF('CF2 TestsPhys'!K57="","",'CF2 TestsPhys'!K57)</f>
        <v/>
      </c>
      <c r="J57" s="68" t="str">
        <f>IF('CF2 TestsPhys'!L57="","",'CF2 TestsPhys'!L57)</f>
        <v/>
      </c>
      <c r="K57" s="76" t="str">
        <f>IF('CF2 TestsPhys'!M57="","",'CF2 TestsPhys'!M57)</f>
        <v/>
      </c>
      <c r="L57" s="68" t="str">
        <f>IF('CF2 TestsPhys'!N57="","",'CF2 TestsPhys'!N57)</f>
        <v/>
      </c>
      <c r="M57" s="76" t="str">
        <f>IF('CF2 TestsPhys'!O57="","",'CF2 TestsPhys'!O57)</f>
        <v/>
      </c>
      <c r="N57" s="61" t="str">
        <f>IF('CF2 TestsPhys'!P57="","",'CF2 TestsPhys'!P57)</f>
        <v/>
      </c>
      <c r="O57" s="76" t="str">
        <f>IF('CF2 TestsPhys'!Q57="","",'CF2 TestsPhys'!Q57)</f>
        <v/>
      </c>
      <c r="P57" s="61" t="str">
        <f>IF('CF2 TestsPhys'!R57="","",'CF2 TestsPhys'!R57)</f>
        <v/>
      </c>
      <c r="Q57" s="76" t="str">
        <f>IF('CF2 TestsPhys'!S57="","",'CF2 TestsPhys'!S57)</f>
        <v/>
      </c>
      <c r="R57" s="214" t="str">
        <f>IF('CF2 TestsPhys'!T57="","",'CF2 TestsPhys'!T57)</f>
        <v/>
      </c>
      <c r="S57" s="217" t="str">
        <f>IF('CF2 TestsPhys'!U57="","",'CF2 TestsPhys'!U57)</f>
        <v/>
      </c>
    </row>
    <row r="58" spans="1:19" x14ac:dyDescent="0.25">
      <c r="A58" s="155" t="str">
        <f>IF('CF2 TestsPhys'!B58="","",'CF2 TestsPhys'!B58)</f>
        <v/>
      </c>
      <c r="B58" s="157" t="str">
        <f>IF('CF2 TestsPhys'!D58="","",'CF2 TestsPhys'!D58)</f>
        <v/>
      </c>
      <c r="C58" s="280" t="str">
        <f>IF('CF2 TestsPhys'!E58="","",'CF2 TestsPhys'!E58)</f>
        <v/>
      </c>
      <c r="D58" s="173" t="str">
        <f>IF('CF2 TestsPhys'!F58="","",'CF2 TestsPhys'!F58)</f>
        <v/>
      </c>
      <c r="E58" s="60" t="str">
        <f>IF('CF2 TestsPhys'!G58="","",'CF2 TestsPhys'!G58)</f>
        <v/>
      </c>
      <c r="F58" s="68" t="str">
        <f>IF('CF2 TestsPhys'!H58="","",'CF2 TestsPhys'!H58)</f>
        <v/>
      </c>
      <c r="G58" s="76" t="str">
        <f>IF('CF2 TestsPhys'!I58="","",'CF2 TestsPhys'!I58)</f>
        <v/>
      </c>
      <c r="H58" s="68" t="str">
        <f>IF('CF2 TestsPhys'!J58="","",'CF2 TestsPhys'!J58)</f>
        <v/>
      </c>
      <c r="I58" s="76" t="str">
        <f>IF('CF2 TestsPhys'!K58="","",'CF2 TestsPhys'!K58)</f>
        <v/>
      </c>
      <c r="J58" s="68" t="str">
        <f>IF('CF2 TestsPhys'!L58="","",'CF2 TestsPhys'!L58)</f>
        <v/>
      </c>
      <c r="K58" s="76" t="str">
        <f>IF('CF2 TestsPhys'!M58="","",'CF2 TestsPhys'!M58)</f>
        <v/>
      </c>
      <c r="L58" s="68" t="str">
        <f>IF('CF2 TestsPhys'!N58="","",'CF2 TestsPhys'!N58)</f>
        <v/>
      </c>
      <c r="M58" s="76" t="str">
        <f>IF('CF2 TestsPhys'!O58="","",'CF2 TestsPhys'!O58)</f>
        <v/>
      </c>
      <c r="N58" s="61" t="str">
        <f>IF('CF2 TestsPhys'!P58="","",'CF2 TestsPhys'!P58)</f>
        <v/>
      </c>
      <c r="O58" s="76" t="str">
        <f>IF('CF2 TestsPhys'!Q58="","",'CF2 TestsPhys'!Q58)</f>
        <v/>
      </c>
      <c r="P58" s="61" t="str">
        <f>IF('CF2 TestsPhys'!R58="","",'CF2 TestsPhys'!R58)</f>
        <v/>
      </c>
      <c r="Q58" s="76" t="str">
        <f>IF('CF2 TestsPhys'!S58="","",'CF2 TestsPhys'!S58)</f>
        <v/>
      </c>
      <c r="R58" s="214" t="str">
        <f>IF('CF2 TestsPhys'!T58="","",'CF2 TestsPhys'!T58)</f>
        <v/>
      </c>
      <c r="S58" s="217" t="str">
        <f>IF('CF2 TestsPhys'!U58="","",'CF2 TestsPhys'!U58)</f>
        <v/>
      </c>
    </row>
    <row r="59" spans="1:19" x14ac:dyDescent="0.25">
      <c r="A59" s="155" t="str">
        <f>IF('CF2 TestsPhys'!B59="","",'CF2 TestsPhys'!B59)</f>
        <v/>
      </c>
      <c r="B59" s="157" t="str">
        <f>IF('CF2 TestsPhys'!D59="","",'CF2 TestsPhys'!D59)</f>
        <v/>
      </c>
      <c r="C59" s="280" t="str">
        <f>IF('CF2 TestsPhys'!E59="","",'CF2 TestsPhys'!E59)</f>
        <v/>
      </c>
      <c r="D59" s="173" t="str">
        <f>IF('CF2 TestsPhys'!F59="","",'CF2 TestsPhys'!F59)</f>
        <v/>
      </c>
      <c r="E59" s="60" t="str">
        <f>IF('CF2 TestsPhys'!G59="","",'CF2 TestsPhys'!G59)</f>
        <v/>
      </c>
      <c r="F59" s="68" t="str">
        <f>IF('CF2 TestsPhys'!H59="","",'CF2 TestsPhys'!H59)</f>
        <v/>
      </c>
      <c r="G59" s="76" t="str">
        <f>IF('CF2 TestsPhys'!I59="","",'CF2 TestsPhys'!I59)</f>
        <v/>
      </c>
      <c r="H59" s="68" t="str">
        <f>IF('CF2 TestsPhys'!J59="","",'CF2 TestsPhys'!J59)</f>
        <v/>
      </c>
      <c r="I59" s="76" t="str">
        <f>IF('CF2 TestsPhys'!K59="","",'CF2 TestsPhys'!K59)</f>
        <v/>
      </c>
      <c r="J59" s="68" t="str">
        <f>IF('CF2 TestsPhys'!L59="","",'CF2 TestsPhys'!L59)</f>
        <v/>
      </c>
      <c r="K59" s="76" t="str">
        <f>IF('CF2 TestsPhys'!M59="","",'CF2 TestsPhys'!M59)</f>
        <v/>
      </c>
      <c r="L59" s="68" t="str">
        <f>IF('CF2 TestsPhys'!N59="","",'CF2 TestsPhys'!N59)</f>
        <v/>
      </c>
      <c r="M59" s="76" t="str">
        <f>IF('CF2 TestsPhys'!O59="","",'CF2 TestsPhys'!O59)</f>
        <v/>
      </c>
      <c r="N59" s="61" t="str">
        <f>IF('CF2 TestsPhys'!P59="","",'CF2 TestsPhys'!P59)</f>
        <v/>
      </c>
      <c r="O59" s="76" t="str">
        <f>IF('CF2 TestsPhys'!Q59="","",'CF2 TestsPhys'!Q59)</f>
        <v/>
      </c>
      <c r="P59" s="61" t="str">
        <f>IF('CF2 TestsPhys'!R59="","",'CF2 TestsPhys'!R59)</f>
        <v/>
      </c>
      <c r="Q59" s="76" t="str">
        <f>IF('CF2 TestsPhys'!S59="","",'CF2 TestsPhys'!S59)</f>
        <v/>
      </c>
      <c r="R59" s="214" t="str">
        <f>IF('CF2 TestsPhys'!T59="","",'CF2 TestsPhys'!T59)</f>
        <v/>
      </c>
      <c r="S59" s="217" t="str">
        <f>IF('CF2 TestsPhys'!U59="","",'CF2 TestsPhys'!U59)</f>
        <v/>
      </c>
    </row>
    <row r="60" spans="1:19" x14ac:dyDescent="0.25">
      <c r="A60" s="155" t="str">
        <f>IF('CF2 TestsPhys'!B60="","",'CF2 TestsPhys'!B60)</f>
        <v/>
      </c>
      <c r="B60" s="157" t="str">
        <f>IF('CF2 TestsPhys'!D60="","",'CF2 TestsPhys'!D60)</f>
        <v/>
      </c>
      <c r="C60" s="280" t="str">
        <f>IF('CF2 TestsPhys'!E60="","",'CF2 TestsPhys'!E60)</f>
        <v/>
      </c>
      <c r="D60" s="173" t="str">
        <f>IF('CF2 TestsPhys'!F60="","",'CF2 TestsPhys'!F60)</f>
        <v/>
      </c>
      <c r="E60" s="60" t="str">
        <f>IF('CF2 TestsPhys'!G60="","",'CF2 TestsPhys'!G60)</f>
        <v/>
      </c>
      <c r="F60" s="68" t="str">
        <f>IF('CF2 TestsPhys'!H60="","",'CF2 TestsPhys'!H60)</f>
        <v/>
      </c>
      <c r="G60" s="76" t="str">
        <f>IF('CF2 TestsPhys'!I60="","",'CF2 TestsPhys'!I60)</f>
        <v/>
      </c>
      <c r="H60" s="68" t="str">
        <f>IF('CF2 TestsPhys'!J60="","",'CF2 TestsPhys'!J60)</f>
        <v/>
      </c>
      <c r="I60" s="76" t="str">
        <f>IF('CF2 TestsPhys'!K60="","",'CF2 TestsPhys'!K60)</f>
        <v/>
      </c>
      <c r="J60" s="68" t="str">
        <f>IF('CF2 TestsPhys'!L60="","",'CF2 TestsPhys'!L60)</f>
        <v/>
      </c>
      <c r="K60" s="76" t="str">
        <f>IF('CF2 TestsPhys'!M60="","",'CF2 TestsPhys'!M60)</f>
        <v/>
      </c>
      <c r="L60" s="68" t="str">
        <f>IF('CF2 TestsPhys'!N60="","",'CF2 TestsPhys'!N60)</f>
        <v/>
      </c>
      <c r="M60" s="76" t="str">
        <f>IF('CF2 TestsPhys'!O60="","",'CF2 TestsPhys'!O60)</f>
        <v/>
      </c>
      <c r="N60" s="61" t="str">
        <f>IF('CF2 TestsPhys'!P60="","",'CF2 TestsPhys'!P60)</f>
        <v/>
      </c>
      <c r="O60" s="76" t="str">
        <f>IF('CF2 TestsPhys'!Q60="","",'CF2 TestsPhys'!Q60)</f>
        <v/>
      </c>
      <c r="P60" s="61" t="str">
        <f>IF('CF2 TestsPhys'!R60="","",'CF2 TestsPhys'!R60)</f>
        <v/>
      </c>
      <c r="Q60" s="76" t="str">
        <f>IF('CF2 TestsPhys'!S60="","",'CF2 TestsPhys'!S60)</f>
        <v/>
      </c>
      <c r="R60" s="214" t="str">
        <f>IF('CF2 TestsPhys'!T60="","",'CF2 TestsPhys'!T60)</f>
        <v/>
      </c>
      <c r="S60" s="217" t="str">
        <f>IF('CF2 TestsPhys'!U60="","",'CF2 TestsPhys'!U60)</f>
        <v/>
      </c>
    </row>
    <row r="61" spans="1:19" x14ac:dyDescent="0.25">
      <c r="A61" s="155" t="str">
        <f>IF('CF2 TestsPhys'!B61="","",'CF2 TestsPhys'!B61)</f>
        <v/>
      </c>
      <c r="B61" s="157" t="str">
        <f>IF('CF2 TestsPhys'!D61="","",'CF2 TestsPhys'!D61)</f>
        <v/>
      </c>
      <c r="C61" s="280" t="str">
        <f>IF('CF2 TestsPhys'!E61="","",'CF2 TestsPhys'!E61)</f>
        <v/>
      </c>
      <c r="D61" s="173" t="str">
        <f>IF('CF2 TestsPhys'!F61="","",'CF2 TestsPhys'!F61)</f>
        <v/>
      </c>
      <c r="E61" s="60" t="str">
        <f>IF('CF2 TestsPhys'!G61="","",'CF2 TestsPhys'!G61)</f>
        <v/>
      </c>
      <c r="F61" s="68" t="str">
        <f>IF('CF2 TestsPhys'!H61="","",'CF2 TestsPhys'!H61)</f>
        <v/>
      </c>
      <c r="G61" s="76" t="str">
        <f>IF('CF2 TestsPhys'!I61="","",'CF2 TestsPhys'!I61)</f>
        <v/>
      </c>
      <c r="H61" s="68" t="str">
        <f>IF('CF2 TestsPhys'!J61="","",'CF2 TestsPhys'!J61)</f>
        <v/>
      </c>
      <c r="I61" s="76" t="str">
        <f>IF('CF2 TestsPhys'!K61="","",'CF2 TestsPhys'!K61)</f>
        <v/>
      </c>
      <c r="J61" s="68" t="str">
        <f>IF('CF2 TestsPhys'!L61="","",'CF2 TestsPhys'!L61)</f>
        <v/>
      </c>
      <c r="K61" s="76" t="str">
        <f>IF('CF2 TestsPhys'!M61="","",'CF2 TestsPhys'!M61)</f>
        <v/>
      </c>
      <c r="L61" s="68" t="str">
        <f>IF('CF2 TestsPhys'!N61="","",'CF2 TestsPhys'!N61)</f>
        <v/>
      </c>
      <c r="M61" s="76" t="str">
        <f>IF('CF2 TestsPhys'!O61="","",'CF2 TestsPhys'!O61)</f>
        <v/>
      </c>
      <c r="N61" s="61" t="str">
        <f>IF('CF2 TestsPhys'!P61="","",'CF2 TestsPhys'!P61)</f>
        <v/>
      </c>
      <c r="O61" s="76" t="str">
        <f>IF('CF2 TestsPhys'!Q61="","",'CF2 TestsPhys'!Q61)</f>
        <v/>
      </c>
      <c r="P61" s="61" t="str">
        <f>IF('CF2 TestsPhys'!R61="","",'CF2 TestsPhys'!R61)</f>
        <v/>
      </c>
      <c r="Q61" s="76" t="str">
        <f>IF('CF2 TestsPhys'!S61="","",'CF2 TestsPhys'!S61)</f>
        <v/>
      </c>
      <c r="R61" s="214" t="str">
        <f>IF('CF2 TestsPhys'!T61="","",'CF2 TestsPhys'!T61)</f>
        <v/>
      </c>
      <c r="S61" s="217" t="str">
        <f>IF('CF2 TestsPhys'!U61="","",'CF2 TestsPhys'!U61)</f>
        <v/>
      </c>
    </row>
    <row r="62" spans="1:19" x14ac:dyDescent="0.25">
      <c r="A62" s="155" t="str">
        <f>IF('CF2 TestsPhys'!B62="","",'CF2 TestsPhys'!B62)</f>
        <v/>
      </c>
      <c r="B62" s="157" t="str">
        <f>IF('CF2 TestsPhys'!D62="","",'CF2 TestsPhys'!D62)</f>
        <v/>
      </c>
      <c r="C62" s="280" t="str">
        <f>IF('CF2 TestsPhys'!E62="","",'CF2 TestsPhys'!E62)</f>
        <v/>
      </c>
      <c r="D62" s="173" t="str">
        <f>IF('CF2 TestsPhys'!F62="","",'CF2 TestsPhys'!F62)</f>
        <v/>
      </c>
      <c r="E62" s="60" t="str">
        <f>IF('CF2 TestsPhys'!G62="","",'CF2 TestsPhys'!G62)</f>
        <v/>
      </c>
      <c r="F62" s="68" t="str">
        <f>IF('CF2 TestsPhys'!H62="","",'CF2 TestsPhys'!H62)</f>
        <v/>
      </c>
      <c r="G62" s="76" t="str">
        <f>IF('CF2 TestsPhys'!I62="","",'CF2 TestsPhys'!I62)</f>
        <v/>
      </c>
      <c r="H62" s="68" t="str">
        <f>IF('CF2 TestsPhys'!J62="","",'CF2 TestsPhys'!J62)</f>
        <v/>
      </c>
      <c r="I62" s="76" t="str">
        <f>IF('CF2 TestsPhys'!K62="","",'CF2 TestsPhys'!K62)</f>
        <v/>
      </c>
      <c r="J62" s="68" t="str">
        <f>IF('CF2 TestsPhys'!L62="","",'CF2 TestsPhys'!L62)</f>
        <v/>
      </c>
      <c r="K62" s="76" t="str">
        <f>IF('CF2 TestsPhys'!M62="","",'CF2 TestsPhys'!M62)</f>
        <v/>
      </c>
      <c r="L62" s="68" t="str">
        <f>IF('CF2 TestsPhys'!N62="","",'CF2 TestsPhys'!N62)</f>
        <v/>
      </c>
      <c r="M62" s="76" t="str">
        <f>IF('CF2 TestsPhys'!O62="","",'CF2 TestsPhys'!O62)</f>
        <v/>
      </c>
      <c r="N62" s="61" t="str">
        <f>IF('CF2 TestsPhys'!P62="","",'CF2 TestsPhys'!P62)</f>
        <v/>
      </c>
      <c r="O62" s="76" t="str">
        <f>IF('CF2 TestsPhys'!Q62="","",'CF2 TestsPhys'!Q62)</f>
        <v/>
      </c>
      <c r="P62" s="61" t="str">
        <f>IF('CF2 TestsPhys'!R62="","",'CF2 TestsPhys'!R62)</f>
        <v/>
      </c>
      <c r="Q62" s="76" t="str">
        <f>IF('CF2 TestsPhys'!S62="","",'CF2 TestsPhys'!S62)</f>
        <v/>
      </c>
      <c r="R62" s="214" t="str">
        <f>IF('CF2 TestsPhys'!T62="","",'CF2 TestsPhys'!T62)</f>
        <v/>
      </c>
      <c r="S62" s="217" t="str">
        <f>IF('CF2 TestsPhys'!U62="","",'CF2 TestsPhys'!U62)</f>
        <v/>
      </c>
    </row>
    <row r="63" spans="1:19" x14ac:dyDescent="0.25">
      <c r="A63" s="155" t="str">
        <f>IF('CF2 TestsPhys'!B63="","",'CF2 TestsPhys'!B63)</f>
        <v/>
      </c>
      <c r="B63" s="157" t="str">
        <f>IF('CF2 TestsPhys'!D63="","",'CF2 TestsPhys'!D63)</f>
        <v/>
      </c>
      <c r="C63" s="280" t="str">
        <f>IF('CF2 TestsPhys'!E63="","",'CF2 TestsPhys'!E63)</f>
        <v/>
      </c>
      <c r="D63" s="173" t="str">
        <f>IF('CF2 TestsPhys'!F63="","",'CF2 TestsPhys'!F63)</f>
        <v/>
      </c>
      <c r="E63" s="60" t="str">
        <f>IF('CF2 TestsPhys'!G63="","",'CF2 TestsPhys'!G63)</f>
        <v/>
      </c>
      <c r="F63" s="68" t="str">
        <f>IF('CF2 TestsPhys'!H63="","",'CF2 TestsPhys'!H63)</f>
        <v/>
      </c>
      <c r="G63" s="76" t="str">
        <f>IF('CF2 TestsPhys'!I63="","",'CF2 TestsPhys'!I63)</f>
        <v/>
      </c>
      <c r="H63" s="68" t="str">
        <f>IF('CF2 TestsPhys'!J63="","",'CF2 TestsPhys'!J63)</f>
        <v/>
      </c>
      <c r="I63" s="76" t="str">
        <f>IF('CF2 TestsPhys'!K63="","",'CF2 TestsPhys'!K63)</f>
        <v/>
      </c>
      <c r="J63" s="68" t="str">
        <f>IF('CF2 TestsPhys'!L63="","",'CF2 TestsPhys'!L63)</f>
        <v/>
      </c>
      <c r="K63" s="76" t="str">
        <f>IF('CF2 TestsPhys'!M63="","",'CF2 TestsPhys'!M63)</f>
        <v/>
      </c>
      <c r="L63" s="68" t="str">
        <f>IF('CF2 TestsPhys'!N63="","",'CF2 TestsPhys'!N63)</f>
        <v/>
      </c>
      <c r="M63" s="76" t="str">
        <f>IF('CF2 TestsPhys'!O63="","",'CF2 TestsPhys'!O63)</f>
        <v/>
      </c>
      <c r="N63" s="61" t="str">
        <f>IF('CF2 TestsPhys'!P63="","",'CF2 TestsPhys'!P63)</f>
        <v/>
      </c>
      <c r="O63" s="76" t="str">
        <f>IF('CF2 TestsPhys'!Q63="","",'CF2 TestsPhys'!Q63)</f>
        <v/>
      </c>
      <c r="P63" s="61" t="str">
        <f>IF('CF2 TestsPhys'!R63="","",'CF2 TestsPhys'!R63)</f>
        <v/>
      </c>
      <c r="Q63" s="76" t="str">
        <f>IF('CF2 TestsPhys'!S63="","",'CF2 TestsPhys'!S63)</f>
        <v/>
      </c>
      <c r="R63" s="214" t="str">
        <f>IF('CF2 TestsPhys'!T63="","",'CF2 TestsPhys'!T63)</f>
        <v/>
      </c>
      <c r="S63" s="217" t="str">
        <f>IF('CF2 TestsPhys'!U63="","",'CF2 TestsPhys'!U63)</f>
        <v/>
      </c>
    </row>
    <row r="64" spans="1:19" x14ac:dyDescent="0.25">
      <c r="A64" s="155" t="str">
        <f>IF('CF2 TestsPhys'!B64="","",'CF2 TestsPhys'!B64)</f>
        <v/>
      </c>
      <c r="B64" s="157" t="str">
        <f>IF('CF2 TestsPhys'!D64="","",'CF2 TestsPhys'!D64)</f>
        <v/>
      </c>
      <c r="C64" s="280" t="str">
        <f>IF('CF2 TestsPhys'!E64="","",'CF2 TestsPhys'!E64)</f>
        <v/>
      </c>
      <c r="D64" s="173" t="str">
        <f>IF('CF2 TestsPhys'!F64="","",'CF2 TestsPhys'!F64)</f>
        <v/>
      </c>
      <c r="E64" s="60" t="str">
        <f>IF('CF2 TestsPhys'!G64="","",'CF2 TestsPhys'!G64)</f>
        <v/>
      </c>
      <c r="F64" s="68" t="str">
        <f>IF('CF2 TestsPhys'!H64="","",'CF2 TestsPhys'!H64)</f>
        <v/>
      </c>
      <c r="G64" s="76" t="str">
        <f>IF('CF2 TestsPhys'!I64="","",'CF2 TestsPhys'!I64)</f>
        <v/>
      </c>
      <c r="H64" s="68" t="str">
        <f>IF('CF2 TestsPhys'!J64="","",'CF2 TestsPhys'!J64)</f>
        <v/>
      </c>
      <c r="I64" s="76" t="str">
        <f>IF('CF2 TestsPhys'!K64="","",'CF2 TestsPhys'!K64)</f>
        <v/>
      </c>
      <c r="J64" s="68" t="str">
        <f>IF('CF2 TestsPhys'!L64="","",'CF2 TestsPhys'!L64)</f>
        <v/>
      </c>
      <c r="K64" s="76" t="str">
        <f>IF('CF2 TestsPhys'!M64="","",'CF2 TestsPhys'!M64)</f>
        <v/>
      </c>
      <c r="L64" s="68" t="str">
        <f>IF('CF2 TestsPhys'!N64="","",'CF2 TestsPhys'!N64)</f>
        <v/>
      </c>
      <c r="M64" s="76" t="str">
        <f>IF('CF2 TestsPhys'!O64="","",'CF2 TestsPhys'!O64)</f>
        <v/>
      </c>
      <c r="N64" s="61" t="str">
        <f>IF('CF2 TestsPhys'!P64="","",'CF2 TestsPhys'!P64)</f>
        <v/>
      </c>
      <c r="O64" s="76" t="str">
        <f>IF('CF2 TestsPhys'!Q64="","",'CF2 TestsPhys'!Q64)</f>
        <v/>
      </c>
      <c r="P64" s="61" t="str">
        <f>IF('CF2 TestsPhys'!R64="","",'CF2 TestsPhys'!R64)</f>
        <v/>
      </c>
      <c r="Q64" s="76" t="str">
        <f>IF('CF2 TestsPhys'!S64="","",'CF2 TestsPhys'!S64)</f>
        <v/>
      </c>
      <c r="R64" s="214" t="str">
        <f>IF('CF2 TestsPhys'!T64="","",'CF2 TestsPhys'!T64)</f>
        <v/>
      </c>
      <c r="S64" s="217" t="str">
        <f>IF('CF2 TestsPhys'!U64="","",'CF2 TestsPhys'!U64)</f>
        <v/>
      </c>
    </row>
    <row r="65" spans="1:19" x14ac:dyDescent="0.25">
      <c r="A65" s="155" t="str">
        <f>IF('CF2 TestsPhys'!B65="","",'CF2 TestsPhys'!B65)</f>
        <v/>
      </c>
      <c r="B65" s="157" t="str">
        <f>IF('CF2 TestsPhys'!D65="","",'CF2 TestsPhys'!D65)</f>
        <v/>
      </c>
      <c r="C65" s="280" t="str">
        <f>IF('CF2 TestsPhys'!E65="","",'CF2 TestsPhys'!E65)</f>
        <v/>
      </c>
      <c r="D65" s="173" t="str">
        <f>IF('CF2 TestsPhys'!F65="","",'CF2 TestsPhys'!F65)</f>
        <v/>
      </c>
      <c r="E65" s="60" t="str">
        <f>IF('CF2 TestsPhys'!G65="","",'CF2 TestsPhys'!G65)</f>
        <v/>
      </c>
      <c r="F65" s="68" t="str">
        <f>IF('CF2 TestsPhys'!H65="","",'CF2 TestsPhys'!H65)</f>
        <v/>
      </c>
      <c r="G65" s="76" t="str">
        <f>IF('CF2 TestsPhys'!I65="","",'CF2 TestsPhys'!I65)</f>
        <v/>
      </c>
      <c r="H65" s="68" t="str">
        <f>IF('CF2 TestsPhys'!J65="","",'CF2 TestsPhys'!J65)</f>
        <v/>
      </c>
      <c r="I65" s="76" t="str">
        <f>IF('CF2 TestsPhys'!K65="","",'CF2 TestsPhys'!K65)</f>
        <v/>
      </c>
      <c r="J65" s="68" t="str">
        <f>IF('CF2 TestsPhys'!L65="","",'CF2 TestsPhys'!L65)</f>
        <v/>
      </c>
      <c r="K65" s="76" t="str">
        <f>IF('CF2 TestsPhys'!M65="","",'CF2 TestsPhys'!M65)</f>
        <v/>
      </c>
      <c r="L65" s="68" t="str">
        <f>IF('CF2 TestsPhys'!N65="","",'CF2 TestsPhys'!N65)</f>
        <v/>
      </c>
      <c r="M65" s="76" t="str">
        <f>IF('CF2 TestsPhys'!O65="","",'CF2 TestsPhys'!O65)</f>
        <v/>
      </c>
      <c r="N65" s="61" t="str">
        <f>IF('CF2 TestsPhys'!P65="","",'CF2 TestsPhys'!P65)</f>
        <v/>
      </c>
      <c r="O65" s="76" t="str">
        <f>IF('CF2 TestsPhys'!Q65="","",'CF2 TestsPhys'!Q65)</f>
        <v/>
      </c>
      <c r="P65" s="61" t="str">
        <f>IF('CF2 TestsPhys'!R65="","",'CF2 TestsPhys'!R65)</f>
        <v/>
      </c>
      <c r="Q65" s="76" t="str">
        <f>IF('CF2 TestsPhys'!S65="","",'CF2 TestsPhys'!S65)</f>
        <v/>
      </c>
      <c r="R65" s="214" t="str">
        <f>IF('CF2 TestsPhys'!T65="","",'CF2 TestsPhys'!T65)</f>
        <v/>
      </c>
      <c r="S65" s="217" t="str">
        <f>IF('CF2 TestsPhys'!U65="","",'CF2 TestsPhys'!U65)</f>
        <v/>
      </c>
    </row>
    <row r="66" spans="1:19" x14ac:dyDescent="0.25">
      <c r="A66" s="155" t="str">
        <f>IF('CF2 TestsPhys'!B66="","",'CF2 TestsPhys'!B66)</f>
        <v/>
      </c>
      <c r="B66" s="157" t="str">
        <f>IF('CF2 TestsPhys'!D66="","",'CF2 TestsPhys'!D66)</f>
        <v/>
      </c>
      <c r="C66" s="280" t="str">
        <f>IF('CF2 TestsPhys'!E66="","",'CF2 TestsPhys'!E66)</f>
        <v/>
      </c>
      <c r="D66" s="173" t="str">
        <f>IF('CF2 TestsPhys'!F66="","",'CF2 TestsPhys'!F66)</f>
        <v/>
      </c>
      <c r="E66" s="60" t="str">
        <f>IF('CF2 TestsPhys'!G66="","",'CF2 TestsPhys'!G66)</f>
        <v/>
      </c>
      <c r="F66" s="68" t="str">
        <f>IF('CF2 TestsPhys'!H66="","",'CF2 TestsPhys'!H66)</f>
        <v/>
      </c>
      <c r="G66" s="76" t="str">
        <f>IF('CF2 TestsPhys'!I66="","",'CF2 TestsPhys'!I66)</f>
        <v/>
      </c>
      <c r="H66" s="68" t="str">
        <f>IF('CF2 TestsPhys'!J66="","",'CF2 TestsPhys'!J66)</f>
        <v/>
      </c>
      <c r="I66" s="76" t="str">
        <f>IF('CF2 TestsPhys'!K66="","",'CF2 TestsPhys'!K66)</f>
        <v/>
      </c>
      <c r="J66" s="68" t="str">
        <f>IF('CF2 TestsPhys'!L66="","",'CF2 TestsPhys'!L66)</f>
        <v/>
      </c>
      <c r="K66" s="76" t="str">
        <f>IF('CF2 TestsPhys'!M66="","",'CF2 TestsPhys'!M66)</f>
        <v/>
      </c>
      <c r="L66" s="68" t="str">
        <f>IF('CF2 TestsPhys'!N66="","",'CF2 TestsPhys'!N66)</f>
        <v/>
      </c>
      <c r="M66" s="76" t="str">
        <f>IF('CF2 TestsPhys'!O66="","",'CF2 TestsPhys'!O66)</f>
        <v/>
      </c>
      <c r="N66" s="61" t="str">
        <f>IF('CF2 TestsPhys'!P66="","",'CF2 TestsPhys'!P66)</f>
        <v/>
      </c>
      <c r="O66" s="76" t="str">
        <f>IF('CF2 TestsPhys'!Q66="","",'CF2 TestsPhys'!Q66)</f>
        <v/>
      </c>
      <c r="P66" s="61" t="str">
        <f>IF('CF2 TestsPhys'!R66="","",'CF2 TestsPhys'!R66)</f>
        <v/>
      </c>
      <c r="Q66" s="76" t="str">
        <f>IF('CF2 TestsPhys'!S66="","",'CF2 TestsPhys'!S66)</f>
        <v/>
      </c>
      <c r="R66" s="214" t="str">
        <f>IF('CF2 TestsPhys'!T66="","",'CF2 TestsPhys'!T66)</f>
        <v/>
      </c>
      <c r="S66" s="217" t="str">
        <f>IF('CF2 TestsPhys'!U66="","",'CF2 TestsPhys'!U66)</f>
        <v/>
      </c>
    </row>
    <row r="67" spans="1:19" x14ac:dyDescent="0.25">
      <c r="A67" s="155" t="str">
        <f>IF('CF2 TestsPhys'!B67="","",'CF2 TestsPhys'!B67)</f>
        <v/>
      </c>
      <c r="B67" s="157" t="str">
        <f>IF('CF2 TestsPhys'!D67="","",'CF2 TestsPhys'!D67)</f>
        <v/>
      </c>
      <c r="C67" s="280" t="str">
        <f>IF('CF2 TestsPhys'!E67="","",'CF2 TestsPhys'!E67)</f>
        <v/>
      </c>
      <c r="D67" s="173" t="str">
        <f>IF('CF2 TestsPhys'!F67="","",'CF2 TestsPhys'!F67)</f>
        <v/>
      </c>
      <c r="E67" s="60" t="str">
        <f>IF('CF2 TestsPhys'!G67="","",'CF2 TestsPhys'!G67)</f>
        <v/>
      </c>
      <c r="F67" s="68" t="str">
        <f>IF('CF2 TestsPhys'!H67="","",'CF2 TestsPhys'!H67)</f>
        <v/>
      </c>
      <c r="G67" s="76" t="str">
        <f>IF('CF2 TestsPhys'!I67="","",'CF2 TestsPhys'!I67)</f>
        <v/>
      </c>
      <c r="H67" s="68" t="str">
        <f>IF('CF2 TestsPhys'!J67="","",'CF2 TestsPhys'!J67)</f>
        <v/>
      </c>
      <c r="I67" s="76" t="str">
        <f>IF('CF2 TestsPhys'!K67="","",'CF2 TestsPhys'!K67)</f>
        <v/>
      </c>
      <c r="J67" s="68" t="str">
        <f>IF('CF2 TestsPhys'!L67="","",'CF2 TestsPhys'!L67)</f>
        <v/>
      </c>
      <c r="K67" s="76" t="str">
        <f>IF('CF2 TestsPhys'!M67="","",'CF2 TestsPhys'!M67)</f>
        <v/>
      </c>
      <c r="L67" s="68" t="str">
        <f>IF('CF2 TestsPhys'!N67="","",'CF2 TestsPhys'!N67)</f>
        <v/>
      </c>
      <c r="M67" s="76" t="str">
        <f>IF('CF2 TestsPhys'!O67="","",'CF2 TestsPhys'!O67)</f>
        <v/>
      </c>
      <c r="N67" s="61" t="str">
        <f>IF('CF2 TestsPhys'!P67="","",'CF2 TestsPhys'!P67)</f>
        <v/>
      </c>
      <c r="O67" s="76" t="str">
        <f>IF('CF2 TestsPhys'!Q67="","",'CF2 TestsPhys'!Q67)</f>
        <v/>
      </c>
      <c r="P67" s="61" t="str">
        <f>IF('CF2 TestsPhys'!R67="","",'CF2 TestsPhys'!R67)</f>
        <v/>
      </c>
      <c r="Q67" s="76" t="str">
        <f>IF('CF2 TestsPhys'!S67="","",'CF2 TestsPhys'!S67)</f>
        <v/>
      </c>
      <c r="R67" s="214" t="str">
        <f>IF('CF2 TestsPhys'!T67="","",'CF2 TestsPhys'!T67)</f>
        <v/>
      </c>
      <c r="S67" s="217" t="str">
        <f>IF('CF2 TestsPhys'!U67="","",'CF2 TestsPhys'!U67)</f>
        <v/>
      </c>
    </row>
    <row r="68" spans="1:19" x14ac:dyDescent="0.25">
      <c r="A68" s="155" t="str">
        <f>IF('CF2 TestsPhys'!B68="","",'CF2 TestsPhys'!B68)</f>
        <v/>
      </c>
      <c r="B68" s="157" t="str">
        <f>IF('CF2 TestsPhys'!D68="","",'CF2 TestsPhys'!D68)</f>
        <v/>
      </c>
      <c r="C68" s="280" t="str">
        <f>IF('CF2 TestsPhys'!E68="","",'CF2 TestsPhys'!E68)</f>
        <v/>
      </c>
      <c r="D68" s="173" t="str">
        <f>IF('CF2 TestsPhys'!F68="","",'CF2 TestsPhys'!F68)</f>
        <v/>
      </c>
      <c r="E68" s="60" t="str">
        <f>IF('CF2 TestsPhys'!G68="","",'CF2 TestsPhys'!G68)</f>
        <v/>
      </c>
      <c r="F68" s="68" t="str">
        <f>IF('CF2 TestsPhys'!H68="","",'CF2 TestsPhys'!H68)</f>
        <v/>
      </c>
      <c r="G68" s="76" t="str">
        <f>IF('CF2 TestsPhys'!I68="","",'CF2 TestsPhys'!I68)</f>
        <v/>
      </c>
      <c r="H68" s="68" t="str">
        <f>IF('CF2 TestsPhys'!J68="","",'CF2 TestsPhys'!J68)</f>
        <v/>
      </c>
      <c r="I68" s="76" t="str">
        <f>IF('CF2 TestsPhys'!K68="","",'CF2 TestsPhys'!K68)</f>
        <v/>
      </c>
      <c r="J68" s="68" t="str">
        <f>IF('CF2 TestsPhys'!L68="","",'CF2 TestsPhys'!L68)</f>
        <v/>
      </c>
      <c r="K68" s="76" t="str">
        <f>IF('CF2 TestsPhys'!M68="","",'CF2 TestsPhys'!M68)</f>
        <v/>
      </c>
      <c r="L68" s="68" t="str">
        <f>IF('CF2 TestsPhys'!N68="","",'CF2 TestsPhys'!N68)</f>
        <v/>
      </c>
      <c r="M68" s="76" t="str">
        <f>IF('CF2 TestsPhys'!O68="","",'CF2 TestsPhys'!O68)</f>
        <v/>
      </c>
      <c r="N68" s="61" t="str">
        <f>IF('CF2 TestsPhys'!P68="","",'CF2 TestsPhys'!P68)</f>
        <v/>
      </c>
      <c r="O68" s="76" t="str">
        <f>IF('CF2 TestsPhys'!Q68="","",'CF2 TestsPhys'!Q68)</f>
        <v/>
      </c>
      <c r="P68" s="61" t="str">
        <f>IF('CF2 TestsPhys'!R68="","",'CF2 TestsPhys'!R68)</f>
        <v/>
      </c>
      <c r="Q68" s="76" t="str">
        <f>IF('CF2 TestsPhys'!S68="","",'CF2 TestsPhys'!S68)</f>
        <v/>
      </c>
      <c r="R68" s="214" t="str">
        <f>IF('CF2 TestsPhys'!T68="","",'CF2 TestsPhys'!T68)</f>
        <v/>
      </c>
      <c r="S68" s="217" t="str">
        <f>IF('CF2 TestsPhys'!U68="","",'CF2 TestsPhys'!U68)</f>
        <v/>
      </c>
    </row>
    <row r="69" spans="1:19" x14ac:dyDescent="0.25">
      <c r="A69" s="155" t="str">
        <f>IF('CF2 TestsPhys'!B69="","",'CF2 TestsPhys'!B69)</f>
        <v/>
      </c>
      <c r="B69" s="157" t="str">
        <f>IF('CF2 TestsPhys'!D69="","",'CF2 TestsPhys'!D69)</f>
        <v/>
      </c>
      <c r="C69" s="280" t="str">
        <f>IF('CF2 TestsPhys'!E69="","",'CF2 TestsPhys'!E69)</f>
        <v/>
      </c>
      <c r="D69" s="173" t="str">
        <f>IF('CF2 TestsPhys'!F69="","",'CF2 TestsPhys'!F69)</f>
        <v/>
      </c>
      <c r="E69" s="60" t="str">
        <f>IF('CF2 TestsPhys'!G69="","",'CF2 TestsPhys'!G69)</f>
        <v/>
      </c>
      <c r="F69" s="68" t="str">
        <f>IF('CF2 TestsPhys'!H69="","",'CF2 TestsPhys'!H69)</f>
        <v/>
      </c>
      <c r="G69" s="76" t="str">
        <f>IF('CF2 TestsPhys'!I69="","",'CF2 TestsPhys'!I69)</f>
        <v/>
      </c>
      <c r="H69" s="68" t="str">
        <f>IF('CF2 TestsPhys'!J69="","",'CF2 TestsPhys'!J69)</f>
        <v/>
      </c>
      <c r="I69" s="76" t="str">
        <f>IF('CF2 TestsPhys'!K69="","",'CF2 TestsPhys'!K69)</f>
        <v/>
      </c>
      <c r="J69" s="68" t="str">
        <f>IF('CF2 TestsPhys'!L69="","",'CF2 TestsPhys'!L69)</f>
        <v/>
      </c>
      <c r="K69" s="76" t="str">
        <f>IF('CF2 TestsPhys'!M69="","",'CF2 TestsPhys'!M69)</f>
        <v/>
      </c>
      <c r="L69" s="68" t="str">
        <f>IF('CF2 TestsPhys'!N69="","",'CF2 TestsPhys'!N69)</f>
        <v/>
      </c>
      <c r="M69" s="76" t="str">
        <f>IF('CF2 TestsPhys'!O69="","",'CF2 TestsPhys'!O69)</f>
        <v/>
      </c>
      <c r="N69" s="61" t="str">
        <f>IF('CF2 TestsPhys'!P69="","",'CF2 TestsPhys'!P69)</f>
        <v/>
      </c>
      <c r="O69" s="76" t="str">
        <f>IF('CF2 TestsPhys'!Q69="","",'CF2 TestsPhys'!Q69)</f>
        <v/>
      </c>
      <c r="P69" s="61" t="str">
        <f>IF('CF2 TestsPhys'!R69="","",'CF2 TestsPhys'!R69)</f>
        <v/>
      </c>
      <c r="Q69" s="76" t="str">
        <f>IF('CF2 TestsPhys'!S69="","",'CF2 TestsPhys'!S69)</f>
        <v/>
      </c>
      <c r="R69" s="214" t="str">
        <f>IF('CF2 TestsPhys'!T69="","",'CF2 TestsPhys'!T69)</f>
        <v/>
      </c>
      <c r="S69" s="217" t="str">
        <f>IF('CF2 TestsPhys'!U69="","",'CF2 TestsPhys'!U69)</f>
        <v/>
      </c>
    </row>
    <row r="70" spans="1:19" x14ac:dyDescent="0.25">
      <c r="A70" s="155" t="str">
        <f>IF('CF2 TestsPhys'!B70="","",'CF2 TestsPhys'!B70)</f>
        <v/>
      </c>
      <c r="B70" s="157" t="str">
        <f>IF('CF2 TestsPhys'!D70="","",'CF2 TestsPhys'!D70)</f>
        <v/>
      </c>
      <c r="C70" s="280" t="str">
        <f>IF('CF2 TestsPhys'!E70="","",'CF2 TestsPhys'!E70)</f>
        <v/>
      </c>
      <c r="D70" s="173" t="str">
        <f>IF('CF2 TestsPhys'!F70="","",'CF2 TestsPhys'!F70)</f>
        <v/>
      </c>
      <c r="E70" s="60" t="str">
        <f>IF('CF2 TestsPhys'!G70="","",'CF2 TestsPhys'!G70)</f>
        <v/>
      </c>
      <c r="F70" s="68" t="str">
        <f>IF('CF2 TestsPhys'!H70="","",'CF2 TestsPhys'!H70)</f>
        <v/>
      </c>
      <c r="G70" s="76" t="str">
        <f>IF('CF2 TestsPhys'!I70="","",'CF2 TestsPhys'!I70)</f>
        <v/>
      </c>
      <c r="H70" s="68" t="str">
        <f>IF('CF2 TestsPhys'!J70="","",'CF2 TestsPhys'!J70)</f>
        <v/>
      </c>
      <c r="I70" s="76" t="str">
        <f>IF('CF2 TestsPhys'!K70="","",'CF2 TestsPhys'!K70)</f>
        <v/>
      </c>
      <c r="J70" s="68" t="str">
        <f>IF('CF2 TestsPhys'!L70="","",'CF2 TestsPhys'!L70)</f>
        <v/>
      </c>
      <c r="K70" s="76" t="str">
        <f>IF('CF2 TestsPhys'!M70="","",'CF2 TestsPhys'!M70)</f>
        <v/>
      </c>
      <c r="L70" s="68" t="str">
        <f>IF('CF2 TestsPhys'!N70="","",'CF2 TestsPhys'!N70)</f>
        <v/>
      </c>
      <c r="M70" s="76" t="str">
        <f>IF('CF2 TestsPhys'!O70="","",'CF2 TestsPhys'!O70)</f>
        <v/>
      </c>
      <c r="N70" s="61" t="str">
        <f>IF('CF2 TestsPhys'!P70="","",'CF2 TestsPhys'!P70)</f>
        <v/>
      </c>
      <c r="O70" s="76" t="str">
        <f>IF('CF2 TestsPhys'!Q70="","",'CF2 TestsPhys'!Q70)</f>
        <v/>
      </c>
      <c r="P70" s="61" t="str">
        <f>IF('CF2 TestsPhys'!R70="","",'CF2 TestsPhys'!R70)</f>
        <v/>
      </c>
      <c r="Q70" s="76" t="str">
        <f>IF('CF2 TestsPhys'!S70="","",'CF2 TestsPhys'!S70)</f>
        <v/>
      </c>
      <c r="R70" s="214" t="str">
        <f>IF('CF2 TestsPhys'!T70="","",'CF2 TestsPhys'!T70)</f>
        <v/>
      </c>
      <c r="S70" s="217" t="str">
        <f>IF('CF2 TestsPhys'!U70="","",'CF2 TestsPhys'!U70)</f>
        <v/>
      </c>
    </row>
    <row r="71" spans="1:19" x14ac:dyDescent="0.25">
      <c r="A71" s="155" t="str">
        <f>IF('CF2 TestsPhys'!B71="","",'CF2 TestsPhys'!B71)</f>
        <v/>
      </c>
      <c r="B71" s="157" t="str">
        <f>IF('CF2 TestsPhys'!D71="","",'CF2 TestsPhys'!D71)</f>
        <v/>
      </c>
      <c r="C71" s="280" t="str">
        <f>IF('CF2 TestsPhys'!E71="","",'CF2 TestsPhys'!E71)</f>
        <v/>
      </c>
      <c r="D71" s="173" t="str">
        <f>IF('CF2 TestsPhys'!F71="","",'CF2 TestsPhys'!F71)</f>
        <v/>
      </c>
      <c r="E71" s="60" t="str">
        <f>IF('CF2 TestsPhys'!G71="","",'CF2 TestsPhys'!G71)</f>
        <v/>
      </c>
      <c r="F71" s="68" t="str">
        <f>IF('CF2 TestsPhys'!H71="","",'CF2 TestsPhys'!H71)</f>
        <v/>
      </c>
      <c r="G71" s="76" t="str">
        <f>IF('CF2 TestsPhys'!I71="","",'CF2 TestsPhys'!I71)</f>
        <v/>
      </c>
      <c r="H71" s="68" t="str">
        <f>IF('CF2 TestsPhys'!J71="","",'CF2 TestsPhys'!J71)</f>
        <v/>
      </c>
      <c r="I71" s="76" t="str">
        <f>IF('CF2 TestsPhys'!K71="","",'CF2 TestsPhys'!K71)</f>
        <v/>
      </c>
      <c r="J71" s="68" t="str">
        <f>IF('CF2 TestsPhys'!L71="","",'CF2 TestsPhys'!L71)</f>
        <v/>
      </c>
      <c r="K71" s="76" t="str">
        <f>IF('CF2 TestsPhys'!M71="","",'CF2 TestsPhys'!M71)</f>
        <v/>
      </c>
      <c r="L71" s="68" t="str">
        <f>IF('CF2 TestsPhys'!N71="","",'CF2 TestsPhys'!N71)</f>
        <v/>
      </c>
      <c r="M71" s="76" t="str">
        <f>IF('CF2 TestsPhys'!O71="","",'CF2 TestsPhys'!O71)</f>
        <v/>
      </c>
      <c r="N71" s="61" t="str">
        <f>IF('CF2 TestsPhys'!P71="","",'CF2 TestsPhys'!P71)</f>
        <v/>
      </c>
      <c r="O71" s="76" t="str">
        <f>IF('CF2 TestsPhys'!Q71="","",'CF2 TestsPhys'!Q71)</f>
        <v/>
      </c>
      <c r="P71" s="61" t="str">
        <f>IF('CF2 TestsPhys'!R71="","",'CF2 TestsPhys'!R71)</f>
        <v/>
      </c>
      <c r="Q71" s="76" t="str">
        <f>IF('CF2 TestsPhys'!S71="","",'CF2 TestsPhys'!S71)</f>
        <v/>
      </c>
      <c r="R71" s="214" t="str">
        <f>IF('CF2 TestsPhys'!T71="","",'CF2 TestsPhys'!T71)</f>
        <v/>
      </c>
      <c r="S71" s="217" t="str">
        <f>IF('CF2 TestsPhys'!U71="","",'CF2 TestsPhys'!U71)</f>
        <v/>
      </c>
    </row>
    <row r="72" spans="1:19" x14ac:dyDescent="0.25">
      <c r="A72" s="155" t="str">
        <f>IF('CF2 TestsPhys'!B72="","",'CF2 TestsPhys'!B72)</f>
        <v/>
      </c>
      <c r="B72" s="157" t="str">
        <f>IF('CF2 TestsPhys'!D72="","",'CF2 TestsPhys'!D72)</f>
        <v/>
      </c>
      <c r="C72" s="280" t="str">
        <f>IF('CF2 TestsPhys'!E72="","",'CF2 TestsPhys'!E72)</f>
        <v/>
      </c>
      <c r="D72" s="173" t="str">
        <f>IF('CF2 TestsPhys'!F72="","",'CF2 TestsPhys'!F72)</f>
        <v/>
      </c>
      <c r="E72" s="60" t="str">
        <f>IF('CF2 TestsPhys'!G72="","",'CF2 TestsPhys'!G72)</f>
        <v/>
      </c>
      <c r="F72" s="68" t="str">
        <f>IF('CF2 TestsPhys'!H72="","",'CF2 TestsPhys'!H72)</f>
        <v/>
      </c>
      <c r="G72" s="76" t="str">
        <f>IF('CF2 TestsPhys'!I72="","",'CF2 TestsPhys'!I72)</f>
        <v/>
      </c>
      <c r="H72" s="68" t="str">
        <f>IF('CF2 TestsPhys'!J72="","",'CF2 TestsPhys'!J72)</f>
        <v/>
      </c>
      <c r="I72" s="76" t="str">
        <f>IF('CF2 TestsPhys'!K72="","",'CF2 TestsPhys'!K72)</f>
        <v/>
      </c>
      <c r="J72" s="68" t="str">
        <f>IF('CF2 TestsPhys'!L72="","",'CF2 TestsPhys'!L72)</f>
        <v/>
      </c>
      <c r="K72" s="76" t="str">
        <f>IF('CF2 TestsPhys'!M72="","",'CF2 TestsPhys'!M72)</f>
        <v/>
      </c>
      <c r="L72" s="68" t="str">
        <f>IF('CF2 TestsPhys'!N72="","",'CF2 TestsPhys'!N72)</f>
        <v/>
      </c>
      <c r="M72" s="76" t="str">
        <f>IF('CF2 TestsPhys'!O72="","",'CF2 TestsPhys'!O72)</f>
        <v/>
      </c>
      <c r="N72" s="61" t="str">
        <f>IF('CF2 TestsPhys'!P72="","",'CF2 TestsPhys'!P72)</f>
        <v/>
      </c>
      <c r="O72" s="76" t="str">
        <f>IF('CF2 TestsPhys'!Q72="","",'CF2 TestsPhys'!Q72)</f>
        <v/>
      </c>
      <c r="P72" s="61" t="str">
        <f>IF('CF2 TestsPhys'!R72="","",'CF2 TestsPhys'!R72)</f>
        <v/>
      </c>
      <c r="Q72" s="76" t="str">
        <f>IF('CF2 TestsPhys'!S72="","",'CF2 TestsPhys'!S72)</f>
        <v/>
      </c>
      <c r="R72" s="214" t="str">
        <f>IF('CF2 TestsPhys'!T72="","",'CF2 TestsPhys'!T72)</f>
        <v/>
      </c>
      <c r="S72" s="217" t="str">
        <f>IF('CF2 TestsPhys'!U72="","",'CF2 TestsPhys'!U72)</f>
        <v/>
      </c>
    </row>
    <row r="73" spans="1:19" x14ac:dyDescent="0.25">
      <c r="A73" s="155" t="str">
        <f>IF('CF2 TestsPhys'!B73="","",'CF2 TestsPhys'!B73)</f>
        <v/>
      </c>
      <c r="B73" s="157" t="str">
        <f>IF('CF2 TestsPhys'!D73="","",'CF2 TestsPhys'!D73)</f>
        <v/>
      </c>
      <c r="C73" s="280" t="str">
        <f>IF('CF2 TestsPhys'!E73="","",'CF2 TestsPhys'!E73)</f>
        <v/>
      </c>
      <c r="D73" s="173" t="str">
        <f>IF('CF2 TestsPhys'!F73="","",'CF2 TestsPhys'!F73)</f>
        <v/>
      </c>
      <c r="E73" s="60" t="str">
        <f>IF('CF2 TestsPhys'!G73="","",'CF2 TestsPhys'!G73)</f>
        <v/>
      </c>
      <c r="F73" s="68" t="str">
        <f>IF('CF2 TestsPhys'!H73="","",'CF2 TestsPhys'!H73)</f>
        <v/>
      </c>
      <c r="G73" s="76" t="str">
        <f>IF('CF2 TestsPhys'!I73="","",'CF2 TestsPhys'!I73)</f>
        <v/>
      </c>
      <c r="H73" s="68" t="str">
        <f>IF('CF2 TestsPhys'!J73="","",'CF2 TestsPhys'!J73)</f>
        <v/>
      </c>
      <c r="I73" s="76" t="str">
        <f>IF('CF2 TestsPhys'!K73="","",'CF2 TestsPhys'!K73)</f>
        <v/>
      </c>
      <c r="J73" s="68" t="str">
        <f>IF('CF2 TestsPhys'!L73="","",'CF2 TestsPhys'!L73)</f>
        <v/>
      </c>
      <c r="K73" s="76" t="str">
        <f>IF('CF2 TestsPhys'!M73="","",'CF2 TestsPhys'!M73)</f>
        <v/>
      </c>
      <c r="L73" s="68" t="str">
        <f>IF('CF2 TestsPhys'!N73="","",'CF2 TestsPhys'!N73)</f>
        <v/>
      </c>
      <c r="M73" s="76" t="str">
        <f>IF('CF2 TestsPhys'!O73="","",'CF2 TestsPhys'!O73)</f>
        <v/>
      </c>
      <c r="N73" s="61" t="str">
        <f>IF('CF2 TestsPhys'!P73="","",'CF2 TestsPhys'!P73)</f>
        <v/>
      </c>
      <c r="O73" s="76" t="str">
        <f>IF('CF2 TestsPhys'!Q73="","",'CF2 TestsPhys'!Q73)</f>
        <v/>
      </c>
      <c r="P73" s="61" t="str">
        <f>IF('CF2 TestsPhys'!R73="","",'CF2 TestsPhys'!R73)</f>
        <v/>
      </c>
      <c r="Q73" s="76" t="str">
        <f>IF('CF2 TestsPhys'!S73="","",'CF2 TestsPhys'!S73)</f>
        <v/>
      </c>
      <c r="R73" s="214" t="str">
        <f>IF('CF2 TestsPhys'!T73="","",'CF2 TestsPhys'!T73)</f>
        <v/>
      </c>
      <c r="S73" s="217" t="str">
        <f>IF('CF2 TestsPhys'!U73="","",'CF2 TestsPhys'!U73)</f>
        <v/>
      </c>
    </row>
    <row r="74" spans="1:19" x14ac:dyDescent="0.25">
      <c r="A74" s="155" t="str">
        <f>IF('CF2 TestsPhys'!B74="","",'CF2 TestsPhys'!B74)</f>
        <v/>
      </c>
      <c r="B74" s="157" t="str">
        <f>IF('CF2 TestsPhys'!D74="","",'CF2 TestsPhys'!D74)</f>
        <v/>
      </c>
      <c r="C74" s="280" t="str">
        <f>IF('CF2 TestsPhys'!E74="","",'CF2 TestsPhys'!E74)</f>
        <v/>
      </c>
      <c r="D74" s="173" t="str">
        <f>IF('CF2 TestsPhys'!F74="","",'CF2 TestsPhys'!F74)</f>
        <v/>
      </c>
      <c r="E74" s="60" t="str">
        <f>IF('CF2 TestsPhys'!G74="","",'CF2 TestsPhys'!G74)</f>
        <v/>
      </c>
      <c r="F74" s="68" t="str">
        <f>IF('CF2 TestsPhys'!H74="","",'CF2 TestsPhys'!H74)</f>
        <v/>
      </c>
      <c r="G74" s="76" t="str">
        <f>IF('CF2 TestsPhys'!I74="","",'CF2 TestsPhys'!I74)</f>
        <v/>
      </c>
      <c r="H74" s="68" t="str">
        <f>IF('CF2 TestsPhys'!J74="","",'CF2 TestsPhys'!J74)</f>
        <v/>
      </c>
      <c r="I74" s="76" t="str">
        <f>IF('CF2 TestsPhys'!K74="","",'CF2 TestsPhys'!K74)</f>
        <v/>
      </c>
      <c r="J74" s="68" t="str">
        <f>IF('CF2 TestsPhys'!L74="","",'CF2 TestsPhys'!L74)</f>
        <v/>
      </c>
      <c r="K74" s="76" t="str">
        <f>IF('CF2 TestsPhys'!M74="","",'CF2 TestsPhys'!M74)</f>
        <v/>
      </c>
      <c r="L74" s="68" t="str">
        <f>IF('CF2 TestsPhys'!N74="","",'CF2 TestsPhys'!N74)</f>
        <v/>
      </c>
      <c r="M74" s="76" t="str">
        <f>IF('CF2 TestsPhys'!O74="","",'CF2 TestsPhys'!O74)</f>
        <v/>
      </c>
      <c r="N74" s="61" t="str">
        <f>IF('CF2 TestsPhys'!P74="","",'CF2 TestsPhys'!P74)</f>
        <v/>
      </c>
      <c r="O74" s="76" t="str">
        <f>IF('CF2 TestsPhys'!Q74="","",'CF2 TestsPhys'!Q74)</f>
        <v/>
      </c>
      <c r="P74" s="61" t="str">
        <f>IF('CF2 TestsPhys'!R74="","",'CF2 TestsPhys'!R74)</f>
        <v/>
      </c>
      <c r="Q74" s="76" t="str">
        <f>IF('CF2 TestsPhys'!S74="","",'CF2 TestsPhys'!S74)</f>
        <v/>
      </c>
      <c r="R74" s="214" t="str">
        <f>IF('CF2 TestsPhys'!T74="","",'CF2 TestsPhys'!T74)</f>
        <v/>
      </c>
      <c r="S74" s="217" t="str">
        <f>IF('CF2 TestsPhys'!U74="","",'CF2 TestsPhys'!U74)</f>
        <v/>
      </c>
    </row>
    <row r="75" spans="1:19" x14ac:dyDescent="0.25">
      <c r="A75" s="155" t="str">
        <f>IF('CF2 TestsPhys'!B75="","",'CF2 TestsPhys'!B75)</f>
        <v/>
      </c>
      <c r="B75" s="157" t="str">
        <f>IF('CF2 TestsPhys'!D75="","",'CF2 TestsPhys'!D75)</f>
        <v/>
      </c>
      <c r="C75" s="280" t="str">
        <f>IF('CF2 TestsPhys'!E75="","",'CF2 TestsPhys'!E75)</f>
        <v/>
      </c>
      <c r="D75" s="173" t="str">
        <f>IF('CF2 TestsPhys'!F75="","",'CF2 TestsPhys'!F75)</f>
        <v/>
      </c>
      <c r="E75" s="60" t="str">
        <f>IF('CF2 TestsPhys'!G75="","",'CF2 TestsPhys'!G75)</f>
        <v/>
      </c>
      <c r="F75" s="68" t="str">
        <f>IF('CF2 TestsPhys'!H75="","",'CF2 TestsPhys'!H75)</f>
        <v/>
      </c>
      <c r="G75" s="76" t="str">
        <f>IF('CF2 TestsPhys'!I75="","",'CF2 TestsPhys'!I75)</f>
        <v/>
      </c>
      <c r="H75" s="68" t="str">
        <f>IF('CF2 TestsPhys'!J75="","",'CF2 TestsPhys'!J75)</f>
        <v/>
      </c>
      <c r="I75" s="76" t="str">
        <f>IF('CF2 TestsPhys'!K75="","",'CF2 TestsPhys'!K75)</f>
        <v/>
      </c>
      <c r="J75" s="68" t="str">
        <f>IF('CF2 TestsPhys'!L75="","",'CF2 TestsPhys'!L75)</f>
        <v/>
      </c>
      <c r="K75" s="76" t="str">
        <f>IF('CF2 TestsPhys'!M75="","",'CF2 TestsPhys'!M75)</f>
        <v/>
      </c>
      <c r="L75" s="68" t="str">
        <f>IF('CF2 TestsPhys'!N75="","",'CF2 TestsPhys'!N75)</f>
        <v/>
      </c>
      <c r="M75" s="76" t="str">
        <f>IF('CF2 TestsPhys'!O75="","",'CF2 TestsPhys'!O75)</f>
        <v/>
      </c>
      <c r="N75" s="61" t="str">
        <f>IF('CF2 TestsPhys'!P75="","",'CF2 TestsPhys'!P75)</f>
        <v/>
      </c>
      <c r="O75" s="76" t="str">
        <f>IF('CF2 TestsPhys'!Q75="","",'CF2 TestsPhys'!Q75)</f>
        <v/>
      </c>
      <c r="P75" s="61" t="str">
        <f>IF('CF2 TestsPhys'!R75="","",'CF2 TestsPhys'!R75)</f>
        <v/>
      </c>
      <c r="Q75" s="76" t="str">
        <f>IF('CF2 TestsPhys'!S75="","",'CF2 TestsPhys'!S75)</f>
        <v/>
      </c>
      <c r="R75" s="214" t="str">
        <f>IF('CF2 TestsPhys'!T75="","",'CF2 TestsPhys'!T75)</f>
        <v/>
      </c>
      <c r="S75" s="217" t="str">
        <f>IF('CF2 TestsPhys'!U75="","",'CF2 TestsPhys'!U75)</f>
        <v/>
      </c>
    </row>
    <row r="76" spans="1:19" x14ac:dyDescent="0.25">
      <c r="A76" s="155" t="str">
        <f>IF('CF2 TestsPhys'!B76="","",'CF2 TestsPhys'!B76)</f>
        <v/>
      </c>
      <c r="B76" s="157" t="str">
        <f>IF('CF2 TestsPhys'!D76="","",'CF2 TestsPhys'!D76)</f>
        <v/>
      </c>
      <c r="C76" s="280" t="str">
        <f>IF('CF2 TestsPhys'!E76="","",'CF2 TestsPhys'!E76)</f>
        <v/>
      </c>
      <c r="D76" s="173" t="str">
        <f>IF('CF2 TestsPhys'!F76="","",'CF2 TestsPhys'!F76)</f>
        <v/>
      </c>
      <c r="E76" s="60" t="str">
        <f>IF('CF2 TestsPhys'!G76="","",'CF2 TestsPhys'!G76)</f>
        <v/>
      </c>
      <c r="F76" s="68" t="str">
        <f>IF('CF2 TestsPhys'!H76="","",'CF2 TestsPhys'!H76)</f>
        <v/>
      </c>
      <c r="G76" s="76" t="str">
        <f>IF('CF2 TestsPhys'!I76="","",'CF2 TestsPhys'!I76)</f>
        <v/>
      </c>
      <c r="H76" s="68" t="str">
        <f>IF('CF2 TestsPhys'!J76="","",'CF2 TestsPhys'!J76)</f>
        <v/>
      </c>
      <c r="I76" s="76" t="str">
        <f>IF('CF2 TestsPhys'!K76="","",'CF2 TestsPhys'!K76)</f>
        <v/>
      </c>
      <c r="J76" s="68" t="str">
        <f>IF('CF2 TestsPhys'!L76="","",'CF2 TestsPhys'!L76)</f>
        <v/>
      </c>
      <c r="K76" s="76" t="str">
        <f>IF('CF2 TestsPhys'!M76="","",'CF2 TestsPhys'!M76)</f>
        <v/>
      </c>
      <c r="L76" s="68" t="str">
        <f>IF('CF2 TestsPhys'!N76="","",'CF2 TestsPhys'!N76)</f>
        <v/>
      </c>
      <c r="M76" s="76" t="str">
        <f>IF('CF2 TestsPhys'!O76="","",'CF2 TestsPhys'!O76)</f>
        <v/>
      </c>
      <c r="N76" s="61" t="str">
        <f>IF('CF2 TestsPhys'!P76="","",'CF2 TestsPhys'!P76)</f>
        <v/>
      </c>
      <c r="O76" s="76" t="str">
        <f>IF('CF2 TestsPhys'!Q76="","",'CF2 TestsPhys'!Q76)</f>
        <v/>
      </c>
      <c r="P76" s="61" t="str">
        <f>IF('CF2 TestsPhys'!R76="","",'CF2 TestsPhys'!R76)</f>
        <v/>
      </c>
      <c r="Q76" s="76" t="str">
        <f>IF('CF2 TestsPhys'!S76="","",'CF2 TestsPhys'!S76)</f>
        <v/>
      </c>
      <c r="R76" s="214" t="str">
        <f>IF('CF2 TestsPhys'!T76="","",'CF2 TestsPhys'!T76)</f>
        <v/>
      </c>
      <c r="S76" s="217" t="str">
        <f>IF('CF2 TestsPhys'!U76="","",'CF2 TestsPhys'!U76)</f>
        <v/>
      </c>
    </row>
    <row r="77" spans="1:19" x14ac:dyDescent="0.25">
      <c r="A77" s="155" t="str">
        <f>IF('CF2 TestsPhys'!B77="","",'CF2 TestsPhys'!B77)</f>
        <v/>
      </c>
      <c r="B77" s="157" t="str">
        <f>IF('CF2 TestsPhys'!D77="","",'CF2 TestsPhys'!D77)</f>
        <v/>
      </c>
      <c r="C77" s="280" t="str">
        <f>IF('CF2 TestsPhys'!E77="","",'CF2 TestsPhys'!E77)</f>
        <v/>
      </c>
      <c r="D77" s="173" t="str">
        <f>IF('CF2 TestsPhys'!F77="","",'CF2 TestsPhys'!F77)</f>
        <v/>
      </c>
      <c r="E77" s="60" t="str">
        <f>IF('CF2 TestsPhys'!G77="","",'CF2 TestsPhys'!G77)</f>
        <v/>
      </c>
      <c r="F77" s="68" t="str">
        <f>IF('CF2 TestsPhys'!H77="","",'CF2 TestsPhys'!H77)</f>
        <v/>
      </c>
      <c r="G77" s="76" t="str">
        <f>IF('CF2 TestsPhys'!I77="","",'CF2 TestsPhys'!I77)</f>
        <v/>
      </c>
      <c r="H77" s="68" t="str">
        <f>IF('CF2 TestsPhys'!J77="","",'CF2 TestsPhys'!J77)</f>
        <v/>
      </c>
      <c r="I77" s="76" t="str">
        <f>IF('CF2 TestsPhys'!K77="","",'CF2 TestsPhys'!K77)</f>
        <v/>
      </c>
      <c r="J77" s="68" t="str">
        <f>IF('CF2 TestsPhys'!L77="","",'CF2 TestsPhys'!L77)</f>
        <v/>
      </c>
      <c r="K77" s="76" t="str">
        <f>IF('CF2 TestsPhys'!M77="","",'CF2 TestsPhys'!M77)</f>
        <v/>
      </c>
      <c r="L77" s="68" t="str">
        <f>IF('CF2 TestsPhys'!N77="","",'CF2 TestsPhys'!N77)</f>
        <v/>
      </c>
      <c r="M77" s="76" t="str">
        <f>IF('CF2 TestsPhys'!O77="","",'CF2 TestsPhys'!O77)</f>
        <v/>
      </c>
      <c r="N77" s="61" t="str">
        <f>IF('CF2 TestsPhys'!P77="","",'CF2 TestsPhys'!P77)</f>
        <v/>
      </c>
      <c r="O77" s="76" t="str">
        <f>IF('CF2 TestsPhys'!Q77="","",'CF2 TestsPhys'!Q77)</f>
        <v/>
      </c>
      <c r="P77" s="61" t="str">
        <f>IF('CF2 TestsPhys'!R77="","",'CF2 TestsPhys'!R77)</f>
        <v/>
      </c>
      <c r="Q77" s="76" t="str">
        <f>IF('CF2 TestsPhys'!S77="","",'CF2 TestsPhys'!S77)</f>
        <v/>
      </c>
      <c r="R77" s="214" t="str">
        <f>IF('CF2 TestsPhys'!T77="","",'CF2 TestsPhys'!T77)</f>
        <v/>
      </c>
      <c r="S77" s="217" t="str">
        <f>IF('CF2 TestsPhys'!U77="","",'CF2 TestsPhys'!U77)</f>
        <v/>
      </c>
    </row>
    <row r="78" spans="1:19" x14ac:dyDescent="0.25">
      <c r="A78" s="155" t="str">
        <f>IF('CF2 TestsPhys'!B78="","",'CF2 TestsPhys'!B78)</f>
        <v/>
      </c>
      <c r="B78" s="157" t="str">
        <f>IF('CF2 TestsPhys'!D78="","",'CF2 TestsPhys'!D78)</f>
        <v/>
      </c>
      <c r="C78" s="280" t="str">
        <f>IF('CF2 TestsPhys'!E78="","",'CF2 TestsPhys'!E78)</f>
        <v/>
      </c>
      <c r="D78" s="173" t="str">
        <f>IF('CF2 TestsPhys'!F78="","",'CF2 TestsPhys'!F78)</f>
        <v/>
      </c>
      <c r="E78" s="60" t="str">
        <f>IF('CF2 TestsPhys'!G78="","",'CF2 TestsPhys'!G78)</f>
        <v/>
      </c>
      <c r="F78" s="68" t="str">
        <f>IF('CF2 TestsPhys'!H78="","",'CF2 TestsPhys'!H78)</f>
        <v/>
      </c>
      <c r="G78" s="76" t="str">
        <f>IF('CF2 TestsPhys'!I78="","",'CF2 TestsPhys'!I78)</f>
        <v/>
      </c>
      <c r="H78" s="68" t="str">
        <f>IF('CF2 TestsPhys'!J78="","",'CF2 TestsPhys'!J78)</f>
        <v/>
      </c>
      <c r="I78" s="76" t="str">
        <f>IF('CF2 TestsPhys'!K78="","",'CF2 TestsPhys'!K78)</f>
        <v/>
      </c>
      <c r="J78" s="68" t="str">
        <f>IF('CF2 TestsPhys'!L78="","",'CF2 TestsPhys'!L78)</f>
        <v/>
      </c>
      <c r="K78" s="76" t="str">
        <f>IF('CF2 TestsPhys'!M78="","",'CF2 TestsPhys'!M78)</f>
        <v/>
      </c>
      <c r="L78" s="68" t="str">
        <f>IF('CF2 TestsPhys'!N78="","",'CF2 TestsPhys'!N78)</f>
        <v/>
      </c>
      <c r="M78" s="76" t="str">
        <f>IF('CF2 TestsPhys'!O78="","",'CF2 TestsPhys'!O78)</f>
        <v/>
      </c>
      <c r="N78" s="61" t="str">
        <f>IF('CF2 TestsPhys'!P78="","",'CF2 TestsPhys'!P78)</f>
        <v/>
      </c>
      <c r="O78" s="76" t="str">
        <f>IF('CF2 TestsPhys'!Q78="","",'CF2 TestsPhys'!Q78)</f>
        <v/>
      </c>
      <c r="P78" s="61" t="str">
        <f>IF('CF2 TestsPhys'!R78="","",'CF2 TestsPhys'!R78)</f>
        <v/>
      </c>
      <c r="Q78" s="76" t="str">
        <f>IF('CF2 TestsPhys'!S78="","",'CF2 TestsPhys'!S78)</f>
        <v/>
      </c>
      <c r="R78" s="214" t="str">
        <f>IF('CF2 TestsPhys'!T78="","",'CF2 TestsPhys'!T78)</f>
        <v/>
      </c>
      <c r="S78" s="217" t="str">
        <f>IF('CF2 TestsPhys'!U78="","",'CF2 TestsPhys'!U78)</f>
        <v/>
      </c>
    </row>
    <row r="79" spans="1:19" x14ac:dyDescent="0.25">
      <c r="A79" s="155" t="str">
        <f>IF('CF2 TestsPhys'!B79="","",'CF2 TestsPhys'!B79)</f>
        <v/>
      </c>
      <c r="B79" s="157" t="str">
        <f>IF('CF2 TestsPhys'!D79="","",'CF2 TestsPhys'!D79)</f>
        <v/>
      </c>
      <c r="C79" s="280" t="str">
        <f>IF('CF2 TestsPhys'!E79="","",'CF2 TestsPhys'!E79)</f>
        <v/>
      </c>
      <c r="D79" s="173" t="str">
        <f>IF('CF2 TestsPhys'!F79="","",'CF2 TestsPhys'!F79)</f>
        <v/>
      </c>
      <c r="E79" s="60" t="str">
        <f>IF('CF2 TestsPhys'!G79="","",'CF2 TestsPhys'!G79)</f>
        <v/>
      </c>
      <c r="F79" s="68" t="str">
        <f>IF('CF2 TestsPhys'!H79="","",'CF2 TestsPhys'!H79)</f>
        <v/>
      </c>
      <c r="G79" s="76" t="str">
        <f>IF('CF2 TestsPhys'!I79="","",'CF2 TestsPhys'!I79)</f>
        <v/>
      </c>
      <c r="H79" s="68" t="str">
        <f>IF('CF2 TestsPhys'!J79="","",'CF2 TestsPhys'!J79)</f>
        <v/>
      </c>
      <c r="I79" s="76" t="str">
        <f>IF('CF2 TestsPhys'!K79="","",'CF2 TestsPhys'!K79)</f>
        <v/>
      </c>
      <c r="J79" s="68" t="str">
        <f>IF('CF2 TestsPhys'!L79="","",'CF2 TestsPhys'!L79)</f>
        <v/>
      </c>
      <c r="K79" s="76" t="str">
        <f>IF('CF2 TestsPhys'!M79="","",'CF2 TestsPhys'!M79)</f>
        <v/>
      </c>
      <c r="L79" s="68" t="str">
        <f>IF('CF2 TestsPhys'!N79="","",'CF2 TestsPhys'!N79)</f>
        <v/>
      </c>
      <c r="M79" s="76" t="str">
        <f>IF('CF2 TestsPhys'!O79="","",'CF2 TestsPhys'!O79)</f>
        <v/>
      </c>
      <c r="N79" s="61" t="str">
        <f>IF('CF2 TestsPhys'!P79="","",'CF2 TestsPhys'!P79)</f>
        <v/>
      </c>
      <c r="O79" s="76" t="str">
        <f>IF('CF2 TestsPhys'!Q79="","",'CF2 TestsPhys'!Q79)</f>
        <v/>
      </c>
      <c r="P79" s="61" t="str">
        <f>IF('CF2 TestsPhys'!R79="","",'CF2 TestsPhys'!R79)</f>
        <v/>
      </c>
      <c r="Q79" s="76" t="str">
        <f>IF('CF2 TestsPhys'!S79="","",'CF2 TestsPhys'!S79)</f>
        <v/>
      </c>
      <c r="R79" s="214" t="str">
        <f>IF('CF2 TestsPhys'!T79="","",'CF2 TestsPhys'!T79)</f>
        <v/>
      </c>
      <c r="S79" s="217" t="str">
        <f>IF('CF2 TestsPhys'!U79="","",'CF2 TestsPhys'!U79)</f>
        <v/>
      </c>
    </row>
    <row r="80" spans="1:19" x14ac:dyDescent="0.25">
      <c r="A80" s="155" t="str">
        <f>IF('CF2 TestsPhys'!B80="","",'CF2 TestsPhys'!B80)</f>
        <v/>
      </c>
      <c r="B80" s="157" t="str">
        <f>IF('CF2 TestsPhys'!D80="","",'CF2 TestsPhys'!D80)</f>
        <v/>
      </c>
      <c r="C80" s="280" t="str">
        <f>IF('CF2 TestsPhys'!E80="","",'CF2 TestsPhys'!E80)</f>
        <v/>
      </c>
      <c r="D80" s="173" t="str">
        <f>IF('CF2 TestsPhys'!F80="","",'CF2 TestsPhys'!F80)</f>
        <v/>
      </c>
      <c r="E80" s="60" t="str">
        <f>IF('CF2 TestsPhys'!G80="","",'CF2 TestsPhys'!G80)</f>
        <v/>
      </c>
      <c r="F80" s="68" t="str">
        <f>IF('CF2 TestsPhys'!H80="","",'CF2 TestsPhys'!H80)</f>
        <v/>
      </c>
      <c r="G80" s="76" t="str">
        <f>IF('CF2 TestsPhys'!I80="","",'CF2 TestsPhys'!I80)</f>
        <v/>
      </c>
      <c r="H80" s="68" t="str">
        <f>IF('CF2 TestsPhys'!J80="","",'CF2 TestsPhys'!J80)</f>
        <v/>
      </c>
      <c r="I80" s="76" t="str">
        <f>IF('CF2 TestsPhys'!K80="","",'CF2 TestsPhys'!K80)</f>
        <v/>
      </c>
      <c r="J80" s="68" t="str">
        <f>IF('CF2 TestsPhys'!L80="","",'CF2 TestsPhys'!L80)</f>
        <v/>
      </c>
      <c r="K80" s="76" t="str">
        <f>IF('CF2 TestsPhys'!M80="","",'CF2 TestsPhys'!M80)</f>
        <v/>
      </c>
      <c r="L80" s="68" t="str">
        <f>IF('CF2 TestsPhys'!N80="","",'CF2 TestsPhys'!N80)</f>
        <v/>
      </c>
      <c r="M80" s="76" t="str">
        <f>IF('CF2 TestsPhys'!O80="","",'CF2 TestsPhys'!O80)</f>
        <v/>
      </c>
      <c r="N80" s="61" t="str">
        <f>IF('CF2 TestsPhys'!P80="","",'CF2 TestsPhys'!P80)</f>
        <v/>
      </c>
      <c r="O80" s="76" t="str">
        <f>IF('CF2 TestsPhys'!Q80="","",'CF2 TestsPhys'!Q80)</f>
        <v/>
      </c>
      <c r="P80" s="61" t="str">
        <f>IF('CF2 TestsPhys'!R80="","",'CF2 TestsPhys'!R80)</f>
        <v/>
      </c>
      <c r="Q80" s="76" t="str">
        <f>IF('CF2 TestsPhys'!S80="","",'CF2 TestsPhys'!S80)</f>
        <v/>
      </c>
      <c r="R80" s="214" t="str">
        <f>IF('CF2 TestsPhys'!T80="","",'CF2 TestsPhys'!T80)</f>
        <v/>
      </c>
      <c r="S80" s="217" t="str">
        <f>IF('CF2 TestsPhys'!U80="","",'CF2 TestsPhys'!U80)</f>
        <v/>
      </c>
    </row>
    <row r="81" spans="1:19" x14ac:dyDescent="0.25">
      <c r="A81" s="155" t="str">
        <f>IF('CF2 TestsPhys'!B81="","",'CF2 TestsPhys'!B81)</f>
        <v/>
      </c>
      <c r="B81" s="157" t="str">
        <f>IF('CF2 TestsPhys'!D81="","",'CF2 TestsPhys'!D81)</f>
        <v/>
      </c>
      <c r="C81" s="280" t="str">
        <f>IF('CF2 TestsPhys'!E81="","",'CF2 TestsPhys'!E81)</f>
        <v/>
      </c>
      <c r="D81" s="173" t="str">
        <f>IF('CF2 TestsPhys'!F81="","",'CF2 TestsPhys'!F81)</f>
        <v/>
      </c>
      <c r="E81" s="60" t="str">
        <f>IF('CF2 TestsPhys'!G81="","",'CF2 TestsPhys'!G81)</f>
        <v/>
      </c>
      <c r="F81" s="68" t="str">
        <f>IF('CF2 TestsPhys'!H81="","",'CF2 TestsPhys'!H81)</f>
        <v/>
      </c>
      <c r="G81" s="76" t="str">
        <f>IF('CF2 TestsPhys'!I81="","",'CF2 TestsPhys'!I81)</f>
        <v/>
      </c>
      <c r="H81" s="68" t="str">
        <f>IF('CF2 TestsPhys'!J81="","",'CF2 TestsPhys'!J81)</f>
        <v/>
      </c>
      <c r="I81" s="76" t="str">
        <f>IF('CF2 TestsPhys'!K81="","",'CF2 TestsPhys'!K81)</f>
        <v/>
      </c>
      <c r="J81" s="68" t="str">
        <f>IF('CF2 TestsPhys'!L81="","",'CF2 TestsPhys'!L81)</f>
        <v/>
      </c>
      <c r="K81" s="76" t="str">
        <f>IF('CF2 TestsPhys'!M81="","",'CF2 TestsPhys'!M81)</f>
        <v/>
      </c>
      <c r="L81" s="68" t="str">
        <f>IF('CF2 TestsPhys'!N81="","",'CF2 TestsPhys'!N81)</f>
        <v/>
      </c>
      <c r="M81" s="76" t="str">
        <f>IF('CF2 TestsPhys'!O81="","",'CF2 TestsPhys'!O81)</f>
        <v/>
      </c>
      <c r="N81" s="61" t="str">
        <f>IF('CF2 TestsPhys'!P81="","",'CF2 TestsPhys'!P81)</f>
        <v/>
      </c>
      <c r="O81" s="76" t="str">
        <f>IF('CF2 TestsPhys'!Q81="","",'CF2 TestsPhys'!Q81)</f>
        <v/>
      </c>
      <c r="P81" s="61" t="str">
        <f>IF('CF2 TestsPhys'!R81="","",'CF2 TestsPhys'!R81)</f>
        <v/>
      </c>
      <c r="Q81" s="76" t="str">
        <f>IF('CF2 TestsPhys'!S81="","",'CF2 TestsPhys'!S81)</f>
        <v/>
      </c>
      <c r="R81" s="214" t="str">
        <f>IF('CF2 TestsPhys'!T81="","",'CF2 TestsPhys'!T81)</f>
        <v/>
      </c>
      <c r="S81" s="217" t="str">
        <f>IF('CF2 TestsPhys'!U81="","",'CF2 TestsPhys'!U81)</f>
        <v/>
      </c>
    </row>
    <row r="82" spans="1:19" x14ac:dyDescent="0.25">
      <c r="A82" s="155" t="str">
        <f>IF('CF2 TestsPhys'!B82="","",'CF2 TestsPhys'!B82)</f>
        <v/>
      </c>
      <c r="B82" s="157" t="str">
        <f>IF('CF2 TestsPhys'!D82="","",'CF2 TestsPhys'!D82)</f>
        <v/>
      </c>
      <c r="C82" s="280" t="str">
        <f>IF('CF2 TestsPhys'!E82="","",'CF2 TestsPhys'!E82)</f>
        <v/>
      </c>
      <c r="D82" s="173" t="str">
        <f>IF('CF2 TestsPhys'!F82="","",'CF2 TestsPhys'!F82)</f>
        <v/>
      </c>
      <c r="E82" s="60" t="str">
        <f>IF('CF2 TestsPhys'!G82="","",'CF2 TestsPhys'!G82)</f>
        <v/>
      </c>
      <c r="F82" s="68" t="str">
        <f>IF('CF2 TestsPhys'!H82="","",'CF2 TestsPhys'!H82)</f>
        <v/>
      </c>
      <c r="G82" s="76" t="str">
        <f>IF('CF2 TestsPhys'!I82="","",'CF2 TestsPhys'!I82)</f>
        <v/>
      </c>
      <c r="H82" s="68" t="str">
        <f>IF('CF2 TestsPhys'!J82="","",'CF2 TestsPhys'!J82)</f>
        <v/>
      </c>
      <c r="I82" s="76" t="str">
        <f>IF('CF2 TestsPhys'!K82="","",'CF2 TestsPhys'!K82)</f>
        <v/>
      </c>
      <c r="J82" s="68" t="str">
        <f>IF('CF2 TestsPhys'!L82="","",'CF2 TestsPhys'!L82)</f>
        <v/>
      </c>
      <c r="K82" s="76" t="str">
        <f>IF('CF2 TestsPhys'!M82="","",'CF2 TestsPhys'!M82)</f>
        <v/>
      </c>
      <c r="L82" s="68" t="str">
        <f>IF('CF2 TestsPhys'!N82="","",'CF2 TestsPhys'!N82)</f>
        <v/>
      </c>
      <c r="M82" s="76" t="str">
        <f>IF('CF2 TestsPhys'!O82="","",'CF2 TestsPhys'!O82)</f>
        <v/>
      </c>
      <c r="N82" s="61" t="str">
        <f>IF('CF2 TestsPhys'!P82="","",'CF2 TestsPhys'!P82)</f>
        <v/>
      </c>
      <c r="O82" s="76" t="str">
        <f>IF('CF2 TestsPhys'!Q82="","",'CF2 TestsPhys'!Q82)</f>
        <v/>
      </c>
      <c r="P82" s="61" t="str">
        <f>IF('CF2 TestsPhys'!R82="","",'CF2 TestsPhys'!R82)</f>
        <v/>
      </c>
      <c r="Q82" s="76" t="str">
        <f>IF('CF2 TestsPhys'!S82="","",'CF2 TestsPhys'!S82)</f>
        <v/>
      </c>
      <c r="R82" s="214" t="str">
        <f>IF('CF2 TestsPhys'!T82="","",'CF2 TestsPhys'!T82)</f>
        <v/>
      </c>
      <c r="S82" s="217" t="str">
        <f>IF('CF2 TestsPhys'!U82="","",'CF2 TestsPhys'!U82)</f>
        <v/>
      </c>
    </row>
    <row r="83" spans="1:19" x14ac:dyDescent="0.25">
      <c r="A83" s="155" t="str">
        <f>IF('CF2 TestsPhys'!B83="","",'CF2 TestsPhys'!B83)</f>
        <v/>
      </c>
      <c r="B83" s="157" t="str">
        <f>IF('CF2 TestsPhys'!D83="","",'CF2 TestsPhys'!D83)</f>
        <v/>
      </c>
      <c r="C83" s="280" t="str">
        <f>IF('CF2 TestsPhys'!E83="","",'CF2 TestsPhys'!E83)</f>
        <v/>
      </c>
      <c r="D83" s="173" t="str">
        <f>IF('CF2 TestsPhys'!F83="","",'CF2 TestsPhys'!F83)</f>
        <v/>
      </c>
      <c r="E83" s="60" t="str">
        <f>IF('CF2 TestsPhys'!G83="","",'CF2 TestsPhys'!G83)</f>
        <v/>
      </c>
      <c r="F83" s="68" t="str">
        <f>IF('CF2 TestsPhys'!H83="","",'CF2 TestsPhys'!H83)</f>
        <v/>
      </c>
      <c r="G83" s="76" t="str">
        <f>IF('CF2 TestsPhys'!I83="","",'CF2 TestsPhys'!I83)</f>
        <v/>
      </c>
      <c r="H83" s="68" t="str">
        <f>IF('CF2 TestsPhys'!J83="","",'CF2 TestsPhys'!J83)</f>
        <v/>
      </c>
      <c r="I83" s="76" t="str">
        <f>IF('CF2 TestsPhys'!K83="","",'CF2 TestsPhys'!K83)</f>
        <v/>
      </c>
      <c r="J83" s="68" t="str">
        <f>IF('CF2 TestsPhys'!L83="","",'CF2 TestsPhys'!L83)</f>
        <v/>
      </c>
      <c r="K83" s="76" t="str">
        <f>IF('CF2 TestsPhys'!M83="","",'CF2 TestsPhys'!M83)</f>
        <v/>
      </c>
      <c r="L83" s="68" t="str">
        <f>IF('CF2 TestsPhys'!N83="","",'CF2 TestsPhys'!N83)</f>
        <v/>
      </c>
      <c r="M83" s="76" t="str">
        <f>IF('CF2 TestsPhys'!O83="","",'CF2 TestsPhys'!O83)</f>
        <v/>
      </c>
      <c r="N83" s="61" t="str">
        <f>IF('CF2 TestsPhys'!P83="","",'CF2 TestsPhys'!P83)</f>
        <v/>
      </c>
      <c r="O83" s="76" t="str">
        <f>IF('CF2 TestsPhys'!Q83="","",'CF2 TestsPhys'!Q83)</f>
        <v/>
      </c>
      <c r="P83" s="61" t="str">
        <f>IF('CF2 TestsPhys'!R83="","",'CF2 TestsPhys'!R83)</f>
        <v/>
      </c>
      <c r="Q83" s="76" t="str">
        <f>IF('CF2 TestsPhys'!S83="","",'CF2 TestsPhys'!S83)</f>
        <v/>
      </c>
      <c r="R83" s="214" t="str">
        <f>IF('CF2 TestsPhys'!T83="","",'CF2 TestsPhys'!T83)</f>
        <v/>
      </c>
      <c r="S83" s="217" t="str">
        <f>IF('CF2 TestsPhys'!U83="","",'CF2 TestsPhys'!U83)</f>
        <v/>
      </c>
    </row>
    <row r="84" spans="1:19" x14ac:dyDescent="0.25">
      <c r="A84" s="155" t="str">
        <f>IF('CF2 TestsPhys'!B84="","",'CF2 TestsPhys'!B84)</f>
        <v/>
      </c>
      <c r="B84" s="157" t="str">
        <f>IF('CF2 TestsPhys'!D84="","",'CF2 TestsPhys'!D84)</f>
        <v/>
      </c>
      <c r="C84" s="280" t="str">
        <f>IF('CF2 TestsPhys'!E84="","",'CF2 TestsPhys'!E84)</f>
        <v/>
      </c>
      <c r="D84" s="173" t="str">
        <f>IF('CF2 TestsPhys'!F84="","",'CF2 TestsPhys'!F84)</f>
        <v/>
      </c>
      <c r="E84" s="60" t="str">
        <f>IF('CF2 TestsPhys'!G84="","",'CF2 TestsPhys'!G84)</f>
        <v/>
      </c>
      <c r="F84" s="68" t="str">
        <f>IF('CF2 TestsPhys'!H84="","",'CF2 TestsPhys'!H84)</f>
        <v/>
      </c>
      <c r="G84" s="76" t="str">
        <f>IF('CF2 TestsPhys'!I84="","",'CF2 TestsPhys'!I84)</f>
        <v/>
      </c>
      <c r="H84" s="68" t="str">
        <f>IF('CF2 TestsPhys'!J84="","",'CF2 TestsPhys'!J84)</f>
        <v/>
      </c>
      <c r="I84" s="76" t="str">
        <f>IF('CF2 TestsPhys'!K84="","",'CF2 TestsPhys'!K84)</f>
        <v/>
      </c>
      <c r="J84" s="68" t="str">
        <f>IF('CF2 TestsPhys'!L84="","",'CF2 TestsPhys'!L84)</f>
        <v/>
      </c>
      <c r="K84" s="76" t="str">
        <f>IF('CF2 TestsPhys'!M84="","",'CF2 TestsPhys'!M84)</f>
        <v/>
      </c>
      <c r="L84" s="68" t="str">
        <f>IF('CF2 TestsPhys'!N84="","",'CF2 TestsPhys'!N84)</f>
        <v/>
      </c>
      <c r="M84" s="76" t="str">
        <f>IF('CF2 TestsPhys'!O84="","",'CF2 TestsPhys'!O84)</f>
        <v/>
      </c>
      <c r="N84" s="61" t="str">
        <f>IF('CF2 TestsPhys'!P84="","",'CF2 TestsPhys'!P84)</f>
        <v/>
      </c>
      <c r="O84" s="76" t="str">
        <f>IF('CF2 TestsPhys'!Q84="","",'CF2 TestsPhys'!Q84)</f>
        <v/>
      </c>
      <c r="P84" s="61" t="str">
        <f>IF('CF2 TestsPhys'!R84="","",'CF2 TestsPhys'!R84)</f>
        <v/>
      </c>
      <c r="Q84" s="76" t="str">
        <f>IF('CF2 TestsPhys'!S84="","",'CF2 TestsPhys'!S84)</f>
        <v/>
      </c>
      <c r="R84" s="214" t="str">
        <f>IF('CF2 TestsPhys'!T84="","",'CF2 TestsPhys'!T84)</f>
        <v/>
      </c>
      <c r="S84" s="217" t="str">
        <f>IF('CF2 TestsPhys'!U84="","",'CF2 TestsPhys'!U84)</f>
        <v/>
      </c>
    </row>
    <row r="85" spans="1:19" x14ac:dyDescent="0.25">
      <c r="A85" s="155" t="str">
        <f>IF('CF2 TestsPhys'!B85="","",'CF2 TestsPhys'!B85)</f>
        <v/>
      </c>
      <c r="B85" s="157" t="str">
        <f>IF('CF2 TestsPhys'!D85="","",'CF2 TestsPhys'!D85)</f>
        <v/>
      </c>
      <c r="C85" s="280" t="str">
        <f>IF('CF2 TestsPhys'!E85="","",'CF2 TestsPhys'!E85)</f>
        <v/>
      </c>
      <c r="D85" s="173" t="str">
        <f>IF('CF2 TestsPhys'!F85="","",'CF2 TestsPhys'!F85)</f>
        <v/>
      </c>
      <c r="E85" s="60" t="str">
        <f>IF('CF2 TestsPhys'!G85="","",'CF2 TestsPhys'!G85)</f>
        <v/>
      </c>
      <c r="F85" s="68" t="str">
        <f>IF('CF2 TestsPhys'!H85="","",'CF2 TestsPhys'!H85)</f>
        <v/>
      </c>
      <c r="G85" s="76" t="str">
        <f>IF('CF2 TestsPhys'!I85="","",'CF2 TestsPhys'!I85)</f>
        <v/>
      </c>
      <c r="H85" s="68" t="str">
        <f>IF('CF2 TestsPhys'!J85="","",'CF2 TestsPhys'!J85)</f>
        <v/>
      </c>
      <c r="I85" s="76" t="str">
        <f>IF('CF2 TestsPhys'!K85="","",'CF2 TestsPhys'!K85)</f>
        <v/>
      </c>
      <c r="J85" s="68" t="str">
        <f>IF('CF2 TestsPhys'!L85="","",'CF2 TestsPhys'!L85)</f>
        <v/>
      </c>
      <c r="K85" s="76" t="str">
        <f>IF('CF2 TestsPhys'!M85="","",'CF2 TestsPhys'!M85)</f>
        <v/>
      </c>
      <c r="L85" s="68" t="str">
        <f>IF('CF2 TestsPhys'!N85="","",'CF2 TestsPhys'!N85)</f>
        <v/>
      </c>
      <c r="M85" s="76" t="str">
        <f>IF('CF2 TestsPhys'!O85="","",'CF2 TestsPhys'!O85)</f>
        <v/>
      </c>
      <c r="N85" s="61" t="str">
        <f>IF('CF2 TestsPhys'!P85="","",'CF2 TestsPhys'!P85)</f>
        <v/>
      </c>
      <c r="O85" s="76" t="str">
        <f>IF('CF2 TestsPhys'!Q85="","",'CF2 TestsPhys'!Q85)</f>
        <v/>
      </c>
      <c r="P85" s="61" t="str">
        <f>IF('CF2 TestsPhys'!R85="","",'CF2 TestsPhys'!R85)</f>
        <v/>
      </c>
      <c r="Q85" s="76" t="str">
        <f>IF('CF2 TestsPhys'!S85="","",'CF2 TestsPhys'!S85)</f>
        <v/>
      </c>
      <c r="R85" s="214" t="str">
        <f>IF('CF2 TestsPhys'!T85="","",'CF2 TestsPhys'!T85)</f>
        <v/>
      </c>
      <c r="S85" s="217" t="str">
        <f>IF('CF2 TestsPhys'!U85="","",'CF2 TestsPhys'!U85)</f>
        <v/>
      </c>
    </row>
    <row r="86" spans="1:19" x14ac:dyDescent="0.25">
      <c r="A86" s="155" t="str">
        <f>IF('CF2 TestsPhys'!B86="","",'CF2 TestsPhys'!B86)</f>
        <v/>
      </c>
      <c r="B86" s="157" t="str">
        <f>IF('CF2 TestsPhys'!D86="","",'CF2 TestsPhys'!D86)</f>
        <v/>
      </c>
      <c r="C86" s="280" t="str">
        <f>IF('CF2 TestsPhys'!E86="","",'CF2 TestsPhys'!E86)</f>
        <v/>
      </c>
      <c r="D86" s="173" t="str">
        <f>IF('CF2 TestsPhys'!F86="","",'CF2 TestsPhys'!F86)</f>
        <v/>
      </c>
      <c r="E86" s="60" t="str">
        <f>IF('CF2 TestsPhys'!G86="","",'CF2 TestsPhys'!G86)</f>
        <v/>
      </c>
      <c r="F86" s="68" t="str">
        <f>IF('CF2 TestsPhys'!H86="","",'CF2 TestsPhys'!H86)</f>
        <v/>
      </c>
      <c r="G86" s="76" t="str">
        <f>IF('CF2 TestsPhys'!I86="","",'CF2 TestsPhys'!I86)</f>
        <v/>
      </c>
      <c r="H86" s="68" t="str">
        <f>IF('CF2 TestsPhys'!J86="","",'CF2 TestsPhys'!J86)</f>
        <v/>
      </c>
      <c r="I86" s="76" t="str">
        <f>IF('CF2 TestsPhys'!K86="","",'CF2 TestsPhys'!K86)</f>
        <v/>
      </c>
      <c r="J86" s="68" t="str">
        <f>IF('CF2 TestsPhys'!L86="","",'CF2 TestsPhys'!L86)</f>
        <v/>
      </c>
      <c r="K86" s="76" t="str">
        <f>IF('CF2 TestsPhys'!M86="","",'CF2 TestsPhys'!M86)</f>
        <v/>
      </c>
      <c r="L86" s="68" t="str">
        <f>IF('CF2 TestsPhys'!N86="","",'CF2 TestsPhys'!N86)</f>
        <v/>
      </c>
      <c r="M86" s="76" t="str">
        <f>IF('CF2 TestsPhys'!O86="","",'CF2 TestsPhys'!O86)</f>
        <v/>
      </c>
      <c r="N86" s="61" t="str">
        <f>IF('CF2 TestsPhys'!P86="","",'CF2 TestsPhys'!P86)</f>
        <v/>
      </c>
      <c r="O86" s="76" t="str">
        <f>IF('CF2 TestsPhys'!Q86="","",'CF2 TestsPhys'!Q86)</f>
        <v/>
      </c>
      <c r="P86" s="61" t="str">
        <f>IF('CF2 TestsPhys'!R86="","",'CF2 TestsPhys'!R86)</f>
        <v/>
      </c>
      <c r="Q86" s="76" t="str">
        <f>IF('CF2 TestsPhys'!S86="","",'CF2 TestsPhys'!S86)</f>
        <v/>
      </c>
      <c r="R86" s="214" t="str">
        <f>IF('CF2 TestsPhys'!T86="","",'CF2 TestsPhys'!T86)</f>
        <v/>
      </c>
      <c r="S86" s="217" t="str">
        <f>IF('CF2 TestsPhys'!U86="","",'CF2 TestsPhys'!U86)</f>
        <v/>
      </c>
    </row>
    <row r="87" spans="1:19" x14ac:dyDescent="0.25">
      <c r="A87" s="155" t="str">
        <f>IF('CF2 TestsPhys'!B87="","",'CF2 TestsPhys'!B87)</f>
        <v/>
      </c>
      <c r="B87" s="157" t="str">
        <f>IF('CF2 TestsPhys'!D87="","",'CF2 TestsPhys'!D87)</f>
        <v/>
      </c>
      <c r="C87" s="280" t="str">
        <f>IF('CF2 TestsPhys'!E87="","",'CF2 TestsPhys'!E87)</f>
        <v/>
      </c>
      <c r="D87" s="173" t="str">
        <f>IF('CF2 TestsPhys'!F87="","",'CF2 TestsPhys'!F87)</f>
        <v/>
      </c>
      <c r="E87" s="60" t="str">
        <f>IF('CF2 TestsPhys'!G87="","",'CF2 TestsPhys'!G87)</f>
        <v/>
      </c>
      <c r="F87" s="68" t="str">
        <f>IF('CF2 TestsPhys'!H87="","",'CF2 TestsPhys'!H87)</f>
        <v/>
      </c>
      <c r="G87" s="76" t="str">
        <f>IF('CF2 TestsPhys'!I87="","",'CF2 TestsPhys'!I87)</f>
        <v/>
      </c>
      <c r="H87" s="68" t="str">
        <f>IF('CF2 TestsPhys'!J87="","",'CF2 TestsPhys'!J87)</f>
        <v/>
      </c>
      <c r="I87" s="76" t="str">
        <f>IF('CF2 TestsPhys'!K87="","",'CF2 TestsPhys'!K87)</f>
        <v/>
      </c>
      <c r="J87" s="68" t="str">
        <f>IF('CF2 TestsPhys'!L87="","",'CF2 TestsPhys'!L87)</f>
        <v/>
      </c>
      <c r="K87" s="76" t="str">
        <f>IF('CF2 TestsPhys'!M87="","",'CF2 TestsPhys'!M87)</f>
        <v/>
      </c>
      <c r="L87" s="68" t="str">
        <f>IF('CF2 TestsPhys'!N87="","",'CF2 TestsPhys'!N87)</f>
        <v/>
      </c>
      <c r="M87" s="76" t="str">
        <f>IF('CF2 TestsPhys'!O87="","",'CF2 TestsPhys'!O87)</f>
        <v/>
      </c>
      <c r="N87" s="61" t="str">
        <f>IF('CF2 TestsPhys'!P87="","",'CF2 TestsPhys'!P87)</f>
        <v/>
      </c>
      <c r="O87" s="76" t="str">
        <f>IF('CF2 TestsPhys'!Q87="","",'CF2 TestsPhys'!Q87)</f>
        <v/>
      </c>
      <c r="P87" s="61" t="str">
        <f>IF('CF2 TestsPhys'!R87="","",'CF2 TestsPhys'!R87)</f>
        <v/>
      </c>
      <c r="Q87" s="76" t="str">
        <f>IF('CF2 TestsPhys'!S87="","",'CF2 TestsPhys'!S87)</f>
        <v/>
      </c>
      <c r="R87" s="214" t="str">
        <f>IF('CF2 TestsPhys'!T87="","",'CF2 TestsPhys'!T87)</f>
        <v/>
      </c>
      <c r="S87" s="217" t="str">
        <f>IF('CF2 TestsPhys'!U87="","",'CF2 TestsPhys'!U87)</f>
        <v/>
      </c>
    </row>
    <row r="88" spans="1:19" x14ac:dyDescent="0.25">
      <c r="A88" s="155" t="str">
        <f>IF('CF2 TestsPhys'!B88="","",'CF2 TestsPhys'!B88)</f>
        <v/>
      </c>
      <c r="B88" s="157" t="str">
        <f>IF('CF2 TestsPhys'!D88="","",'CF2 TestsPhys'!D88)</f>
        <v/>
      </c>
      <c r="C88" s="280" t="str">
        <f>IF('CF2 TestsPhys'!E88="","",'CF2 TestsPhys'!E88)</f>
        <v/>
      </c>
      <c r="D88" s="173" t="str">
        <f>IF('CF2 TestsPhys'!F88="","",'CF2 TestsPhys'!F88)</f>
        <v/>
      </c>
      <c r="E88" s="60" t="str">
        <f>IF('CF2 TestsPhys'!G88="","",'CF2 TestsPhys'!G88)</f>
        <v/>
      </c>
      <c r="F88" s="68" t="str">
        <f>IF('CF2 TestsPhys'!H88="","",'CF2 TestsPhys'!H88)</f>
        <v/>
      </c>
      <c r="G88" s="76" t="str">
        <f>IF('CF2 TestsPhys'!I88="","",'CF2 TestsPhys'!I88)</f>
        <v/>
      </c>
      <c r="H88" s="68" t="str">
        <f>IF('CF2 TestsPhys'!J88="","",'CF2 TestsPhys'!J88)</f>
        <v/>
      </c>
      <c r="I88" s="76" t="str">
        <f>IF('CF2 TestsPhys'!K88="","",'CF2 TestsPhys'!K88)</f>
        <v/>
      </c>
      <c r="J88" s="68" t="str">
        <f>IF('CF2 TestsPhys'!L88="","",'CF2 TestsPhys'!L88)</f>
        <v/>
      </c>
      <c r="K88" s="76" t="str">
        <f>IF('CF2 TestsPhys'!M88="","",'CF2 TestsPhys'!M88)</f>
        <v/>
      </c>
      <c r="L88" s="68" t="str">
        <f>IF('CF2 TestsPhys'!N88="","",'CF2 TestsPhys'!N88)</f>
        <v/>
      </c>
      <c r="M88" s="76" t="str">
        <f>IF('CF2 TestsPhys'!O88="","",'CF2 TestsPhys'!O88)</f>
        <v/>
      </c>
      <c r="N88" s="61" t="str">
        <f>IF('CF2 TestsPhys'!P88="","",'CF2 TestsPhys'!P88)</f>
        <v/>
      </c>
      <c r="O88" s="76" t="str">
        <f>IF('CF2 TestsPhys'!Q88="","",'CF2 TestsPhys'!Q88)</f>
        <v/>
      </c>
      <c r="P88" s="61" t="str">
        <f>IF('CF2 TestsPhys'!R88="","",'CF2 TestsPhys'!R88)</f>
        <v/>
      </c>
      <c r="Q88" s="76" t="str">
        <f>IF('CF2 TestsPhys'!S88="","",'CF2 TestsPhys'!S88)</f>
        <v/>
      </c>
      <c r="R88" s="214" t="str">
        <f>IF('CF2 TestsPhys'!T88="","",'CF2 TestsPhys'!T88)</f>
        <v/>
      </c>
      <c r="S88" s="217" t="str">
        <f>IF('CF2 TestsPhys'!U88="","",'CF2 TestsPhys'!U88)</f>
        <v/>
      </c>
    </row>
    <row r="89" spans="1:19" x14ac:dyDescent="0.25">
      <c r="A89" s="155" t="str">
        <f>IF('CF2 TestsPhys'!B89="","",'CF2 TestsPhys'!B89)</f>
        <v/>
      </c>
      <c r="B89" s="157" t="str">
        <f>IF('CF2 TestsPhys'!D89="","",'CF2 TestsPhys'!D89)</f>
        <v/>
      </c>
      <c r="C89" s="280" t="str">
        <f>IF('CF2 TestsPhys'!E89="","",'CF2 TestsPhys'!E89)</f>
        <v/>
      </c>
      <c r="D89" s="173" t="str">
        <f>IF('CF2 TestsPhys'!F89="","",'CF2 TestsPhys'!F89)</f>
        <v/>
      </c>
      <c r="E89" s="60" t="str">
        <f>IF('CF2 TestsPhys'!G89="","",'CF2 TestsPhys'!G89)</f>
        <v/>
      </c>
      <c r="F89" s="68" t="str">
        <f>IF('CF2 TestsPhys'!H89="","",'CF2 TestsPhys'!H89)</f>
        <v/>
      </c>
      <c r="G89" s="76" t="str">
        <f>IF('CF2 TestsPhys'!I89="","",'CF2 TestsPhys'!I89)</f>
        <v/>
      </c>
      <c r="H89" s="68" t="str">
        <f>IF('CF2 TestsPhys'!J89="","",'CF2 TestsPhys'!J89)</f>
        <v/>
      </c>
      <c r="I89" s="76" t="str">
        <f>IF('CF2 TestsPhys'!K89="","",'CF2 TestsPhys'!K89)</f>
        <v/>
      </c>
      <c r="J89" s="68" t="str">
        <f>IF('CF2 TestsPhys'!L89="","",'CF2 TestsPhys'!L89)</f>
        <v/>
      </c>
      <c r="K89" s="76" t="str">
        <f>IF('CF2 TestsPhys'!M89="","",'CF2 TestsPhys'!M89)</f>
        <v/>
      </c>
      <c r="L89" s="68" t="str">
        <f>IF('CF2 TestsPhys'!N89="","",'CF2 TestsPhys'!N89)</f>
        <v/>
      </c>
      <c r="M89" s="76" t="str">
        <f>IF('CF2 TestsPhys'!O89="","",'CF2 TestsPhys'!O89)</f>
        <v/>
      </c>
      <c r="N89" s="61" t="str">
        <f>IF('CF2 TestsPhys'!P89="","",'CF2 TestsPhys'!P89)</f>
        <v/>
      </c>
      <c r="O89" s="76" t="str">
        <f>IF('CF2 TestsPhys'!Q89="","",'CF2 TestsPhys'!Q89)</f>
        <v/>
      </c>
      <c r="P89" s="61" t="str">
        <f>IF('CF2 TestsPhys'!R89="","",'CF2 TestsPhys'!R89)</f>
        <v/>
      </c>
      <c r="Q89" s="76" t="str">
        <f>IF('CF2 TestsPhys'!S89="","",'CF2 TestsPhys'!S89)</f>
        <v/>
      </c>
      <c r="R89" s="214" t="str">
        <f>IF('CF2 TestsPhys'!T89="","",'CF2 TestsPhys'!T89)</f>
        <v/>
      </c>
      <c r="S89" s="217" t="str">
        <f>IF('CF2 TestsPhys'!U89="","",'CF2 TestsPhys'!U89)</f>
        <v/>
      </c>
    </row>
    <row r="90" spans="1:19" x14ac:dyDescent="0.25">
      <c r="A90" s="155" t="str">
        <f>IF('CF2 TestsPhys'!B90="","",'CF2 TestsPhys'!B90)</f>
        <v/>
      </c>
      <c r="B90" s="157" t="str">
        <f>IF('CF2 TestsPhys'!D90="","",'CF2 TestsPhys'!D90)</f>
        <v/>
      </c>
      <c r="C90" s="280" t="str">
        <f>IF('CF2 TestsPhys'!E90="","",'CF2 TestsPhys'!E90)</f>
        <v/>
      </c>
      <c r="D90" s="173" t="str">
        <f>IF('CF2 TestsPhys'!F90="","",'CF2 TestsPhys'!F90)</f>
        <v/>
      </c>
      <c r="E90" s="60" t="str">
        <f>IF('CF2 TestsPhys'!G90="","",'CF2 TestsPhys'!G90)</f>
        <v/>
      </c>
      <c r="F90" s="68" t="str">
        <f>IF('CF2 TestsPhys'!H90="","",'CF2 TestsPhys'!H90)</f>
        <v/>
      </c>
      <c r="G90" s="76" t="str">
        <f>IF('CF2 TestsPhys'!I90="","",'CF2 TestsPhys'!I90)</f>
        <v/>
      </c>
      <c r="H90" s="68" t="str">
        <f>IF('CF2 TestsPhys'!J90="","",'CF2 TestsPhys'!J90)</f>
        <v/>
      </c>
      <c r="I90" s="76" t="str">
        <f>IF('CF2 TestsPhys'!K90="","",'CF2 TestsPhys'!K90)</f>
        <v/>
      </c>
      <c r="J90" s="68" t="str">
        <f>IF('CF2 TestsPhys'!L90="","",'CF2 TestsPhys'!L90)</f>
        <v/>
      </c>
      <c r="K90" s="76" t="str">
        <f>IF('CF2 TestsPhys'!M90="","",'CF2 TestsPhys'!M90)</f>
        <v/>
      </c>
      <c r="L90" s="68" t="str">
        <f>IF('CF2 TestsPhys'!N90="","",'CF2 TestsPhys'!N90)</f>
        <v/>
      </c>
      <c r="M90" s="76" t="str">
        <f>IF('CF2 TestsPhys'!O90="","",'CF2 TestsPhys'!O90)</f>
        <v/>
      </c>
      <c r="N90" s="61" t="str">
        <f>IF('CF2 TestsPhys'!P90="","",'CF2 TestsPhys'!P90)</f>
        <v/>
      </c>
      <c r="O90" s="76" t="str">
        <f>IF('CF2 TestsPhys'!Q90="","",'CF2 TestsPhys'!Q90)</f>
        <v/>
      </c>
      <c r="P90" s="61" t="str">
        <f>IF('CF2 TestsPhys'!R90="","",'CF2 TestsPhys'!R90)</f>
        <v/>
      </c>
      <c r="Q90" s="76" t="str">
        <f>IF('CF2 TestsPhys'!S90="","",'CF2 TestsPhys'!S90)</f>
        <v/>
      </c>
      <c r="R90" s="214" t="str">
        <f>IF('CF2 TestsPhys'!T90="","",'CF2 TestsPhys'!T90)</f>
        <v/>
      </c>
      <c r="S90" s="217" t="str">
        <f>IF('CF2 TestsPhys'!U90="","",'CF2 TestsPhys'!U90)</f>
        <v/>
      </c>
    </row>
    <row r="91" spans="1:19" x14ac:dyDescent="0.25">
      <c r="A91" s="155" t="str">
        <f>IF('CF2 TestsPhys'!B91="","",'CF2 TestsPhys'!B91)</f>
        <v/>
      </c>
      <c r="B91" s="157" t="str">
        <f>IF('CF2 TestsPhys'!D91="","",'CF2 TestsPhys'!D91)</f>
        <v/>
      </c>
      <c r="C91" s="280" t="str">
        <f>IF('CF2 TestsPhys'!E91="","",'CF2 TestsPhys'!E91)</f>
        <v/>
      </c>
      <c r="D91" s="173" t="str">
        <f>IF('CF2 TestsPhys'!F91="","",'CF2 TestsPhys'!F91)</f>
        <v/>
      </c>
      <c r="E91" s="60" t="str">
        <f>IF('CF2 TestsPhys'!G91="","",'CF2 TestsPhys'!G91)</f>
        <v/>
      </c>
      <c r="F91" s="68" t="str">
        <f>IF('CF2 TestsPhys'!H91="","",'CF2 TestsPhys'!H91)</f>
        <v/>
      </c>
      <c r="G91" s="76" t="str">
        <f>IF('CF2 TestsPhys'!I91="","",'CF2 TestsPhys'!I91)</f>
        <v/>
      </c>
      <c r="H91" s="68" t="str">
        <f>IF('CF2 TestsPhys'!J91="","",'CF2 TestsPhys'!J91)</f>
        <v/>
      </c>
      <c r="I91" s="76" t="str">
        <f>IF('CF2 TestsPhys'!K91="","",'CF2 TestsPhys'!K91)</f>
        <v/>
      </c>
      <c r="J91" s="68" t="str">
        <f>IF('CF2 TestsPhys'!L91="","",'CF2 TestsPhys'!L91)</f>
        <v/>
      </c>
      <c r="K91" s="76" t="str">
        <f>IF('CF2 TestsPhys'!M91="","",'CF2 TestsPhys'!M91)</f>
        <v/>
      </c>
      <c r="L91" s="68" t="str">
        <f>IF('CF2 TestsPhys'!N91="","",'CF2 TestsPhys'!N91)</f>
        <v/>
      </c>
      <c r="M91" s="76" t="str">
        <f>IF('CF2 TestsPhys'!O91="","",'CF2 TestsPhys'!O91)</f>
        <v/>
      </c>
      <c r="N91" s="61" t="str">
        <f>IF('CF2 TestsPhys'!P91="","",'CF2 TestsPhys'!P91)</f>
        <v/>
      </c>
      <c r="O91" s="76" t="str">
        <f>IF('CF2 TestsPhys'!Q91="","",'CF2 TestsPhys'!Q91)</f>
        <v/>
      </c>
      <c r="P91" s="61" t="str">
        <f>IF('CF2 TestsPhys'!R91="","",'CF2 TestsPhys'!R91)</f>
        <v/>
      </c>
      <c r="Q91" s="76" t="str">
        <f>IF('CF2 TestsPhys'!S91="","",'CF2 TestsPhys'!S91)</f>
        <v/>
      </c>
      <c r="R91" s="214" t="str">
        <f>IF('CF2 TestsPhys'!T91="","",'CF2 TestsPhys'!T91)</f>
        <v/>
      </c>
      <c r="S91" s="217" t="str">
        <f>IF('CF2 TestsPhys'!U91="","",'CF2 TestsPhys'!U91)</f>
        <v/>
      </c>
    </row>
    <row r="92" spans="1:19" x14ac:dyDescent="0.25">
      <c r="A92" s="155" t="str">
        <f>IF('CF2 TestsPhys'!B92="","",'CF2 TestsPhys'!B92)</f>
        <v/>
      </c>
      <c r="B92" s="157" t="str">
        <f>IF('CF2 TestsPhys'!D92="","",'CF2 TestsPhys'!D92)</f>
        <v/>
      </c>
      <c r="C92" s="280" t="str">
        <f>IF('CF2 TestsPhys'!E92="","",'CF2 TestsPhys'!E92)</f>
        <v/>
      </c>
      <c r="D92" s="173" t="str">
        <f>IF('CF2 TestsPhys'!F92="","",'CF2 TestsPhys'!F92)</f>
        <v/>
      </c>
      <c r="E92" s="60" t="str">
        <f>IF('CF2 TestsPhys'!G92="","",'CF2 TestsPhys'!G92)</f>
        <v/>
      </c>
      <c r="F92" s="68" t="str">
        <f>IF('CF2 TestsPhys'!H92="","",'CF2 TestsPhys'!H92)</f>
        <v/>
      </c>
      <c r="G92" s="76" t="str">
        <f>IF('CF2 TestsPhys'!I92="","",'CF2 TestsPhys'!I92)</f>
        <v/>
      </c>
      <c r="H92" s="68" t="str">
        <f>IF('CF2 TestsPhys'!J92="","",'CF2 TestsPhys'!J92)</f>
        <v/>
      </c>
      <c r="I92" s="76" t="str">
        <f>IF('CF2 TestsPhys'!K92="","",'CF2 TestsPhys'!K92)</f>
        <v/>
      </c>
      <c r="J92" s="68" t="str">
        <f>IF('CF2 TestsPhys'!L92="","",'CF2 TestsPhys'!L92)</f>
        <v/>
      </c>
      <c r="K92" s="76" t="str">
        <f>IF('CF2 TestsPhys'!M92="","",'CF2 TestsPhys'!M92)</f>
        <v/>
      </c>
      <c r="L92" s="68" t="str">
        <f>IF('CF2 TestsPhys'!N92="","",'CF2 TestsPhys'!N92)</f>
        <v/>
      </c>
      <c r="M92" s="76" t="str">
        <f>IF('CF2 TestsPhys'!O92="","",'CF2 TestsPhys'!O92)</f>
        <v/>
      </c>
      <c r="N92" s="61" t="str">
        <f>IF('CF2 TestsPhys'!P92="","",'CF2 TestsPhys'!P92)</f>
        <v/>
      </c>
      <c r="O92" s="76" t="str">
        <f>IF('CF2 TestsPhys'!Q92="","",'CF2 TestsPhys'!Q92)</f>
        <v/>
      </c>
      <c r="P92" s="61" t="str">
        <f>IF('CF2 TestsPhys'!R92="","",'CF2 TestsPhys'!R92)</f>
        <v/>
      </c>
      <c r="Q92" s="76" t="str">
        <f>IF('CF2 TestsPhys'!S92="","",'CF2 TestsPhys'!S92)</f>
        <v/>
      </c>
      <c r="R92" s="214" t="str">
        <f>IF('CF2 TestsPhys'!T92="","",'CF2 TestsPhys'!T92)</f>
        <v/>
      </c>
      <c r="S92" s="217" t="str">
        <f>IF('CF2 TestsPhys'!U92="","",'CF2 TestsPhys'!U92)</f>
        <v/>
      </c>
    </row>
    <row r="93" spans="1:19" x14ac:dyDescent="0.25">
      <c r="A93" s="155" t="str">
        <f>IF('CF2 TestsPhys'!B93="","",'CF2 TestsPhys'!B93)</f>
        <v/>
      </c>
      <c r="B93" s="157" t="str">
        <f>IF('CF2 TestsPhys'!D93="","",'CF2 TestsPhys'!D93)</f>
        <v/>
      </c>
      <c r="C93" s="280" t="str">
        <f>IF('CF2 TestsPhys'!E93="","",'CF2 TestsPhys'!E93)</f>
        <v/>
      </c>
      <c r="D93" s="173" t="str">
        <f>IF('CF2 TestsPhys'!F93="","",'CF2 TestsPhys'!F93)</f>
        <v/>
      </c>
      <c r="E93" s="60" t="str">
        <f>IF('CF2 TestsPhys'!G93="","",'CF2 TestsPhys'!G93)</f>
        <v/>
      </c>
      <c r="F93" s="68" t="str">
        <f>IF('CF2 TestsPhys'!H93="","",'CF2 TestsPhys'!H93)</f>
        <v/>
      </c>
      <c r="G93" s="76" t="str">
        <f>IF('CF2 TestsPhys'!I93="","",'CF2 TestsPhys'!I93)</f>
        <v/>
      </c>
      <c r="H93" s="68" t="str">
        <f>IF('CF2 TestsPhys'!J93="","",'CF2 TestsPhys'!J93)</f>
        <v/>
      </c>
      <c r="I93" s="76" t="str">
        <f>IF('CF2 TestsPhys'!K93="","",'CF2 TestsPhys'!K93)</f>
        <v/>
      </c>
      <c r="J93" s="68" t="str">
        <f>IF('CF2 TestsPhys'!L93="","",'CF2 TestsPhys'!L93)</f>
        <v/>
      </c>
      <c r="K93" s="76" t="str">
        <f>IF('CF2 TestsPhys'!M93="","",'CF2 TestsPhys'!M93)</f>
        <v/>
      </c>
      <c r="L93" s="68" t="str">
        <f>IF('CF2 TestsPhys'!N93="","",'CF2 TestsPhys'!N93)</f>
        <v/>
      </c>
      <c r="M93" s="76" t="str">
        <f>IF('CF2 TestsPhys'!O93="","",'CF2 TestsPhys'!O93)</f>
        <v/>
      </c>
      <c r="N93" s="61" t="str">
        <f>IF('CF2 TestsPhys'!P93="","",'CF2 TestsPhys'!P93)</f>
        <v/>
      </c>
      <c r="O93" s="76" t="str">
        <f>IF('CF2 TestsPhys'!Q93="","",'CF2 TestsPhys'!Q93)</f>
        <v/>
      </c>
      <c r="P93" s="61" t="str">
        <f>IF('CF2 TestsPhys'!R93="","",'CF2 TestsPhys'!R93)</f>
        <v/>
      </c>
      <c r="Q93" s="76" t="str">
        <f>IF('CF2 TestsPhys'!S93="","",'CF2 TestsPhys'!S93)</f>
        <v/>
      </c>
      <c r="R93" s="214" t="str">
        <f>IF('CF2 TestsPhys'!T93="","",'CF2 TestsPhys'!T93)</f>
        <v/>
      </c>
      <c r="S93" s="217" t="str">
        <f>IF('CF2 TestsPhys'!U93="","",'CF2 TestsPhys'!U93)</f>
        <v/>
      </c>
    </row>
    <row r="94" spans="1:19" x14ac:dyDescent="0.25">
      <c r="A94" s="155" t="str">
        <f>IF('CF2 TestsPhys'!B94="","",'CF2 TestsPhys'!B94)</f>
        <v/>
      </c>
      <c r="B94" s="157" t="str">
        <f>IF('CF2 TestsPhys'!D94="","",'CF2 TestsPhys'!D94)</f>
        <v/>
      </c>
      <c r="C94" s="280" t="str">
        <f>IF('CF2 TestsPhys'!E94="","",'CF2 TestsPhys'!E94)</f>
        <v/>
      </c>
      <c r="D94" s="173" t="str">
        <f>IF('CF2 TestsPhys'!F94="","",'CF2 TestsPhys'!F94)</f>
        <v/>
      </c>
      <c r="E94" s="60" t="str">
        <f>IF('CF2 TestsPhys'!G94="","",'CF2 TestsPhys'!G94)</f>
        <v/>
      </c>
      <c r="F94" s="68" t="str">
        <f>IF('CF2 TestsPhys'!H94="","",'CF2 TestsPhys'!H94)</f>
        <v/>
      </c>
      <c r="G94" s="76" t="str">
        <f>IF('CF2 TestsPhys'!I94="","",'CF2 TestsPhys'!I94)</f>
        <v/>
      </c>
      <c r="H94" s="68" t="str">
        <f>IF('CF2 TestsPhys'!J94="","",'CF2 TestsPhys'!J94)</f>
        <v/>
      </c>
      <c r="I94" s="76" t="str">
        <f>IF('CF2 TestsPhys'!K94="","",'CF2 TestsPhys'!K94)</f>
        <v/>
      </c>
      <c r="J94" s="68" t="str">
        <f>IF('CF2 TestsPhys'!L94="","",'CF2 TestsPhys'!L94)</f>
        <v/>
      </c>
      <c r="K94" s="76" t="str">
        <f>IF('CF2 TestsPhys'!M94="","",'CF2 TestsPhys'!M94)</f>
        <v/>
      </c>
      <c r="L94" s="68" t="str">
        <f>IF('CF2 TestsPhys'!N94="","",'CF2 TestsPhys'!N94)</f>
        <v/>
      </c>
      <c r="M94" s="76" t="str">
        <f>IF('CF2 TestsPhys'!O94="","",'CF2 TestsPhys'!O94)</f>
        <v/>
      </c>
      <c r="N94" s="61" t="str">
        <f>IF('CF2 TestsPhys'!P94="","",'CF2 TestsPhys'!P94)</f>
        <v/>
      </c>
      <c r="O94" s="76" t="str">
        <f>IF('CF2 TestsPhys'!Q94="","",'CF2 TestsPhys'!Q94)</f>
        <v/>
      </c>
      <c r="P94" s="61" t="str">
        <f>IF('CF2 TestsPhys'!R94="","",'CF2 TestsPhys'!R94)</f>
        <v/>
      </c>
      <c r="Q94" s="76" t="str">
        <f>IF('CF2 TestsPhys'!S94="","",'CF2 TestsPhys'!S94)</f>
        <v/>
      </c>
      <c r="R94" s="214" t="str">
        <f>IF('CF2 TestsPhys'!T94="","",'CF2 TestsPhys'!T94)</f>
        <v/>
      </c>
      <c r="S94" s="217" t="str">
        <f>IF('CF2 TestsPhys'!U94="","",'CF2 TestsPhys'!U94)</f>
        <v/>
      </c>
    </row>
    <row r="95" spans="1:19" x14ac:dyDescent="0.25">
      <c r="A95" s="155" t="str">
        <f>IF('CF2 TestsPhys'!B95="","",'CF2 TestsPhys'!B95)</f>
        <v/>
      </c>
      <c r="B95" s="157" t="str">
        <f>IF('CF2 TestsPhys'!D95="","",'CF2 TestsPhys'!D95)</f>
        <v/>
      </c>
      <c r="C95" s="280" t="str">
        <f>IF('CF2 TestsPhys'!E95="","",'CF2 TestsPhys'!E95)</f>
        <v/>
      </c>
      <c r="D95" s="173" t="str">
        <f>IF('CF2 TestsPhys'!F95="","",'CF2 TestsPhys'!F95)</f>
        <v/>
      </c>
      <c r="E95" s="60" t="str">
        <f>IF('CF2 TestsPhys'!G95="","",'CF2 TestsPhys'!G95)</f>
        <v/>
      </c>
      <c r="F95" s="68" t="str">
        <f>IF('CF2 TestsPhys'!H95="","",'CF2 TestsPhys'!H95)</f>
        <v/>
      </c>
      <c r="G95" s="76" t="str">
        <f>IF('CF2 TestsPhys'!I95="","",'CF2 TestsPhys'!I95)</f>
        <v/>
      </c>
      <c r="H95" s="68" t="str">
        <f>IF('CF2 TestsPhys'!J95="","",'CF2 TestsPhys'!J95)</f>
        <v/>
      </c>
      <c r="I95" s="76" t="str">
        <f>IF('CF2 TestsPhys'!K95="","",'CF2 TestsPhys'!K95)</f>
        <v/>
      </c>
      <c r="J95" s="68" t="str">
        <f>IF('CF2 TestsPhys'!L95="","",'CF2 TestsPhys'!L95)</f>
        <v/>
      </c>
      <c r="K95" s="76" t="str">
        <f>IF('CF2 TestsPhys'!M95="","",'CF2 TestsPhys'!M95)</f>
        <v/>
      </c>
      <c r="L95" s="68" t="str">
        <f>IF('CF2 TestsPhys'!N95="","",'CF2 TestsPhys'!N95)</f>
        <v/>
      </c>
      <c r="M95" s="76" t="str">
        <f>IF('CF2 TestsPhys'!O95="","",'CF2 TestsPhys'!O95)</f>
        <v/>
      </c>
      <c r="N95" s="61" t="str">
        <f>IF('CF2 TestsPhys'!P95="","",'CF2 TestsPhys'!P95)</f>
        <v/>
      </c>
      <c r="O95" s="76" t="str">
        <f>IF('CF2 TestsPhys'!Q95="","",'CF2 TestsPhys'!Q95)</f>
        <v/>
      </c>
      <c r="P95" s="61" t="str">
        <f>IF('CF2 TestsPhys'!R95="","",'CF2 TestsPhys'!R95)</f>
        <v/>
      </c>
      <c r="Q95" s="76" t="str">
        <f>IF('CF2 TestsPhys'!S95="","",'CF2 TestsPhys'!S95)</f>
        <v/>
      </c>
      <c r="R95" s="214" t="str">
        <f>IF('CF2 TestsPhys'!T95="","",'CF2 TestsPhys'!T95)</f>
        <v/>
      </c>
      <c r="S95" s="217" t="str">
        <f>IF('CF2 TestsPhys'!U95="","",'CF2 TestsPhys'!U95)</f>
        <v/>
      </c>
    </row>
    <row r="96" spans="1:19" x14ac:dyDescent="0.25">
      <c r="A96" s="155" t="str">
        <f>IF('CF2 TestsPhys'!B96="","",'CF2 TestsPhys'!B96)</f>
        <v/>
      </c>
      <c r="B96" s="157" t="str">
        <f>IF('CF2 TestsPhys'!D96="","",'CF2 TestsPhys'!D96)</f>
        <v/>
      </c>
      <c r="C96" s="280" t="str">
        <f>IF('CF2 TestsPhys'!E96="","",'CF2 TestsPhys'!E96)</f>
        <v/>
      </c>
      <c r="D96" s="173" t="str">
        <f>IF('CF2 TestsPhys'!F96="","",'CF2 TestsPhys'!F96)</f>
        <v/>
      </c>
      <c r="E96" s="60" t="str">
        <f>IF('CF2 TestsPhys'!G96="","",'CF2 TestsPhys'!G96)</f>
        <v/>
      </c>
      <c r="F96" s="68" t="str">
        <f>IF('CF2 TestsPhys'!H96="","",'CF2 TestsPhys'!H96)</f>
        <v/>
      </c>
      <c r="G96" s="76" t="str">
        <f>IF('CF2 TestsPhys'!I96="","",'CF2 TestsPhys'!I96)</f>
        <v/>
      </c>
      <c r="H96" s="68" t="str">
        <f>IF('CF2 TestsPhys'!J96="","",'CF2 TestsPhys'!J96)</f>
        <v/>
      </c>
      <c r="I96" s="76" t="str">
        <f>IF('CF2 TestsPhys'!K96="","",'CF2 TestsPhys'!K96)</f>
        <v/>
      </c>
      <c r="J96" s="68" t="str">
        <f>IF('CF2 TestsPhys'!L96="","",'CF2 TestsPhys'!L96)</f>
        <v/>
      </c>
      <c r="K96" s="76" t="str">
        <f>IF('CF2 TestsPhys'!M96="","",'CF2 TestsPhys'!M96)</f>
        <v/>
      </c>
      <c r="L96" s="68" t="str">
        <f>IF('CF2 TestsPhys'!N96="","",'CF2 TestsPhys'!N96)</f>
        <v/>
      </c>
      <c r="M96" s="76" t="str">
        <f>IF('CF2 TestsPhys'!O96="","",'CF2 TestsPhys'!O96)</f>
        <v/>
      </c>
      <c r="N96" s="61" t="str">
        <f>IF('CF2 TestsPhys'!P96="","",'CF2 TestsPhys'!P96)</f>
        <v/>
      </c>
      <c r="O96" s="76" t="str">
        <f>IF('CF2 TestsPhys'!Q96="","",'CF2 TestsPhys'!Q96)</f>
        <v/>
      </c>
      <c r="P96" s="61" t="str">
        <f>IF('CF2 TestsPhys'!R96="","",'CF2 TestsPhys'!R96)</f>
        <v/>
      </c>
      <c r="Q96" s="76" t="str">
        <f>IF('CF2 TestsPhys'!S96="","",'CF2 TestsPhys'!S96)</f>
        <v/>
      </c>
      <c r="R96" s="214" t="str">
        <f>IF('CF2 TestsPhys'!T96="","",'CF2 TestsPhys'!T96)</f>
        <v/>
      </c>
      <c r="S96" s="217" t="str">
        <f>IF('CF2 TestsPhys'!U96="","",'CF2 TestsPhys'!U96)</f>
        <v/>
      </c>
    </row>
    <row r="97" spans="1:19" x14ac:dyDescent="0.25">
      <c r="A97" s="155" t="str">
        <f>IF('CF2 TestsPhys'!B97="","",'CF2 TestsPhys'!B97)</f>
        <v/>
      </c>
      <c r="B97" s="157" t="str">
        <f>IF('CF2 TestsPhys'!D97="","",'CF2 TestsPhys'!D97)</f>
        <v/>
      </c>
      <c r="C97" s="280" t="str">
        <f>IF('CF2 TestsPhys'!E97="","",'CF2 TestsPhys'!E97)</f>
        <v/>
      </c>
      <c r="D97" s="173" t="str">
        <f>IF('CF2 TestsPhys'!F97="","",'CF2 TestsPhys'!F97)</f>
        <v/>
      </c>
      <c r="E97" s="60" t="str">
        <f>IF('CF2 TestsPhys'!G97="","",'CF2 TestsPhys'!G97)</f>
        <v/>
      </c>
      <c r="F97" s="68" t="str">
        <f>IF('CF2 TestsPhys'!H97="","",'CF2 TestsPhys'!H97)</f>
        <v/>
      </c>
      <c r="G97" s="76" t="str">
        <f>IF('CF2 TestsPhys'!I97="","",'CF2 TestsPhys'!I97)</f>
        <v/>
      </c>
      <c r="H97" s="68" t="str">
        <f>IF('CF2 TestsPhys'!J97="","",'CF2 TestsPhys'!J97)</f>
        <v/>
      </c>
      <c r="I97" s="76" t="str">
        <f>IF('CF2 TestsPhys'!K97="","",'CF2 TestsPhys'!K97)</f>
        <v/>
      </c>
      <c r="J97" s="68" t="str">
        <f>IF('CF2 TestsPhys'!L97="","",'CF2 TestsPhys'!L97)</f>
        <v/>
      </c>
      <c r="K97" s="76" t="str">
        <f>IF('CF2 TestsPhys'!M97="","",'CF2 TestsPhys'!M97)</f>
        <v/>
      </c>
      <c r="L97" s="68" t="str">
        <f>IF('CF2 TestsPhys'!N97="","",'CF2 TestsPhys'!N97)</f>
        <v/>
      </c>
      <c r="M97" s="76" t="str">
        <f>IF('CF2 TestsPhys'!O97="","",'CF2 TestsPhys'!O97)</f>
        <v/>
      </c>
      <c r="N97" s="61" t="str">
        <f>IF('CF2 TestsPhys'!P97="","",'CF2 TestsPhys'!P97)</f>
        <v/>
      </c>
      <c r="O97" s="76" t="str">
        <f>IF('CF2 TestsPhys'!Q97="","",'CF2 TestsPhys'!Q97)</f>
        <v/>
      </c>
      <c r="P97" s="61" t="str">
        <f>IF('CF2 TestsPhys'!R97="","",'CF2 TestsPhys'!R97)</f>
        <v/>
      </c>
      <c r="Q97" s="76" t="str">
        <f>IF('CF2 TestsPhys'!S97="","",'CF2 TestsPhys'!S97)</f>
        <v/>
      </c>
      <c r="R97" s="214" t="str">
        <f>IF('CF2 TestsPhys'!T97="","",'CF2 TestsPhys'!T97)</f>
        <v/>
      </c>
      <c r="S97" s="217" t="str">
        <f>IF('CF2 TestsPhys'!U97="","",'CF2 TestsPhys'!U97)</f>
        <v/>
      </c>
    </row>
    <row r="98" spans="1:19" x14ac:dyDescent="0.25">
      <c r="A98" s="155" t="str">
        <f>IF('CF2 TestsPhys'!B98="","",'CF2 TestsPhys'!B98)</f>
        <v/>
      </c>
      <c r="B98" s="157" t="str">
        <f>IF('CF2 TestsPhys'!D98="","",'CF2 TestsPhys'!D98)</f>
        <v/>
      </c>
      <c r="C98" s="280" t="str">
        <f>IF('CF2 TestsPhys'!E98="","",'CF2 TestsPhys'!E98)</f>
        <v/>
      </c>
      <c r="D98" s="173" t="str">
        <f>IF('CF2 TestsPhys'!F98="","",'CF2 TestsPhys'!F98)</f>
        <v/>
      </c>
      <c r="E98" s="60" t="str">
        <f>IF('CF2 TestsPhys'!G98="","",'CF2 TestsPhys'!G98)</f>
        <v/>
      </c>
      <c r="F98" s="68" t="str">
        <f>IF('CF2 TestsPhys'!H98="","",'CF2 TestsPhys'!H98)</f>
        <v/>
      </c>
      <c r="G98" s="76" t="str">
        <f>IF('CF2 TestsPhys'!I98="","",'CF2 TestsPhys'!I98)</f>
        <v/>
      </c>
      <c r="H98" s="68" t="str">
        <f>IF('CF2 TestsPhys'!J98="","",'CF2 TestsPhys'!J98)</f>
        <v/>
      </c>
      <c r="I98" s="76" t="str">
        <f>IF('CF2 TestsPhys'!K98="","",'CF2 TestsPhys'!K98)</f>
        <v/>
      </c>
      <c r="J98" s="68" t="str">
        <f>IF('CF2 TestsPhys'!L98="","",'CF2 TestsPhys'!L98)</f>
        <v/>
      </c>
      <c r="K98" s="76" t="str">
        <f>IF('CF2 TestsPhys'!M98="","",'CF2 TestsPhys'!M98)</f>
        <v/>
      </c>
      <c r="L98" s="68" t="str">
        <f>IF('CF2 TestsPhys'!N98="","",'CF2 TestsPhys'!N98)</f>
        <v/>
      </c>
      <c r="M98" s="76" t="str">
        <f>IF('CF2 TestsPhys'!O98="","",'CF2 TestsPhys'!O98)</f>
        <v/>
      </c>
      <c r="N98" s="61" t="str">
        <f>IF('CF2 TestsPhys'!P98="","",'CF2 TestsPhys'!P98)</f>
        <v/>
      </c>
      <c r="O98" s="76" t="str">
        <f>IF('CF2 TestsPhys'!Q98="","",'CF2 TestsPhys'!Q98)</f>
        <v/>
      </c>
      <c r="P98" s="61" t="str">
        <f>IF('CF2 TestsPhys'!R98="","",'CF2 TestsPhys'!R98)</f>
        <v/>
      </c>
      <c r="Q98" s="76" t="str">
        <f>IF('CF2 TestsPhys'!S98="","",'CF2 TestsPhys'!S98)</f>
        <v/>
      </c>
      <c r="R98" s="214" t="str">
        <f>IF('CF2 TestsPhys'!T98="","",'CF2 TestsPhys'!T98)</f>
        <v/>
      </c>
      <c r="S98" s="217" t="str">
        <f>IF('CF2 TestsPhys'!U98="","",'CF2 TestsPhys'!U98)</f>
        <v/>
      </c>
    </row>
    <row r="99" spans="1:19" x14ac:dyDescent="0.25">
      <c r="A99" s="155" t="str">
        <f>IF('CF2 TestsPhys'!B99="","",'CF2 TestsPhys'!B99)</f>
        <v/>
      </c>
      <c r="B99" s="157" t="str">
        <f>IF('CF2 TestsPhys'!D99="","",'CF2 TestsPhys'!D99)</f>
        <v/>
      </c>
      <c r="C99" s="280" t="str">
        <f>IF('CF2 TestsPhys'!E99="","",'CF2 TestsPhys'!E99)</f>
        <v/>
      </c>
      <c r="D99" s="173" t="str">
        <f>IF('CF2 TestsPhys'!F99="","",'CF2 TestsPhys'!F99)</f>
        <v/>
      </c>
      <c r="E99" s="60" t="str">
        <f>IF('CF2 TestsPhys'!G99="","",'CF2 TestsPhys'!G99)</f>
        <v/>
      </c>
      <c r="F99" s="68" t="str">
        <f>IF('CF2 TestsPhys'!H99="","",'CF2 TestsPhys'!H99)</f>
        <v/>
      </c>
      <c r="G99" s="76" t="str">
        <f>IF('CF2 TestsPhys'!I99="","",'CF2 TestsPhys'!I99)</f>
        <v/>
      </c>
      <c r="H99" s="68" t="str">
        <f>IF('CF2 TestsPhys'!J99="","",'CF2 TestsPhys'!J99)</f>
        <v/>
      </c>
      <c r="I99" s="76" t="str">
        <f>IF('CF2 TestsPhys'!K99="","",'CF2 TestsPhys'!K99)</f>
        <v/>
      </c>
      <c r="J99" s="68" t="str">
        <f>IF('CF2 TestsPhys'!L99="","",'CF2 TestsPhys'!L99)</f>
        <v/>
      </c>
      <c r="K99" s="76" t="str">
        <f>IF('CF2 TestsPhys'!M99="","",'CF2 TestsPhys'!M99)</f>
        <v/>
      </c>
      <c r="L99" s="68" t="str">
        <f>IF('CF2 TestsPhys'!N99="","",'CF2 TestsPhys'!N99)</f>
        <v/>
      </c>
      <c r="M99" s="76" t="str">
        <f>IF('CF2 TestsPhys'!O99="","",'CF2 TestsPhys'!O99)</f>
        <v/>
      </c>
      <c r="N99" s="61" t="str">
        <f>IF('CF2 TestsPhys'!P99="","",'CF2 TestsPhys'!P99)</f>
        <v/>
      </c>
      <c r="O99" s="76" t="str">
        <f>IF('CF2 TestsPhys'!Q99="","",'CF2 TestsPhys'!Q99)</f>
        <v/>
      </c>
      <c r="P99" s="61" t="str">
        <f>IF('CF2 TestsPhys'!R99="","",'CF2 TestsPhys'!R99)</f>
        <v/>
      </c>
      <c r="Q99" s="76" t="str">
        <f>IF('CF2 TestsPhys'!S99="","",'CF2 TestsPhys'!S99)</f>
        <v/>
      </c>
      <c r="R99" s="214" t="str">
        <f>IF('CF2 TestsPhys'!T99="","",'CF2 TestsPhys'!T99)</f>
        <v/>
      </c>
      <c r="S99" s="217" t="str">
        <f>IF('CF2 TestsPhys'!U99="","",'CF2 TestsPhys'!U99)</f>
        <v/>
      </c>
    </row>
    <row r="100" spans="1:19" x14ac:dyDescent="0.25">
      <c r="A100" s="155" t="str">
        <f>IF('CF2 TestsPhys'!B100="","",'CF2 TestsPhys'!B100)</f>
        <v/>
      </c>
      <c r="B100" s="157" t="str">
        <f>IF('CF2 TestsPhys'!D100="","",'CF2 TestsPhys'!D100)</f>
        <v/>
      </c>
      <c r="C100" s="280" t="str">
        <f>IF('CF2 TestsPhys'!E100="","",'CF2 TestsPhys'!E100)</f>
        <v/>
      </c>
      <c r="D100" s="173" t="str">
        <f>IF('CF2 TestsPhys'!F100="","",'CF2 TestsPhys'!F100)</f>
        <v/>
      </c>
      <c r="E100" s="60" t="str">
        <f>IF('CF2 TestsPhys'!G100="","",'CF2 TestsPhys'!G100)</f>
        <v/>
      </c>
      <c r="F100" s="68" t="str">
        <f>IF('CF2 TestsPhys'!H100="","",'CF2 TestsPhys'!H100)</f>
        <v/>
      </c>
      <c r="G100" s="76" t="str">
        <f>IF('CF2 TestsPhys'!I100="","",'CF2 TestsPhys'!I100)</f>
        <v/>
      </c>
      <c r="H100" s="68" t="str">
        <f>IF('CF2 TestsPhys'!J100="","",'CF2 TestsPhys'!J100)</f>
        <v/>
      </c>
      <c r="I100" s="76" t="str">
        <f>IF('CF2 TestsPhys'!K100="","",'CF2 TestsPhys'!K100)</f>
        <v/>
      </c>
      <c r="J100" s="68" t="str">
        <f>IF('CF2 TestsPhys'!L100="","",'CF2 TestsPhys'!L100)</f>
        <v/>
      </c>
      <c r="K100" s="76" t="str">
        <f>IF('CF2 TestsPhys'!M100="","",'CF2 TestsPhys'!M100)</f>
        <v/>
      </c>
      <c r="L100" s="68" t="str">
        <f>IF('CF2 TestsPhys'!N100="","",'CF2 TestsPhys'!N100)</f>
        <v/>
      </c>
      <c r="M100" s="76" t="str">
        <f>IF('CF2 TestsPhys'!O100="","",'CF2 TestsPhys'!O100)</f>
        <v/>
      </c>
      <c r="N100" s="61" t="str">
        <f>IF('CF2 TestsPhys'!P100="","",'CF2 TestsPhys'!P100)</f>
        <v/>
      </c>
      <c r="O100" s="76" t="str">
        <f>IF('CF2 TestsPhys'!Q100="","",'CF2 TestsPhys'!Q100)</f>
        <v/>
      </c>
      <c r="P100" s="61" t="str">
        <f>IF('CF2 TestsPhys'!R100="","",'CF2 TestsPhys'!R100)</f>
        <v/>
      </c>
      <c r="Q100" s="76" t="str">
        <f>IF('CF2 TestsPhys'!S100="","",'CF2 TestsPhys'!S100)</f>
        <v/>
      </c>
      <c r="R100" s="214" t="str">
        <f>IF('CF2 TestsPhys'!T100="","",'CF2 TestsPhys'!T100)</f>
        <v/>
      </c>
      <c r="S100" s="217" t="str">
        <f>IF('CF2 TestsPhys'!U100="","",'CF2 TestsPhys'!U100)</f>
        <v/>
      </c>
    </row>
    <row r="101" spans="1:19" x14ac:dyDescent="0.25">
      <c r="A101" s="155" t="str">
        <f>IF('CF2 TestsPhys'!B101="","",'CF2 TestsPhys'!B101)</f>
        <v/>
      </c>
      <c r="B101" s="157" t="str">
        <f>IF('CF2 TestsPhys'!D101="","",'CF2 TestsPhys'!D101)</f>
        <v/>
      </c>
      <c r="C101" s="280" t="str">
        <f>IF('CF2 TestsPhys'!E101="","",'CF2 TestsPhys'!E101)</f>
        <v/>
      </c>
      <c r="D101" s="173" t="str">
        <f>IF('CF2 TestsPhys'!F101="","",'CF2 TestsPhys'!F101)</f>
        <v/>
      </c>
      <c r="E101" s="60" t="str">
        <f>IF('CF2 TestsPhys'!G101="","",'CF2 TestsPhys'!G101)</f>
        <v/>
      </c>
      <c r="F101" s="68" t="str">
        <f>IF('CF2 TestsPhys'!H101="","",'CF2 TestsPhys'!H101)</f>
        <v/>
      </c>
      <c r="G101" s="76" t="str">
        <f>IF('CF2 TestsPhys'!I101="","",'CF2 TestsPhys'!I101)</f>
        <v/>
      </c>
      <c r="H101" s="68" t="str">
        <f>IF('CF2 TestsPhys'!J101="","",'CF2 TestsPhys'!J101)</f>
        <v/>
      </c>
      <c r="I101" s="76" t="str">
        <f>IF('CF2 TestsPhys'!K101="","",'CF2 TestsPhys'!K101)</f>
        <v/>
      </c>
      <c r="J101" s="68" t="str">
        <f>IF('CF2 TestsPhys'!L101="","",'CF2 TestsPhys'!L101)</f>
        <v/>
      </c>
      <c r="K101" s="76" t="str">
        <f>IF('CF2 TestsPhys'!M101="","",'CF2 TestsPhys'!M101)</f>
        <v/>
      </c>
      <c r="L101" s="68" t="str">
        <f>IF('CF2 TestsPhys'!N101="","",'CF2 TestsPhys'!N101)</f>
        <v/>
      </c>
      <c r="M101" s="76" t="str">
        <f>IF('CF2 TestsPhys'!O101="","",'CF2 TestsPhys'!O101)</f>
        <v/>
      </c>
      <c r="N101" s="61" t="str">
        <f>IF('CF2 TestsPhys'!P101="","",'CF2 TestsPhys'!P101)</f>
        <v/>
      </c>
      <c r="O101" s="76" t="str">
        <f>IF('CF2 TestsPhys'!Q101="","",'CF2 TestsPhys'!Q101)</f>
        <v/>
      </c>
      <c r="P101" s="61" t="str">
        <f>IF('CF2 TestsPhys'!R101="","",'CF2 TestsPhys'!R101)</f>
        <v/>
      </c>
      <c r="Q101" s="76" t="str">
        <f>IF('CF2 TestsPhys'!S101="","",'CF2 TestsPhys'!S101)</f>
        <v/>
      </c>
      <c r="R101" s="214" t="str">
        <f>IF('CF2 TestsPhys'!T101="","",'CF2 TestsPhys'!T101)</f>
        <v/>
      </c>
      <c r="S101" s="217" t="str">
        <f>IF('CF2 TestsPhys'!U101="","",'CF2 TestsPhys'!U101)</f>
        <v/>
      </c>
    </row>
    <row r="102" spans="1:19" x14ac:dyDescent="0.25">
      <c r="A102" s="155" t="str">
        <f>IF('CF2 TestsPhys'!B102="","",'CF2 TestsPhys'!B102)</f>
        <v/>
      </c>
      <c r="B102" s="157" t="str">
        <f>IF('CF2 TestsPhys'!D102="","",'CF2 TestsPhys'!D102)</f>
        <v/>
      </c>
      <c r="C102" s="280" t="str">
        <f>IF('CF2 TestsPhys'!E102="","",'CF2 TestsPhys'!E102)</f>
        <v/>
      </c>
      <c r="D102" s="173" t="str">
        <f>IF('CF2 TestsPhys'!F102="","",'CF2 TestsPhys'!F102)</f>
        <v/>
      </c>
      <c r="E102" s="60" t="str">
        <f>IF('CF2 TestsPhys'!G102="","",'CF2 TestsPhys'!G102)</f>
        <v/>
      </c>
      <c r="F102" s="68" t="str">
        <f>IF('CF2 TestsPhys'!H102="","",'CF2 TestsPhys'!H102)</f>
        <v/>
      </c>
      <c r="G102" s="76" t="str">
        <f>IF('CF2 TestsPhys'!I102="","",'CF2 TestsPhys'!I102)</f>
        <v/>
      </c>
      <c r="H102" s="68" t="str">
        <f>IF('CF2 TestsPhys'!J102="","",'CF2 TestsPhys'!J102)</f>
        <v/>
      </c>
      <c r="I102" s="76" t="str">
        <f>IF('CF2 TestsPhys'!K102="","",'CF2 TestsPhys'!K102)</f>
        <v/>
      </c>
      <c r="J102" s="68" t="str">
        <f>IF('CF2 TestsPhys'!L102="","",'CF2 TestsPhys'!L102)</f>
        <v/>
      </c>
      <c r="K102" s="76" t="str">
        <f>IF('CF2 TestsPhys'!M102="","",'CF2 TestsPhys'!M102)</f>
        <v/>
      </c>
      <c r="L102" s="68" t="str">
        <f>IF('CF2 TestsPhys'!N102="","",'CF2 TestsPhys'!N102)</f>
        <v/>
      </c>
      <c r="M102" s="76" t="str">
        <f>IF('CF2 TestsPhys'!O102="","",'CF2 TestsPhys'!O102)</f>
        <v/>
      </c>
      <c r="N102" s="61" t="str">
        <f>IF('CF2 TestsPhys'!P102="","",'CF2 TestsPhys'!P102)</f>
        <v/>
      </c>
      <c r="O102" s="76" t="str">
        <f>IF('CF2 TestsPhys'!Q102="","",'CF2 TestsPhys'!Q102)</f>
        <v/>
      </c>
      <c r="P102" s="61" t="str">
        <f>IF('CF2 TestsPhys'!R102="","",'CF2 TestsPhys'!R102)</f>
        <v/>
      </c>
      <c r="Q102" s="76" t="str">
        <f>IF('CF2 TestsPhys'!S102="","",'CF2 TestsPhys'!S102)</f>
        <v/>
      </c>
      <c r="R102" s="214" t="str">
        <f>IF('CF2 TestsPhys'!T102="","",'CF2 TestsPhys'!T102)</f>
        <v/>
      </c>
      <c r="S102" s="217" t="str">
        <f>IF('CF2 TestsPhys'!U102="","",'CF2 TestsPhys'!U102)</f>
        <v/>
      </c>
    </row>
    <row r="103" spans="1:19" x14ac:dyDescent="0.25">
      <c r="A103" s="155" t="str">
        <f>IF('CF2 TestsPhys'!B103="","",'CF2 TestsPhys'!B103)</f>
        <v/>
      </c>
      <c r="B103" s="157" t="str">
        <f>IF('CF2 TestsPhys'!D103="","",'CF2 TestsPhys'!D103)</f>
        <v/>
      </c>
      <c r="C103" s="280" t="str">
        <f>IF('CF2 TestsPhys'!E103="","",'CF2 TestsPhys'!E103)</f>
        <v/>
      </c>
      <c r="D103" s="173" t="str">
        <f>IF('CF2 TestsPhys'!F103="","",'CF2 TestsPhys'!F103)</f>
        <v/>
      </c>
      <c r="E103" s="60" t="str">
        <f>IF('CF2 TestsPhys'!G103="","",'CF2 TestsPhys'!G103)</f>
        <v/>
      </c>
      <c r="F103" s="68" t="str">
        <f>IF('CF2 TestsPhys'!H103="","",'CF2 TestsPhys'!H103)</f>
        <v/>
      </c>
      <c r="G103" s="76" t="str">
        <f>IF('CF2 TestsPhys'!I103="","",'CF2 TestsPhys'!I103)</f>
        <v/>
      </c>
      <c r="H103" s="68" t="str">
        <f>IF('CF2 TestsPhys'!J103="","",'CF2 TestsPhys'!J103)</f>
        <v/>
      </c>
      <c r="I103" s="76" t="str">
        <f>IF('CF2 TestsPhys'!K103="","",'CF2 TestsPhys'!K103)</f>
        <v/>
      </c>
      <c r="J103" s="68" t="str">
        <f>IF('CF2 TestsPhys'!L103="","",'CF2 TestsPhys'!L103)</f>
        <v/>
      </c>
      <c r="K103" s="76" t="str">
        <f>IF('CF2 TestsPhys'!M103="","",'CF2 TestsPhys'!M103)</f>
        <v/>
      </c>
      <c r="L103" s="68" t="str">
        <f>IF('CF2 TestsPhys'!N103="","",'CF2 TestsPhys'!N103)</f>
        <v/>
      </c>
      <c r="M103" s="76" t="str">
        <f>IF('CF2 TestsPhys'!O103="","",'CF2 TestsPhys'!O103)</f>
        <v/>
      </c>
      <c r="N103" s="61" t="str">
        <f>IF('CF2 TestsPhys'!P103="","",'CF2 TestsPhys'!P103)</f>
        <v/>
      </c>
      <c r="O103" s="76" t="str">
        <f>IF('CF2 TestsPhys'!Q103="","",'CF2 TestsPhys'!Q103)</f>
        <v/>
      </c>
      <c r="P103" s="61" t="str">
        <f>IF('CF2 TestsPhys'!R103="","",'CF2 TestsPhys'!R103)</f>
        <v/>
      </c>
      <c r="Q103" s="76" t="str">
        <f>IF('CF2 TestsPhys'!S103="","",'CF2 TestsPhys'!S103)</f>
        <v/>
      </c>
      <c r="R103" s="214" t="str">
        <f>IF('CF2 TestsPhys'!T103="","",'CF2 TestsPhys'!T103)</f>
        <v/>
      </c>
      <c r="S103" s="217" t="str">
        <f>IF('CF2 TestsPhys'!U103="","",'CF2 TestsPhys'!U103)</f>
        <v/>
      </c>
    </row>
    <row r="104" spans="1:19" x14ac:dyDescent="0.25">
      <c r="A104" s="155" t="str">
        <f>IF('CF2 TestsPhys'!B104="","",'CF2 TestsPhys'!B104)</f>
        <v/>
      </c>
      <c r="B104" s="157" t="str">
        <f>IF('CF2 TestsPhys'!D104="","",'CF2 TestsPhys'!D104)</f>
        <v/>
      </c>
      <c r="C104" s="280" t="str">
        <f>IF('CF2 TestsPhys'!E104="","",'CF2 TestsPhys'!E104)</f>
        <v/>
      </c>
      <c r="D104" s="173" t="str">
        <f>IF('CF2 TestsPhys'!F104="","",'CF2 TestsPhys'!F104)</f>
        <v/>
      </c>
      <c r="E104" s="60" t="str">
        <f>IF('CF2 TestsPhys'!G104="","",'CF2 TestsPhys'!G104)</f>
        <v/>
      </c>
      <c r="F104" s="68" t="str">
        <f>IF('CF2 TestsPhys'!H104="","",'CF2 TestsPhys'!H104)</f>
        <v/>
      </c>
      <c r="G104" s="76" t="str">
        <f>IF('CF2 TestsPhys'!I104="","",'CF2 TestsPhys'!I104)</f>
        <v/>
      </c>
      <c r="H104" s="68" t="str">
        <f>IF('CF2 TestsPhys'!J104="","",'CF2 TestsPhys'!J104)</f>
        <v/>
      </c>
      <c r="I104" s="76" t="str">
        <f>IF('CF2 TestsPhys'!K104="","",'CF2 TestsPhys'!K104)</f>
        <v/>
      </c>
      <c r="J104" s="68" t="str">
        <f>IF('CF2 TestsPhys'!L104="","",'CF2 TestsPhys'!L104)</f>
        <v/>
      </c>
      <c r="K104" s="76" t="str">
        <f>IF('CF2 TestsPhys'!M104="","",'CF2 TestsPhys'!M104)</f>
        <v/>
      </c>
      <c r="L104" s="68" t="str">
        <f>IF('CF2 TestsPhys'!N104="","",'CF2 TestsPhys'!N104)</f>
        <v/>
      </c>
      <c r="M104" s="76" t="str">
        <f>IF('CF2 TestsPhys'!O104="","",'CF2 TestsPhys'!O104)</f>
        <v/>
      </c>
      <c r="N104" s="61" t="str">
        <f>IF('CF2 TestsPhys'!P104="","",'CF2 TestsPhys'!P104)</f>
        <v/>
      </c>
      <c r="O104" s="76" t="str">
        <f>IF('CF2 TestsPhys'!Q104="","",'CF2 TestsPhys'!Q104)</f>
        <v/>
      </c>
      <c r="P104" s="61" t="str">
        <f>IF('CF2 TestsPhys'!R104="","",'CF2 TestsPhys'!R104)</f>
        <v/>
      </c>
      <c r="Q104" s="76" t="str">
        <f>IF('CF2 TestsPhys'!S104="","",'CF2 TestsPhys'!S104)</f>
        <v/>
      </c>
      <c r="R104" s="214" t="str">
        <f>IF('CF2 TestsPhys'!T104="","",'CF2 TestsPhys'!T104)</f>
        <v/>
      </c>
      <c r="S104" s="217" t="str">
        <f>IF('CF2 TestsPhys'!U104="","",'CF2 TestsPhys'!U104)</f>
        <v/>
      </c>
    </row>
    <row r="105" spans="1:19" x14ac:dyDescent="0.25">
      <c r="A105" s="155" t="str">
        <f>IF('CF2 TestsPhys'!B105="","",'CF2 TestsPhys'!B105)</f>
        <v/>
      </c>
      <c r="B105" s="157" t="str">
        <f>IF('CF2 TestsPhys'!D105="","",'CF2 TestsPhys'!D105)</f>
        <v/>
      </c>
      <c r="C105" s="280" t="str">
        <f>IF('CF2 TestsPhys'!E105="","",'CF2 TestsPhys'!E105)</f>
        <v/>
      </c>
      <c r="D105" s="173" t="str">
        <f>IF('CF2 TestsPhys'!F105="","",'CF2 TestsPhys'!F105)</f>
        <v/>
      </c>
      <c r="E105" s="60" t="str">
        <f>IF('CF2 TestsPhys'!G105="","",'CF2 TestsPhys'!G105)</f>
        <v/>
      </c>
      <c r="F105" s="68" t="str">
        <f>IF('CF2 TestsPhys'!H105="","",'CF2 TestsPhys'!H105)</f>
        <v/>
      </c>
      <c r="G105" s="76" t="str">
        <f>IF('CF2 TestsPhys'!I105="","",'CF2 TestsPhys'!I105)</f>
        <v/>
      </c>
      <c r="H105" s="68" t="str">
        <f>IF('CF2 TestsPhys'!J105="","",'CF2 TestsPhys'!J105)</f>
        <v/>
      </c>
      <c r="I105" s="76" t="str">
        <f>IF('CF2 TestsPhys'!K105="","",'CF2 TestsPhys'!K105)</f>
        <v/>
      </c>
      <c r="J105" s="68" t="str">
        <f>IF('CF2 TestsPhys'!L105="","",'CF2 TestsPhys'!L105)</f>
        <v/>
      </c>
      <c r="K105" s="76" t="str">
        <f>IF('CF2 TestsPhys'!M105="","",'CF2 TestsPhys'!M105)</f>
        <v/>
      </c>
      <c r="L105" s="68" t="str">
        <f>IF('CF2 TestsPhys'!N105="","",'CF2 TestsPhys'!N105)</f>
        <v/>
      </c>
      <c r="M105" s="76" t="str">
        <f>IF('CF2 TestsPhys'!O105="","",'CF2 TestsPhys'!O105)</f>
        <v/>
      </c>
      <c r="N105" s="61" t="str">
        <f>IF('CF2 TestsPhys'!P105="","",'CF2 TestsPhys'!P105)</f>
        <v/>
      </c>
      <c r="O105" s="76" t="str">
        <f>IF('CF2 TestsPhys'!Q105="","",'CF2 TestsPhys'!Q105)</f>
        <v/>
      </c>
      <c r="P105" s="61" t="str">
        <f>IF('CF2 TestsPhys'!R105="","",'CF2 TestsPhys'!R105)</f>
        <v/>
      </c>
      <c r="Q105" s="76" t="str">
        <f>IF('CF2 TestsPhys'!S105="","",'CF2 TestsPhys'!S105)</f>
        <v/>
      </c>
      <c r="R105" s="214" t="str">
        <f>IF('CF2 TestsPhys'!T105="","",'CF2 TestsPhys'!T105)</f>
        <v/>
      </c>
      <c r="S105" s="217" t="str">
        <f>IF('CF2 TestsPhys'!U105="","",'CF2 TestsPhys'!U105)</f>
        <v/>
      </c>
    </row>
    <row r="106" spans="1:19" x14ac:dyDescent="0.25">
      <c r="A106" s="155" t="str">
        <f>IF('CF2 TestsPhys'!B106="","",'CF2 TestsPhys'!B106)</f>
        <v/>
      </c>
      <c r="B106" s="157" t="str">
        <f>IF('CF2 TestsPhys'!D106="","",'CF2 TestsPhys'!D106)</f>
        <v/>
      </c>
      <c r="C106" s="280" t="str">
        <f>IF('CF2 TestsPhys'!E106="","",'CF2 TestsPhys'!E106)</f>
        <v/>
      </c>
      <c r="D106" s="173" t="str">
        <f>IF('CF2 TestsPhys'!F106="","",'CF2 TestsPhys'!F106)</f>
        <v/>
      </c>
      <c r="E106" s="60" t="str">
        <f>IF('CF2 TestsPhys'!G106="","",'CF2 TestsPhys'!G106)</f>
        <v/>
      </c>
      <c r="F106" s="68" t="str">
        <f>IF('CF2 TestsPhys'!H106="","",'CF2 TestsPhys'!H106)</f>
        <v/>
      </c>
      <c r="G106" s="76" t="str">
        <f>IF('CF2 TestsPhys'!I106="","",'CF2 TestsPhys'!I106)</f>
        <v/>
      </c>
      <c r="H106" s="68" t="str">
        <f>IF('CF2 TestsPhys'!J106="","",'CF2 TestsPhys'!J106)</f>
        <v/>
      </c>
      <c r="I106" s="76" t="str">
        <f>IF('CF2 TestsPhys'!K106="","",'CF2 TestsPhys'!K106)</f>
        <v/>
      </c>
      <c r="J106" s="68" t="str">
        <f>IF('CF2 TestsPhys'!L106="","",'CF2 TestsPhys'!L106)</f>
        <v/>
      </c>
      <c r="K106" s="76" t="str">
        <f>IF('CF2 TestsPhys'!M106="","",'CF2 TestsPhys'!M106)</f>
        <v/>
      </c>
      <c r="L106" s="68" t="str">
        <f>IF('CF2 TestsPhys'!N106="","",'CF2 TestsPhys'!N106)</f>
        <v/>
      </c>
      <c r="M106" s="76" t="str">
        <f>IF('CF2 TestsPhys'!O106="","",'CF2 TestsPhys'!O106)</f>
        <v/>
      </c>
      <c r="N106" s="61" t="str">
        <f>IF('CF2 TestsPhys'!P106="","",'CF2 TestsPhys'!P106)</f>
        <v/>
      </c>
      <c r="O106" s="76" t="str">
        <f>IF('CF2 TestsPhys'!Q106="","",'CF2 TestsPhys'!Q106)</f>
        <v/>
      </c>
      <c r="P106" s="61" t="str">
        <f>IF('CF2 TestsPhys'!R106="","",'CF2 TestsPhys'!R106)</f>
        <v/>
      </c>
      <c r="Q106" s="76" t="str">
        <f>IF('CF2 TestsPhys'!S106="","",'CF2 TestsPhys'!S106)</f>
        <v/>
      </c>
      <c r="R106" s="214" t="str">
        <f>IF('CF2 TestsPhys'!T106="","",'CF2 TestsPhys'!T106)</f>
        <v/>
      </c>
      <c r="S106" s="217" t="str">
        <f>IF('CF2 TestsPhys'!U106="","",'CF2 TestsPhys'!U106)</f>
        <v/>
      </c>
    </row>
    <row r="107" spans="1:19" x14ac:dyDescent="0.25">
      <c r="A107" s="155" t="str">
        <f>IF('CF2 TestsPhys'!B107="","",'CF2 TestsPhys'!B107)</f>
        <v/>
      </c>
      <c r="B107" s="157" t="str">
        <f>IF('CF2 TestsPhys'!D107="","",'CF2 TestsPhys'!D107)</f>
        <v/>
      </c>
      <c r="C107" s="280" t="str">
        <f>IF('CF2 TestsPhys'!E107="","",'CF2 TestsPhys'!E107)</f>
        <v/>
      </c>
      <c r="D107" s="173" t="str">
        <f>IF('CF2 TestsPhys'!F107="","",'CF2 TestsPhys'!F107)</f>
        <v/>
      </c>
      <c r="E107" s="60" t="str">
        <f>IF('CF2 TestsPhys'!G107="","",'CF2 TestsPhys'!G107)</f>
        <v/>
      </c>
      <c r="F107" s="68" t="str">
        <f>IF('CF2 TestsPhys'!H107="","",'CF2 TestsPhys'!H107)</f>
        <v/>
      </c>
      <c r="G107" s="76" t="str">
        <f>IF('CF2 TestsPhys'!I107="","",'CF2 TestsPhys'!I107)</f>
        <v/>
      </c>
      <c r="H107" s="68" t="str">
        <f>IF('CF2 TestsPhys'!J107="","",'CF2 TestsPhys'!J107)</f>
        <v/>
      </c>
      <c r="I107" s="76" t="str">
        <f>IF('CF2 TestsPhys'!K107="","",'CF2 TestsPhys'!K107)</f>
        <v/>
      </c>
      <c r="J107" s="68" t="str">
        <f>IF('CF2 TestsPhys'!L107="","",'CF2 TestsPhys'!L107)</f>
        <v/>
      </c>
      <c r="K107" s="76" t="str">
        <f>IF('CF2 TestsPhys'!M107="","",'CF2 TestsPhys'!M107)</f>
        <v/>
      </c>
      <c r="L107" s="68" t="str">
        <f>IF('CF2 TestsPhys'!N107="","",'CF2 TestsPhys'!N107)</f>
        <v/>
      </c>
      <c r="M107" s="76" t="str">
        <f>IF('CF2 TestsPhys'!O107="","",'CF2 TestsPhys'!O107)</f>
        <v/>
      </c>
      <c r="N107" s="61" t="str">
        <f>IF('CF2 TestsPhys'!P107="","",'CF2 TestsPhys'!P107)</f>
        <v/>
      </c>
      <c r="O107" s="76" t="str">
        <f>IF('CF2 TestsPhys'!Q107="","",'CF2 TestsPhys'!Q107)</f>
        <v/>
      </c>
      <c r="P107" s="61" t="str">
        <f>IF('CF2 TestsPhys'!R107="","",'CF2 TestsPhys'!R107)</f>
        <v/>
      </c>
      <c r="Q107" s="76" t="str">
        <f>IF('CF2 TestsPhys'!S107="","",'CF2 TestsPhys'!S107)</f>
        <v/>
      </c>
      <c r="R107" s="214" t="str">
        <f>IF('CF2 TestsPhys'!T107="","",'CF2 TestsPhys'!T107)</f>
        <v/>
      </c>
      <c r="S107" s="217" t="str">
        <f>IF('CF2 TestsPhys'!U107="","",'CF2 TestsPhys'!U107)</f>
        <v/>
      </c>
    </row>
    <row r="108" spans="1:19" x14ac:dyDescent="0.25">
      <c r="A108" s="155" t="str">
        <f>IF('CF2 TestsPhys'!B108="","",'CF2 TestsPhys'!B108)</f>
        <v/>
      </c>
      <c r="B108" s="157" t="str">
        <f>IF('CF2 TestsPhys'!D108="","",'CF2 TestsPhys'!D108)</f>
        <v/>
      </c>
      <c r="C108" s="280" t="str">
        <f>IF('CF2 TestsPhys'!E108="","",'CF2 TestsPhys'!E108)</f>
        <v/>
      </c>
      <c r="D108" s="173" t="str">
        <f>IF('CF2 TestsPhys'!F108="","",'CF2 TestsPhys'!F108)</f>
        <v/>
      </c>
      <c r="E108" s="60" t="str">
        <f>IF('CF2 TestsPhys'!G108="","",'CF2 TestsPhys'!G108)</f>
        <v/>
      </c>
      <c r="F108" s="68" t="str">
        <f>IF('CF2 TestsPhys'!H108="","",'CF2 TestsPhys'!H108)</f>
        <v/>
      </c>
      <c r="G108" s="76" t="str">
        <f>IF('CF2 TestsPhys'!I108="","",'CF2 TestsPhys'!I108)</f>
        <v/>
      </c>
      <c r="H108" s="68" t="str">
        <f>IF('CF2 TestsPhys'!J108="","",'CF2 TestsPhys'!J108)</f>
        <v/>
      </c>
      <c r="I108" s="76" t="str">
        <f>IF('CF2 TestsPhys'!K108="","",'CF2 TestsPhys'!K108)</f>
        <v/>
      </c>
      <c r="J108" s="68" t="str">
        <f>IF('CF2 TestsPhys'!L108="","",'CF2 TestsPhys'!L108)</f>
        <v/>
      </c>
      <c r="K108" s="76" t="str">
        <f>IF('CF2 TestsPhys'!M108="","",'CF2 TestsPhys'!M108)</f>
        <v/>
      </c>
      <c r="L108" s="68" t="str">
        <f>IF('CF2 TestsPhys'!N108="","",'CF2 TestsPhys'!N108)</f>
        <v/>
      </c>
      <c r="M108" s="76" t="str">
        <f>IF('CF2 TestsPhys'!O108="","",'CF2 TestsPhys'!O108)</f>
        <v/>
      </c>
      <c r="N108" s="61" t="str">
        <f>IF('CF2 TestsPhys'!P108="","",'CF2 TestsPhys'!P108)</f>
        <v/>
      </c>
      <c r="O108" s="76" t="str">
        <f>IF('CF2 TestsPhys'!Q108="","",'CF2 TestsPhys'!Q108)</f>
        <v/>
      </c>
      <c r="P108" s="61" t="str">
        <f>IF('CF2 TestsPhys'!R108="","",'CF2 TestsPhys'!R108)</f>
        <v/>
      </c>
      <c r="Q108" s="76" t="str">
        <f>IF('CF2 TestsPhys'!S108="","",'CF2 TestsPhys'!S108)</f>
        <v/>
      </c>
      <c r="R108" s="214" t="str">
        <f>IF('CF2 TestsPhys'!T108="","",'CF2 TestsPhys'!T108)</f>
        <v/>
      </c>
      <c r="S108" s="217" t="str">
        <f>IF('CF2 TestsPhys'!U108="","",'CF2 TestsPhys'!U108)</f>
        <v/>
      </c>
    </row>
    <row r="109" spans="1:19" x14ac:dyDescent="0.25">
      <c r="A109" s="155" t="str">
        <f>IF('CF2 TestsPhys'!B109="","",'CF2 TestsPhys'!B109)</f>
        <v/>
      </c>
      <c r="B109" s="157" t="str">
        <f>IF('CF2 TestsPhys'!D109="","",'CF2 TestsPhys'!D109)</f>
        <v/>
      </c>
      <c r="C109" s="280" t="str">
        <f>IF('CF2 TestsPhys'!E109="","",'CF2 TestsPhys'!E109)</f>
        <v/>
      </c>
      <c r="D109" s="173" t="str">
        <f>IF('CF2 TestsPhys'!F109="","",'CF2 TestsPhys'!F109)</f>
        <v/>
      </c>
      <c r="E109" s="60" t="str">
        <f>IF('CF2 TestsPhys'!G109="","",'CF2 TestsPhys'!G109)</f>
        <v/>
      </c>
      <c r="F109" s="68" t="str">
        <f>IF('CF2 TestsPhys'!H109="","",'CF2 TestsPhys'!H109)</f>
        <v/>
      </c>
      <c r="G109" s="76" t="str">
        <f>IF('CF2 TestsPhys'!I109="","",'CF2 TestsPhys'!I109)</f>
        <v/>
      </c>
      <c r="H109" s="68" t="str">
        <f>IF('CF2 TestsPhys'!J109="","",'CF2 TestsPhys'!J109)</f>
        <v/>
      </c>
      <c r="I109" s="76" t="str">
        <f>IF('CF2 TestsPhys'!K109="","",'CF2 TestsPhys'!K109)</f>
        <v/>
      </c>
      <c r="J109" s="68" t="str">
        <f>IF('CF2 TestsPhys'!L109="","",'CF2 TestsPhys'!L109)</f>
        <v/>
      </c>
      <c r="K109" s="76" t="str">
        <f>IF('CF2 TestsPhys'!M109="","",'CF2 TestsPhys'!M109)</f>
        <v/>
      </c>
      <c r="L109" s="68" t="str">
        <f>IF('CF2 TestsPhys'!N109="","",'CF2 TestsPhys'!N109)</f>
        <v/>
      </c>
      <c r="M109" s="76" t="str">
        <f>IF('CF2 TestsPhys'!O109="","",'CF2 TestsPhys'!O109)</f>
        <v/>
      </c>
      <c r="N109" s="61" t="str">
        <f>IF('CF2 TestsPhys'!P109="","",'CF2 TestsPhys'!P109)</f>
        <v/>
      </c>
      <c r="O109" s="76" t="str">
        <f>IF('CF2 TestsPhys'!Q109="","",'CF2 TestsPhys'!Q109)</f>
        <v/>
      </c>
      <c r="P109" s="61" t="str">
        <f>IF('CF2 TestsPhys'!R109="","",'CF2 TestsPhys'!R109)</f>
        <v/>
      </c>
      <c r="Q109" s="76" t="str">
        <f>IF('CF2 TestsPhys'!S109="","",'CF2 TestsPhys'!S109)</f>
        <v/>
      </c>
      <c r="R109" s="214" t="str">
        <f>IF('CF2 TestsPhys'!T109="","",'CF2 TestsPhys'!T109)</f>
        <v/>
      </c>
      <c r="S109" s="217" t="str">
        <f>IF('CF2 TestsPhys'!U109="","",'CF2 TestsPhys'!U109)</f>
        <v/>
      </c>
    </row>
    <row r="110" spans="1:19" x14ac:dyDescent="0.25">
      <c r="A110" s="155" t="str">
        <f>IF('CF2 TestsPhys'!B110="","",'CF2 TestsPhys'!B110)</f>
        <v/>
      </c>
      <c r="B110" s="157" t="str">
        <f>IF('CF2 TestsPhys'!D110="","",'CF2 TestsPhys'!D110)</f>
        <v/>
      </c>
      <c r="C110" s="280" t="str">
        <f>IF('CF2 TestsPhys'!E110="","",'CF2 TestsPhys'!E110)</f>
        <v/>
      </c>
      <c r="D110" s="173" t="str">
        <f>IF('CF2 TestsPhys'!F110="","",'CF2 TestsPhys'!F110)</f>
        <v/>
      </c>
      <c r="E110" s="60" t="str">
        <f>IF('CF2 TestsPhys'!G110="","",'CF2 TestsPhys'!G110)</f>
        <v/>
      </c>
      <c r="F110" s="68" t="str">
        <f>IF('CF2 TestsPhys'!H110="","",'CF2 TestsPhys'!H110)</f>
        <v/>
      </c>
      <c r="G110" s="76" t="str">
        <f>IF('CF2 TestsPhys'!I110="","",'CF2 TestsPhys'!I110)</f>
        <v/>
      </c>
      <c r="H110" s="68" t="str">
        <f>IF('CF2 TestsPhys'!J110="","",'CF2 TestsPhys'!J110)</f>
        <v/>
      </c>
      <c r="I110" s="76" t="str">
        <f>IF('CF2 TestsPhys'!K110="","",'CF2 TestsPhys'!K110)</f>
        <v/>
      </c>
      <c r="J110" s="68" t="str">
        <f>IF('CF2 TestsPhys'!L110="","",'CF2 TestsPhys'!L110)</f>
        <v/>
      </c>
      <c r="K110" s="76" t="str">
        <f>IF('CF2 TestsPhys'!M110="","",'CF2 TestsPhys'!M110)</f>
        <v/>
      </c>
      <c r="L110" s="68" t="str">
        <f>IF('CF2 TestsPhys'!N110="","",'CF2 TestsPhys'!N110)</f>
        <v/>
      </c>
      <c r="M110" s="76" t="str">
        <f>IF('CF2 TestsPhys'!O110="","",'CF2 TestsPhys'!O110)</f>
        <v/>
      </c>
      <c r="N110" s="61" t="str">
        <f>IF('CF2 TestsPhys'!P110="","",'CF2 TestsPhys'!P110)</f>
        <v/>
      </c>
      <c r="O110" s="76" t="str">
        <f>IF('CF2 TestsPhys'!Q110="","",'CF2 TestsPhys'!Q110)</f>
        <v/>
      </c>
      <c r="P110" s="61" t="str">
        <f>IF('CF2 TestsPhys'!R110="","",'CF2 TestsPhys'!R110)</f>
        <v/>
      </c>
      <c r="Q110" s="76" t="str">
        <f>IF('CF2 TestsPhys'!S110="","",'CF2 TestsPhys'!S110)</f>
        <v/>
      </c>
      <c r="R110" s="214" t="str">
        <f>IF('CF2 TestsPhys'!T110="","",'CF2 TestsPhys'!T110)</f>
        <v/>
      </c>
      <c r="S110" s="217" t="str">
        <f>IF('CF2 TestsPhys'!U110="","",'CF2 TestsPhys'!U110)</f>
        <v/>
      </c>
    </row>
    <row r="111" spans="1:19" x14ac:dyDescent="0.25">
      <c r="A111" s="155" t="str">
        <f>IF('CF2 TestsPhys'!B111="","",'CF2 TestsPhys'!B111)</f>
        <v/>
      </c>
      <c r="B111" s="157" t="str">
        <f>IF('CF2 TestsPhys'!D111="","",'CF2 TestsPhys'!D111)</f>
        <v/>
      </c>
      <c r="C111" s="280" t="str">
        <f>IF('CF2 TestsPhys'!E111="","",'CF2 TestsPhys'!E111)</f>
        <v/>
      </c>
      <c r="D111" s="173" t="str">
        <f>IF('CF2 TestsPhys'!F111="","",'CF2 TestsPhys'!F111)</f>
        <v/>
      </c>
      <c r="E111" s="60" t="str">
        <f>IF('CF2 TestsPhys'!G111="","",'CF2 TestsPhys'!G111)</f>
        <v/>
      </c>
      <c r="F111" s="68" t="str">
        <f>IF('CF2 TestsPhys'!H111="","",'CF2 TestsPhys'!H111)</f>
        <v/>
      </c>
      <c r="G111" s="76" t="str">
        <f>IF('CF2 TestsPhys'!I111="","",'CF2 TestsPhys'!I111)</f>
        <v/>
      </c>
      <c r="H111" s="68" t="str">
        <f>IF('CF2 TestsPhys'!J111="","",'CF2 TestsPhys'!J111)</f>
        <v/>
      </c>
      <c r="I111" s="76" t="str">
        <f>IF('CF2 TestsPhys'!K111="","",'CF2 TestsPhys'!K111)</f>
        <v/>
      </c>
      <c r="J111" s="68" t="str">
        <f>IF('CF2 TestsPhys'!L111="","",'CF2 TestsPhys'!L111)</f>
        <v/>
      </c>
      <c r="K111" s="76" t="str">
        <f>IF('CF2 TestsPhys'!M111="","",'CF2 TestsPhys'!M111)</f>
        <v/>
      </c>
      <c r="L111" s="68" t="str">
        <f>IF('CF2 TestsPhys'!N111="","",'CF2 TestsPhys'!N111)</f>
        <v/>
      </c>
      <c r="M111" s="76" t="str">
        <f>IF('CF2 TestsPhys'!O111="","",'CF2 TestsPhys'!O111)</f>
        <v/>
      </c>
      <c r="N111" s="61" t="str">
        <f>IF('CF2 TestsPhys'!P111="","",'CF2 TestsPhys'!P111)</f>
        <v/>
      </c>
      <c r="O111" s="76" t="str">
        <f>IF('CF2 TestsPhys'!Q111="","",'CF2 TestsPhys'!Q111)</f>
        <v/>
      </c>
      <c r="P111" s="61" t="str">
        <f>IF('CF2 TestsPhys'!R111="","",'CF2 TestsPhys'!R111)</f>
        <v/>
      </c>
      <c r="Q111" s="76" t="str">
        <f>IF('CF2 TestsPhys'!S111="","",'CF2 TestsPhys'!S111)</f>
        <v/>
      </c>
      <c r="R111" s="214" t="str">
        <f>IF('CF2 TestsPhys'!T111="","",'CF2 TestsPhys'!T111)</f>
        <v/>
      </c>
      <c r="S111" s="217" t="str">
        <f>IF('CF2 TestsPhys'!U111="","",'CF2 TestsPhys'!U111)</f>
        <v/>
      </c>
    </row>
    <row r="112" spans="1:19" x14ac:dyDescent="0.25">
      <c r="A112" s="155" t="str">
        <f>IF('CF2 TestsPhys'!B112="","",'CF2 TestsPhys'!B112)</f>
        <v/>
      </c>
      <c r="B112" s="157" t="str">
        <f>IF('CF2 TestsPhys'!D112="","",'CF2 TestsPhys'!D112)</f>
        <v/>
      </c>
      <c r="C112" s="280" t="str">
        <f>IF('CF2 TestsPhys'!E112="","",'CF2 TestsPhys'!E112)</f>
        <v/>
      </c>
      <c r="D112" s="173" t="str">
        <f>IF('CF2 TestsPhys'!F112="","",'CF2 TestsPhys'!F112)</f>
        <v/>
      </c>
      <c r="E112" s="60" t="str">
        <f>IF('CF2 TestsPhys'!G112="","",'CF2 TestsPhys'!G112)</f>
        <v/>
      </c>
      <c r="F112" s="68" t="str">
        <f>IF('CF2 TestsPhys'!H112="","",'CF2 TestsPhys'!H112)</f>
        <v/>
      </c>
      <c r="G112" s="76" t="str">
        <f>IF('CF2 TestsPhys'!I112="","",'CF2 TestsPhys'!I112)</f>
        <v/>
      </c>
      <c r="H112" s="68" t="str">
        <f>IF('CF2 TestsPhys'!J112="","",'CF2 TestsPhys'!J112)</f>
        <v/>
      </c>
      <c r="I112" s="76" t="str">
        <f>IF('CF2 TestsPhys'!K112="","",'CF2 TestsPhys'!K112)</f>
        <v/>
      </c>
      <c r="J112" s="68" t="str">
        <f>IF('CF2 TestsPhys'!L112="","",'CF2 TestsPhys'!L112)</f>
        <v/>
      </c>
      <c r="K112" s="76" t="str">
        <f>IF('CF2 TestsPhys'!M112="","",'CF2 TestsPhys'!M112)</f>
        <v/>
      </c>
      <c r="L112" s="68" t="str">
        <f>IF('CF2 TestsPhys'!N112="","",'CF2 TestsPhys'!N112)</f>
        <v/>
      </c>
      <c r="M112" s="76" t="str">
        <f>IF('CF2 TestsPhys'!O112="","",'CF2 TestsPhys'!O112)</f>
        <v/>
      </c>
      <c r="N112" s="61" t="str">
        <f>IF('CF2 TestsPhys'!P112="","",'CF2 TestsPhys'!P112)</f>
        <v/>
      </c>
      <c r="O112" s="76" t="str">
        <f>IF('CF2 TestsPhys'!Q112="","",'CF2 TestsPhys'!Q112)</f>
        <v/>
      </c>
      <c r="P112" s="61" t="str">
        <f>IF('CF2 TestsPhys'!R112="","",'CF2 TestsPhys'!R112)</f>
        <v/>
      </c>
      <c r="Q112" s="76" t="str">
        <f>IF('CF2 TestsPhys'!S112="","",'CF2 TestsPhys'!S112)</f>
        <v/>
      </c>
      <c r="R112" s="214" t="str">
        <f>IF('CF2 TestsPhys'!T112="","",'CF2 TestsPhys'!T112)</f>
        <v/>
      </c>
      <c r="S112" s="217" t="str">
        <f>IF('CF2 TestsPhys'!U112="","",'CF2 TestsPhys'!U112)</f>
        <v/>
      </c>
    </row>
    <row r="113" spans="1:19" x14ac:dyDescent="0.25">
      <c r="A113" s="155" t="str">
        <f>IF('CF2 TestsPhys'!B113="","",'CF2 TestsPhys'!B113)</f>
        <v/>
      </c>
      <c r="B113" s="157" t="str">
        <f>IF('CF2 TestsPhys'!D113="","",'CF2 TestsPhys'!D113)</f>
        <v/>
      </c>
      <c r="C113" s="280" t="str">
        <f>IF('CF2 TestsPhys'!E113="","",'CF2 TestsPhys'!E113)</f>
        <v/>
      </c>
      <c r="D113" s="173" t="str">
        <f>IF('CF2 TestsPhys'!F113="","",'CF2 TestsPhys'!F113)</f>
        <v/>
      </c>
      <c r="E113" s="60" t="str">
        <f>IF('CF2 TestsPhys'!G113="","",'CF2 TestsPhys'!G113)</f>
        <v/>
      </c>
      <c r="F113" s="68" t="str">
        <f>IF('CF2 TestsPhys'!H113="","",'CF2 TestsPhys'!H113)</f>
        <v/>
      </c>
      <c r="G113" s="76" t="str">
        <f>IF('CF2 TestsPhys'!I113="","",'CF2 TestsPhys'!I113)</f>
        <v/>
      </c>
      <c r="H113" s="68" t="str">
        <f>IF('CF2 TestsPhys'!J113="","",'CF2 TestsPhys'!J113)</f>
        <v/>
      </c>
      <c r="I113" s="76" t="str">
        <f>IF('CF2 TestsPhys'!K113="","",'CF2 TestsPhys'!K113)</f>
        <v/>
      </c>
      <c r="J113" s="68" t="str">
        <f>IF('CF2 TestsPhys'!L113="","",'CF2 TestsPhys'!L113)</f>
        <v/>
      </c>
      <c r="K113" s="76" t="str">
        <f>IF('CF2 TestsPhys'!M113="","",'CF2 TestsPhys'!M113)</f>
        <v/>
      </c>
      <c r="L113" s="68" t="str">
        <f>IF('CF2 TestsPhys'!N113="","",'CF2 TestsPhys'!N113)</f>
        <v/>
      </c>
      <c r="M113" s="76" t="str">
        <f>IF('CF2 TestsPhys'!O113="","",'CF2 TestsPhys'!O113)</f>
        <v/>
      </c>
      <c r="N113" s="61" t="str">
        <f>IF('CF2 TestsPhys'!P113="","",'CF2 TestsPhys'!P113)</f>
        <v/>
      </c>
      <c r="O113" s="76" t="str">
        <f>IF('CF2 TestsPhys'!Q113="","",'CF2 TestsPhys'!Q113)</f>
        <v/>
      </c>
      <c r="P113" s="61" t="str">
        <f>IF('CF2 TestsPhys'!R113="","",'CF2 TestsPhys'!R113)</f>
        <v/>
      </c>
      <c r="Q113" s="76" t="str">
        <f>IF('CF2 TestsPhys'!S113="","",'CF2 TestsPhys'!S113)</f>
        <v/>
      </c>
      <c r="R113" s="214" t="str">
        <f>IF('CF2 TestsPhys'!T113="","",'CF2 TestsPhys'!T113)</f>
        <v/>
      </c>
      <c r="S113" s="217" t="str">
        <f>IF('CF2 TestsPhys'!U113="","",'CF2 TestsPhys'!U113)</f>
        <v/>
      </c>
    </row>
    <row r="114" spans="1:19" x14ac:dyDescent="0.25">
      <c r="A114" s="155" t="str">
        <f>IF('CF2 TestsPhys'!B114="","",'CF2 TestsPhys'!B114)</f>
        <v/>
      </c>
      <c r="B114" s="157" t="str">
        <f>IF('CF2 TestsPhys'!D114="","",'CF2 TestsPhys'!D114)</f>
        <v/>
      </c>
      <c r="C114" s="280" t="str">
        <f>IF('CF2 TestsPhys'!E114="","",'CF2 TestsPhys'!E114)</f>
        <v/>
      </c>
      <c r="D114" s="173" t="str">
        <f>IF('CF2 TestsPhys'!F114="","",'CF2 TestsPhys'!F114)</f>
        <v/>
      </c>
      <c r="E114" s="60" t="str">
        <f>IF('CF2 TestsPhys'!G114="","",'CF2 TestsPhys'!G114)</f>
        <v/>
      </c>
      <c r="F114" s="68" t="str">
        <f>IF('CF2 TestsPhys'!H114="","",'CF2 TestsPhys'!H114)</f>
        <v/>
      </c>
      <c r="G114" s="76" t="str">
        <f>IF('CF2 TestsPhys'!I114="","",'CF2 TestsPhys'!I114)</f>
        <v/>
      </c>
      <c r="H114" s="68" t="str">
        <f>IF('CF2 TestsPhys'!J114="","",'CF2 TestsPhys'!J114)</f>
        <v/>
      </c>
      <c r="I114" s="76" t="str">
        <f>IF('CF2 TestsPhys'!K114="","",'CF2 TestsPhys'!K114)</f>
        <v/>
      </c>
      <c r="J114" s="68" t="str">
        <f>IF('CF2 TestsPhys'!L114="","",'CF2 TestsPhys'!L114)</f>
        <v/>
      </c>
      <c r="K114" s="76" t="str">
        <f>IF('CF2 TestsPhys'!M114="","",'CF2 TestsPhys'!M114)</f>
        <v/>
      </c>
      <c r="L114" s="68" t="str">
        <f>IF('CF2 TestsPhys'!N114="","",'CF2 TestsPhys'!N114)</f>
        <v/>
      </c>
      <c r="M114" s="76" t="str">
        <f>IF('CF2 TestsPhys'!O114="","",'CF2 TestsPhys'!O114)</f>
        <v/>
      </c>
      <c r="N114" s="61" t="str">
        <f>IF('CF2 TestsPhys'!P114="","",'CF2 TestsPhys'!P114)</f>
        <v/>
      </c>
      <c r="O114" s="76" t="str">
        <f>IF('CF2 TestsPhys'!Q114="","",'CF2 TestsPhys'!Q114)</f>
        <v/>
      </c>
      <c r="P114" s="61" t="str">
        <f>IF('CF2 TestsPhys'!R114="","",'CF2 TestsPhys'!R114)</f>
        <v/>
      </c>
      <c r="Q114" s="76" t="str">
        <f>IF('CF2 TestsPhys'!S114="","",'CF2 TestsPhys'!S114)</f>
        <v/>
      </c>
      <c r="R114" s="214" t="str">
        <f>IF('CF2 TestsPhys'!T114="","",'CF2 TestsPhys'!T114)</f>
        <v/>
      </c>
      <c r="S114" s="217" t="str">
        <f>IF('CF2 TestsPhys'!U114="","",'CF2 TestsPhys'!U114)</f>
        <v/>
      </c>
    </row>
    <row r="115" spans="1:19" x14ac:dyDescent="0.25">
      <c r="A115" s="155" t="str">
        <f>IF('CF2 TestsPhys'!B115="","",'CF2 TestsPhys'!B115)</f>
        <v/>
      </c>
      <c r="B115" s="157" t="str">
        <f>IF('CF2 TestsPhys'!D115="","",'CF2 TestsPhys'!D115)</f>
        <v/>
      </c>
      <c r="C115" s="280" t="str">
        <f>IF('CF2 TestsPhys'!E115="","",'CF2 TestsPhys'!E115)</f>
        <v/>
      </c>
      <c r="D115" s="173" t="str">
        <f>IF('CF2 TestsPhys'!F115="","",'CF2 TestsPhys'!F115)</f>
        <v/>
      </c>
      <c r="E115" s="60" t="str">
        <f>IF('CF2 TestsPhys'!G115="","",'CF2 TestsPhys'!G115)</f>
        <v/>
      </c>
      <c r="F115" s="68" t="str">
        <f>IF('CF2 TestsPhys'!H115="","",'CF2 TestsPhys'!H115)</f>
        <v/>
      </c>
      <c r="G115" s="76" t="str">
        <f>IF('CF2 TestsPhys'!I115="","",'CF2 TestsPhys'!I115)</f>
        <v/>
      </c>
      <c r="H115" s="68" t="str">
        <f>IF('CF2 TestsPhys'!J115="","",'CF2 TestsPhys'!J115)</f>
        <v/>
      </c>
      <c r="I115" s="76" t="str">
        <f>IF('CF2 TestsPhys'!K115="","",'CF2 TestsPhys'!K115)</f>
        <v/>
      </c>
      <c r="J115" s="68" t="str">
        <f>IF('CF2 TestsPhys'!L115="","",'CF2 TestsPhys'!L115)</f>
        <v/>
      </c>
      <c r="K115" s="76" t="str">
        <f>IF('CF2 TestsPhys'!M115="","",'CF2 TestsPhys'!M115)</f>
        <v/>
      </c>
      <c r="L115" s="68" t="str">
        <f>IF('CF2 TestsPhys'!N115="","",'CF2 TestsPhys'!N115)</f>
        <v/>
      </c>
      <c r="M115" s="76" t="str">
        <f>IF('CF2 TestsPhys'!O115="","",'CF2 TestsPhys'!O115)</f>
        <v/>
      </c>
      <c r="N115" s="61" t="str">
        <f>IF('CF2 TestsPhys'!P115="","",'CF2 TestsPhys'!P115)</f>
        <v/>
      </c>
      <c r="O115" s="76" t="str">
        <f>IF('CF2 TestsPhys'!Q115="","",'CF2 TestsPhys'!Q115)</f>
        <v/>
      </c>
      <c r="P115" s="61" t="str">
        <f>IF('CF2 TestsPhys'!R115="","",'CF2 TestsPhys'!R115)</f>
        <v/>
      </c>
      <c r="Q115" s="76" t="str">
        <f>IF('CF2 TestsPhys'!S115="","",'CF2 TestsPhys'!S115)</f>
        <v/>
      </c>
      <c r="R115" s="214" t="str">
        <f>IF('CF2 TestsPhys'!T115="","",'CF2 TestsPhys'!T115)</f>
        <v/>
      </c>
      <c r="S115" s="217" t="str">
        <f>IF('CF2 TestsPhys'!U115="","",'CF2 TestsPhys'!U115)</f>
        <v/>
      </c>
    </row>
    <row r="116" spans="1:19" x14ac:dyDescent="0.25">
      <c r="A116" s="155" t="str">
        <f>IF('CF2 TestsPhys'!B116="","",'CF2 TestsPhys'!B116)</f>
        <v/>
      </c>
      <c r="B116" s="157" t="str">
        <f>IF('CF2 TestsPhys'!D116="","",'CF2 TestsPhys'!D116)</f>
        <v/>
      </c>
      <c r="C116" s="280" t="str">
        <f>IF('CF2 TestsPhys'!E116="","",'CF2 TestsPhys'!E116)</f>
        <v/>
      </c>
      <c r="D116" s="173" t="str">
        <f>IF('CF2 TestsPhys'!F116="","",'CF2 TestsPhys'!F116)</f>
        <v/>
      </c>
      <c r="E116" s="60" t="str">
        <f>IF('CF2 TestsPhys'!G116="","",'CF2 TestsPhys'!G116)</f>
        <v/>
      </c>
      <c r="F116" s="68" t="str">
        <f>IF('CF2 TestsPhys'!H116="","",'CF2 TestsPhys'!H116)</f>
        <v/>
      </c>
      <c r="G116" s="76" t="str">
        <f>IF('CF2 TestsPhys'!I116="","",'CF2 TestsPhys'!I116)</f>
        <v/>
      </c>
      <c r="H116" s="68" t="str">
        <f>IF('CF2 TestsPhys'!J116="","",'CF2 TestsPhys'!J116)</f>
        <v/>
      </c>
      <c r="I116" s="76" t="str">
        <f>IF('CF2 TestsPhys'!K116="","",'CF2 TestsPhys'!K116)</f>
        <v/>
      </c>
      <c r="J116" s="68" t="str">
        <f>IF('CF2 TestsPhys'!L116="","",'CF2 TestsPhys'!L116)</f>
        <v/>
      </c>
      <c r="K116" s="76" t="str">
        <f>IF('CF2 TestsPhys'!M116="","",'CF2 TestsPhys'!M116)</f>
        <v/>
      </c>
      <c r="L116" s="68" t="str">
        <f>IF('CF2 TestsPhys'!N116="","",'CF2 TestsPhys'!N116)</f>
        <v/>
      </c>
      <c r="M116" s="76" t="str">
        <f>IF('CF2 TestsPhys'!O116="","",'CF2 TestsPhys'!O116)</f>
        <v/>
      </c>
      <c r="N116" s="61" t="str">
        <f>IF('CF2 TestsPhys'!P116="","",'CF2 TestsPhys'!P116)</f>
        <v/>
      </c>
      <c r="O116" s="76" t="str">
        <f>IF('CF2 TestsPhys'!Q116="","",'CF2 TestsPhys'!Q116)</f>
        <v/>
      </c>
      <c r="P116" s="61" t="str">
        <f>IF('CF2 TestsPhys'!R116="","",'CF2 TestsPhys'!R116)</f>
        <v/>
      </c>
      <c r="Q116" s="76" t="str">
        <f>IF('CF2 TestsPhys'!S116="","",'CF2 TestsPhys'!S116)</f>
        <v/>
      </c>
      <c r="R116" s="214" t="str">
        <f>IF('CF2 TestsPhys'!T116="","",'CF2 TestsPhys'!T116)</f>
        <v/>
      </c>
      <c r="S116" s="217" t="str">
        <f>IF('CF2 TestsPhys'!U116="","",'CF2 TestsPhys'!U116)</f>
        <v/>
      </c>
    </row>
    <row r="117" spans="1:19" x14ac:dyDescent="0.25">
      <c r="A117" s="155" t="str">
        <f>IF('CF2 TestsPhys'!B117="","",'CF2 TestsPhys'!B117)</f>
        <v/>
      </c>
      <c r="B117" s="157" t="str">
        <f>IF('CF2 TestsPhys'!D117="","",'CF2 TestsPhys'!D117)</f>
        <v/>
      </c>
      <c r="C117" s="280" t="str">
        <f>IF('CF2 TestsPhys'!E117="","",'CF2 TestsPhys'!E117)</f>
        <v/>
      </c>
      <c r="D117" s="173" t="str">
        <f>IF('CF2 TestsPhys'!F117="","",'CF2 TestsPhys'!F117)</f>
        <v/>
      </c>
      <c r="E117" s="60" t="str">
        <f>IF('CF2 TestsPhys'!G117="","",'CF2 TestsPhys'!G117)</f>
        <v/>
      </c>
      <c r="F117" s="68" t="str">
        <f>IF('CF2 TestsPhys'!H117="","",'CF2 TestsPhys'!H117)</f>
        <v/>
      </c>
      <c r="G117" s="76" t="str">
        <f>IF('CF2 TestsPhys'!I117="","",'CF2 TestsPhys'!I117)</f>
        <v/>
      </c>
      <c r="H117" s="68" t="str">
        <f>IF('CF2 TestsPhys'!J117="","",'CF2 TestsPhys'!J117)</f>
        <v/>
      </c>
      <c r="I117" s="76" t="str">
        <f>IF('CF2 TestsPhys'!K117="","",'CF2 TestsPhys'!K117)</f>
        <v/>
      </c>
      <c r="J117" s="68" t="str">
        <f>IF('CF2 TestsPhys'!L117="","",'CF2 TestsPhys'!L117)</f>
        <v/>
      </c>
      <c r="K117" s="76" t="str">
        <f>IF('CF2 TestsPhys'!M117="","",'CF2 TestsPhys'!M117)</f>
        <v/>
      </c>
      <c r="L117" s="68" t="str">
        <f>IF('CF2 TestsPhys'!N117="","",'CF2 TestsPhys'!N117)</f>
        <v/>
      </c>
      <c r="M117" s="76" t="str">
        <f>IF('CF2 TestsPhys'!O117="","",'CF2 TestsPhys'!O117)</f>
        <v/>
      </c>
      <c r="N117" s="61" t="str">
        <f>IF('CF2 TestsPhys'!P117="","",'CF2 TestsPhys'!P117)</f>
        <v/>
      </c>
      <c r="O117" s="76" t="str">
        <f>IF('CF2 TestsPhys'!Q117="","",'CF2 TestsPhys'!Q117)</f>
        <v/>
      </c>
      <c r="P117" s="61" t="str">
        <f>IF('CF2 TestsPhys'!R117="","",'CF2 TestsPhys'!R117)</f>
        <v/>
      </c>
      <c r="Q117" s="76" t="str">
        <f>IF('CF2 TestsPhys'!S117="","",'CF2 TestsPhys'!S117)</f>
        <v/>
      </c>
      <c r="R117" s="214" t="str">
        <f>IF('CF2 TestsPhys'!T117="","",'CF2 TestsPhys'!T117)</f>
        <v/>
      </c>
      <c r="S117" s="217" t="str">
        <f>IF('CF2 TestsPhys'!U117="","",'CF2 TestsPhys'!U117)</f>
        <v/>
      </c>
    </row>
    <row r="118" spans="1:19" x14ac:dyDescent="0.25">
      <c r="A118" s="155" t="str">
        <f>IF('CF2 TestsPhys'!B118="","",'CF2 TestsPhys'!B118)</f>
        <v/>
      </c>
      <c r="B118" s="157" t="str">
        <f>IF('CF2 TestsPhys'!D118="","",'CF2 TestsPhys'!D118)</f>
        <v/>
      </c>
      <c r="C118" s="280" t="str">
        <f>IF('CF2 TestsPhys'!E118="","",'CF2 TestsPhys'!E118)</f>
        <v/>
      </c>
      <c r="D118" s="173" t="str">
        <f>IF('CF2 TestsPhys'!F118="","",'CF2 TestsPhys'!F118)</f>
        <v/>
      </c>
      <c r="E118" s="60" t="str">
        <f>IF('CF2 TestsPhys'!G118="","",'CF2 TestsPhys'!G118)</f>
        <v/>
      </c>
      <c r="F118" s="68" t="str">
        <f>IF('CF2 TestsPhys'!H118="","",'CF2 TestsPhys'!H118)</f>
        <v/>
      </c>
      <c r="G118" s="76" t="str">
        <f>IF('CF2 TestsPhys'!I118="","",'CF2 TestsPhys'!I118)</f>
        <v/>
      </c>
      <c r="H118" s="68" t="str">
        <f>IF('CF2 TestsPhys'!J118="","",'CF2 TestsPhys'!J118)</f>
        <v/>
      </c>
      <c r="I118" s="76" t="str">
        <f>IF('CF2 TestsPhys'!K118="","",'CF2 TestsPhys'!K118)</f>
        <v/>
      </c>
      <c r="J118" s="68" t="str">
        <f>IF('CF2 TestsPhys'!L118="","",'CF2 TestsPhys'!L118)</f>
        <v/>
      </c>
      <c r="K118" s="76" t="str">
        <f>IF('CF2 TestsPhys'!M118="","",'CF2 TestsPhys'!M118)</f>
        <v/>
      </c>
      <c r="L118" s="68" t="str">
        <f>IF('CF2 TestsPhys'!N118="","",'CF2 TestsPhys'!N118)</f>
        <v/>
      </c>
      <c r="M118" s="76" t="str">
        <f>IF('CF2 TestsPhys'!O118="","",'CF2 TestsPhys'!O118)</f>
        <v/>
      </c>
      <c r="N118" s="61" t="str">
        <f>IF('CF2 TestsPhys'!P118="","",'CF2 TestsPhys'!P118)</f>
        <v/>
      </c>
      <c r="O118" s="76" t="str">
        <f>IF('CF2 TestsPhys'!Q118="","",'CF2 TestsPhys'!Q118)</f>
        <v/>
      </c>
      <c r="P118" s="61" t="str">
        <f>IF('CF2 TestsPhys'!R118="","",'CF2 TestsPhys'!R118)</f>
        <v/>
      </c>
      <c r="Q118" s="76" t="str">
        <f>IF('CF2 TestsPhys'!S118="","",'CF2 TestsPhys'!S118)</f>
        <v/>
      </c>
      <c r="R118" s="214" t="str">
        <f>IF('CF2 TestsPhys'!T118="","",'CF2 TestsPhys'!T118)</f>
        <v/>
      </c>
      <c r="S118" s="217" t="str">
        <f>IF('CF2 TestsPhys'!U118="","",'CF2 TestsPhys'!U118)</f>
        <v/>
      </c>
    </row>
    <row r="119" spans="1:19" x14ac:dyDescent="0.25">
      <c r="A119" s="155" t="str">
        <f>IF('CF2 TestsPhys'!B119="","",'CF2 TestsPhys'!B119)</f>
        <v/>
      </c>
      <c r="B119" s="157" t="str">
        <f>IF('CF2 TestsPhys'!D119="","",'CF2 TestsPhys'!D119)</f>
        <v/>
      </c>
      <c r="C119" s="280" t="str">
        <f>IF('CF2 TestsPhys'!E119="","",'CF2 TestsPhys'!E119)</f>
        <v/>
      </c>
      <c r="D119" s="173" t="str">
        <f>IF('CF2 TestsPhys'!F119="","",'CF2 TestsPhys'!F119)</f>
        <v/>
      </c>
      <c r="E119" s="60" t="str">
        <f>IF('CF2 TestsPhys'!G119="","",'CF2 TestsPhys'!G119)</f>
        <v/>
      </c>
      <c r="F119" s="68" t="str">
        <f>IF('CF2 TestsPhys'!H119="","",'CF2 TestsPhys'!H119)</f>
        <v/>
      </c>
      <c r="G119" s="76" t="str">
        <f>IF('CF2 TestsPhys'!I119="","",'CF2 TestsPhys'!I119)</f>
        <v/>
      </c>
      <c r="H119" s="68" t="str">
        <f>IF('CF2 TestsPhys'!J119="","",'CF2 TestsPhys'!J119)</f>
        <v/>
      </c>
      <c r="I119" s="76" t="str">
        <f>IF('CF2 TestsPhys'!K119="","",'CF2 TestsPhys'!K119)</f>
        <v/>
      </c>
      <c r="J119" s="68" t="str">
        <f>IF('CF2 TestsPhys'!L119="","",'CF2 TestsPhys'!L119)</f>
        <v/>
      </c>
      <c r="K119" s="76" t="str">
        <f>IF('CF2 TestsPhys'!M119="","",'CF2 TestsPhys'!M119)</f>
        <v/>
      </c>
      <c r="L119" s="68" t="str">
        <f>IF('CF2 TestsPhys'!N119="","",'CF2 TestsPhys'!N119)</f>
        <v/>
      </c>
      <c r="M119" s="76" t="str">
        <f>IF('CF2 TestsPhys'!O119="","",'CF2 TestsPhys'!O119)</f>
        <v/>
      </c>
      <c r="N119" s="61" t="str">
        <f>IF('CF2 TestsPhys'!P119="","",'CF2 TestsPhys'!P119)</f>
        <v/>
      </c>
      <c r="O119" s="76" t="str">
        <f>IF('CF2 TestsPhys'!Q119="","",'CF2 TestsPhys'!Q119)</f>
        <v/>
      </c>
      <c r="P119" s="61" t="str">
        <f>IF('CF2 TestsPhys'!R119="","",'CF2 TestsPhys'!R119)</f>
        <v/>
      </c>
      <c r="Q119" s="76" t="str">
        <f>IF('CF2 TestsPhys'!S119="","",'CF2 TestsPhys'!S119)</f>
        <v/>
      </c>
      <c r="R119" s="214" t="str">
        <f>IF('CF2 TestsPhys'!T119="","",'CF2 TestsPhys'!T119)</f>
        <v/>
      </c>
      <c r="S119" s="217" t="str">
        <f>IF('CF2 TestsPhys'!U119="","",'CF2 TestsPhys'!U119)</f>
        <v/>
      </c>
    </row>
    <row r="120" spans="1:19" x14ac:dyDescent="0.25">
      <c r="A120" s="155" t="str">
        <f>IF('CF2 TestsPhys'!B120="","",'CF2 TestsPhys'!B120)</f>
        <v/>
      </c>
      <c r="B120" s="157" t="str">
        <f>IF('CF2 TestsPhys'!D120="","",'CF2 TestsPhys'!D120)</f>
        <v/>
      </c>
      <c r="C120" s="280" t="str">
        <f>IF('CF2 TestsPhys'!E120="","",'CF2 TestsPhys'!E120)</f>
        <v/>
      </c>
      <c r="D120" s="173" t="str">
        <f>IF('CF2 TestsPhys'!F120="","",'CF2 TestsPhys'!F120)</f>
        <v/>
      </c>
      <c r="E120" s="60" t="str">
        <f>IF('CF2 TestsPhys'!G120="","",'CF2 TestsPhys'!G120)</f>
        <v/>
      </c>
      <c r="F120" s="68" t="str">
        <f>IF('CF2 TestsPhys'!H120="","",'CF2 TestsPhys'!H120)</f>
        <v/>
      </c>
      <c r="G120" s="76" t="str">
        <f>IF('CF2 TestsPhys'!I120="","",'CF2 TestsPhys'!I120)</f>
        <v/>
      </c>
      <c r="H120" s="68" t="str">
        <f>IF('CF2 TestsPhys'!J120="","",'CF2 TestsPhys'!J120)</f>
        <v/>
      </c>
      <c r="I120" s="76" t="str">
        <f>IF('CF2 TestsPhys'!K120="","",'CF2 TestsPhys'!K120)</f>
        <v/>
      </c>
      <c r="J120" s="68" t="str">
        <f>IF('CF2 TestsPhys'!L120="","",'CF2 TestsPhys'!L120)</f>
        <v/>
      </c>
      <c r="K120" s="76" t="str">
        <f>IF('CF2 TestsPhys'!M120="","",'CF2 TestsPhys'!M120)</f>
        <v/>
      </c>
      <c r="L120" s="68" t="str">
        <f>IF('CF2 TestsPhys'!N120="","",'CF2 TestsPhys'!N120)</f>
        <v/>
      </c>
      <c r="M120" s="76" t="str">
        <f>IF('CF2 TestsPhys'!O120="","",'CF2 TestsPhys'!O120)</f>
        <v/>
      </c>
      <c r="N120" s="61" t="str">
        <f>IF('CF2 TestsPhys'!P120="","",'CF2 TestsPhys'!P120)</f>
        <v/>
      </c>
      <c r="O120" s="76" t="str">
        <f>IF('CF2 TestsPhys'!Q120="","",'CF2 TestsPhys'!Q120)</f>
        <v/>
      </c>
      <c r="P120" s="61" t="str">
        <f>IF('CF2 TestsPhys'!R120="","",'CF2 TestsPhys'!R120)</f>
        <v/>
      </c>
      <c r="Q120" s="76" t="str">
        <f>IF('CF2 TestsPhys'!S120="","",'CF2 TestsPhys'!S120)</f>
        <v/>
      </c>
      <c r="R120" s="214" t="str">
        <f>IF('CF2 TestsPhys'!T120="","",'CF2 TestsPhys'!T120)</f>
        <v/>
      </c>
      <c r="S120" s="217" t="str">
        <f>IF('CF2 TestsPhys'!U120="","",'CF2 TestsPhys'!U120)</f>
        <v/>
      </c>
    </row>
    <row r="121" spans="1:19" x14ac:dyDescent="0.25">
      <c r="A121" s="155" t="str">
        <f>IF('CF2 TestsPhys'!B121="","",'CF2 TestsPhys'!B121)</f>
        <v/>
      </c>
      <c r="B121" s="157" t="str">
        <f>IF('CF2 TestsPhys'!D121="","",'CF2 TestsPhys'!D121)</f>
        <v/>
      </c>
      <c r="C121" s="280" t="str">
        <f>IF('CF2 TestsPhys'!E121="","",'CF2 TestsPhys'!E121)</f>
        <v/>
      </c>
      <c r="D121" s="173" t="str">
        <f>IF('CF2 TestsPhys'!F121="","",'CF2 TestsPhys'!F121)</f>
        <v/>
      </c>
      <c r="E121" s="60" t="str">
        <f>IF('CF2 TestsPhys'!G121="","",'CF2 TestsPhys'!G121)</f>
        <v/>
      </c>
      <c r="F121" s="68" t="str">
        <f>IF('CF2 TestsPhys'!H121="","",'CF2 TestsPhys'!H121)</f>
        <v/>
      </c>
      <c r="G121" s="76" t="str">
        <f>IF('CF2 TestsPhys'!I121="","",'CF2 TestsPhys'!I121)</f>
        <v/>
      </c>
      <c r="H121" s="68" t="str">
        <f>IF('CF2 TestsPhys'!J121="","",'CF2 TestsPhys'!J121)</f>
        <v/>
      </c>
      <c r="I121" s="76" t="str">
        <f>IF('CF2 TestsPhys'!K121="","",'CF2 TestsPhys'!K121)</f>
        <v/>
      </c>
      <c r="J121" s="68" t="str">
        <f>IF('CF2 TestsPhys'!L121="","",'CF2 TestsPhys'!L121)</f>
        <v/>
      </c>
      <c r="K121" s="76" t="str">
        <f>IF('CF2 TestsPhys'!M121="","",'CF2 TestsPhys'!M121)</f>
        <v/>
      </c>
      <c r="L121" s="68" t="str">
        <f>IF('CF2 TestsPhys'!N121="","",'CF2 TestsPhys'!N121)</f>
        <v/>
      </c>
      <c r="M121" s="76" t="str">
        <f>IF('CF2 TestsPhys'!O121="","",'CF2 TestsPhys'!O121)</f>
        <v/>
      </c>
      <c r="N121" s="61" t="str">
        <f>IF('CF2 TestsPhys'!P121="","",'CF2 TestsPhys'!P121)</f>
        <v/>
      </c>
      <c r="O121" s="76" t="str">
        <f>IF('CF2 TestsPhys'!Q121="","",'CF2 TestsPhys'!Q121)</f>
        <v/>
      </c>
      <c r="P121" s="61" t="str">
        <f>IF('CF2 TestsPhys'!R121="","",'CF2 TestsPhys'!R121)</f>
        <v/>
      </c>
      <c r="Q121" s="76" t="str">
        <f>IF('CF2 TestsPhys'!S121="","",'CF2 TestsPhys'!S121)</f>
        <v/>
      </c>
      <c r="R121" s="214" t="str">
        <f>IF('CF2 TestsPhys'!T121="","",'CF2 TestsPhys'!T121)</f>
        <v/>
      </c>
      <c r="S121" s="217" t="str">
        <f>IF('CF2 TestsPhys'!U121="","",'CF2 TestsPhys'!U121)</f>
        <v/>
      </c>
    </row>
    <row r="122" spans="1:19" x14ac:dyDescent="0.25">
      <c r="A122" s="155" t="str">
        <f>IF('CF2 TestsPhys'!B122="","",'CF2 TestsPhys'!B122)</f>
        <v/>
      </c>
      <c r="B122" s="157" t="str">
        <f>IF('CF2 TestsPhys'!D122="","",'CF2 TestsPhys'!D122)</f>
        <v/>
      </c>
      <c r="C122" s="280" t="str">
        <f>IF('CF2 TestsPhys'!E122="","",'CF2 TestsPhys'!E122)</f>
        <v/>
      </c>
      <c r="D122" s="173" t="str">
        <f>IF('CF2 TestsPhys'!F122="","",'CF2 TestsPhys'!F122)</f>
        <v/>
      </c>
      <c r="E122" s="60" t="str">
        <f>IF('CF2 TestsPhys'!G122="","",'CF2 TestsPhys'!G122)</f>
        <v/>
      </c>
      <c r="F122" s="68" t="str">
        <f>IF('CF2 TestsPhys'!H122="","",'CF2 TestsPhys'!H122)</f>
        <v/>
      </c>
      <c r="G122" s="76" t="str">
        <f>IF('CF2 TestsPhys'!I122="","",'CF2 TestsPhys'!I122)</f>
        <v/>
      </c>
      <c r="H122" s="68" t="str">
        <f>IF('CF2 TestsPhys'!J122="","",'CF2 TestsPhys'!J122)</f>
        <v/>
      </c>
      <c r="I122" s="76" t="str">
        <f>IF('CF2 TestsPhys'!K122="","",'CF2 TestsPhys'!K122)</f>
        <v/>
      </c>
      <c r="J122" s="68" t="str">
        <f>IF('CF2 TestsPhys'!L122="","",'CF2 TestsPhys'!L122)</f>
        <v/>
      </c>
      <c r="K122" s="76" t="str">
        <f>IF('CF2 TestsPhys'!M122="","",'CF2 TestsPhys'!M122)</f>
        <v/>
      </c>
      <c r="L122" s="68" t="str">
        <f>IF('CF2 TestsPhys'!N122="","",'CF2 TestsPhys'!N122)</f>
        <v/>
      </c>
      <c r="M122" s="76" t="str">
        <f>IF('CF2 TestsPhys'!O122="","",'CF2 TestsPhys'!O122)</f>
        <v/>
      </c>
      <c r="N122" s="61" t="str">
        <f>IF('CF2 TestsPhys'!P122="","",'CF2 TestsPhys'!P122)</f>
        <v/>
      </c>
      <c r="O122" s="76" t="str">
        <f>IF('CF2 TestsPhys'!Q122="","",'CF2 TestsPhys'!Q122)</f>
        <v/>
      </c>
      <c r="P122" s="61" t="str">
        <f>IF('CF2 TestsPhys'!R122="","",'CF2 TestsPhys'!R122)</f>
        <v/>
      </c>
      <c r="Q122" s="76" t="str">
        <f>IF('CF2 TestsPhys'!S122="","",'CF2 TestsPhys'!S122)</f>
        <v/>
      </c>
      <c r="R122" s="214" t="str">
        <f>IF('CF2 TestsPhys'!T122="","",'CF2 TestsPhys'!T122)</f>
        <v/>
      </c>
      <c r="S122" s="217" t="str">
        <f>IF('CF2 TestsPhys'!U122="","",'CF2 TestsPhys'!U122)</f>
        <v/>
      </c>
    </row>
    <row r="123" spans="1:19" x14ac:dyDescent="0.25">
      <c r="A123" s="155" t="str">
        <f>IF('CF2 TestsPhys'!B123="","",'CF2 TestsPhys'!B123)</f>
        <v/>
      </c>
      <c r="B123" s="157" t="str">
        <f>IF('CF2 TestsPhys'!D123="","",'CF2 TestsPhys'!D123)</f>
        <v/>
      </c>
      <c r="C123" s="280" t="str">
        <f>IF('CF2 TestsPhys'!E123="","",'CF2 TestsPhys'!E123)</f>
        <v/>
      </c>
      <c r="D123" s="173" t="str">
        <f>IF('CF2 TestsPhys'!F123="","",'CF2 TestsPhys'!F123)</f>
        <v/>
      </c>
      <c r="E123" s="60" t="str">
        <f>IF('CF2 TestsPhys'!G123="","",'CF2 TestsPhys'!G123)</f>
        <v/>
      </c>
      <c r="F123" s="68" t="str">
        <f>IF('CF2 TestsPhys'!H123="","",'CF2 TestsPhys'!H123)</f>
        <v/>
      </c>
      <c r="G123" s="76" t="str">
        <f>IF('CF2 TestsPhys'!I123="","",'CF2 TestsPhys'!I123)</f>
        <v/>
      </c>
      <c r="H123" s="68" t="str">
        <f>IF('CF2 TestsPhys'!J123="","",'CF2 TestsPhys'!J123)</f>
        <v/>
      </c>
      <c r="I123" s="76" t="str">
        <f>IF('CF2 TestsPhys'!K123="","",'CF2 TestsPhys'!K123)</f>
        <v/>
      </c>
      <c r="J123" s="68" t="str">
        <f>IF('CF2 TestsPhys'!L123="","",'CF2 TestsPhys'!L123)</f>
        <v/>
      </c>
      <c r="K123" s="76" t="str">
        <f>IF('CF2 TestsPhys'!M123="","",'CF2 TestsPhys'!M123)</f>
        <v/>
      </c>
      <c r="L123" s="68" t="str">
        <f>IF('CF2 TestsPhys'!N123="","",'CF2 TestsPhys'!N123)</f>
        <v/>
      </c>
      <c r="M123" s="76" t="str">
        <f>IF('CF2 TestsPhys'!O123="","",'CF2 TestsPhys'!O123)</f>
        <v/>
      </c>
      <c r="N123" s="61" t="str">
        <f>IF('CF2 TestsPhys'!P123="","",'CF2 TestsPhys'!P123)</f>
        <v/>
      </c>
      <c r="O123" s="76" t="str">
        <f>IF('CF2 TestsPhys'!Q123="","",'CF2 TestsPhys'!Q123)</f>
        <v/>
      </c>
      <c r="P123" s="61" t="str">
        <f>IF('CF2 TestsPhys'!R123="","",'CF2 TestsPhys'!R123)</f>
        <v/>
      </c>
      <c r="Q123" s="76" t="str">
        <f>IF('CF2 TestsPhys'!S123="","",'CF2 TestsPhys'!S123)</f>
        <v/>
      </c>
      <c r="R123" s="214" t="str">
        <f>IF('CF2 TestsPhys'!T123="","",'CF2 TestsPhys'!T123)</f>
        <v/>
      </c>
      <c r="S123" s="217" t="str">
        <f>IF('CF2 TestsPhys'!U123="","",'CF2 TestsPhys'!U123)</f>
        <v/>
      </c>
    </row>
    <row r="124" spans="1:19" x14ac:dyDescent="0.25">
      <c r="A124" s="155" t="str">
        <f>IF('CF2 TestsPhys'!B124="","",'CF2 TestsPhys'!B124)</f>
        <v/>
      </c>
      <c r="B124" s="157" t="str">
        <f>IF('CF2 TestsPhys'!D124="","",'CF2 TestsPhys'!D124)</f>
        <v/>
      </c>
      <c r="C124" s="280" t="str">
        <f>IF('CF2 TestsPhys'!E124="","",'CF2 TestsPhys'!E124)</f>
        <v/>
      </c>
      <c r="D124" s="173" t="str">
        <f>IF('CF2 TestsPhys'!F124="","",'CF2 TestsPhys'!F124)</f>
        <v/>
      </c>
      <c r="E124" s="60" t="str">
        <f>IF('CF2 TestsPhys'!G124="","",'CF2 TestsPhys'!G124)</f>
        <v/>
      </c>
      <c r="F124" s="68" t="str">
        <f>IF('CF2 TestsPhys'!H124="","",'CF2 TestsPhys'!H124)</f>
        <v/>
      </c>
      <c r="G124" s="76" t="str">
        <f>IF('CF2 TestsPhys'!I124="","",'CF2 TestsPhys'!I124)</f>
        <v/>
      </c>
      <c r="H124" s="68" t="str">
        <f>IF('CF2 TestsPhys'!J124="","",'CF2 TestsPhys'!J124)</f>
        <v/>
      </c>
      <c r="I124" s="76" t="str">
        <f>IF('CF2 TestsPhys'!K124="","",'CF2 TestsPhys'!K124)</f>
        <v/>
      </c>
      <c r="J124" s="68" t="str">
        <f>IF('CF2 TestsPhys'!L124="","",'CF2 TestsPhys'!L124)</f>
        <v/>
      </c>
      <c r="K124" s="76" t="str">
        <f>IF('CF2 TestsPhys'!M124="","",'CF2 TestsPhys'!M124)</f>
        <v/>
      </c>
      <c r="L124" s="68" t="str">
        <f>IF('CF2 TestsPhys'!N124="","",'CF2 TestsPhys'!N124)</f>
        <v/>
      </c>
      <c r="M124" s="76" t="str">
        <f>IF('CF2 TestsPhys'!O124="","",'CF2 TestsPhys'!O124)</f>
        <v/>
      </c>
      <c r="N124" s="61" t="str">
        <f>IF('CF2 TestsPhys'!P124="","",'CF2 TestsPhys'!P124)</f>
        <v/>
      </c>
      <c r="O124" s="76" t="str">
        <f>IF('CF2 TestsPhys'!Q124="","",'CF2 TestsPhys'!Q124)</f>
        <v/>
      </c>
      <c r="P124" s="61" t="str">
        <f>IF('CF2 TestsPhys'!R124="","",'CF2 TestsPhys'!R124)</f>
        <v/>
      </c>
      <c r="Q124" s="76" t="str">
        <f>IF('CF2 TestsPhys'!S124="","",'CF2 TestsPhys'!S124)</f>
        <v/>
      </c>
      <c r="R124" s="214" t="str">
        <f>IF('CF2 TestsPhys'!T124="","",'CF2 TestsPhys'!T124)</f>
        <v/>
      </c>
      <c r="S124" s="217" t="str">
        <f>IF('CF2 TestsPhys'!U124="","",'CF2 TestsPhys'!U124)</f>
        <v/>
      </c>
    </row>
    <row r="125" spans="1:19" x14ac:dyDescent="0.25">
      <c r="A125" s="155" t="str">
        <f>IF('CF2 TestsPhys'!B125="","",'CF2 TestsPhys'!B125)</f>
        <v/>
      </c>
      <c r="B125" s="157" t="str">
        <f>IF('CF2 TestsPhys'!D125="","",'CF2 TestsPhys'!D125)</f>
        <v/>
      </c>
      <c r="C125" s="280" t="str">
        <f>IF('CF2 TestsPhys'!E125="","",'CF2 TestsPhys'!E125)</f>
        <v/>
      </c>
      <c r="D125" s="173" t="str">
        <f>IF('CF2 TestsPhys'!F125="","",'CF2 TestsPhys'!F125)</f>
        <v/>
      </c>
      <c r="E125" s="60" t="str">
        <f>IF('CF2 TestsPhys'!G125="","",'CF2 TestsPhys'!G125)</f>
        <v/>
      </c>
      <c r="F125" s="68" t="str">
        <f>IF('CF2 TestsPhys'!H125="","",'CF2 TestsPhys'!H125)</f>
        <v/>
      </c>
      <c r="G125" s="76" t="str">
        <f>IF('CF2 TestsPhys'!I125="","",'CF2 TestsPhys'!I125)</f>
        <v/>
      </c>
      <c r="H125" s="68" t="str">
        <f>IF('CF2 TestsPhys'!J125="","",'CF2 TestsPhys'!J125)</f>
        <v/>
      </c>
      <c r="I125" s="76" t="str">
        <f>IF('CF2 TestsPhys'!K125="","",'CF2 TestsPhys'!K125)</f>
        <v/>
      </c>
      <c r="J125" s="68" t="str">
        <f>IF('CF2 TestsPhys'!L125="","",'CF2 TestsPhys'!L125)</f>
        <v/>
      </c>
      <c r="K125" s="76" t="str">
        <f>IF('CF2 TestsPhys'!M125="","",'CF2 TestsPhys'!M125)</f>
        <v/>
      </c>
      <c r="L125" s="68" t="str">
        <f>IF('CF2 TestsPhys'!N125="","",'CF2 TestsPhys'!N125)</f>
        <v/>
      </c>
      <c r="M125" s="76" t="str">
        <f>IF('CF2 TestsPhys'!O125="","",'CF2 TestsPhys'!O125)</f>
        <v/>
      </c>
      <c r="N125" s="61" t="str">
        <f>IF('CF2 TestsPhys'!P125="","",'CF2 TestsPhys'!P125)</f>
        <v/>
      </c>
      <c r="O125" s="76" t="str">
        <f>IF('CF2 TestsPhys'!Q125="","",'CF2 TestsPhys'!Q125)</f>
        <v/>
      </c>
      <c r="P125" s="61" t="str">
        <f>IF('CF2 TestsPhys'!R125="","",'CF2 TestsPhys'!R125)</f>
        <v/>
      </c>
      <c r="Q125" s="76" t="str">
        <f>IF('CF2 TestsPhys'!S125="","",'CF2 TestsPhys'!S125)</f>
        <v/>
      </c>
      <c r="R125" s="214" t="str">
        <f>IF('CF2 TestsPhys'!T125="","",'CF2 TestsPhys'!T125)</f>
        <v/>
      </c>
      <c r="S125" s="217" t="str">
        <f>IF('CF2 TestsPhys'!U125="","",'CF2 TestsPhys'!U125)</f>
        <v/>
      </c>
    </row>
    <row r="126" spans="1:19" x14ac:dyDescent="0.25">
      <c r="A126" s="155" t="str">
        <f>IF('CF2 TestsPhys'!B126="","",'CF2 TestsPhys'!B126)</f>
        <v/>
      </c>
      <c r="B126" s="157" t="str">
        <f>IF('CF2 TestsPhys'!D126="","",'CF2 TestsPhys'!D126)</f>
        <v/>
      </c>
      <c r="C126" s="280" t="str">
        <f>IF('CF2 TestsPhys'!E126="","",'CF2 TestsPhys'!E126)</f>
        <v/>
      </c>
      <c r="D126" s="173" t="str">
        <f>IF('CF2 TestsPhys'!F126="","",'CF2 TestsPhys'!F126)</f>
        <v/>
      </c>
      <c r="E126" s="60" t="str">
        <f>IF('CF2 TestsPhys'!G126="","",'CF2 TestsPhys'!G126)</f>
        <v/>
      </c>
      <c r="F126" s="68" t="str">
        <f>IF('CF2 TestsPhys'!H126="","",'CF2 TestsPhys'!H126)</f>
        <v/>
      </c>
      <c r="G126" s="76" t="str">
        <f>IF('CF2 TestsPhys'!I126="","",'CF2 TestsPhys'!I126)</f>
        <v/>
      </c>
      <c r="H126" s="68" t="str">
        <f>IF('CF2 TestsPhys'!J126="","",'CF2 TestsPhys'!J126)</f>
        <v/>
      </c>
      <c r="I126" s="76" t="str">
        <f>IF('CF2 TestsPhys'!K126="","",'CF2 TestsPhys'!K126)</f>
        <v/>
      </c>
      <c r="J126" s="68" t="str">
        <f>IF('CF2 TestsPhys'!L126="","",'CF2 TestsPhys'!L126)</f>
        <v/>
      </c>
      <c r="K126" s="76" t="str">
        <f>IF('CF2 TestsPhys'!M126="","",'CF2 TestsPhys'!M126)</f>
        <v/>
      </c>
      <c r="L126" s="68" t="str">
        <f>IF('CF2 TestsPhys'!N126="","",'CF2 TestsPhys'!N126)</f>
        <v/>
      </c>
      <c r="M126" s="76" t="str">
        <f>IF('CF2 TestsPhys'!O126="","",'CF2 TestsPhys'!O126)</f>
        <v/>
      </c>
      <c r="N126" s="61" t="str">
        <f>IF('CF2 TestsPhys'!P126="","",'CF2 TestsPhys'!P126)</f>
        <v/>
      </c>
      <c r="O126" s="76" t="str">
        <f>IF('CF2 TestsPhys'!Q126="","",'CF2 TestsPhys'!Q126)</f>
        <v/>
      </c>
      <c r="P126" s="61" t="str">
        <f>IF('CF2 TestsPhys'!R126="","",'CF2 TestsPhys'!R126)</f>
        <v/>
      </c>
      <c r="Q126" s="76" t="str">
        <f>IF('CF2 TestsPhys'!S126="","",'CF2 TestsPhys'!S126)</f>
        <v/>
      </c>
      <c r="R126" s="214" t="str">
        <f>IF('CF2 TestsPhys'!T126="","",'CF2 TestsPhys'!T126)</f>
        <v/>
      </c>
      <c r="S126" s="217" t="str">
        <f>IF('CF2 TestsPhys'!U126="","",'CF2 TestsPhys'!U126)</f>
        <v/>
      </c>
    </row>
    <row r="127" spans="1:19" x14ac:dyDescent="0.25">
      <c r="A127" s="155" t="str">
        <f>IF('CF2 TestsPhys'!B127="","",'CF2 TestsPhys'!B127)</f>
        <v/>
      </c>
      <c r="B127" s="157" t="str">
        <f>IF('CF2 TestsPhys'!D127="","",'CF2 TestsPhys'!D127)</f>
        <v/>
      </c>
      <c r="C127" s="280" t="str">
        <f>IF('CF2 TestsPhys'!E127="","",'CF2 TestsPhys'!E127)</f>
        <v/>
      </c>
      <c r="D127" s="173" t="str">
        <f>IF('CF2 TestsPhys'!F127="","",'CF2 TestsPhys'!F127)</f>
        <v/>
      </c>
      <c r="E127" s="60" t="str">
        <f>IF('CF2 TestsPhys'!G127="","",'CF2 TestsPhys'!G127)</f>
        <v/>
      </c>
      <c r="F127" s="68" t="str">
        <f>IF('CF2 TestsPhys'!H127="","",'CF2 TestsPhys'!H127)</f>
        <v/>
      </c>
      <c r="G127" s="76" t="str">
        <f>IF('CF2 TestsPhys'!I127="","",'CF2 TestsPhys'!I127)</f>
        <v/>
      </c>
      <c r="H127" s="68" t="str">
        <f>IF('CF2 TestsPhys'!J127="","",'CF2 TestsPhys'!J127)</f>
        <v/>
      </c>
      <c r="I127" s="76" t="str">
        <f>IF('CF2 TestsPhys'!K127="","",'CF2 TestsPhys'!K127)</f>
        <v/>
      </c>
      <c r="J127" s="68" t="str">
        <f>IF('CF2 TestsPhys'!L127="","",'CF2 TestsPhys'!L127)</f>
        <v/>
      </c>
      <c r="K127" s="76" t="str">
        <f>IF('CF2 TestsPhys'!M127="","",'CF2 TestsPhys'!M127)</f>
        <v/>
      </c>
      <c r="L127" s="68" t="str">
        <f>IF('CF2 TestsPhys'!N127="","",'CF2 TestsPhys'!N127)</f>
        <v/>
      </c>
      <c r="M127" s="76" t="str">
        <f>IF('CF2 TestsPhys'!O127="","",'CF2 TestsPhys'!O127)</f>
        <v/>
      </c>
      <c r="N127" s="61" t="str">
        <f>IF('CF2 TestsPhys'!P127="","",'CF2 TestsPhys'!P127)</f>
        <v/>
      </c>
      <c r="O127" s="76" t="str">
        <f>IF('CF2 TestsPhys'!Q127="","",'CF2 TestsPhys'!Q127)</f>
        <v/>
      </c>
      <c r="P127" s="61" t="str">
        <f>IF('CF2 TestsPhys'!R127="","",'CF2 TestsPhys'!R127)</f>
        <v/>
      </c>
      <c r="Q127" s="76" t="str">
        <f>IF('CF2 TestsPhys'!S127="","",'CF2 TestsPhys'!S127)</f>
        <v/>
      </c>
      <c r="R127" s="214" t="str">
        <f>IF('CF2 TestsPhys'!T127="","",'CF2 TestsPhys'!T127)</f>
        <v/>
      </c>
      <c r="S127" s="217" t="str">
        <f>IF('CF2 TestsPhys'!U127="","",'CF2 TestsPhys'!U127)</f>
        <v/>
      </c>
    </row>
    <row r="128" spans="1:19" x14ac:dyDescent="0.25">
      <c r="A128" s="155" t="str">
        <f>IF('CF2 TestsPhys'!B128="","",'CF2 TestsPhys'!B128)</f>
        <v/>
      </c>
      <c r="B128" s="157" t="str">
        <f>IF('CF2 TestsPhys'!D128="","",'CF2 TestsPhys'!D128)</f>
        <v/>
      </c>
      <c r="C128" s="280" t="str">
        <f>IF('CF2 TestsPhys'!E128="","",'CF2 TestsPhys'!E128)</f>
        <v/>
      </c>
      <c r="D128" s="173" t="str">
        <f>IF('CF2 TestsPhys'!F128="","",'CF2 TestsPhys'!F128)</f>
        <v/>
      </c>
      <c r="E128" s="60" t="str">
        <f>IF('CF2 TestsPhys'!G128="","",'CF2 TestsPhys'!G128)</f>
        <v/>
      </c>
      <c r="F128" s="68" t="str">
        <f>IF('CF2 TestsPhys'!H128="","",'CF2 TestsPhys'!H128)</f>
        <v/>
      </c>
      <c r="G128" s="76" t="str">
        <f>IF('CF2 TestsPhys'!I128="","",'CF2 TestsPhys'!I128)</f>
        <v/>
      </c>
      <c r="H128" s="68" t="str">
        <f>IF('CF2 TestsPhys'!J128="","",'CF2 TestsPhys'!J128)</f>
        <v/>
      </c>
      <c r="I128" s="76" t="str">
        <f>IF('CF2 TestsPhys'!K128="","",'CF2 TestsPhys'!K128)</f>
        <v/>
      </c>
      <c r="J128" s="68" t="str">
        <f>IF('CF2 TestsPhys'!L128="","",'CF2 TestsPhys'!L128)</f>
        <v/>
      </c>
      <c r="K128" s="76" t="str">
        <f>IF('CF2 TestsPhys'!M128="","",'CF2 TestsPhys'!M128)</f>
        <v/>
      </c>
      <c r="L128" s="68" t="str">
        <f>IF('CF2 TestsPhys'!N128="","",'CF2 TestsPhys'!N128)</f>
        <v/>
      </c>
      <c r="M128" s="76" t="str">
        <f>IF('CF2 TestsPhys'!O128="","",'CF2 TestsPhys'!O128)</f>
        <v/>
      </c>
      <c r="N128" s="61" t="str">
        <f>IF('CF2 TestsPhys'!P128="","",'CF2 TestsPhys'!P128)</f>
        <v/>
      </c>
      <c r="O128" s="76" t="str">
        <f>IF('CF2 TestsPhys'!Q128="","",'CF2 TestsPhys'!Q128)</f>
        <v/>
      </c>
      <c r="P128" s="61" t="str">
        <f>IF('CF2 TestsPhys'!R128="","",'CF2 TestsPhys'!R128)</f>
        <v/>
      </c>
      <c r="Q128" s="76" t="str">
        <f>IF('CF2 TestsPhys'!S128="","",'CF2 TestsPhys'!S128)</f>
        <v/>
      </c>
      <c r="R128" s="214" t="str">
        <f>IF('CF2 TestsPhys'!T128="","",'CF2 TestsPhys'!T128)</f>
        <v/>
      </c>
      <c r="S128" s="217" t="str">
        <f>IF('CF2 TestsPhys'!U128="","",'CF2 TestsPhys'!U128)</f>
        <v/>
      </c>
    </row>
    <row r="129" spans="1:19" x14ac:dyDescent="0.25">
      <c r="A129" s="155" t="str">
        <f>IF('CF2 TestsPhys'!B129="","",'CF2 TestsPhys'!B129)</f>
        <v/>
      </c>
      <c r="B129" s="157" t="str">
        <f>IF('CF2 TestsPhys'!D129="","",'CF2 TestsPhys'!D129)</f>
        <v/>
      </c>
      <c r="C129" s="280" t="str">
        <f>IF('CF2 TestsPhys'!E129="","",'CF2 TestsPhys'!E129)</f>
        <v/>
      </c>
      <c r="D129" s="173" t="str">
        <f>IF('CF2 TestsPhys'!F129="","",'CF2 TestsPhys'!F129)</f>
        <v/>
      </c>
      <c r="E129" s="60" t="str">
        <f>IF('CF2 TestsPhys'!G129="","",'CF2 TestsPhys'!G129)</f>
        <v/>
      </c>
      <c r="F129" s="68" t="str">
        <f>IF('CF2 TestsPhys'!H129="","",'CF2 TestsPhys'!H129)</f>
        <v/>
      </c>
      <c r="G129" s="76" t="str">
        <f>IF('CF2 TestsPhys'!I129="","",'CF2 TestsPhys'!I129)</f>
        <v/>
      </c>
      <c r="H129" s="68" t="str">
        <f>IF('CF2 TestsPhys'!J129="","",'CF2 TestsPhys'!J129)</f>
        <v/>
      </c>
      <c r="I129" s="76" t="str">
        <f>IF('CF2 TestsPhys'!K129="","",'CF2 TestsPhys'!K129)</f>
        <v/>
      </c>
      <c r="J129" s="68" t="str">
        <f>IF('CF2 TestsPhys'!L129="","",'CF2 TestsPhys'!L129)</f>
        <v/>
      </c>
      <c r="K129" s="76" t="str">
        <f>IF('CF2 TestsPhys'!M129="","",'CF2 TestsPhys'!M129)</f>
        <v/>
      </c>
      <c r="L129" s="68" t="str">
        <f>IF('CF2 TestsPhys'!N129="","",'CF2 TestsPhys'!N129)</f>
        <v/>
      </c>
      <c r="M129" s="76" t="str">
        <f>IF('CF2 TestsPhys'!O129="","",'CF2 TestsPhys'!O129)</f>
        <v/>
      </c>
      <c r="N129" s="61" t="str">
        <f>IF('CF2 TestsPhys'!P129="","",'CF2 TestsPhys'!P129)</f>
        <v/>
      </c>
      <c r="O129" s="76" t="str">
        <f>IF('CF2 TestsPhys'!Q129="","",'CF2 TestsPhys'!Q129)</f>
        <v/>
      </c>
      <c r="P129" s="61" t="str">
        <f>IF('CF2 TestsPhys'!R129="","",'CF2 TestsPhys'!R129)</f>
        <v/>
      </c>
      <c r="Q129" s="76" t="str">
        <f>IF('CF2 TestsPhys'!S129="","",'CF2 TestsPhys'!S129)</f>
        <v/>
      </c>
      <c r="R129" s="214" t="str">
        <f>IF('CF2 TestsPhys'!T129="","",'CF2 TestsPhys'!T129)</f>
        <v/>
      </c>
      <c r="S129" s="217" t="str">
        <f>IF('CF2 TestsPhys'!U129="","",'CF2 TestsPhys'!U129)</f>
        <v/>
      </c>
    </row>
    <row r="130" spans="1:19" x14ac:dyDescent="0.25">
      <c r="A130" s="155" t="str">
        <f>IF('CF2 TestsPhys'!B130="","",'CF2 TestsPhys'!B130)</f>
        <v/>
      </c>
      <c r="B130" s="157" t="str">
        <f>IF('CF2 TestsPhys'!D130="","",'CF2 TestsPhys'!D130)</f>
        <v/>
      </c>
      <c r="C130" s="280" t="str">
        <f>IF('CF2 TestsPhys'!E130="","",'CF2 TestsPhys'!E130)</f>
        <v/>
      </c>
      <c r="D130" s="173" t="str">
        <f>IF('CF2 TestsPhys'!F130="","",'CF2 TestsPhys'!F130)</f>
        <v/>
      </c>
      <c r="E130" s="60" t="str">
        <f>IF('CF2 TestsPhys'!G130="","",'CF2 TestsPhys'!G130)</f>
        <v/>
      </c>
      <c r="F130" s="68" t="str">
        <f>IF('CF2 TestsPhys'!H130="","",'CF2 TestsPhys'!H130)</f>
        <v/>
      </c>
      <c r="G130" s="76" t="str">
        <f>IF('CF2 TestsPhys'!I130="","",'CF2 TestsPhys'!I130)</f>
        <v/>
      </c>
      <c r="H130" s="68" t="str">
        <f>IF('CF2 TestsPhys'!J130="","",'CF2 TestsPhys'!J130)</f>
        <v/>
      </c>
      <c r="I130" s="76" t="str">
        <f>IF('CF2 TestsPhys'!K130="","",'CF2 TestsPhys'!K130)</f>
        <v/>
      </c>
      <c r="J130" s="68" t="str">
        <f>IF('CF2 TestsPhys'!L130="","",'CF2 TestsPhys'!L130)</f>
        <v/>
      </c>
      <c r="K130" s="76" t="str">
        <f>IF('CF2 TestsPhys'!M130="","",'CF2 TestsPhys'!M130)</f>
        <v/>
      </c>
      <c r="L130" s="68" t="str">
        <f>IF('CF2 TestsPhys'!N130="","",'CF2 TestsPhys'!N130)</f>
        <v/>
      </c>
      <c r="M130" s="76" t="str">
        <f>IF('CF2 TestsPhys'!O130="","",'CF2 TestsPhys'!O130)</f>
        <v/>
      </c>
      <c r="N130" s="61" t="str">
        <f>IF('CF2 TestsPhys'!P130="","",'CF2 TestsPhys'!P130)</f>
        <v/>
      </c>
      <c r="O130" s="76" t="str">
        <f>IF('CF2 TestsPhys'!Q130="","",'CF2 TestsPhys'!Q130)</f>
        <v/>
      </c>
      <c r="P130" s="61" t="str">
        <f>IF('CF2 TestsPhys'!R130="","",'CF2 TestsPhys'!R130)</f>
        <v/>
      </c>
      <c r="Q130" s="76" t="str">
        <f>IF('CF2 TestsPhys'!S130="","",'CF2 TestsPhys'!S130)</f>
        <v/>
      </c>
      <c r="R130" s="214" t="str">
        <f>IF('CF2 TestsPhys'!T130="","",'CF2 TestsPhys'!T130)</f>
        <v/>
      </c>
      <c r="S130" s="217" t="str">
        <f>IF('CF2 TestsPhys'!U130="","",'CF2 TestsPhys'!U130)</f>
        <v/>
      </c>
    </row>
    <row r="131" spans="1:19" x14ac:dyDescent="0.25">
      <c r="A131" s="155" t="str">
        <f>IF('CF2 TestsPhys'!B131="","",'CF2 TestsPhys'!B131)</f>
        <v/>
      </c>
      <c r="B131" s="157" t="str">
        <f>IF('CF2 TestsPhys'!D131="","",'CF2 TestsPhys'!D131)</f>
        <v/>
      </c>
      <c r="C131" s="280" t="str">
        <f>IF('CF2 TestsPhys'!E131="","",'CF2 TestsPhys'!E131)</f>
        <v/>
      </c>
      <c r="D131" s="173" t="str">
        <f>IF('CF2 TestsPhys'!F131="","",'CF2 TestsPhys'!F131)</f>
        <v/>
      </c>
      <c r="E131" s="60" t="str">
        <f>IF('CF2 TestsPhys'!G131="","",'CF2 TestsPhys'!G131)</f>
        <v/>
      </c>
      <c r="F131" s="68" t="str">
        <f>IF('CF2 TestsPhys'!H131="","",'CF2 TestsPhys'!H131)</f>
        <v/>
      </c>
      <c r="G131" s="76" t="str">
        <f>IF('CF2 TestsPhys'!I131="","",'CF2 TestsPhys'!I131)</f>
        <v/>
      </c>
      <c r="H131" s="68" t="str">
        <f>IF('CF2 TestsPhys'!J131="","",'CF2 TestsPhys'!J131)</f>
        <v/>
      </c>
      <c r="I131" s="76" t="str">
        <f>IF('CF2 TestsPhys'!K131="","",'CF2 TestsPhys'!K131)</f>
        <v/>
      </c>
      <c r="J131" s="68" t="str">
        <f>IF('CF2 TestsPhys'!L131="","",'CF2 TestsPhys'!L131)</f>
        <v/>
      </c>
      <c r="K131" s="76" t="str">
        <f>IF('CF2 TestsPhys'!M131="","",'CF2 TestsPhys'!M131)</f>
        <v/>
      </c>
      <c r="L131" s="68" t="str">
        <f>IF('CF2 TestsPhys'!N131="","",'CF2 TestsPhys'!N131)</f>
        <v/>
      </c>
      <c r="M131" s="76" t="str">
        <f>IF('CF2 TestsPhys'!O131="","",'CF2 TestsPhys'!O131)</f>
        <v/>
      </c>
      <c r="N131" s="61" t="str">
        <f>IF('CF2 TestsPhys'!P131="","",'CF2 TestsPhys'!P131)</f>
        <v/>
      </c>
      <c r="O131" s="76" t="str">
        <f>IF('CF2 TestsPhys'!Q131="","",'CF2 TestsPhys'!Q131)</f>
        <v/>
      </c>
      <c r="P131" s="61" t="str">
        <f>IF('CF2 TestsPhys'!R131="","",'CF2 TestsPhys'!R131)</f>
        <v/>
      </c>
      <c r="Q131" s="76" t="str">
        <f>IF('CF2 TestsPhys'!S131="","",'CF2 TestsPhys'!S131)</f>
        <v/>
      </c>
      <c r="R131" s="214" t="str">
        <f>IF('CF2 TestsPhys'!T131="","",'CF2 TestsPhys'!T131)</f>
        <v/>
      </c>
      <c r="S131" s="217" t="str">
        <f>IF('CF2 TestsPhys'!U131="","",'CF2 TestsPhys'!U131)</f>
        <v/>
      </c>
    </row>
    <row r="132" spans="1:19" x14ac:dyDescent="0.25">
      <c r="A132" s="155" t="str">
        <f>IF('CF2 TestsPhys'!B132="","",'CF2 TestsPhys'!B132)</f>
        <v/>
      </c>
      <c r="B132" s="157" t="str">
        <f>IF('CF2 TestsPhys'!D132="","",'CF2 TestsPhys'!D132)</f>
        <v/>
      </c>
      <c r="C132" s="280" t="str">
        <f>IF('CF2 TestsPhys'!E132="","",'CF2 TestsPhys'!E132)</f>
        <v/>
      </c>
      <c r="D132" s="173" t="str">
        <f>IF('CF2 TestsPhys'!F132="","",'CF2 TestsPhys'!F132)</f>
        <v/>
      </c>
      <c r="E132" s="60" t="str">
        <f>IF('CF2 TestsPhys'!G132="","",'CF2 TestsPhys'!G132)</f>
        <v/>
      </c>
      <c r="F132" s="68" t="str">
        <f>IF('CF2 TestsPhys'!H132="","",'CF2 TestsPhys'!H132)</f>
        <v/>
      </c>
      <c r="G132" s="76" t="str">
        <f>IF('CF2 TestsPhys'!I132="","",'CF2 TestsPhys'!I132)</f>
        <v/>
      </c>
      <c r="H132" s="68" t="str">
        <f>IF('CF2 TestsPhys'!J132="","",'CF2 TestsPhys'!J132)</f>
        <v/>
      </c>
      <c r="I132" s="76" t="str">
        <f>IF('CF2 TestsPhys'!K132="","",'CF2 TestsPhys'!K132)</f>
        <v/>
      </c>
      <c r="J132" s="68" t="str">
        <f>IF('CF2 TestsPhys'!L132="","",'CF2 TestsPhys'!L132)</f>
        <v/>
      </c>
      <c r="K132" s="76" t="str">
        <f>IF('CF2 TestsPhys'!M132="","",'CF2 TestsPhys'!M132)</f>
        <v/>
      </c>
      <c r="L132" s="68" t="str">
        <f>IF('CF2 TestsPhys'!N132="","",'CF2 TestsPhys'!N132)</f>
        <v/>
      </c>
      <c r="M132" s="76" t="str">
        <f>IF('CF2 TestsPhys'!O132="","",'CF2 TestsPhys'!O132)</f>
        <v/>
      </c>
      <c r="N132" s="61" t="str">
        <f>IF('CF2 TestsPhys'!P132="","",'CF2 TestsPhys'!P132)</f>
        <v/>
      </c>
      <c r="O132" s="76" t="str">
        <f>IF('CF2 TestsPhys'!Q132="","",'CF2 TestsPhys'!Q132)</f>
        <v/>
      </c>
      <c r="P132" s="61" t="str">
        <f>IF('CF2 TestsPhys'!R132="","",'CF2 TestsPhys'!R132)</f>
        <v/>
      </c>
      <c r="Q132" s="76" t="str">
        <f>IF('CF2 TestsPhys'!S132="","",'CF2 TestsPhys'!S132)</f>
        <v/>
      </c>
      <c r="R132" s="214" t="str">
        <f>IF('CF2 TestsPhys'!T132="","",'CF2 TestsPhys'!T132)</f>
        <v/>
      </c>
      <c r="S132" s="217" t="str">
        <f>IF('CF2 TestsPhys'!U132="","",'CF2 TestsPhys'!U132)</f>
        <v/>
      </c>
    </row>
    <row r="133" spans="1:19" x14ac:dyDescent="0.25">
      <c r="A133" s="155" t="str">
        <f>IF('CF2 TestsPhys'!B133="","",'CF2 TestsPhys'!B133)</f>
        <v/>
      </c>
      <c r="B133" s="157" t="str">
        <f>IF('CF2 TestsPhys'!D133="","",'CF2 TestsPhys'!D133)</f>
        <v/>
      </c>
      <c r="C133" s="280" t="str">
        <f>IF('CF2 TestsPhys'!E133="","",'CF2 TestsPhys'!E133)</f>
        <v/>
      </c>
      <c r="D133" s="173" t="str">
        <f>IF('CF2 TestsPhys'!F133="","",'CF2 TestsPhys'!F133)</f>
        <v/>
      </c>
      <c r="E133" s="60" t="str">
        <f>IF('CF2 TestsPhys'!G133="","",'CF2 TestsPhys'!G133)</f>
        <v/>
      </c>
      <c r="F133" s="68" t="str">
        <f>IF('CF2 TestsPhys'!H133="","",'CF2 TestsPhys'!H133)</f>
        <v/>
      </c>
      <c r="G133" s="76" t="str">
        <f>IF('CF2 TestsPhys'!I133="","",'CF2 TestsPhys'!I133)</f>
        <v/>
      </c>
      <c r="H133" s="68" t="str">
        <f>IF('CF2 TestsPhys'!J133="","",'CF2 TestsPhys'!J133)</f>
        <v/>
      </c>
      <c r="I133" s="76" t="str">
        <f>IF('CF2 TestsPhys'!K133="","",'CF2 TestsPhys'!K133)</f>
        <v/>
      </c>
      <c r="J133" s="68" t="str">
        <f>IF('CF2 TestsPhys'!L133="","",'CF2 TestsPhys'!L133)</f>
        <v/>
      </c>
      <c r="K133" s="76" t="str">
        <f>IF('CF2 TestsPhys'!M133="","",'CF2 TestsPhys'!M133)</f>
        <v/>
      </c>
      <c r="L133" s="68" t="str">
        <f>IF('CF2 TestsPhys'!N133="","",'CF2 TestsPhys'!N133)</f>
        <v/>
      </c>
      <c r="M133" s="76" t="str">
        <f>IF('CF2 TestsPhys'!O133="","",'CF2 TestsPhys'!O133)</f>
        <v/>
      </c>
      <c r="N133" s="61" t="str">
        <f>IF('CF2 TestsPhys'!P133="","",'CF2 TestsPhys'!P133)</f>
        <v/>
      </c>
      <c r="O133" s="76" t="str">
        <f>IF('CF2 TestsPhys'!Q133="","",'CF2 TestsPhys'!Q133)</f>
        <v/>
      </c>
      <c r="P133" s="61" t="str">
        <f>IF('CF2 TestsPhys'!R133="","",'CF2 TestsPhys'!R133)</f>
        <v/>
      </c>
      <c r="Q133" s="76" t="str">
        <f>IF('CF2 TestsPhys'!S133="","",'CF2 TestsPhys'!S133)</f>
        <v/>
      </c>
      <c r="R133" s="214" t="str">
        <f>IF('CF2 TestsPhys'!T133="","",'CF2 TestsPhys'!T133)</f>
        <v/>
      </c>
      <c r="S133" s="217" t="str">
        <f>IF('CF2 TestsPhys'!U133="","",'CF2 TestsPhys'!U133)</f>
        <v/>
      </c>
    </row>
    <row r="134" spans="1:19" x14ac:dyDescent="0.25">
      <c r="A134" s="155" t="str">
        <f>IF('CF2 TestsPhys'!B134="","",'CF2 TestsPhys'!B134)</f>
        <v/>
      </c>
      <c r="B134" s="157" t="str">
        <f>IF('CF2 TestsPhys'!D134="","",'CF2 TestsPhys'!D134)</f>
        <v/>
      </c>
      <c r="C134" s="280" t="str">
        <f>IF('CF2 TestsPhys'!E134="","",'CF2 TestsPhys'!E134)</f>
        <v/>
      </c>
      <c r="D134" s="173" t="str">
        <f>IF('CF2 TestsPhys'!F134="","",'CF2 TestsPhys'!F134)</f>
        <v/>
      </c>
      <c r="E134" s="60" t="str">
        <f>IF('CF2 TestsPhys'!G134="","",'CF2 TestsPhys'!G134)</f>
        <v/>
      </c>
      <c r="F134" s="68" t="str">
        <f>IF('CF2 TestsPhys'!H134="","",'CF2 TestsPhys'!H134)</f>
        <v/>
      </c>
      <c r="G134" s="76" t="str">
        <f>IF('CF2 TestsPhys'!I134="","",'CF2 TestsPhys'!I134)</f>
        <v/>
      </c>
      <c r="H134" s="68" t="str">
        <f>IF('CF2 TestsPhys'!J134="","",'CF2 TestsPhys'!J134)</f>
        <v/>
      </c>
      <c r="I134" s="76" t="str">
        <f>IF('CF2 TestsPhys'!K134="","",'CF2 TestsPhys'!K134)</f>
        <v/>
      </c>
      <c r="J134" s="68" t="str">
        <f>IF('CF2 TestsPhys'!L134="","",'CF2 TestsPhys'!L134)</f>
        <v/>
      </c>
      <c r="K134" s="76" t="str">
        <f>IF('CF2 TestsPhys'!M134="","",'CF2 TestsPhys'!M134)</f>
        <v/>
      </c>
      <c r="L134" s="68" t="str">
        <f>IF('CF2 TestsPhys'!N134="","",'CF2 TestsPhys'!N134)</f>
        <v/>
      </c>
      <c r="M134" s="76" t="str">
        <f>IF('CF2 TestsPhys'!O134="","",'CF2 TestsPhys'!O134)</f>
        <v/>
      </c>
      <c r="N134" s="61" t="str">
        <f>IF('CF2 TestsPhys'!P134="","",'CF2 TestsPhys'!P134)</f>
        <v/>
      </c>
      <c r="O134" s="76" t="str">
        <f>IF('CF2 TestsPhys'!Q134="","",'CF2 TestsPhys'!Q134)</f>
        <v/>
      </c>
      <c r="P134" s="61" t="str">
        <f>IF('CF2 TestsPhys'!R134="","",'CF2 TestsPhys'!R134)</f>
        <v/>
      </c>
      <c r="Q134" s="76" t="str">
        <f>IF('CF2 TestsPhys'!S134="","",'CF2 TestsPhys'!S134)</f>
        <v/>
      </c>
      <c r="R134" s="214" t="str">
        <f>IF('CF2 TestsPhys'!T134="","",'CF2 TestsPhys'!T134)</f>
        <v/>
      </c>
      <c r="S134" s="217" t="str">
        <f>IF('CF2 TestsPhys'!U134="","",'CF2 TestsPhys'!U134)</f>
        <v/>
      </c>
    </row>
    <row r="135" spans="1:19" x14ac:dyDescent="0.25">
      <c r="A135" s="155" t="str">
        <f>IF('CF2 TestsPhys'!B135="","",'CF2 TestsPhys'!B135)</f>
        <v/>
      </c>
      <c r="B135" s="157" t="str">
        <f>IF('CF2 TestsPhys'!D135="","",'CF2 TestsPhys'!D135)</f>
        <v/>
      </c>
      <c r="C135" s="280" t="str">
        <f>IF('CF2 TestsPhys'!E135="","",'CF2 TestsPhys'!E135)</f>
        <v/>
      </c>
      <c r="D135" s="173" t="str">
        <f>IF('CF2 TestsPhys'!F135="","",'CF2 TestsPhys'!F135)</f>
        <v/>
      </c>
      <c r="E135" s="60" t="str">
        <f>IF('CF2 TestsPhys'!G135="","",'CF2 TestsPhys'!G135)</f>
        <v/>
      </c>
      <c r="F135" s="68" t="str">
        <f>IF('CF2 TestsPhys'!H135="","",'CF2 TestsPhys'!H135)</f>
        <v/>
      </c>
      <c r="G135" s="76" t="str">
        <f>IF('CF2 TestsPhys'!I135="","",'CF2 TestsPhys'!I135)</f>
        <v/>
      </c>
      <c r="H135" s="68" t="str">
        <f>IF('CF2 TestsPhys'!J135="","",'CF2 TestsPhys'!J135)</f>
        <v/>
      </c>
      <c r="I135" s="76" t="str">
        <f>IF('CF2 TestsPhys'!K135="","",'CF2 TestsPhys'!K135)</f>
        <v/>
      </c>
      <c r="J135" s="68" t="str">
        <f>IF('CF2 TestsPhys'!L135="","",'CF2 TestsPhys'!L135)</f>
        <v/>
      </c>
      <c r="K135" s="76" t="str">
        <f>IF('CF2 TestsPhys'!M135="","",'CF2 TestsPhys'!M135)</f>
        <v/>
      </c>
      <c r="L135" s="68" t="str">
        <f>IF('CF2 TestsPhys'!N135="","",'CF2 TestsPhys'!N135)</f>
        <v/>
      </c>
      <c r="M135" s="76" t="str">
        <f>IF('CF2 TestsPhys'!O135="","",'CF2 TestsPhys'!O135)</f>
        <v/>
      </c>
      <c r="N135" s="61" t="str">
        <f>IF('CF2 TestsPhys'!P135="","",'CF2 TestsPhys'!P135)</f>
        <v/>
      </c>
      <c r="O135" s="76" t="str">
        <f>IF('CF2 TestsPhys'!Q135="","",'CF2 TestsPhys'!Q135)</f>
        <v/>
      </c>
      <c r="P135" s="61" t="str">
        <f>IF('CF2 TestsPhys'!R135="","",'CF2 TestsPhys'!R135)</f>
        <v/>
      </c>
      <c r="Q135" s="76" t="str">
        <f>IF('CF2 TestsPhys'!S135="","",'CF2 TestsPhys'!S135)</f>
        <v/>
      </c>
      <c r="R135" s="214" t="str">
        <f>IF('CF2 TestsPhys'!T135="","",'CF2 TestsPhys'!T135)</f>
        <v/>
      </c>
      <c r="S135" s="217" t="str">
        <f>IF('CF2 TestsPhys'!U135="","",'CF2 TestsPhys'!U135)</f>
        <v/>
      </c>
    </row>
    <row r="136" spans="1:19" x14ac:dyDescent="0.25">
      <c r="A136" s="155" t="str">
        <f>IF('CF2 TestsPhys'!B136="","",'CF2 TestsPhys'!B136)</f>
        <v/>
      </c>
      <c r="B136" s="157" t="str">
        <f>IF('CF2 TestsPhys'!D136="","",'CF2 TestsPhys'!D136)</f>
        <v/>
      </c>
      <c r="C136" s="280" t="str">
        <f>IF('CF2 TestsPhys'!E136="","",'CF2 TestsPhys'!E136)</f>
        <v/>
      </c>
      <c r="D136" s="173" t="str">
        <f>IF('CF2 TestsPhys'!F136="","",'CF2 TestsPhys'!F136)</f>
        <v/>
      </c>
      <c r="E136" s="60" t="str">
        <f>IF('CF2 TestsPhys'!G136="","",'CF2 TestsPhys'!G136)</f>
        <v/>
      </c>
      <c r="F136" s="68" t="str">
        <f>IF('CF2 TestsPhys'!H136="","",'CF2 TestsPhys'!H136)</f>
        <v/>
      </c>
      <c r="G136" s="76" t="str">
        <f>IF('CF2 TestsPhys'!I136="","",'CF2 TestsPhys'!I136)</f>
        <v/>
      </c>
      <c r="H136" s="68" t="str">
        <f>IF('CF2 TestsPhys'!J136="","",'CF2 TestsPhys'!J136)</f>
        <v/>
      </c>
      <c r="I136" s="76" t="str">
        <f>IF('CF2 TestsPhys'!K136="","",'CF2 TestsPhys'!K136)</f>
        <v/>
      </c>
      <c r="J136" s="68" t="str">
        <f>IF('CF2 TestsPhys'!L136="","",'CF2 TestsPhys'!L136)</f>
        <v/>
      </c>
      <c r="K136" s="76" t="str">
        <f>IF('CF2 TestsPhys'!M136="","",'CF2 TestsPhys'!M136)</f>
        <v/>
      </c>
      <c r="L136" s="68" t="str">
        <f>IF('CF2 TestsPhys'!N136="","",'CF2 TestsPhys'!N136)</f>
        <v/>
      </c>
      <c r="M136" s="76" t="str">
        <f>IF('CF2 TestsPhys'!O136="","",'CF2 TestsPhys'!O136)</f>
        <v/>
      </c>
      <c r="N136" s="61" t="str">
        <f>IF('CF2 TestsPhys'!P136="","",'CF2 TestsPhys'!P136)</f>
        <v/>
      </c>
      <c r="O136" s="76" t="str">
        <f>IF('CF2 TestsPhys'!Q136="","",'CF2 TestsPhys'!Q136)</f>
        <v/>
      </c>
      <c r="P136" s="61" t="str">
        <f>IF('CF2 TestsPhys'!R136="","",'CF2 TestsPhys'!R136)</f>
        <v/>
      </c>
      <c r="Q136" s="76" t="str">
        <f>IF('CF2 TestsPhys'!S136="","",'CF2 TestsPhys'!S136)</f>
        <v/>
      </c>
      <c r="R136" s="214" t="str">
        <f>IF('CF2 TestsPhys'!T136="","",'CF2 TestsPhys'!T136)</f>
        <v/>
      </c>
      <c r="S136" s="217" t="str">
        <f>IF('CF2 TestsPhys'!U136="","",'CF2 TestsPhys'!U136)</f>
        <v/>
      </c>
    </row>
    <row r="137" spans="1:19" x14ac:dyDescent="0.25">
      <c r="A137" s="155" t="str">
        <f>IF('CF2 TestsPhys'!B137="","",'CF2 TestsPhys'!B137)</f>
        <v/>
      </c>
      <c r="B137" s="157" t="str">
        <f>IF('CF2 TestsPhys'!D137="","",'CF2 TestsPhys'!D137)</f>
        <v/>
      </c>
      <c r="C137" s="280" t="str">
        <f>IF('CF2 TestsPhys'!E137="","",'CF2 TestsPhys'!E137)</f>
        <v/>
      </c>
      <c r="D137" s="173" t="str">
        <f>IF('CF2 TestsPhys'!F137="","",'CF2 TestsPhys'!F137)</f>
        <v/>
      </c>
      <c r="E137" s="60" t="str">
        <f>IF('CF2 TestsPhys'!G137="","",'CF2 TestsPhys'!G137)</f>
        <v/>
      </c>
      <c r="F137" s="68" t="str">
        <f>IF('CF2 TestsPhys'!H137="","",'CF2 TestsPhys'!H137)</f>
        <v/>
      </c>
      <c r="G137" s="76" t="str">
        <f>IF('CF2 TestsPhys'!I137="","",'CF2 TestsPhys'!I137)</f>
        <v/>
      </c>
      <c r="H137" s="68" t="str">
        <f>IF('CF2 TestsPhys'!J137="","",'CF2 TestsPhys'!J137)</f>
        <v/>
      </c>
      <c r="I137" s="76" t="str">
        <f>IF('CF2 TestsPhys'!K137="","",'CF2 TestsPhys'!K137)</f>
        <v/>
      </c>
      <c r="J137" s="68" t="str">
        <f>IF('CF2 TestsPhys'!L137="","",'CF2 TestsPhys'!L137)</f>
        <v/>
      </c>
      <c r="K137" s="76" t="str">
        <f>IF('CF2 TestsPhys'!M137="","",'CF2 TestsPhys'!M137)</f>
        <v/>
      </c>
      <c r="L137" s="68" t="str">
        <f>IF('CF2 TestsPhys'!N137="","",'CF2 TestsPhys'!N137)</f>
        <v/>
      </c>
      <c r="M137" s="76" t="str">
        <f>IF('CF2 TestsPhys'!O137="","",'CF2 TestsPhys'!O137)</f>
        <v/>
      </c>
      <c r="N137" s="61" t="str">
        <f>IF('CF2 TestsPhys'!P137="","",'CF2 TestsPhys'!P137)</f>
        <v/>
      </c>
      <c r="O137" s="76" t="str">
        <f>IF('CF2 TestsPhys'!Q137="","",'CF2 TestsPhys'!Q137)</f>
        <v/>
      </c>
      <c r="P137" s="61" t="str">
        <f>IF('CF2 TestsPhys'!R137="","",'CF2 TestsPhys'!R137)</f>
        <v/>
      </c>
      <c r="Q137" s="76" t="str">
        <f>IF('CF2 TestsPhys'!S137="","",'CF2 TestsPhys'!S137)</f>
        <v/>
      </c>
      <c r="R137" s="214" t="str">
        <f>IF('CF2 TestsPhys'!T137="","",'CF2 TestsPhys'!T137)</f>
        <v/>
      </c>
      <c r="S137" s="217" t="str">
        <f>IF('CF2 TestsPhys'!U137="","",'CF2 TestsPhys'!U137)</f>
        <v/>
      </c>
    </row>
    <row r="138" spans="1:19" x14ac:dyDescent="0.25">
      <c r="A138" s="155" t="str">
        <f>IF('CF2 TestsPhys'!B138="","",'CF2 TestsPhys'!B138)</f>
        <v/>
      </c>
      <c r="B138" s="157" t="str">
        <f>IF('CF2 TestsPhys'!D138="","",'CF2 TestsPhys'!D138)</f>
        <v/>
      </c>
      <c r="C138" s="280" t="str">
        <f>IF('CF2 TestsPhys'!E138="","",'CF2 TestsPhys'!E138)</f>
        <v/>
      </c>
      <c r="D138" s="173" t="str">
        <f>IF('CF2 TestsPhys'!F138="","",'CF2 TestsPhys'!F138)</f>
        <v/>
      </c>
      <c r="E138" s="60" t="str">
        <f>IF('CF2 TestsPhys'!G138="","",'CF2 TestsPhys'!G138)</f>
        <v/>
      </c>
      <c r="F138" s="68" t="str">
        <f>IF('CF2 TestsPhys'!H138="","",'CF2 TestsPhys'!H138)</f>
        <v/>
      </c>
      <c r="G138" s="76" t="str">
        <f>IF('CF2 TestsPhys'!I138="","",'CF2 TestsPhys'!I138)</f>
        <v/>
      </c>
      <c r="H138" s="68" t="str">
        <f>IF('CF2 TestsPhys'!J138="","",'CF2 TestsPhys'!J138)</f>
        <v/>
      </c>
      <c r="I138" s="76" t="str">
        <f>IF('CF2 TestsPhys'!K138="","",'CF2 TestsPhys'!K138)</f>
        <v/>
      </c>
      <c r="J138" s="68" t="str">
        <f>IF('CF2 TestsPhys'!L138="","",'CF2 TestsPhys'!L138)</f>
        <v/>
      </c>
      <c r="K138" s="76" t="str">
        <f>IF('CF2 TestsPhys'!M138="","",'CF2 TestsPhys'!M138)</f>
        <v/>
      </c>
      <c r="L138" s="68" t="str">
        <f>IF('CF2 TestsPhys'!N138="","",'CF2 TestsPhys'!N138)</f>
        <v/>
      </c>
      <c r="M138" s="76" t="str">
        <f>IF('CF2 TestsPhys'!O138="","",'CF2 TestsPhys'!O138)</f>
        <v/>
      </c>
      <c r="N138" s="61" t="str">
        <f>IF('CF2 TestsPhys'!P138="","",'CF2 TestsPhys'!P138)</f>
        <v/>
      </c>
      <c r="O138" s="76" t="str">
        <f>IF('CF2 TestsPhys'!Q138="","",'CF2 TestsPhys'!Q138)</f>
        <v/>
      </c>
      <c r="P138" s="61" t="str">
        <f>IF('CF2 TestsPhys'!R138="","",'CF2 TestsPhys'!R138)</f>
        <v/>
      </c>
      <c r="Q138" s="76" t="str">
        <f>IF('CF2 TestsPhys'!S138="","",'CF2 TestsPhys'!S138)</f>
        <v/>
      </c>
      <c r="R138" s="214" t="str">
        <f>IF('CF2 TestsPhys'!T138="","",'CF2 TestsPhys'!T138)</f>
        <v/>
      </c>
      <c r="S138" s="217" t="str">
        <f>IF('CF2 TestsPhys'!U138="","",'CF2 TestsPhys'!U138)</f>
        <v/>
      </c>
    </row>
    <row r="139" spans="1:19" x14ac:dyDescent="0.25">
      <c r="A139" s="155" t="str">
        <f>IF('CF2 TestsPhys'!B139="","",'CF2 TestsPhys'!B139)</f>
        <v/>
      </c>
      <c r="B139" s="157" t="str">
        <f>IF('CF2 TestsPhys'!D139="","",'CF2 TestsPhys'!D139)</f>
        <v/>
      </c>
      <c r="C139" s="280" t="str">
        <f>IF('CF2 TestsPhys'!E139="","",'CF2 TestsPhys'!E139)</f>
        <v/>
      </c>
      <c r="D139" s="173" t="str">
        <f>IF('CF2 TestsPhys'!F139="","",'CF2 TestsPhys'!F139)</f>
        <v/>
      </c>
      <c r="E139" s="60" t="str">
        <f>IF('CF2 TestsPhys'!G139="","",'CF2 TestsPhys'!G139)</f>
        <v/>
      </c>
      <c r="F139" s="68" t="str">
        <f>IF('CF2 TestsPhys'!H139="","",'CF2 TestsPhys'!H139)</f>
        <v/>
      </c>
      <c r="G139" s="76" t="str">
        <f>IF('CF2 TestsPhys'!I139="","",'CF2 TestsPhys'!I139)</f>
        <v/>
      </c>
      <c r="H139" s="68" t="str">
        <f>IF('CF2 TestsPhys'!J139="","",'CF2 TestsPhys'!J139)</f>
        <v/>
      </c>
      <c r="I139" s="76" t="str">
        <f>IF('CF2 TestsPhys'!K139="","",'CF2 TestsPhys'!K139)</f>
        <v/>
      </c>
      <c r="J139" s="68" t="str">
        <f>IF('CF2 TestsPhys'!L139="","",'CF2 TestsPhys'!L139)</f>
        <v/>
      </c>
      <c r="K139" s="76" t="str">
        <f>IF('CF2 TestsPhys'!M139="","",'CF2 TestsPhys'!M139)</f>
        <v/>
      </c>
      <c r="L139" s="68" t="str">
        <f>IF('CF2 TestsPhys'!N139="","",'CF2 TestsPhys'!N139)</f>
        <v/>
      </c>
      <c r="M139" s="76" t="str">
        <f>IF('CF2 TestsPhys'!O139="","",'CF2 TestsPhys'!O139)</f>
        <v/>
      </c>
      <c r="N139" s="61" t="str">
        <f>IF('CF2 TestsPhys'!P139="","",'CF2 TestsPhys'!P139)</f>
        <v/>
      </c>
      <c r="O139" s="76" t="str">
        <f>IF('CF2 TestsPhys'!Q139="","",'CF2 TestsPhys'!Q139)</f>
        <v/>
      </c>
      <c r="P139" s="61" t="str">
        <f>IF('CF2 TestsPhys'!R139="","",'CF2 TestsPhys'!R139)</f>
        <v/>
      </c>
      <c r="Q139" s="76" t="str">
        <f>IF('CF2 TestsPhys'!S139="","",'CF2 TestsPhys'!S139)</f>
        <v/>
      </c>
      <c r="R139" s="214" t="str">
        <f>IF('CF2 TestsPhys'!T139="","",'CF2 TestsPhys'!T139)</f>
        <v/>
      </c>
      <c r="S139" s="217" t="str">
        <f>IF('CF2 TestsPhys'!U139="","",'CF2 TestsPhys'!U139)</f>
        <v/>
      </c>
    </row>
    <row r="140" spans="1:19" x14ac:dyDescent="0.25">
      <c r="A140" s="155" t="str">
        <f>IF('CF2 TestsPhys'!B140="","",'CF2 TestsPhys'!B140)</f>
        <v/>
      </c>
      <c r="B140" s="157" t="str">
        <f>IF('CF2 TestsPhys'!D140="","",'CF2 TestsPhys'!D140)</f>
        <v/>
      </c>
      <c r="C140" s="280" t="str">
        <f>IF('CF2 TestsPhys'!E140="","",'CF2 TestsPhys'!E140)</f>
        <v/>
      </c>
      <c r="D140" s="173" t="str">
        <f>IF('CF2 TestsPhys'!F140="","",'CF2 TestsPhys'!F140)</f>
        <v/>
      </c>
      <c r="E140" s="60" t="str">
        <f>IF('CF2 TestsPhys'!G140="","",'CF2 TestsPhys'!G140)</f>
        <v/>
      </c>
      <c r="F140" s="68" t="str">
        <f>IF('CF2 TestsPhys'!H140="","",'CF2 TestsPhys'!H140)</f>
        <v/>
      </c>
      <c r="G140" s="76" t="str">
        <f>IF('CF2 TestsPhys'!I140="","",'CF2 TestsPhys'!I140)</f>
        <v/>
      </c>
      <c r="H140" s="68" t="str">
        <f>IF('CF2 TestsPhys'!J140="","",'CF2 TestsPhys'!J140)</f>
        <v/>
      </c>
      <c r="I140" s="76" t="str">
        <f>IF('CF2 TestsPhys'!K140="","",'CF2 TestsPhys'!K140)</f>
        <v/>
      </c>
      <c r="J140" s="68" t="str">
        <f>IF('CF2 TestsPhys'!L140="","",'CF2 TestsPhys'!L140)</f>
        <v/>
      </c>
      <c r="K140" s="76" t="str">
        <f>IF('CF2 TestsPhys'!M140="","",'CF2 TestsPhys'!M140)</f>
        <v/>
      </c>
      <c r="L140" s="68" t="str">
        <f>IF('CF2 TestsPhys'!N140="","",'CF2 TestsPhys'!N140)</f>
        <v/>
      </c>
      <c r="M140" s="76" t="str">
        <f>IF('CF2 TestsPhys'!O140="","",'CF2 TestsPhys'!O140)</f>
        <v/>
      </c>
      <c r="N140" s="61" t="str">
        <f>IF('CF2 TestsPhys'!P140="","",'CF2 TestsPhys'!P140)</f>
        <v/>
      </c>
      <c r="O140" s="76" t="str">
        <f>IF('CF2 TestsPhys'!Q140="","",'CF2 TestsPhys'!Q140)</f>
        <v/>
      </c>
      <c r="P140" s="61" t="str">
        <f>IF('CF2 TestsPhys'!R140="","",'CF2 TestsPhys'!R140)</f>
        <v/>
      </c>
      <c r="Q140" s="76" t="str">
        <f>IF('CF2 TestsPhys'!S140="","",'CF2 TestsPhys'!S140)</f>
        <v/>
      </c>
      <c r="R140" s="214" t="str">
        <f>IF('CF2 TestsPhys'!T140="","",'CF2 TestsPhys'!T140)</f>
        <v/>
      </c>
      <c r="S140" s="217" t="str">
        <f>IF('CF2 TestsPhys'!U140="","",'CF2 TestsPhys'!U140)</f>
        <v/>
      </c>
    </row>
    <row r="141" spans="1:19" x14ac:dyDescent="0.25">
      <c r="A141" s="155" t="str">
        <f>IF('CF2 TestsPhys'!B141="","",'CF2 TestsPhys'!B141)</f>
        <v/>
      </c>
      <c r="B141" s="157" t="str">
        <f>IF('CF2 TestsPhys'!D141="","",'CF2 TestsPhys'!D141)</f>
        <v/>
      </c>
      <c r="C141" s="280" t="str">
        <f>IF('CF2 TestsPhys'!E141="","",'CF2 TestsPhys'!E141)</f>
        <v/>
      </c>
      <c r="D141" s="173" t="str">
        <f>IF('CF2 TestsPhys'!F141="","",'CF2 TestsPhys'!F141)</f>
        <v/>
      </c>
      <c r="E141" s="60" t="str">
        <f>IF('CF2 TestsPhys'!G141="","",'CF2 TestsPhys'!G141)</f>
        <v/>
      </c>
      <c r="F141" s="68" t="str">
        <f>IF('CF2 TestsPhys'!H141="","",'CF2 TestsPhys'!H141)</f>
        <v/>
      </c>
      <c r="G141" s="76" t="str">
        <f>IF('CF2 TestsPhys'!I141="","",'CF2 TestsPhys'!I141)</f>
        <v/>
      </c>
      <c r="H141" s="68" t="str">
        <f>IF('CF2 TestsPhys'!J141="","",'CF2 TestsPhys'!J141)</f>
        <v/>
      </c>
      <c r="I141" s="76" t="str">
        <f>IF('CF2 TestsPhys'!K141="","",'CF2 TestsPhys'!K141)</f>
        <v/>
      </c>
      <c r="J141" s="68" t="str">
        <f>IF('CF2 TestsPhys'!L141="","",'CF2 TestsPhys'!L141)</f>
        <v/>
      </c>
      <c r="K141" s="76" t="str">
        <f>IF('CF2 TestsPhys'!M141="","",'CF2 TestsPhys'!M141)</f>
        <v/>
      </c>
      <c r="L141" s="68" t="str">
        <f>IF('CF2 TestsPhys'!N141="","",'CF2 TestsPhys'!N141)</f>
        <v/>
      </c>
      <c r="M141" s="76" t="str">
        <f>IF('CF2 TestsPhys'!O141="","",'CF2 TestsPhys'!O141)</f>
        <v/>
      </c>
      <c r="N141" s="61" t="str">
        <f>IF('CF2 TestsPhys'!P141="","",'CF2 TestsPhys'!P141)</f>
        <v/>
      </c>
      <c r="O141" s="76" t="str">
        <f>IF('CF2 TestsPhys'!Q141="","",'CF2 TestsPhys'!Q141)</f>
        <v/>
      </c>
      <c r="P141" s="61" t="str">
        <f>IF('CF2 TestsPhys'!R141="","",'CF2 TestsPhys'!R141)</f>
        <v/>
      </c>
      <c r="Q141" s="76" t="str">
        <f>IF('CF2 TestsPhys'!S141="","",'CF2 TestsPhys'!S141)</f>
        <v/>
      </c>
      <c r="R141" s="214" t="str">
        <f>IF('CF2 TestsPhys'!T141="","",'CF2 TestsPhys'!T141)</f>
        <v/>
      </c>
      <c r="S141" s="217" t="str">
        <f>IF('CF2 TestsPhys'!U141="","",'CF2 TestsPhys'!U141)</f>
        <v/>
      </c>
    </row>
    <row r="142" spans="1:19" x14ac:dyDescent="0.25">
      <c r="A142" s="155" t="str">
        <f>IF('CF2 TestsPhys'!B142="","",'CF2 TestsPhys'!B142)</f>
        <v/>
      </c>
      <c r="B142" s="157" t="str">
        <f>IF('CF2 TestsPhys'!D142="","",'CF2 TestsPhys'!D142)</f>
        <v/>
      </c>
      <c r="C142" s="280" t="str">
        <f>IF('CF2 TestsPhys'!E142="","",'CF2 TestsPhys'!E142)</f>
        <v/>
      </c>
      <c r="D142" s="173" t="str">
        <f>IF('CF2 TestsPhys'!F142="","",'CF2 TestsPhys'!F142)</f>
        <v/>
      </c>
      <c r="E142" s="60" t="str">
        <f>IF('CF2 TestsPhys'!G142="","",'CF2 TestsPhys'!G142)</f>
        <v/>
      </c>
      <c r="F142" s="68" t="str">
        <f>IF('CF2 TestsPhys'!H142="","",'CF2 TestsPhys'!H142)</f>
        <v/>
      </c>
      <c r="G142" s="76" t="str">
        <f>IF('CF2 TestsPhys'!I142="","",'CF2 TestsPhys'!I142)</f>
        <v/>
      </c>
      <c r="H142" s="68" t="str">
        <f>IF('CF2 TestsPhys'!J142="","",'CF2 TestsPhys'!J142)</f>
        <v/>
      </c>
      <c r="I142" s="76" t="str">
        <f>IF('CF2 TestsPhys'!K142="","",'CF2 TestsPhys'!K142)</f>
        <v/>
      </c>
      <c r="J142" s="68" t="str">
        <f>IF('CF2 TestsPhys'!L142="","",'CF2 TestsPhys'!L142)</f>
        <v/>
      </c>
      <c r="K142" s="76" t="str">
        <f>IF('CF2 TestsPhys'!M142="","",'CF2 TestsPhys'!M142)</f>
        <v/>
      </c>
      <c r="L142" s="68" t="str">
        <f>IF('CF2 TestsPhys'!N142="","",'CF2 TestsPhys'!N142)</f>
        <v/>
      </c>
      <c r="M142" s="76" t="str">
        <f>IF('CF2 TestsPhys'!O142="","",'CF2 TestsPhys'!O142)</f>
        <v/>
      </c>
      <c r="N142" s="61" t="str">
        <f>IF('CF2 TestsPhys'!P142="","",'CF2 TestsPhys'!P142)</f>
        <v/>
      </c>
      <c r="O142" s="76" t="str">
        <f>IF('CF2 TestsPhys'!Q142="","",'CF2 TestsPhys'!Q142)</f>
        <v/>
      </c>
      <c r="P142" s="61" t="str">
        <f>IF('CF2 TestsPhys'!R142="","",'CF2 TestsPhys'!R142)</f>
        <v/>
      </c>
      <c r="Q142" s="76" t="str">
        <f>IF('CF2 TestsPhys'!S142="","",'CF2 TestsPhys'!S142)</f>
        <v/>
      </c>
      <c r="R142" s="214" t="str">
        <f>IF('CF2 TestsPhys'!T142="","",'CF2 TestsPhys'!T142)</f>
        <v/>
      </c>
      <c r="S142" s="217" t="str">
        <f>IF('CF2 TestsPhys'!U142="","",'CF2 TestsPhys'!U142)</f>
        <v/>
      </c>
    </row>
    <row r="143" spans="1:19" x14ac:dyDescent="0.25">
      <c r="A143" s="155" t="str">
        <f>IF('CF2 TestsPhys'!B143="","",'CF2 TestsPhys'!B143)</f>
        <v/>
      </c>
      <c r="B143" s="157" t="str">
        <f>IF('CF2 TestsPhys'!D143="","",'CF2 TestsPhys'!D143)</f>
        <v/>
      </c>
      <c r="C143" s="280" t="str">
        <f>IF('CF2 TestsPhys'!E143="","",'CF2 TestsPhys'!E143)</f>
        <v/>
      </c>
      <c r="D143" s="173" t="str">
        <f>IF('CF2 TestsPhys'!F143="","",'CF2 TestsPhys'!F143)</f>
        <v/>
      </c>
      <c r="E143" s="60" t="str">
        <f>IF('CF2 TestsPhys'!G143="","",'CF2 TestsPhys'!G143)</f>
        <v/>
      </c>
      <c r="F143" s="68" t="str">
        <f>IF('CF2 TestsPhys'!H143="","",'CF2 TestsPhys'!H143)</f>
        <v/>
      </c>
      <c r="G143" s="76" t="str">
        <f>IF('CF2 TestsPhys'!I143="","",'CF2 TestsPhys'!I143)</f>
        <v/>
      </c>
      <c r="H143" s="68" t="str">
        <f>IF('CF2 TestsPhys'!J143="","",'CF2 TestsPhys'!J143)</f>
        <v/>
      </c>
      <c r="I143" s="76" t="str">
        <f>IF('CF2 TestsPhys'!K143="","",'CF2 TestsPhys'!K143)</f>
        <v/>
      </c>
      <c r="J143" s="68" t="str">
        <f>IF('CF2 TestsPhys'!L143="","",'CF2 TestsPhys'!L143)</f>
        <v/>
      </c>
      <c r="K143" s="76" t="str">
        <f>IF('CF2 TestsPhys'!M143="","",'CF2 TestsPhys'!M143)</f>
        <v/>
      </c>
      <c r="L143" s="68" t="str">
        <f>IF('CF2 TestsPhys'!N143="","",'CF2 TestsPhys'!N143)</f>
        <v/>
      </c>
      <c r="M143" s="76" t="str">
        <f>IF('CF2 TestsPhys'!O143="","",'CF2 TestsPhys'!O143)</f>
        <v/>
      </c>
      <c r="N143" s="61" t="str">
        <f>IF('CF2 TestsPhys'!P143="","",'CF2 TestsPhys'!P143)</f>
        <v/>
      </c>
      <c r="O143" s="76" t="str">
        <f>IF('CF2 TestsPhys'!Q143="","",'CF2 TestsPhys'!Q143)</f>
        <v/>
      </c>
      <c r="P143" s="61" t="str">
        <f>IF('CF2 TestsPhys'!R143="","",'CF2 TestsPhys'!R143)</f>
        <v/>
      </c>
      <c r="Q143" s="76" t="str">
        <f>IF('CF2 TestsPhys'!S143="","",'CF2 TestsPhys'!S143)</f>
        <v/>
      </c>
      <c r="R143" s="214" t="str">
        <f>IF('CF2 TestsPhys'!T143="","",'CF2 TestsPhys'!T143)</f>
        <v/>
      </c>
      <c r="S143" s="217" t="str">
        <f>IF('CF2 TestsPhys'!U143="","",'CF2 TestsPhys'!U143)</f>
        <v/>
      </c>
    </row>
    <row r="144" spans="1:19" x14ac:dyDescent="0.25">
      <c r="A144" s="155" t="str">
        <f>IF('CF2 TestsPhys'!B144="","",'CF2 TestsPhys'!B144)</f>
        <v/>
      </c>
      <c r="B144" s="157" t="str">
        <f>IF('CF2 TestsPhys'!D144="","",'CF2 TestsPhys'!D144)</f>
        <v/>
      </c>
      <c r="C144" s="280" t="str">
        <f>IF('CF2 TestsPhys'!E144="","",'CF2 TestsPhys'!E144)</f>
        <v/>
      </c>
      <c r="D144" s="173" t="str">
        <f>IF('CF2 TestsPhys'!F144="","",'CF2 TestsPhys'!F144)</f>
        <v/>
      </c>
      <c r="E144" s="60" t="str">
        <f>IF('CF2 TestsPhys'!G144="","",'CF2 TestsPhys'!G144)</f>
        <v/>
      </c>
      <c r="F144" s="68" t="str">
        <f>IF('CF2 TestsPhys'!H144="","",'CF2 TestsPhys'!H144)</f>
        <v/>
      </c>
      <c r="G144" s="76" t="str">
        <f>IF('CF2 TestsPhys'!I144="","",'CF2 TestsPhys'!I144)</f>
        <v/>
      </c>
      <c r="H144" s="68" t="str">
        <f>IF('CF2 TestsPhys'!J144="","",'CF2 TestsPhys'!J144)</f>
        <v/>
      </c>
      <c r="I144" s="76" t="str">
        <f>IF('CF2 TestsPhys'!K144="","",'CF2 TestsPhys'!K144)</f>
        <v/>
      </c>
      <c r="J144" s="68" t="str">
        <f>IF('CF2 TestsPhys'!L144="","",'CF2 TestsPhys'!L144)</f>
        <v/>
      </c>
      <c r="K144" s="76" t="str">
        <f>IF('CF2 TestsPhys'!M144="","",'CF2 TestsPhys'!M144)</f>
        <v/>
      </c>
      <c r="L144" s="68" t="str">
        <f>IF('CF2 TestsPhys'!N144="","",'CF2 TestsPhys'!N144)</f>
        <v/>
      </c>
      <c r="M144" s="76" t="str">
        <f>IF('CF2 TestsPhys'!O144="","",'CF2 TestsPhys'!O144)</f>
        <v/>
      </c>
      <c r="N144" s="61" t="str">
        <f>IF('CF2 TestsPhys'!P144="","",'CF2 TestsPhys'!P144)</f>
        <v/>
      </c>
      <c r="O144" s="76" t="str">
        <f>IF('CF2 TestsPhys'!Q144="","",'CF2 TestsPhys'!Q144)</f>
        <v/>
      </c>
      <c r="P144" s="61" t="str">
        <f>IF('CF2 TestsPhys'!R144="","",'CF2 TestsPhys'!R144)</f>
        <v/>
      </c>
      <c r="Q144" s="76" t="str">
        <f>IF('CF2 TestsPhys'!S144="","",'CF2 TestsPhys'!S144)</f>
        <v/>
      </c>
      <c r="R144" s="214" t="str">
        <f>IF('CF2 TestsPhys'!T144="","",'CF2 TestsPhys'!T144)</f>
        <v/>
      </c>
      <c r="S144" s="217" t="str">
        <f>IF('CF2 TestsPhys'!U144="","",'CF2 TestsPhys'!U144)</f>
        <v/>
      </c>
    </row>
    <row r="145" spans="1:19" x14ac:dyDescent="0.25">
      <c r="A145" s="155" t="str">
        <f>IF('CF2 TestsPhys'!B145="","",'CF2 TestsPhys'!B145)</f>
        <v/>
      </c>
      <c r="B145" s="157" t="str">
        <f>IF('CF2 TestsPhys'!D145="","",'CF2 TestsPhys'!D145)</f>
        <v/>
      </c>
      <c r="C145" s="280" t="str">
        <f>IF('CF2 TestsPhys'!E145="","",'CF2 TestsPhys'!E145)</f>
        <v/>
      </c>
      <c r="D145" s="173" t="str">
        <f>IF('CF2 TestsPhys'!F145="","",'CF2 TestsPhys'!F145)</f>
        <v/>
      </c>
      <c r="E145" s="60" t="str">
        <f>IF('CF2 TestsPhys'!G145="","",'CF2 TestsPhys'!G145)</f>
        <v/>
      </c>
      <c r="F145" s="68" t="str">
        <f>IF('CF2 TestsPhys'!H145="","",'CF2 TestsPhys'!H145)</f>
        <v/>
      </c>
      <c r="G145" s="76" t="str">
        <f>IF('CF2 TestsPhys'!I145="","",'CF2 TestsPhys'!I145)</f>
        <v/>
      </c>
      <c r="H145" s="68" t="str">
        <f>IF('CF2 TestsPhys'!J145="","",'CF2 TestsPhys'!J145)</f>
        <v/>
      </c>
      <c r="I145" s="76" t="str">
        <f>IF('CF2 TestsPhys'!K145="","",'CF2 TestsPhys'!K145)</f>
        <v/>
      </c>
      <c r="J145" s="68" t="str">
        <f>IF('CF2 TestsPhys'!L145="","",'CF2 TestsPhys'!L145)</f>
        <v/>
      </c>
      <c r="K145" s="76" t="str">
        <f>IF('CF2 TestsPhys'!M145="","",'CF2 TestsPhys'!M145)</f>
        <v/>
      </c>
      <c r="L145" s="68" t="str">
        <f>IF('CF2 TestsPhys'!N145="","",'CF2 TestsPhys'!N145)</f>
        <v/>
      </c>
      <c r="M145" s="76" t="str">
        <f>IF('CF2 TestsPhys'!O145="","",'CF2 TestsPhys'!O145)</f>
        <v/>
      </c>
      <c r="N145" s="61" t="str">
        <f>IF('CF2 TestsPhys'!P145="","",'CF2 TestsPhys'!P145)</f>
        <v/>
      </c>
      <c r="O145" s="76" t="str">
        <f>IF('CF2 TestsPhys'!Q145="","",'CF2 TestsPhys'!Q145)</f>
        <v/>
      </c>
      <c r="P145" s="61" t="str">
        <f>IF('CF2 TestsPhys'!R145="","",'CF2 TestsPhys'!R145)</f>
        <v/>
      </c>
      <c r="Q145" s="76" t="str">
        <f>IF('CF2 TestsPhys'!S145="","",'CF2 TestsPhys'!S145)</f>
        <v/>
      </c>
      <c r="R145" s="214" t="str">
        <f>IF('CF2 TestsPhys'!T145="","",'CF2 TestsPhys'!T145)</f>
        <v/>
      </c>
      <c r="S145" s="217" t="str">
        <f>IF('CF2 TestsPhys'!U145="","",'CF2 TestsPhys'!U145)</f>
        <v/>
      </c>
    </row>
    <row r="146" spans="1:19" x14ac:dyDescent="0.25">
      <c r="A146" s="155" t="str">
        <f>IF('CF2 TestsPhys'!B146="","",'CF2 TestsPhys'!B146)</f>
        <v/>
      </c>
      <c r="B146" s="157" t="str">
        <f>IF('CF2 TestsPhys'!D146="","",'CF2 TestsPhys'!D146)</f>
        <v/>
      </c>
      <c r="C146" s="280" t="str">
        <f>IF('CF2 TestsPhys'!E146="","",'CF2 TestsPhys'!E146)</f>
        <v/>
      </c>
      <c r="D146" s="173" t="str">
        <f>IF('CF2 TestsPhys'!F146="","",'CF2 TestsPhys'!F146)</f>
        <v/>
      </c>
      <c r="E146" s="60" t="str">
        <f>IF('CF2 TestsPhys'!G146="","",'CF2 TestsPhys'!G146)</f>
        <v/>
      </c>
      <c r="F146" s="68" t="str">
        <f>IF('CF2 TestsPhys'!H146="","",'CF2 TestsPhys'!H146)</f>
        <v/>
      </c>
      <c r="G146" s="76" t="str">
        <f>IF('CF2 TestsPhys'!I146="","",'CF2 TestsPhys'!I146)</f>
        <v/>
      </c>
      <c r="H146" s="68" t="str">
        <f>IF('CF2 TestsPhys'!J146="","",'CF2 TestsPhys'!J146)</f>
        <v/>
      </c>
      <c r="I146" s="76" t="str">
        <f>IF('CF2 TestsPhys'!K146="","",'CF2 TestsPhys'!K146)</f>
        <v/>
      </c>
      <c r="J146" s="68" t="str">
        <f>IF('CF2 TestsPhys'!L146="","",'CF2 TestsPhys'!L146)</f>
        <v/>
      </c>
      <c r="K146" s="76" t="str">
        <f>IF('CF2 TestsPhys'!M146="","",'CF2 TestsPhys'!M146)</f>
        <v/>
      </c>
      <c r="L146" s="68" t="str">
        <f>IF('CF2 TestsPhys'!N146="","",'CF2 TestsPhys'!N146)</f>
        <v/>
      </c>
      <c r="M146" s="76" t="str">
        <f>IF('CF2 TestsPhys'!O146="","",'CF2 TestsPhys'!O146)</f>
        <v/>
      </c>
      <c r="N146" s="61" t="str">
        <f>IF('CF2 TestsPhys'!P146="","",'CF2 TestsPhys'!P146)</f>
        <v/>
      </c>
      <c r="O146" s="76" t="str">
        <f>IF('CF2 TestsPhys'!Q146="","",'CF2 TestsPhys'!Q146)</f>
        <v/>
      </c>
      <c r="P146" s="61" t="str">
        <f>IF('CF2 TestsPhys'!R146="","",'CF2 TestsPhys'!R146)</f>
        <v/>
      </c>
      <c r="Q146" s="76" t="str">
        <f>IF('CF2 TestsPhys'!S146="","",'CF2 TestsPhys'!S146)</f>
        <v/>
      </c>
      <c r="R146" s="214" t="str">
        <f>IF('CF2 TestsPhys'!T146="","",'CF2 TestsPhys'!T146)</f>
        <v/>
      </c>
      <c r="S146" s="217" t="str">
        <f>IF('CF2 TestsPhys'!U146="","",'CF2 TestsPhys'!U146)</f>
        <v/>
      </c>
    </row>
    <row r="147" spans="1:19" x14ac:dyDescent="0.25">
      <c r="A147" s="155" t="str">
        <f>IF('CF2 TestsPhys'!B147="","",'CF2 TestsPhys'!B147)</f>
        <v/>
      </c>
      <c r="B147" s="157" t="str">
        <f>IF('CF2 TestsPhys'!D147="","",'CF2 TestsPhys'!D147)</f>
        <v/>
      </c>
      <c r="C147" s="280" t="str">
        <f>IF('CF2 TestsPhys'!E147="","",'CF2 TestsPhys'!E147)</f>
        <v/>
      </c>
      <c r="D147" s="173" t="str">
        <f>IF('CF2 TestsPhys'!F147="","",'CF2 TestsPhys'!F147)</f>
        <v/>
      </c>
      <c r="E147" s="60" t="str">
        <f>IF('CF2 TestsPhys'!G147="","",'CF2 TestsPhys'!G147)</f>
        <v/>
      </c>
      <c r="F147" s="68" t="str">
        <f>IF('CF2 TestsPhys'!H147="","",'CF2 TestsPhys'!H147)</f>
        <v/>
      </c>
      <c r="G147" s="76" t="str">
        <f>IF('CF2 TestsPhys'!I147="","",'CF2 TestsPhys'!I147)</f>
        <v/>
      </c>
      <c r="H147" s="68" t="str">
        <f>IF('CF2 TestsPhys'!J147="","",'CF2 TestsPhys'!J147)</f>
        <v/>
      </c>
      <c r="I147" s="76" t="str">
        <f>IF('CF2 TestsPhys'!K147="","",'CF2 TestsPhys'!K147)</f>
        <v/>
      </c>
      <c r="J147" s="68" t="str">
        <f>IF('CF2 TestsPhys'!L147="","",'CF2 TestsPhys'!L147)</f>
        <v/>
      </c>
      <c r="K147" s="76" t="str">
        <f>IF('CF2 TestsPhys'!M147="","",'CF2 TestsPhys'!M147)</f>
        <v/>
      </c>
      <c r="L147" s="68" t="str">
        <f>IF('CF2 TestsPhys'!N147="","",'CF2 TestsPhys'!N147)</f>
        <v/>
      </c>
      <c r="M147" s="76" t="str">
        <f>IF('CF2 TestsPhys'!O147="","",'CF2 TestsPhys'!O147)</f>
        <v/>
      </c>
      <c r="N147" s="61" t="str">
        <f>IF('CF2 TestsPhys'!P147="","",'CF2 TestsPhys'!P147)</f>
        <v/>
      </c>
      <c r="O147" s="76" t="str">
        <f>IF('CF2 TestsPhys'!Q147="","",'CF2 TestsPhys'!Q147)</f>
        <v/>
      </c>
      <c r="P147" s="61" t="str">
        <f>IF('CF2 TestsPhys'!R147="","",'CF2 TestsPhys'!R147)</f>
        <v/>
      </c>
      <c r="Q147" s="76" t="str">
        <f>IF('CF2 TestsPhys'!S147="","",'CF2 TestsPhys'!S147)</f>
        <v/>
      </c>
      <c r="R147" s="214" t="str">
        <f>IF('CF2 TestsPhys'!T147="","",'CF2 TestsPhys'!T147)</f>
        <v/>
      </c>
      <c r="S147" s="217" t="str">
        <f>IF('CF2 TestsPhys'!U147="","",'CF2 TestsPhys'!U147)</f>
        <v/>
      </c>
    </row>
    <row r="148" spans="1:19" x14ac:dyDescent="0.25">
      <c r="A148" s="155" t="str">
        <f>IF('CF2 TestsPhys'!B148="","",'CF2 TestsPhys'!B148)</f>
        <v/>
      </c>
      <c r="B148" s="157" t="str">
        <f>IF('CF2 TestsPhys'!D148="","",'CF2 TestsPhys'!D148)</f>
        <v/>
      </c>
      <c r="C148" s="280" t="str">
        <f>IF('CF2 TestsPhys'!E148="","",'CF2 TestsPhys'!E148)</f>
        <v/>
      </c>
      <c r="D148" s="173" t="str">
        <f>IF('CF2 TestsPhys'!F148="","",'CF2 TestsPhys'!F148)</f>
        <v/>
      </c>
      <c r="E148" s="60" t="str">
        <f>IF('CF2 TestsPhys'!G148="","",'CF2 TestsPhys'!G148)</f>
        <v/>
      </c>
      <c r="F148" s="68" t="str">
        <f>IF('CF2 TestsPhys'!H148="","",'CF2 TestsPhys'!H148)</f>
        <v/>
      </c>
      <c r="G148" s="76" t="str">
        <f>IF('CF2 TestsPhys'!I148="","",'CF2 TestsPhys'!I148)</f>
        <v/>
      </c>
      <c r="H148" s="68" t="str">
        <f>IF('CF2 TestsPhys'!J148="","",'CF2 TestsPhys'!J148)</f>
        <v/>
      </c>
      <c r="I148" s="76" t="str">
        <f>IF('CF2 TestsPhys'!K148="","",'CF2 TestsPhys'!K148)</f>
        <v/>
      </c>
      <c r="J148" s="68" t="str">
        <f>IF('CF2 TestsPhys'!L148="","",'CF2 TestsPhys'!L148)</f>
        <v/>
      </c>
      <c r="K148" s="76" t="str">
        <f>IF('CF2 TestsPhys'!M148="","",'CF2 TestsPhys'!M148)</f>
        <v/>
      </c>
      <c r="L148" s="68" t="str">
        <f>IF('CF2 TestsPhys'!N148="","",'CF2 TestsPhys'!N148)</f>
        <v/>
      </c>
      <c r="M148" s="76" t="str">
        <f>IF('CF2 TestsPhys'!O148="","",'CF2 TestsPhys'!O148)</f>
        <v/>
      </c>
      <c r="N148" s="61" t="str">
        <f>IF('CF2 TestsPhys'!P148="","",'CF2 TestsPhys'!P148)</f>
        <v/>
      </c>
      <c r="O148" s="76" t="str">
        <f>IF('CF2 TestsPhys'!Q148="","",'CF2 TestsPhys'!Q148)</f>
        <v/>
      </c>
      <c r="P148" s="61" t="str">
        <f>IF('CF2 TestsPhys'!R148="","",'CF2 TestsPhys'!R148)</f>
        <v/>
      </c>
      <c r="Q148" s="76" t="str">
        <f>IF('CF2 TestsPhys'!S148="","",'CF2 TestsPhys'!S148)</f>
        <v/>
      </c>
      <c r="R148" s="214" t="str">
        <f>IF('CF2 TestsPhys'!T148="","",'CF2 TestsPhys'!T148)</f>
        <v/>
      </c>
      <c r="S148" s="217" t="str">
        <f>IF('CF2 TestsPhys'!U148="","",'CF2 TestsPhys'!U148)</f>
        <v/>
      </c>
    </row>
    <row r="149" spans="1:19" x14ac:dyDescent="0.25">
      <c r="A149" s="155" t="str">
        <f>IF('CF2 TestsPhys'!B149="","",'CF2 TestsPhys'!B149)</f>
        <v/>
      </c>
      <c r="B149" s="157" t="str">
        <f>IF('CF2 TestsPhys'!D149="","",'CF2 TestsPhys'!D149)</f>
        <v/>
      </c>
      <c r="C149" s="280" t="str">
        <f>IF('CF2 TestsPhys'!E149="","",'CF2 TestsPhys'!E149)</f>
        <v/>
      </c>
      <c r="D149" s="173" t="str">
        <f>IF('CF2 TestsPhys'!F149="","",'CF2 TestsPhys'!F149)</f>
        <v/>
      </c>
      <c r="E149" s="60" t="str">
        <f>IF('CF2 TestsPhys'!G149="","",'CF2 TestsPhys'!G149)</f>
        <v/>
      </c>
      <c r="F149" s="68" t="str">
        <f>IF('CF2 TestsPhys'!H149="","",'CF2 TestsPhys'!H149)</f>
        <v/>
      </c>
      <c r="G149" s="76" t="str">
        <f>IF('CF2 TestsPhys'!I149="","",'CF2 TestsPhys'!I149)</f>
        <v/>
      </c>
      <c r="H149" s="68" t="str">
        <f>IF('CF2 TestsPhys'!J149="","",'CF2 TestsPhys'!J149)</f>
        <v/>
      </c>
      <c r="I149" s="76" t="str">
        <f>IF('CF2 TestsPhys'!K149="","",'CF2 TestsPhys'!K149)</f>
        <v/>
      </c>
      <c r="J149" s="68" t="str">
        <f>IF('CF2 TestsPhys'!L149="","",'CF2 TestsPhys'!L149)</f>
        <v/>
      </c>
      <c r="K149" s="76" t="str">
        <f>IF('CF2 TestsPhys'!M149="","",'CF2 TestsPhys'!M149)</f>
        <v/>
      </c>
      <c r="L149" s="68" t="str">
        <f>IF('CF2 TestsPhys'!N149="","",'CF2 TestsPhys'!N149)</f>
        <v/>
      </c>
      <c r="M149" s="76" t="str">
        <f>IF('CF2 TestsPhys'!O149="","",'CF2 TestsPhys'!O149)</f>
        <v/>
      </c>
      <c r="N149" s="61" t="str">
        <f>IF('CF2 TestsPhys'!P149="","",'CF2 TestsPhys'!P149)</f>
        <v/>
      </c>
      <c r="O149" s="76" t="str">
        <f>IF('CF2 TestsPhys'!Q149="","",'CF2 TestsPhys'!Q149)</f>
        <v/>
      </c>
      <c r="P149" s="61" t="str">
        <f>IF('CF2 TestsPhys'!R149="","",'CF2 TestsPhys'!R149)</f>
        <v/>
      </c>
      <c r="Q149" s="76" t="str">
        <f>IF('CF2 TestsPhys'!S149="","",'CF2 TestsPhys'!S149)</f>
        <v/>
      </c>
      <c r="R149" s="214" t="str">
        <f>IF('CF2 TestsPhys'!T149="","",'CF2 TestsPhys'!T149)</f>
        <v/>
      </c>
      <c r="S149" s="217" t="str">
        <f>IF('CF2 TestsPhys'!U149="","",'CF2 TestsPhys'!U149)</f>
        <v/>
      </c>
    </row>
    <row r="150" spans="1:19" x14ac:dyDescent="0.25">
      <c r="A150" s="155" t="str">
        <f>IF('CF2 TestsPhys'!B150="","",'CF2 TestsPhys'!B150)</f>
        <v/>
      </c>
      <c r="B150" s="157" t="str">
        <f>IF('CF2 TestsPhys'!D150="","",'CF2 TestsPhys'!D150)</f>
        <v/>
      </c>
      <c r="C150" s="280" t="str">
        <f>IF('CF2 TestsPhys'!E150="","",'CF2 TestsPhys'!E150)</f>
        <v/>
      </c>
      <c r="D150" s="173" t="str">
        <f>IF('CF2 TestsPhys'!F150="","",'CF2 TestsPhys'!F150)</f>
        <v/>
      </c>
      <c r="E150" s="60" t="str">
        <f>IF('CF2 TestsPhys'!G150="","",'CF2 TestsPhys'!G150)</f>
        <v/>
      </c>
      <c r="F150" s="68" t="str">
        <f>IF('CF2 TestsPhys'!H150="","",'CF2 TestsPhys'!H150)</f>
        <v/>
      </c>
      <c r="G150" s="76" t="str">
        <f>IF('CF2 TestsPhys'!I150="","",'CF2 TestsPhys'!I150)</f>
        <v/>
      </c>
      <c r="H150" s="68" t="str">
        <f>IF('CF2 TestsPhys'!J150="","",'CF2 TestsPhys'!J150)</f>
        <v/>
      </c>
      <c r="I150" s="76" t="str">
        <f>IF('CF2 TestsPhys'!K150="","",'CF2 TestsPhys'!K150)</f>
        <v/>
      </c>
      <c r="J150" s="68" t="str">
        <f>IF('CF2 TestsPhys'!L150="","",'CF2 TestsPhys'!L150)</f>
        <v/>
      </c>
      <c r="K150" s="76" t="str">
        <f>IF('CF2 TestsPhys'!M150="","",'CF2 TestsPhys'!M150)</f>
        <v/>
      </c>
      <c r="L150" s="68" t="str">
        <f>IF('CF2 TestsPhys'!N150="","",'CF2 TestsPhys'!N150)</f>
        <v/>
      </c>
      <c r="M150" s="76" t="str">
        <f>IF('CF2 TestsPhys'!O150="","",'CF2 TestsPhys'!O150)</f>
        <v/>
      </c>
      <c r="N150" s="61" t="str">
        <f>IF('CF2 TestsPhys'!P150="","",'CF2 TestsPhys'!P150)</f>
        <v/>
      </c>
      <c r="O150" s="76" t="str">
        <f>IF('CF2 TestsPhys'!Q150="","",'CF2 TestsPhys'!Q150)</f>
        <v/>
      </c>
      <c r="P150" s="61" t="str">
        <f>IF('CF2 TestsPhys'!R150="","",'CF2 TestsPhys'!R150)</f>
        <v/>
      </c>
      <c r="Q150" s="76" t="str">
        <f>IF('CF2 TestsPhys'!S150="","",'CF2 TestsPhys'!S150)</f>
        <v/>
      </c>
      <c r="R150" s="214" t="str">
        <f>IF('CF2 TestsPhys'!T150="","",'CF2 TestsPhys'!T150)</f>
        <v/>
      </c>
      <c r="S150" s="217" t="str">
        <f>IF('CF2 TestsPhys'!U150="","",'CF2 TestsPhys'!U150)</f>
        <v/>
      </c>
    </row>
    <row r="151" spans="1:19" x14ac:dyDescent="0.25">
      <c r="A151" s="155" t="str">
        <f>IF('CF2 TestsPhys'!B151="","",'CF2 TestsPhys'!B151)</f>
        <v/>
      </c>
      <c r="B151" s="157" t="str">
        <f>IF('CF2 TestsPhys'!D151="","",'CF2 TestsPhys'!D151)</f>
        <v/>
      </c>
      <c r="C151" s="280" t="str">
        <f>IF('CF2 TestsPhys'!E151="","",'CF2 TestsPhys'!E151)</f>
        <v/>
      </c>
      <c r="D151" s="173" t="str">
        <f>IF('CF2 TestsPhys'!F151="","",'CF2 TestsPhys'!F151)</f>
        <v/>
      </c>
      <c r="E151" s="60" t="str">
        <f>IF('CF2 TestsPhys'!G151="","",'CF2 TestsPhys'!G151)</f>
        <v/>
      </c>
      <c r="F151" s="68" t="str">
        <f>IF('CF2 TestsPhys'!H151="","",'CF2 TestsPhys'!H151)</f>
        <v/>
      </c>
      <c r="G151" s="76" t="str">
        <f>IF('CF2 TestsPhys'!I151="","",'CF2 TestsPhys'!I151)</f>
        <v/>
      </c>
      <c r="H151" s="68" t="str">
        <f>IF('CF2 TestsPhys'!J151="","",'CF2 TestsPhys'!J151)</f>
        <v/>
      </c>
      <c r="I151" s="76" t="str">
        <f>IF('CF2 TestsPhys'!K151="","",'CF2 TestsPhys'!K151)</f>
        <v/>
      </c>
      <c r="J151" s="68" t="str">
        <f>IF('CF2 TestsPhys'!L151="","",'CF2 TestsPhys'!L151)</f>
        <v/>
      </c>
      <c r="K151" s="76" t="str">
        <f>IF('CF2 TestsPhys'!M151="","",'CF2 TestsPhys'!M151)</f>
        <v/>
      </c>
      <c r="L151" s="68" t="str">
        <f>IF('CF2 TestsPhys'!N151="","",'CF2 TestsPhys'!N151)</f>
        <v/>
      </c>
      <c r="M151" s="76" t="str">
        <f>IF('CF2 TestsPhys'!O151="","",'CF2 TestsPhys'!O151)</f>
        <v/>
      </c>
      <c r="N151" s="61" t="str">
        <f>IF('CF2 TestsPhys'!P151="","",'CF2 TestsPhys'!P151)</f>
        <v/>
      </c>
      <c r="O151" s="76" t="str">
        <f>IF('CF2 TestsPhys'!Q151="","",'CF2 TestsPhys'!Q151)</f>
        <v/>
      </c>
      <c r="P151" s="61" t="str">
        <f>IF('CF2 TestsPhys'!R151="","",'CF2 TestsPhys'!R151)</f>
        <v/>
      </c>
      <c r="Q151" s="76" t="str">
        <f>IF('CF2 TestsPhys'!S151="","",'CF2 TestsPhys'!S151)</f>
        <v/>
      </c>
      <c r="R151" s="214" t="str">
        <f>IF('CF2 TestsPhys'!T151="","",'CF2 TestsPhys'!T151)</f>
        <v/>
      </c>
      <c r="S151" s="217" t="str">
        <f>IF('CF2 TestsPhys'!U151="","",'CF2 TestsPhys'!U151)</f>
        <v/>
      </c>
    </row>
    <row r="152" spans="1:19" x14ac:dyDescent="0.25">
      <c r="A152" s="155" t="str">
        <f>IF('CF2 TestsPhys'!B152="","",'CF2 TestsPhys'!B152)</f>
        <v/>
      </c>
      <c r="B152" s="157" t="str">
        <f>IF('CF2 TestsPhys'!D152="","",'CF2 TestsPhys'!D152)</f>
        <v/>
      </c>
      <c r="C152" s="280" t="str">
        <f>IF('CF2 TestsPhys'!E152="","",'CF2 TestsPhys'!E152)</f>
        <v/>
      </c>
      <c r="D152" s="173" t="str">
        <f>IF('CF2 TestsPhys'!F152="","",'CF2 TestsPhys'!F152)</f>
        <v/>
      </c>
      <c r="E152" s="60" t="str">
        <f>IF('CF2 TestsPhys'!G152="","",'CF2 TestsPhys'!G152)</f>
        <v/>
      </c>
      <c r="F152" s="68" t="str">
        <f>IF('CF2 TestsPhys'!H152="","",'CF2 TestsPhys'!H152)</f>
        <v/>
      </c>
      <c r="G152" s="76" t="str">
        <f>IF('CF2 TestsPhys'!I152="","",'CF2 TestsPhys'!I152)</f>
        <v/>
      </c>
      <c r="H152" s="68" t="str">
        <f>IF('CF2 TestsPhys'!J152="","",'CF2 TestsPhys'!J152)</f>
        <v/>
      </c>
      <c r="I152" s="76" t="str">
        <f>IF('CF2 TestsPhys'!K152="","",'CF2 TestsPhys'!K152)</f>
        <v/>
      </c>
      <c r="J152" s="68" t="str">
        <f>IF('CF2 TestsPhys'!L152="","",'CF2 TestsPhys'!L152)</f>
        <v/>
      </c>
      <c r="K152" s="76" t="str">
        <f>IF('CF2 TestsPhys'!M152="","",'CF2 TestsPhys'!M152)</f>
        <v/>
      </c>
      <c r="L152" s="68" t="str">
        <f>IF('CF2 TestsPhys'!N152="","",'CF2 TestsPhys'!N152)</f>
        <v/>
      </c>
      <c r="M152" s="76" t="str">
        <f>IF('CF2 TestsPhys'!O152="","",'CF2 TestsPhys'!O152)</f>
        <v/>
      </c>
      <c r="N152" s="61" t="str">
        <f>IF('CF2 TestsPhys'!P152="","",'CF2 TestsPhys'!P152)</f>
        <v/>
      </c>
      <c r="O152" s="76" t="str">
        <f>IF('CF2 TestsPhys'!Q152="","",'CF2 TestsPhys'!Q152)</f>
        <v/>
      </c>
      <c r="P152" s="61" t="str">
        <f>IF('CF2 TestsPhys'!R152="","",'CF2 TestsPhys'!R152)</f>
        <v/>
      </c>
      <c r="Q152" s="76" t="str">
        <f>IF('CF2 TestsPhys'!S152="","",'CF2 TestsPhys'!S152)</f>
        <v/>
      </c>
      <c r="R152" s="214" t="str">
        <f>IF('CF2 TestsPhys'!T152="","",'CF2 TestsPhys'!T152)</f>
        <v/>
      </c>
      <c r="S152" s="217" t="str">
        <f>IF('CF2 TestsPhys'!U152="","",'CF2 TestsPhys'!U152)</f>
        <v/>
      </c>
    </row>
    <row r="153" spans="1:19" x14ac:dyDescent="0.25">
      <c r="A153" s="155" t="str">
        <f>IF('CF2 TestsPhys'!B153="","",'CF2 TestsPhys'!B153)</f>
        <v/>
      </c>
      <c r="B153" s="157" t="str">
        <f>IF('CF2 TestsPhys'!D153="","",'CF2 TestsPhys'!D153)</f>
        <v/>
      </c>
      <c r="C153" s="280" t="str">
        <f>IF('CF2 TestsPhys'!E153="","",'CF2 TestsPhys'!E153)</f>
        <v/>
      </c>
      <c r="D153" s="173" t="str">
        <f>IF('CF2 TestsPhys'!F153="","",'CF2 TestsPhys'!F153)</f>
        <v/>
      </c>
      <c r="E153" s="60" t="str">
        <f>IF('CF2 TestsPhys'!G153="","",'CF2 TestsPhys'!G153)</f>
        <v/>
      </c>
      <c r="F153" s="68" t="str">
        <f>IF('CF2 TestsPhys'!H153="","",'CF2 TestsPhys'!H153)</f>
        <v/>
      </c>
      <c r="G153" s="76" t="str">
        <f>IF('CF2 TestsPhys'!I153="","",'CF2 TestsPhys'!I153)</f>
        <v/>
      </c>
      <c r="H153" s="68" t="str">
        <f>IF('CF2 TestsPhys'!J153="","",'CF2 TestsPhys'!J153)</f>
        <v/>
      </c>
      <c r="I153" s="76" t="str">
        <f>IF('CF2 TestsPhys'!K153="","",'CF2 TestsPhys'!K153)</f>
        <v/>
      </c>
      <c r="J153" s="68" t="str">
        <f>IF('CF2 TestsPhys'!L153="","",'CF2 TestsPhys'!L153)</f>
        <v/>
      </c>
      <c r="K153" s="76" t="str">
        <f>IF('CF2 TestsPhys'!M153="","",'CF2 TestsPhys'!M153)</f>
        <v/>
      </c>
      <c r="L153" s="68" t="str">
        <f>IF('CF2 TestsPhys'!N153="","",'CF2 TestsPhys'!N153)</f>
        <v/>
      </c>
      <c r="M153" s="76" t="str">
        <f>IF('CF2 TestsPhys'!O153="","",'CF2 TestsPhys'!O153)</f>
        <v/>
      </c>
      <c r="N153" s="61" t="str">
        <f>IF('CF2 TestsPhys'!P153="","",'CF2 TestsPhys'!P153)</f>
        <v/>
      </c>
      <c r="O153" s="76" t="str">
        <f>IF('CF2 TestsPhys'!Q153="","",'CF2 TestsPhys'!Q153)</f>
        <v/>
      </c>
      <c r="P153" s="61" t="str">
        <f>IF('CF2 TestsPhys'!R153="","",'CF2 TestsPhys'!R153)</f>
        <v/>
      </c>
      <c r="Q153" s="76" t="str">
        <f>IF('CF2 TestsPhys'!S153="","",'CF2 TestsPhys'!S153)</f>
        <v/>
      </c>
      <c r="R153" s="214" t="str">
        <f>IF('CF2 TestsPhys'!T153="","",'CF2 TestsPhys'!T153)</f>
        <v/>
      </c>
      <c r="S153" s="217" t="str">
        <f>IF('CF2 TestsPhys'!U153="","",'CF2 TestsPhys'!U153)</f>
        <v/>
      </c>
    </row>
    <row r="154" spans="1:19" x14ac:dyDescent="0.25">
      <c r="A154" s="155" t="str">
        <f>IF('CF2 TestsPhys'!B154="","",'CF2 TestsPhys'!B154)</f>
        <v/>
      </c>
      <c r="B154" s="157" t="str">
        <f>IF('CF2 TestsPhys'!D154="","",'CF2 TestsPhys'!D154)</f>
        <v/>
      </c>
      <c r="C154" s="280" t="str">
        <f>IF('CF2 TestsPhys'!E154="","",'CF2 TestsPhys'!E154)</f>
        <v/>
      </c>
      <c r="D154" s="173" t="str">
        <f>IF('CF2 TestsPhys'!F154="","",'CF2 TestsPhys'!F154)</f>
        <v/>
      </c>
      <c r="E154" s="60" t="str">
        <f>IF('CF2 TestsPhys'!G154="","",'CF2 TestsPhys'!G154)</f>
        <v/>
      </c>
      <c r="F154" s="68" t="str">
        <f>IF('CF2 TestsPhys'!H154="","",'CF2 TestsPhys'!H154)</f>
        <v/>
      </c>
      <c r="G154" s="76" t="str">
        <f>IF('CF2 TestsPhys'!I154="","",'CF2 TestsPhys'!I154)</f>
        <v/>
      </c>
      <c r="H154" s="68" t="str">
        <f>IF('CF2 TestsPhys'!J154="","",'CF2 TestsPhys'!J154)</f>
        <v/>
      </c>
      <c r="I154" s="76" t="str">
        <f>IF('CF2 TestsPhys'!K154="","",'CF2 TestsPhys'!K154)</f>
        <v/>
      </c>
      <c r="J154" s="68" t="str">
        <f>IF('CF2 TestsPhys'!L154="","",'CF2 TestsPhys'!L154)</f>
        <v/>
      </c>
      <c r="K154" s="76" t="str">
        <f>IF('CF2 TestsPhys'!M154="","",'CF2 TestsPhys'!M154)</f>
        <v/>
      </c>
      <c r="L154" s="68" t="str">
        <f>IF('CF2 TestsPhys'!N154="","",'CF2 TestsPhys'!N154)</f>
        <v/>
      </c>
      <c r="M154" s="76" t="str">
        <f>IF('CF2 TestsPhys'!O154="","",'CF2 TestsPhys'!O154)</f>
        <v/>
      </c>
      <c r="N154" s="61" t="str">
        <f>IF('CF2 TestsPhys'!P154="","",'CF2 TestsPhys'!P154)</f>
        <v/>
      </c>
      <c r="O154" s="76" t="str">
        <f>IF('CF2 TestsPhys'!Q154="","",'CF2 TestsPhys'!Q154)</f>
        <v/>
      </c>
      <c r="P154" s="61" t="str">
        <f>IF('CF2 TestsPhys'!R154="","",'CF2 TestsPhys'!R154)</f>
        <v/>
      </c>
      <c r="Q154" s="76" t="str">
        <f>IF('CF2 TestsPhys'!S154="","",'CF2 TestsPhys'!S154)</f>
        <v/>
      </c>
      <c r="R154" s="214" t="str">
        <f>IF('CF2 TestsPhys'!T154="","",'CF2 TestsPhys'!T154)</f>
        <v/>
      </c>
      <c r="S154" s="217" t="str">
        <f>IF('CF2 TestsPhys'!U154="","",'CF2 TestsPhys'!U154)</f>
        <v/>
      </c>
    </row>
    <row r="155" spans="1:19" x14ac:dyDescent="0.25">
      <c r="A155" s="155" t="str">
        <f>IF('CF2 TestsPhys'!B155="","",'CF2 TestsPhys'!B155)</f>
        <v/>
      </c>
      <c r="B155" s="157" t="str">
        <f>IF('CF2 TestsPhys'!D155="","",'CF2 TestsPhys'!D155)</f>
        <v/>
      </c>
      <c r="C155" s="280" t="str">
        <f>IF('CF2 TestsPhys'!E155="","",'CF2 TestsPhys'!E155)</f>
        <v/>
      </c>
      <c r="D155" s="173" t="str">
        <f>IF('CF2 TestsPhys'!F155="","",'CF2 TestsPhys'!F155)</f>
        <v/>
      </c>
      <c r="E155" s="60" t="str">
        <f>IF('CF2 TestsPhys'!G155="","",'CF2 TestsPhys'!G155)</f>
        <v/>
      </c>
      <c r="F155" s="68" t="str">
        <f>IF('CF2 TestsPhys'!H155="","",'CF2 TestsPhys'!H155)</f>
        <v/>
      </c>
      <c r="G155" s="76" t="str">
        <f>IF('CF2 TestsPhys'!I155="","",'CF2 TestsPhys'!I155)</f>
        <v/>
      </c>
      <c r="H155" s="68" t="str">
        <f>IF('CF2 TestsPhys'!J155="","",'CF2 TestsPhys'!J155)</f>
        <v/>
      </c>
      <c r="I155" s="76" t="str">
        <f>IF('CF2 TestsPhys'!K155="","",'CF2 TestsPhys'!K155)</f>
        <v/>
      </c>
      <c r="J155" s="68" t="str">
        <f>IF('CF2 TestsPhys'!L155="","",'CF2 TestsPhys'!L155)</f>
        <v/>
      </c>
      <c r="K155" s="76" t="str">
        <f>IF('CF2 TestsPhys'!M155="","",'CF2 TestsPhys'!M155)</f>
        <v/>
      </c>
      <c r="L155" s="68" t="str">
        <f>IF('CF2 TestsPhys'!N155="","",'CF2 TestsPhys'!N155)</f>
        <v/>
      </c>
      <c r="M155" s="76" t="str">
        <f>IF('CF2 TestsPhys'!O155="","",'CF2 TestsPhys'!O155)</f>
        <v/>
      </c>
      <c r="N155" s="61" t="str">
        <f>IF('CF2 TestsPhys'!P155="","",'CF2 TestsPhys'!P155)</f>
        <v/>
      </c>
      <c r="O155" s="76" t="str">
        <f>IF('CF2 TestsPhys'!Q155="","",'CF2 TestsPhys'!Q155)</f>
        <v/>
      </c>
      <c r="P155" s="61" t="str">
        <f>IF('CF2 TestsPhys'!R155="","",'CF2 TestsPhys'!R155)</f>
        <v/>
      </c>
      <c r="Q155" s="76" t="str">
        <f>IF('CF2 TestsPhys'!S155="","",'CF2 TestsPhys'!S155)</f>
        <v/>
      </c>
      <c r="R155" s="214" t="str">
        <f>IF('CF2 TestsPhys'!T155="","",'CF2 TestsPhys'!T155)</f>
        <v/>
      </c>
      <c r="S155" s="217" t="str">
        <f>IF('CF2 TestsPhys'!U155="","",'CF2 TestsPhys'!U155)</f>
        <v/>
      </c>
    </row>
    <row r="156" spans="1:19" x14ac:dyDescent="0.25">
      <c r="A156" s="155" t="str">
        <f>IF('CF2 TestsPhys'!B156="","",'CF2 TestsPhys'!B156)</f>
        <v/>
      </c>
      <c r="B156" s="157" t="str">
        <f>IF('CF2 TestsPhys'!D156="","",'CF2 TestsPhys'!D156)</f>
        <v/>
      </c>
      <c r="C156" s="280" t="str">
        <f>IF('CF2 TestsPhys'!E156="","",'CF2 TestsPhys'!E156)</f>
        <v/>
      </c>
      <c r="D156" s="173" t="str">
        <f>IF('CF2 TestsPhys'!F156="","",'CF2 TestsPhys'!F156)</f>
        <v/>
      </c>
      <c r="E156" s="60" t="str">
        <f>IF('CF2 TestsPhys'!G156="","",'CF2 TestsPhys'!G156)</f>
        <v/>
      </c>
      <c r="F156" s="68" t="str">
        <f>IF('CF2 TestsPhys'!H156="","",'CF2 TestsPhys'!H156)</f>
        <v/>
      </c>
      <c r="G156" s="76" t="str">
        <f>IF('CF2 TestsPhys'!I156="","",'CF2 TestsPhys'!I156)</f>
        <v/>
      </c>
      <c r="H156" s="68" t="str">
        <f>IF('CF2 TestsPhys'!J156="","",'CF2 TestsPhys'!J156)</f>
        <v/>
      </c>
      <c r="I156" s="76" t="str">
        <f>IF('CF2 TestsPhys'!K156="","",'CF2 TestsPhys'!K156)</f>
        <v/>
      </c>
      <c r="J156" s="68" t="str">
        <f>IF('CF2 TestsPhys'!L156="","",'CF2 TestsPhys'!L156)</f>
        <v/>
      </c>
      <c r="K156" s="76" t="str">
        <f>IF('CF2 TestsPhys'!M156="","",'CF2 TestsPhys'!M156)</f>
        <v/>
      </c>
      <c r="L156" s="68" t="str">
        <f>IF('CF2 TestsPhys'!N156="","",'CF2 TestsPhys'!N156)</f>
        <v/>
      </c>
      <c r="M156" s="76" t="str">
        <f>IF('CF2 TestsPhys'!O156="","",'CF2 TestsPhys'!O156)</f>
        <v/>
      </c>
      <c r="N156" s="61" t="str">
        <f>IF('CF2 TestsPhys'!P156="","",'CF2 TestsPhys'!P156)</f>
        <v/>
      </c>
      <c r="O156" s="76" t="str">
        <f>IF('CF2 TestsPhys'!Q156="","",'CF2 TestsPhys'!Q156)</f>
        <v/>
      </c>
      <c r="P156" s="61" t="str">
        <f>IF('CF2 TestsPhys'!R156="","",'CF2 TestsPhys'!R156)</f>
        <v/>
      </c>
      <c r="Q156" s="76" t="str">
        <f>IF('CF2 TestsPhys'!S156="","",'CF2 TestsPhys'!S156)</f>
        <v/>
      </c>
      <c r="R156" s="214" t="str">
        <f>IF('CF2 TestsPhys'!T156="","",'CF2 TestsPhys'!T156)</f>
        <v/>
      </c>
      <c r="S156" s="217" t="str">
        <f>IF('CF2 TestsPhys'!U156="","",'CF2 TestsPhys'!U156)</f>
        <v/>
      </c>
    </row>
    <row r="157" spans="1:19" x14ac:dyDescent="0.25">
      <c r="A157" s="155" t="str">
        <f>IF('CF2 TestsPhys'!B157="","",'CF2 TestsPhys'!B157)</f>
        <v/>
      </c>
      <c r="B157" s="157" t="str">
        <f>IF('CF2 TestsPhys'!D157="","",'CF2 TestsPhys'!D157)</f>
        <v/>
      </c>
      <c r="C157" s="280" t="str">
        <f>IF('CF2 TestsPhys'!E157="","",'CF2 TestsPhys'!E157)</f>
        <v/>
      </c>
      <c r="D157" s="173" t="str">
        <f>IF('CF2 TestsPhys'!F157="","",'CF2 TestsPhys'!F157)</f>
        <v/>
      </c>
      <c r="E157" s="60" t="str">
        <f>IF('CF2 TestsPhys'!G157="","",'CF2 TestsPhys'!G157)</f>
        <v/>
      </c>
      <c r="F157" s="68" t="str">
        <f>IF('CF2 TestsPhys'!H157="","",'CF2 TestsPhys'!H157)</f>
        <v/>
      </c>
      <c r="G157" s="76" t="str">
        <f>IF('CF2 TestsPhys'!I157="","",'CF2 TestsPhys'!I157)</f>
        <v/>
      </c>
      <c r="H157" s="68" t="str">
        <f>IF('CF2 TestsPhys'!J157="","",'CF2 TestsPhys'!J157)</f>
        <v/>
      </c>
      <c r="I157" s="76" t="str">
        <f>IF('CF2 TestsPhys'!K157="","",'CF2 TestsPhys'!K157)</f>
        <v/>
      </c>
      <c r="J157" s="68" t="str">
        <f>IF('CF2 TestsPhys'!L157="","",'CF2 TestsPhys'!L157)</f>
        <v/>
      </c>
      <c r="K157" s="76" t="str">
        <f>IF('CF2 TestsPhys'!M157="","",'CF2 TestsPhys'!M157)</f>
        <v/>
      </c>
      <c r="L157" s="68" t="str">
        <f>IF('CF2 TestsPhys'!N157="","",'CF2 TestsPhys'!N157)</f>
        <v/>
      </c>
      <c r="M157" s="76" t="str">
        <f>IF('CF2 TestsPhys'!O157="","",'CF2 TestsPhys'!O157)</f>
        <v/>
      </c>
      <c r="N157" s="61" t="str">
        <f>IF('CF2 TestsPhys'!P157="","",'CF2 TestsPhys'!P157)</f>
        <v/>
      </c>
      <c r="O157" s="76" t="str">
        <f>IF('CF2 TestsPhys'!Q157="","",'CF2 TestsPhys'!Q157)</f>
        <v/>
      </c>
      <c r="P157" s="61" t="str">
        <f>IF('CF2 TestsPhys'!R157="","",'CF2 TestsPhys'!R157)</f>
        <v/>
      </c>
      <c r="Q157" s="76" t="str">
        <f>IF('CF2 TestsPhys'!S157="","",'CF2 TestsPhys'!S157)</f>
        <v/>
      </c>
      <c r="R157" s="214" t="str">
        <f>IF('CF2 TestsPhys'!T157="","",'CF2 TestsPhys'!T157)</f>
        <v/>
      </c>
      <c r="S157" s="217" t="str">
        <f>IF('CF2 TestsPhys'!U157="","",'CF2 TestsPhys'!U157)</f>
        <v/>
      </c>
    </row>
    <row r="158" spans="1:19" x14ac:dyDescent="0.25">
      <c r="A158" s="155" t="str">
        <f>IF('CF2 TestsPhys'!B158="","",'CF2 TestsPhys'!B158)</f>
        <v/>
      </c>
      <c r="B158" s="157" t="str">
        <f>IF('CF2 TestsPhys'!D158="","",'CF2 TestsPhys'!D158)</f>
        <v/>
      </c>
      <c r="C158" s="280" t="str">
        <f>IF('CF2 TestsPhys'!E158="","",'CF2 TestsPhys'!E158)</f>
        <v/>
      </c>
      <c r="D158" s="173" t="str">
        <f>IF('CF2 TestsPhys'!F158="","",'CF2 TestsPhys'!F158)</f>
        <v/>
      </c>
      <c r="E158" s="60" t="str">
        <f>IF('CF2 TestsPhys'!G158="","",'CF2 TestsPhys'!G158)</f>
        <v/>
      </c>
      <c r="F158" s="68" t="str">
        <f>IF('CF2 TestsPhys'!H158="","",'CF2 TestsPhys'!H158)</f>
        <v/>
      </c>
      <c r="G158" s="76" t="str">
        <f>IF('CF2 TestsPhys'!I158="","",'CF2 TestsPhys'!I158)</f>
        <v/>
      </c>
      <c r="H158" s="68" t="str">
        <f>IF('CF2 TestsPhys'!J158="","",'CF2 TestsPhys'!J158)</f>
        <v/>
      </c>
      <c r="I158" s="76" t="str">
        <f>IF('CF2 TestsPhys'!K158="","",'CF2 TestsPhys'!K158)</f>
        <v/>
      </c>
      <c r="J158" s="68" t="str">
        <f>IF('CF2 TestsPhys'!L158="","",'CF2 TestsPhys'!L158)</f>
        <v/>
      </c>
      <c r="K158" s="76" t="str">
        <f>IF('CF2 TestsPhys'!M158="","",'CF2 TestsPhys'!M158)</f>
        <v/>
      </c>
      <c r="L158" s="68" t="str">
        <f>IF('CF2 TestsPhys'!N158="","",'CF2 TestsPhys'!N158)</f>
        <v/>
      </c>
      <c r="M158" s="76" t="str">
        <f>IF('CF2 TestsPhys'!O158="","",'CF2 TestsPhys'!O158)</f>
        <v/>
      </c>
      <c r="N158" s="61" t="str">
        <f>IF('CF2 TestsPhys'!P158="","",'CF2 TestsPhys'!P158)</f>
        <v/>
      </c>
      <c r="O158" s="76" t="str">
        <f>IF('CF2 TestsPhys'!Q158="","",'CF2 TestsPhys'!Q158)</f>
        <v/>
      </c>
      <c r="P158" s="61" t="str">
        <f>IF('CF2 TestsPhys'!R158="","",'CF2 TestsPhys'!R158)</f>
        <v/>
      </c>
      <c r="Q158" s="76" t="str">
        <f>IF('CF2 TestsPhys'!S158="","",'CF2 TestsPhys'!S158)</f>
        <v/>
      </c>
      <c r="R158" s="214" t="str">
        <f>IF('CF2 TestsPhys'!T158="","",'CF2 TestsPhys'!T158)</f>
        <v/>
      </c>
      <c r="S158" s="217" t="str">
        <f>IF('CF2 TestsPhys'!U158="","",'CF2 TestsPhys'!U158)</f>
        <v/>
      </c>
    </row>
    <row r="159" spans="1:19" x14ac:dyDescent="0.25">
      <c r="A159" s="155" t="str">
        <f>IF('CF2 TestsPhys'!B159="","",'CF2 TestsPhys'!B159)</f>
        <v/>
      </c>
      <c r="B159" s="157" t="str">
        <f>IF('CF2 TestsPhys'!D159="","",'CF2 TestsPhys'!D159)</f>
        <v/>
      </c>
      <c r="C159" s="280" t="str">
        <f>IF('CF2 TestsPhys'!E159="","",'CF2 TestsPhys'!E159)</f>
        <v/>
      </c>
      <c r="D159" s="173" t="str">
        <f>IF('CF2 TestsPhys'!F159="","",'CF2 TestsPhys'!F159)</f>
        <v/>
      </c>
      <c r="E159" s="60" t="str">
        <f>IF('CF2 TestsPhys'!G159="","",'CF2 TestsPhys'!G159)</f>
        <v/>
      </c>
      <c r="F159" s="68" t="str">
        <f>IF('CF2 TestsPhys'!H159="","",'CF2 TestsPhys'!H159)</f>
        <v/>
      </c>
      <c r="G159" s="76" t="str">
        <f>IF('CF2 TestsPhys'!I159="","",'CF2 TestsPhys'!I159)</f>
        <v/>
      </c>
      <c r="H159" s="68" t="str">
        <f>IF('CF2 TestsPhys'!J159="","",'CF2 TestsPhys'!J159)</f>
        <v/>
      </c>
      <c r="I159" s="76" t="str">
        <f>IF('CF2 TestsPhys'!K159="","",'CF2 TestsPhys'!K159)</f>
        <v/>
      </c>
      <c r="J159" s="68" t="str">
        <f>IF('CF2 TestsPhys'!L159="","",'CF2 TestsPhys'!L159)</f>
        <v/>
      </c>
      <c r="K159" s="76" t="str">
        <f>IF('CF2 TestsPhys'!M159="","",'CF2 TestsPhys'!M159)</f>
        <v/>
      </c>
      <c r="L159" s="68" t="str">
        <f>IF('CF2 TestsPhys'!N159="","",'CF2 TestsPhys'!N159)</f>
        <v/>
      </c>
      <c r="M159" s="76" t="str">
        <f>IF('CF2 TestsPhys'!O159="","",'CF2 TestsPhys'!O159)</f>
        <v/>
      </c>
      <c r="N159" s="61" t="str">
        <f>IF('CF2 TestsPhys'!P159="","",'CF2 TestsPhys'!P159)</f>
        <v/>
      </c>
      <c r="O159" s="76" t="str">
        <f>IF('CF2 TestsPhys'!Q159="","",'CF2 TestsPhys'!Q159)</f>
        <v/>
      </c>
      <c r="P159" s="61" t="str">
        <f>IF('CF2 TestsPhys'!R159="","",'CF2 TestsPhys'!R159)</f>
        <v/>
      </c>
      <c r="Q159" s="76" t="str">
        <f>IF('CF2 TestsPhys'!S159="","",'CF2 TestsPhys'!S159)</f>
        <v/>
      </c>
      <c r="R159" s="214" t="str">
        <f>IF('CF2 TestsPhys'!T159="","",'CF2 TestsPhys'!T159)</f>
        <v/>
      </c>
      <c r="S159" s="217" t="str">
        <f>IF('CF2 TestsPhys'!U159="","",'CF2 TestsPhys'!U159)</f>
        <v/>
      </c>
    </row>
    <row r="160" spans="1:19" x14ac:dyDescent="0.25">
      <c r="A160" s="155" t="str">
        <f>IF('CF2 TestsPhys'!B160="","",'CF2 TestsPhys'!B160)</f>
        <v/>
      </c>
      <c r="B160" s="157" t="str">
        <f>IF('CF2 TestsPhys'!D160="","",'CF2 TestsPhys'!D160)</f>
        <v/>
      </c>
      <c r="C160" s="280" t="str">
        <f>IF('CF2 TestsPhys'!E160="","",'CF2 TestsPhys'!E160)</f>
        <v/>
      </c>
      <c r="D160" s="173" t="str">
        <f>IF('CF2 TestsPhys'!F160="","",'CF2 TestsPhys'!F160)</f>
        <v/>
      </c>
      <c r="E160" s="60" t="str">
        <f>IF('CF2 TestsPhys'!G160="","",'CF2 TestsPhys'!G160)</f>
        <v/>
      </c>
      <c r="F160" s="68" t="str">
        <f>IF('CF2 TestsPhys'!H160="","",'CF2 TestsPhys'!H160)</f>
        <v/>
      </c>
      <c r="G160" s="76" t="str">
        <f>IF('CF2 TestsPhys'!I160="","",'CF2 TestsPhys'!I160)</f>
        <v/>
      </c>
      <c r="H160" s="68" t="str">
        <f>IF('CF2 TestsPhys'!J160="","",'CF2 TestsPhys'!J160)</f>
        <v/>
      </c>
      <c r="I160" s="76" t="str">
        <f>IF('CF2 TestsPhys'!K160="","",'CF2 TestsPhys'!K160)</f>
        <v/>
      </c>
      <c r="J160" s="68" t="str">
        <f>IF('CF2 TestsPhys'!L160="","",'CF2 TestsPhys'!L160)</f>
        <v/>
      </c>
      <c r="K160" s="76" t="str">
        <f>IF('CF2 TestsPhys'!M160="","",'CF2 TestsPhys'!M160)</f>
        <v/>
      </c>
      <c r="L160" s="68" t="str">
        <f>IF('CF2 TestsPhys'!N160="","",'CF2 TestsPhys'!N160)</f>
        <v/>
      </c>
      <c r="M160" s="76" t="str">
        <f>IF('CF2 TestsPhys'!O160="","",'CF2 TestsPhys'!O160)</f>
        <v/>
      </c>
      <c r="N160" s="61" t="str">
        <f>IF('CF2 TestsPhys'!P160="","",'CF2 TestsPhys'!P160)</f>
        <v/>
      </c>
      <c r="O160" s="76" t="str">
        <f>IF('CF2 TestsPhys'!Q160="","",'CF2 TestsPhys'!Q160)</f>
        <v/>
      </c>
      <c r="P160" s="61" t="str">
        <f>IF('CF2 TestsPhys'!R160="","",'CF2 TestsPhys'!R160)</f>
        <v/>
      </c>
      <c r="Q160" s="76" t="str">
        <f>IF('CF2 TestsPhys'!S160="","",'CF2 TestsPhys'!S160)</f>
        <v/>
      </c>
      <c r="R160" s="214" t="str">
        <f>IF('CF2 TestsPhys'!T160="","",'CF2 TestsPhys'!T160)</f>
        <v/>
      </c>
      <c r="S160" s="217" t="str">
        <f>IF('CF2 TestsPhys'!U160="","",'CF2 TestsPhys'!U160)</f>
        <v/>
      </c>
    </row>
    <row r="161" spans="1:19" x14ac:dyDescent="0.25">
      <c r="A161" s="155" t="str">
        <f>IF('CF2 TestsPhys'!B161="","",'CF2 TestsPhys'!B161)</f>
        <v/>
      </c>
      <c r="B161" s="157" t="str">
        <f>IF('CF2 TestsPhys'!D161="","",'CF2 TestsPhys'!D161)</f>
        <v/>
      </c>
      <c r="C161" s="280" t="str">
        <f>IF('CF2 TestsPhys'!E161="","",'CF2 TestsPhys'!E161)</f>
        <v/>
      </c>
      <c r="D161" s="173" t="str">
        <f>IF('CF2 TestsPhys'!F161="","",'CF2 TestsPhys'!F161)</f>
        <v/>
      </c>
      <c r="E161" s="60" t="str">
        <f>IF('CF2 TestsPhys'!G161="","",'CF2 TestsPhys'!G161)</f>
        <v/>
      </c>
      <c r="F161" s="68" t="str">
        <f>IF('CF2 TestsPhys'!H161="","",'CF2 TestsPhys'!H161)</f>
        <v/>
      </c>
      <c r="G161" s="76" t="str">
        <f>IF('CF2 TestsPhys'!I161="","",'CF2 TestsPhys'!I161)</f>
        <v/>
      </c>
      <c r="H161" s="68" t="str">
        <f>IF('CF2 TestsPhys'!J161="","",'CF2 TestsPhys'!J161)</f>
        <v/>
      </c>
      <c r="I161" s="76" t="str">
        <f>IF('CF2 TestsPhys'!K161="","",'CF2 TestsPhys'!K161)</f>
        <v/>
      </c>
      <c r="J161" s="68" t="str">
        <f>IF('CF2 TestsPhys'!L161="","",'CF2 TestsPhys'!L161)</f>
        <v/>
      </c>
      <c r="K161" s="76" t="str">
        <f>IF('CF2 TestsPhys'!M161="","",'CF2 TestsPhys'!M161)</f>
        <v/>
      </c>
      <c r="L161" s="68" t="str">
        <f>IF('CF2 TestsPhys'!N161="","",'CF2 TestsPhys'!N161)</f>
        <v/>
      </c>
      <c r="M161" s="76" t="str">
        <f>IF('CF2 TestsPhys'!O161="","",'CF2 TestsPhys'!O161)</f>
        <v/>
      </c>
      <c r="N161" s="61" t="str">
        <f>IF('CF2 TestsPhys'!P161="","",'CF2 TestsPhys'!P161)</f>
        <v/>
      </c>
      <c r="O161" s="76" t="str">
        <f>IF('CF2 TestsPhys'!Q161="","",'CF2 TestsPhys'!Q161)</f>
        <v/>
      </c>
      <c r="P161" s="61" t="str">
        <f>IF('CF2 TestsPhys'!R161="","",'CF2 TestsPhys'!R161)</f>
        <v/>
      </c>
      <c r="Q161" s="76" t="str">
        <f>IF('CF2 TestsPhys'!S161="","",'CF2 TestsPhys'!S161)</f>
        <v/>
      </c>
      <c r="R161" s="214" t="str">
        <f>IF('CF2 TestsPhys'!T161="","",'CF2 TestsPhys'!T161)</f>
        <v/>
      </c>
      <c r="S161" s="217" t="str">
        <f>IF('CF2 TestsPhys'!U161="","",'CF2 TestsPhys'!U161)</f>
        <v/>
      </c>
    </row>
    <row r="162" spans="1:19" x14ac:dyDescent="0.25">
      <c r="A162" s="155" t="str">
        <f>IF('CF2 TestsPhys'!B162="","",'CF2 TestsPhys'!B162)</f>
        <v/>
      </c>
      <c r="B162" s="157" t="str">
        <f>IF('CF2 TestsPhys'!D162="","",'CF2 TestsPhys'!D162)</f>
        <v/>
      </c>
      <c r="C162" s="280" t="str">
        <f>IF('CF2 TestsPhys'!E162="","",'CF2 TestsPhys'!E162)</f>
        <v/>
      </c>
      <c r="D162" s="173" t="str">
        <f>IF('CF2 TestsPhys'!F162="","",'CF2 TestsPhys'!F162)</f>
        <v/>
      </c>
      <c r="E162" s="60" t="str">
        <f>IF('CF2 TestsPhys'!G162="","",'CF2 TestsPhys'!G162)</f>
        <v/>
      </c>
      <c r="F162" s="68" t="str">
        <f>IF('CF2 TestsPhys'!H162="","",'CF2 TestsPhys'!H162)</f>
        <v/>
      </c>
      <c r="G162" s="76" t="str">
        <f>IF('CF2 TestsPhys'!I162="","",'CF2 TestsPhys'!I162)</f>
        <v/>
      </c>
      <c r="H162" s="68" t="str">
        <f>IF('CF2 TestsPhys'!J162="","",'CF2 TestsPhys'!J162)</f>
        <v/>
      </c>
      <c r="I162" s="76" t="str">
        <f>IF('CF2 TestsPhys'!K162="","",'CF2 TestsPhys'!K162)</f>
        <v/>
      </c>
      <c r="J162" s="68" t="str">
        <f>IF('CF2 TestsPhys'!L162="","",'CF2 TestsPhys'!L162)</f>
        <v/>
      </c>
      <c r="K162" s="76" t="str">
        <f>IF('CF2 TestsPhys'!M162="","",'CF2 TestsPhys'!M162)</f>
        <v/>
      </c>
      <c r="L162" s="68" t="str">
        <f>IF('CF2 TestsPhys'!N162="","",'CF2 TestsPhys'!N162)</f>
        <v/>
      </c>
      <c r="M162" s="76" t="str">
        <f>IF('CF2 TestsPhys'!O162="","",'CF2 TestsPhys'!O162)</f>
        <v/>
      </c>
      <c r="N162" s="61" t="str">
        <f>IF('CF2 TestsPhys'!P162="","",'CF2 TestsPhys'!P162)</f>
        <v/>
      </c>
      <c r="O162" s="76" t="str">
        <f>IF('CF2 TestsPhys'!Q162="","",'CF2 TestsPhys'!Q162)</f>
        <v/>
      </c>
      <c r="P162" s="61" t="str">
        <f>IF('CF2 TestsPhys'!R162="","",'CF2 TestsPhys'!R162)</f>
        <v/>
      </c>
      <c r="Q162" s="76" t="str">
        <f>IF('CF2 TestsPhys'!S162="","",'CF2 TestsPhys'!S162)</f>
        <v/>
      </c>
      <c r="R162" s="214" t="str">
        <f>IF('CF2 TestsPhys'!T162="","",'CF2 TestsPhys'!T162)</f>
        <v/>
      </c>
      <c r="S162" s="217" t="str">
        <f>IF('CF2 TestsPhys'!U162="","",'CF2 TestsPhys'!U162)</f>
        <v/>
      </c>
    </row>
    <row r="163" spans="1:19" x14ac:dyDescent="0.25">
      <c r="A163" s="155" t="str">
        <f>IF('CF2 TestsPhys'!B163="","",'CF2 TestsPhys'!B163)</f>
        <v/>
      </c>
      <c r="B163" s="157" t="str">
        <f>IF('CF2 TestsPhys'!D163="","",'CF2 TestsPhys'!D163)</f>
        <v/>
      </c>
      <c r="C163" s="280" t="str">
        <f>IF('CF2 TestsPhys'!E163="","",'CF2 TestsPhys'!E163)</f>
        <v/>
      </c>
      <c r="D163" s="173" t="str">
        <f>IF('CF2 TestsPhys'!F163="","",'CF2 TestsPhys'!F163)</f>
        <v/>
      </c>
      <c r="E163" s="60" t="str">
        <f>IF('CF2 TestsPhys'!G163="","",'CF2 TestsPhys'!G163)</f>
        <v/>
      </c>
      <c r="F163" s="68" t="str">
        <f>IF('CF2 TestsPhys'!H163="","",'CF2 TestsPhys'!H163)</f>
        <v/>
      </c>
      <c r="G163" s="76" t="str">
        <f>IF('CF2 TestsPhys'!I163="","",'CF2 TestsPhys'!I163)</f>
        <v/>
      </c>
      <c r="H163" s="68" t="str">
        <f>IF('CF2 TestsPhys'!J163="","",'CF2 TestsPhys'!J163)</f>
        <v/>
      </c>
      <c r="I163" s="76" t="str">
        <f>IF('CF2 TestsPhys'!K163="","",'CF2 TestsPhys'!K163)</f>
        <v/>
      </c>
      <c r="J163" s="68" t="str">
        <f>IF('CF2 TestsPhys'!L163="","",'CF2 TestsPhys'!L163)</f>
        <v/>
      </c>
      <c r="K163" s="76" t="str">
        <f>IF('CF2 TestsPhys'!M163="","",'CF2 TestsPhys'!M163)</f>
        <v/>
      </c>
      <c r="L163" s="68" t="str">
        <f>IF('CF2 TestsPhys'!N163="","",'CF2 TestsPhys'!N163)</f>
        <v/>
      </c>
      <c r="M163" s="76" t="str">
        <f>IF('CF2 TestsPhys'!O163="","",'CF2 TestsPhys'!O163)</f>
        <v/>
      </c>
      <c r="N163" s="61" t="str">
        <f>IF('CF2 TestsPhys'!P163="","",'CF2 TestsPhys'!P163)</f>
        <v/>
      </c>
      <c r="O163" s="76" t="str">
        <f>IF('CF2 TestsPhys'!Q163="","",'CF2 TestsPhys'!Q163)</f>
        <v/>
      </c>
      <c r="P163" s="61" t="str">
        <f>IF('CF2 TestsPhys'!R163="","",'CF2 TestsPhys'!R163)</f>
        <v/>
      </c>
      <c r="Q163" s="76" t="str">
        <f>IF('CF2 TestsPhys'!S163="","",'CF2 TestsPhys'!S163)</f>
        <v/>
      </c>
      <c r="R163" s="214" t="str">
        <f>IF('CF2 TestsPhys'!T163="","",'CF2 TestsPhys'!T163)</f>
        <v/>
      </c>
      <c r="S163" s="217" t="str">
        <f>IF('CF2 TestsPhys'!U163="","",'CF2 TestsPhys'!U163)</f>
        <v/>
      </c>
    </row>
    <row r="164" spans="1:19" x14ac:dyDescent="0.25">
      <c r="A164" s="155" t="str">
        <f>IF('CF2 TestsPhys'!B164="","",'CF2 TestsPhys'!B164)</f>
        <v/>
      </c>
      <c r="B164" s="157" t="str">
        <f>IF('CF2 TestsPhys'!D164="","",'CF2 TestsPhys'!D164)</f>
        <v/>
      </c>
      <c r="C164" s="280" t="str">
        <f>IF('CF2 TestsPhys'!E164="","",'CF2 TestsPhys'!E164)</f>
        <v/>
      </c>
      <c r="D164" s="173" t="str">
        <f>IF('CF2 TestsPhys'!F164="","",'CF2 TestsPhys'!F164)</f>
        <v/>
      </c>
      <c r="E164" s="60" t="str">
        <f>IF('CF2 TestsPhys'!G164="","",'CF2 TestsPhys'!G164)</f>
        <v/>
      </c>
      <c r="F164" s="68" t="str">
        <f>IF('CF2 TestsPhys'!H164="","",'CF2 TestsPhys'!H164)</f>
        <v/>
      </c>
      <c r="G164" s="76" t="str">
        <f>IF('CF2 TestsPhys'!I164="","",'CF2 TestsPhys'!I164)</f>
        <v/>
      </c>
      <c r="H164" s="68" t="str">
        <f>IF('CF2 TestsPhys'!J164="","",'CF2 TestsPhys'!J164)</f>
        <v/>
      </c>
      <c r="I164" s="76" t="str">
        <f>IF('CF2 TestsPhys'!K164="","",'CF2 TestsPhys'!K164)</f>
        <v/>
      </c>
      <c r="J164" s="68" t="str">
        <f>IF('CF2 TestsPhys'!L164="","",'CF2 TestsPhys'!L164)</f>
        <v/>
      </c>
      <c r="K164" s="76" t="str">
        <f>IF('CF2 TestsPhys'!M164="","",'CF2 TestsPhys'!M164)</f>
        <v/>
      </c>
      <c r="L164" s="68" t="str">
        <f>IF('CF2 TestsPhys'!N164="","",'CF2 TestsPhys'!N164)</f>
        <v/>
      </c>
      <c r="M164" s="76" t="str">
        <f>IF('CF2 TestsPhys'!O164="","",'CF2 TestsPhys'!O164)</f>
        <v/>
      </c>
      <c r="N164" s="61" t="str">
        <f>IF('CF2 TestsPhys'!P164="","",'CF2 TestsPhys'!P164)</f>
        <v/>
      </c>
      <c r="O164" s="76" t="str">
        <f>IF('CF2 TestsPhys'!Q164="","",'CF2 TestsPhys'!Q164)</f>
        <v/>
      </c>
      <c r="P164" s="61" t="str">
        <f>IF('CF2 TestsPhys'!R164="","",'CF2 TestsPhys'!R164)</f>
        <v/>
      </c>
      <c r="Q164" s="76" t="str">
        <f>IF('CF2 TestsPhys'!S164="","",'CF2 TestsPhys'!S164)</f>
        <v/>
      </c>
      <c r="R164" s="214" t="str">
        <f>IF('CF2 TestsPhys'!T164="","",'CF2 TestsPhys'!T164)</f>
        <v/>
      </c>
      <c r="S164" s="217" t="str">
        <f>IF('CF2 TestsPhys'!U164="","",'CF2 TestsPhys'!U164)</f>
        <v/>
      </c>
    </row>
    <row r="165" spans="1:19" x14ac:dyDescent="0.25">
      <c r="A165" s="155" t="str">
        <f>IF('CF2 TestsPhys'!B165="","",'CF2 TestsPhys'!B165)</f>
        <v/>
      </c>
      <c r="B165" s="157" t="str">
        <f>IF('CF2 TestsPhys'!D165="","",'CF2 TestsPhys'!D165)</f>
        <v/>
      </c>
      <c r="C165" s="280" t="str">
        <f>IF('CF2 TestsPhys'!E165="","",'CF2 TestsPhys'!E165)</f>
        <v/>
      </c>
      <c r="D165" s="173" t="str">
        <f>IF('CF2 TestsPhys'!F165="","",'CF2 TestsPhys'!F165)</f>
        <v/>
      </c>
      <c r="E165" s="60" t="str">
        <f>IF('CF2 TestsPhys'!G165="","",'CF2 TestsPhys'!G165)</f>
        <v/>
      </c>
      <c r="F165" s="68" t="str">
        <f>IF('CF2 TestsPhys'!H165="","",'CF2 TestsPhys'!H165)</f>
        <v/>
      </c>
      <c r="G165" s="76" t="str">
        <f>IF('CF2 TestsPhys'!I165="","",'CF2 TestsPhys'!I165)</f>
        <v/>
      </c>
      <c r="H165" s="68" t="str">
        <f>IF('CF2 TestsPhys'!J165="","",'CF2 TestsPhys'!J165)</f>
        <v/>
      </c>
      <c r="I165" s="76" t="str">
        <f>IF('CF2 TestsPhys'!K165="","",'CF2 TestsPhys'!K165)</f>
        <v/>
      </c>
      <c r="J165" s="68" t="str">
        <f>IF('CF2 TestsPhys'!L165="","",'CF2 TestsPhys'!L165)</f>
        <v/>
      </c>
      <c r="K165" s="76" t="str">
        <f>IF('CF2 TestsPhys'!M165="","",'CF2 TestsPhys'!M165)</f>
        <v/>
      </c>
      <c r="L165" s="68" t="str">
        <f>IF('CF2 TestsPhys'!N165="","",'CF2 TestsPhys'!N165)</f>
        <v/>
      </c>
      <c r="M165" s="76" t="str">
        <f>IF('CF2 TestsPhys'!O165="","",'CF2 TestsPhys'!O165)</f>
        <v/>
      </c>
      <c r="N165" s="61" t="str">
        <f>IF('CF2 TestsPhys'!P165="","",'CF2 TestsPhys'!P165)</f>
        <v/>
      </c>
      <c r="O165" s="76" t="str">
        <f>IF('CF2 TestsPhys'!Q165="","",'CF2 TestsPhys'!Q165)</f>
        <v/>
      </c>
      <c r="P165" s="61" t="str">
        <f>IF('CF2 TestsPhys'!R165="","",'CF2 TestsPhys'!R165)</f>
        <v/>
      </c>
      <c r="Q165" s="76" t="str">
        <f>IF('CF2 TestsPhys'!S165="","",'CF2 TestsPhys'!S165)</f>
        <v/>
      </c>
      <c r="R165" s="214" t="str">
        <f>IF('CF2 TestsPhys'!T165="","",'CF2 TestsPhys'!T165)</f>
        <v/>
      </c>
      <c r="S165" s="217" t="str">
        <f>IF('CF2 TestsPhys'!U165="","",'CF2 TestsPhys'!U165)</f>
        <v/>
      </c>
    </row>
    <row r="166" spans="1:19" x14ac:dyDescent="0.25">
      <c r="A166" s="155" t="str">
        <f>IF('CF2 TestsPhys'!B166="","",'CF2 TestsPhys'!B166)</f>
        <v/>
      </c>
      <c r="B166" s="157" t="str">
        <f>IF('CF2 TestsPhys'!D166="","",'CF2 TestsPhys'!D166)</f>
        <v/>
      </c>
      <c r="C166" s="280" t="str">
        <f>IF('CF2 TestsPhys'!E166="","",'CF2 TestsPhys'!E166)</f>
        <v/>
      </c>
      <c r="D166" s="173" t="str">
        <f>IF('CF2 TestsPhys'!F166="","",'CF2 TestsPhys'!F166)</f>
        <v/>
      </c>
      <c r="E166" s="60" t="str">
        <f>IF('CF2 TestsPhys'!G166="","",'CF2 TestsPhys'!G166)</f>
        <v/>
      </c>
      <c r="F166" s="68" t="str">
        <f>IF('CF2 TestsPhys'!H166="","",'CF2 TestsPhys'!H166)</f>
        <v/>
      </c>
      <c r="G166" s="76" t="str">
        <f>IF('CF2 TestsPhys'!I166="","",'CF2 TestsPhys'!I166)</f>
        <v/>
      </c>
      <c r="H166" s="68" t="str">
        <f>IF('CF2 TestsPhys'!J166="","",'CF2 TestsPhys'!J166)</f>
        <v/>
      </c>
      <c r="I166" s="76" t="str">
        <f>IF('CF2 TestsPhys'!K166="","",'CF2 TestsPhys'!K166)</f>
        <v/>
      </c>
      <c r="J166" s="68" t="str">
        <f>IF('CF2 TestsPhys'!L166="","",'CF2 TestsPhys'!L166)</f>
        <v/>
      </c>
      <c r="K166" s="76" t="str">
        <f>IF('CF2 TestsPhys'!M166="","",'CF2 TestsPhys'!M166)</f>
        <v/>
      </c>
      <c r="L166" s="68" t="str">
        <f>IF('CF2 TestsPhys'!N166="","",'CF2 TestsPhys'!N166)</f>
        <v/>
      </c>
      <c r="M166" s="76" t="str">
        <f>IF('CF2 TestsPhys'!O166="","",'CF2 TestsPhys'!O166)</f>
        <v/>
      </c>
      <c r="N166" s="61" t="str">
        <f>IF('CF2 TestsPhys'!P166="","",'CF2 TestsPhys'!P166)</f>
        <v/>
      </c>
      <c r="O166" s="76" t="str">
        <f>IF('CF2 TestsPhys'!Q166="","",'CF2 TestsPhys'!Q166)</f>
        <v/>
      </c>
      <c r="P166" s="61" t="str">
        <f>IF('CF2 TestsPhys'!R166="","",'CF2 TestsPhys'!R166)</f>
        <v/>
      </c>
      <c r="Q166" s="76" t="str">
        <f>IF('CF2 TestsPhys'!S166="","",'CF2 TestsPhys'!S166)</f>
        <v/>
      </c>
      <c r="R166" s="214" t="str">
        <f>IF('CF2 TestsPhys'!T166="","",'CF2 TestsPhys'!T166)</f>
        <v/>
      </c>
      <c r="S166" s="217" t="str">
        <f>IF('CF2 TestsPhys'!U166="","",'CF2 TestsPhys'!U166)</f>
        <v/>
      </c>
    </row>
    <row r="167" spans="1:19" x14ac:dyDescent="0.25">
      <c r="A167" s="155" t="str">
        <f>IF('CF2 TestsPhys'!B167="","",'CF2 TestsPhys'!B167)</f>
        <v/>
      </c>
      <c r="B167" s="157" t="str">
        <f>IF('CF2 TestsPhys'!D167="","",'CF2 TestsPhys'!D167)</f>
        <v/>
      </c>
      <c r="C167" s="280" t="str">
        <f>IF('CF2 TestsPhys'!E167="","",'CF2 TestsPhys'!E167)</f>
        <v/>
      </c>
      <c r="D167" s="173" t="str">
        <f>IF('CF2 TestsPhys'!F167="","",'CF2 TestsPhys'!F167)</f>
        <v/>
      </c>
      <c r="E167" s="60" t="str">
        <f>IF('CF2 TestsPhys'!G167="","",'CF2 TestsPhys'!G167)</f>
        <v/>
      </c>
      <c r="F167" s="68" t="str">
        <f>IF('CF2 TestsPhys'!H167="","",'CF2 TestsPhys'!H167)</f>
        <v/>
      </c>
      <c r="G167" s="76" t="str">
        <f>IF('CF2 TestsPhys'!I167="","",'CF2 TestsPhys'!I167)</f>
        <v/>
      </c>
      <c r="H167" s="68" t="str">
        <f>IF('CF2 TestsPhys'!J167="","",'CF2 TestsPhys'!J167)</f>
        <v/>
      </c>
      <c r="I167" s="76" t="str">
        <f>IF('CF2 TestsPhys'!K167="","",'CF2 TestsPhys'!K167)</f>
        <v/>
      </c>
      <c r="J167" s="68" t="str">
        <f>IF('CF2 TestsPhys'!L167="","",'CF2 TestsPhys'!L167)</f>
        <v/>
      </c>
      <c r="K167" s="76" t="str">
        <f>IF('CF2 TestsPhys'!M167="","",'CF2 TestsPhys'!M167)</f>
        <v/>
      </c>
      <c r="L167" s="68" t="str">
        <f>IF('CF2 TestsPhys'!N167="","",'CF2 TestsPhys'!N167)</f>
        <v/>
      </c>
      <c r="M167" s="76" t="str">
        <f>IF('CF2 TestsPhys'!O167="","",'CF2 TestsPhys'!O167)</f>
        <v/>
      </c>
      <c r="N167" s="61" t="str">
        <f>IF('CF2 TestsPhys'!P167="","",'CF2 TestsPhys'!P167)</f>
        <v/>
      </c>
      <c r="O167" s="76" t="str">
        <f>IF('CF2 TestsPhys'!Q167="","",'CF2 TestsPhys'!Q167)</f>
        <v/>
      </c>
      <c r="P167" s="61" t="str">
        <f>IF('CF2 TestsPhys'!R167="","",'CF2 TestsPhys'!R167)</f>
        <v/>
      </c>
      <c r="Q167" s="76" t="str">
        <f>IF('CF2 TestsPhys'!S167="","",'CF2 TestsPhys'!S167)</f>
        <v/>
      </c>
      <c r="R167" s="214" t="str">
        <f>IF('CF2 TestsPhys'!T167="","",'CF2 TestsPhys'!T167)</f>
        <v/>
      </c>
      <c r="S167" s="217" t="str">
        <f>IF('CF2 TestsPhys'!U167="","",'CF2 TestsPhys'!U167)</f>
        <v/>
      </c>
    </row>
    <row r="168" spans="1:19" x14ac:dyDescent="0.25">
      <c r="A168" s="155" t="str">
        <f>IF('CF2 TestsPhys'!B168="","",'CF2 TestsPhys'!B168)</f>
        <v/>
      </c>
      <c r="B168" s="157" t="str">
        <f>IF('CF2 TestsPhys'!D168="","",'CF2 TestsPhys'!D168)</f>
        <v/>
      </c>
      <c r="C168" s="280" t="str">
        <f>IF('CF2 TestsPhys'!E168="","",'CF2 TestsPhys'!E168)</f>
        <v/>
      </c>
      <c r="D168" s="173" t="str">
        <f>IF('CF2 TestsPhys'!F168="","",'CF2 TestsPhys'!F168)</f>
        <v/>
      </c>
      <c r="E168" s="60" t="str">
        <f>IF('CF2 TestsPhys'!G168="","",'CF2 TestsPhys'!G168)</f>
        <v/>
      </c>
      <c r="F168" s="68" t="str">
        <f>IF('CF2 TestsPhys'!H168="","",'CF2 TestsPhys'!H168)</f>
        <v/>
      </c>
      <c r="G168" s="76" t="str">
        <f>IF('CF2 TestsPhys'!I168="","",'CF2 TestsPhys'!I168)</f>
        <v/>
      </c>
      <c r="H168" s="68" t="str">
        <f>IF('CF2 TestsPhys'!J168="","",'CF2 TestsPhys'!J168)</f>
        <v/>
      </c>
      <c r="I168" s="76" t="str">
        <f>IF('CF2 TestsPhys'!K168="","",'CF2 TestsPhys'!K168)</f>
        <v/>
      </c>
      <c r="J168" s="68" t="str">
        <f>IF('CF2 TestsPhys'!L168="","",'CF2 TestsPhys'!L168)</f>
        <v/>
      </c>
      <c r="K168" s="76" t="str">
        <f>IF('CF2 TestsPhys'!M168="","",'CF2 TestsPhys'!M168)</f>
        <v/>
      </c>
      <c r="L168" s="68" t="str">
        <f>IF('CF2 TestsPhys'!N168="","",'CF2 TestsPhys'!N168)</f>
        <v/>
      </c>
      <c r="M168" s="76" t="str">
        <f>IF('CF2 TestsPhys'!O168="","",'CF2 TestsPhys'!O168)</f>
        <v/>
      </c>
      <c r="N168" s="61" t="str">
        <f>IF('CF2 TestsPhys'!P168="","",'CF2 TestsPhys'!P168)</f>
        <v/>
      </c>
      <c r="O168" s="76" t="str">
        <f>IF('CF2 TestsPhys'!Q168="","",'CF2 TestsPhys'!Q168)</f>
        <v/>
      </c>
      <c r="P168" s="61" t="str">
        <f>IF('CF2 TestsPhys'!R168="","",'CF2 TestsPhys'!R168)</f>
        <v/>
      </c>
      <c r="Q168" s="76" t="str">
        <f>IF('CF2 TestsPhys'!S168="","",'CF2 TestsPhys'!S168)</f>
        <v/>
      </c>
      <c r="R168" s="214" t="str">
        <f>IF('CF2 TestsPhys'!T168="","",'CF2 TestsPhys'!T168)</f>
        <v/>
      </c>
      <c r="S168" s="217" t="str">
        <f>IF('CF2 TestsPhys'!U168="","",'CF2 TestsPhys'!U168)</f>
        <v/>
      </c>
    </row>
    <row r="169" spans="1:19" x14ac:dyDescent="0.25">
      <c r="A169" s="155" t="str">
        <f>IF('CF2 TestsPhys'!B169="","",'CF2 TestsPhys'!B169)</f>
        <v/>
      </c>
      <c r="B169" s="157" t="str">
        <f>IF('CF2 TestsPhys'!D169="","",'CF2 TestsPhys'!D169)</f>
        <v/>
      </c>
      <c r="C169" s="280" t="str">
        <f>IF('CF2 TestsPhys'!E169="","",'CF2 TestsPhys'!E169)</f>
        <v/>
      </c>
      <c r="D169" s="173" t="str">
        <f>IF('CF2 TestsPhys'!F169="","",'CF2 TestsPhys'!F169)</f>
        <v/>
      </c>
      <c r="E169" s="60" t="str">
        <f>IF('CF2 TestsPhys'!G169="","",'CF2 TestsPhys'!G169)</f>
        <v/>
      </c>
      <c r="F169" s="68" t="str">
        <f>IF('CF2 TestsPhys'!H169="","",'CF2 TestsPhys'!H169)</f>
        <v/>
      </c>
      <c r="G169" s="76" t="str">
        <f>IF('CF2 TestsPhys'!I169="","",'CF2 TestsPhys'!I169)</f>
        <v/>
      </c>
      <c r="H169" s="68" t="str">
        <f>IF('CF2 TestsPhys'!J169="","",'CF2 TestsPhys'!J169)</f>
        <v/>
      </c>
      <c r="I169" s="76" t="str">
        <f>IF('CF2 TestsPhys'!K169="","",'CF2 TestsPhys'!K169)</f>
        <v/>
      </c>
      <c r="J169" s="68" t="str">
        <f>IF('CF2 TestsPhys'!L169="","",'CF2 TestsPhys'!L169)</f>
        <v/>
      </c>
      <c r="K169" s="76" t="str">
        <f>IF('CF2 TestsPhys'!M169="","",'CF2 TestsPhys'!M169)</f>
        <v/>
      </c>
      <c r="L169" s="68" t="str">
        <f>IF('CF2 TestsPhys'!N169="","",'CF2 TestsPhys'!N169)</f>
        <v/>
      </c>
      <c r="M169" s="76" t="str">
        <f>IF('CF2 TestsPhys'!O169="","",'CF2 TestsPhys'!O169)</f>
        <v/>
      </c>
      <c r="N169" s="61" t="str">
        <f>IF('CF2 TestsPhys'!P169="","",'CF2 TestsPhys'!P169)</f>
        <v/>
      </c>
      <c r="O169" s="76" t="str">
        <f>IF('CF2 TestsPhys'!Q169="","",'CF2 TestsPhys'!Q169)</f>
        <v/>
      </c>
      <c r="P169" s="61" t="str">
        <f>IF('CF2 TestsPhys'!R169="","",'CF2 TestsPhys'!R169)</f>
        <v/>
      </c>
      <c r="Q169" s="76" t="str">
        <f>IF('CF2 TestsPhys'!S169="","",'CF2 TestsPhys'!S169)</f>
        <v/>
      </c>
      <c r="R169" s="214" t="str">
        <f>IF('CF2 TestsPhys'!T169="","",'CF2 TestsPhys'!T169)</f>
        <v/>
      </c>
      <c r="S169" s="217" t="str">
        <f>IF('CF2 TestsPhys'!U169="","",'CF2 TestsPhys'!U169)</f>
        <v/>
      </c>
    </row>
    <row r="170" spans="1:19" x14ac:dyDescent="0.25">
      <c r="A170" s="155" t="str">
        <f>IF('CF2 TestsPhys'!B170="","",'CF2 TestsPhys'!B170)</f>
        <v/>
      </c>
      <c r="B170" s="157" t="str">
        <f>IF('CF2 TestsPhys'!D170="","",'CF2 TestsPhys'!D170)</f>
        <v/>
      </c>
      <c r="C170" s="280" t="str">
        <f>IF('CF2 TestsPhys'!E170="","",'CF2 TestsPhys'!E170)</f>
        <v/>
      </c>
      <c r="D170" s="173" t="str">
        <f>IF('CF2 TestsPhys'!F170="","",'CF2 TestsPhys'!F170)</f>
        <v/>
      </c>
      <c r="E170" s="60" t="str">
        <f>IF('CF2 TestsPhys'!G170="","",'CF2 TestsPhys'!G170)</f>
        <v/>
      </c>
      <c r="F170" s="68" t="str">
        <f>IF('CF2 TestsPhys'!H170="","",'CF2 TestsPhys'!H170)</f>
        <v/>
      </c>
      <c r="G170" s="76" t="str">
        <f>IF('CF2 TestsPhys'!I170="","",'CF2 TestsPhys'!I170)</f>
        <v/>
      </c>
      <c r="H170" s="68" t="str">
        <f>IF('CF2 TestsPhys'!J170="","",'CF2 TestsPhys'!J170)</f>
        <v/>
      </c>
      <c r="I170" s="76" t="str">
        <f>IF('CF2 TestsPhys'!K170="","",'CF2 TestsPhys'!K170)</f>
        <v/>
      </c>
      <c r="J170" s="68" t="str">
        <f>IF('CF2 TestsPhys'!L170="","",'CF2 TestsPhys'!L170)</f>
        <v/>
      </c>
      <c r="K170" s="76" t="str">
        <f>IF('CF2 TestsPhys'!M170="","",'CF2 TestsPhys'!M170)</f>
        <v/>
      </c>
      <c r="L170" s="68" t="str">
        <f>IF('CF2 TestsPhys'!N170="","",'CF2 TestsPhys'!N170)</f>
        <v/>
      </c>
      <c r="M170" s="76" t="str">
        <f>IF('CF2 TestsPhys'!O170="","",'CF2 TestsPhys'!O170)</f>
        <v/>
      </c>
      <c r="N170" s="61" t="str">
        <f>IF('CF2 TestsPhys'!P170="","",'CF2 TestsPhys'!P170)</f>
        <v/>
      </c>
      <c r="O170" s="76" t="str">
        <f>IF('CF2 TestsPhys'!Q170="","",'CF2 TestsPhys'!Q170)</f>
        <v/>
      </c>
      <c r="P170" s="61" t="str">
        <f>IF('CF2 TestsPhys'!R170="","",'CF2 TestsPhys'!R170)</f>
        <v/>
      </c>
      <c r="Q170" s="76" t="str">
        <f>IF('CF2 TestsPhys'!S170="","",'CF2 TestsPhys'!S170)</f>
        <v/>
      </c>
      <c r="R170" s="214" t="str">
        <f>IF('CF2 TestsPhys'!T170="","",'CF2 TestsPhys'!T170)</f>
        <v/>
      </c>
      <c r="S170" s="217" t="str">
        <f>IF('CF2 TestsPhys'!U170="","",'CF2 TestsPhys'!U170)</f>
        <v/>
      </c>
    </row>
    <row r="171" spans="1:19" x14ac:dyDescent="0.25">
      <c r="A171" s="155" t="str">
        <f>IF('CF2 TestsPhys'!B171="","",'CF2 TestsPhys'!B171)</f>
        <v/>
      </c>
      <c r="B171" s="157" t="str">
        <f>IF('CF2 TestsPhys'!D171="","",'CF2 TestsPhys'!D171)</f>
        <v/>
      </c>
      <c r="C171" s="280" t="str">
        <f>IF('CF2 TestsPhys'!E171="","",'CF2 TestsPhys'!E171)</f>
        <v/>
      </c>
      <c r="D171" s="173" t="str">
        <f>IF('CF2 TestsPhys'!F171="","",'CF2 TestsPhys'!F171)</f>
        <v/>
      </c>
      <c r="E171" s="60" t="str">
        <f>IF('CF2 TestsPhys'!G171="","",'CF2 TestsPhys'!G171)</f>
        <v/>
      </c>
      <c r="F171" s="68" t="str">
        <f>IF('CF2 TestsPhys'!H171="","",'CF2 TestsPhys'!H171)</f>
        <v/>
      </c>
      <c r="G171" s="76" t="str">
        <f>IF('CF2 TestsPhys'!I171="","",'CF2 TestsPhys'!I171)</f>
        <v/>
      </c>
      <c r="H171" s="68" t="str">
        <f>IF('CF2 TestsPhys'!J171="","",'CF2 TestsPhys'!J171)</f>
        <v/>
      </c>
      <c r="I171" s="76" t="str">
        <f>IF('CF2 TestsPhys'!K171="","",'CF2 TestsPhys'!K171)</f>
        <v/>
      </c>
      <c r="J171" s="68" t="str">
        <f>IF('CF2 TestsPhys'!L171="","",'CF2 TestsPhys'!L171)</f>
        <v/>
      </c>
      <c r="K171" s="76" t="str">
        <f>IF('CF2 TestsPhys'!M171="","",'CF2 TestsPhys'!M171)</f>
        <v/>
      </c>
      <c r="L171" s="68" t="str">
        <f>IF('CF2 TestsPhys'!N171="","",'CF2 TestsPhys'!N171)</f>
        <v/>
      </c>
      <c r="M171" s="76" t="str">
        <f>IF('CF2 TestsPhys'!O171="","",'CF2 TestsPhys'!O171)</f>
        <v/>
      </c>
      <c r="N171" s="61" t="str">
        <f>IF('CF2 TestsPhys'!P171="","",'CF2 TestsPhys'!P171)</f>
        <v/>
      </c>
      <c r="O171" s="76" t="str">
        <f>IF('CF2 TestsPhys'!Q171="","",'CF2 TestsPhys'!Q171)</f>
        <v/>
      </c>
      <c r="P171" s="61" t="str">
        <f>IF('CF2 TestsPhys'!R171="","",'CF2 TestsPhys'!R171)</f>
        <v/>
      </c>
      <c r="Q171" s="76" t="str">
        <f>IF('CF2 TestsPhys'!S171="","",'CF2 TestsPhys'!S171)</f>
        <v/>
      </c>
      <c r="R171" s="214" t="str">
        <f>IF('CF2 TestsPhys'!T171="","",'CF2 TestsPhys'!T171)</f>
        <v/>
      </c>
      <c r="S171" s="217" t="str">
        <f>IF('CF2 TestsPhys'!U171="","",'CF2 TestsPhys'!U171)</f>
        <v/>
      </c>
    </row>
    <row r="172" spans="1:19" x14ac:dyDescent="0.25">
      <c r="A172" s="155" t="str">
        <f>IF('CF2 TestsPhys'!B172="","",'CF2 TestsPhys'!B172)</f>
        <v/>
      </c>
      <c r="B172" s="157" t="str">
        <f>IF('CF2 TestsPhys'!D172="","",'CF2 TestsPhys'!D172)</f>
        <v/>
      </c>
      <c r="C172" s="280" t="str">
        <f>IF('CF2 TestsPhys'!E172="","",'CF2 TestsPhys'!E172)</f>
        <v/>
      </c>
      <c r="D172" s="173" t="str">
        <f>IF('CF2 TestsPhys'!F172="","",'CF2 TestsPhys'!F172)</f>
        <v/>
      </c>
      <c r="E172" s="60" t="str">
        <f>IF('CF2 TestsPhys'!G172="","",'CF2 TestsPhys'!G172)</f>
        <v/>
      </c>
      <c r="F172" s="68" t="str">
        <f>IF('CF2 TestsPhys'!H172="","",'CF2 TestsPhys'!H172)</f>
        <v/>
      </c>
      <c r="G172" s="76" t="str">
        <f>IF('CF2 TestsPhys'!I172="","",'CF2 TestsPhys'!I172)</f>
        <v/>
      </c>
      <c r="H172" s="68" t="str">
        <f>IF('CF2 TestsPhys'!J172="","",'CF2 TestsPhys'!J172)</f>
        <v/>
      </c>
      <c r="I172" s="76" t="str">
        <f>IF('CF2 TestsPhys'!K172="","",'CF2 TestsPhys'!K172)</f>
        <v/>
      </c>
      <c r="J172" s="68" t="str">
        <f>IF('CF2 TestsPhys'!L172="","",'CF2 TestsPhys'!L172)</f>
        <v/>
      </c>
      <c r="K172" s="76" t="str">
        <f>IF('CF2 TestsPhys'!M172="","",'CF2 TestsPhys'!M172)</f>
        <v/>
      </c>
      <c r="L172" s="68" t="str">
        <f>IF('CF2 TestsPhys'!N172="","",'CF2 TestsPhys'!N172)</f>
        <v/>
      </c>
      <c r="M172" s="76" t="str">
        <f>IF('CF2 TestsPhys'!O172="","",'CF2 TestsPhys'!O172)</f>
        <v/>
      </c>
      <c r="N172" s="61" t="str">
        <f>IF('CF2 TestsPhys'!P172="","",'CF2 TestsPhys'!P172)</f>
        <v/>
      </c>
      <c r="O172" s="76" t="str">
        <f>IF('CF2 TestsPhys'!Q172="","",'CF2 TestsPhys'!Q172)</f>
        <v/>
      </c>
      <c r="P172" s="61" t="str">
        <f>IF('CF2 TestsPhys'!R172="","",'CF2 TestsPhys'!R172)</f>
        <v/>
      </c>
      <c r="Q172" s="76" t="str">
        <f>IF('CF2 TestsPhys'!S172="","",'CF2 TestsPhys'!S172)</f>
        <v/>
      </c>
      <c r="R172" s="214" t="str">
        <f>IF('CF2 TestsPhys'!T172="","",'CF2 TestsPhys'!T172)</f>
        <v/>
      </c>
      <c r="S172" s="217" t="str">
        <f>IF('CF2 TestsPhys'!U172="","",'CF2 TestsPhys'!U172)</f>
        <v/>
      </c>
    </row>
    <row r="173" spans="1:19" x14ac:dyDescent="0.25">
      <c r="A173" s="155" t="str">
        <f>IF('CF2 TestsPhys'!B173="","",'CF2 TestsPhys'!B173)</f>
        <v/>
      </c>
      <c r="B173" s="157" t="str">
        <f>IF('CF2 TestsPhys'!D173="","",'CF2 TestsPhys'!D173)</f>
        <v/>
      </c>
      <c r="C173" s="280" t="str">
        <f>IF('CF2 TestsPhys'!E173="","",'CF2 TestsPhys'!E173)</f>
        <v/>
      </c>
      <c r="D173" s="173" t="str">
        <f>IF('CF2 TestsPhys'!F173="","",'CF2 TestsPhys'!F173)</f>
        <v/>
      </c>
      <c r="E173" s="60" t="str">
        <f>IF('CF2 TestsPhys'!G173="","",'CF2 TestsPhys'!G173)</f>
        <v/>
      </c>
      <c r="F173" s="68" t="str">
        <f>IF('CF2 TestsPhys'!H173="","",'CF2 TestsPhys'!H173)</f>
        <v/>
      </c>
      <c r="G173" s="76" t="str">
        <f>IF('CF2 TestsPhys'!I173="","",'CF2 TestsPhys'!I173)</f>
        <v/>
      </c>
      <c r="H173" s="68" t="str">
        <f>IF('CF2 TestsPhys'!J173="","",'CF2 TestsPhys'!J173)</f>
        <v/>
      </c>
      <c r="I173" s="76" t="str">
        <f>IF('CF2 TestsPhys'!K173="","",'CF2 TestsPhys'!K173)</f>
        <v/>
      </c>
      <c r="J173" s="68" t="str">
        <f>IF('CF2 TestsPhys'!L173="","",'CF2 TestsPhys'!L173)</f>
        <v/>
      </c>
      <c r="K173" s="76" t="str">
        <f>IF('CF2 TestsPhys'!M173="","",'CF2 TestsPhys'!M173)</f>
        <v/>
      </c>
      <c r="L173" s="68" t="str">
        <f>IF('CF2 TestsPhys'!N173="","",'CF2 TestsPhys'!N173)</f>
        <v/>
      </c>
      <c r="M173" s="76" t="str">
        <f>IF('CF2 TestsPhys'!O173="","",'CF2 TestsPhys'!O173)</f>
        <v/>
      </c>
      <c r="N173" s="61" t="str">
        <f>IF('CF2 TestsPhys'!P173="","",'CF2 TestsPhys'!P173)</f>
        <v/>
      </c>
      <c r="O173" s="76" t="str">
        <f>IF('CF2 TestsPhys'!Q173="","",'CF2 TestsPhys'!Q173)</f>
        <v/>
      </c>
      <c r="P173" s="61" t="str">
        <f>IF('CF2 TestsPhys'!R173="","",'CF2 TestsPhys'!R173)</f>
        <v/>
      </c>
      <c r="Q173" s="76" t="str">
        <f>IF('CF2 TestsPhys'!S173="","",'CF2 TestsPhys'!S173)</f>
        <v/>
      </c>
      <c r="R173" s="214" t="str">
        <f>IF('CF2 TestsPhys'!T173="","",'CF2 TestsPhys'!T173)</f>
        <v/>
      </c>
      <c r="S173" s="217" t="str">
        <f>IF('CF2 TestsPhys'!U173="","",'CF2 TestsPhys'!U173)</f>
        <v/>
      </c>
    </row>
    <row r="174" spans="1:19" x14ac:dyDescent="0.25">
      <c r="A174" s="155" t="str">
        <f>IF('CF2 TestsPhys'!B174="","",'CF2 TestsPhys'!B174)</f>
        <v/>
      </c>
      <c r="B174" s="157" t="str">
        <f>IF('CF2 TestsPhys'!D174="","",'CF2 TestsPhys'!D174)</f>
        <v/>
      </c>
      <c r="C174" s="280" t="str">
        <f>IF('CF2 TestsPhys'!E174="","",'CF2 TestsPhys'!E174)</f>
        <v/>
      </c>
      <c r="D174" s="173" t="str">
        <f>IF('CF2 TestsPhys'!F174="","",'CF2 TestsPhys'!F174)</f>
        <v/>
      </c>
      <c r="E174" s="60" t="str">
        <f>IF('CF2 TestsPhys'!G174="","",'CF2 TestsPhys'!G174)</f>
        <v/>
      </c>
      <c r="F174" s="68" t="str">
        <f>IF('CF2 TestsPhys'!H174="","",'CF2 TestsPhys'!H174)</f>
        <v/>
      </c>
      <c r="G174" s="76" t="str">
        <f>IF('CF2 TestsPhys'!I174="","",'CF2 TestsPhys'!I174)</f>
        <v/>
      </c>
      <c r="H174" s="68" t="str">
        <f>IF('CF2 TestsPhys'!J174="","",'CF2 TestsPhys'!J174)</f>
        <v/>
      </c>
      <c r="I174" s="76" t="str">
        <f>IF('CF2 TestsPhys'!K174="","",'CF2 TestsPhys'!K174)</f>
        <v/>
      </c>
      <c r="J174" s="68" t="str">
        <f>IF('CF2 TestsPhys'!L174="","",'CF2 TestsPhys'!L174)</f>
        <v/>
      </c>
      <c r="K174" s="76" t="str">
        <f>IF('CF2 TestsPhys'!M174="","",'CF2 TestsPhys'!M174)</f>
        <v/>
      </c>
      <c r="L174" s="68" t="str">
        <f>IF('CF2 TestsPhys'!N174="","",'CF2 TestsPhys'!N174)</f>
        <v/>
      </c>
      <c r="M174" s="76" t="str">
        <f>IF('CF2 TestsPhys'!O174="","",'CF2 TestsPhys'!O174)</f>
        <v/>
      </c>
      <c r="N174" s="61" t="str">
        <f>IF('CF2 TestsPhys'!P174="","",'CF2 TestsPhys'!P174)</f>
        <v/>
      </c>
      <c r="O174" s="76" t="str">
        <f>IF('CF2 TestsPhys'!Q174="","",'CF2 TestsPhys'!Q174)</f>
        <v/>
      </c>
      <c r="P174" s="61" t="str">
        <f>IF('CF2 TestsPhys'!R174="","",'CF2 TestsPhys'!R174)</f>
        <v/>
      </c>
      <c r="Q174" s="76" t="str">
        <f>IF('CF2 TestsPhys'!S174="","",'CF2 TestsPhys'!S174)</f>
        <v/>
      </c>
      <c r="R174" s="214" t="str">
        <f>IF('CF2 TestsPhys'!T174="","",'CF2 TestsPhys'!T174)</f>
        <v/>
      </c>
      <c r="S174" s="217" t="str">
        <f>IF('CF2 TestsPhys'!U174="","",'CF2 TestsPhys'!U174)</f>
        <v/>
      </c>
    </row>
    <row r="175" spans="1:19" x14ac:dyDescent="0.25">
      <c r="A175" s="155" t="str">
        <f>IF('CF2 TestsPhys'!B175="","",'CF2 TestsPhys'!B175)</f>
        <v/>
      </c>
      <c r="B175" s="157" t="str">
        <f>IF('CF2 TestsPhys'!D175="","",'CF2 TestsPhys'!D175)</f>
        <v/>
      </c>
      <c r="C175" s="280" t="str">
        <f>IF('CF2 TestsPhys'!E175="","",'CF2 TestsPhys'!E175)</f>
        <v/>
      </c>
      <c r="D175" s="173" t="str">
        <f>IF('CF2 TestsPhys'!F175="","",'CF2 TestsPhys'!F175)</f>
        <v/>
      </c>
      <c r="E175" s="60" t="str">
        <f>IF('CF2 TestsPhys'!G175="","",'CF2 TestsPhys'!G175)</f>
        <v/>
      </c>
      <c r="F175" s="68" t="str">
        <f>IF('CF2 TestsPhys'!H175="","",'CF2 TestsPhys'!H175)</f>
        <v/>
      </c>
      <c r="G175" s="76" t="str">
        <f>IF('CF2 TestsPhys'!I175="","",'CF2 TestsPhys'!I175)</f>
        <v/>
      </c>
      <c r="H175" s="68" t="str">
        <f>IF('CF2 TestsPhys'!J175="","",'CF2 TestsPhys'!J175)</f>
        <v/>
      </c>
      <c r="I175" s="76" t="str">
        <f>IF('CF2 TestsPhys'!K175="","",'CF2 TestsPhys'!K175)</f>
        <v/>
      </c>
      <c r="J175" s="68" t="str">
        <f>IF('CF2 TestsPhys'!L175="","",'CF2 TestsPhys'!L175)</f>
        <v/>
      </c>
      <c r="K175" s="76" t="str">
        <f>IF('CF2 TestsPhys'!M175="","",'CF2 TestsPhys'!M175)</f>
        <v/>
      </c>
      <c r="L175" s="68" t="str">
        <f>IF('CF2 TestsPhys'!N175="","",'CF2 TestsPhys'!N175)</f>
        <v/>
      </c>
      <c r="M175" s="76" t="str">
        <f>IF('CF2 TestsPhys'!O175="","",'CF2 TestsPhys'!O175)</f>
        <v/>
      </c>
      <c r="N175" s="61" t="str">
        <f>IF('CF2 TestsPhys'!P175="","",'CF2 TestsPhys'!P175)</f>
        <v/>
      </c>
      <c r="O175" s="76" t="str">
        <f>IF('CF2 TestsPhys'!Q175="","",'CF2 TestsPhys'!Q175)</f>
        <v/>
      </c>
      <c r="P175" s="61" t="str">
        <f>IF('CF2 TestsPhys'!R175="","",'CF2 TestsPhys'!R175)</f>
        <v/>
      </c>
      <c r="Q175" s="76" t="str">
        <f>IF('CF2 TestsPhys'!S175="","",'CF2 TestsPhys'!S175)</f>
        <v/>
      </c>
      <c r="R175" s="214" t="str">
        <f>IF('CF2 TestsPhys'!T175="","",'CF2 TestsPhys'!T175)</f>
        <v/>
      </c>
      <c r="S175" s="217" t="str">
        <f>IF('CF2 TestsPhys'!U175="","",'CF2 TestsPhys'!U175)</f>
        <v/>
      </c>
    </row>
    <row r="176" spans="1:19" x14ac:dyDescent="0.25">
      <c r="A176" s="155" t="str">
        <f>IF('CF2 TestsPhys'!B176="","",'CF2 TestsPhys'!B176)</f>
        <v/>
      </c>
      <c r="B176" s="157" t="str">
        <f>IF('CF2 TestsPhys'!D176="","",'CF2 TestsPhys'!D176)</f>
        <v/>
      </c>
      <c r="C176" s="280" t="str">
        <f>IF('CF2 TestsPhys'!E176="","",'CF2 TestsPhys'!E176)</f>
        <v/>
      </c>
      <c r="D176" s="173" t="str">
        <f>IF('CF2 TestsPhys'!F176="","",'CF2 TestsPhys'!F176)</f>
        <v/>
      </c>
      <c r="E176" s="60" t="str">
        <f>IF('CF2 TestsPhys'!G176="","",'CF2 TestsPhys'!G176)</f>
        <v/>
      </c>
      <c r="F176" s="68" t="str">
        <f>IF('CF2 TestsPhys'!H176="","",'CF2 TestsPhys'!H176)</f>
        <v/>
      </c>
      <c r="G176" s="76" t="str">
        <f>IF('CF2 TestsPhys'!I176="","",'CF2 TestsPhys'!I176)</f>
        <v/>
      </c>
      <c r="H176" s="68" t="str">
        <f>IF('CF2 TestsPhys'!J176="","",'CF2 TestsPhys'!J176)</f>
        <v/>
      </c>
      <c r="I176" s="76" t="str">
        <f>IF('CF2 TestsPhys'!K176="","",'CF2 TestsPhys'!K176)</f>
        <v/>
      </c>
      <c r="J176" s="68" t="str">
        <f>IF('CF2 TestsPhys'!L176="","",'CF2 TestsPhys'!L176)</f>
        <v/>
      </c>
      <c r="K176" s="76" t="str">
        <f>IF('CF2 TestsPhys'!M176="","",'CF2 TestsPhys'!M176)</f>
        <v/>
      </c>
      <c r="L176" s="68" t="str">
        <f>IF('CF2 TestsPhys'!N176="","",'CF2 TestsPhys'!N176)</f>
        <v/>
      </c>
      <c r="M176" s="76" t="str">
        <f>IF('CF2 TestsPhys'!O176="","",'CF2 TestsPhys'!O176)</f>
        <v/>
      </c>
      <c r="N176" s="61" t="str">
        <f>IF('CF2 TestsPhys'!P176="","",'CF2 TestsPhys'!P176)</f>
        <v/>
      </c>
      <c r="O176" s="76" t="str">
        <f>IF('CF2 TestsPhys'!Q176="","",'CF2 TestsPhys'!Q176)</f>
        <v/>
      </c>
      <c r="P176" s="61" t="str">
        <f>IF('CF2 TestsPhys'!R176="","",'CF2 TestsPhys'!R176)</f>
        <v/>
      </c>
      <c r="Q176" s="76" t="str">
        <f>IF('CF2 TestsPhys'!S176="","",'CF2 TestsPhys'!S176)</f>
        <v/>
      </c>
      <c r="R176" s="214" t="str">
        <f>IF('CF2 TestsPhys'!T176="","",'CF2 TestsPhys'!T176)</f>
        <v/>
      </c>
      <c r="S176" s="217" t="str">
        <f>IF('CF2 TestsPhys'!U176="","",'CF2 TestsPhys'!U176)</f>
        <v/>
      </c>
    </row>
    <row r="177" spans="1:19" x14ac:dyDescent="0.25">
      <c r="A177" s="155" t="str">
        <f>IF('CF2 TestsPhys'!B177="","",'CF2 TestsPhys'!B177)</f>
        <v/>
      </c>
      <c r="B177" s="157" t="str">
        <f>IF('CF2 TestsPhys'!D177="","",'CF2 TestsPhys'!D177)</f>
        <v/>
      </c>
      <c r="C177" s="280" t="str">
        <f>IF('CF2 TestsPhys'!E177="","",'CF2 TestsPhys'!E177)</f>
        <v/>
      </c>
      <c r="D177" s="173" t="str">
        <f>IF('CF2 TestsPhys'!F177="","",'CF2 TestsPhys'!F177)</f>
        <v/>
      </c>
      <c r="E177" s="60" t="str">
        <f>IF('CF2 TestsPhys'!G177="","",'CF2 TestsPhys'!G177)</f>
        <v/>
      </c>
      <c r="F177" s="68" t="str">
        <f>IF('CF2 TestsPhys'!H177="","",'CF2 TestsPhys'!H177)</f>
        <v/>
      </c>
      <c r="G177" s="76" t="str">
        <f>IF('CF2 TestsPhys'!I177="","",'CF2 TestsPhys'!I177)</f>
        <v/>
      </c>
      <c r="H177" s="68" t="str">
        <f>IF('CF2 TestsPhys'!J177="","",'CF2 TestsPhys'!J177)</f>
        <v/>
      </c>
      <c r="I177" s="76" t="str">
        <f>IF('CF2 TestsPhys'!K177="","",'CF2 TestsPhys'!K177)</f>
        <v/>
      </c>
      <c r="J177" s="68" t="str">
        <f>IF('CF2 TestsPhys'!L177="","",'CF2 TestsPhys'!L177)</f>
        <v/>
      </c>
      <c r="K177" s="76" t="str">
        <f>IF('CF2 TestsPhys'!M177="","",'CF2 TestsPhys'!M177)</f>
        <v/>
      </c>
      <c r="L177" s="68" t="str">
        <f>IF('CF2 TestsPhys'!N177="","",'CF2 TestsPhys'!N177)</f>
        <v/>
      </c>
      <c r="M177" s="76" t="str">
        <f>IF('CF2 TestsPhys'!O177="","",'CF2 TestsPhys'!O177)</f>
        <v/>
      </c>
      <c r="N177" s="61" t="str">
        <f>IF('CF2 TestsPhys'!P177="","",'CF2 TestsPhys'!P177)</f>
        <v/>
      </c>
      <c r="O177" s="76" t="str">
        <f>IF('CF2 TestsPhys'!Q177="","",'CF2 TestsPhys'!Q177)</f>
        <v/>
      </c>
      <c r="P177" s="61" t="str">
        <f>IF('CF2 TestsPhys'!R177="","",'CF2 TestsPhys'!R177)</f>
        <v/>
      </c>
      <c r="Q177" s="76" t="str">
        <f>IF('CF2 TestsPhys'!S177="","",'CF2 TestsPhys'!S177)</f>
        <v/>
      </c>
      <c r="R177" s="214" t="str">
        <f>IF('CF2 TestsPhys'!T177="","",'CF2 TestsPhys'!T177)</f>
        <v/>
      </c>
      <c r="S177" s="217" t="str">
        <f>IF('CF2 TestsPhys'!U177="","",'CF2 TestsPhys'!U177)</f>
        <v/>
      </c>
    </row>
    <row r="178" spans="1:19" x14ac:dyDescent="0.25">
      <c r="A178" s="155" t="str">
        <f>IF('CF2 TestsPhys'!B178="","",'CF2 TestsPhys'!B178)</f>
        <v/>
      </c>
      <c r="B178" s="157" t="str">
        <f>IF('CF2 TestsPhys'!D178="","",'CF2 TestsPhys'!D178)</f>
        <v/>
      </c>
      <c r="C178" s="280" t="str">
        <f>IF('CF2 TestsPhys'!E178="","",'CF2 TestsPhys'!E178)</f>
        <v/>
      </c>
      <c r="D178" s="173" t="str">
        <f>IF('CF2 TestsPhys'!F178="","",'CF2 TestsPhys'!F178)</f>
        <v/>
      </c>
      <c r="E178" s="60" t="str">
        <f>IF('CF2 TestsPhys'!G178="","",'CF2 TestsPhys'!G178)</f>
        <v/>
      </c>
      <c r="F178" s="68" t="str">
        <f>IF('CF2 TestsPhys'!H178="","",'CF2 TestsPhys'!H178)</f>
        <v/>
      </c>
      <c r="G178" s="76" t="str">
        <f>IF('CF2 TestsPhys'!I178="","",'CF2 TestsPhys'!I178)</f>
        <v/>
      </c>
      <c r="H178" s="68" t="str">
        <f>IF('CF2 TestsPhys'!J178="","",'CF2 TestsPhys'!J178)</f>
        <v/>
      </c>
      <c r="I178" s="76" t="str">
        <f>IF('CF2 TestsPhys'!K178="","",'CF2 TestsPhys'!K178)</f>
        <v/>
      </c>
      <c r="J178" s="68" t="str">
        <f>IF('CF2 TestsPhys'!L178="","",'CF2 TestsPhys'!L178)</f>
        <v/>
      </c>
      <c r="K178" s="76" t="str">
        <f>IF('CF2 TestsPhys'!M178="","",'CF2 TestsPhys'!M178)</f>
        <v/>
      </c>
      <c r="L178" s="68" t="str">
        <f>IF('CF2 TestsPhys'!N178="","",'CF2 TestsPhys'!N178)</f>
        <v/>
      </c>
      <c r="M178" s="76" t="str">
        <f>IF('CF2 TestsPhys'!O178="","",'CF2 TestsPhys'!O178)</f>
        <v/>
      </c>
      <c r="N178" s="61" t="str">
        <f>IF('CF2 TestsPhys'!P178="","",'CF2 TestsPhys'!P178)</f>
        <v/>
      </c>
      <c r="O178" s="76" t="str">
        <f>IF('CF2 TestsPhys'!Q178="","",'CF2 TestsPhys'!Q178)</f>
        <v/>
      </c>
      <c r="P178" s="61" t="str">
        <f>IF('CF2 TestsPhys'!R178="","",'CF2 TestsPhys'!R178)</f>
        <v/>
      </c>
      <c r="Q178" s="76" t="str">
        <f>IF('CF2 TestsPhys'!S178="","",'CF2 TestsPhys'!S178)</f>
        <v/>
      </c>
      <c r="R178" s="214" t="str">
        <f>IF('CF2 TestsPhys'!T178="","",'CF2 TestsPhys'!T178)</f>
        <v/>
      </c>
      <c r="S178" s="217" t="str">
        <f>IF('CF2 TestsPhys'!U178="","",'CF2 TestsPhys'!U178)</f>
        <v/>
      </c>
    </row>
    <row r="179" spans="1:19" x14ac:dyDescent="0.25">
      <c r="A179" s="155" t="str">
        <f>IF('CF2 TestsPhys'!B179="","",'CF2 TestsPhys'!B179)</f>
        <v/>
      </c>
      <c r="B179" s="157" t="str">
        <f>IF('CF2 TestsPhys'!D179="","",'CF2 TestsPhys'!D179)</f>
        <v/>
      </c>
      <c r="C179" s="280" t="str">
        <f>IF('CF2 TestsPhys'!E179="","",'CF2 TestsPhys'!E179)</f>
        <v/>
      </c>
      <c r="D179" s="173" t="str">
        <f>IF('CF2 TestsPhys'!F179="","",'CF2 TestsPhys'!F179)</f>
        <v/>
      </c>
      <c r="E179" s="60" t="str">
        <f>IF('CF2 TestsPhys'!G179="","",'CF2 TestsPhys'!G179)</f>
        <v/>
      </c>
      <c r="F179" s="68" t="str">
        <f>IF('CF2 TestsPhys'!H179="","",'CF2 TestsPhys'!H179)</f>
        <v/>
      </c>
      <c r="G179" s="76" t="str">
        <f>IF('CF2 TestsPhys'!I179="","",'CF2 TestsPhys'!I179)</f>
        <v/>
      </c>
      <c r="H179" s="68" t="str">
        <f>IF('CF2 TestsPhys'!J179="","",'CF2 TestsPhys'!J179)</f>
        <v/>
      </c>
      <c r="I179" s="76" t="str">
        <f>IF('CF2 TestsPhys'!K179="","",'CF2 TestsPhys'!K179)</f>
        <v/>
      </c>
      <c r="J179" s="68" t="str">
        <f>IF('CF2 TestsPhys'!L179="","",'CF2 TestsPhys'!L179)</f>
        <v/>
      </c>
      <c r="K179" s="76" t="str">
        <f>IF('CF2 TestsPhys'!M179="","",'CF2 TestsPhys'!M179)</f>
        <v/>
      </c>
      <c r="L179" s="68" t="str">
        <f>IF('CF2 TestsPhys'!N179="","",'CF2 TestsPhys'!N179)</f>
        <v/>
      </c>
      <c r="M179" s="76" t="str">
        <f>IF('CF2 TestsPhys'!O179="","",'CF2 TestsPhys'!O179)</f>
        <v/>
      </c>
      <c r="N179" s="61" t="str">
        <f>IF('CF2 TestsPhys'!P179="","",'CF2 TestsPhys'!P179)</f>
        <v/>
      </c>
      <c r="O179" s="76" t="str">
        <f>IF('CF2 TestsPhys'!Q179="","",'CF2 TestsPhys'!Q179)</f>
        <v/>
      </c>
      <c r="P179" s="61" t="str">
        <f>IF('CF2 TestsPhys'!R179="","",'CF2 TestsPhys'!R179)</f>
        <v/>
      </c>
      <c r="Q179" s="76" t="str">
        <f>IF('CF2 TestsPhys'!S179="","",'CF2 TestsPhys'!S179)</f>
        <v/>
      </c>
      <c r="R179" s="214" t="str">
        <f>IF('CF2 TestsPhys'!T179="","",'CF2 TestsPhys'!T179)</f>
        <v/>
      </c>
      <c r="S179" s="217" t="str">
        <f>IF('CF2 TestsPhys'!U179="","",'CF2 TestsPhys'!U179)</f>
        <v/>
      </c>
    </row>
    <row r="180" spans="1:19" x14ac:dyDescent="0.25">
      <c r="A180" s="155" t="str">
        <f>IF('CF2 TestsPhys'!B180="","",'CF2 TestsPhys'!B180)</f>
        <v/>
      </c>
      <c r="B180" s="157" t="str">
        <f>IF('CF2 TestsPhys'!D180="","",'CF2 TestsPhys'!D180)</f>
        <v/>
      </c>
      <c r="C180" s="280" t="str">
        <f>IF('CF2 TestsPhys'!E180="","",'CF2 TestsPhys'!E180)</f>
        <v/>
      </c>
      <c r="D180" s="173" t="str">
        <f>IF('CF2 TestsPhys'!F180="","",'CF2 TestsPhys'!F180)</f>
        <v/>
      </c>
      <c r="E180" s="60" t="str">
        <f>IF('CF2 TestsPhys'!G180="","",'CF2 TestsPhys'!G180)</f>
        <v/>
      </c>
      <c r="F180" s="68" t="str">
        <f>IF('CF2 TestsPhys'!H180="","",'CF2 TestsPhys'!H180)</f>
        <v/>
      </c>
      <c r="G180" s="76" t="str">
        <f>IF('CF2 TestsPhys'!I180="","",'CF2 TestsPhys'!I180)</f>
        <v/>
      </c>
      <c r="H180" s="68" t="str">
        <f>IF('CF2 TestsPhys'!J180="","",'CF2 TestsPhys'!J180)</f>
        <v/>
      </c>
      <c r="I180" s="76" t="str">
        <f>IF('CF2 TestsPhys'!K180="","",'CF2 TestsPhys'!K180)</f>
        <v/>
      </c>
      <c r="J180" s="68" t="str">
        <f>IF('CF2 TestsPhys'!L180="","",'CF2 TestsPhys'!L180)</f>
        <v/>
      </c>
      <c r="K180" s="76" t="str">
        <f>IF('CF2 TestsPhys'!M180="","",'CF2 TestsPhys'!M180)</f>
        <v/>
      </c>
      <c r="L180" s="68" t="str">
        <f>IF('CF2 TestsPhys'!N180="","",'CF2 TestsPhys'!N180)</f>
        <v/>
      </c>
      <c r="M180" s="76" t="str">
        <f>IF('CF2 TestsPhys'!O180="","",'CF2 TestsPhys'!O180)</f>
        <v/>
      </c>
      <c r="N180" s="61" t="str">
        <f>IF('CF2 TestsPhys'!P180="","",'CF2 TestsPhys'!P180)</f>
        <v/>
      </c>
      <c r="O180" s="76" t="str">
        <f>IF('CF2 TestsPhys'!Q180="","",'CF2 TestsPhys'!Q180)</f>
        <v/>
      </c>
      <c r="P180" s="61" t="str">
        <f>IF('CF2 TestsPhys'!R180="","",'CF2 TestsPhys'!R180)</f>
        <v/>
      </c>
      <c r="Q180" s="76" t="str">
        <f>IF('CF2 TestsPhys'!S180="","",'CF2 TestsPhys'!S180)</f>
        <v/>
      </c>
      <c r="R180" s="214" t="str">
        <f>IF('CF2 TestsPhys'!T180="","",'CF2 TestsPhys'!T180)</f>
        <v/>
      </c>
      <c r="S180" s="217" t="str">
        <f>IF('CF2 TestsPhys'!U180="","",'CF2 TestsPhys'!U180)</f>
        <v/>
      </c>
    </row>
    <row r="181" spans="1:19" x14ac:dyDescent="0.25">
      <c r="A181" s="155" t="str">
        <f>IF('CF2 TestsPhys'!B181="","",'CF2 TestsPhys'!B181)</f>
        <v/>
      </c>
      <c r="B181" s="157" t="str">
        <f>IF('CF2 TestsPhys'!D181="","",'CF2 TestsPhys'!D181)</f>
        <v/>
      </c>
      <c r="C181" s="280" t="str">
        <f>IF('CF2 TestsPhys'!E181="","",'CF2 TestsPhys'!E181)</f>
        <v/>
      </c>
      <c r="D181" s="173" t="str">
        <f>IF('CF2 TestsPhys'!F181="","",'CF2 TestsPhys'!F181)</f>
        <v/>
      </c>
      <c r="E181" s="60" t="str">
        <f>IF('CF2 TestsPhys'!G181="","",'CF2 TestsPhys'!G181)</f>
        <v/>
      </c>
      <c r="F181" s="68" t="str">
        <f>IF('CF2 TestsPhys'!H181="","",'CF2 TestsPhys'!H181)</f>
        <v/>
      </c>
      <c r="G181" s="76" t="str">
        <f>IF('CF2 TestsPhys'!I181="","",'CF2 TestsPhys'!I181)</f>
        <v/>
      </c>
      <c r="H181" s="68" t="str">
        <f>IF('CF2 TestsPhys'!J181="","",'CF2 TestsPhys'!J181)</f>
        <v/>
      </c>
      <c r="I181" s="76" t="str">
        <f>IF('CF2 TestsPhys'!K181="","",'CF2 TestsPhys'!K181)</f>
        <v/>
      </c>
      <c r="J181" s="68" t="str">
        <f>IF('CF2 TestsPhys'!L181="","",'CF2 TestsPhys'!L181)</f>
        <v/>
      </c>
      <c r="K181" s="76" t="str">
        <f>IF('CF2 TestsPhys'!M181="","",'CF2 TestsPhys'!M181)</f>
        <v/>
      </c>
      <c r="L181" s="68" t="str">
        <f>IF('CF2 TestsPhys'!N181="","",'CF2 TestsPhys'!N181)</f>
        <v/>
      </c>
      <c r="M181" s="76" t="str">
        <f>IF('CF2 TestsPhys'!O181="","",'CF2 TestsPhys'!O181)</f>
        <v/>
      </c>
      <c r="N181" s="61" t="str">
        <f>IF('CF2 TestsPhys'!P181="","",'CF2 TestsPhys'!P181)</f>
        <v/>
      </c>
      <c r="O181" s="76" t="str">
        <f>IF('CF2 TestsPhys'!Q181="","",'CF2 TestsPhys'!Q181)</f>
        <v/>
      </c>
      <c r="P181" s="61" t="str">
        <f>IF('CF2 TestsPhys'!R181="","",'CF2 TestsPhys'!R181)</f>
        <v/>
      </c>
      <c r="Q181" s="76" t="str">
        <f>IF('CF2 TestsPhys'!S181="","",'CF2 TestsPhys'!S181)</f>
        <v/>
      </c>
      <c r="R181" s="214" t="str">
        <f>IF('CF2 TestsPhys'!T181="","",'CF2 TestsPhys'!T181)</f>
        <v/>
      </c>
      <c r="S181" s="217" t="str">
        <f>IF('CF2 TestsPhys'!U181="","",'CF2 TestsPhys'!U181)</f>
        <v/>
      </c>
    </row>
    <row r="182" spans="1:19" x14ac:dyDescent="0.25">
      <c r="A182" s="155" t="str">
        <f>IF('CF2 TestsPhys'!B182="","",'CF2 TestsPhys'!B182)</f>
        <v/>
      </c>
      <c r="B182" s="157" t="str">
        <f>IF('CF2 TestsPhys'!D182="","",'CF2 TestsPhys'!D182)</f>
        <v/>
      </c>
      <c r="C182" s="280" t="str">
        <f>IF('CF2 TestsPhys'!E182="","",'CF2 TestsPhys'!E182)</f>
        <v/>
      </c>
      <c r="D182" s="173" t="str">
        <f>IF('CF2 TestsPhys'!F182="","",'CF2 TestsPhys'!F182)</f>
        <v/>
      </c>
      <c r="E182" s="60" t="str">
        <f>IF('CF2 TestsPhys'!G182="","",'CF2 TestsPhys'!G182)</f>
        <v/>
      </c>
      <c r="F182" s="68" t="str">
        <f>IF('CF2 TestsPhys'!H182="","",'CF2 TestsPhys'!H182)</f>
        <v/>
      </c>
      <c r="G182" s="76" t="str">
        <f>IF('CF2 TestsPhys'!I182="","",'CF2 TestsPhys'!I182)</f>
        <v/>
      </c>
      <c r="H182" s="68" t="str">
        <f>IF('CF2 TestsPhys'!J182="","",'CF2 TestsPhys'!J182)</f>
        <v/>
      </c>
      <c r="I182" s="76" t="str">
        <f>IF('CF2 TestsPhys'!K182="","",'CF2 TestsPhys'!K182)</f>
        <v/>
      </c>
      <c r="J182" s="68" t="str">
        <f>IF('CF2 TestsPhys'!L182="","",'CF2 TestsPhys'!L182)</f>
        <v/>
      </c>
      <c r="K182" s="76" t="str">
        <f>IF('CF2 TestsPhys'!M182="","",'CF2 TestsPhys'!M182)</f>
        <v/>
      </c>
      <c r="L182" s="68" t="str">
        <f>IF('CF2 TestsPhys'!N182="","",'CF2 TestsPhys'!N182)</f>
        <v/>
      </c>
      <c r="M182" s="76" t="str">
        <f>IF('CF2 TestsPhys'!O182="","",'CF2 TestsPhys'!O182)</f>
        <v/>
      </c>
      <c r="N182" s="61" t="str">
        <f>IF('CF2 TestsPhys'!P182="","",'CF2 TestsPhys'!P182)</f>
        <v/>
      </c>
      <c r="O182" s="76" t="str">
        <f>IF('CF2 TestsPhys'!Q182="","",'CF2 TestsPhys'!Q182)</f>
        <v/>
      </c>
      <c r="P182" s="61" t="str">
        <f>IF('CF2 TestsPhys'!R182="","",'CF2 TestsPhys'!R182)</f>
        <v/>
      </c>
      <c r="Q182" s="76" t="str">
        <f>IF('CF2 TestsPhys'!S182="","",'CF2 TestsPhys'!S182)</f>
        <v/>
      </c>
      <c r="R182" s="214" t="str">
        <f>IF('CF2 TestsPhys'!T182="","",'CF2 TestsPhys'!T182)</f>
        <v/>
      </c>
      <c r="S182" s="217" t="str">
        <f>IF('CF2 TestsPhys'!U182="","",'CF2 TestsPhys'!U182)</f>
        <v/>
      </c>
    </row>
    <row r="183" spans="1:19" x14ac:dyDescent="0.25">
      <c r="A183" s="155" t="str">
        <f>IF('CF2 TestsPhys'!B183="","",'CF2 TestsPhys'!B183)</f>
        <v/>
      </c>
      <c r="B183" s="157" t="str">
        <f>IF('CF2 TestsPhys'!D183="","",'CF2 TestsPhys'!D183)</f>
        <v/>
      </c>
      <c r="C183" s="280" t="str">
        <f>IF('CF2 TestsPhys'!E183="","",'CF2 TestsPhys'!E183)</f>
        <v/>
      </c>
      <c r="D183" s="173" t="str">
        <f>IF('CF2 TestsPhys'!F183="","",'CF2 TestsPhys'!F183)</f>
        <v/>
      </c>
      <c r="E183" s="60" t="str">
        <f>IF('CF2 TestsPhys'!G183="","",'CF2 TestsPhys'!G183)</f>
        <v/>
      </c>
      <c r="F183" s="68" t="str">
        <f>IF('CF2 TestsPhys'!H183="","",'CF2 TestsPhys'!H183)</f>
        <v/>
      </c>
      <c r="G183" s="76" t="str">
        <f>IF('CF2 TestsPhys'!I183="","",'CF2 TestsPhys'!I183)</f>
        <v/>
      </c>
      <c r="H183" s="68" t="str">
        <f>IF('CF2 TestsPhys'!J183="","",'CF2 TestsPhys'!J183)</f>
        <v/>
      </c>
      <c r="I183" s="76" t="str">
        <f>IF('CF2 TestsPhys'!K183="","",'CF2 TestsPhys'!K183)</f>
        <v/>
      </c>
      <c r="J183" s="68" t="str">
        <f>IF('CF2 TestsPhys'!L183="","",'CF2 TestsPhys'!L183)</f>
        <v/>
      </c>
      <c r="K183" s="76" t="str">
        <f>IF('CF2 TestsPhys'!M183="","",'CF2 TestsPhys'!M183)</f>
        <v/>
      </c>
      <c r="L183" s="68" t="str">
        <f>IF('CF2 TestsPhys'!N183="","",'CF2 TestsPhys'!N183)</f>
        <v/>
      </c>
      <c r="M183" s="76" t="str">
        <f>IF('CF2 TestsPhys'!O183="","",'CF2 TestsPhys'!O183)</f>
        <v/>
      </c>
      <c r="N183" s="61" t="str">
        <f>IF('CF2 TestsPhys'!P183="","",'CF2 TestsPhys'!P183)</f>
        <v/>
      </c>
      <c r="O183" s="76" t="str">
        <f>IF('CF2 TestsPhys'!Q183="","",'CF2 TestsPhys'!Q183)</f>
        <v/>
      </c>
      <c r="P183" s="61" t="str">
        <f>IF('CF2 TestsPhys'!R183="","",'CF2 TestsPhys'!R183)</f>
        <v/>
      </c>
      <c r="Q183" s="76" t="str">
        <f>IF('CF2 TestsPhys'!S183="","",'CF2 TestsPhys'!S183)</f>
        <v/>
      </c>
      <c r="R183" s="214" t="str">
        <f>IF('CF2 TestsPhys'!T183="","",'CF2 TestsPhys'!T183)</f>
        <v/>
      </c>
      <c r="S183" s="217" t="str">
        <f>IF('CF2 TestsPhys'!U183="","",'CF2 TestsPhys'!U183)</f>
        <v/>
      </c>
    </row>
    <row r="184" spans="1:19" x14ac:dyDescent="0.25">
      <c r="A184" s="155" t="str">
        <f>IF('CF2 TestsPhys'!B184="","",'CF2 TestsPhys'!B184)</f>
        <v/>
      </c>
      <c r="B184" s="157" t="str">
        <f>IF('CF2 TestsPhys'!D184="","",'CF2 TestsPhys'!D184)</f>
        <v/>
      </c>
      <c r="C184" s="280" t="str">
        <f>IF('CF2 TestsPhys'!E184="","",'CF2 TestsPhys'!E184)</f>
        <v/>
      </c>
      <c r="D184" s="173" t="str">
        <f>IF('CF2 TestsPhys'!F184="","",'CF2 TestsPhys'!F184)</f>
        <v/>
      </c>
      <c r="E184" s="60" t="str">
        <f>IF('CF2 TestsPhys'!G184="","",'CF2 TestsPhys'!G184)</f>
        <v/>
      </c>
      <c r="F184" s="68" t="str">
        <f>IF('CF2 TestsPhys'!H184="","",'CF2 TestsPhys'!H184)</f>
        <v/>
      </c>
      <c r="G184" s="76" t="str">
        <f>IF('CF2 TestsPhys'!I184="","",'CF2 TestsPhys'!I184)</f>
        <v/>
      </c>
      <c r="H184" s="68" t="str">
        <f>IF('CF2 TestsPhys'!J184="","",'CF2 TestsPhys'!J184)</f>
        <v/>
      </c>
      <c r="I184" s="76" t="str">
        <f>IF('CF2 TestsPhys'!K184="","",'CF2 TestsPhys'!K184)</f>
        <v/>
      </c>
      <c r="J184" s="68" t="str">
        <f>IF('CF2 TestsPhys'!L184="","",'CF2 TestsPhys'!L184)</f>
        <v/>
      </c>
      <c r="K184" s="76" t="str">
        <f>IF('CF2 TestsPhys'!M184="","",'CF2 TestsPhys'!M184)</f>
        <v/>
      </c>
      <c r="L184" s="68" t="str">
        <f>IF('CF2 TestsPhys'!N184="","",'CF2 TestsPhys'!N184)</f>
        <v/>
      </c>
      <c r="M184" s="76" t="str">
        <f>IF('CF2 TestsPhys'!O184="","",'CF2 TestsPhys'!O184)</f>
        <v/>
      </c>
      <c r="N184" s="61" t="str">
        <f>IF('CF2 TestsPhys'!P184="","",'CF2 TestsPhys'!P184)</f>
        <v/>
      </c>
      <c r="O184" s="76" t="str">
        <f>IF('CF2 TestsPhys'!Q184="","",'CF2 TestsPhys'!Q184)</f>
        <v/>
      </c>
      <c r="P184" s="61" t="str">
        <f>IF('CF2 TestsPhys'!R184="","",'CF2 TestsPhys'!R184)</f>
        <v/>
      </c>
      <c r="Q184" s="76" t="str">
        <f>IF('CF2 TestsPhys'!S184="","",'CF2 TestsPhys'!S184)</f>
        <v/>
      </c>
      <c r="R184" s="214" t="str">
        <f>IF('CF2 TestsPhys'!T184="","",'CF2 TestsPhys'!T184)</f>
        <v/>
      </c>
      <c r="S184" s="217" t="str">
        <f>IF('CF2 TestsPhys'!U184="","",'CF2 TestsPhys'!U184)</f>
        <v/>
      </c>
    </row>
    <row r="185" spans="1:19" x14ac:dyDescent="0.25">
      <c r="A185" s="155" t="str">
        <f>IF('CF2 TestsPhys'!B185="","",'CF2 TestsPhys'!B185)</f>
        <v/>
      </c>
      <c r="B185" s="157" t="str">
        <f>IF('CF2 TestsPhys'!D185="","",'CF2 TestsPhys'!D185)</f>
        <v/>
      </c>
      <c r="C185" s="280" t="str">
        <f>IF('CF2 TestsPhys'!E185="","",'CF2 TestsPhys'!E185)</f>
        <v/>
      </c>
      <c r="D185" s="173" t="str">
        <f>IF('CF2 TestsPhys'!F185="","",'CF2 TestsPhys'!F185)</f>
        <v/>
      </c>
      <c r="E185" s="60" t="str">
        <f>IF('CF2 TestsPhys'!G185="","",'CF2 TestsPhys'!G185)</f>
        <v/>
      </c>
      <c r="F185" s="68" t="str">
        <f>IF('CF2 TestsPhys'!H185="","",'CF2 TestsPhys'!H185)</f>
        <v/>
      </c>
      <c r="G185" s="76" t="str">
        <f>IF('CF2 TestsPhys'!I185="","",'CF2 TestsPhys'!I185)</f>
        <v/>
      </c>
      <c r="H185" s="68" t="str">
        <f>IF('CF2 TestsPhys'!J185="","",'CF2 TestsPhys'!J185)</f>
        <v/>
      </c>
      <c r="I185" s="76" t="str">
        <f>IF('CF2 TestsPhys'!K185="","",'CF2 TestsPhys'!K185)</f>
        <v/>
      </c>
      <c r="J185" s="68" t="str">
        <f>IF('CF2 TestsPhys'!L185="","",'CF2 TestsPhys'!L185)</f>
        <v/>
      </c>
      <c r="K185" s="76" t="str">
        <f>IF('CF2 TestsPhys'!M185="","",'CF2 TestsPhys'!M185)</f>
        <v/>
      </c>
      <c r="L185" s="68" t="str">
        <f>IF('CF2 TestsPhys'!N185="","",'CF2 TestsPhys'!N185)</f>
        <v/>
      </c>
      <c r="M185" s="76" t="str">
        <f>IF('CF2 TestsPhys'!O185="","",'CF2 TestsPhys'!O185)</f>
        <v/>
      </c>
      <c r="N185" s="61" t="str">
        <f>IF('CF2 TestsPhys'!P185="","",'CF2 TestsPhys'!P185)</f>
        <v/>
      </c>
      <c r="O185" s="76" t="str">
        <f>IF('CF2 TestsPhys'!Q185="","",'CF2 TestsPhys'!Q185)</f>
        <v/>
      </c>
      <c r="P185" s="61" t="str">
        <f>IF('CF2 TestsPhys'!R185="","",'CF2 TestsPhys'!R185)</f>
        <v/>
      </c>
      <c r="Q185" s="76" t="str">
        <f>IF('CF2 TestsPhys'!S185="","",'CF2 TestsPhys'!S185)</f>
        <v/>
      </c>
      <c r="R185" s="214" t="str">
        <f>IF('CF2 TestsPhys'!T185="","",'CF2 TestsPhys'!T185)</f>
        <v/>
      </c>
      <c r="S185" s="217" t="str">
        <f>IF('CF2 TestsPhys'!U185="","",'CF2 TestsPhys'!U185)</f>
        <v/>
      </c>
    </row>
    <row r="186" spans="1:19" x14ac:dyDescent="0.25">
      <c r="A186" s="155" t="str">
        <f>IF('CF2 TestsPhys'!B186="","",'CF2 TestsPhys'!B186)</f>
        <v/>
      </c>
      <c r="B186" s="157" t="str">
        <f>IF('CF2 TestsPhys'!D186="","",'CF2 TestsPhys'!D186)</f>
        <v/>
      </c>
      <c r="C186" s="280" t="str">
        <f>IF('CF2 TestsPhys'!E186="","",'CF2 TestsPhys'!E186)</f>
        <v/>
      </c>
      <c r="D186" s="173" t="str">
        <f>IF('CF2 TestsPhys'!F186="","",'CF2 TestsPhys'!F186)</f>
        <v/>
      </c>
      <c r="E186" s="60" t="str">
        <f>IF('CF2 TestsPhys'!G186="","",'CF2 TestsPhys'!G186)</f>
        <v/>
      </c>
      <c r="F186" s="68" t="str">
        <f>IF('CF2 TestsPhys'!H186="","",'CF2 TestsPhys'!H186)</f>
        <v/>
      </c>
      <c r="G186" s="76" t="str">
        <f>IF('CF2 TestsPhys'!I186="","",'CF2 TestsPhys'!I186)</f>
        <v/>
      </c>
      <c r="H186" s="68" t="str">
        <f>IF('CF2 TestsPhys'!J186="","",'CF2 TestsPhys'!J186)</f>
        <v/>
      </c>
      <c r="I186" s="76" t="str">
        <f>IF('CF2 TestsPhys'!K186="","",'CF2 TestsPhys'!K186)</f>
        <v/>
      </c>
      <c r="J186" s="68" t="str">
        <f>IF('CF2 TestsPhys'!L186="","",'CF2 TestsPhys'!L186)</f>
        <v/>
      </c>
      <c r="K186" s="76" t="str">
        <f>IF('CF2 TestsPhys'!M186="","",'CF2 TestsPhys'!M186)</f>
        <v/>
      </c>
      <c r="L186" s="68" t="str">
        <f>IF('CF2 TestsPhys'!N186="","",'CF2 TestsPhys'!N186)</f>
        <v/>
      </c>
      <c r="M186" s="76" t="str">
        <f>IF('CF2 TestsPhys'!O186="","",'CF2 TestsPhys'!O186)</f>
        <v/>
      </c>
      <c r="N186" s="61" t="str">
        <f>IF('CF2 TestsPhys'!P186="","",'CF2 TestsPhys'!P186)</f>
        <v/>
      </c>
      <c r="O186" s="76" t="str">
        <f>IF('CF2 TestsPhys'!Q186="","",'CF2 TestsPhys'!Q186)</f>
        <v/>
      </c>
      <c r="P186" s="61" t="str">
        <f>IF('CF2 TestsPhys'!R186="","",'CF2 TestsPhys'!R186)</f>
        <v/>
      </c>
      <c r="Q186" s="76" t="str">
        <f>IF('CF2 TestsPhys'!S186="","",'CF2 TestsPhys'!S186)</f>
        <v/>
      </c>
      <c r="R186" s="214" t="str">
        <f>IF('CF2 TestsPhys'!T186="","",'CF2 TestsPhys'!T186)</f>
        <v/>
      </c>
      <c r="S186" s="217" t="str">
        <f>IF('CF2 TestsPhys'!U186="","",'CF2 TestsPhys'!U186)</f>
        <v/>
      </c>
    </row>
    <row r="187" spans="1:19" x14ac:dyDescent="0.25">
      <c r="A187" s="155" t="str">
        <f>IF('CF2 TestsPhys'!B187="","",'CF2 TestsPhys'!B187)</f>
        <v/>
      </c>
      <c r="B187" s="157" t="str">
        <f>IF('CF2 TestsPhys'!D187="","",'CF2 TestsPhys'!D187)</f>
        <v/>
      </c>
      <c r="C187" s="280" t="str">
        <f>IF('CF2 TestsPhys'!E187="","",'CF2 TestsPhys'!E187)</f>
        <v/>
      </c>
      <c r="D187" s="173" t="str">
        <f>IF('CF2 TestsPhys'!F187="","",'CF2 TestsPhys'!F187)</f>
        <v/>
      </c>
      <c r="E187" s="60" t="str">
        <f>IF('CF2 TestsPhys'!G187="","",'CF2 TestsPhys'!G187)</f>
        <v/>
      </c>
      <c r="F187" s="68" t="str">
        <f>IF('CF2 TestsPhys'!H187="","",'CF2 TestsPhys'!H187)</f>
        <v/>
      </c>
      <c r="G187" s="76" t="str">
        <f>IF('CF2 TestsPhys'!I187="","",'CF2 TestsPhys'!I187)</f>
        <v/>
      </c>
      <c r="H187" s="68" t="str">
        <f>IF('CF2 TestsPhys'!J187="","",'CF2 TestsPhys'!J187)</f>
        <v/>
      </c>
      <c r="I187" s="76" t="str">
        <f>IF('CF2 TestsPhys'!K187="","",'CF2 TestsPhys'!K187)</f>
        <v/>
      </c>
      <c r="J187" s="68" t="str">
        <f>IF('CF2 TestsPhys'!L187="","",'CF2 TestsPhys'!L187)</f>
        <v/>
      </c>
      <c r="K187" s="76" t="str">
        <f>IF('CF2 TestsPhys'!M187="","",'CF2 TestsPhys'!M187)</f>
        <v/>
      </c>
      <c r="L187" s="68" t="str">
        <f>IF('CF2 TestsPhys'!N187="","",'CF2 TestsPhys'!N187)</f>
        <v/>
      </c>
      <c r="M187" s="76" t="str">
        <f>IF('CF2 TestsPhys'!O187="","",'CF2 TestsPhys'!O187)</f>
        <v/>
      </c>
      <c r="N187" s="61" t="str">
        <f>IF('CF2 TestsPhys'!P187="","",'CF2 TestsPhys'!P187)</f>
        <v/>
      </c>
      <c r="O187" s="76" t="str">
        <f>IF('CF2 TestsPhys'!Q187="","",'CF2 TestsPhys'!Q187)</f>
        <v/>
      </c>
      <c r="P187" s="61" t="str">
        <f>IF('CF2 TestsPhys'!R187="","",'CF2 TestsPhys'!R187)</f>
        <v/>
      </c>
      <c r="Q187" s="76" t="str">
        <f>IF('CF2 TestsPhys'!S187="","",'CF2 TestsPhys'!S187)</f>
        <v/>
      </c>
      <c r="R187" s="214" t="str">
        <f>IF('CF2 TestsPhys'!T187="","",'CF2 TestsPhys'!T187)</f>
        <v/>
      </c>
      <c r="S187" s="217" t="str">
        <f>IF('CF2 TestsPhys'!U187="","",'CF2 TestsPhys'!U187)</f>
        <v/>
      </c>
    </row>
    <row r="188" spans="1:19" x14ac:dyDescent="0.25">
      <c r="A188" s="155" t="str">
        <f>IF('CF2 TestsPhys'!B188="","",'CF2 TestsPhys'!B188)</f>
        <v/>
      </c>
      <c r="B188" s="157" t="str">
        <f>IF('CF2 TestsPhys'!D188="","",'CF2 TestsPhys'!D188)</f>
        <v/>
      </c>
      <c r="C188" s="280" t="str">
        <f>IF('CF2 TestsPhys'!E188="","",'CF2 TestsPhys'!E188)</f>
        <v/>
      </c>
      <c r="D188" s="173" t="str">
        <f>IF('CF2 TestsPhys'!F188="","",'CF2 TestsPhys'!F188)</f>
        <v/>
      </c>
      <c r="E188" s="60" t="str">
        <f>IF('CF2 TestsPhys'!G188="","",'CF2 TestsPhys'!G188)</f>
        <v/>
      </c>
      <c r="F188" s="68" t="str">
        <f>IF('CF2 TestsPhys'!H188="","",'CF2 TestsPhys'!H188)</f>
        <v/>
      </c>
      <c r="G188" s="76" t="str">
        <f>IF('CF2 TestsPhys'!I188="","",'CF2 TestsPhys'!I188)</f>
        <v/>
      </c>
      <c r="H188" s="68" t="str">
        <f>IF('CF2 TestsPhys'!J188="","",'CF2 TestsPhys'!J188)</f>
        <v/>
      </c>
      <c r="I188" s="76" t="str">
        <f>IF('CF2 TestsPhys'!K188="","",'CF2 TestsPhys'!K188)</f>
        <v/>
      </c>
      <c r="J188" s="68" t="str">
        <f>IF('CF2 TestsPhys'!L188="","",'CF2 TestsPhys'!L188)</f>
        <v/>
      </c>
      <c r="K188" s="76" t="str">
        <f>IF('CF2 TestsPhys'!M188="","",'CF2 TestsPhys'!M188)</f>
        <v/>
      </c>
      <c r="L188" s="68" t="str">
        <f>IF('CF2 TestsPhys'!N188="","",'CF2 TestsPhys'!N188)</f>
        <v/>
      </c>
      <c r="M188" s="76" t="str">
        <f>IF('CF2 TestsPhys'!O188="","",'CF2 TestsPhys'!O188)</f>
        <v/>
      </c>
      <c r="N188" s="61" t="str">
        <f>IF('CF2 TestsPhys'!P188="","",'CF2 TestsPhys'!P188)</f>
        <v/>
      </c>
      <c r="O188" s="76" t="str">
        <f>IF('CF2 TestsPhys'!Q188="","",'CF2 TestsPhys'!Q188)</f>
        <v/>
      </c>
      <c r="P188" s="61" t="str">
        <f>IF('CF2 TestsPhys'!R188="","",'CF2 TestsPhys'!R188)</f>
        <v/>
      </c>
      <c r="Q188" s="76" t="str">
        <f>IF('CF2 TestsPhys'!S188="","",'CF2 TestsPhys'!S188)</f>
        <v/>
      </c>
      <c r="R188" s="214" t="str">
        <f>IF('CF2 TestsPhys'!T188="","",'CF2 TestsPhys'!T188)</f>
        <v/>
      </c>
      <c r="S188" s="217" t="str">
        <f>IF('CF2 TestsPhys'!U188="","",'CF2 TestsPhys'!U188)</f>
        <v/>
      </c>
    </row>
    <row r="189" spans="1:19" x14ac:dyDescent="0.25">
      <c r="A189" s="155" t="str">
        <f>IF('CF2 TestsPhys'!B189="","",'CF2 TestsPhys'!B189)</f>
        <v/>
      </c>
      <c r="B189" s="157" t="str">
        <f>IF('CF2 TestsPhys'!D189="","",'CF2 TestsPhys'!D189)</f>
        <v/>
      </c>
      <c r="C189" s="280" t="str">
        <f>IF('CF2 TestsPhys'!E189="","",'CF2 TestsPhys'!E189)</f>
        <v/>
      </c>
      <c r="D189" s="173" t="str">
        <f>IF('CF2 TestsPhys'!F189="","",'CF2 TestsPhys'!F189)</f>
        <v/>
      </c>
      <c r="E189" s="60" t="str">
        <f>IF('CF2 TestsPhys'!G189="","",'CF2 TestsPhys'!G189)</f>
        <v/>
      </c>
      <c r="F189" s="68" t="str">
        <f>IF('CF2 TestsPhys'!H189="","",'CF2 TestsPhys'!H189)</f>
        <v/>
      </c>
      <c r="G189" s="76" t="str">
        <f>IF('CF2 TestsPhys'!I189="","",'CF2 TestsPhys'!I189)</f>
        <v/>
      </c>
      <c r="H189" s="68" t="str">
        <f>IF('CF2 TestsPhys'!J189="","",'CF2 TestsPhys'!J189)</f>
        <v/>
      </c>
      <c r="I189" s="76" t="str">
        <f>IF('CF2 TestsPhys'!K189="","",'CF2 TestsPhys'!K189)</f>
        <v/>
      </c>
      <c r="J189" s="68" t="str">
        <f>IF('CF2 TestsPhys'!L189="","",'CF2 TestsPhys'!L189)</f>
        <v/>
      </c>
      <c r="K189" s="76" t="str">
        <f>IF('CF2 TestsPhys'!M189="","",'CF2 TestsPhys'!M189)</f>
        <v/>
      </c>
      <c r="L189" s="68" t="str">
        <f>IF('CF2 TestsPhys'!N189="","",'CF2 TestsPhys'!N189)</f>
        <v/>
      </c>
      <c r="M189" s="76" t="str">
        <f>IF('CF2 TestsPhys'!O189="","",'CF2 TestsPhys'!O189)</f>
        <v/>
      </c>
      <c r="N189" s="61" t="str">
        <f>IF('CF2 TestsPhys'!P189="","",'CF2 TestsPhys'!P189)</f>
        <v/>
      </c>
      <c r="O189" s="76" t="str">
        <f>IF('CF2 TestsPhys'!Q189="","",'CF2 TestsPhys'!Q189)</f>
        <v/>
      </c>
      <c r="P189" s="61" t="str">
        <f>IF('CF2 TestsPhys'!R189="","",'CF2 TestsPhys'!R189)</f>
        <v/>
      </c>
      <c r="Q189" s="76" t="str">
        <f>IF('CF2 TestsPhys'!S189="","",'CF2 TestsPhys'!S189)</f>
        <v/>
      </c>
      <c r="R189" s="214" t="str">
        <f>IF('CF2 TestsPhys'!T189="","",'CF2 TestsPhys'!T189)</f>
        <v/>
      </c>
      <c r="S189" s="217" t="str">
        <f>IF('CF2 TestsPhys'!U189="","",'CF2 TestsPhys'!U189)</f>
        <v/>
      </c>
    </row>
    <row r="190" spans="1:19" x14ac:dyDescent="0.25">
      <c r="A190" s="155" t="str">
        <f>IF('CF2 TestsPhys'!B190="","",'CF2 TestsPhys'!B190)</f>
        <v/>
      </c>
      <c r="B190" s="157" t="str">
        <f>IF('CF2 TestsPhys'!D190="","",'CF2 TestsPhys'!D190)</f>
        <v/>
      </c>
      <c r="C190" s="280" t="str">
        <f>IF('CF2 TestsPhys'!E190="","",'CF2 TestsPhys'!E190)</f>
        <v/>
      </c>
      <c r="D190" s="173" t="str">
        <f>IF('CF2 TestsPhys'!F190="","",'CF2 TestsPhys'!F190)</f>
        <v/>
      </c>
      <c r="E190" s="60" t="str">
        <f>IF('CF2 TestsPhys'!G190="","",'CF2 TestsPhys'!G190)</f>
        <v/>
      </c>
      <c r="F190" s="68" t="str">
        <f>IF('CF2 TestsPhys'!H190="","",'CF2 TestsPhys'!H190)</f>
        <v/>
      </c>
      <c r="G190" s="76" t="str">
        <f>IF('CF2 TestsPhys'!I190="","",'CF2 TestsPhys'!I190)</f>
        <v/>
      </c>
      <c r="H190" s="68" t="str">
        <f>IF('CF2 TestsPhys'!J190="","",'CF2 TestsPhys'!J190)</f>
        <v/>
      </c>
      <c r="I190" s="76" t="str">
        <f>IF('CF2 TestsPhys'!K190="","",'CF2 TestsPhys'!K190)</f>
        <v/>
      </c>
      <c r="J190" s="68" t="str">
        <f>IF('CF2 TestsPhys'!L190="","",'CF2 TestsPhys'!L190)</f>
        <v/>
      </c>
      <c r="K190" s="76" t="str">
        <f>IF('CF2 TestsPhys'!M190="","",'CF2 TestsPhys'!M190)</f>
        <v/>
      </c>
      <c r="L190" s="68" t="str">
        <f>IF('CF2 TestsPhys'!N190="","",'CF2 TestsPhys'!N190)</f>
        <v/>
      </c>
      <c r="M190" s="76" t="str">
        <f>IF('CF2 TestsPhys'!O190="","",'CF2 TestsPhys'!O190)</f>
        <v/>
      </c>
      <c r="N190" s="61" t="str">
        <f>IF('CF2 TestsPhys'!P190="","",'CF2 TestsPhys'!P190)</f>
        <v/>
      </c>
      <c r="O190" s="76" t="str">
        <f>IF('CF2 TestsPhys'!Q190="","",'CF2 TestsPhys'!Q190)</f>
        <v/>
      </c>
      <c r="P190" s="61" t="str">
        <f>IF('CF2 TestsPhys'!R190="","",'CF2 TestsPhys'!R190)</f>
        <v/>
      </c>
      <c r="Q190" s="76" t="str">
        <f>IF('CF2 TestsPhys'!S190="","",'CF2 TestsPhys'!S190)</f>
        <v/>
      </c>
      <c r="R190" s="214" t="str">
        <f>IF('CF2 TestsPhys'!T190="","",'CF2 TestsPhys'!T190)</f>
        <v/>
      </c>
      <c r="S190" s="217" t="str">
        <f>IF('CF2 TestsPhys'!U190="","",'CF2 TestsPhys'!U190)</f>
        <v/>
      </c>
    </row>
    <row r="191" spans="1:19" x14ac:dyDescent="0.25">
      <c r="A191" s="155" t="str">
        <f>IF('CF2 TestsPhys'!B191="","",'CF2 TestsPhys'!B191)</f>
        <v/>
      </c>
      <c r="B191" s="157" t="str">
        <f>IF('CF2 TestsPhys'!D191="","",'CF2 TestsPhys'!D191)</f>
        <v/>
      </c>
      <c r="C191" s="280" t="str">
        <f>IF('CF2 TestsPhys'!E191="","",'CF2 TestsPhys'!E191)</f>
        <v/>
      </c>
      <c r="D191" s="173" t="str">
        <f>IF('CF2 TestsPhys'!F191="","",'CF2 TestsPhys'!F191)</f>
        <v/>
      </c>
      <c r="E191" s="60" t="str">
        <f>IF('CF2 TestsPhys'!G191="","",'CF2 TestsPhys'!G191)</f>
        <v/>
      </c>
      <c r="F191" s="68" t="str">
        <f>IF('CF2 TestsPhys'!H191="","",'CF2 TestsPhys'!H191)</f>
        <v/>
      </c>
      <c r="G191" s="76" t="str">
        <f>IF('CF2 TestsPhys'!I191="","",'CF2 TestsPhys'!I191)</f>
        <v/>
      </c>
      <c r="H191" s="68" t="str">
        <f>IF('CF2 TestsPhys'!J191="","",'CF2 TestsPhys'!J191)</f>
        <v/>
      </c>
      <c r="I191" s="76" t="str">
        <f>IF('CF2 TestsPhys'!K191="","",'CF2 TestsPhys'!K191)</f>
        <v/>
      </c>
      <c r="J191" s="68" t="str">
        <f>IF('CF2 TestsPhys'!L191="","",'CF2 TestsPhys'!L191)</f>
        <v/>
      </c>
      <c r="K191" s="76" t="str">
        <f>IF('CF2 TestsPhys'!M191="","",'CF2 TestsPhys'!M191)</f>
        <v/>
      </c>
      <c r="L191" s="68" t="str">
        <f>IF('CF2 TestsPhys'!N191="","",'CF2 TestsPhys'!N191)</f>
        <v/>
      </c>
      <c r="M191" s="76" t="str">
        <f>IF('CF2 TestsPhys'!O191="","",'CF2 TestsPhys'!O191)</f>
        <v/>
      </c>
      <c r="N191" s="61" t="str">
        <f>IF('CF2 TestsPhys'!P191="","",'CF2 TestsPhys'!P191)</f>
        <v/>
      </c>
      <c r="O191" s="76" t="str">
        <f>IF('CF2 TestsPhys'!Q191="","",'CF2 TestsPhys'!Q191)</f>
        <v/>
      </c>
      <c r="P191" s="61" t="str">
        <f>IF('CF2 TestsPhys'!R191="","",'CF2 TestsPhys'!R191)</f>
        <v/>
      </c>
      <c r="Q191" s="76" t="str">
        <f>IF('CF2 TestsPhys'!S191="","",'CF2 TestsPhys'!S191)</f>
        <v/>
      </c>
      <c r="R191" s="214" t="str">
        <f>IF('CF2 TestsPhys'!T191="","",'CF2 TestsPhys'!T191)</f>
        <v/>
      </c>
      <c r="S191" s="217" t="str">
        <f>IF('CF2 TestsPhys'!U191="","",'CF2 TestsPhys'!U191)</f>
        <v/>
      </c>
    </row>
    <row r="192" spans="1:19" x14ac:dyDescent="0.25">
      <c r="A192" s="155" t="str">
        <f>IF('CF2 TestsPhys'!B192="","",'CF2 TestsPhys'!B192)</f>
        <v/>
      </c>
      <c r="B192" s="157" t="str">
        <f>IF('CF2 TestsPhys'!D192="","",'CF2 TestsPhys'!D192)</f>
        <v/>
      </c>
      <c r="C192" s="280" t="str">
        <f>IF('CF2 TestsPhys'!E192="","",'CF2 TestsPhys'!E192)</f>
        <v/>
      </c>
      <c r="D192" s="173" t="str">
        <f>IF('CF2 TestsPhys'!F192="","",'CF2 TestsPhys'!F192)</f>
        <v/>
      </c>
      <c r="E192" s="60" t="str">
        <f>IF('CF2 TestsPhys'!G192="","",'CF2 TestsPhys'!G192)</f>
        <v/>
      </c>
      <c r="F192" s="68" t="str">
        <f>IF('CF2 TestsPhys'!H192="","",'CF2 TestsPhys'!H192)</f>
        <v/>
      </c>
      <c r="G192" s="76" t="str">
        <f>IF('CF2 TestsPhys'!I192="","",'CF2 TestsPhys'!I192)</f>
        <v/>
      </c>
      <c r="H192" s="68" t="str">
        <f>IF('CF2 TestsPhys'!J192="","",'CF2 TestsPhys'!J192)</f>
        <v/>
      </c>
      <c r="I192" s="76" t="str">
        <f>IF('CF2 TestsPhys'!K192="","",'CF2 TestsPhys'!K192)</f>
        <v/>
      </c>
      <c r="J192" s="68" t="str">
        <f>IF('CF2 TestsPhys'!L192="","",'CF2 TestsPhys'!L192)</f>
        <v/>
      </c>
      <c r="K192" s="76" t="str">
        <f>IF('CF2 TestsPhys'!M192="","",'CF2 TestsPhys'!M192)</f>
        <v/>
      </c>
      <c r="L192" s="68" t="str">
        <f>IF('CF2 TestsPhys'!N192="","",'CF2 TestsPhys'!N192)</f>
        <v/>
      </c>
      <c r="M192" s="76" t="str">
        <f>IF('CF2 TestsPhys'!O192="","",'CF2 TestsPhys'!O192)</f>
        <v/>
      </c>
      <c r="N192" s="61" t="str">
        <f>IF('CF2 TestsPhys'!P192="","",'CF2 TestsPhys'!P192)</f>
        <v/>
      </c>
      <c r="O192" s="76" t="str">
        <f>IF('CF2 TestsPhys'!Q192="","",'CF2 TestsPhys'!Q192)</f>
        <v/>
      </c>
      <c r="P192" s="61" t="str">
        <f>IF('CF2 TestsPhys'!R192="","",'CF2 TestsPhys'!R192)</f>
        <v/>
      </c>
      <c r="Q192" s="76" t="str">
        <f>IF('CF2 TestsPhys'!S192="","",'CF2 TestsPhys'!S192)</f>
        <v/>
      </c>
      <c r="R192" s="214" t="str">
        <f>IF('CF2 TestsPhys'!T192="","",'CF2 TestsPhys'!T192)</f>
        <v/>
      </c>
      <c r="S192" s="217" t="str">
        <f>IF('CF2 TestsPhys'!U192="","",'CF2 TestsPhys'!U192)</f>
        <v/>
      </c>
    </row>
    <row r="193" spans="1:19" x14ac:dyDescent="0.25">
      <c r="A193" s="155" t="str">
        <f>IF('CF2 TestsPhys'!B193="","",'CF2 TestsPhys'!B193)</f>
        <v/>
      </c>
      <c r="B193" s="157" t="str">
        <f>IF('CF2 TestsPhys'!D193="","",'CF2 TestsPhys'!D193)</f>
        <v/>
      </c>
      <c r="C193" s="280" t="str">
        <f>IF('CF2 TestsPhys'!E193="","",'CF2 TestsPhys'!E193)</f>
        <v/>
      </c>
      <c r="D193" s="173" t="str">
        <f>IF('CF2 TestsPhys'!F193="","",'CF2 TestsPhys'!F193)</f>
        <v/>
      </c>
      <c r="E193" s="60" t="str">
        <f>IF('CF2 TestsPhys'!G193="","",'CF2 TestsPhys'!G193)</f>
        <v/>
      </c>
      <c r="F193" s="68" t="str">
        <f>IF('CF2 TestsPhys'!H193="","",'CF2 TestsPhys'!H193)</f>
        <v/>
      </c>
      <c r="G193" s="76" t="str">
        <f>IF('CF2 TestsPhys'!I193="","",'CF2 TestsPhys'!I193)</f>
        <v/>
      </c>
      <c r="H193" s="68" t="str">
        <f>IF('CF2 TestsPhys'!J193="","",'CF2 TestsPhys'!J193)</f>
        <v/>
      </c>
      <c r="I193" s="76" t="str">
        <f>IF('CF2 TestsPhys'!K193="","",'CF2 TestsPhys'!K193)</f>
        <v/>
      </c>
      <c r="J193" s="68" t="str">
        <f>IF('CF2 TestsPhys'!L193="","",'CF2 TestsPhys'!L193)</f>
        <v/>
      </c>
      <c r="K193" s="76" t="str">
        <f>IF('CF2 TestsPhys'!M193="","",'CF2 TestsPhys'!M193)</f>
        <v/>
      </c>
      <c r="L193" s="68" t="str">
        <f>IF('CF2 TestsPhys'!N193="","",'CF2 TestsPhys'!N193)</f>
        <v/>
      </c>
      <c r="M193" s="76" t="str">
        <f>IF('CF2 TestsPhys'!O193="","",'CF2 TestsPhys'!O193)</f>
        <v/>
      </c>
      <c r="N193" s="61" t="str">
        <f>IF('CF2 TestsPhys'!P193="","",'CF2 TestsPhys'!P193)</f>
        <v/>
      </c>
      <c r="O193" s="76" t="str">
        <f>IF('CF2 TestsPhys'!Q193="","",'CF2 TestsPhys'!Q193)</f>
        <v/>
      </c>
      <c r="P193" s="61" t="str">
        <f>IF('CF2 TestsPhys'!R193="","",'CF2 TestsPhys'!R193)</f>
        <v/>
      </c>
      <c r="Q193" s="76" t="str">
        <f>IF('CF2 TestsPhys'!S193="","",'CF2 TestsPhys'!S193)</f>
        <v/>
      </c>
      <c r="R193" s="214" t="str">
        <f>IF('CF2 TestsPhys'!T193="","",'CF2 TestsPhys'!T193)</f>
        <v/>
      </c>
      <c r="S193" s="217" t="str">
        <f>IF('CF2 TestsPhys'!U193="","",'CF2 TestsPhys'!U193)</f>
        <v/>
      </c>
    </row>
    <row r="194" spans="1:19" x14ac:dyDescent="0.25">
      <c r="A194" s="155" t="str">
        <f>IF('CF2 TestsPhys'!B194="","",'CF2 TestsPhys'!B194)</f>
        <v/>
      </c>
      <c r="B194" s="157" t="str">
        <f>IF('CF2 TestsPhys'!D194="","",'CF2 TestsPhys'!D194)</f>
        <v/>
      </c>
      <c r="C194" s="280" t="str">
        <f>IF('CF2 TestsPhys'!E194="","",'CF2 TestsPhys'!E194)</f>
        <v/>
      </c>
      <c r="D194" s="173" t="str">
        <f>IF('CF2 TestsPhys'!F194="","",'CF2 TestsPhys'!F194)</f>
        <v/>
      </c>
      <c r="E194" s="60" t="str">
        <f>IF('CF2 TestsPhys'!G194="","",'CF2 TestsPhys'!G194)</f>
        <v/>
      </c>
      <c r="F194" s="68" t="str">
        <f>IF('CF2 TestsPhys'!H194="","",'CF2 TestsPhys'!H194)</f>
        <v/>
      </c>
      <c r="G194" s="76" t="str">
        <f>IF('CF2 TestsPhys'!I194="","",'CF2 TestsPhys'!I194)</f>
        <v/>
      </c>
      <c r="H194" s="68" t="str">
        <f>IF('CF2 TestsPhys'!J194="","",'CF2 TestsPhys'!J194)</f>
        <v/>
      </c>
      <c r="I194" s="76" t="str">
        <f>IF('CF2 TestsPhys'!K194="","",'CF2 TestsPhys'!K194)</f>
        <v/>
      </c>
      <c r="J194" s="68" t="str">
        <f>IF('CF2 TestsPhys'!L194="","",'CF2 TestsPhys'!L194)</f>
        <v/>
      </c>
      <c r="K194" s="76" t="str">
        <f>IF('CF2 TestsPhys'!M194="","",'CF2 TestsPhys'!M194)</f>
        <v/>
      </c>
      <c r="L194" s="68" t="str">
        <f>IF('CF2 TestsPhys'!N194="","",'CF2 TestsPhys'!N194)</f>
        <v/>
      </c>
      <c r="M194" s="76" t="str">
        <f>IF('CF2 TestsPhys'!O194="","",'CF2 TestsPhys'!O194)</f>
        <v/>
      </c>
      <c r="N194" s="61" t="str">
        <f>IF('CF2 TestsPhys'!P194="","",'CF2 TestsPhys'!P194)</f>
        <v/>
      </c>
      <c r="O194" s="76" t="str">
        <f>IF('CF2 TestsPhys'!Q194="","",'CF2 TestsPhys'!Q194)</f>
        <v/>
      </c>
      <c r="P194" s="61" t="str">
        <f>IF('CF2 TestsPhys'!R194="","",'CF2 TestsPhys'!R194)</f>
        <v/>
      </c>
      <c r="Q194" s="76" t="str">
        <f>IF('CF2 TestsPhys'!S194="","",'CF2 TestsPhys'!S194)</f>
        <v/>
      </c>
      <c r="R194" s="214" t="str">
        <f>IF('CF2 TestsPhys'!T194="","",'CF2 TestsPhys'!T194)</f>
        <v/>
      </c>
      <c r="S194" s="217" t="str">
        <f>IF('CF2 TestsPhys'!U194="","",'CF2 TestsPhys'!U194)</f>
        <v/>
      </c>
    </row>
    <row r="195" spans="1:19" x14ac:dyDescent="0.25">
      <c r="A195" s="155" t="str">
        <f>IF('CF2 TestsPhys'!B195="","",'CF2 TestsPhys'!B195)</f>
        <v/>
      </c>
      <c r="B195" s="157" t="str">
        <f>IF('CF2 TestsPhys'!D195="","",'CF2 TestsPhys'!D195)</f>
        <v/>
      </c>
      <c r="C195" s="280" t="str">
        <f>IF('CF2 TestsPhys'!E195="","",'CF2 TestsPhys'!E195)</f>
        <v/>
      </c>
      <c r="D195" s="173" t="str">
        <f>IF('CF2 TestsPhys'!F195="","",'CF2 TestsPhys'!F195)</f>
        <v/>
      </c>
      <c r="E195" s="60" t="str">
        <f>IF('CF2 TestsPhys'!G195="","",'CF2 TestsPhys'!G195)</f>
        <v/>
      </c>
      <c r="F195" s="68" t="str">
        <f>IF('CF2 TestsPhys'!H195="","",'CF2 TestsPhys'!H195)</f>
        <v/>
      </c>
      <c r="G195" s="76" t="str">
        <f>IF('CF2 TestsPhys'!I195="","",'CF2 TestsPhys'!I195)</f>
        <v/>
      </c>
      <c r="H195" s="68" t="str">
        <f>IF('CF2 TestsPhys'!J195="","",'CF2 TestsPhys'!J195)</f>
        <v/>
      </c>
      <c r="I195" s="76" t="str">
        <f>IF('CF2 TestsPhys'!K195="","",'CF2 TestsPhys'!K195)</f>
        <v/>
      </c>
      <c r="J195" s="68" t="str">
        <f>IF('CF2 TestsPhys'!L195="","",'CF2 TestsPhys'!L195)</f>
        <v/>
      </c>
      <c r="K195" s="76" t="str">
        <f>IF('CF2 TestsPhys'!M195="","",'CF2 TestsPhys'!M195)</f>
        <v/>
      </c>
      <c r="L195" s="68" t="str">
        <f>IF('CF2 TestsPhys'!N195="","",'CF2 TestsPhys'!N195)</f>
        <v/>
      </c>
      <c r="M195" s="76" t="str">
        <f>IF('CF2 TestsPhys'!O195="","",'CF2 TestsPhys'!O195)</f>
        <v/>
      </c>
      <c r="N195" s="61" t="str">
        <f>IF('CF2 TestsPhys'!P195="","",'CF2 TestsPhys'!P195)</f>
        <v/>
      </c>
      <c r="O195" s="76" t="str">
        <f>IF('CF2 TestsPhys'!Q195="","",'CF2 TestsPhys'!Q195)</f>
        <v/>
      </c>
      <c r="P195" s="61" t="str">
        <f>IF('CF2 TestsPhys'!R195="","",'CF2 TestsPhys'!R195)</f>
        <v/>
      </c>
      <c r="Q195" s="76" t="str">
        <f>IF('CF2 TestsPhys'!S195="","",'CF2 TestsPhys'!S195)</f>
        <v/>
      </c>
      <c r="R195" s="214" t="str">
        <f>IF('CF2 TestsPhys'!T195="","",'CF2 TestsPhys'!T195)</f>
        <v/>
      </c>
      <c r="S195" s="217" t="str">
        <f>IF('CF2 TestsPhys'!U195="","",'CF2 TestsPhys'!U195)</f>
        <v/>
      </c>
    </row>
    <row r="196" spans="1:19" x14ac:dyDescent="0.25">
      <c r="A196" s="155" t="str">
        <f>IF('CF2 TestsPhys'!B196="","",'CF2 TestsPhys'!B196)</f>
        <v/>
      </c>
      <c r="B196" s="157" t="str">
        <f>IF('CF2 TestsPhys'!D196="","",'CF2 TestsPhys'!D196)</f>
        <v/>
      </c>
      <c r="C196" s="280" t="str">
        <f>IF('CF2 TestsPhys'!E196="","",'CF2 TestsPhys'!E196)</f>
        <v/>
      </c>
      <c r="D196" s="173" t="str">
        <f>IF('CF2 TestsPhys'!F196="","",'CF2 TestsPhys'!F196)</f>
        <v/>
      </c>
      <c r="E196" s="60" t="str">
        <f>IF('CF2 TestsPhys'!G196="","",'CF2 TestsPhys'!G196)</f>
        <v/>
      </c>
      <c r="F196" s="68" t="str">
        <f>IF('CF2 TestsPhys'!H196="","",'CF2 TestsPhys'!H196)</f>
        <v/>
      </c>
      <c r="G196" s="76" t="str">
        <f>IF('CF2 TestsPhys'!I196="","",'CF2 TestsPhys'!I196)</f>
        <v/>
      </c>
      <c r="H196" s="68" t="str">
        <f>IF('CF2 TestsPhys'!J196="","",'CF2 TestsPhys'!J196)</f>
        <v/>
      </c>
      <c r="I196" s="76" t="str">
        <f>IF('CF2 TestsPhys'!K196="","",'CF2 TestsPhys'!K196)</f>
        <v/>
      </c>
      <c r="J196" s="68" t="str">
        <f>IF('CF2 TestsPhys'!L196="","",'CF2 TestsPhys'!L196)</f>
        <v/>
      </c>
      <c r="K196" s="76" t="str">
        <f>IF('CF2 TestsPhys'!M196="","",'CF2 TestsPhys'!M196)</f>
        <v/>
      </c>
      <c r="L196" s="68" t="str">
        <f>IF('CF2 TestsPhys'!N196="","",'CF2 TestsPhys'!N196)</f>
        <v/>
      </c>
      <c r="M196" s="76" t="str">
        <f>IF('CF2 TestsPhys'!O196="","",'CF2 TestsPhys'!O196)</f>
        <v/>
      </c>
      <c r="N196" s="61" t="str">
        <f>IF('CF2 TestsPhys'!P196="","",'CF2 TestsPhys'!P196)</f>
        <v/>
      </c>
      <c r="O196" s="76" t="str">
        <f>IF('CF2 TestsPhys'!Q196="","",'CF2 TestsPhys'!Q196)</f>
        <v/>
      </c>
      <c r="P196" s="61" t="str">
        <f>IF('CF2 TestsPhys'!R196="","",'CF2 TestsPhys'!R196)</f>
        <v/>
      </c>
      <c r="Q196" s="76" t="str">
        <f>IF('CF2 TestsPhys'!S196="","",'CF2 TestsPhys'!S196)</f>
        <v/>
      </c>
      <c r="R196" s="214" t="str">
        <f>IF('CF2 TestsPhys'!T196="","",'CF2 TestsPhys'!T196)</f>
        <v/>
      </c>
      <c r="S196" s="217" t="str">
        <f>IF('CF2 TestsPhys'!U196="","",'CF2 TestsPhys'!U196)</f>
        <v/>
      </c>
    </row>
    <row r="197" spans="1:19" x14ac:dyDescent="0.25">
      <c r="A197" s="155" t="str">
        <f>IF('CF2 TestsPhys'!B197="","",'CF2 TestsPhys'!B197)</f>
        <v/>
      </c>
      <c r="B197" s="157" t="str">
        <f>IF('CF2 TestsPhys'!D197="","",'CF2 TestsPhys'!D197)</f>
        <v/>
      </c>
      <c r="C197" s="280" t="str">
        <f>IF('CF2 TestsPhys'!E197="","",'CF2 TestsPhys'!E197)</f>
        <v/>
      </c>
      <c r="D197" s="173" t="str">
        <f>IF('CF2 TestsPhys'!F197="","",'CF2 TestsPhys'!F197)</f>
        <v/>
      </c>
      <c r="E197" s="60" t="str">
        <f>IF('CF2 TestsPhys'!G197="","",'CF2 TestsPhys'!G197)</f>
        <v/>
      </c>
      <c r="F197" s="68" t="str">
        <f>IF('CF2 TestsPhys'!H197="","",'CF2 TestsPhys'!H197)</f>
        <v/>
      </c>
      <c r="G197" s="76" t="str">
        <f>IF('CF2 TestsPhys'!I197="","",'CF2 TestsPhys'!I197)</f>
        <v/>
      </c>
      <c r="H197" s="68" t="str">
        <f>IF('CF2 TestsPhys'!J197="","",'CF2 TestsPhys'!J197)</f>
        <v/>
      </c>
      <c r="I197" s="76" t="str">
        <f>IF('CF2 TestsPhys'!K197="","",'CF2 TestsPhys'!K197)</f>
        <v/>
      </c>
      <c r="J197" s="68" t="str">
        <f>IF('CF2 TestsPhys'!L197="","",'CF2 TestsPhys'!L197)</f>
        <v/>
      </c>
      <c r="K197" s="76" t="str">
        <f>IF('CF2 TestsPhys'!M197="","",'CF2 TestsPhys'!M197)</f>
        <v/>
      </c>
      <c r="L197" s="68" t="str">
        <f>IF('CF2 TestsPhys'!N197="","",'CF2 TestsPhys'!N197)</f>
        <v/>
      </c>
      <c r="M197" s="76" t="str">
        <f>IF('CF2 TestsPhys'!O197="","",'CF2 TestsPhys'!O197)</f>
        <v/>
      </c>
      <c r="N197" s="61" t="str">
        <f>IF('CF2 TestsPhys'!P197="","",'CF2 TestsPhys'!P197)</f>
        <v/>
      </c>
      <c r="O197" s="76" t="str">
        <f>IF('CF2 TestsPhys'!Q197="","",'CF2 TestsPhys'!Q197)</f>
        <v/>
      </c>
      <c r="P197" s="61" t="str">
        <f>IF('CF2 TestsPhys'!R197="","",'CF2 TestsPhys'!R197)</f>
        <v/>
      </c>
      <c r="Q197" s="76" t="str">
        <f>IF('CF2 TestsPhys'!S197="","",'CF2 TestsPhys'!S197)</f>
        <v/>
      </c>
      <c r="R197" s="214" t="str">
        <f>IF('CF2 TestsPhys'!T197="","",'CF2 TestsPhys'!T197)</f>
        <v/>
      </c>
      <c r="S197" s="217" t="str">
        <f>IF('CF2 TestsPhys'!U197="","",'CF2 TestsPhys'!U197)</f>
        <v/>
      </c>
    </row>
    <row r="198" spans="1:19" x14ac:dyDescent="0.25">
      <c r="A198" s="155" t="str">
        <f>IF('CF2 TestsPhys'!B198="","",'CF2 TestsPhys'!B198)</f>
        <v/>
      </c>
      <c r="B198" s="157" t="str">
        <f>IF('CF2 TestsPhys'!D198="","",'CF2 TestsPhys'!D198)</f>
        <v/>
      </c>
      <c r="C198" s="280" t="str">
        <f>IF('CF2 TestsPhys'!E198="","",'CF2 TestsPhys'!E198)</f>
        <v/>
      </c>
      <c r="D198" s="173" t="str">
        <f>IF('CF2 TestsPhys'!F198="","",'CF2 TestsPhys'!F198)</f>
        <v/>
      </c>
      <c r="E198" s="60" t="str">
        <f>IF('CF2 TestsPhys'!G198="","",'CF2 TestsPhys'!G198)</f>
        <v/>
      </c>
      <c r="F198" s="68" t="str">
        <f>IF('CF2 TestsPhys'!H198="","",'CF2 TestsPhys'!H198)</f>
        <v/>
      </c>
      <c r="G198" s="76" t="str">
        <f>IF('CF2 TestsPhys'!I198="","",'CF2 TestsPhys'!I198)</f>
        <v/>
      </c>
      <c r="H198" s="68" t="str">
        <f>IF('CF2 TestsPhys'!J198="","",'CF2 TestsPhys'!J198)</f>
        <v/>
      </c>
      <c r="I198" s="76" t="str">
        <f>IF('CF2 TestsPhys'!K198="","",'CF2 TestsPhys'!K198)</f>
        <v/>
      </c>
      <c r="J198" s="68" t="str">
        <f>IF('CF2 TestsPhys'!L198="","",'CF2 TestsPhys'!L198)</f>
        <v/>
      </c>
      <c r="K198" s="76" t="str">
        <f>IF('CF2 TestsPhys'!M198="","",'CF2 TestsPhys'!M198)</f>
        <v/>
      </c>
      <c r="L198" s="68" t="str">
        <f>IF('CF2 TestsPhys'!N198="","",'CF2 TestsPhys'!N198)</f>
        <v/>
      </c>
      <c r="M198" s="76" t="str">
        <f>IF('CF2 TestsPhys'!O198="","",'CF2 TestsPhys'!O198)</f>
        <v/>
      </c>
      <c r="N198" s="61" t="str">
        <f>IF('CF2 TestsPhys'!P198="","",'CF2 TestsPhys'!P198)</f>
        <v/>
      </c>
      <c r="O198" s="76" t="str">
        <f>IF('CF2 TestsPhys'!Q198="","",'CF2 TestsPhys'!Q198)</f>
        <v/>
      </c>
      <c r="P198" s="61" t="str">
        <f>IF('CF2 TestsPhys'!R198="","",'CF2 TestsPhys'!R198)</f>
        <v/>
      </c>
      <c r="Q198" s="76" t="str">
        <f>IF('CF2 TestsPhys'!S198="","",'CF2 TestsPhys'!S198)</f>
        <v/>
      </c>
      <c r="R198" s="214" t="str">
        <f>IF('CF2 TestsPhys'!T198="","",'CF2 TestsPhys'!T198)</f>
        <v/>
      </c>
      <c r="S198" s="217" t="str">
        <f>IF('CF2 TestsPhys'!U198="","",'CF2 TestsPhys'!U198)</f>
        <v/>
      </c>
    </row>
    <row r="199" spans="1:19" x14ac:dyDescent="0.25">
      <c r="A199" s="155" t="str">
        <f>IF('CF2 TestsPhys'!B199="","",'CF2 TestsPhys'!B199)</f>
        <v/>
      </c>
      <c r="B199" s="157" t="str">
        <f>IF('CF2 TestsPhys'!D199="","",'CF2 TestsPhys'!D199)</f>
        <v/>
      </c>
      <c r="C199" s="280" t="str">
        <f>IF('CF2 TestsPhys'!E199="","",'CF2 TestsPhys'!E199)</f>
        <v/>
      </c>
      <c r="D199" s="173" t="str">
        <f>IF('CF2 TestsPhys'!F199="","",'CF2 TestsPhys'!F199)</f>
        <v/>
      </c>
      <c r="E199" s="60" t="str">
        <f>IF('CF2 TestsPhys'!G199="","",'CF2 TestsPhys'!G199)</f>
        <v/>
      </c>
      <c r="F199" s="68" t="str">
        <f>IF('CF2 TestsPhys'!H199="","",'CF2 TestsPhys'!H199)</f>
        <v/>
      </c>
      <c r="G199" s="76" t="str">
        <f>IF('CF2 TestsPhys'!I199="","",'CF2 TestsPhys'!I199)</f>
        <v/>
      </c>
      <c r="H199" s="68" t="str">
        <f>IF('CF2 TestsPhys'!J199="","",'CF2 TestsPhys'!J199)</f>
        <v/>
      </c>
      <c r="I199" s="76" t="str">
        <f>IF('CF2 TestsPhys'!K199="","",'CF2 TestsPhys'!K199)</f>
        <v/>
      </c>
      <c r="J199" s="68" t="str">
        <f>IF('CF2 TestsPhys'!L199="","",'CF2 TestsPhys'!L199)</f>
        <v/>
      </c>
      <c r="K199" s="76" t="str">
        <f>IF('CF2 TestsPhys'!M199="","",'CF2 TestsPhys'!M199)</f>
        <v/>
      </c>
      <c r="L199" s="68" t="str">
        <f>IF('CF2 TestsPhys'!N199="","",'CF2 TestsPhys'!N199)</f>
        <v/>
      </c>
      <c r="M199" s="76" t="str">
        <f>IF('CF2 TestsPhys'!O199="","",'CF2 TestsPhys'!O199)</f>
        <v/>
      </c>
      <c r="N199" s="61" t="str">
        <f>IF('CF2 TestsPhys'!P199="","",'CF2 TestsPhys'!P199)</f>
        <v/>
      </c>
      <c r="O199" s="76" t="str">
        <f>IF('CF2 TestsPhys'!Q199="","",'CF2 TestsPhys'!Q199)</f>
        <v/>
      </c>
      <c r="P199" s="61" t="str">
        <f>IF('CF2 TestsPhys'!R199="","",'CF2 TestsPhys'!R199)</f>
        <v/>
      </c>
      <c r="Q199" s="76" t="str">
        <f>IF('CF2 TestsPhys'!S199="","",'CF2 TestsPhys'!S199)</f>
        <v/>
      </c>
      <c r="R199" s="214" t="str">
        <f>IF('CF2 TestsPhys'!T199="","",'CF2 TestsPhys'!T199)</f>
        <v/>
      </c>
      <c r="S199" s="217" t="str">
        <f>IF('CF2 TestsPhys'!U199="","",'CF2 TestsPhys'!U199)</f>
        <v/>
      </c>
    </row>
    <row r="200" spans="1:19" x14ac:dyDescent="0.25">
      <c r="A200" s="155" t="str">
        <f>IF('CF2 TestsPhys'!B200="","",'CF2 TestsPhys'!B200)</f>
        <v/>
      </c>
      <c r="B200" s="157" t="str">
        <f>IF('CF2 TestsPhys'!D200="","",'CF2 TestsPhys'!D200)</f>
        <v/>
      </c>
      <c r="C200" s="280" t="str">
        <f>IF('CF2 TestsPhys'!E200="","",'CF2 TestsPhys'!E200)</f>
        <v/>
      </c>
      <c r="D200" s="173" t="str">
        <f>IF('CF2 TestsPhys'!F200="","",'CF2 TestsPhys'!F200)</f>
        <v/>
      </c>
      <c r="E200" s="60" t="str">
        <f>IF('CF2 TestsPhys'!G200="","",'CF2 TestsPhys'!G200)</f>
        <v/>
      </c>
      <c r="F200" s="68" t="str">
        <f>IF('CF2 TestsPhys'!H200="","",'CF2 TestsPhys'!H200)</f>
        <v/>
      </c>
      <c r="G200" s="76" t="str">
        <f>IF('CF2 TestsPhys'!I200="","",'CF2 TestsPhys'!I200)</f>
        <v/>
      </c>
      <c r="H200" s="68" t="str">
        <f>IF('CF2 TestsPhys'!J200="","",'CF2 TestsPhys'!J200)</f>
        <v/>
      </c>
      <c r="I200" s="76" t="str">
        <f>IF('CF2 TestsPhys'!K200="","",'CF2 TestsPhys'!K200)</f>
        <v/>
      </c>
      <c r="J200" s="68" t="str">
        <f>IF('CF2 TestsPhys'!L200="","",'CF2 TestsPhys'!L200)</f>
        <v/>
      </c>
      <c r="K200" s="76" t="str">
        <f>IF('CF2 TestsPhys'!M200="","",'CF2 TestsPhys'!M200)</f>
        <v/>
      </c>
      <c r="L200" s="68" t="str">
        <f>IF('CF2 TestsPhys'!N200="","",'CF2 TestsPhys'!N200)</f>
        <v/>
      </c>
      <c r="M200" s="76" t="str">
        <f>IF('CF2 TestsPhys'!O200="","",'CF2 TestsPhys'!O200)</f>
        <v/>
      </c>
      <c r="N200" s="61" t="str">
        <f>IF('CF2 TestsPhys'!P200="","",'CF2 TestsPhys'!P200)</f>
        <v/>
      </c>
      <c r="O200" s="76" t="str">
        <f>IF('CF2 TestsPhys'!Q200="","",'CF2 TestsPhys'!Q200)</f>
        <v/>
      </c>
      <c r="P200" s="61" t="str">
        <f>IF('CF2 TestsPhys'!R200="","",'CF2 TestsPhys'!R200)</f>
        <v/>
      </c>
      <c r="Q200" s="76" t="str">
        <f>IF('CF2 TestsPhys'!S200="","",'CF2 TestsPhys'!S200)</f>
        <v/>
      </c>
      <c r="R200" s="214" t="str">
        <f>IF('CF2 TestsPhys'!T200="","",'CF2 TestsPhys'!T200)</f>
        <v/>
      </c>
      <c r="S200" s="217" t="str">
        <f>IF('CF2 TestsPhys'!U200="","",'CF2 TestsPhys'!U200)</f>
        <v/>
      </c>
    </row>
    <row r="201" spans="1:19" x14ac:dyDescent="0.25">
      <c r="A201" s="155" t="str">
        <f>IF('CF2 TestsPhys'!B201="","",'CF2 TestsPhys'!B201)</f>
        <v/>
      </c>
      <c r="B201" s="157" t="str">
        <f>IF('CF2 TestsPhys'!D201="","",'CF2 TestsPhys'!D201)</f>
        <v/>
      </c>
      <c r="C201" s="280" t="str">
        <f>IF('CF2 TestsPhys'!E201="","",'CF2 TestsPhys'!E201)</f>
        <v/>
      </c>
      <c r="D201" s="173" t="str">
        <f>IF('CF2 TestsPhys'!F201="","",'CF2 TestsPhys'!F201)</f>
        <v/>
      </c>
      <c r="E201" s="60" t="str">
        <f>IF('CF2 TestsPhys'!G201="","",'CF2 TestsPhys'!G201)</f>
        <v/>
      </c>
      <c r="F201" s="68" t="str">
        <f>IF('CF2 TestsPhys'!H201="","",'CF2 TestsPhys'!H201)</f>
        <v/>
      </c>
      <c r="G201" s="76" t="str">
        <f>IF('CF2 TestsPhys'!I201="","",'CF2 TestsPhys'!I201)</f>
        <v/>
      </c>
      <c r="H201" s="68" t="str">
        <f>IF('CF2 TestsPhys'!J201="","",'CF2 TestsPhys'!J201)</f>
        <v/>
      </c>
      <c r="I201" s="76" t="str">
        <f>IF('CF2 TestsPhys'!K201="","",'CF2 TestsPhys'!K201)</f>
        <v/>
      </c>
      <c r="J201" s="68" t="str">
        <f>IF('CF2 TestsPhys'!L201="","",'CF2 TestsPhys'!L201)</f>
        <v/>
      </c>
      <c r="K201" s="76" t="str">
        <f>IF('CF2 TestsPhys'!M201="","",'CF2 TestsPhys'!M201)</f>
        <v/>
      </c>
      <c r="L201" s="68" t="str">
        <f>IF('CF2 TestsPhys'!N201="","",'CF2 TestsPhys'!N201)</f>
        <v/>
      </c>
      <c r="M201" s="76" t="str">
        <f>IF('CF2 TestsPhys'!O201="","",'CF2 TestsPhys'!O201)</f>
        <v/>
      </c>
      <c r="N201" s="61" t="str">
        <f>IF('CF2 TestsPhys'!P201="","",'CF2 TestsPhys'!P201)</f>
        <v/>
      </c>
      <c r="O201" s="76" t="str">
        <f>IF('CF2 TestsPhys'!Q201="","",'CF2 TestsPhys'!Q201)</f>
        <v/>
      </c>
      <c r="P201" s="61" t="str">
        <f>IF('CF2 TestsPhys'!R201="","",'CF2 TestsPhys'!R201)</f>
        <v/>
      </c>
      <c r="Q201" s="76" t="str">
        <f>IF('CF2 TestsPhys'!S201="","",'CF2 TestsPhys'!S201)</f>
        <v/>
      </c>
      <c r="R201" s="214" t="str">
        <f>IF('CF2 TestsPhys'!T201="","",'CF2 TestsPhys'!T201)</f>
        <v/>
      </c>
      <c r="S201" s="217" t="str">
        <f>IF('CF2 TestsPhys'!U201="","",'CF2 TestsPhys'!U201)</f>
        <v/>
      </c>
    </row>
    <row r="202" spans="1:19" x14ac:dyDescent="0.25">
      <c r="A202" s="155" t="str">
        <f>IF('CF2 TestsPhys'!B202="","",'CF2 TestsPhys'!B202)</f>
        <v/>
      </c>
      <c r="B202" s="157" t="str">
        <f>IF('CF2 TestsPhys'!D202="","",'CF2 TestsPhys'!D202)</f>
        <v/>
      </c>
      <c r="C202" s="280" t="str">
        <f>IF('CF2 TestsPhys'!E202="","",'CF2 TestsPhys'!E202)</f>
        <v/>
      </c>
      <c r="D202" s="173" t="str">
        <f>IF('CF2 TestsPhys'!F202="","",'CF2 TestsPhys'!F202)</f>
        <v/>
      </c>
      <c r="E202" s="60" t="str">
        <f>IF('CF2 TestsPhys'!G202="","",'CF2 TestsPhys'!G202)</f>
        <v/>
      </c>
      <c r="F202" s="68" t="str">
        <f>IF('CF2 TestsPhys'!H202="","",'CF2 TestsPhys'!H202)</f>
        <v/>
      </c>
      <c r="G202" s="76" t="str">
        <f>IF('CF2 TestsPhys'!I202="","",'CF2 TestsPhys'!I202)</f>
        <v/>
      </c>
      <c r="H202" s="68" t="str">
        <f>IF('CF2 TestsPhys'!J202="","",'CF2 TestsPhys'!J202)</f>
        <v/>
      </c>
      <c r="I202" s="76" t="str">
        <f>IF('CF2 TestsPhys'!K202="","",'CF2 TestsPhys'!K202)</f>
        <v/>
      </c>
      <c r="J202" s="68" t="str">
        <f>IF('CF2 TestsPhys'!L202="","",'CF2 TestsPhys'!L202)</f>
        <v/>
      </c>
      <c r="K202" s="76" t="str">
        <f>IF('CF2 TestsPhys'!M202="","",'CF2 TestsPhys'!M202)</f>
        <v/>
      </c>
      <c r="L202" s="68" t="str">
        <f>IF('CF2 TestsPhys'!N202="","",'CF2 TestsPhys'!N202)</f>
        <v/>
      </c>
      <c r="M202" s="76" t="str">
        <f>IF('CF2 TestsPhys'!O202="","",'CF2 TestsPhys'!O202)</f>
        <v/>
      </c>
      <c r="N202" s="61" t="str">
        <f>IF('CF2 TestsPhys'!P202="","",'CF2 TestsPhys'!P202)</f>
        <v/>
      </c>
      <c r="O202" s="76" t="str">
        <f>IF('CF2 TestsPhys'!Q202="","",'CF2 TestsPhys'!Q202)</f>
        <v/>
      </c>
      <c r="P202" s="61" t="str">
        <f>IF('CF2 TestsPhys'!R202="","",'CF2 TestsPhys'!R202)</f>
        <v/>
      </c>
      <c r="Q202" s="76" t="str">
        <f>IF('CF2 TestsPhys'!S202="","",'CF2 TestsPhys'!S202)</f>
        <v/>
      </c>
      <c r="R202" s="214" t="str">
        <f>IF('CF2 TestsPhys'!T202="","",'CF2 TestsPhys'!T202)</f>
        <v/>
      </c>
      <c r="S202" s="217" t="str">
        <f>IF('CF2 TestsPhys'!U202="","",'CF2 TestsPhys'!U202)</f>
        <v/>
      </c>
    </row>
    <row r="203" spans="1:19" x14ac:dyDescent="0.25">
      <c r="A203" s="155" t="str">
        <f>IF('CF2 TestsPhys'!B203="","",'CF2 TestsPhys'!B203)</f>
        <v/>
      </c>
      <c r="B203" s="157" t="str">
        <f>IF('CF2 TestsPhys'!D203="","",'CF2 TestsPhys'!D203)</f>
        <v/>
      </c>
      <c r="C203" s="280" t="str">
        <f>IF('CF2 TestsPhys'!E203="","",'CF2 TestsPhys'!E203)</f>
        <v/>
      </c>
      <c r="D203" s="173" t="str">
        <f>IF('CF2 TestsPhys'!F203="","",'CF2 TestsPhys'!F203)</f>
        <v/>
      </c>
      <c r="E203" s="60" t="str">
        <f>IF('CF2 TestsPhys'!G203="","",'CF2 TestsPhys'!G203)</f>
        <v/>
      </c>
      <c r="F203" s="68" t="str">
        <f>IF('CF2 TestsPhys'!H203="","",'CF2 TestsPhys'!H203)</f>
        <v/>
      </c>
      <c r="G203" s="76" t="str">
        <f>IF('CF2 TestsPhys'!I203="","",'CF2 TestsPhys'!I203)</f>
        <v/>
      </c>
      <c r="H203" s="68" t="str">
        <f>IF('CF2 TestsPhys'!J203="","",'CF2 TestsPhys'!J203)</f>
        <v/>
      </c>
      <c r="I203" s="76" t="str">
        <f>IF('CF2 TestsPhys'!K203="","",'CF2 TestsPhys'!K203)</f>
        <v/>
      </c>
      <c r="J203" s="68" t="str">
        <f>IF('CF2 TestsPhys'!L203="","",'CF2 TestsPhys'!L203)</f>
        <v/>
      </c>
      <c r="K203" s="76" t="str">
        <f>IF('CF2 TestsPhys'!M203="","",'CF2 TestsPhys'!M203)</f>
        <v/>
      </c>
      <c r="L203" s="68" t="str">
        <f>IF('CF2 TestsPhys'!N203="","",'CF2 TestsPhys'!N203)</f>
        <v/>
      </c>
      <c r="M203" s="76" t="str">
        <f>IF('CF2 TestsPhys'!O203="","",'CF2 TestsPhys'!O203)</f>
        <v/>
      </c>
      <c r="N203" s="61" t="str">
        <f>IF('CF2 TestsPhys'!P203="","",'CF2 TestsPhys'!P203)</f>
        <v/>
      </c>
      <c r="O203" s="76" t="str">
        <f>IF('CF2 TestsPhys'!Q203="","",'CF2 TestsPhys'!Q203)</f>
        <v/>
      </c>
      <c r="P203" s="61" t="str">
        <f>IF('CF2 TestsPhys'!R203="","",'CF2 TestsPhys'!R203)</f>
        <v/>
      </c>
      <c r="Q203" s="76" t="str">
        <f>IF('CF2 TestsPhys'!S203="","",'CF2 TestsPhys'!S203)</f>
        <v/>
      </c>
      <c r="R203" s="214" t="str">
        <f>IF('CF2 TestsPhys'!T203="","",'CF2 TestsPhys'!T203)</f>
        <v/>
      </c>
      <c r="S203" s="217" t="str">
        <f>IF('CF2 TestsPhys'!U203="","",'CF2 TestsPhys'!U203)</f>
        <v/>
      </c>
    </row>
    <row r="204" spans="1:19" x14ac:dyDescent="0.25">
      <c r="A204" s="155" t="str">
        <f>IF('CF2 TestsPhys'!B204="","",'CF2 TestsPhys'!B204)</f>
        <v/>
      </c>
      <c r="B204" s="157" t="str">
        <f>IF('CF2 TestsPhys'!D204="","",'CF2 TestsPhys'!D204)</f>
        <v/>
      </c>
      <c r="C204" s="280" t="str">
        <f>IF('CF2 TestsPhys'!E204="","",'CF2 TestsPhys'!E204)</f>
        <v/>
      </c>
      <c r="D204" s="173" t="str">
        <f>IF('CF2 TestsPhys'!F204="","",'CF2 TestsPhys'!F204)</f>
        <v/>
      </c>
      <c r="E204" s="60" t="str">
        <f>IF('CF2 TestsPhys'!G204="","",'CF2 TestsPhys'!G204)</f>
        <v/>
      </c>
      <c r="F204" s="68" t="str">
        <f>IF('CF2 TestsPhys'!H204="","",'CF2 TestsPhys'!H204)</f>
        <v/>
      </c>
      <c r="G204" s="76" t="str">
        <f>IF('CF2 TestsPhys'!I204="","",'CF2 TestsPhys'!I204)</f>
        <v/>
      </c>
      <c r="H204" s="68" t="str">
        <f>IF('CF2 TestsPhys'!J204="","",'CF2 TestsPhys'!J204)</f>
        <v/>
      </c>
      <c r="I204" s="76" t="str">
        <f>IF('CF2 TestsPhys'!K204="","",'CF2 TestsPhys'!K204)</f>
        <v/>
      </c>
      <c r="J204" s="68" t="str">
        <f>IF('CF2 TestsPhys'!L204="","",'CF2 TestsPhys'!L204)</f>
        <v/>
      </c>
      <c r="K204" s="76" t="str">
        <f>IF('CF2 TestsPhys'!M204="","",'CF2 TestsPhys'!M204)</f>
        <v/>
      </c>
      <c r="L204" s="68" t="str">
        <f>IF('CF2 TestsPhys'!N204="","",'CF2 TestsPhys'!N204)</f>
        <v/>
      </c>
      <c r="M204" s="76" t="str">
        <f>IF('CF2 TestsPhys'!O204="","",'CF2 TestsPhys'!O204)</f>
        <v/>
      </c>
      <c r="N204" s="61" t="str">
        <f>IF('CF2 TestsPhys'!P204="","",'CF2 TestsPhys'!P204)</f>
        <v/>
      </c>
      <c r="O204" s="76" t="str">
        <f>IF('CF2 TestsPhys'!Q204="","",'CF2 TestsPhys'!Q204)</f>
        <v/>
      </c>
      <c r="P204" s="61" t="str">
        <f>IF('CF2 TestsPhys'!R204="","",'CF2 TestsPhys'!R204)</f>
        <v/>
      </c>
      <c r="Q204" s="76" t="str">
        <f>IF('CF2 TestsPhys'!S204="","",'CF2 TestsPhys'!S204)</f>
        <v/>
      </c>
      <c r="R204" s="214" t="str">
        <f>IF('CF2 TestsPhys'!T204="","",'CF2 TestsPhys'!T204)</f>
        <v/>
      </c>
      <c r="S204" s="217" t="str">
        <f>IF('CF2 TestsPhys'!U204="","",'CF2 TestsPhys'!U204)</f>
        <v/>
      </c>
    </row>
    <row r="205" spans="1:19" x14ac:dyDescent="0.25">
      <c r="A205" s="155" t="str">
        <f>IF('CF2 TestsPhys'!B205="","",'CF2 TestsPhys'!B205)</f>
        <v/>
      </c>
      <c r="B205" s="157" t="str">
        <f>IF('CF2 TestsPhys'!D205="","",'CF2 TestsPhys'!D205)</f>
        <v/>
      </c>
      <c r="C205" s="280" t="str">
        <f>IF('CF2 TestsPhys'!E205="","",'CF2 TestsPhys'!E205)</f>
        <v/>
      </c>
      <c r="D205" s="173" t="str">
        <f>IF('CF2 TestsPhys'!F205="","",'CF2 TestsPhys'!F205)</f>
        <v/>
      </c>
      <c r="E205" s="60" t="str">
        <f>IF('CF2 TestsPhys'!G205="","",'CF2 TestsPhys'!G205)</f>
        <v/>
      </c>
      <c r="F205" s="68" t="str">
        <f>IF('CF2 TestsPhys'!H205="","",'CF2 TestsPhys'!H205)</f>
        <v/>
      </c>
      <c r="G205" s="76" t="str">
        <f>IF('CF2 TestsPhys'!I205="","",'CF2 TestsPhys'!I205)</f>
        <v/>
      </c>
      <c r="H205" s="68" t="str">
        <f>IF('CF2 TestsPhys'!J205="","",'CF2 TestsPhys'!J205)</f>
        <v/>
      </c>
      <c r="I205" s="76" t="str">
        <f>IF('CF2 TestsPhys'!K205="","",'CF2 TestsPhys'!K205)</f>
        <v/>
      </c>
      <c r="J205" s="68" t="str">
        <f>IF('CF2 TestsPhys'!L205="","",'CF2 TestsPhys'!L205)</f>
        <v/>
      </c>
      <c r="K205" s="76" t="str">
        <f>IF('CF2 TestsPhys'!M205="","",'CF2 TestsPhys'!M205)</f>
        <v/>
      </c>
      <c r="L205" s="68" t="str">
        <f>IF('CF2 TestsPhys'!N205="","",'CF2 TestsPhys'!N205)</f>
        <v/>
      </c>
      <c r="M205" s="76" t="str">
        <f>IF('CF2 TestsPhys'!O205="","",'CF2 TestsPhys'!O205)</f>
        <v/>
      </c>
      <c r="N205" s="61" t="str">
        <f>IF('CF2 TestsPhys'!P205="","",'CF2 TestsPhys'!P205)</f>
        <v/>
      </c>
      <c r="O205" s="76" t="str">
        <f>IF('CF2 TestsPhys'!Q205="","",'CF2 TestsPhys'!Q205)</f>
        <v/>
      </c>
      <c r="P205" s="61" t="str">
        <f>IF('CF2 TestsPhys'!R205="","",'CF2 TestsPhys'!R205)</f>
        <v/>
      </c>
      <c r="Q205" s="76" t="str">
        <f>IF('CF2 TestsPhys'!S205="","",'CF2 TestsPhys'!S205)</f>
        <v/>
      </c>
      <c r="R205" s="214" t="str">
        <f>IF('CF2 TestsPhys'!T205="","",'CF2 TestsPhys'!T205)</f>
        <v/>
      </c>
      <c r="S205" s="217" t="str">
        <f>IF('CF2 TestsPhys'!U205="","",'CF2 TestsPhys'!U205)</f>
        <v/>
      </c>
    </row>
    <row r="206" spans="1:19" x14ac:dyDescent="0.25">
      <c r="A206" s="155" t="str">
        <f>IF('CF2 TestsPhys'!B206="","",'CF2 TestsPhys'!B206)</f>
        <v/>
      </c>
      <c r="B206" s="157" t="str">
        <f>IF('CF2 TestsPhys'!D206="","",'CF2 TestsPhys'!D206)</f>
        <v/>
      </c>
      <c r="C206" s="280" t="str">
        <f>IF('CF2 TestsPhys'!E206="","",'CF2 TestsPhys'!E206)</f>
        <v/>
      </c>
      <c r="D206" s="173" t="str">
        <f>IF('CF2 TestsPhys'!F206="","",'CF2 TestsPhys'!F206)</f>
        <v/>
      </c>
      <c r="E206" s="60" t="str">
        <f>IF('CF2 TestsPhys'!G206="","",'CF2 TestsPhys'!G206)</f>
        <v/>
      </c>
      <c r="F206" s="68" t="str">
        <f>IF('CF2 TestsPhys'!H206="","",'CF2 TestsPhys'!H206)</f>
        <v/>
      </c>
      <c r="G206" s="76" t="str">
        <f>IF('CF2 TestsPhys'!I206="","",'CF2 TestsPhys'!I206)</f>
        <v/>
      </c>
      <c r="H206" s="68" t="str">
        <f>IF('CF2 TestsPhys'!J206="","",'CF2 TestsPhys'!J206)</f>
        <v/>
      </c>
      <c r="I206" s="76" t="str">
        <f>IF('CF2 TestsPhys'!K206="","",'CF2 TestsPhys'!K206)</f>
        <v/>
      </c>
      <c r="J206" s="68" t="str">
        <f>IF('CF2 TestsPhys'!L206="","",'CF2 TestsPhys'!L206)</f>
        <v/>
      </c>
      <c r="K206" s="76" t="str">
        <f>IF('CF2 TestsPhys'!M206="","",'CF2 TestsPhys'!M206)</f>
        <v/>
      </c>
      <c r="L206" s="68" t="str">
        <f>IF('CF2 TestsPhys'!N206="","",'CF2 TestsPhys'!N206)</f>
        <v/>
      </c>
      <c r="M206" s="76" t="str">
        <f>IF('CF2 TestsPhys'!O206="","",'CF2 TestsPhys'!O206)</f>
        <v/>
      </c>
      <c r="N206" s="61" t="str">
        <f>IF('CF2 TestsPhys'!P206="","",'CF2 TestsPhys'!P206)</f>
        <v/>
      </c>
      <c r="O206" s="76" t="str">
        <f>IF('CF2 TestsPhys'!Q206="","",'CF2 TestsPhys'!Q206)</f>
        <v/>
      </c>
      <c r="P206" s="61" t="str">
        <f>IF('CF2 TestsPhys'!R206="","",'CF2 TestsPhys'!R206)</f>
        <v/>
      </c>
      <c r="Q206" s="76" t="str">
        <f>IF('CF2 TestsPhys'!S206="","",'CF2 TestsPhys'!S206)</f>
        <v/>
      </c>
      <c r="R206" s="214" t="str">
        <f>IF('CF2 TestsPhys'!T206="","",'CF2 TestsPhys'!T206)</f>
        <v/>
      </c>
      <c r="S206" s="217" t="str">
        <f>IF('CF2 TestsPhys'!U206="","",'CF2 TestsPhys'!U206)</f>
        <v/>
      </c>
    </row>
    <row r="207" spans="1:19" x14ac:dyDescent="0.25">
      <c r="A207" s="155" t="str">
        <f>IF('CF2 TestsPhys'!B207="","",'CF2 TestsPhys'!B207)</f>
        <v/>
      </c>
      <c r="B207" s="157" t="str">
        <f>IF('CF2 TestsPhys'!D207="","",'CF2 TestsPhys'!D207)</f>
        <v/>
      </c>
      <c r="C207" s="280" t="str">
        <f>IF('CF2 TestsPhys'!E207="","",'CF2 TestsPhys'!E207)</f>
        <v/>
      </c>
      <c r="D207" s="173" t="str">
        <f>IF('CF2 TestsPhys'!F207="","",'CF2 TestsPhys'!F207)</f>
        <v/>
      </c>
      <c r="E207" s="60" t="str">
        <f>IF('CF2 TestsPhys'!G207="","",'CF2 TestsPhys'!G207)</f>
        <v/>
      </c>
      <c r="F207" s="68" t="str">
        <f>IF('CF2 TestsPhys'!H207="","",'CF2 TestsPhys'!H207)</f>
        <v/>
      </c>
      <c r="G207" s="76" t="str">
        <f>IF('CF2 TestsPhys'!I207="","",'CF2 TestsPhys'!I207)</f>
        <v/>
      </c>
      <c r="H207" s="68" t="str">
        <f>IF('CF2 TestsPhys'!J207="","",'CF2 TestsPhys'!J207)</f>
        <v/>
      </c>
      <c r="I207" s="76" t="str">
        <f>IF('CF2 TestsPhys'!K207="","",'CF2 TestsPhys'!K207)</f>
        <v/>
      </c>
      <c r="J207" s="68" t="str">
        <f>IF('CF2 TestsPhys'!L207="","",'CF2 TestsPhys'!L207)</f>
        <v/>
      </c>
      <c r="K207" s="76" t="str">
        <f>IF('CF2 TestsPhys'!M207="","",'CF2 TestsPhys'!M207)</f>
        <v/>
      </c>
      <c r="L207" s="68" t="str">
        <f>IF('CF2 TestsPhys'!N207="","",'CF2 TestsPhys'!N207)</f>
        <v/>
      </c>
      <c r="M207" s="76" t="str">
        <f>IF('CF2 TestsPhys'!O207="","",'CF2 TestsPhys'!O207)</f>
        <v/>
      </c>
      <c r="N207" s="61" t="str">
        <f>IF('CF2 TestsPhys'!P207="","",'CF2 TestsPhys'!P207)</f>
        <v/>
      </c>
      <c r="O207" s="76" t="str">
        <f>IF('CF2 TestsPhys'!Q207="","",'CF2 TestsPhys'!Q207)</f>
        <v/>
      </c>
      <c r="P207" s="61" t="str">
        <f>IF('CF2 TestsPhys'!R207="","",'CF2 TestsPhys'!R207)</f>
        <v/>
      </c>
      <c r="Q207" s="76" t="str">
        <f>IF('CF2 TestsPhys'!S207="","",'CF2 TestsPhys'!S207)</f>
        <v/>
      </c>
      <c r="R207" s="214" t="str">
        <f>IF('CF2 TestsPhys'!T207="","",'CF2 TestsPhys'!T207)</f>
        <v/>
      </c>
      <c r="S207" s="217" t="str">
        <f>IF('CF2 TestsPhys'!U207="","",'CF2 TestsPhys'!U207)</f>
        <v/>
      </c>
    </row>
    <row r="208" spans="1:19" x14ac:dyDescent="0.25">
      <c r="A208" s="155" t="str">
        <f>IF('CF2 TestsPhys'!B208="","",'CF2 TestsPhys'!B208)</f>
        <v/>
      </c>
      <c r="B208" s="157" t="str">
        <f>IF('CF2 TestsPhys'!D208="","",'CF2 TestsPhys'!D208)</f>
        <v/>
      </c>
      <c r="C208" s="280" t="str">
        <f>IF('CF2 TestsPhys'!E208="","",'CF2 TestsPhys'!E208)</f>
        <v/>
      </c>
      <c r="D208" s="173" t="str">
        <f>IF('CF2 TestsPhys'!F208="","",'CF2 TestsPhys'!F208)</f>
        <v/>
      </c>
      <c r="E208" s="60" t="str">
        <f>IF('CF2 TestsPhys'!G208="","",'CF2 TestsPhys'!G208)</f>
        <v/>
      </c>
      <c r="F208" s="68" t="str">
        <f>IF('CF2 TestsPhys'!H208="","",'CF2 TestsPhys'!H208)</f>
        <v/>
      </c>
      <c r="G208" s="76" t="str">
        <f>IF('CF2 TestsPhys'!I208="","",'CF2 TestsPhys'!I208)</f>
        <v/>
      </c>
      <c r="H208" s="68" t="str">
        <f>IF('CF2 TestsPhys'!J208="","",'CF2 TestsPhys'!J208)</f>
        <v/>
      </c>
      <c r="I208" s="76" t="str">
        <f>IF('CF2 TestsPhys'!K208="","",'CF2 TestsPhys'!K208)</f>
        <v/>
      </c>
      <c r="J208" s="68" t="str">
        <f>IF('CF2 TestsPhys'!L208="","",'CF2 TestsPhys'!L208)</f>
        <v/>
      </c>
      <c r="K208" s="76" t="str">
        <f>IF('CF2 TestsPhys'!M208="","",'CF2 TestsPhys'!M208)</f>
        <v/>
      </c>
      <c r="L208" s="68" t="str">
        <f>IF('CF2 TestsPhys'!N208="","",'CF2 TestsPhys'!N208)</f>
        <v/>
      </c>
      <c r="M208" s="76" t="str">
        <f>IF('CF2 TestsPhys'!O208="","",'CF2 TestsPhys'!O208)</f>
        <v/>
      </c>
      <c r="N208" s="61" t="str">
        <f>IF('CF2 TestsPhys'!P208="","",'CF2 TestsPhys'!P208)</f>
        <v/>
      </c>
      <c r="O208" s="76" t="str">
        <f>IF('CF2 TestsPhys'!Q208="","",'CF2 TestsPhys'!Q208)</f>
        <v/>
      </c>
      <c r="P208" s="61" t="str">
        <f>IF('CF2 TestsPhys'!R208="","",'CF2 TestsPhys'!R208)</f>
        <v/>
      </c>
      <c r="Q208" s="76" t="str">
        <f>IF('CF2 TestsPhys'!S208="","",'CF2 TestsPhys'!S208)</f>
        <v/>
      </c>
      <c r="R208" s="214" t="str">
        <f>IF('CF2 TestsPhys'!T208="","",'CF2 TestsPhys'!T208)</f>
        <v/>
      </c>
      <c r="S208" s="217" t="str">
        <f>IF('CF2 TestsPhys'!U208="","",'CF2 TestsPhys'!U208)</f>
        <v/>
      </c>
    </row>
    <row r="209" spans="1:19" x14ac:dyDescent="0.25">
      <c r="A209" s="155" t="str">
        <f>IF('CF2 TestsPhys'!B209="","",'CF2 TestsPhys'!B209)</f>
        <v/>
      </c>
      <c r="B209" s="157" t="str">
        <f>IF('CF2 TestsPhys'!D209="","",'CF2 TestsPhys'!D209)</f>
        <v/>
      </c>
      <c r="C209" s="280" t="str">
        <f>IF('CF2 TestsPhys'!E209="","",'CF2 TestsPhys'!E209)</f>
        <v/>
      </c>
      <c r="D209" s="173" t="str">
        <f>IF('CF2 TestsPhys'!F209="","",'CF2 TestsPhys'!F209)</f>
        <v/>
      </c>
      <c r="E209" s="60" t="str">
        <f>IF('CF2 TestsPhys'!G209="","",'CF2 TestsPhys'!G209)</f>
        <v/>
      </c>
      <c r="F209" s="68" t="str">
        <f>IF('CF2 TestsPhys'!H209="","",'CF2 TestsPhys'!H209)</f>
        <v/>
      </c>
      <c r="G209" s="76" t="str">
        <f>IF('CF2 TestsPhys'!I209="","",'CF2 TestsPhys'!I209)</f>
        <v/>
      </c>
      <c r="H209" s="68" t="str">
        <f>IF('CF2 TestsPhys'!J209="","",'CF2 TestsPhys'!J209)</f>
        <v/>
      </c>
      <c r="I209" s="76" t="str">
        <f>IF('CF2 TestsPhys'!K209="","",'CF2 TestsPhys'!K209)</f>
        <v/>
      </c>
      <c r="J209" s="68" t="str">
        <f>IF('CF2 TestsPhys'!L209="","",'CF2 TestsPhys'!L209)</f>
        <v/>
      </c>
      <c r="K209" s="76" t="str">
        <f>IF('CF2 TestsPhys'!M209="","",'CF2 TestsPhys'!M209)</f>
        <v/>
      </c>
      <c r="L209" s="68" t="str">
        <f>IF('CF2 TestsPhys'!N209="","",'CF2 TestsPhys'!N209)</f>
        <v/>
      </c>
      <c r="M209" s="76" t="str">
        <f>IF('CF2 TestsPhys'!O209="","",'CF2 TestsPhys'!O209)</f>
        <v/>
      </c>
      <c r="N209" s="61" t="str">
        <f>IF('CF2 TestsPhys'!P209="","",'CF2 TestsPhys'!P209)</f>
        <v/>
      </c>
      <c r="O209" s="76" t="str">
        <f>IF('CF2 TestsPhys'!Q209="","",'CF2 TestsPhys'!Q209)</f>
        <v/>
      </c>
      <c r="P209" s="61" t="str">
        <f>IF('CF2 TestsPhys'!R209="","",'CF2 TestsPhys'!R209)</f>
        <v/>
      </c>
      <c r="Q209" s="76" t="str">
        <f>IF('CF2 TestsPhys'!S209="","",'CF2 TestsPhys'!S209)</f>
        <v/>
      </c>
      <c r="R209" s="214" t="str">
        <f>IF('CF2 TestsPhys'!T209="","",'CF2 TestsPhys'!T209)</f>
        <v/>
      </c>
      <c r="S209" s="217" t="str">
        <f>IF('CF2 TestsPhys'!U209="","",'CF2 TestsPhys'!U209)</f>
        <v/>
      </c>
    </row>
    <row r="210" spans="1:19" x14ac:dyDescent="0.25">
      <c r="A210" s="155" t="str">
        <f>IF('CF2 TestsPhys'!B210="","",'CF2 TestsPhys'!B210)</f>
        <v/>
      </c>
      <c r="B210" s="157" t="str">
        <f>IF('CF2 TestsPhys'!D210="","",'CF2 TestsPhys'!D210)</f>
        <v/>
      </c>
      <c r="C210" s="280" t="str">
        <f>IF('CF2 TestsPhys'!E210="","",'CF2 TestsPhys'!E210)</f>
        <v/>
      </c>
      <c r="D210" s="173" t="str">
        <f>IF('CF2 TestsPhys'!F210="","",'CF2 TestsPhys'!F210)</f>
        <v/>
      </c>
      <c r="E210" s="60" t="str">
        <f>IF('CF2 TestsPhys'!G210="","",'CF2 TestsPhys'!G210)</f>
        <v/>
      </c>
      <c r="F210" s="68" t="str">
        <f>IF('CF2 TestsPhys'!H210="","",'CF2 TestsPhys'!H210)</f>
        <v/>
      </c>
      <c r="G210" s="76" t="str">
        <f>IF('CF2 TestsPhys'!I210="","",'CF2 TestsPhys'!I210)</f>
        <v/>
      </c>
      <c r="H210" s="68" t="str">
        <f>IF('CF2 TestsPhys'!J210="","",'CF2 TestsPhys'!J210)</f>
        <v/>
      </c>
      <c r="I210" s="76" t="str">
        <f>IF('CF2 TestsPhys'!K210="","",'CF2 TestsPhys'!K210)</f>
        <v/>
      </c>
      <c r="J210" s="68" t="str">
        <f>IF('CF2 TestsPhys'!L210="","",'CF2 TestsPhys'!L210)</f>
        <v/>
      </c>
      <c r="K210" s="76" t="str">
        <f>IF('CF2 TestsPhys'!M210="","",'CF2 TestsPhys'!M210)</f>
        <v/>
      </c>
      <c r="L210" s="68" t="str">
        <f>IF('CF2 TestsPhys'!N210="","",'CF2 TestsPhys'!N210)</f>
        <v/>
      </c>
      <c r="M210" s="76" t="str">
        <f>IF('CF2 TestsPhys'!O210="","",'CF2 TestsPhys'!O210)</f>
        <v/>
      </c>
      <c r="N210" s="61" t="str">
        <f>IF('CF2 TestsPhys'!P210="","",'CF2 TestsPhys'!P210)</f>
        <v/>
      </c>
      <c r="O210" s="76" t="str">
        <f>IF('CF2 TestsPhys'!Q210="","",'CF2 TestsPhys'!Q210)</f>
        <v/>
      </c>
      <c r="P210" s="61" t="str">
        <f>IF('CF2 TestsPhys'!R210="","",'CF2 TestsPhys'!R210)</f>
        <v/>
      </c>
      <c r="Q210" s="76" t="str">
        <f>IF('CF2 TestsPhys'!S210="","",'CF2 TestsPhys'!S210)</f>
        <v/>
      </c>
      <c r="R210" s="214" t="str">
        <f>IF('CF2 TestsPhys'!T210="","",'CF2 TestsPhys'!T210)</f>
        <v/>
      </c>
      <c r="S210" s="217" t="str">
        <f>IF('CF2 TestsPhys'!U210="","",'CF2 TestsPhys'!U210)</f>
        <v/>
      </c>
    </row>
    <row r="211" spans="1:19" x14ac:dyDescent="0.25">
      <c r="A211" s="155" t="str">
        <f>IF('CF2 TestsPhys'!B211="","",'CF2 TestsPhys'!B211)</f>
        <v/>
      </c>
      <c r="B211" s="157" t="str">
        <f>IF('CF2 TestsPhys'!D211="","",'CF2 TestsPhys'!D211)</f>
        <v/>
      </c>
      <c r="C211" s="280" t="str">
        <f>IF('CF2 TestsPhys'!E211="","",'CF2 TestsPhys'!E211)</f>
        <v/>
      </c>
      <c r="D211" s="173" t="str">
        <f>IF('CF2 TestsPhys'!F211="","",'CF2 TestsPhys'!F211)</f>
        <v/>
      </c>
      <c r="E211" s="60" t="str">
        <f>IF('CF2 TestsPhys'!G211="","",'CF2 TestsPhys'!G211)</f>
        <v/>
      </c>
      <c r="F211" s="68" t="str">
        <f>IF('CF2 TestsPhys'!H211="","",'CF2 TestsPhys'!H211)</f>
        <v/>
      </c>
      <c r="G211" s="76" t="str">
        <f>IF('CF2 TestsPhys'!I211="","",'CF2 TestsPhys'!I211)</f>
        <v/>
      </c>
      <c r="H211" s="68" t="str">
        <f>IF('CF2 TestsPhys'!J211="","",'CF2 TestsPhys'!J211)</f>
        <v/>
      </c>
      <c r="I211" s="76" t="str">
        <f>IF('CF2 TestsPhys'!K211="","",'CF2 TestsPhys'!K211)</f>
        <v/>
      </c>
      <c r="J211" s="68" t="str">
        <f>IF('CF2 TestsPhys'!L211="","",'CF2 TestsPhys'!L211)</f>
        <v/>
      </c>
      <c r="K211" s="76" t="str">
        <f>IF('CF2 TestsPhys'!M211="","",'CF2 TestsPhys'!M211)</f>
        <v/>
      </c>
      <c r="L211" s="68" t="str">
        <f>IF('CF2 TestsPhys'!N211="","",'CF2 TestsPhys'!N211)</f>
        <v/>
      </c>
      <c r="M211" s="76" t="str">
        <f>IF('CF2 TestsPhys'!O211="","",'CF2 TestsPhys'!O211)</f>
        <v/>
      </c>
      <c r="N211" s="61" t="str">
        <f>IF('CF2 TestsPhys'!P211="","",'CF2 TestsPhys'!P211)</f>
        <v/>
      </c>
      <c r="O211" s="76" t="str">
        <f>IF('CF2 TestsPhys'!Q211="","",'CF2 TestsPhys'!Q211)</f>
        <v/>
      </c>
      <c r="P211" s="61" t="str">
        <f>IF('CF2 TestsPhys'!R211="","",'CF2 TestsPhys'!R211)</f>
        <v/>
      </c>
      <c r="Q211" s="76" t="str">
        <f>IF('CF2 TestsPhys'!S211="","",'CF2 TestsPhys'!S211)</f>
        <v/>
      </c>
      <c r="R211" s="214" t="str">
        <f>IF('CF2 TestsPhys'!T211="","",'CF2 TestsPhys'!T211)</f>
        <v/>
      </c>
      <c r="S211" s="217" t="str">
        <f>IF('CF2 TestsPhys'!U211="","",'CF2 TestsPhys'!U211)</f>
        <v/>
      </c>
    </row>
    <row r="212" spans="1:19" x14ac:dyDescent="0.25">
      <c r="A212" s="155" t="str">
        <f>IF('CF2 TestsPhys'!B212="","",'CF2 TestsPhys'!B212)</f>
        <v/>
      </c>
      <c r="B212" s="157" t="str">
        <f>IF('CF2 TestsPhys'!D212="","",'CF2 TestsPhys'!D212)</f>
        <v/>
      </c>
      <c r="C212" s="280" t="str">
        <f>IF('CF2 TestsPhys'!E212="","",'CF2 TestsPhys'!E212)</f>
        <v/>
      </c>
      <c r="D212" s="173" t="str">
        <f>IF('CF2 TestsPhys'!F212="","",'CF2 TestsPhys'!F212)</f>
        <v/>
      </c>
      <c r="E212" s="60" t="str">
        <f>IF('CF2 TestsPhys'!G212="","",'CF2 TestsPhys'!G212)</f>
        <v/>
      </c>
      <c r="F212" s="68" t="str">
        <f>IF('CF2 TestsPhys'!H212="","",'CF2 TestsPhys'!H212)</f>
        <v/>
      </c>
      <c r="G212" s="76" t="str">
        <f>IF('CF2 TestsPhys'!I212="","",'CF2 TestsPhys'!I212)</f>
        <v/>
      </c>
      <c r="H212" s="68" t="str">
        <f>IF('CF2 TestsPhys'!J212="","",'CF2 TestsPhys'!J212)</f>
        <v/>
      </c>
      <c r="I212" s="76" t="str">
        <f>IF('CF2 TestsPhys'!K212="","",'CF2 TestsPhys'!K212)</f>
        <v/>
      </c>
      <c r="J212" s="68" t="str">
        <f>IF('CF2 TestsPhys'!L212="","",'CF2 TestsPhys'!L212)</f>
        <v/>
      </c>
      <c r="K212" s="76" t="str">
        <f>IF('CF2 TestsPhys'!M212="","",'CF2 TestsPhys'!M212)</f>
        <v/>
      </c>
      <c r="L212" s="68" t="str">
        <f>IF('CF2 TestsPhys'!N212="","",'CF2 TestsPhys'!N212)</f>
        <v/>
      </c>
      <c r="M212" s="76" t="str">
        <f>IF('CF2 TestsPhys'!O212="","",'CF2 TestsPhys'!O212)</f>
        <v/>
      </c>
      <c r="N212" s="61" t="str">
        <f>IF('CF2 TestsPhys'!P212="","",'CF2 TestsPhys'!P212)</f>
        <v/>
      </c>
      <c r="O212" s="76" t="str">
        <f>IF('CF2 TestsPhys'!Q212="","",'CF2 TestsPhys'!Q212)</f>
        <v/>
      </c>
      <c r="P212" s="61" t="str">
        <f>IF('CF2 TestsPhys'!R212="","",'CF2 TestsPhys'!R212)</f>
        <v/>
      </c>
      <c r="Q212" s="76" t="str">
        <f>IF('CF2 TestsPhys'!S212="","",'CF2 TestsPhys'!S212)</f>
        <v/>
      </c>
      <c r="R212" s="214" t="str">
        <f>IF('CF2 TestsPhys'!T212="","",'CF2 TestsPhys'!T212)</f>
        <v/>
      </c>
      <c r="S212" s="217" t="str">
        <f>IF('CF2 TestsPhys'!U212="","",'CF2 TestsPhys'!U212)</f>
        <v/>
      </c>
    </row>
    <row r="213" spans="1:19" x14ac:dyDescent="0.25">
      <c r="A213" s="155" t="str">
        <f>IF('CF2 TestsPhys'!B213="","",'CF2 TestsPhys'!B213)</f>
        <v/>
      </c>
      <c r="B213" s="157" t="str">
        <f>IF('CF2 TestsPhys'!D213="","",'CF2 TestsPhys'!D213)</f>
        <v/>
      </c>
      <c r="C213" s="280" t="str">
        <f>IF('CF2 TestsPhys'!E213="","",'CF2 TestsPhys'!E213)</f>
        <v/>
      </c>
      <c r="D213" s="173" t="str">
        <f>IF('CF2 TestsPhys'!F213="","",'CF2 TestsPhys'!F213)</f>
        <v/>
      </c>
      <c r="E213" s="60" t="str">
        <f>IF('CF2 TestsPhys'!G213="","",'CF2 TestsPhys'!G213)</f>
        <v/>
      </c>
      <c r="F213" s="68" t="str">
        <f>IF('CF2 TestsPhys'!H213="","",'CF2 TestsPhys'!H213)</f>
        <v/>
      </c>
      <c r="G213" s="76" t="str">
        <f>IF('CF2 TestsPhys'!I213="","",'CF2 TestsPhys'!I213)</f>
        <v/>
      </c>
      <c r="H213" s="68" t="str">
        <f>IF('CF2 TestsPhys'!J213="","",'CF2 TestsPhys'!J213)</f>
        <v/>
      </c>
      <c r="I213" s="76" t="str">
        <f>IF('CF2 TestsPhys'!K213="","",'CF2 TestsPhys'!K213)</f>
        <v/>
      </c>
      <c r="J213" s="68" t="str">
        <f>IF('CF2 TestsPhys'!L213="","",'CF2 TestsPhys'!L213)</f>
        <v/>
      </c>
      <c r="K213" s="76" t="str">
        <f>IF('CF2 TestsPhys'!M213="","",'CF2 TestsPhys'!M213)</f>
        <v/>
      </c>
      <c r="L213" s="68" t="str">
        <f>IF('CF2 TestsPhys'!N213="","",'CF2 TestsPhys'!N213)</f>
        <v/>
      </c>
      <c r="M213" s="76" t="str">
        <f>IF('CF2 TestsPhys'!O213="","",'CF2 TestsPhys'!O213)</f>
        <v/>
      </c>
      <c r="N213" s="61" t="str">
        <f>IF('CF2 TestsPhys'!P213="","",'CF2 TestsPhys'!P213)</f>
        <v/>
      </c>
      <c r="O213" s="76" t="str">
        <f>IF('CF2 TestsPhys'!Q213="","",'CF2 TestsPhys'!Q213)</f>
        <v/>
      </c>
      <c r="P213" s="61" t="str">
        <f>IF('CF2 TestsPhys'!R213="","",'CF2 TestsPhys'!R213)</f>
        <v/>
      </c>
      <c r="Q213" s="76" t="str">
        <f>IF('CF2 TestsPhys'!S213="","",'CF2 TestsPhys'!S213)</f>
        <v/>
      </c>
      <c r="R213" s="214" t="str">
        <f>IF('CF2 TestsPhys'!T213="","",'CF2 TestsPhys'!T213)</f>
        <v/>
      </c>
      <c r="S213" s="217" t="str">
        <f>IF('CF2 TestsPhys'!U213="","",'CF2 TestsPhys'!U213)</f>
        <v/>
      </c>
    </row>
    <row r="214" spans="1:19" x14ac:dyDescent="0.25">
      <c r="A214" s="155" t="str">
        <f>IF('CF2 TestsPhys'!B214="","",'CF2 TestsPhys'!B214)</f>
        <v/>
      </c>
      <c r="B214" s="157" t="str">
        <f>IF('CF2 TestsPhys'!D214="","",'CF2 TestsPhys'!D214)</f>
        <v/>
      </c>
      <c r="C214" s="280" t="str">
        <f>IF('CF2 TestsPhys'!E214="","",'CF2 TestsPhys'!E214)</f>
        <v/>
      </c>
      <c r="D214" s="173" t="str">
        <f>IF('CF2 TestsPhys'!F214="","",'CF2 TestsPhys'!F214)</f>
        <v/>
      </c>
      <c r="E214" s="60" t="str">
        <f>IF('CF2 TestsPhys'!G214="","",'CF2 TestsPhys'!G214)</f>
        <v/>
      </c>
      <c r="F214" s="68" t="str">
        <f>IF('CF2 TestsPhys'!H214="","",'CF2 TestsPhys'!H214)</f>
        <v/>
      </c>
      <c r="G214" s="76" t="str">
        <f>IF('CF2 TestsPhys'!I214="","",'CF2 TestsPhys'!I214)</f>
        <v/>
      </c>
      <c r="H214" s="68" t="str">
        <f>IF('CF2 TestsPhys'!J214="","",'CF2 TestsPhys'!J214)</f>
        <v/>
      </c>
      <c r="I214" s="76" t="str">
        <f>IF('CF2 TestsPhys'!K214="","",'CF2 TestsPhys'!K214)</f>
        <v/>
      </c>
      <c r="J214" s="68" t="str">
        <f>IF('CF2 TestsPhys'!L214="","",'CF2 TestsPhys'!L214)</f>
        <v/>
      </c>
      <c r="K214" s="76" t="str">
        <f>IF('CF2 TestsPhys'!M214="","",'CF2 TestsPhys'!M214)</f>
        <v/>
      </c>
      <c r="L214" s="68" t="str">
        <f>IF('CF2 TestsPhys'!N214="","",'CF2 TestsPhys'!N214)</f>
        <v/>
      </c>
      <c r="M214" s="76" t="str">
        <f>IF('CF2 TestsPhys'!O214="","",'CF2 TestsPhys'!O214)</f>
        <v/>
      </c>
      <c r="N214" s="61" t="str">
        <f>IF('CF2 TestsPhys'!P214="","",'CF2 TestsPhys'!P214)</f>
        <v/>
      </c>
      <c r="O214" s="76" t="str">
        <f>IF('CF2 TestsPhys'!Q214="","",'CF2 TestsPhys'!Q214)</f>
        <v/>
      </c>
      <c r="P214" s="61" t="str">
        <f>IF('CF2 TestsPhys'!R214="","",'CF2 TestsPhys'!R214)</f>
        <v/>
      </c>
      <c r="Q214" s="76" t="str">
        <f>IF('CF2 TestsPhys'!S214="","",'CF2 TestsPhys'!S214)</f>
        <v/>
      </c>
      <c r="R214" s="214" t="str">
        <f>IF('CF2 TestsPhys'!T214="","",'CF2 TestsPhys'!T214)</f>
        <v/>
      </c>
      <c r="S214" s="217" t="str">
        <f>IF('CF2 TestsPhys'!U214="","",'CF2 TestsPhys'!U214)</f>
        <v/>
      </c>
    </row>
    <row r="215" spans="1:19" x14ac:dyDescent="0.25">
      <c r="A215" s="155" t="str">
        <f>IF('CF2 TestsPhys'!B215="","",'CF2 TestsPhys'!B215)</f>
        <v/>
      </c>
      <c r="B215" s="157" t="str">
        <f>IF('CF2 TestsPhys'!D215="","",'CF2 TestsPhys'!D215)</f>
        <v/>
      </c>
      <c r="C215" s="280" t="str">
        <f>IF('CF2 TestsPhys'!E215="","",'CF2 TestsPhys'!E215)</f>
        <v/>
      </c>
      <c r="D215" s="173" t="str">
        <f>IF('CF2 TestsPhys'!F215="","",'CF2 TestsPhys'!F215)</f>
        <v/>
      </c>
      <c r="E215" s="60" t="str">
        <f>IF('CF2 TestsPhys'!G215="","",'CF2 TestsPhys'!G215)</f>
        <v/>
      </c>
      <c r="F215" s="68" t="str">
        <f>IF('CF2 TestsPhys'!H215="","",'CF2 TestsPhys'!H215)</f>
        <v/>
      </c>
      <c r="G215" s="76" t="str">
        <f>IF('CF2 TestsPhys'!I215="","",'CF2 TestsPhys'!I215)</f>
        <v/>
      </c>
      <c r="H215" s="68" t="str">
        <f>IF('CF2 TestsPhys'!J215="","",'CF2 TestsPhys'!J215)</f>
        <v/>
      </c>
      <c r="I215" s="76" t="str">
        <f>IF('CF2 TestsPhys'!K215="","",'CF2 TestsPhys'!K215)</f>
        <v/>
      </c>
      <c r="J215" s="68" t="str">
        <f>IF('CF2 TestsPhys'!L215="","",'CF2 TestsPhys'!L215)</f>
        <v/>
      </c>
      <c r="K215" s="76" t="str">
        <f>IF('CF2 TestsPhys'!M215="","",'CF2 TestsPhys'!M215)</f>
        <v/>
      </c>
      <c r="L215" s="68" t="str">
        <f>IF('CF2 TestsPhys'!N215="","",'CF2 TestsPhys'!N215)</f>
        <v/>
      </c>
      <c r="M215" s="76" t="str">
        <f>IF('CF2 TestsPhys'!O215="","",'CF2 TestsPhys'!O215)</f>
        <v/>
      </c>
      <c r="N215" s="61" t="str">
        <f>IF('CF2 TestsPhys'!P215="","",'CF2 TestsPhys'!P215)</f>
        <v/>
      </c>
      <c r="O215" s="76" t="str">
        <f>IF('CF2 TestsPhys'!Q215="","",'CF2 TestsPhys'!Q215)</f>
        <v/>
      </c>
      <c r="P215" s="61" t="str">
        <f>IF('CF2 TestsPhys'!R215="","",'CF2 TestsPhys'!R215)</f>
        <v/>
      </c>
      <c r="Q215" s="76" t="str">
        <f>IF('CF2 TestsPhys'!S215="","",'CF2 TestsPhys'!S215)</f>
        <v/>
      </c>
      <c r="R215" s="214" t="str">
        <f>IF('CF2 TestsPhys'!T215="","",'CF2 TestsPhys'!T215)</f>
        <v/>
      </c>
      <c r="S215" s="217" t="str">
        <f>IF('CF2 TestsPhys'!U215="","",'CF2 TestsPhys'!U215)</f>
        <v/>
      </c>
    </row>
    <row r="216" spans="1:19" x14ac:dyDescent="0.25">
      <c r="A216" s="155" t="str">
        <f>IF('CF2 TestsPhys'!B216="","",'CF2 TestsPhys'!B216)</f>
        <v/>
      </c>
      <c r="B216" s="157" t="str">
        <f>IF('CF2 TestsPhys'!D216="","",'CF2 TestsPhys'!D216)</f>
        <v/>
      </c>
      <c r="C216" s="280" t="str">
        <f>IF('CF2 TestsPhys'!E216="","",'CF2 TestsPhys'!E216)</f>
        <v/>
      </c>
      <c r="D216" s="173" t="str">
        <f>IF('CF2 TestsPhys'!F216="","",'CF2 TestsPhys'!F216)</f>
        <v/>
      </c>
      <c r="E216" s="60" t="str">
        <f>IF('CF2 TestsPhys'!G216="","",'CF2 TestsPhys'!G216)</f>
        <v/>
      </c>
      <c r="F216" s="68" t="str">
        <f>IF('CF2 TestsPhys'!H216="","",'CF2 TestsPhys'!H216)</f>
        <v/>
      </c>
      <c r="G216" s="76" t="str">
        <f>IF('CF2 TestsPhys'!I216="","",'CF2 TestsPhys'!I216)</f>
        <v/>
      </c>
      <c r="H216" s="68" t="str">
        <f>IF('CF2 TestsPhys'!J216="","",'CF2 TestsPhys'!J216)</f>
        <v/>
      </c>
      <c r="I216" s="76" t="str">
        <f>IF('CF2 TestsPhys'!K216="","",'CF2 TestsPhys'!K216)</f>
        <v/>
      </c>
      <c r="J216" s="68" t="str">
        <f>IF('CF2 TestsPhys'!L216="","",'CF2 TestsPhys'!L216)</f>
        <v/>
      </c>
      <c r="K216" s="76" t="str">
        <f>IF('CF2 TestsPhys'!M216="","",'CF2 TestsPhys'!M216)</f>
        <v/>
      </c>
      <c r="L216" s="68" t="str">
        <f>IF('CF2 TestsPhys'!N216="","",'CF2 TestsPhys'!N216)</f>
        <v/>
      </c>
      <c r="M216" s="76" t="str">
        <f>IF('CF2 TestsPhys'!O216="","",'CF2 TestsPhys'!O216)</f>
        <v/>
      </c>
      <c r="N216" s="61" t="str">
        <f>IF('CF2 TestsPhys'!P216="","",'CF2 TestsPhys'!P216)</f>
        <v/>
      </c>
      <c r="O216" s="76" t="str">
        <f>IF('CF2 TestsPhys'!Q216="","",'CF2 TestsPhys'!Q216)</f>
        <v/>
      </c>
      <c r="P216" s="61" t="str">
        <f>IF('CF2 TestsPhys'!R216="","",'CF2 TestsPhys'!R216)</f>
        <v/>
      </c>
      <c r="Q216" s="76" t="str">
        <f>IF('CF2 TestsPhys'!S216="","",'CF2 TestsPhys'!S216)</f>
        <v/>
      </c>
      <c r="R216" s="214" t="str">
        <f>IF('CF2 TestsPhys'!T216="","",'CF2 TestsPhys'!T216)</f>
        <v/>
      </c>
      <c r="S216" s="217" t="str">
        <f>IF('CF2 TestsPhys'!U216="","",'CF2 TestsPhys'!U216)</f>
        <v/>
      </c>
    </row>
    <row r="217" spans="1:19" x14ac:dyDescent="0.25">
      <c r="A217" s="155" t="str">
        <f>IF('CF2 TestsPhys'!B217="","",'CF2 TestsPhys'!B217)</f>
        <v/>
      </c>
      <c r="B217" s="157" t="str">
        <f>IF('CF2 TestsPhys'!D217="","",'CF2 TestsPhys'!D217)</f>
        <v/>
      </c>
      <c r="C217" s="280" t="str">
        <f>IF('CF2 TestsPhys'!E217="","",'CF2 TestsPhys'!E217)</f>
        <v/>
      </c>
      <c r="D217" s="173" t="str">
        <f>IF('CF2 TestsPhys'!F217="","",'CF2 TestsPhys'!F217)</f>
        <v/>
      </c>
      <c r="E217" s="60" t="str">
        <f>IF('CF2 TestsPhys'!G217="","",'CF2 TestsPhys'!G217)</f>
        <v/>
      </c>
      <c r="F217" s="68" t="str">
        <f>IF('CF2 TestsPhys'!H217="","",'CF2 TestsPhys'!H217)</f>
        <v/>
      </c>
      <c r="G217" s="76" t="str">
        <f>IF('CF2 TestsPhys'!I217="","",'CF2 TestsPhys'!I217)</f>
        <v/>
      </c>
      <c r="H217" s="68" t="str">
        <f>IF('CF2 TestsPhys'!J217="","",'CF2 TestsPhys'!J217)</f>
        <v/>
      </c>
      <c r="I217" s="76" t="str">
        <f>IF('CF2 TestsPhys'!K217="","",'CF2 TestsPhys'!K217)</f>
        <v/>
      </c>
      <c r="J217" s="68" t="str">
        <f>IF('CF2 TestsPhys'!L217="","",'CF2 TestsPhys'!L217)</f>
        <v/>
      </c>
      <c r="K217" s="76" t="str">
        <f>IF('CF2 TestsPhys'!M217="","",'CF2 TestsPhys'!M217)</f>
        <v/>
      </c>
      <c r="L217" s="68" t="str">
        <f>IF('CF2 TestsPhys'!N217="","",'CF2 TestsPhys'!N217)</f>
        <v/>
      </c>
      <c r="M217" s="76" t="str">
        <f>IF('CF2 TestsPhys'!O217="","",'CF2 TestsPhys'!O217)</f>
        <v/>
      </c>
      <c r="N217" s="61" t="str">
        <f>IF('CF2 TestsPhys'!P217="","",'CF2 TestsPhys'!P217)</f>
        <v/>
      </c>
      <c r="O217" s="76" t="str">
        <f>IF('CF2 TestsPhys'!Q217="","",'CF2 TestsPhys'!Q217)</f>
        <v/>
      </c>
      <c r="P217" s="61" t="str">
        <f>IF('CF2 TestsPhys'!R217="","",'CF2 TestsPhys'!R217)</f>
        <v/>
      </c>
      <c r="Q217" s="76" t="str">
        <f>IF('CF2 TestsPhys'!S217="","",'CF2 TestsPhys'!S217)</f>
        <v/>
      </c>
      <c r="R217" s="214" t="str">
        <f>IF('CF2 TestsPhys'!T217="","",'CF2 TestsPhys'!T217)</f>
        <v/>
      </c>
      <c r="S217" s="217" t="str">
        <f>IF('CF2 TestsPhys'!U217="","",'CF2 TestsPhys'!U217)</f>
        <v/>
      </c>
    </row>
    <row r="218" spans="1:19" x14ac:dyDescent="0.25">
      <c r="A218" s="155" t="str">
        <f>IF('CF2 TestsPhys'!B218="","",'CF2 TestsPhys'!B218)</f>
        <v/>
      </c>
      <c r="B218" s="157" t="str">
        <f>IF('CF2 TestsPhys'!D218="","",'CF2 TestsPhys'!D218)</f>
        <v/>
      </c>
      <c r="C218" s="280" t="str">
        <f>IF('CF2 TestsPhys'!E218="","",'CF2 TestsPhys'!E218)</f>
        <v/>
      </c>
      <c r="D218" s="173" t="str">
        <f>IF('CF2 TestsPhys'!F218="","",'CF2 TestsPhys'!F218)</f>
        <v/>
      </c>
      <c r="E218" s="60" t="str">
        <f>IF('CF2 TestsPhys'!G218="","",'CF2 TestsPhys'!G218)</f>
        <v/>
      </c>
      <c r="F218" s="68" t="str">
        <f>IF('CF2 TestsPhys'!H218="","",'CF2 TestsPhys'!H218)</f>
        <v/>
      </c>
      <c r="G218" s="76" t="str">
        <f>IF('CF2 TestsPhys'!I218="","",'CF2 TestsPhys'!I218)</f>
        <v/>
      </c>
      <c r="H218" s="68" t="str">
        <f>IF('CF2 TestsPhys'!J218="","",'CF2 TestsPhys'!J218)</f>
        <v/>
      </c>
      <c r="I218" s="76" t="str">
        <f>IF('CF2 TestsPhys'!K218="","",'CF2 TestsPhys'!K218)</f>
        <v/>
      </c>
      <c r="J218" s="68" t="str">
        <f>IF('CF2 TestsPhys'!L218="","",'CF2 TestsPhys'!L218)</f>
        <v/>
      </c>
      <c r="K218" s="76" t="str">
        <f>IF('CF2 TestsPhys'!M218="","",'CF2 TestsPhys'!M218)</f>
        <v/>
      </c>
      <c r="L218" s="68" t="str">
        <f>IF('CF2 TestsPhys'!N218="","",'CF2 TestsPhys'!N218)</f>
        <v/>
      </c>
      <c r="M218" s="76" t="str">
        <f>IF('CF2 TestsPhys'!O218="","",'CF2 TestsPhys'!O218)</f>
        <v/>
      </c>
      <c r="N218" s="61" t="str">
        <f>IF('CF2 TestsPhys'!P218="","",'CF2 TestsPhys'!P218)</f>
        <v/>
      </c>
      <c r="O218" s="76" t="str">
        <f>IF('CF2 TestsPhys'!Q218="","",'CF2 TestsPhys'!Q218)</f>
        <v/>
      </c>
      <c r="P218" s="61" t="str">
        <f>IF('CF2 TestsPhys'!R218="","",'CF2 TestsPhys'!R218)</f>
        <v/>
      </c>
      <c r="Q218" s="76" t="str">
        <f>IF('CF2 TestsPhys'!S218="","",'CF2 TestsPhys'!S218)</f>
        <v/>
      </c>
      <c r="R218" s="214" t="str">
        <f>IF('CF2 TestsPhys'!T218="","",'CF2 TestsPhys'!T218)</f>
        <v/>
      </c>
      <c r="S218" s="217" t="str">
        <f>IF('CF2 TestsPhys'!U218="","",'CF2 TestsPhys'!U218)</f>
        <v/>
      </c>
    </row>
    <row r="219" spans="1:19" x14ac:dyDescent="0.25">
      <c r="A219" s="155" t="str">
        <f>IF('CF2 TestsPhys'!B219="","",'CF2 TestsPhys'!B219)</f>
        <v/>
      </c>
      <c r="B219" s="157" t="str">
        <f>IF('CF2 TestsPhys'!D219="","",'CF2 TestsPhys'!D219)</f>
        <v/>
      </c>
      <c r="C219" s="280" t="str">
        <f>IF('CF2 TestsPhys'!E219="","",'CF2 TestsPhys'!E219)</f>
        <v/>
      </c>
      <c r="D219" s="173" t="str">
        <f>IF('CF2 TestsPhys'!F219="","",'CF2 TestsPhys'!F219)</f>
        <v/>
      </c>
      <c r="E219" s="60" t="str">
        <f>IF('CF2 TestsPhys'!G219="","",'CF2 TestsPhys'!G219)</f>
        <v/>
      </c>
      <c r="F219" s="68" t="str">
        <f>IF('CF2 TestsPhys'!H219="","",'CF2 TestsPhys'!H219)</f>
        <v/>
      </c>
      <c r="G219" s="76" t="str">
        <f>IF('CF2 TestsPhys'!I219="","",'CF2 TestsPhys'!I219)</f>
        <v/>
      </c>
      <c r="H219" s="68" t="str">
        <f>IF('CF2 TestsPhys'!J219="","",'CF2 TestsPhys'!J219)</f>
        <v/>
      </c>
      <c r="I219" s="76" t="str">
        <f>IF('CF2 TestsPhys'!K219="","",'CF2 TestsPhys'!K219)</f>
        <v/>
      </c>
      <c r="J219" s="68" t="str">
        <f>IF('CF2 TestsPhys'!L219="","",'CF2 TestsPhys'!L219)</f>
        <v/>
      </c>
      <c r="K219" s="76" t="str">
        <f>IF('CF2 TestsPhys'!M219="","",'CF2 TestsPhys'!M219)</f>
        <v/>
      </c>
      <c r="L219" s="68" t="str">
        <f>IF('CF2 TestsPhys'!N219="","",'CF2 TestsPhys'!N219)</f>
        <v/>
      </c>
      <c r="M219" s="76" t="str">
        <f>IF('CF2 TestsPhys'!O219="","",'CF2 TestsPhys'!O219)</f>
        <v/>
      </c>
      <c r="N219" s="61" t="str">
        <f>IF('CF2 TestsPhys'!P219="","",'CF2 TestsPhys'!P219)</f>
        <v/>
      </c>
      <c r="O219" s="76" t="str">
        <f>IF('CF2 TestsPhys'!Q219="","",'CF2 TestsPhys'!Q219)</f>
        <v/>
      </c>
      <c r="P219" s="61" t="str">
        <f>IF('CF2 TestsPhys'!R219="","",'CF2 TestsPhys'!R219)</f>
        <v/>
      </c>
      <c r="Q219" s="76" t="str">
        <f>IF('CF2 TestsPhys'!S219="","",'CF2 TestsPhys'!S219)</f>
        <v/>
      </c>
      <c r="R219" s="214" t="str">
        <f>IF('CF2 TestsPhys'!T219="","",'CF2 TestsPhys'!T219)</f>
        <v/>
      </c>
      <c r="S219" s="217" t="str">
        <f>IF('CF2 TestsPhys'!U219="","",'CF2 TestsPhys'!U219)</f>
        <v/>
      </c>
    </row>
    <row r="220" spans="1:19" x14ac:dyDescent="0.25">
      <c r="A220" s="155" t="str">
        <f>IF('CF2 TestsPhys'!B220="","",'CF2 TestsPhys'!B220)</f>
        <v/>
      </c>
      <c r="B220" s="157" t="str">
        <f>IF('CF2 TestsPhys'!D220="","",'CF2 TestsPhys'!D220)</f>
        <v/>
      </c>
      <c r="C220" s="280" t="str">
        <f>IF('CF2 TestsPhys'!E220="","",'CF2 TestsPhys'!E220)</f>
        <v/>
      </c>
      <c r="D220" s="173" t="str">
        <f>IF('CF2 TestsPhys'!F220="","",'CF2 TestsPhys'!F220)</f>
        <v/>
      </c>
      <c r="E220" s="60" t="str">
        <f>IF('CF2 TestsPhys'!G220="","",'CF2 TestsPhys'!G220)</f>
        <v/>
      </c>
      <c r="F220" s="68" t="str">
        <f>IF('CF2 TestsPhys'!H220="","",'CF2 TestsPhys'!H220)</f>
        <v/>
      </c>
      <c r="G220" s="76" t="str">
        <f>IF('CF2 TestsPhys'!I220="","",'CF2 TestsPhys'!I220)</f>
        <v/>
      </c>
      <c r="H220" s="68" t="str">
        <f>IF('CF2 TestsPhys'!J220="","",'CF2 TestsPhys'!J220)</f>
        <v/>
      </c>
      <c r="I220" s="76" t="str">
        <f>IF('CF2 TestsPhys'!K220="","",'CF2 TestsPhys'!K220)</f>
        <v/>
      </c>
      <c r="J220" s="68" t="str">
        <f>IF('CF2 TestsPhys'!L220="","",'CF2 TestsPhys'!L220)</f>
        <v/>
      </c>
      <c r="K220" s="76" t="str">
        <f>IF('CF2 TestsPhys'!M220="","",'CF2 TestsPhys'!M220)</f>
        <v/>
      </c>
      <c r="L220" s="68" t="str">
        <f>IF('CF2 TestsPhys'!N220="","",'CF2 TestsPhys'!N220)</f>
        <v/>
      </c>
      <c r="M220" s="76" t="str">
        <f>IF('CF2 TestsPhys'!O220="","",'CF2 TestsPhys'!O220)</f>
        <v/>
      </c>
      <c r="N220" s="61" t="str">
        <f>IF('CF2 TestsPhys'!P220="","",'CF2 TestsPhys'!P220)</f>
        <v/>
      </c>
      <c r="O220" s="76" t="str">
        <f>IF('CF2 TestsPhys'!Q220="","",'CF2 TestsPhys'!Q220)</f>
        <v/>
      </c>
      <c r="P220" s="61" t="str">
        <f>IF('CF2 TestsPhys'!R220="","",'CF2 TestsPhys'!R220)</f>
        <v/>
      </c>
      <c r="Q220" s="76" t="str">
        <f>IF('CF2 TestsPhys'!S220="","",'CF2 TestsPhys'!S220)</f>
        <v/>
      </c>
      <c r="R220" s="214" t="str">
        <f>IF('CF2 TestsPhys'!T220="","",'CF2 TestsPhys'!T220)</f>
        <v/>
      </c>
      <c r="S220" s="217" t="str">
        <f>IF('CF2 TestsPhys'!U220="","",'CF2 TestsPhys'!U220)</f>
        <v/>
      </c>
    </row>
    <row r="221" spans="1:19" x14ac:dyDescent="0.25">
      <c r="A221" s="155" t="str">
        <f>IF('CF2 TestsPhys'!B221="","",'CF2 TestsPhys'!B221)</f>
        <v/>
      </c>
      <c r="B221" s="157" t="str">
        <f>IF('CF2 TestsPhys'!D221="","",'CF2 TestsPhys'!D221)</f>
        <v/>
      </c>
      <c r="C221" s="280" t="str">
        <f>IF('CF2 TestsPhys'!E221="","",'CF2 TestsPhys'!E221)</f>
        <v/>
      </c>
      <c r="D221" s="173" t="str">
        <f>IF('CF2 TestsPhys'!F221="","",'CF2 TestsPhys'!F221)</f>
        <v/>
      </c>
      <c r="E221" s="60" t="str">
        <f>IF('CF2 TestsPhys'!G221="","",'CF2 TestsPhys'!G221)</f>
        <v/>
      </c>
      <c r="F221" s="68" t="str">
        <f>IF('CF2 TestsPhys'!H221="","",'CF2 TestsPhys'!H221)</f>
        <v/>
      </c>
      <c r="G221" s="76" t="str">
        <f>IF('CF2 TestsPhys'!I221="","",'CF2 TestsPhys'!I221)</f>
        <v/>
      </c>
      <c r="H221" s="68" t="str">
        <f>IF('CF2 TestsPhys'!J221="","",'CF2 TestsPhys'!J221)</f>
        <v/>
      </c>
      <c r="I221" s="76" t="str">
        <f>IF('CF2 TestsPhys'!K221="","",'CF2 TestsPhys'!K221)</f>
        <v/>
      </c>
      <c r="J221" s="68" t="str">
        <f>IF('CF2 TestsPhys'!L221="","",'CF2 TestsPhys'!L221)</f>
        <v/>
      </c>
      <c r="K221" s="76" t="str">
        <f>IF('CF2 TestsPhys'!M221="","",'CF2 TestsPhys'!M221)</f>
        <v/>
      </c>
      <c r="L221" s="68" t="str">
        <f>IF('CF2 TestsPhys'!N221="","",'CF2 TestsPhys'!N221)</f>
        <v/>
      </c>
      <c r="M221" s="76" t="str">
        <f>IF('CF2 TestsPhys'!O221="","",'CF2 TestsPhys'!O221)</f>
        <v/>
      </c>
      <c r="N221" s="61" t="str">
        <f>IF('CF2 TestsPhys'!P221="","",'CF2 TestsPhys'!P221)</f>
        <v/>
      </c>
      <c r="O221" s="76" t="str">
        <f>IF('CF2 TestsPhys'!Q221="","",'CF2 TestsPhys'!Q221)</f>
        <v/>
      </c>
      <c r="P221" s="61" t="str">
        <f>IF('CF2 TestsPhys'!R221="","",'CF2 TestsPhys'!R221)</f>
        <v/>
      </c>
      <c r="Q221" s="76" t="str">
        <f>IF('CF2 TestsPhys'!S221="","",'CF2 TestsPhys'!S221)</f>
        <v/>
      </c>
      <c r="R221" s="214" t="str">
        <f>IF('CF2 TestsPhys'!T221="","",'CF2 TestsPhys'!T221)</f>
        <v/>
      </c>
      <c r="S221" s="217" t="str">
        <f>IF('CF2 TestsPhys'!U221="","",'CF2 TestsPhys'!U221)</f>
        <v/>
      </c>
    </row>
    <row r="222" spans="1:19" x14ac:dyDescent="0.25">
      <c r="A222" s="155" t="str">
        <f>IF('CF2 TestsPhys'!B222="","",'CF2 TestsPhys'!B222)</f>
        <v/>
      </c>
      <c r="B222" s="157" t="str">
        <f>IF('CF2 TestsPhys'!D222="","",'CF2 TestsPhys'!D222)</f>
        <v/>
      </c>
      <c r="C222" s="280" t="str">
        <f>IF('CF2 TestsPhys'!E222="","",'CF2 TestsPhys'!E222)</f>
        <v/>
      </c>
      <c r="D222" s="173" t="str">
        <f>IF('CF2 TestsPhys'!F222="","",'CF2 TestsPhys'!F222)</f>
        <v/>
      </c>
      <c r="E222" s="60" t="str">
        <f>IF('CF2 TestsPhys'!G222="","",'CF2 TestsPhys'!G222)</f>
        <v/>
      </c>
      <c r="F222" s="68" t="str">
        <f>IF('CF2 TestsPhys'!H222="","",'CF2 TestsPhys'!H222)</f>
        <v/>
      </c>
      <c r="G222" s="76" t="str">
        <f>IF('CF2 TestsPhys'!I222="","",'CF2 TestsPhys'!I222)</f>
        <v/>
      </c>
      <c r="H222" s="68" t="str">
        <f>IF('CF2 TestsPhys'!J222="","",'CF2 TestsPhys'!J222)</f>
        <v/>
      </c>
      <c r="I222" s="76" t="str">
        <f>IF('CF2 TestsPhys'!K222="","",'CF2 TestsPhys'!K222)</f>
        <v/>
      </c>
      <c r="J222" s="68" t="str">
        <f>IF('CF2 TestsPhys'!L222="","",'CF2 TestsPhys'!L222)</f>
        <v/>
      </c>
      <c r="K222" s="76" t="str">
        <f>IF('CF2 TestsPhys'!M222="","",'CF2 TestsPhys'!M222)</f>
        <v/>
      </c>
      <c r="L222" s="68" t="str">
        <f>IF('CF2 TestsPhys'!N222="","",'CF2 TestsPhys'!N222)</f>
        <v/>
      </c>
      <c r="M222" s="76" t="str">
        <f>IF('CF2 TestsPhys'!O222="","",'CF2 TestsPhys'!O222)</f>
        <v/>
      </c>
      <c r="N222" s="61" t="str">
        <f>IF('CF2 TestsPhys'!P222="","",'CF2 TestsPhys'!P222)</f>
        <v/>
      </c>
      <c r="O222" s="76" t="str">
        <f>IF('CF2 TestsPhys'!Q222="","",'CF2 TestsPhys'!Q222)</f>
        <v/>
      </c>
      <c r="P222" s="61" t="str">
        <f>IF('CF2 TestsPhys'!R222="","",'CF2 TestsPhys'!R222)</f>
        <v/>
      </c>
      <c r="Q222" s="76" t="str">
        <f>IF('CF2 TestsPhys'!S222="","",'CF2 TestsPhys'!S222)</f>
        <v/>
      </c>
      <c r="R222" s="214" t="str">
        <f>IF('CF2 TestsPhys'!T222="","",'CF2 TestsPhys'!T222)</f>
        <v/>
      </c>
      <c r="S222" s="217" t="str">
        <f>IF('CF2 TestsPhys'!U222="","",'CF2 TestsPhys'!U222)</f>
        <v/>
      </c>
    </row>
    <row r="223" spans="1:19" x14ac:dyDescent="0.25">
      <c r="A223" s="155" t="str">
        <f>IF('CF2 TestsPhys'!B223="","",'CF2 TestsPhys'!B223)</f>
        <v/>
      </c>
      <c r="B223" s="157" t="str">
        <f>IF('CF2 TestsPhys'!D223="","",'CF2 TestsPhys'!D223)</f>
        <v/>
      </c>
      <c r="C223" s="280" t="str">
        <f>IF('CF2 TestsPhys'!E223="","",'CF2 TestsPhys'!E223)</f>
        <v/>
      </c>
      <c r="D223" s="173" t="str">
        <f>IF('CF2 TestsPhys'!F223="","",'CF2 TestsPhys'!F223)</f>
        <v/>
      </c>
      <c r="E223" s="60" t="str">
        <f>IF('CF2 TestsPhys'!G223="","",'CF2 TestsPhys'!G223)</f>
        <v/>
      </c>
      <c r="F223" s="68" t="str">
        <f>IF('CF2 TestsPhys'!H223="","",'CF2 TestsPhys'!H223)</f>
        <v/>
      </c>
      <c r="G223" s="76" t="str">
        <f>IF('CF2 TestsPhys'!I223="","",'CF2 TestsPhys'!I223)</f>
        <v/>
      </c>
      <c r="H223" s="68" t="str">
        <f>IF('CF2 TestsPhys'!J223="","",'CF2 TestsPhys'!J223)</f>
        <v/>
      </c>
      <c r="I223" s="76" t="str">
        <f>IF('CF2 TestsPhys'!K223="","",'CF2 TestsPhys'!K223)</f>
        <v/>
      </c>
      <c r="J223" s="68" t="str">
        <f>IF('CF2 TestsPhys'!L223="","",'CF2 TestsPhys'!L223)</f>
        <v/>
      </c>
      <c r="K223" s="76" t="str">
        <f>IF('CF2 TestsPhys'!M223="","",'CF2 TestsPhys'!M223)</f>
        <v/>
      </c>
      <c r="L223" s="68" t="str">
        <f>IF('CF2 TestsPhys'!N223="","",'CF2 TestsPhys'!N223)</f>
        <v/>
      </c>
      <c r="M223" s="76" t="str">
        <f>IF('CF2 TestsPhys'!O223="","",'CF2 TestsPhys'!O223)</f>
        <v/>
      </c>
      <c r="N223" s="61" t="str">
        <f>IF('CF2 TestsPhys'!P223="","",'CF2 TestsPhys'!P223)</f>
        <v/>
      </c>
      <c r="O223" s="76" t="str">
        <f>IF('CF2 TestsPhys'!Q223="","",'CF2 TestsPhys'!Q223)</f>
        <v/>
      </c>
      <c r="P223" s="61" t="str">
        <f>IF('CF2 TestsPhys'!R223="","",'CF2 TestsPhys'!R223)</f>
        <v/>
      </c>
      <c r="Q223" s="76" t="str">
        <f>IF('CF2 TestsPhys'!S223="","",'CF2 TestsPhys'!S223)</f>
        <v/>
      </c>
      <c r="R223" s="214" t="str">
        <f>IF('CF2 TestsPhys'!T223="","",'CF2 TestsPhys'!T223)</f>
        <v/>
      </c>
      <c r="S223" s="217" t="str">
        <f>IF('CF2 TestsPhys'!U223="","",'CF2 TestsPhys'!U223)</f>
        <v/>
      </c>
    </row>
    <row r="224" spans="1:19" x14ac:dyDescent="0.25">
      <c r="A224" s="155" t="str">
        <f>IF('CF2 TestsPhys'!B224="","",'CF2 TestsPhys'!B224)</f>
        <v/>
      </c>
      <c r="B224" s="157" t="str">
        <f>IF('CF2 TestsPhys'!D224="","",'CF2 TestsPhys'!D224)</f>
        <v/>
      </c>
      <c r="C224" s="280" t="str">
        <f>IF('CF2 TestsPhys'!E224="","",'CF2 TestsPhys'!E224)</f>
        <v/>
      </c>
      <c r="D224" s="173" t="str">
        <f>IF('CF2 TestsPhys'!F224="","",'CF2 TestsPhys'!F224)</f>
        <v/>
      </c>
      <c r="E224" s="60" t="str">
        <f>IF('CF2 TestsPhys'!G224="","",'CF2 TestsPhys'!G224)</f>
        <v/>
      </c>
      <c r="F224" s="68" t="str">
        <f>IF('CF2 TestsPhys'!H224="","",'CF2 TestsPhys'!H224)</f>
        <v/>
      </c>
      <c r="G224" s="76" t="str">
        <f>IF('CF2 TestsPhys'!I224="","",'CF2 TestsPhys'!I224)</f>
        <v/>
      </c>
      <c r="H224" s="68" t="str">
        <f>IF('CF2 TestsPhys'!J224="","",'CF2 TestsPhys'!J224)</f>
        <v/>
      </c>
      <c r="I224" s="76" t="str">
        <f>IF('CF2 TestsPhys'!K224="","",'CF2 TestsPhys'!K224)</f>
        <v/>
      </c>
      <c r="J224" s="68" t="str">
        <f>IF('CF2 TestsPhys'!L224="","",'CF2 TestsPhys'!L224)</f>
        <v/>
      </c>
      <c r="K224" s="76" t="str">
        <f>IF('CF2 TestsPhys'!M224="","",'CF2 TestsPhys'!M224)</f>
        <v/>
      </c>
      <c r="L224" s="68" t="str">
        <f>IF('CF2 TestsPhys'!N224="","",'CF2 TestsPhys'!N224)</f>
        <v/>
      </c>
      <c r="M224" s="76" t="str">
        <f>IF('CF2 TestsPhys'!O224="","",'CF2 TestsPhys'!O224)</f>
        <v/>
      </c>
      <c r="N224" s="61" t="str">
        <f>IF('CF2 TestsPhys'!P224="","",'CF2 TestsPhys'!P224)</f>
        <v/>
      </c>
      <c r="O224" s="76" t="str">
        <f>IF('CF2 TestsPhys'!Q224="","",'CF2 TestsPhys'!Q224)</f>
        <v/>
      </c>
      <c r="P224" s="61" t="str">
        <f>IF('CF2 TestsPhys'!R224="","",'CF2 TestsPhys'!R224)</f>
        <v/>
      </c>
      <c r="Q224" s="76" t="str">
        <f>IF('CF2 TestsPhys'!S224="","",'CF2 TestsPhys'!S224)</f>
        <v/>
      </c>
      <c r="R224" s="214" t="str">
        <f>IF('CF2 TestsPhys'!T224="","",'CF2 TestsPhys'!T224)</f>
        <v/>
      </c>
      <c r="S224" s="217" t="str">
        <f>IF('CF2 TestsPhys'!U224="","",'CF2 TestsPhys'!U224)</f>
        <v/>
      </c>
    </row>
    <row r="225" spans="1:19" x14ac:dyDescent="0.25">
      <c r="A225" s="155" t="str">
        <f>IF('CF2 TestsPhys'!B225="","",'CF2 TestsPhys'!B225)</f>
        <v/>
      </c>
      <c r="B225" s="157" t="str">
        <f>IF('CF2 TestsPhys'!D225="","",'CF2 TestsPhys'!D225)</f>
        <v/>
      </c>
      <c r="C225" s="280" t="str">
        <f>IF('CF2 TestsPhys'!E225="","",'CF2 TestsPhys'!E225)</f>
        <v/>
      </c>
      <c r="D225" s="173" t="str">
        <f>IF('CF2 TestsPhys'!F225="","",'CF2 TestsPhys'!F225)</f>
        <v/>
      </c>
      <c r="E225" s="60" t="str">
        <f>IF('CF2 TestsPhys'!G225="","",'CF2 TestsPhys'!G225)</f>
        <v/>
      </c>
      <c r="F225" s="68" t="str">
        <f>IF('CF2 TestsPhys'!H225="","",'CF2 TestsPhys'!H225)</f>
        <v/>
      </c>
      <c r="G225" s="76" t="str">
        <f>IF('CF2 TestsPhys'!I225="","",'CF2 TestsPhys'!I225)</f>
        <v/>
      </c>
      <c r="H225" s="68" t="str">
        <f>IF('CF2 TestsPhys'!J225="","",'CF2 TestsPhys'!J225)</f>
        <v/>
      </c>
      <c r="I225" s="76" t="str">
        <f>IF('CF2 TestsPhys'!K225="","",'CF2 TestsPhys'!K225)</f>
        <v/>
      </c>
      <c r="J225" s="68" t="str">
        <f>IF('CF2 TestsPhys'!L225="","",'CF2 TestsPhys'!L225)</f>
        <v/>
      </c>
      <c r="K225" s="76" t="str">
        <f>IF('CF2 TestsPhys'!M225="","",'CF2 TestsPhys'!M225)</f>
        <v/>
      </c>
      <c r="L225" s="68" t="str">
        <f>IF('CF2 TestsPhys'!N225="","",'CF2 TestsPhys'!N225)</f>
        <v/>
      </c>
      <c r="M225" s="76" t="str">
        <f>IF('CF2 TestsPhys'!O225="","",'CF2 TestsPhys'!O225)</f>
        <v/>
      </c>
      <c r="N225" s="61" t="str">
        <f>IF('CF2 TestsPhys'!P225="","",'CF2 TestsPhys'!P225)</f>
        <v/>
      </c>
      <c r="O225" s="76" t="str">
        <f>IF('CF2 TestsPhys'!Q225="","",'CF2 TestsPhys'!Q225)</f>
        <v/>
      </c>
      <c r="P225" s="61" t="str">
        <f>IF('CF2 TestsPhys'!R225="","",'CF2 TestsPhys'!R225)</f>
        <v/>
      </c>
      <c r="Q225" s="76" t="str">
        <f>IF('CF2 TestsPhys'!S225="","",'CF2 TestsPhys'!S225)</f>
        <v/>
      </c>
      <c r="R225" s="214" t="str">
        <f>IF('CF2 TestsPhys'!T225="","",'CF2 TestsPhys'!T225)</f>
        <v/>
      </c>
      <c r="S225" s="217" t="str">
        <f>IF('CF2 TestsPhys'!U225="","",'CF2 TestsPhys'!U225)</f>
        <v/>
      </c>
    </row>
    <row r="226" spans="1:19" x14ac:dyDescent="0.25">
      <c r="A226" s="155" t="str">
        <f>IF('CF2 TestsPhys'!B226="","",'CF2 TestsPhys'!B226)</f>
        <v/>
      </c>
      <c r="B226" s="157" t="str">
        <f>IF('CF2 TestsPhys'!D226="","",'CF2 TestsPhys'!D226)</f>
        <v/>
      </c>
      <c r="C226" s="280" t="str">
        <f>IF('CF2 TestsPhys'!E226="","",'CF2 TestsPhys'!E226)</f>
        <v/>
      </c>
      <c r="D226" s="173" t="str">
        <f>IF('CF2 TestsPhys'!F226="","",'CF2 TestsPhys'!F226)</f>
        <v/>
      </c>
      <c r="E226" s="60" t="str">
        <f>IF('CF2 TestsPhys'!G226="","",'CF2 TestsPhys'!G226)</f>
        <v/>
      </c>
      <c r="F226" s="68" t="str">
        <f>IF('CF2 TestsPhys'!H226="","",'CF2 TestsPhys'!H226)</f>
        <v/>
      </c>
      <c r="G226" s="76" t="str">
        <f>IF('CF2 TestsPhys'!I226="","",'CF2 TestsPhys'!I226)</f>
        <v/>
      </c>
      <c r="H226" s="68" t="str">
        <f>IF('CF2 TestsPhys'!J226="","",'CF2 TestsPhys'!J226)</f>
        <v/>
      </c>
      <c r="I226" s="76" t="str">
        <f>IF('CF2 TestsPhys'!K226="","",'CF2 TestsPhys'!K226)</f>
        <v/>
      </c>
      <c r="J226" s="68" t="str">
        <f>IF('CF2 TestsPhys'!L226="","",'CF2 TestsPhys'!L226)</f>
        <v/>
      </c>
      <c r="K226" s="76" t="str">
        <f>IF('CF2 TestsPhys'!M226="","",'CF2 TestsPhys'!M226)</f>
        <v/>
      </c>
      <c r="L226" s="68" t="str">
        <f>IF('CF2 TestsPhys'!N226="","",'CF2 TestsPhys'!N226)</f>
        <v/>
      </c>
      <c r="M226" s="76" t="str">
        <f>IF('CF2 TestsPhys'!O226="","",'CF2 TestsPhys'!O226)</f>
        <v/>
      </c>
      <c r="N226" s="61" t="str">
        <f>IF('CF2 TestsPhys'!P226="","",'CF2 TestsPhys'!P226)</f>
        <v/>
      </c>
      <c r="O226" s="76" t="str">
        <f>IF('CF2 TestsPhys'!Q226="","",'CF2 TestsPhys'!Q226)</f>
        <v/>
      </c>
      <c r="P226" s="61" t="str">
        <f>IF('CF2 TestsPhys'!R226="","",'CF2 TestsPhys'!R226)</f>
        <v/>
      </c>
      <c r="Q226" s="76" t="str">
        <f>IF('CF2 TestsPhys'!S226="","",'CF2 TestsPhys'!S226)</f>
        <v/>
      </c>
      <c r="R226" s="214" t="str">
        <f>IF('CF2 TestsPhys'!T226="","",'CF2 TestsPhys'!T226)</f>
        <v/>
      </c>
      <c r="S226" s="217" t="str">
        <f>IF('CF2 TestsPhys'!U226="","",'CF2 TestsPhys'!U226)</f>
        <v/>
      </c>
    </row>
    <row r="227" spans="1:19" x14ac:dyDescent="0.25">
      <c r="A227" s="155" t="str">
        <f>IF('CF2 TestsPhys'!B227="","",'CF2 TestsPhys'!B227)</f>
        <v/>
      </c>
      <c r="B227" s="157" t="str">
        <f>IF('CF2 TestsPhys'!D227="","",'CF2 TestsPhys'!D227)</f>
        <v/>
      </c>
      <c r="C227" s="280" t="str">
        <f>IF('CF2 TestsPhys'!E227="","",'CF2 TestsPhys'!E227)</f>
        <v/>
      </c>
      <c r="D227" s="173" t="str">
        <f>IF('CF2 TestsPhys'!F227="","",'CF2 TestsPhys'!F227)</f>
        <v/>
      </c>
      <c r="E227" s="60" t="str">
        <f>IF('CF2 TestsPhys'!G227="","",'CF2 TestsPhys'!G227)</f>
        <v/>
      </c>
      <c r="F227" s="68" t="str">
        <f>IF('CF2 TestsPhys'!H227="","",'CF2 TestsPhys'!H227)</f>
        <v/>
      </c>
      <c r="G227" s="76" t="str">
        <f>IF('CF2 TestsPhys'!I227="","",'CF2 TestsPhys'!I227)</f>
        <v/>
      </c>
      <c r="H227" s="68" t="str">
        <f>IF('CF2 TestsPhys'!J227="","",'CF2 TestsPhys'!J227)</f>
        <v/>
      </c>
      <c r="I227" s="76" t="str">
        <f>IF('CF2 TestsPhys'!K227="","",'CF2 TestsPhys'!K227)</f>
        <v/>
      </c>
      <c r="J227" s="68" t="str">
        <f>IF('CF2 TestsPhys'!L227="","",'CF2 TestsPhys'!L227)</f>
        <v/>
      </c>
      <c r="K227" s="76" t="str">
        <f>IF('CF2 TestsPhys'!M227="","",'CF2 TestsPhys'!M227)</f>
        <v/>
      </c>
      <c r="L227" s="68" t="str">
        <f>IF('CF2 TestsPhys'!N227="","",'CF2 TestsPhys'!N227)</f>
        <v/>
      </c>
      <c r="M227" s="76" t="str">
        <f>IF('CF2 TestsPhys'!O227="","",'CF2 TestsPhys'!O227)</f>
        <v/>
      </c>
      <c r="N227" s="61" t="str">
        <f>IF('CF2 TestsPhys'!P227="","",'CF2 TestsPhys'!P227)</f>
        <v/>
      </c>
      <c r="O227" s="76" t="str">
        <f>IF('CF2 TestsPhys'!Q227="","",'CF2 TestsPhys'!Q227)</f>
        <v/>
      </c>
      <c r="P227" s="61" t="str">
        <f>IF('CF2 TestsPhys'!R227="","",'CF2 TestsPhys'!R227)</f>
        <v/>
      </c>
      <c r="Q227" s="76" t="str">
        <f>IF('CF2 TestsPhys'!S227="","",'CF2 TestsPhys'!S227)</f>
        <v/>
      </c>
      <c r="R227" s="214" t="str">
        <f>IF('CF2 TestsPhys'!T227="","",'CF2 TestsPhys'!T227)</f>
        <v/>
      </c>
      <c r="S227" s="217" t="str">
        <f>IF('CF2 TestsPhys'!U227="","",'CF2 TestsPhys'!U227)</f>
        <v/>
      </c>
    </row>
    <row r="228" spans="1:19" x14ac:dyDescent="0.25">
      <c r="A228" s="155" t="str">
        <f>IF('CF2 TestsPhys'!B228="","",'CF2 TestsPhys'!B228)</f>
        <v/>
      </c>
      <c r="B228" s="157" t="str">
        <f>IF('CF2 TestsPhys'!D228="","",'CF2 TestsPhys'!D228)</f>
        <v/>
      </c>
      <c r="C228" s="280" t="str">
        <f>IF('CF2 TestsPhys'!E228="","",'CF2 TestsPhys'!E228)</f>
        <v/>
      </c>
      <c r="D228" s="173" t="str">
        <f>IF('CF2 TestsPhys'!F228="","",'CF2 TestsPhys'!F228)</f>
        <v/>
      </c>
      <c r="E228" s="60" t="str">
        <f>IF('CF2 TestsPhys'!G228="","",'CF2 TestsPhys'!G228)</f>
        <v/>
      </c>
      <c r="F228" s="68" t="str">
        <f>IF('CF2 TestsPhys'!H228="","",'CF2 TestsPhys'!H228)</f>
        <v/>
      </c>
      <c r="G228" s="76" t="str">
        <f>IF('CF2 TestsPhys'!I228="","",'CF2 TestsPhys'!I228)</f>
        <v/>
      </c>
      <c r="H228" s="68" t="str">
        <f>IF('CF2 TestsPhys'!J228="","",'CF2 TestsPhys'!J228)</f>
        <v/>
      </c>
      <c r="I228" s="76" t="str">
        <f>IF('CF2 TestsPhys'!K228="","",'CF2 TestsPhys'!K228)</f>
        <v/>
      </c>
      <c r="J228" s="68" t="str">
        <f>IF('CF2 TestsPhys'!L228="","",'CF2 TestsPhys'!L228)</f>
        <v/>
      </c>
      <c r="K228" s="76" t="str">
        <f>IF('CF2 TestsPhys'!M228="","",'CF2 TestsPhys'!M228)</f>
        <v/>
      </c>
      <c r="L228" s="68" t="str">
        <f>IF('CF2 TestsPhys'!N228="","",'CF2 TestsPhys'!N228)</f>
        <v/>
      </c>
      <c r="M228" s="76" t="str">
        <f>IF('CF2 TestsPhys'!O228="","",'CF2 TestsPhys'!O228)</f>
        <v/>
      </c>
      <c r="N228" s="61" t="str">
        <f>IF('CF2 TestsPhys'!P228="","",'CF2 TestsPhys'!P228)</f>
        <v/>
      </c>
      <c r="O228" s="76" t="str">
        <f>IF('CF2 TestsPhys'!Q228="","",'CF2 TestsPhys'!Q228)</f>
        <v/>
      </c>
      <c r="P228" s="61" t="str">
        <f>IF('CF2 TestsPhys'!R228="","",'CF2 TestsPhys'!R228)</f>
        <v/>
      </c>
      <c r="Q228" s="76" t="str">
        <f>IF('CF2 TestsPhys'!S228="","",'CF2 TestsPhys'!S228)</f>
        <v/>
      </c>
      <c r="R228" s="214" t="str">
        <f>IF('CF2 TestsPhys'!T228="","",'CF2 TestsPhys'!T228)</f>
        <v/>
      </c>
      <c r="S228" s="217" t="str">
        <f>IF('CF2 TestsPhys'!U228="","",'CF2 TestsPhys'!U228)</f>
        <v/>
      </c>
    </row>
    <row r="229" spans="1:19" x14ac:dyDescent="0.25">
      <c r="A229" s="155" t="str">
        <f>IF('CF2 TestsPhys'!B229="","",'CF2 TestsPhys'!B229)</f>
        <v/>
      </c>
      <c r="B229" s="157" t="str">
        <f>IF('CF2 TestsPhys'!D229="","",'CF2 TestsPhys'!D229)</f>
        <v/>
      </c>
      <c r="C229" s="280" t="str">
        <f>IF('CF2 TestsPhys'!E229="","",'CF2 TestsPhys'!E229)</f>
        <v/>
      </c>
      <c r="D229" s="173" t="str">
        <f>IF('CF2 TestsPhys'!F229="","",'CF2 TestsPhys'!F229)</f>
        <v/>
      </c>
      <c r="E229" s="60" t="str">
        <f>IF('CF2 TestsPhys'!G229="","",'CF2 TestsPhys'!G229)</f>
        <v/>
      </c>
      <c r="F229" s="68" t="str">
        <f>IF('CF2 TestsPhys'!H229="","",'CF2 TestsPhys'!H229)</f>
        <v/>
      </c>
      <c r="G229" s="76" t="str">
        <f>IF('CF2 TestsPhys'!I229="","",'CF2 TestsPhys'!I229)</f>
        <v/>
      </c>
      <c r="H229" s="68" t="str">
        <f>IF('CF2 TestsPhys'!J229="","",'CF2 TestsPhys'!J229)</f>
        <v/>
      </c>
      <c r="I229" s="76" t="str">
        <f>IF('CF2 TestsPhys'!K229="","",'CF2 TestsPhys'!K229)</f>
        <v/>
      </c>
      <c r="J229" s="68" t="str">
        <f>IF('CF2 TestsPhys'!L229="","",'CF2 TestsPhys'!L229)</f>
        <v/>
      </c>
      <c r="K229" s="76" t="str">
        <f>IF('CF2 TestsPhys'!M229="","",'CF2 TestsPhys'!M229)</f>
        <v/>
      </c>
      <c r="L229" s="68" t="str">
        <f>IF('CF2 TestsPhys'!N229="","",'CF2 TestsPhys'!N229)</f>
        <v/>
      </c>
      <c r="M229" s="76" t="str">
        <f>IF('CF2 TestsPhys'!O229="","",'CF2 TestsPhys'!O229)</f>
        <v/>
      </c>
      <c r="N229" s="61" t="str">
        <f>IF('CF2 TestsPhys'!P229="","",'CF2 TestsPhys'!P229)</f>
        <v/>
      </c>
      <c r="O229" s="76" t="str">
        <f>IF('CF2 TestsPhys'!Q229="","",'CF2 TestsPhys'!Q229)</f>
        <v/>
      </c>
      <c r="P229" s="61" t="str">
        <f>IF('CF2 TestsPhys'!R229="","",'CF2 TestsPhys'!R229)</f>
        <v/>
      </c>
      <c r="Q229" s="76" t="str">
        <f>IF('CF2 TestsPhys'!S229="","",'CF2 TestsPhys'!S229)</f>
        <v/>
      </c>
      <c r="R229" s="214" t="str">
        <f>IF('CF2 TestsPhys'!T229="","",'CF2 TestsPhys'!T229)</f>
        <v/>
      </c>
      <c r="S229" s="217" t="str">
        <f>IF('CF2 TestsPhys'!U229="","",'CF2 TestsPhys'!U229)</f>
        <v/>
      </c>
    </row>
    <row r="230" spans="1:19" x14ac:dyDescent="0.25">
      <c r="A230" s="155" t="str">
        <f>IF('CF2 TestsPhys'!B230="","",'CF2 TestsPhys'!B230)</f>
        <v/>
      </c>
      <c r="B230" s="157" t="str">
        <f>IF('CF2 TestsPhys'!D230="","",'CF2 TestsPhys'!D230)</f>
        <v/>
      </c>
      <c r="C230" s="280" t="str">
        <f>IF('CF2 TestsPhys'!E230="","",'CF2 TestsPhys'!E230)</f>
        <v/>
      </c>
      <c r="D230" s="173" t="str">
        <f>IF('CF2 TestsPhys'!F230="","",'CF2 TestsPhys'!F230)</f>
        <v/>
      </c>
      <c r="E230" s="60" t="str">
        <f>IF('CF2 TestsPhys'!G230="","",'CF2 TestsPhys'!G230)</f>
        <v/>
      </c>
      <c r="F230" s="68" t="str">
        <f>IF('CF2 TestsPhys'!H230="","",'CF2 TestsPhys'!H230)</f>
        <v/>
      </c>
      <c r="G230" s="76" t="str">
        <f>IF('CF2 TestsPhys'!I230="","",'CF2 TestsPhys'!I230)</f>
        <v/>
      </c>
      <c r="H230" s="68" t="str">
        <f>IF('CF2 TestsPhys'!J230="","",'CF2 TestsPhys'!J230)</f>
        <v/>
      </c>
      <c r="I230" s="76" t="str">
        <f>IF('CF2 TestsPhys'!K230="","",'CF2 TestsPhys'!K230)</f>
        <v/>
      </c>
      <c r="J230" s="68" t="str">
        <f>IF('CF2 TestsPhys'!L230="","",'CF2 TestsPhys'!L230)</f>
        <v/>
      </c>
      <c r="K230" s="76" t="str">
        <f>IF('CF2 TestsPhys'!M230="","",'CF2 TestsPhys'!M230)</f>
        <v/>
      </c>
      <c r="L230" s="68" t="str">
        <f>IF('CF2 TestsPhys'!N230="","",'CF2 TestsPhys'!N230)</f>
        <v/>
      </c>
      <c r="M230" s="76" t="str">
        <f>IF('CF2 TestsPhys'!O230="","",'CF2 TestsPhys'!O230)</f>
        <v/>
      </c>
      <c r="N230" s="61" t="str">
        <f>IF('CF2 TestsPhys'!P230="","",'CF2 TestsPhys'!P230)</f>
        <v/>
      </c>
      <c r="O230" s="76" t="str">
        <f>IF('CF2 TestsPhys'!Q230="","",'CF2 TestsPhys'!Q230)</f>
        <v/>
      </c>
      <c r="P230" s="61" t="str">
        <f>IF('CF2 TestsPhys'!R230="","",'CF2 TestsPhys'!R230)</f>
        <v/>
      </c>
      <c r="Q230" s="76" t="str">
        <f>IF('CF2 TestsPhys'!S230="","",'CF2 TestsPhys'!S230)</f>
        <v/>
      </c>
      <c r="R230" s="214" t="str">
        <f>IF('CF2 TestsPhys'!T230="","",'CF2 TestsPhys'!T230)</f>
        <v/>
      </c>
      <c r="S230" s="217" t="str">
        <f>IF('CF2 TestsPhys'!U230="","",'CF2 TestsPhys'!U230)</f>
        <v/>
      </c>
    </row>
    <row r="231" spans="1:19" x14ac:dyDescent="0.25">
      <c r="A231" s="155" t="str">
        <f>IF('CF2 TestsPhys'!B231="","",'CF2 TestsPhys'!B231)</f>
        <v/>
      </c>
      <c r="B231" s="157" t="str">
        <f>IF('CF2 TestsPhys'!D231="","",'CF2 TestsPhys'!D231)</f>
        <v/>
      </c>
      <c r="C231" s="280" t="str">
        <f>IF('CF2 TestsPhys'!E231="","",'CF2 TestsPhys'!E231)</f>
        <v/>
      </c>
      <c r="D231" s="173" t="str">
        <f>IF('CF2 TestsPhys'!F231="","",'CF2 TestsPhys'!F231)</f>
        <v/>
      </c>
      <c r="E231" s="60" t="str">
        <f>IF('CF2 TestsPhys'!G231="","",'CF2 TestsPhys'!G231)</f>
        <v/>
      </c>
      <c r="F231" s="68" t="str">
        <f>IF('CF2 TestsPhys'!H231="","",'CF2 TestsPhys'!H231)</f>
        <v/>
      </c>
      <c r="G231" s="76" t="str">
        <f>IF('CF2 TestsPhys'!I231="","",'CF2 TestsPhys'!I231)</f>
        <v/>
      </c>
      <c r="H231" s="68" t="str">
        <f>IF('CF2 TestsPhys'!J231="","",'CF2 TestsPhys'!J231)</f>
        <v/>
      </c>
      <c r="I231" s="76" t="str">
        <f>IF('CF2 TestsPhys'!K231="","",'CF2 TestsPhys'!K231)</f>
        <v/>
      </c>
      <c r="J231" s="68" t="str">
        <f>IF('CF2 TestsPhys'!L231="","",'CF2 TestsPhys'!L231)</f>
        <v/>
      </c>
      <c r="K231" s="76" t="str">
        <f>IF('CF2 TestsPhys'!M231="","",'CF2 TestsPhys'!M231)</f>
        <v/>
      </c>
      <c r="L231" s="68" t="str">
        <f>IF('CF2 TestsPhys'!N231="","",'CF2 TestsPhys'!N231)</f>
        <v/>
      </c>
      <c r="M231" s="76" t="str">
        <f>IF('CF2 TestsPhys'!O231="","",'CF2 TestsPhys'!O231)</f>
        <v/>
      </c>
      <c r="N231" s="61" t="str">
        <f>IF('CF2 TestsPhys'!P231="","",'CF2 TestsPhys'!P231)</f>
        <v/>
      </c>
      <c r="O231" s="76" t="str">
        <f>IF('CF2 TestsPhys'!Q231="","",'CF2 TestsPhys'!Q231)</f>
        <v/>
      </c>
      <c r="P231" s="61" t="str">
        <f>IF('CF2 TestsPhys'!R231="","",'CF2 TestsPhys'!R231)</f>
        <v/>
      </c>
      <c r="Q231" s="76" t="str">
        <f>IF('CF2 TestsPhys'!S231="","",'CF2 TestsPhys'!S231)</f>
        <v/>
      </c>
      <c r="R231" s="214" t="str">
        <f>IF('CF2 TestsPhys'!T231="","",'CF2 TestsPhys'!T231)</f>
        <v/>
      </c>
      <c r="S231" s="217" t="str">
        <f>IF('CF2 TestsPhys'!U231="","",'CF2 TestsPhys'!U231)</f>
        <v/>
      </c>
    </row>
    <row r="232" spans="1:19" x14ac:dyDescent="0.25">
      <c r="A232" s="155" t="str">
        <f>IF('CF2 TestsPhys'!B232="","",'CF2 TestsPhys'!B232)</f>
        <v/>
      </c>
      <c r="B232" s="157" t="str">
        <f>IF('CF2 TestsPhys'!D232="","",'CF2 TestsPhys'!D232)</f>
        <v/>
      </c>
      <c r="C232" s="280" t="str">
        <f>IF('CF2 TestsPhys'!E232="","",'CF2 TestsPhys'!E232)</f>
        <v/>
      </c>
      <c r="D232" s="173" t="str">
        <f>IF('CF2 TestsPhys'!F232="","",'CF2 TestsPhys'!F232)</f>
        <v/>
      </c>
      <c r="E232" s="60" t="str">
        <f>IF('CF2 TestsPhys'!G232="","",'CF2 TestsPhys'!G232)</f>
        <v/>
      </c>
      <c r="F232" s="68" t="str">
        <f>IF('CF2 TestsPhys'!H232="","",'CF2 TestsPhys'!H232)</f>
        <v/>
      </c>
      <c r="G232" s="76" t="str">
        <f>IF('CF2 TestsPhys'!I232="","",'CF2 TestsPhys'!I232)</f>
        <v/>
      </c>
      <c r="H232" s="68" t="str">
        <f>IF('CF2 TestsPhys'!J232="","",'CF2 TestsPhys'!J232)</f>
        <v/>
      </c>
      <c r="I232" s="76" t="str">
        <f>IF('CF2 TestsPhys'!K232="","",'CF2 TestsPhys'!K232)</f>
        <v/>
      </c>
      <c r="J232" s="68" t="str">
        <f>IF('CF2 TestsPhys'!L232="","",'CF2 TestsPhys'!L232)</f>
        <v/>
      </c>
      <c r="K232" s="76" t="str">
        <f>IF('CF2 TestsPhys'!M232="","",'CF2 TestsPhys'!M232)</f>
        <v/>
      </c>
      <c r="L232" s="68" t="str">
        <f>IF('CF2 TestsPhys'!N232="","",'CF2 TestsPhys'!N232)</f>
        <v/>
      </c>
      <c r="M232" s="76" t="str">
        <f>IF('CF2 TestsPhys'!O232="","",'CF2 TestsPhys'!O232)</f>
        <v/>
      </c>
      <c r="N232" s="61" t="str">
        <f>IF('CF2 TestsPhys'!P232="","",'CF2 TestsPhys'!P232)</f>
        <v/>
      </c>
      <c r="O232" s="76" t="str">
        <f>IF('CF2 TestsPhys'!Q232="","",'CF2 TestsPhys'!Q232)</f>
        <v/>
      </c>
      <c r="P232" s="61" t="str">
        <f>IF('CF2 TestsPhys'!R232="","",'CF2 TestsPhys'!R232)</f>
        <v/>
      </c>
      <c r="Q232" s="76" t="str">
        <f>IF('CF2 TestsPhys'!S232="","",'CF2 TestsPhys'!S232)</f>
        <v/>
      </c>
      <c r="R232" s="214" t="str">
        <f>IF('CF2 TestsPhys'!T232="","",'CF2 TestsPhys'!T232)</f>
        <v/>
      </c>
      <c r="S232" s="217" t="str">
        <f>IF('CF2 TestsPhys'!U232="","",'CF2 TestsPhys'!U232)</f>
        <v/>
      </c>
    </row>
    <row r="233" spans="1:19" x14ac:dyDescent="0.25">
      <c r="A233" s="155" t="str">
        <f>IF('CF2 TestsPhys'!B233="","",'CF2 TestsPhys'!B233)</f>
        <v/>
      </c>
      <c r="B233" s="157" t="str">
        <f>IF('CF2 TestsPhys'!D233="","",'CF2 TestsPhys'!D233)</f>
        <v/>
      </c>
      <c r="C233" s="280" t="str">
        <f>IF('CF2 TestsPhys'!E233="","",'CF2 TestsPhys'!E233)</f>
        <v/>
      </c>
      <c r="D233" s="173" t="str">
        <f>IF('CF2 TestsPhys'!F233="","",'CF2 TestsPhys'!F233)</f>
        <v/>
      </c>
      <c r="E233" s="60" t="str">
        <f>IF('CF2 TestsPhys'!G233="","",'CF2 TestsPhys'!G233)</f>
        <v/>
      </c>
      <c r="F233" s="68" t="str">
        <f>IF('CF2 TestsPhys'!H233="","",'CF2 TestsPhys'!H233)</f>
        <v/>
      </c>
      <c r="G233" s="76" t="str">
        <f>IF('CF2 TestsPhys'!I233="","",'CF2 TestsPhys'!I233)</f>
        <v/>
      </c>
      <c r="H233" s="68" t="str">
        <f>IF('CF2 TestsPhys'!J233="","",'CF2 TestsPhys'!J233)</f>
        <v/>
      </c>
      <c r="I233" s="76" t="str">
        <f>IF('CF2 TestsPhys'!K233="","",'CF2 TestsPhys'!K233)</f>
        <v/>
      </c>
      <c r="J233" s="68" t="str">
        <f>IF('CF2 TestsPhys'!L233="","",'CF2 TestsPhys'!L233)</f>
        <v/>
      </c>
      <c r="K233" s="76" t="str">
        <f>IF('CF2 TestsPhys'!M233="","",'CF2 TestsPhys'!M233)</f>
        <v/>
      </c>
      <c r="L233" s="68" t="str">
        <f>IF('CF2 TestsPhys'!N233="","",'CF2 TestsPhys'!N233)</f>
        <v/>
      </c>
      <c r="M233" s="76" t="str">
        <f>IF('CF2 TestsPhys'!O233="","",'CF2 TestsPhys'!O233)</f>
        <v/>
      </c>
      <c r="N233" s="61" t="str">
        <f>IF('CF2 TestsPhys'!P233="","",'CF2 TestsPhys'!P233)</f>
        <v/>
      </c>
      <c r="O233" s="76" t="str">
        <f>IF('CF2 TestsPhys'!Q233="","",'CF2 TestsPhys'!Q233)</f>
        <v/>
      </c>
      <c r="P233" s="61" t="str">
        <f>IF('CF2 TestsPhys'!R233="","",'CF2 TestsPhys'!R233)</f>
        <v/>
      </c>
      <c r="Q233" s="76" t="str">
        <f>IF('CF2 TestsPhys'!S233="","",'CF2 TestsPhys'!S233)</f>
        <v/>
      </c>
      <c r="R233" s="214" t="str">
        <f>IF('CF2 TestsPhys'!T233="","",'CF2 TestsPhys'!T233)</f>
        <v/>
      </c>
      <c r="S233" s="217" t="str">
        <f>IF('CF2 TestsPhys'!U233="","",'CF2 TestsPhys'!U233)</f>
        <v/>
      </c>
    </row>
    <row r="234" spans="1:19" x14ac:dyDescent="0.25">
      <c r="A234" s="155" t="str">
        <f>IF('CF2 TestsPhys'!B234="","",'CF2 TestsPhys'!B234)</f>
        <v/>
      </c>
      <c r="B234" s="157" t="str">
        <f>IF('CF2 TestsPhys'!D234="","",'CF2 TestsPhys'!D234)</f>
        <v/>
      </c>
      <c r="C234" s="280" t="str">
        <f>IF('CF2 TestsPhys'!E234="","",'CF2 TestsPhys'!E234)</f>
        <v/>
      </c>
      <c r="D234" s="173" t="str">
        <f>IF('CF2 TestsPhys'!F234="","",'CF2 TestsPhys'!F234)</f>
        <v/>
      </c>
      <c r="E234" s="60" t="str">
        <f>IF('CF2 TestsPhys'!G234="","",'CF2 TestsPhys'!G234)</f>
        <v/>
      </c>
      <c r="F234" s="68" t="str">
        <f>IF('CF2 TestsPhys'!H234="","",'CF2 TestsPhys'!H234)</f>
        <v/>
      </c>
      <c r="G234" s="76" t="str">
        <f>IF('CF2 TestsPhys'!I234="","",'CF2 TestsPhys'!I234)</f>
        <v/>
      </c>
      <c r="H234" s="68" t="str">
        <f>IF('CF2 TestsPhys'!J234="","",'CF2 TestsPhys'!J234)</f>
        <v/>
      </c>
      <c r="I234" s="76" t="str">
        <f>IF('CF2 TestsPhys'!K234="","",'CF2 TestsPhys'!K234)</f>
        <v/>
      </c>
      <c r="J234" s="68" t="str">
        <f>IF('CF2 TestsPhys'!L234="","",'CF2 TestsPhys'!L234)</f>
        <v/>
      </c>
      <c r="K234" s="76" t="str">
        <f>IF('CF2 TestsPhys'!M234="","",'CF2 TestsPhys'!M234)</f>
        <v/>
      </c>
      <c r="L234" s="68" t="str">
        <f>IF('CF2 TestsPhys'!N234="","",'CF2 TestsPhys'!N234)</f>
        <v/>
      </c>
      <c r="M234" s="76" t="str">
        <f>IF('CF2 TestsPhys'!O234="","",'CF2 TestsPhys'!O234)</f>
        <v/>
      </c>
      <c r="N234" s="61" t="str">
        <f>IF('CF2 TestsPhys'!P234="","",'CF2 TestsPhys'!P234)</f>
        <v/>
      </c>
      <c r="O234" s="76" t="str">
        <f>IF('CF2 TestsPhys'!Q234="","",'CF2 TestsPhys'!Q234)</f>
        <v/>
      </c>
      <c r="P234" s="61" t="str">
        <f>IF('CF2 TestsPhys'!R234="","",'CF2 TestsPhys'!R234)</f>
        <v/>
      </c>
      <c r="Q234" s="76" t="str">
        <f>IF('CF2 TestsPhys'!S234="","",'CF2 TestsPhys'!S234)</f>
        <v/>
      </c>
      <c r="R234" s="214" t="str">
        <f>IF('CF2 TestsPhys'!T234="","",'CF2 TestsPhys'!T234)</f>
        <v/>
      </c>
      <c r="S234" s="217" t="str">
        <f>IF('CF2 TestsPhys'!U234="","",'CF2 TestsPhys'!U234)</f>
        <v/>
      </c>
    </row>
    <row r="235" spans="1:19" x14ac:dyDescent="0.25">
      <c r="A235" s="155" t="str">
        <f>IF('CF2 TestsPhys'!B235="","",'CF2 TestsPhys'!B235)</f>
        <v/>
      </c>
      <c r="B235" s="157" t="str">
        <f>IF('CF2 TestsPhys'!D235="","",'CF2 TestsPhys'!D235)</f>
        <v/>
      </c>
      <c r="C235" s="280" t="str">
        <f>IF('CF2 TestsPhys'!E235="","",'CF2 TestsPhys'!E235)</f>
        <v/>
      </c>
      <c r="D235" s="173" t="str">
        <f>IF('CF2 TestsPhys'!F235="","",'CF2 TestsPhys'!F235)</f>
        <v/>
      </c>
      <c r="E235" s="60" t="str">
        <f>IF('CF2 TestsPhys'!G235="","",'CF2 TestsPhys'!G235)</f>
        <v/>
      </c>
      <c r="F235" s="68" t="str">
        <f>IF('CF2 TestsPhys'!H235="","",'CF2 TestsPhys'!H235)</f>
        <v/>
      </c>
      <c r="G235" s="76" t="str">
        <f>IF('CF2 TestsPhys'!I235="","",'CF2 TestsPhys'!I235)</f>
        <v/>
      </c>
      <c r="H235" s="68" t="str">
        <f>IF('CF2 TestsPhys'!J235="","",'CF2 TestsPhys'!J235)</f>
        <v/>
      </c>
      <c r="I235" s="76" t="str">
        <f>IF('CF2 TestsPhys'!K235="","",'CF2 TestsPhys'!K235)</f>
        <v/>
      </c>
      <c r="J235" s="68" t="str">
        <f>IF('CF2 TestsPhys'!L235="","",'CF2 TestsPhys'!L235)</f>
        <v/>
      </c>
      <c r="K235" s="76" t="str">
        <f>IF('CF2 TestsPhys'!M235="","",'CF2 TestsPhys'!M235)</f>
        <v/>
      </c>
      <c r="L235" s="68" t="str">
        <f>IF('CF2 TestsPhys'!N235="","",'CF2 TestsPhys'!N235)</f>
        <v/>
      </c>
      <c r="M235" s="76" t="str">
        <f>IF('CF2 TestsPhys'!O235="","",'CF2 TestsPhys'!O235)</f>
        <v/>
      </c>
      <c r="N235" s="61" t="str">
        <f>IF('CF2 TestsPhys'!P235="","",'CF2 TestsPhys'!P235)</f>
        <v/>
      </c>
      <c r="O235" s="76" t="str">
        <f>IF('CF2 TestsPhys'!Q235="","",'CF2 TestsPhys'!Q235)</f>
        <v/>
      </c>
      <c r="P235" s="61" t="str">
        <f>IF('CF2 TestsPhys'!R235="","",'CF2 TestsPhys'!R235)</f>
        <v/>
      </c>
      <c r="Q235" s="76" t="str">
        <f>IF('CF2 TestsPhys'!S235="","",'CF2 TestsPhys'!S235)</f>
        <v/>
      </c>
      <c r="R235" s="214" t="str">
        <f>IF('CF2 TestsPhys'!T235="","",'CF2 TestsPhys'!T235)</f>
        <v/>
      </c>
      <c r="S235" s="217" t="str">
        <f>IF('CF2 TestsPhys'!U235="","",'CF2 TestsPhys'!U235)</f>
        <v/>
      </c>
    </row>
    <row r="236" spans="1:19" x14ac:dyDescent="0.25">
      <c r="A236" s="155" t="str">
        <f>IF('CF2 TestsPhys'!B236="","",'CF2 TestsPhys'!B236)</f>
        <v/>
      </c>
      <c r="B236" s="157" t="str">
        <f>IF('CF2 TestsPhys'!D236="","",'CF2 TestsPhys'!D236)</f>
        <v/>
      </c>
      <c r="C236" s="280" t="str">
        <f>IF('CF2 TestsPhys'!E236="","",'CF2 TestsPhys'!E236)</f>
        <v/>
      </c>
      <c r="D236" s="173" t="str">
        <f>IF('CF2 TestsPhys'!F236="","",'CF2 TestsPhys'!F236)</f>
        <v/>
      </c>
      <c r="E236" s="60" t="str">
        <f>IF('CF2 TestsPhys'!G236="","",'CF2 TestsPhys'!G236)</f>
        <v/>
      </c>
      <c r="F236" s="68" t="str">
        <f>IF('CF2 TestsPhys'!H236="","",'CF2 TestsPhys'!H236)</f>
        <v/>
      </c>
      <c r="G236" s="76" t="str">
        <f>IF('CF2 TestsPhys'!I236="","",'CF2 TestsPhys'!I236)</f>
        <v/>
      </c>
      <c r="H236" s="68" t="str">
        <f>IF('CF2 TestsPhys'!J236="","",'CF2 TestsPhys'!J236)</f>
        <v/>
      </c>
      <c r="I236" s="76" t="str">
        <f>IF('CF2 TestsPhys'!K236="","",'CF2 TestsPhys'!K236)</f>
        <v/>
      </c>
      <c r="J236" s="68" t="str">
        <f>IF('CF2 TestsPhys'!L236="","",'CF2 TestsPhys'!L236)</f>
        <v/>
      </c>
      <c r="K236" s="76" t="str">
        <f>IF('CF2 TestsPhys'!M236="","",'CF2 TestsPhys'!M236)</f>
        <v/>
      </c>
      <c r="L236" s="68" t="str">
        <f>IF('CF2 TestsPhys'!N236="","",'CF2 TestsPhys'!N236)</f>
        <v/>
      </c>
      <c r="M236" s="76" t="str">
        <f>IF('CF2 TestsPhys'!O236="","",'CF2 TestsPhys'!O236)</f>
        <v/>
      </c>
      <c r="N236" s="61" t="str">
        <f>IF('CF2 TestsPhys'!P236="","",'CF2 TestsPhys'!P236)</f>
        <v/>
      </c>
      <c r="O236" s="76" t="str">
        <f>IF('CF2 TestsPhys'!Q236="","",'CF2 TestsPhys'!Q236)</f>
        <v/>
      </c>
      <c r="P236" s="61" t="str">
        <f>IF('CF2 TestsPhys'!R236="","",'CF2 TestsPhys'!R236)</f>
        <v/>
      </c>
      <c r="Q236" s="76" t="str">
        <f>IF('CF2 TestsPhys'!S236="","",'CF2 TestsPhys'!S236)</f>
        <v/>
      </c>
      <c r="R236" s="214" t="str">
        <f>IF('CF2 TestsPhys'!T236="","",'CF2 TestsPhys'!T236)</f>
        <v/>
      </c>
      <c r="S236" s="217" t="str">
        <f>IF('CF2 TestsPhys'!U236="","",'CF2 TestsPhys'!U236)</f>
        <v/>
      </c>
    </row>
    <row r="237" spans="1:19" x14ac:dyDescent="0.25">
      <c r="A237" s="155" t="str">
        <f>IF('CF2 TestsPhys'!B237="","",'CF2 TestsPhys'!B237)</f>
        <v/>
      </c>
      <c r="B237" s="157" t="str">
        <f>IF('CF2 TestsPhys'!D237="","",'CF2 TestsPhys'!D237)</f>
        <v/>
      </c>
      <c r="C237" s="280" t="str">
        <f>IF('CF2 TestsPhys'!E237="","",'CF2 TestsPhys'!E237)</f>
        <v/>
      </c>
      <c r="D237" s="173" t="str">
        <f>IF('CF2 TestsPhys'!F237="","",'CF2 TestsPhys'!F237)</f>
        <v/>
      </c>
      <c r="E237" s="60" t="str">
        <f>IF('CF2 TestsPhys'!G237="","",'CF2 TestsPhys'!G237)</f>
        <v/>
      </c>
      <c r="F237" s="68" t="str">
        <f>IF('CF2 TestsPhys'!H237="","",'CF2 TestsPhys'!H237)</f>
        <v/>
      </c>
      <c r="G237" s="76" t="str">
        <f>IF('CF2 TestsPhys'!I237="","",'CF2 TestsPhys'!I237)</f>
        <v/>
      </c>
      <c r="H237" s="68" t="str">
        <f>IF('CF2 TestsPhys'!J237="","",'CF2 TestsPhys'!J237)</f>
        <v/>
      </c>
      <c r="I237" s="76" t="str">
        <f>IF('CF2 TestsPhys'!K237="","",'CF2 TestsPhys'!K237)</f>
        <v/>
      </c>
      <c r="J237" s="68" t="str">
        <f>IF('CF2 TestsPhys'!L237="","",'CF2 TestsPhys'!L237)</f>
        <v/>
      </c>
      <c r="K237" s="76" t="str">
        <f>IF('CF2 TestsPhys'!M237="","",'CF2 TestsPhys'!M237)</f>
        <v/>
      </c>
      <c r="L237" s="68" t="str">
        <f>IF('CF2 TestsPhys'!N237="","",'CF2 TestsPhys'!N237)</f>
        <v/>
      </c>
      <c r="M237" s="76" t="str">
        <f>IF('CF2 TestsPhys'!O237="","",'CF2 TestsPhys'!O237)</f>
        <v/>
      </c>
      <c r="N237" s="61" t="str">
        <f>IF('CF2 TestsPhys'!P237="","",'CF2 TestsPhys'!P237)</f>
        <v/>
      </c>
      <c r="O237" s="76" t="str">
        <f>IF('CF2 TestsPhys'!Q237="","",'CF2 TestsPhys'!Q237)</f>
        <v/>
      </c>
      <c r="P237" s="61" t="str">
        <f>IF('CF2 TestsPhys'!R237="","",'CF2 TestsPhys'!R237)</f>
        <v/>
      </c>
      <c r="Q237" s="76" t="str">
        <f>IF('CF2 TestsPhys'!S237="","",'CF2 TestsPhys'!S237)</f>
        <v/>
      </c>
      <c r="R237" s="214" t="str">
        <f>IF('CF2 TestsPhys'!T237="","",'CF2 TestsPhys'!T237)</f>
        <v/>
      </c>
      <c r="S237" s="217" t="str">
        <f>IF('CF2 TestsPhys'!U237="","",'CF2 TestsPhys'!U237)</f>
        <v/>
      </c>
    </row>
    <row r="238" spans="1:19" x14ac:dyDescent="0.25">
      <c r="A238" s="155" t="str">
        <f>IF('CF2 TestsPhys'!B238="","",'CF2 TestsPhys'!B238)</f>
        <v/>
      </c>
      <c r="B238" s="157" t="str">
        <f>IF('CF2 TestsPhys'!D238="","",'CF2 TestsPhys'!D238)</f>
        <v/>
      </c>
      <c r="C238" s="280" t="str">
        <f>IF('CF2 TestsPhys'!E238="","",'CF2 TestsPhys'!E238)</f>
        <v/>
      </c>
      <c r="D238" s="173" t="str">
        <f>IF('CF2 TestsPhys'!F238="","",'CF2 TestsPhys'!F238)</f>
        <v/>
      </c>
      <c r="E238" s="60" t="str">
        <f>IF('CF2 TestsPhys'!G238="","",'CF2 TestsPhys'!G238)</f>
        <v/>
      </c>
      <c r="F238" s="68" t="str">
        <f>IF('CF2 TestsPhys'!H238="","",'CF2 TestsPhys'!H238)</f>
        <v/>
      </c>
      <c r="G238" s="76" t="str">
        <f>IF('CF2 TestsPhys'!I238="","",'CF2 TestsPhys'!I238)</f>
        <v/>
      </c>
      <c r="H238" s="68" t="str">
        <f>IF('CF2 TestsPhys'!J238="","",'CF2 TestsPhys'!J238)</f>
        <v/>
      </c>
      <c r="I238" s="76" t="str">
        <f>IF('CF2 TestsPhys'!K238="","",'CF2 TestsPhys'!K238)</f>
        <v/>
      </c>
      <c r="J238" s="68" t="str">
        <f>IF('CF2 TestsPhys'!L238="","",'CF2 TestsPhys'!L238)</f>
        <v/>
      </c>
      <c r="K238" s="76" t="str">
        <f>IF('CF2 TestsPhys'!M238="","",'CF2 TestsPhys'!M238)</f>
        <v/>
      </c>
      <c r="L238" s="68" t="str">
        <f>IF('CF2 TestsPhys'!N238="","",'CF2 TestsPhys'!N238)</f>
        <v/>
      </c>
      <c r="M238" s="76" t="str">
        <f>IF('CF2 TestsPhys'!O238="","",'CF2 TestsPhys'!O238)</f>
        <v/>
      </c>
      <c r="N238" s="61" t="str">
        <f>IF('CF2 TestsPhys'!P238="","",'CF2 TestsPhys'!P238)</f>
        <v/>
      </c>
      <c r="O238" s="76" t="str">
        <f>IF('CF2 TestsPhys'!Q238="","",'CF2 TestsPhys'!Q238)</f>
        <v/>
      </c>
      <c r="P238" s="61" t="str">
        <f>IF('CF2 TestsPhys'!R238="","",'CF2 TestsPhys'!R238)</f>
        <v/>
      </c>
      <c r="Q238" s="76" t="str">
        <f>IF('CF2 TestsPhys'!S238="","",'CF2 TestsPhys'!S238)</f>
        <v/>
      </c>
      <c r="R238" s="214" t="str">
        <f>IF('CF2 TestsPhys'!T238="","",'CF2 TestsPhys'!T238)</f>
        <v/>
      </c>
      <c r="S238" s="217" t="str">
        <f>IF('CF2 TestsPhys'!U238="","",'CF2 TestsPhys'!U238)</f>
        <v/>
      </c>
    </row>
    <row r="239" spans="1:19" x14ac:dyDescent="0.25">
      <c r="A239" s="155" t="str">
        <f>IF('CF2 TestsPhys'!B239="","",'CF2 TestsPhys'!B239)</f>
        <v/>
      </c>
      <c r="B239" s="157" t="str">
        <f>IF('CF2 TestsPhys'!D239="","",'CF2 TestsPhys'!D239)</f>
        <v/>
      </c>
      <c r="C239" s="280" t="str">
        <f>IF('CF2 TestsPhys'!E239="","",'CF2 TestsPhys'!E239)</f>
        <v/>
      </c>
      <c r="D239" s="173" t="str">
        <f>IF('CF2 TestsPhys'!F239="","",'CF2 TestsPhys'!F239)</f>
        <v/>
      </c>
      <c r="E239" s="60" t="str">
        <f>IF('CF2 TestsPhys'!G239="","",'CF2 TestsPhys'!G239)</f>
        <v/>
      </c>
      <c r="F239" s="68" t="str">
        <f>IF('CF2 TestsPhys'!H239="","",'CF2 TestsPhys'!H239)</f>
        <v/>
      </c>
      <c r="G239" s="76" t="str">
        <f>IF('CF2 TestsPhys'!I239="","",'CF2 TestsPhys'!I239)</f>
        <v/>
      </c>
      <c r="H239" s="68" t="str">
        <f>IF('CF2 TestsPhys'!J239="","",'CF2 TestsPhys'!J239)</f>
        <v/>
      </c>
      <c r="I239" s="76" t="str">
        <f>IF('CF2 TestsPhys'!K239="","",'CF2 TestsPhys'!K239)</f>
        <v/>
      </c>
      <c r="J239" s="68" t="str">
        <f>IF('CF2 TestsPhys'!L239="","",'CF2 TestsPhys'!L239)</f>
        <v/>
      </c>
      <c r="K239" s="76" t="str">
        <f>IF('CF2 TestsPhys'!M239="","",'CF2 TestsPhys'!M239)</f>
        <v/>
      </c>
      <c r="L239" s="68" t="str">
        <f>IF('CF2 TestsPhys'!N239="","",'CF2 TestsPhys'!N239)</f>
        <v/>
      </c>
      <c r="M239" s="76" t="str">
        <f>IF('CF2 TestsPhys'!O239="","",'CF2 TestsPhys'!O239)</f>
        <v/>
      </c>
      <c r="N239" s="61" t="str">
        <f>IF('CF2 TestsPhys'!P239="","",'CF2 TestsPhys'!P239)</f>
        <v/>
      </c>
      <c r="O239" s="76" t="str">
        <f>IF('CF2 TestsPhys'!Q239="","",'CF2 TestsPhys'!Q239)</f>
        <v/>
      </c>
      <c r="P239" s="61" t="str">
        <f>IF('CF2 TestsPhys'!R239="","",'CF2 TestsPhys'!R239)</f>
        <v/>
      </c>
      <c r="Q239" s="76" t="str">
        <f>IF('CF2 TestsPhys'!S239="","",'CF2 TestsPhys'!S239)</f>
        <v/>
      </c>
      <c r="R239" s="214" t="str">
        <f>IF('CF2 TestsPhys'!T239="","",'CF2 TestsPhys'!T239)</f>
        <v/>
      </c>
      <c r="S239" s="217" t="str">
        <f>IF('CF2 TestsPhys'!U239="","",'CF2 TestsPhys'!U239)</f>
        <v/>
      </c>
    </row>
    <row r="240" spans="1:19" x14ac:dyDescent="0.25">
      <c r="A240" s="155" t="str">
        <f>IF('CF2 TestsPhys'!B240="","",'CF2 TestsPhys'!B240)</f>
        <v/>
      </c>
      <c r="B240" s="157" t="str">
        <f>IF('CF2 TestsPhys'!D240="","",'CF2 TestsPhys'!D240)</f>
        <v/>
      </c>
      <c r="C240" s="280" t="str">
        <f>IF('CF2 TestsPhys'!E240="","",'CF2 TestsPhys'!E240)</f>
        <v/>
      </c>
      <c r="D240" s="173" t="str">
        <f>IF('CF2 TestsPhys'!F240="","",'CF2 TestsPhys'!F240)</f>
        <v/>
      </c>
      <c r="E240" s="60" t="str">
        <f>IF('CF2 TestsPhys'!G240="","",'CF2 TestsPhys'!G240)</f>
        <v/>
      </c>
      <c r="F240" s="68" t="str">
        <f>IF('CF2 TestsPhys'!H240="","",'CF2 TestsPhys'!H240)</f>
        <v/>
      </c>
      <c r="G240" s="76" t="str">
        <f>IF('CF2 TestsPhys'!I240="","",'CF2 TestsPhys'!I240)</f>
        <v/>
      </c>
      <c r="H240" s="68" t="str">
        <f>IF('CF2 TestsPhys'!J240="","",'CF2 TestsPhys'!J240)</f>
        <v/>
      </c>
      <c r="I240" s="76" t="str">
        <f>IF('CF2 TestsPhys'!K240="","",'CF2 TestsPhys'!K240)</f>
        <v/>
      </c>
      <c r="J240" s="68" t="str">
        <f>IF('CF2 TestsPhys'!L240="","",'CF2 TestsPhys'!L240)</f>
        <v/>
      </c>
      <c r="K240" s="76" t="str">
        <f>IF('CF2 TestsPhys'!M240="","",'CF2 TestsPhys'!M240)</f>
        <v/>
      </c>
      <c r="L240" s="68" t="str">
        <f>IF('CF2 TestsPhys'!N240="","",'CF2 TestsPhys'!N240)</f>
        <v/>
      </c>
      <c r="M240" s="76" t="str">
        <f>IF('CF2 TestsPhys'!O240="","",'CF2 TestsPhys'!O240)</f>
        <v/>
      </c>
      <c r="N240" s="61" t="str">
        <f>IF('CF2 TestsPhys'!P240="","",'CF2 TestsPhys'!P240)</f>
        <v/>
      </c>
      <c r="O240" s="76" t="str">
        <f>IF('CF2 TestsPhys'!Q240="","",'CF2 TestsPhys'!Q240)</f>
        <v/>
      </c>
      <c r="P240" s="61" t="str">
        <f>IF('CF2 TestsPhys'!R240="","",'CF2 TestsPhys'!R240)</f>
        <v/>
      </c>
      <c r="Q240" s="76" t="str">
        <f>IF('CF2 TestsPhys'!S240="","",'CF2 TestsPhys'!S240)</f>
        <v/>
      </c>
      <c r="R240" s="214" t="str">
        <f>IF('CF2 TestsPhys'!T240="","",'CF2 TestsPhys'!T240)</f>
        <v/>
      </c>
      <c r="S240" s="217" t="str">
        <f>IF('CF2 TestsPhys'!U240="","",'CF2 TestsPhys'!U240)</f>
        <v/>
      </c>
    </row>
    <row r="241" spans="1:19" x14ac:dyDescent="0.25">
      <c r="A241" s="155" t="str">
        <f>IF('CF2 TestsPhys'!B241="","",'CF2 TestsPhys'!B241)</f>
        <v/>
      </c>
      <c r="B241" s="157" t="str">
        <f>IF('CF2 TestsPhys'!D241="","",'CF2 TestsPhys'!D241)</f>
        <v/>
      </c>
      <c r="C241" s="280" t="str">
        <f>IF('CF2 TestsPhys'!E241="","",'CF2 TestsPhys'!E241)</f>
        <v/>
      </c>
      <c r="D241" s="173" t="str">
        <f>IF('CF2 TestsPhys'!F241="","",'CF2 TestsPhys'!F241)</f>
        <v/>
      </c>
      <c r="E241" s="60" t="str">
        <f>IF('CF2 TestsPhys'!G241="","",'CF2 TestsPhys'!G241)</f>
        <v/>
      </c>
      <c r="F241" s="68" t="str">
        <f>IF('CF2 TestsPhys'!H241="","",'CF2 TestsPhys'!H241)</f>
        <v/>
      </c>
      <c r="G241" s="76" t="str">
        <f>IF('CF2 TestsPhys'!I241="","",'CF2 TestsPhys'!I241)</f>
        <v/>
      </c>
      <c r="H241" s="68" t="str">
        <f>IF('CF2 TestsPhys'!J241="","",'CF2 TestsPhys'!J241)</f>
        <v/>
      </c>
      <c r="I241" s="76" t="str">
        <f>IF('CF2 TestsPhys'!K241="","",'CF2 TestsPhys'!K241)</f>
        <v/>
      </c>
      <c r="J241" s="68" t="str">
        <f>IF('CF2 TestsPhys'!L241="","",'CF2 TestsPhys'!L241)</f>
        <v/>
      </c>
      <c r="K241" s="76" t="str">
        <f>IF('CF2 TestsPhys'!M241="","",'CF2 TestsPhys'!M241)</f>
        <v/>
      </c>
      <c r="L241" s="68" t="str">
        <f>IF('CF2 TestsPhys'!N241="","",'CF2 TestsPhys'!N241)</f>
        <v/>
      </c>
      <c r="M241" s="76" t="str">
        <f>IF('CF2 TestsPhys'!O241="","",'CF2 TestsPhys'!O241)</f>
        <v/>
      </c>
      <c r="N241" s="61" t="str">
        <f>IF('CF2 TestsPhys'!P241="","",'CF2 TestsPhys'!P241)</f>
        <v/>
      </c>
      <c r="O241" s="76" t="str">
        <f>IF('CF2 TestsPhys'!Q241="","",'CF2 TestsPhys'!Q241)</f>
        <v/>
      </c>
      <c r="P241" s="61" t="str">
        <f>IF('CF2 TestsPhys'!R241="","",'CF2 TestsPhys'!R241)</f>
        <v/>
      </c>
      <c r="Q241" s="76" t="str">
        <f>IF('CF2 TestsPhys'!S241="","",'CF2 TestsPhys'!S241)</f>
        <v/>
      </c>
      <c r="R241" s="214" t="str">
        <f>IF('CF2 TestsPhys'!T241="","",'CF2 TestsPhys'!T241)</f>
        <v/>
      </c>
      <c r="S241" s="217" t="str">
        <f>IF('CF2 TestsPhys'!U241="","",'CF2 TestsPhys'!U241)</f>
        <v/>
      </c>
    </row>
    <row r="242" spans="1:19" x14ac:dyDescent="0.25">
      <c r="A242" s="155" t="str">
        <f>IF('CF2 TestsPhys'!B242="","",'CF2 TestsPhys'!B242)</f>
        <v/>
      </c>
      <c r="B242" s="157" t="str">
        <f>IF('CF2 TestsPhys'!D242="","",'CF2 TestsPhys'!D242)</f>
        <v/>
      </c>
      <c r="C242" s="280" t="str">
        <f>IF('CF2 TestsPhys'!E242="","",'CF2 TestsPhys'!E242)</f>
        <v/>
      </c>
      <c r="D242" s="173" t="str">
        <f>IF('CF2 TestsPhys'!F242="","",'CF2 TestsPhys'!F242)</f>
        <v/>
      </c>
      <c r="E242" s="60" t="str">
        <f>IF('CF2 TestsPhys'!G242="","",'CF2 TestsPhys'!G242)</f>
        <v/>
      </c>
      <c r="F242" s="68" t="str">
        <f>IF('CF2 TestsPhys'!H242="","",'CF2 TestsPhys'!H242)</f>
        <v/>
      </c>
      <c r="G242" s="76" t="str">
        <f>IF('CF2 TestsPhys'!I242="","",'CF2 TestsPhys'!I242)</f>
        <v/>
      </c>
      <c r="H242" s="68" t="str">
        <f>IF('CF2 TestsPhys'!J242="","",'CF2 TestsPhys'!J242)</f>
        <v/>
      </c>
      <c r="I242" s="76" t="str">
        <f>IF('CF2 TestsPhys'!K242="","",'CF2 TestsPhys'!K242)</f>
        <v/>
      </c>
      <c r="J242" s="68" t="str">
        <f>IF('CF2 TestsPhys'!L242="","",'CF2 TestsPhys'!L242)</f>
        <v/>
      </c>
      <c r="K242" s="76" t="str">
        <f>IF('CF2 TestsPhys'!M242="","",'CF2 TestsPhys'!M242)</f>
        <v/>
      </c>
      <c r="L242" s="68" t="str">
        <f>IF('CF2 TestsPhys'!N242="","",'CF2 TestsPhys'!N242)</f>
        <v/>
      </c>
      <c r="M242" s="76" t="str">
        <f>IF('CF2 TestsPhys'!O242="","",'CF2 TestsPhys'!O242)</f>
        <v/>
      </c>
      <c r="N242" s="61" t="str">
        <f>IF('CF2 TestsPhys'!P242="","",'CF2 TestsPhys'!P242)</f>
        <v/>
      </c>
      <c r="O242" s="76" t="str">
        <f>IF('CF2 TestsPhys'!Q242="","",'CF2 TestsPhys'!Q242)</f>
        <v/>
      </c>
      <c r="P242" s="61" t="str">
        <f>IF('CF2 TestsPhys'!R242="","",'CF2 TestsPhys'!R242)</f>
        <v/>
      </c>
      <c r="Q242" s="76" t="str">
        <f>IF('CF2 TestsPhys'!S242="","",'CF2 TestsPhys'!S242)</f>
        <v/>
      </c>
      <c r="R242" s="214" t="str">
        <f>IF('CF2 TestsPhys'!T242="","",'CF2 TestsPhys'!T242)</f>
        <v/>
      </c>
      <c r="S242" s="217" t="str">
        <f>IF('CF2 TestsPhys'!U242="","",'CF2 TestsPhys'!U242)</f>
        <v/>
      </c>
    </row>
    <row r="243" spans="1:19" x14ac:dyDescent="0.25">
      <c r="A243" s="155" t="str">
        <f>IF('CF2 TestsPhys'!B243="","",'CF2 TestsPhys'!B243)</f>
        <v/>
      </c>
      <c r="B243" s="157" t="str">
        <f>IF('CF2 TestsPhys'!D243="","",'CF2 TestsPhys'!D243)</f>
        <v/>
      </c>
      <c r="C243" s="280" t="str">
        <f>IF('CF2 TestsPhys'!E243="","",'CF2 TestsPhys'!E243)</f>
        <v/>
      </c>
      <c r="D243" s="173" t="str">
        <f>IF('CF2 TestsPhys'!F243="","",'CF2 TestsPhys'!F243)</f>
        <v/>
      </c>
      <c r="E243" s="60" t="str">
        <f>IF('CF2 TestsPhys'!G243="","",'CF2 TestsPhys'!G243)</f>
        <v/>
      </c>
      <c r="F243" s="68" t="str">
        <f>IF('CF2 TestsPhys'!H243="","",'CF2 TestsPhys'!H243)</f>
        <v/>
      </c>
      <c r="G243" s="76" t="str">
        <f>IF('CF2 TestsPhys'!I243="","",'CF2 TestsPhys'!I243)</f>
        <v/>
      </c>
      <c r="H243" s="68" t="str">
        <f>IF('CF2 TestsPhys'!J243="","",'CF2 TestsPhys'!J243)</f>
        <v/>
      </c>
      <c r="I243" s="76" t="str">
        <f>IF('CF2 TestsPhys'!K243="","",'CF2 TestsPhys'!K243)</f>
        <v/>
      </c>
      <c r="J243" s="68" t="str">
        <f>IF('CF2 TestsPhys'!L243="","",'CF2 TestsPhys'!L243)</f>
        <v/>
      </c>
      <c r="K243" s="76" t="str">
        <f>IF('CF2 TestsPhys'!M243="","",'CF2 TestsPhys'!M243)</f>
        <v/>
      </c>
      <c r="L243" s="68" t="str">
        <f>IF('CF2 TestsPhys'!N243="","",'CF2 TestsPhys'!N243)</f>
        <v/>
      </c>
      <c r="M243" s="76" t="str">
        <f>IF('CF2 TestsPhys'!O243="","",'CF2 TestsPhys'!O243)</f>
        <v/>
      </c>
      <c r="N243" s="61" t="str">
        <f>IF('CF2 TestsPhys'!P243="","",'CF2 TestsPhys'!P243)</f>
        <v/>
      </c>
      <c r="O243" s="76" t="str">
        <f>IF('CF2 TestsPhys'!Q243="","",'CF2 TestsPhys'!Q243)</f>
        <v/>
      </c>
      <c r="P243" s="61" t="str">
        <f>IF('CF2 TestsPhys'!R243="","",'CF2 TestsPhys'!R243)</f>
        <v/>
      </c>
      <c r="Q243" s="76" t="str">
        <f>IF('CF2 TestsPhys'!S243="","",'CF2 TestsPhys'!S243)</f>
        <v/>
      </c>
      <c r="R243" s="214" t="str">
        <f>IF('CF2 TestsPhys'!T243="","",'CF2 TestsPhys'!T243)</f>
        <v/>
      </c>
      <c r="S243" s="217" t="str">
        <f>IF('CF2 TestsPhys'!U243="","",'CF2 TestsPhys'!U243)</f>
        <v/>
      </c>
    </row>
    <row r="244" spans="1:19" x14ac:dyDescent="0.25">
      <c r="A244" s="155" t="str">
        <f>IF('CF2 TestsPhys'!B244="","",'CF2 TestsPhys'!B244)</f>
        <v/>
      </c>
      <c r="B244" s="157" t="str">
        <f>IF('CF2 TestsPhys'!D244="","",'CF2 TestsPhys'!D244)</f>
        <v/>
      </c>
      <c r="C244" s="280" t="str">
        <f>IF('CF2 TestsPhys'!E244="","",'CF2 TestsPhys'!E244)</f>
        <v/>
      </c>
      <c r="D244" s="173" t="str">
        <f>IF('CF2 TestsPhys'!F244="","",'CF2 TestsPhys'!F244)</f>
        <v/>
      </c>
      <c r="E244" s="60" t="str">
        <f>IF('CF2 TestsPhys'!G244="","",'CF2 TestsPhys'!G244)</f>
        <v/>
      </c>
      <c r="F244" s="68" t="str">
        <f>IF('CF2 TestsPhys'!H244="","",'CF2 TestsPhys'!H244)</f>
        <v/>
      </c>
      <c r="G244" s="76" t="str">
        <f>IF('CF2 TestsPhys'!I244="","",'CF2 TestsPhys'!I244)</f>
        <v/>
      </c>
      <c r="H244" s="68" t="str">
        <f>IF('CF2 TestsPhys'!J244="","",'CF2 TestsPhys'!J244)</f>
        <v/>
      </c>
      <c r="I244" s="76" t="str">
        <f>IF('CF2 TestsPhys'!K244="","",'CF2 TestsPhys'!K244)</f>
        <v/>
      </c>
      <c r="J244" s="68" t="str">
        <f>IF('CF2 TestsPhys'!L244="","",'CF2 TestsPhys'!L244)</f>
        <v/>
      </c>
      <c r="K244" s="76" t="str">
        <f>IF('CF2 TestsPhys'!M244="","",'CF2 TestsPhys'!M244)</f>
        <v/>
      </c>
      <c r="L244" s="68" t="str">
        <f>IF('CF2 TestsPhys'!N244="","",'CF2 TestsPhys'!N244)</f>
        <v/>
      </c>
      <c r="M244" s="76" t="str">
        <f>IF('CF2 TestsPhys'!O244="","",'CF2 TestsPhys'!O244)</f>
        <v/>
      </c>
      <c r="N244" s="61" t="str">
        <f>IF('CF2 TestsPhys'!P244="","",'CF2 TestsPhys'!P244)</f>
        <v/>
      </c>
      <c r="O244" s="76" t="str">
        <f>IF('CF2 TestsPhys'!Q244="","",'CF2 TestsPhys'!Q244)</f>
        <v/>
      </c>
      <c r="P244" s="61" t="str">
        <f>IF('CF2 TestsPhys'!R244="","",'CF2 TestsPhys'!R244)</f>
        <v/>
      </c>
      <c r="Q244" s="76" t="str">
        <f>IF('CF2 TestsPhys'!S244="","",'CF2 TestsPhys'!S244)</f>
        <v/>
      </c>
      <c r="R244" s="214" t="str">
        <f>IF('CF2 TestsPhys'!T244="","",'CF2 TestsPhys'!T244)</f>
        <v/>
      </c>
      <c r="S244" s="217" t="str">
        <f>IF('CF2 TestsPhys'!U244="","",'CF2 TestsPhys'!U244)</f>
        <v/>
      </c>
    </row>
    <row r="245" spans="1:19" x14ac:dyDescent="0.25">
      <c r="A245" s="155" t="str">
        <f>IF('CF2 TestsPhys'!B245="","",'CF2 TestsPhys'!B245)</f>
        <v/>
      </c>
      <c r="B245" s="157" t="str">
        <f>IF('CF2 TestsPhys'!D245="","",'CF2 TestsPhys'!D245)</f>
        <v/>
      </c>
      <c r="C245" s="280" t="str">
        <f>IF('CF2 TestsPhys'!E245="","",'CF2 TestsPhys'!E245)</f>
        <v/>
      </c>
      <c r="D245" s="173" t="str">
        <f>IF('CF2 TestsPhys'!F245="","",'CF2 TestsPhys'!F245)</f>
        <v/>
      </c>
      <c r="E245" s="60" t="str">
        <f>IF('CF2 TestsPhys'!G245="","",'CF2 TestsPhys'!G245)</f>
        <v/>
      </c>
      <c r="F245" s="68" t="str">
        <f>IF('CF2 TestsPhys'!H245="","",'CF2 TestsPhys'!H245)</f>
        <v/>
      </c>
      <c r="G245" s="76" t="str">
        <f>IF('CF2 TestsPhys'!I245="","",'CF2 TestsPhys'!I245)</f>
        <v/>
      </c>
      <c r="H245" s="68" t="str">
        <f>IF('CF2 TestsPhys'!J245="","",'CF2 TestsPhys'!J245)</f>
        <v/>
      </c>
      <c r="I245" s="76" t="str">
        <f>IF('CF2 TestsPhys'!K245="","",'CF2 TestsPhys'!K245)</f>
        <v/>
      </c>
      <c r="J245" s="68" t="str">
        <f>IF('CF2 TestsPhys'!L245="","",'CF2 TestsPhys'!L245)</f>
        <v/>
      </c>
      <c r="K245" s="76" t="str">
        <f>IF('CF2 TestsPhys'!M245="","",'CF2 TestsPhys'!M245)</f>
        <v/>
      </c>
      <c r="L245" s="68" t="str">
        <f>IF('CF2 TestsPhys'!N245="","",'CF2 TestsPhys'!N245)</f>
        <v/>
      </c>
      <c r="M245" s="76" t="str">
        <f>IF('CF2 TestsPhys'!O245="","",'CF2 TestsPhys'!O245)</f>
        <v/>
      </c>
      <c r="N245" s="61" t="str">
        <f>IF('CF2 TestsPhys'!P245="","",'CF2 TestsPhys'!P245)</f>
        <v/>
      </c>
      <c r="O245" s="76" t="str">
        <f>IF('CF2 TestsPhys'!Q245="","",'CF2 TestsPhys'!Q245)</f>
        <v/>
      </c>
      <c r="P245" s="61" t="str">
        <f>IF('CF2 TestsPhys'!R245="","",'CF2 TestsPhys'!R245)</f>
        <v/>
      </c>
      <c r="Q245" s="76" t="str">
        <f>IF('CF2 TestsPhys'!S245="","",'CF2 TestsPhys'!S245)</f>
        <v/>
      </c>
      <c r="R245" s="214" t="str">
        <f>IF('CF2 TestsPhys'!T245="","",'CF2 TestsPhys'!T245)</f>
        <v/>
      </c>
      <c r="S245" s="217" t="str">
        <f>IF('CF2 TestsPhys'!U245="","",'CF2 TestsPhys'!U245)</f>
        <v/>
      </c>
    </row>
    <row r="246" spans="1:19" x14ac:dyDescent="0.25">
      <c r="A246" s="155" t="str">
        <f>IF('CF2 TestsPhys'!B246="","",'CF2 TestsPhys'!B246)</f>
        <v/>
      </c>
      <c r="B246" s="157" t="str">
        <f>IF('CF2 TestsPhys'!D246="","",'CF2 TestsPhys'!D246)</f>
        <v/>
      </c>
      <c r="C246" s="280" t="str">
        <f>IF('CF2 TestsPhys'!E246="","",'CF2 TestsPhys'!E246)</f>
        <v/>
      </c>
      <c r="D246" s="173" t="str">
        <f>IF('CF2 TestsPhys'!F246="","",'CF2 TestsPhys'!F246)</f>
        <v/>
      </c>
      <c r="E246" s="60" t="str">
        <f>IF('CF2 TestsPhys'!G246="","",'CF2 TestsPhys'!G246)</f>
        <v/>
      </c>
      <c r="F246" s="68" t="str">
        <f>IF('CF2 TestsPhys'!H246="","",'CF2 TestsPhys'!H246)</f>
        <v/>
      </c>
      <c r="G246" s="76" t="str">
        <f>IF('CF2 TestsPhys'!I246="","",'CF2 TestsPhys'!I246)</f>
        <v/>
      </c>
      <c r="H246" s="68" t="str">
        <f>IF('CF2 TestsPhys'!J246="","",'CF2 TestsPhys'!J246)</f>
        <v/>
      </c>
      <c r="I246" s="76" t="str">
        <f>IF('CF2 TestsPhys'!K246="","",'CF2 TestsPhys'!K246)</f>
        <v/>
      </c>
      <c r="J246" s="68" t="str">
        <f>IF('CF2 TestsPhys'!L246="","",'CF2 TestsPhys'!L246)</f>
        <v/>
      </c>
      <c r="K246" s="76" t="str">
        <f>IF('CF2 TestsPhys'!M246="","",'CF2 TestsPhys'!M246)</f>
        <v/>
      </c>
      <c r="L246" s="68" t="str">
        <f>IF('CF2 TestsPhys'!N246="","",'CF2 TestsPhys'!N246)</f>
        <v/>
      </c>
      <c r="M246" s="76" t="str">
        <f>IF('CF2 TestsPhys'!O246="","",'CF2 TestsPhys'!O246)</f>
        <v/>
      </c>
      <c r="N246" s="61" t="str">
        <f>IF('CF2 TestsPhys'!P246="","",'CF2 TestsPhys'!P246)</f>
        <v/>
      </c>
      <c r="O246" s="76" t="str">
        <f>IF('CF2 TestsPhys'!Q246="","",'CF2 TestsPhys'!Q246)</f>
        <v/>
      </c>
      <c r="P246" s="61" t="str">
        <f>IF('CF2 TestsPhys'!R246="","",'CF2 TestsPhys'!R246)</f>
        <v/>
      </c>
      <c r="Q246" s="76" t="str">
        <f>IF('CF2 TestsPhys'!S246="","",'CF2 TestsPhys'!S246)</f>
        <v/>
      </c>
      <c r="R246" s="214" t="str">
        <f>IF('CF2 TestsPhys'!T246="","",'CF2 TestsPhys'!T246)</f>
        <v/>
      </c>
      <c r="S246" s="217" t="str">
        <f>IF('CF2 TestsPhys'!U246="","",'CF2 TestsPhys'!U246)</f>
        <v/>
      </c>
    </row>
    <row r="247" spans="1:19" x14ac:dyDescent="0.25">
      <c r="A247" s="155" t="str">
        <f>IF('CF2 TestsPhys'!B247="","",'CF2 TestsPhys'!B247)</f>
        <v/>
      </c>
      <c r="B247" s="157" t="str">
        <f>IF('CF2 TestsPhys'!D247="","",'CF2 TestsPhys'!D247)</f>
        <v/>
      </c>
      <c r="C247" s="280" t="str">
        <f>IF('CF2 TestsPhys'!E247="","",'CF2 TestsPhys'!E247)</f>
        <v/>
      </c>
      <c r="D247" s="173" t="str">
        <f>IF('CF2 TestsPhys'!F247="","",'CF2 TestsPhys'!F247)</f>
        <v/>
      </c>
      <c r="E247" s="60" t="str">
        <f>IF('CF2 TestsPhys'!G247="","",'CF2 TestsPhys'!G247)</f>
        <v/>
      </c>
      <c r="F247" s="68" t="str">
        <f>IF('CF2 TestsPhys'!H247="","",'CF2 TestsPhys'!H247)</f>
        <v/>
      </c>
      <c r="G247" s="76" t="str">
        <f>IF('CF2 TestsPhys'!I247="","",'CF2 TestsPhys'!I247)</f>
        <v/>
      </c>
      <c r="H247" s="68" t="str">
        <f>IF('CF2 TestsPhys'!J247="","",'CF2 TestsPhys'!J247)</f>
        <v/>
      </c>
      <c r="I247" s="76" t="str">
        <f>IF('CF2 TestsPhys'!K247="","",'CF2 TestsPhys'!K247)</f>
        <v/>
      </c>
      <c r="J247" s="68" t="str">
        <f>IF('CF2 TestsPhys'!L247="","",'CF2 TestsPhys'!L247)</f>
        <v/>
      </c>
      <c r="K247" s="76" t="str">
        <f>IF('CF2 TestsPhys'!M247="","",'CF2 TestsPhys'!M247)</f>
        <v/>
      </c>
      <c r="L247" s="68" t="str">
        <f>IF('CF2 TestsPhys'!N247="","",'CF2 TestsPhys'!N247)</f>
        <v/>
      </c>
      <c r="M247" s="76" t="str">
        <f>IF('CF2 TestsPhys'!O247="","",'CF2 TestsPhys'!O247)</f>
        <v/>
      </c>
      <c r="N247" s="61" t="str">
        <f>IF('CF2 TestsPhys'!P247="","",'CF2 TestsPhys'!P247)</f>
        <v/>
      </c>
      <c r="O247" s="76" t="str">
        <f>IF('CF2 TestsPhys'!Q247="","",'CF2 TestsPhys'!Q247)</f>
        <v/>
      </c>
      <c r="P247" s="61" t="str">
        <f>IF('CF2 TestsPhys'!R247="","",'CF2 TestsPhys'!R247)</f>
        <v/>
      </c>
      <c r="Q247" s="76" t="str">
        <f>IF('CF2 TestsPhys'!S247="","",'CF2 TestsPhys'!S247)</f>
        <v/>
      </c>
      <c r="R247" s="214" t="str">
        <f>IF('CF2 TestsPhys'!T247="","",'CF2 TestsPhys'!T247)</f>
        <v/>
      </c>
      <c r="S247" s="217" t="str">
        <f>IF('CF2 TestsPhys'!U247="","",'CF2 TestsPhys'!U247)</f>
        <v/>
      </c>
    </row>
    <row r="248" spans="1:19" x14ac:dyDescent="0.25">
      <c r="A248" s="155" t="str">
        <f>IF('CF2 TestsPhys'!B248="","",'CF2 TestsPhys'!B248)</f>
        <v/>
      </c>
      <c r="B248" s="157" t="str">
        <f>IF('CF2 TestsPhys'!D248="","",'CF2 TestsPhys'!D248)</f>
        <v/>
      </c>
      <c r="C248" s="280" t="str">
        <f>IF('CF2 TestsPhys'!E248="","",'CF2 TestsPhys'!E248)</f>
        <v/>
      </c>
      <c r="D248" s="173" t="str">
        <f>IF('CF2 TestsPhys'!F248="","",'CF2 TestsPhys'!F248)</f>
        <v/>
      </c>
      <c r="E248" s="60" t="str">
        <f>IF('CF2 TestsPhys'!G248="","",'CF2 TestsPhys'!G248)</f>
        <v/>
      </c>
      <c r="F248" s="68" t="str">
        <f>IF('CF2 TestsPhys'!H248="","",'CF2 TestsPhys'!H248)</f>
        <v/>
      </c>
      <c r="G248" s="76" t="str">
        <f>IF('CF2 TestsPhys'!I248="","",'CF2 TestsPhys'!I248)</f>
        <v/>
      </c>
      <c r="H248" s="68" t="str">
        <f>IF('CF2 TestsPhys'!J248="","",'CF2 TestsPhys'!J248)</f>
        <v/>
      </c>
      <c r="I248" s="76" t="str">
        <f>IF('CF2 TestsPhys'!K248="","",'CF2 TestsPhys'!K248)</f>
        <v/>
      </c>
      <c r="J248" s="68" t="str">
        <f>IF('CF2 TestsPhys'!L248="","",'CF2 TestsPhys'!L248)</f>
        <v/>
      </c>
      <c r="K248" s="76" t="str">
        <f>IF('CF2 TestsPhys'!M248="","",'CF2 TestsPhys'!M248)</f>
        <v/>
      </c>
      <c r="L248" s="68" t="str">
        <f>IF('CF2 TestsPhys'!N248="","",'CF2 TestsPhys'!N248)</f>
        <v/>
      </c>
      <c r="M248" s="76" t="str">
        <f>IF('CF2 TestsPhys'!O248="","",'CF2 TestsPhys'!O248)</f>
        <v/>
      </c>
      <c r="N248" s="61" t="str">
        <f>IF('CF2 TestsPhys'!P248="","",'CF2 TestsPhys'!P248)</f>
        <v/>
      </c>
      <c r="O248" s="76" t="str">
        <f>IF('CF2 TestsPhys'!Q248="","",'CF2 TestsPhys'!Q248)</f>
        <v/>
      </c>
      <c r="P248" s="61" t="str">
        <f>IF('CF2 TestsPhys'!R248="","",'CF2 TestsPhys'!R248)</f>
        <v/>
      </c>
      <c r="Q248" s="76" t="str">
        <f>IF('CF2 TestsPhys'!S248="","",'CF2 TestsPhys'!S248)</f>
        <v/>
      </c>
      <c r="R248" s="214" t="str">
        <f>IF('CF2 TestsPhys'!T248="","",'CF2 TestsPhys'!T248)</f>
        <v/>
      </c>
      <c r="S248" s="217" t="str">
        <f>IF('CF2 TestsPhys'!U248="","",'CF2 TestsPhys'!U248)</f>
        <v/>
      </c>
    </row>
    <row r="249" spans="1:19" x14ac:dyDescent="0.25">
      <c r="A249" s="155" t="str">
        <f>IF('CF2 TestsPhys'!B249="","",'CF2 TestsPhys'!B249)</f>
        <v/>
      </c>
      <c r="B249" s="157" t="str">
        <f>IF('CF2 TestsPhys'!D249="","",'CF2 TestsPhys'!D249)</f>
        <v/>
      </c>
      <c r="C249" s="280" t="str">
        <f>IF('CF2 TestsPhys'!E249="","",'CF2 TestsPhys'!E249)</f>
        <v/>
      </c>
      <c r="D249" s="173" t="str">
        <f>IF('CF2 TestsPhys'!F249="","",'CF2 TestsPhys'!F249)</f>
        <v/>
      </c>
      <c r="E249" s="60" t="str">
        <f>IF('CF2 TestsPhys'!G249="","",'CF2 TestsPhys'!G249)</f>
        <v/>
      </c>
      <c r="F249" s="68" t="str">
        <f>IF('CF2 TestsPhys'!H249="","",'CF2 TestsPhys'!H249)</f>
        <v/>
      </c>
      <c r="G249" s="76" t="str">
        <f>IF('CF2 TestsPhys'!I249="","",'CF2 TestsPhys'!I249)</f>
        <v/>
      </c>
      <c r="H249" s="68" t="str">
        <f>IF('CF2 TestsPhys'!J249="","",'CF2 TestsPhys'!J249)</f>
        <v/>
      </c>
      <c r="I249" s="76" t="str">
        <f>IF('CF2 TestsPhys'!K249="","",'CF2 TestsPhys'!K249)</f>
        <v/>
      </c>
      <c r="J249" s="68" t="str">
        <f>IF('CF2 TestsPhys'!L249="","",'CF2 TestsPhys'!L249)</f>
        <v/>
      </c>
      <c r="K249" s="76" t="str">
        <f>IF('CF2 TestsPhys'!M249="","",'CF2 TestsPhys'!M249)</f>
        <v/>
      </c>
      <c r="L249" s="68" t="str">
        <f>IF('CF2 TestsPhys'!N249="","",'CF2 TestsPhys'!N249)</f>
        <v/>
      </c>
      <c r="M249" s="76" t="str">
        <f>IF('CF2 TestsPhys'!O249="","",'CF2 TestsPhys'!O249)</f>
        <v/>
      </c>
      <c r="N249" s="61" t="str">
        <f>IF('CF2 TestsPhys'!P249="","",'CF2 TestsPhys'!P249)</f>
        <v/>
      </c>
      <c r="O249" s="76" t="str">
        <f>IF('CF2 TestsPhys'!Q249="","",'CF2 TestsPhys'!Q249)</f>
        <v/>
      </c>
      <c r="P249" s="61" t="str">
        <f>IF('CF2 TestsPhys'!R249="","",'CF2 TestsPhys'!R249)</f>
        <v/>
      </c>
      <c r="Q249" s="76" t="str">
        <f>IF('CF2 TestsPhys'!S249="","",'CF2 TestsPhys'!S249)</f>
        <v/>
      </c>
      <c r="R249" s="214" t="str">
        <f>IF('CF2 TestsPhys'!T249="","",'CF2 TestsPhys'!T249)</f>
        <v/>
      </c>
      <c r="S249" s="217" t="str">
        <f>IF('CF2 TestsPhys'!U249="","",'CF2 TestsPhys'!U249)</f>
        <v/>
      </c>
    </row>
    <row r="250" spans="1:19" x14ac:dyDescent="0.25">
      <c r="A250" s="155" t="str">
        <f>IF('CF2 TestsPhys'!B250="","",'CF2 TestsPhys'!B250)</f>
        <v/>
      </c>
      <c r="B250" s="157" t="str">
        <f>IF('CF2 TestsPhys'!D250="","",'CF2 TestsPhys'!D250)</f>
        <v/>
      </c>
      <c r="C250" s="280" t="str">
        <f>IF('CF2 TestsPhys'!E250="","",'CF2 TestsPhys'!E250)</f>
        <v/>
      </c>
      <c r="D250" s="173" t="str">
        <f>IF('CF2 TestsPhys'!F250="","",'CF2 TestsPhys'!F250)</f>
        <v/>
      </c>
      <c r="E250" s="60" t="str">
        <f>IF('CF2 TestsPhys'!G250="","",'CF2 TestsPhys'!G250)</f>
        <v/>
      </c>
      <c r="F250" s="68" t="str">
        <f>IF('CF2 TestsPhys'!H250="","",'CF2 TestsPhys'!H250)</f>
        <v/>
      </c>
      <c r="G250" s="76" t="str">
        <f>IF('CF2 TestsPhys'!I250="","",'CF2 TestsPhys'!I250)</f>
        <v/>
      </c>
      <c r="H250" s="68" t="str">
        <f>IF('CF2 TestsPhys'!J250="","",'CF2 TestsPhys'!J250)</f>
        <v/>
      </c>
      <c r="I250" s="76" t="str">
        <f>IF('CF2 TestsPhys'!K250="","",'CF2 TestsPhys'!K250)</f>
        <v/>
      </c>
      <c r="J250" s="68" t="str">
        <f>IF('CF2 TestsPhys'!L250="","",'CF2 TestsPhys'!L250)</f>
        <v/>
      </c>
      <c r="K250" s="76" t="str">
        <f>IF('CF2 TestsPhys'!M250="","",'CF2 TestsPhys'!M250)</f>
        <v/>
      </c>
      <c r="L250" s="68" t="str">
        <f>IF('CF2 TestsPhys'!N250="","",'CF2 TestsPhys'!N250)</f>
        <v/>
      </c>
      <c r="M250" s="76" t="str">
        <f>IF('CF2 TestsPhys'!O250="","",'CF2 TestsPhys'!O250)</f>
        <v/>
      </c>
      <c r="N250" s="61" t="str">
        <f>IF('CF2 TestsPhys'!P250="","",'CF2 TestsPhys'!P250)</f>
        <v/>
      </c>
      <c r="O250" s="76" t="str">
        <f>IF('CF2 TestsPhys'!Q250="","",'CF2 TestsPhys'!Q250)</f>
        <v/>
      </c>
      <c r="P250" s="61" t="str">
        <f>IF('CF2 TestsPhys'!R250="","",'CF2 TestsPhys'!R250)</f>
        <v/>
      </c>
      <c r="Q250" s="76" t="str">
        <f>IF('CF2 TestsPhys'!S250="","",'CF2 TestsPhys'!S250)</f>
        <v/>
      </c>
      <c r="R250" s="214" t="str">
        <f>IF('CF2 TestsPhys'!T250="","",'CF2 TestsPhys'!T250)</f>
        <v/>
      </c>
      <c r="S250" s="217" t="str">
        <f>IF('CF2 TestsPhys'!U250="","",'CF2 TestsPhys'!U250)</f>
        <v/>
      </c>
    </row>
    <row r="251" spans="1:19" x14ac:dyDescent="0.25">
      <c r="A251" s="155" t="str">
        <f>IF('CF2 TestsPhys'!B251="","",'CF2 TestsPhys'!B251)</f>
        <v/>
      </c>
      <c r="B251" s="157" t="str">
        <f>IF('CF2 TestsPhys'!D251="","",'CF2 TestsPhys'!D251)</f>
        <v/>
      </c>
      <c r="C251" s="280" t="str">
        <f>IF('CF2 TestsPhys'!E251="","",'CF2 TestsPhys'!E251)</f>
        <v/>
      </c>
      <c r="D251" s="173" t="str">
        <f>IF('CF2 TestsPhys'!F251="","",'CF2 TestsPhys'!F251)</f>
        <v/>
      </c>
      <c r="E251" s="60" t="str">
        <f>IF('CF2 TestsPhys'!G251="","",'CF2 TestsPhys'!G251)</f>
        <v/>
      </c>
      <c r="F251" s="68" t="str">
        <f>IF('CF2 TestsPhys'!H251="","",'CF2 TestsPhys'!H251)</f>
        <v/>
      </c>
      <c r="G251" s="76" t="str">
        <f>IF('CF2 TestsPhys'!I251="","",'CF2 TestsPhys'!I251)</f>
        <v/>
      </c>
      <c r="H251" s="68" t="str">
        <f>IF('CF2 TestsPhys'!J251="","",'CF2 TestsPhys'!J251)</f>
        <v/>
      </c>
      <c r="I251" s="76" t="str">
        <f>IF('CF2 TestsPhys'!K251="","",'CF2 TestsPhys'!K251)</f>
        <v/>
      </c>
      <c r="J251" s="68" t="str">
        <f>IF('CF2 TestsPhys'!L251="","",'CF2 TestsPhys'!L251)</f>
        <v/>
      </c>
      <c r="K251" s="76" t="str">
        <f>IF('CF2 TestsPhys'!M251="","",'CF2 TestsPhys'!M251)</f>
        <v/>
      </c>
      <c r="L251" s="68" t="str">
        <f>IF('CF2 TestsPhys'!N251="","",'CF2 TestsPhys'!N251)</f>
        <v/>
      </c>
      <c r="M251" s="76" t="str">
        <f>IF('CF2 TestsPhys'!O251="","",'CF2 TestsPhys'!O251)</f>
        <v/>
      </c>
      <c r="N251" s="61" t="str">
        <f>IF('CF2 TestsPhys'!P251="","",'CF2 TestsPhys'!P251)</f>
        <v/>
      </c>
      <c r="O251" s="76" t="str">
        <f>IF('CF2 TestsPhys'!Q251="","",'CF2 TestsPhys'!Q251)</f>
        <v/>
      </c>
      <c r="P251" s="61" t="str">
        <f>IF('CF2 TestsPhys'!R251="","",'CF2 TestsPhys'!R251)</f>
        <v/>
      </c>
      <c r="Q251" s="76" t="str">
        <f>IF('CF2 TestsPhys'!S251="","",'CF2 TestsPhys'!S251)</f>
        <v/>
      </c>
      <c r="R251" s="214" t="str">
        <f>IF('CF2 TestsPhys'!T251="","",'CF2 TestsPhys'!T251)</f>
        <v/>
      </c>
      <c r="S251" s="217" t="str">
        <f>IF('CF2 TestsPhys'!U251="","",'CF2 TestsPhys'!U251)</f>
        <v/>
      </c>
    </row>
    <row r="252" spans="1:19" x14ac:dyDescent="0.25">
      <c r="A252" s="155" t="str">
        <f>IF('CF2 TestsPhys'!B252="","",'CF2 TestsPhys'!B252)</f>
        <v/>
      </c>
      <c r="B252" s="157" t="str">
        <f>IF('CF2 TestsPhys'!D252="","",'CF2 TestsPhys'!D252)</f>
        <v/>
      </c>
      <c r="C252" s="280" t="str">
        <f>IF('CF2 TestsPhys'!E252="","",'CF2 TestsPhys'!E252)</f>
        <v/>
      </c>
      <c r="D252" s="173" t="str">
        <f>IF('CF2 TestsPhys'!F252="","",'CF2 TestsPhys'!F252)</f>
        <v/>
      </c>
      <c r="E252" s="60" t="str">
        <f>IF('CF2 TestsPhys'!G252="","",'CF2 TestsPhys'!G252)</f>
        <v/>
      </c>
      <c r="F252" s="68" t="str">
        <f>IF('CF2 TestsPhys'!H252="","",'CF2 TestsPhys'!H252)</f>
        <v/>
      </c>
      <c r="G252" s="76" t="str">
        <f>IF('CF2 TestsPhys'!I252="","",'CF2 TestsPhys'!I252)</f>
        <v/>
      </c>
      <c r="H252" s="68" t="str">
        <f>IF('CF2 TestsPhys'!J252="","",'CF2 TestsPhys'!J252)</f>
        <v/>
      </c>
      <c r="I252" s="76" t="str">
        <f>IF('CF2 TestsPhys'!K252="","",'CF2 TestsPhys'!K252)</f>
        <v/>
      </c>
      <c r="J252" s="68" t="str">
        <f>IF('CF2 TestsPhys'!L252="","",'CF2 TestsPhys'!L252)</f>
        <v/>
      </c>
      <c r="K252" s="76" t="str">
        <f>IF('CF2 TestsPhys'!M252="","",'CF2 TestsPhys'!M252)</f>
        <v/>
      </c>
      <c r="L252" s="68" t="str">
        <f>IF('CF2 TestsPhys'!N252="","",'CF2 TestsPhys'!N252)</f>
        <v/>
      </c>
      <c r="M252" s="76" t="str">
        <f>IF('CF2 TestsPhys'!O252="","",'CF2 TestsPhys'!O252)</f>
        <v/>
      </c>
      <c r="N252" s="61" t="str">
        <f>IF('CF2 TestsPhys'!P252="","",'CF2 TestsPhys'!P252)</f>
        <v/>
      </c>
      <c r="O252" s="76" t="str">
        <f>IF('CF2 TestsPhys'!Q252="","",'CF2 TestsPhys'!Q252)</f>
        <v/>
      </c>
      <c r="P252" s="61" t="str">
        <f>IF('CF2 TestsPhys'!R252="","",'CF2 TestsPhys'!R252)</f>
        <v/>
      </c>
      <c r="Q252" s="76" t="str">
        <f>IF('CF2 TestsPhys'!S252="","",'CF2 TestsPhys'!S252)</f>
        <v/>
      </c>
      <c r="R252" s="214" t="str">
        <f>IF('CF2 TestsPhys'!T252="","",'CF2 TestsPhys'!T252)</f>
        <v/>
      </c>
      <c r="S252" s="217" t="str">
        <f>IF('CF2 TestsPhys'!U252="","",'CF2 TestsPhys'!U252)</f>
        <v/>
      </c>
    </row>
    <row r="253" spans="1:19" x14ac:dyDescent="0.25">
      <c r="A253" s="155" t="str">
        <f>IF('CF2 TestsPhys'!B253="","",'CF2 TestsPhys'!B253)</f>
        <v/>
      </c>
      <c r="B253" s="157" t="str">
        <f>IF('CF2 TestsPhys'!D253="","",'CF2 TestsPhys'!D253)</f>
        <v/>
      </c>
      <c r="C253" s="280" t="str">
        <f>IF('CF2 TestsPhys'!E253="","",'CF2 TestsPhys'!E253)</f>
        <v/>
      </c>
      <c r="D253" s="173" t="str">
        <f>IF('CF2 TestsPhys'!F253="","",'CF2 TestsPhys'!F253)</f>
        <v/>
      </c>
      <c r="E253" s="60" t="str">
        <f>IF('CF2 TestsPhys'!G253="","",'CF2 TestsPhys'!G253)</f>
        <v/>
      </c>
      <c r="F253" s="68" t="str">
        <f>IF('CF2 TestsPhys'!H253="","",'CF2 TestsPhys'!H253)</f>
        <v/>
      </c>
      <c r="G253" s="76" t="str">
        <f>IF('CF2 TestsPhys'!I253="","",'CF2 TestsPhys'!I253)</f>
        <v/>
      </c>
      <c r="H253" s="68" t="str">
        <f>IF('CF2 TestsPhys'!J253="","",'CF2 TestsPhys'!J253)</f>
        <v/>
      </c>
      <c r="I253" s="76" t="str">
        <f>IF('CF2 TestsPhys'!K253="","",'CF2 TestsPhys'!K253)</f>
        <v/>
      </c>
      <c r="J253" s="68" t="str">
        <f>IF('CF2 TestsPhys'!L253="","",'CF2 TestsPhys'!L253)</f>
        <v/>
      </c>
      <c r="K253" s="76" t="str">
        <f>IF('CF2 TestsPhys'!M253="","",'CF2 TestsPhys'!M253)</f>
        <v/>
      </c>
      <c r="L253" s="68" t="str">
        <f>IF('CF2 TestsPhys'!N253="","",'CF2 TestsPhys'!N253)</f>
        <v/>
      </c>
      <c r="M253" s="76" t="str">
        <f>IF('CF2 TestsPhys'!O253="","",'CF2 TestsPhys'!O253)</f>
        <v/>
      </c>
      <c r="N253" s="61" t="str">
        <f>IF('CF2 TestsPhys'!P253="","",'CF2 TestsPhys'!P253)</f>
        <v/>
      </c>
      <c r="O253" s="76" t="str">
        <f>IF('CF2 TestsPhys'!Q253="","",'CF2 TestsPhys'!Q253)</f>
        <v/>
      </c>
      <c r="P253" s="61" t="str">
        <f>IF('CF2 TestsPhys'!R253="","",'CF2 TestsPhys'!R253)</f>
        <v/>
      </c>
      <c r="Q253" s="76" t="str">
        <f>IF('CF2 TestsPhys'!S253="","",'CF2 TestsPhys'!S253)</f>
        <v/>
      </c>
      <c r="R253" s="214" t="str">
        <f>IF('CF2 TestsPhys'!T253="","",'CF2 TestsPhys'!T253)</f>
        <v/>
      </c>
      <c r="S253" s="217" t="str">
        <f>IF('CF2 TestsPhys'!U253="","",'CF2 TestsPhys'!U253)</f>
        <v/>
      </c>
    </row>
    <row r="254" spans="1:19" x14ac:dyDescent="0.25">
      <c r="A254" s="155" t="str">
        <f>IF('CF2 TestsPhys'!B254="","",'CF2 TestsPhys'!B254)</f>
        <v/>
      </c>
      <c r="B254" s="157" t="str">
        <f>IF('CF2 TestsPhys'!D254="","",'CF2 TestsPhys'!D254)</f>
        <v/>
      </c>
      <c r="C254" s="280" t="str">
        <f>IF('CF2 TestsPhys'!E254="","",'CF2 TestsPhys'!E254)</f>
        <v/>
      </c>
      <c r="D254" s="173" t="str">
        <f>IF('CF2 TestsPhys'!F254="","",'CF2 TestsPhys'!F254)</f>
        <v/>
      </c>
      <c r="E254" s="60" t="str">
        <f>IF('CF2 TestsPhys'!G254="","",'CF2 TestsPhys'!G254)</f>
        <v/>
      </c>
      <c r="F254" s="68" t="str">
        <f>IF('CF2 TestsPhys'!H254="","",'CF2 TestsPhys'!H254)</f>
        <v/>
      </c>
      <c r="G254" s="76" t="str">
        <f>IF('CF2 TestsPhys'!I254="","",'CF2 TestsPhys'!I254)</f>
        <v/>
      </c>
      <c r="H254" s="68" t="str">
        <f>IF('CF2 TestsPhys'!J254="","",'CF2 TestsPhys'!J254)</f>
        <v/>
      </c>
      <c r="I254" s="76" t="str">
        <f>IF('CF2 TestsPhys'!K254="","",'CF2 TestsPhys'!K254)</f>
        <v/>
      </c>
      <c r="J254" s="68" t="str">
        <f>IF('CF2 TestsPhys'!L254="","",'CF2 TestsPhys'!L254)</f>
        <v/>
      </c>
      <c r="K254" s="76" t="str">
        <f>IF('CF2 TestsPhys'!M254="","",'CF2 TestsPhys'!M254)</f>
        <v/>
      </c>
      <c r="L254" s="68" t="str">
        <f>IF('CF2 TestsPhys'!N254="","",'CF2 TestsPhys'!N254)</f>
        <v/>
      </c>
      <c r="M254" s="76" t="str">
        <f>IF('CF2 TestsPhys'!O254="","",'CF2 TestsPhys'!O254)</f>
        <v/>
      </c>
      <c r="N254" s="61" t="str">
        <f>IF('CF2 TestsPhys'!P254="","",'CF2 TestsPhys'!P254)</f>
        <v/>
      </c>
      <c r="O254" s="76" t="str">
        <f>IF('CF2 TestsPhys'!Q254="","",'CF2 TestsPhys'!Q254)</f>
        <v/>
      </c>
      <c r="P254" s="61" t="str">
        <f>IF('CF2 TestsPhys'!R254="","",'CF2 TestsPhys'!R254)</f>
        <v/>
      </c>
      <c r="Q254" s="76" t="str">
        <f>IF('CF2 TestsPhys'!S254="","",'CF2 TestsPhys'!S254)</f>
        <v/>
      </c>
      <c r="R254" s="214" t="str">
        <f>IF('CF2 TestsPhys'!T254="","",'CF2 TestsPhys'!T254)</f>
        <v/>
      </c>
      <c r="S254" s="217" t="str">
        <f>IF('CF2 TestsPhys'!U254="","",'CF2 TestsPhys'!U254)</f>
        <v/>
      </c>
    </row>
    <row r="255" spans="1:19" x14ac:dyDescent="0.25">
      <c r="A255" s="155" t="str">
        <f>IF('CF2 TestsPhys'!B255="","",'CF2 TestsPhys'!B255)</f>
        <v/>
      </c>
      <c r="B255" s="157" t="str">
        <f>IF('CF2 TestsPhys'!D255="","",'CF2 TestsPhys'!D255)</f>
        <v/>
      </c>
      <c r="C255" s="280" t="str">
        <f>IF('CF2 TestsPhys'!E255="","",'CF2 TestsPhys'!E255)</f>
        <v/>
      </c>
      <c r="D255" s="173" t="str">
        <f>IF('CF2 TestsPhys'!F255="","",'CF2 TestsPhys'!F255)</f>
        <v/>
      </c>
      <c r="E255" s="60" t="str">
        <f>IF('CF2 TestsPhys'!G255="","",'CF2 TestsPhys'!G255)</f>
        <v/>
      </c>
      <c r="F255" s="68" t="str">
        <f>IF('CF2 TestsPhys'!H255="","",'CF2 TestsPhys'!H255)</f>
        <v/>
      </c>
      <c r="G255" s="76" t="str">
        <f>IF('CF2 TestsPhys'!I255="","",'CF2 TestsPhys'!I255)</f>
        <v/>
      </c>
      <c r="H255" s="68" t="str">
        <f>IF('CF2 TestsPhys'!J255="","",'CF2 TestsPhys'!J255)</f>
        <v/>
      </c>
      <c r="I255" s="76" t="str">
        <f>IF('CF2 TestsPhys'!K255="","",'CF2 TestsPhys'!K255)</f>
        <v/>
      </c>
      <c r="J255" s="68" t="str">
        <f>IF('CF2 TestsPhys'!L255="","",'CF2 TestsPhys'!L255)</f>
        <v/>
      </c>
      <c r="K255" s="76" t="str">
        <f>IF('CF2 TestsPhys'!M255="","",'CF2 TestsPhys'!M255)</f>
        <v/>
      </c>
      <c r="L255" s="68" t="str">
        <f>IF('CF2 TestsPhys'!N255="","",'CF2 TestsPhys'!N255)</f>
        <v/>
      </c>
      <c r="M255" s="76" t="str">
        <f>IF('CF2 TestsPhys'!O255="","",'CF2 TestsPhys'!O255)</f>
        <v/>
      </c>
      <c r="N255" s="61" t="str">
        <f>IF('CF2 TestsPhys'!P255="","",'CF2 TestsPhys'!P255)</f>
        <v/>
      </c>
      <c r="O255" s="76" t="str">
        <f>IF('CF2 TestsPhys'!Q255="","",'CF2 TestsPhys'!Q255)</f>
        <v/>
      </c>
      <c r="P255" s="61" t="str">
        <f>IF('CF2 TestsPhys'!R255="","",'CF2 TestsPhys'!R255)</f>
        <v/>
      </c>
      <c r="Q255" s="76" t="str">
        <f>IF('CF2 TestsPhys'!S255="","",'CF2 TestsPhys'!S255)</f>
        <v/>
      </c>
      <c r="R255" s="214" t="str">
        <f>IF('CF2 TestsPhys'!T255="","",'CF2 TestsPhys'!T255)</f>
        <v/>
      </c>
      <c r="S255" s="217" t="str">
        <f>IF('CF2 TestsPhys'!U255="","",'CF2 TestsPhys'!U255)</f>
        <v/>
      </c>
    </row>
    <row r="256" spans="1:19" x14ac:dyDescent="0.25">
      <c r="A256" s="155" t="str">
        <f>IF('CF2 TestsPhys'!B256="","",'CF2 TestsPhys'!B256)</f>
        <v/>
      </c>
      <c r="B256" s="157" t="str">
        <f>IF('CF2 TestsPhys'!D256="","",'CF2 TestsPhys'!D256)</f>
        <v/>
      </c>
      <c r="C256" s="280" t="str">
        <f>IF('CF2 TestsPhys'!E256="","",'CF2 TestsPhys'!E256)</f>
        <v/>
      </c>
      <c r="D256" s="173" t="str">
        <f>IF('CF2 TestsPhys'!F256="","",'CF2 TestsPhys'!F256)</f>
        <v/>
      </c>
      <c r="E256" s="60" t="str">
        <f>IF('CF2 TestsPhys'!G256="","",'CF2 TestsPhys'!G256)</f>
        <v/>
      </c>
      <c r="F256" s="68" t="str">
        <f>IF('CF2 TestsPhys'!H256="","",'CF2 TestsPhys'!H256)</f>
        <v/>
      </c>
      <c r="G256" s="76" t="str">
        <f>IF('CF2 TestsPhys'!I256="","",'CF2 TestsPhys'!I256)</f>
        <v/>
      </c>
      <c r="H256" s="68" t="str">
        <f>IF('CF2 TestsPhys'!J256="","",'CF2 TestsPhys'!J256)</f>
        <v/>
      </c>
      <c r="I256" s="76" t="str">
        <f>IF('CF2 TestsPhys'!K256="","",'CF2 TestsPhys'!K256)</f>
        <v/>
      </c>
      <c r="J256" s="68" t="str">
        <f>IF('CF2 TestsPhys'!L256="","",'CF2 TestsPhys'!L256)</f>
        <v/>
      </c>
      <c r="K256" s="76" t="str">
        <f>IF('CF2 TestsPhys'!M256="","",'CF2 TestsPhys'!M256)</f>
        <v/>
      </c>
      <c r="L256" s="68" t="str">
        <f>IF('CF2 TestsPhys'!N256="","",'CF2 TestsPhys'!N256)</f>
        <v/>
      </c>
      <c r="M256" s="76" t="str">
        <f>IF('CF2 TestsPhys'!O256="","",'CF2 TestsPhys'!O256)</f>
        <v/>
      </c>
      <c r="N256" s="61" t="str">
        <f>IF('CF2 TestsPhys'!P256="","",'CF2 TestsPhys'!P256)</f>
        <v/>
      </c>
      <c r="O256" s="76" t="str">
        <f>IF('CF2 TestsPhys'!Q256="","",'CF2 TestsPhys'!Q256)</f>
        <v/>
      </c>
      <c r="P256" s="61" t="str">
        <f>IF('CF2 TestsPhys'!R256="","",'CF2 TestsPhys'!R256)</f>
        <v/>
      </c>
      <c r="Q256" s="76" t="str">
        <f>IF('CF2 TestsPhys'!S256="","",'CF2 TestsPhys'!S256)</f>
        <v/>
      </c>
      <c r="R256" s="214" t="str">
        <f>IF('CF2 TestsPhys'!T256="","",'CF2 TestsPhys'!T256)</f>
        <v/>
      </c>
      <c r="S256" s="217" t="str">
        <f>IF('CF2 TestsPhys'!U256="","",'CF2 TestsPhys'!U256)</f>
        <v/>
      </c>
    </row>
    <row r="257" spans="1:19" x14ac:dyDescent="0.25">
      <c r="A257" s="155" t="str">
        <f>IF('CF2 TestsPhys'!B257="","",'CF2 TestsPhys'!B257)</f>
        <v/>
      </c>
      <c r="B257" s="157" t="str">
        <f>IF('CF2 TestsPhys'!D257="","",'CF2 TestsPhys'!D257)</f>
        <v/>
      </c>
      <c r="C257" s="280" t="str">
        <f>IF('CF2 TestsPhys'!E257="","",'CF2 TestsPhys'!E257)</f>
        <v/>
      </c>
      <c r="D257" s="173" t="str">
        <f>IF('CF2 TestsPhys'!F257="","",'CF2 TestsPhys'!F257)</f>
        <v/>
      </c>
      <c r="E257" s="60" t="str">
        <f>IF('CF2 TestsPhys'!G257="","",'CF2 TestsPhys'!G257)</f>
        <v/>
      </c>
      <c r="F257" s="68" t="str">
        <f>IF('CF2 TestsPhys'!H257="","",'CF2 TestsPhys'!H257)</f>
        <v/>
      </c>
      <c r="G257" s="76" t="str">
        <f>IF('CF2 TestsPhys'!I257="","",'CF2 TestsPhys'!I257)</f>
        <v/>
      </c>
      <c r="H257" s="68" t="str">
        <f>IF('CF2 TestsPhys'!J257="","",'CF2 TestsPhys'!J257)</f>
        <v/>
      </c>
      <c r="I257" s="76" t="str">
        <f>IF('CF2 TestsPhys'!K257="","",'CF2 TestsPhys'!K257)</f>
        <v/>
      </c>
      <c r="J257" s="68" t="str">
        <f>IF('CF2 TestsPhys'!L257="","",'CF2 TestsPhys'!L257)</f>
        <v/>
      </c>
      <c r="K257" s="76" t="str">
        <f>IF('CF2 TestsPhys'!M257="","",'CF2 TestsPhys'!M257)</f>
        <v/>
      </c>
      <c r="L257" s="68" t="str">
        <f>IF('CF2 TestsPhys'!N257="","",'CF2 TestsPhys'!N257)</f>
        <v/>
      </c>
      <c r="M257" s="76" t="str">
        <f>IF('CF2 TestsPhys'!O257="","",'CF2 TestsPhys'!O257)</f>
        <v/>
      </c>
      <c r="N257" s="61" t="str">
        <f>IF('CF2 TestsPhys'!P257="","",'CF2 TestsPhys'!P257)</f>
        <v/>
      </c>
      <c r="O257" s="76" t="str">
        <f>IF('CF2 TestsPhys'!Q257="","",'CF2 TestsPhys'!Q257)</f>
        <v/>
      </c>
      <c r="P257" s="61" t="str">
        <f>IF('CF2 TestsPhys'!R257="","",'CF2 TestsPhys'!R257)</f>
        <v/>
      </c>
      <c r="Q257" s="76" t="str">
        <f>IF('CF2 TestsPhys'!S257="","",'CF2 TestsPhys'!S257)</f>
        <v/>
      </c>
      <c r="R257" s="214" t="str">
        <f>IF('CF2 TestsPhys'!T257="","",'CF2 TestsPhys'!T257)</f>
        <v/>
      </c>
      <c r="S257" s="217" t="str">
        <f>IF('CF2 TestsPhys'!U257="","",'CF2 TestsPhys'!U257)</f>
        <v/>
      </c>
    </row>
    <row r="258" spans="1:19" x14ac:dyDescent="0.25">
      <c r="A258" s="155" t="str">
        <f>IF('CF2 TestsPhys'!B258="","",'CF2 TestsPhys'!B258)</f>
        <v/>
      </c>
      <c r="B258" s="157" t="str">
        <f>IF('CF2 TestsPhys'!D258="","",'CF2 TestsPhys'!D258)</f>
        <v/>
      </c>
      <c r="C258" s="280" t="str">
        <f>IF('CF2 TestsPhys'!E258="","",'CF2 TestsPhys'!E258)</f>
        <v/>
      </c>
      <c r="D258" s="173" t="str">
        <f>IF('CF2 TestsPhys'!F258="","",'CF2 TestsPhys'!F258)</f>
        <v/>
      </c>
      <c r="E258" s="60" t="str">
        <f>IF('CF2 TestsPhys'!G258="","",'CF2 TestsPhys'!G258)</f>
        <v/>
      </c>
      <c r="F258" s="68" t="str">
        <f>IF('CF2 TestsPhys'!H258="","",'CF2 TestsPhys'!H258)</f>
        <v/>
      </c>
      <c r="G258" s="76" t="str">
        <f>IF('CF2 TestsPhys'!I258="","",'CF2 TestsPhys'!I258)</f>
        <v/>
      </c>
      <c r="H258" s="68" t="str">
        <f>IF('CF2 TestsPhys'!J258="","",'CF2 TestsPhys'!J258)</f>
        <v/>
      </c>
      <c r="I258" s="76" t="str">
        <f>IF('CF2 TestsPhys'!K258="","",'CF2 TestsPhys'!K258)</f>
        <v/>
      </c>
      <c r="J258" s="68" t="str">
        <f>IF('CF2 TestsPhys'!L258="","",'CF2 TestsPhys'!L258)</f>
        <v/>
      </c>
      <c r="K258" s="76" t="str">
        <f>IF('CF2 TestsPhys'!M258="","",'CF2 TestsPhys'!M258)</f>
        <v/>
      </c>
      <c r="L258" s="68" t="str">
        <f>IF('CF2 TestsPhys'!N258="","",'CF2 TestsPhys'!N258)</f>
        <v/>
      </c>
      <c r="M258" s="76" t="str">
        <f>IF('CF2 TestsPhys'!O258="","",'CF2 TestsPhys'!O258)</f>
        <v/>
      </c>
      <c r="N258" s="61" t="str">
        <f>IF('CF2 TestsPhys'!P258="","",'CF2 TestsPhys'!P258)</f>
        <v/>
      </c>
      <c r="O258" s="76" t="str">
        <f>IF('CF2 TestsPhys'!Q258="","",'CF2 TestsPhys'!Q258)</f>
        <v/>
      </c>
      <c r="P258" s="61" t="str">
        <f>IF('CF2 TestsPhys'!R258="","",'CF2 TestsPhys'!R258)</f>
        <v/>
      </c>
      <c r="Q258" s="76" t="str">
        <f>IF('CF2 TestsPhys'!S258="","",'CF2 TestsPhys'!S258)</f>
        <v/>
      </c>
      <c r="R258" s="214" t="str">
        <f>IF('CF2 TestsPhys'!T258="","",'CF2 TestsPhys'!T258)</f>
        <v/>
      </c>
      <c r="S258" s="217" t="str">
        <f>IF('CF2 TestsPhys'!U258="","",'CF2 TestsPhys'!U258)</f>
        <v/>
      </c>
    </row>
    <row r="259" spans="1:19" x14ac:dyDescent="0.25">
      <c r="A259" s="155" t="str">
        <f>IF('CF2 TestsPhys'!B259="","",'CF2 TestsPhys'!B259)</f>
        <v/>
      </c>
      <c r="B259" s="157" t="str">
        <f>IF('CF2 TestsPhys'!D259="","",'CF2 TestsPhys'!D259)</f>
        <v/>
      </c>
      <c r="C259" s="280" t="str">
        <f>IF('CF2 TestsPhys'!E259="","",'CF2 TestsPhys'!E259)</f>
        <v/>
      </c>
      <c r="D259" s="173" t="str">
        <f>IF('CF2 TestsPhys'!F259="","",'CF2 TestsPhys'!F259)</f>
        <v/>
      </c>
      <c r="E259" s="60" t="str">
        <f>IF('CF2 TestsPhys'!G259="","",'CF2 TestsPhys'!G259)</f>
        <v/>
      </c>
      <c r="F259" s="68" t="str">
        <f>IF('CF2 TestsPhys'!H259="","",'CF2 TestsPhys'!H259)</f>
        <v/>
      </c>
      <c r="G259" s="76" t="str">
        <f>IF('CF2 TestsPhys'!I259="","",'CF2 TestsPhys'!I259)</f>
        <v/>
      </c>
      <c r="H259" s="68" t="str">
        <f>IF('CF2 TestsPhys'!J259="","",'CF2 TestsPhys'!J259)</f>
        <v/>
      </c>
      <c r="I259" s="76" t="str">
        <f>IF('CF2 TestsPhys'!K259="","",'CF2 TestsPhys'!K259)</f>
        <v/>
      </c>
      <c r="J259" s="68" t="str">
        <f>IF('CF2 TestsPhys'!L259="","",'CF2 TestsPhys'!L259)</f>
        <v/>
      </c>
      <c r="K259" s="76" t="str">
        <f>IF('CF2 TestsPhys'!M259="","",'CF2 TestsPhys'!M259)</f>
        <v/>
      </c>
      <c r="L259" s="68" t="str">
        <f>IF('CF2 TestsPhys'!N259="","",'CF2 TestsPhys'!N259)</f>
        <v/>
      </c>
      <c r="M259" s="76" t="str">
        <f>IF('CF2 TestsPhys'!O259="","",'CF2 TestsPhys'!O259)</f>
        <v/>
      </c>
      <c r="N259" s="61" t="str">
        <f>IF('CF2 TestsPhys'!P259="","",'CF2 TestsPhys'!P259)</f>
        <v/>
      </c>
      <c r="O259" s="76" t="str">
        <f>IF('CF2 TestsPhys'!Q259="","",'CF2 TestsPhys'!Q259)</f>
        <v/>
      </c>
      <c r="P259" s="61" t="str">
        <f>IF('CF2 TestsPhys'!R259="","",'CF2 TestsPhys'!R259)</f>
        <v/>
      </c>
      <c r="Q259" s="76" t="str">
        <f>IF('CF2 TestsPhys'!S259="","",'CF2 TestsPhys'!S259)</f>
        <v/>
      </c>
      <c r="R259" s="214" t="str">
        <f>IF('CF2 TestsPhys'!T259="","",'CF2 TestsPhys'!T259)</f>
        <v/>
      </c>
      <c r="S259" s="217" t="str">
        <f>IF('CF2 TestsPhys'!U259="","",'CF2 TestsPhys'!U259)</f>
        <v/>
      </c>
    </row>
    <row r="260" spans="1:19" x14ac:dyDescent="0.25">
      <c r="A260" s="155" t="str">
        <f>IF('CF2 TestsPhys'!B260="","",'CF2 TestsPhys'!B260)</f>
        <v/>
      </c>
      <c r="B260" s="157" t="str">
        <f>IF('CF2 TestsPhys'!D260="","",'CF2 TestsPhys'!D260)</f>
        <v/>
      </c>
      <c r="C260" s="280" t="str">
        <f>IF('CF2 TestsPhys'!E260="","",'CF2 TestsPhys'!E260)</f>
        <v/>
      </c>
      <c r="D260" s="173" t="str">
        <f>IF('CF2 TestsPhys'!F260="","",'CF2 TestsPhys'!F260)</f>
        <v/>
      </c>
      <c r="E260" s="60" t="str">
        <f>IF('CF2 TestsPhys'!G260="","",'CF2 TestsPhys'!G260)</f>
        <v/>
      </c>
      <c r="F260" s="68" t="str">
        <f>IF('CF2 TestsPhys'!H260="","",'CF2 TestsPhys'!H260)</f>
        <v/>
      </c>
      <c r="G260" s="76" t="str">
        <f>IF('CF2 TestsPhys'!I260="","",'CF2 TestsPhys'!I260)</f>
        <v/>
      </c>
      <c r="H260" s="68" t="str">
        <f>IF('CF2 TestsPhys'!J260="","",'CF2 TestsPhys'!J260)</f>
        <v/>
      </c>
      <c r="I260" s="76" t="str">
        <f>IF('CF2 TestsPhys'!K260="","",'CF2 TestsPhys'!K260)</f>
        <v/>
      </c>
      <c r="J260" s="68" t="str">
        <f>IF('CF2 TestsPhys'!L260="","",'CF2 TestsPhys'!L260)</f>
        <v/>
      </c>
      <c r="K260" s="76" t="str">
        <f>IF('CF2 TestsPhys'!M260="","",'CF2 TestsPhys'!M260)</f>
        <v/>
      </c>
      <c r="L260" s="68" t="str">
        <f>IF('CF2 TestsPhys'!N260="","",'CF2 TestsPhys'!N260)</f>
        <v/>
      </c>
      <c r="M260" s="76" t="str">
        <f>IF('CF2 TestsPhys'!O260="","",'CF2 TestsPhys'!O260)</f>
        <v/>
      </c>
      <c r="N260" s="61" t="str">
        <f>IF('CF2 TestsPhys'!P260="","",'CF2 TestsPhys'!P260)</f>
        <v/>
      </c>
      <c r="O260" s="76" t="str">
        <f>IF('CF2 TestsPhys'!Q260="","",'CF2 TestsPhys'!Q260)</f>
        <v/>
      </c>
      <c r="P260" s="61" t="str">
        <f>IF('CF2 TestsPhys'!R260="","",'CF2 TestsPhys'!R260)</f>
        <v/>
      </c>
      <c r="Q260" s="76" t="str">
        <f>IF('CF2 TestsPhys'!S260="","",'CF2 TestsPhys'!S260)</f>
        <v/>
      </c>
      <c r="R260" s="214" t="str">
        <f>IF('CF2 TestsPhys'!T260="","",'CF2 TestsPhys'!T260)</f>
        <v/>
      </c>
      <c r="S260" s="217" t="str">
        <f>IF('CF2 TestsPhys'!U260="","",'CF2 TestsPhys'!U260)</f>
        <v/>
      </c>
    </row>
    <row r="261" spans="1:19" x14ac:dyDescent="0.25">
      <c r="A261" s="155" t="str">
        <f>IF('CF2 TestsPhys'!B261="","",'CF2 TestsPhys'!B261)</f>
        <v/>
      </c>
      <c r="B261" s="157" t="str">
        <f>IF('CF2 TestsPhys'!D261="","",'CF2 TestsPhys'!D261)</f>
        <v/>
      </c>
      <c r="C261" s="280" t="str">
        <f>IF('CF2 TestsPhys'!E261="","",'CF2 TestsPhys'!E261)</f>
        <v/>
      </c>
      <c r="D261" s="173" t="str">
        <f>IF('CF2 TestsPhys'!F261="","",'CF2 TestsPhys'!F261)</f>
        <v/>
      </c>
      <c r="E261" s="60" t="str">
        <f>IF('CF2 TestsPhys'!G261="","",'CF2 TestsPhys'!G261)</f>
        <v/>
      </c>
      <c r="F261" s="68" t="str">
        <f>IF('CF2 TestsPhys'!H261="","",'CF2 TestsPhys'!H261)</f>
        <v/>
      </c>
      <c r="G261" s="76" t="str">
        <f>IF('CF2 TestsPhys'!I261="","",'CF2 TestsPhys'!I261)</f>
        <v/>
      </c>
      <c r="H261" s="68" t="str">
        <f>IF('CF2 TestsPhys'!J261="","",'CF2 TestsPhys'!J261)</f>
        <v/>
      </c>
      <c r="I261" s="76" t="str">
        <f>IF('CF2 TestsPhys'!K261="","",'CF2 TestsPhys'!K261)</f>
        <v/>
      </c>
      <c r="J261" s="68" t="str">
        <f>IF('CF2 TestsPhys'!L261="","",'CF2 TestsPhys'!L261)</f>
        <v/>
      </c>
      <c r="K261" s="76" t="str">
        <f>IF('CF2 TestsPhys'!M261="","",'CF2 TestsPhys'!M261)</f>
        <v/>
      </c>
      <c r="L261" s="68" t="str">
        <f>IF('CF2 TestsPhys'!N261="","",'CF2 TestsPhys'!N261)</f>
        <v/>
      </c>
      <c r="M261" s="76" t="str">
        <f>IF('CF2 TestsPhys'!O261="","",'CF2 TestsPhys'!O261)</f>
        <v/>
      </c>
      <c r="N261" s="61" t="str">
        <f>IF('CF2 TestsPhys'!P261="","",'CF2 TestsPhys'!P261)</f>
        <v/>
      </c>
      <c r="O261" s="76" t="str">
        <f>IF('CF2 TestsPhys'!Q261="","",'CF2 TestsPhys'!Q261)</f>
        <v/>
      </c>
      <c r="P261" s="61" t="str">
        <f>IF('CF2 TestsPhys'!R261="","",'CF2 TestsPhys'!R261)</f>
        <v/>
      </c>
      <c r="Q261" s="76" t="str">
        <f>IF('CF2 TestsPhys'!S261="","",'CF2 TestsPhys'!S261)</f>
        <v/>
      </c>
      <c r="R261" s="214" t="str">
        <f>IF('CF2 TestsPhys'!T261="","",'CF2 TestsPhys'!T261)</f>
        <v/>
      </c>
      <c r="S261" s="217" t="str">
        <f>IF('CF2 TestsPhys'!U261="","",'CF2 TestsPhys'!U261)</f>
        <v/>
      </c>
    </row>
    <row r="262" spans="1:19" x14ac:dyDescent="0.25">
      <c r="A262" s="155" t="str">
        <f>IF('CF2 TestsPhys'!B262="","",'CF2 TestsPhys'!B262)</f>
        <v/>
      </c>
      <c r="B262" s="157" t="str">
        <f>IF('CF2 TestsPhys'!D262="","",'CF2 TestsPhys'!D262)</f>
        <v/>
      </c>
      <c r="C262" s="280" t="str">
        <f>IF('CF2 TestsPhys'!E262="","",'CF2 TestsPhys'!E262)</f>
        <v/>
      </c>
      <c r="D262" s="173" t="str">
        <f>IF('CF2 TestsPhys'!F262="","",'CF2 TestsPhys'!F262)</f>
        <v/>
      </c>
      <c r="E262" s="60" t="str">
        <f>IF('CF2 TestsPhys'!G262="","",'CF2 TestsPhys'!G262)</f>
        <v/>
      </c>
      <c r="F262" s="68" t="str">
        <f>IF('CF2 TestsPhys'!H262="","",'CF2 TestsPhys'!H262)</f>
        <v/>
      </c>
      <c r="G262" s="76" t="str">
        <f>IF('CF2 TestsPhys'!I262="","",'CF2 TestsPhys'!I262)</f>
        <v/>
      </c>
      <c r="H262" s="68" t="str">
        <f>IF('CF2 TestsPhys'!J262="","",'CF2 TestsPhys'!J262)</f>
        <v/>
      </c>
      <c r="I262" s="76" t="str">
        <f>IF('CF2 TestsPhys'!K262="","",'CF2 TestsPhys'!K262)</f>
        <v/>
      </c>
      <c r="J262" s="68" t="str">
        <f>IF('CF2 TestsPhys'!L262="","",'CF2 TestsPhys'!L262)</f>
        <v/>
      </c>
      <c r="K262" s="76" t="str">
        <f>IF('CF2 TestsPhys'!M262="","",'CF2 TestsPhys'!M262)</f>
        <v/>
      </c>
      <c r="L262" s="68" t="str">
        <f>IF('CF2 TestsPhys'!N262="","",'CF2 TestsPhys'!N262)</f>
        <v/>
      </c>
      <c r="M262" s="76" t="str">
        <f>IF('CF2 TestsPhys'!O262="","",'CF2 TestsPhys'!O262)</f>
        <v/>
      </c>
      <c r="N262" s="61" t="str">
        <f>IF('CF2 TestsPhys'!P262="","",'CF2 TestsPhys'!P262)</f>
        <v/>
      </c>
      <c r="O262" s="76" t="str">
        <f>IF('CF2 TestsPhys'!Q262="","",'CF2 TestsPhys'!Q262)</f>
        <v/>
      </c>
      <c r="P262" s="61" t="str">
        <f>IF('CF2 TestsPhys'!R262="","",'CF2 TestsPhys'!R262)</f>
        <v/>
      </c>
      <c r="Q262" s="76" t="str">
        <f>IF('CF2 TestsPhys'!S262="","",'CF2 TestsPhys'!S262)</f>
        <v/>
      </c>
      <c r="R262" s="214" t="str">
        <f>IF('CF2 TestsPhys'!T262="","",'CF2 TestsPhys'!T262)</f>
        <v/>
      </c>
      <c r="S262" s="217" t="str">
        <f>IF('CF2 TestsPhys'!U262="","",'CF2 TestsPhys'!U262)</f>
        <v/>
      </c>
    </row>
    <row r="263" spans="1:19" x14ac:dyDescent="0.25">
      <c r="A263" s="155" t="str">
        <f>IF('CF2 TestsPhys'!B263="","",'CF2 TestsPhys'!B263)</f>
        <v/>
      </c>
      <c r="B263" s="157" t="str">
        <f>IF('CF2 TestsPhys'!D263="","",'CF2 TestsPhys'!D263)</f>
        <v/>
      </c>
      <c r="C263" s="280" t="str">
        <f>IF('CF2 TestsPhys'!E263="","",'CF2 TestsPhys'!E263)</f>
        <v/>
      </c>
      <c r="D263" s="173" t="str">
        <f>IF('CF2 TestsPhys'!F263="","",'CF2 TestsPhys'!F263)</f>
        <v/>
      </c>
      <c r="E263" s="60" t="str">
        <f>IF('CF2 TestsPhys'!G263="","",'CF2 TestsPhys'!G263)</f>
        <v/>
      </c>
      <c r="F263" s="68" t="str">
        <f>IF('CF2 TestsPhys'!H263="","",'CF2 TestsPhys'!H263)</f>
        <v/>
      </c>
      <c r="G263" s="76" t="str">
        <f>IF('CF2 TestsPhys'!I263="","",'CF2 TestsPhys'!I263)</f>
        <v/>
      </c>
      <c r="H263" s="68" t="str">
        <f>IF('CF2 TestsPhys'!J263="","",'CF2 TestsPhys'!J263)</f>
        <v/>
      </c>
      <c r="I263" s="76" t="str">
        <f>IF('CF2 TestsPhys'!K263="","",'CF2 TestsPhys'!K263)</f>
        <v/>
      </c>
      <c r="J263" s="68" t="str">
        <f>IF('CF2 TestsPhys'!L263="","",'CF2 TestsPhys'!L263)</f>
        <v/>
      </c>
      <c r="K263" s="76" t="str">
        <f>IF('CF2 TestsPhys'!M263="","",'CF2 TestsPhys'!M263)</f>
        <v/>
      </c>
      <c r="L263" s="68" t="str">
        <f>IF('CF2 TestsPhys'!N263="","",'CF2 TestsPhys'!N263)</f>
        <v/>
      </c>
      <c r="M263" s="76" t="str">
        <f>IF('CF2 TestsPhys'!O263="","",'CF2 TestsPhys'!O263)</f>
        <v/>
      </c>
      <c r="N263" s="61" t="str">
        <f>IF('CF2 TestsPhys'!P263="","",'CF2 TestsPhys'!P263)</f>
        <v/>
      </c>
      <c r="O263" s="76" t="str">
        <f>IF('CF2 TestsPhys'!Q263="","",'CF2 TestsPhys'!Q263)</f>
        <v/>
      </c>
      <c r="P263" s="61" t="str">
        <f>IF('CF2 TestsPhys'!R263="","",'CF2 TestsPhys'!R263)</f>
        <v/>
      </c>
      <c r="Q263" s="76" t="str">
        <f>IF('CF2 TestsPhys'!S263="","",'CF2 TestsPhys'!S263)</f>
        <v/>
      </c>
      <c r="R263" s="214" t="str">
        <f>IF('CF2 TestsPhys'!T263="","",'CF2 TestsPhys'!T263)</f>
        <v/>
      </c>
      <c r="S263" s="217" t="str">
        <f>IF('CF2 TestsPhys'!U263="","",'CF2 TestsPhys'!U263)</f>
        <v/>
      </c>
    </row>
    <row r="264" spans="1:19" x14ac:dyDescent="0.25">
      <c r="A264" s="155" t="str">
        <f>IF('CF2 TestsPhys'!B264="","",'CF2 TestsPhys'!B264)</f>
        <v/>
      </c>
      <c r="B264" s="157" t="str">
        <f>IF('CF2 TestsPhys'!D264="","",'CF2 TestsPhys'!D264)</f>
        <v/>
      </c>
      <c r="C264" s="280" t="str">
        <f>IF('CF2 TestsPhys'!E264="","",'CF2 TestsPhys'!E264)</f>
        <v/>
      </c>
      <c r="D264" s="173" t="str">
        <f>IF('CF2 TestsPhys'!F264="","",'CF2 TestsPhys'!F264)</f>
        <v/>
      </c>
      <c r="E264" s="60" t="str">
        <f>IF('CF2 TestsPhys'!G264="","",'CF2 TestsPhys'!G264)</f>
        <v/>
      </c>
      <c r="F264" s="68" t="str">
        <f>IF('CF2 TestsPhys'!H264="","",'CF2 TestsPhys'!H264)</f>
        <v/>
      </c>
      <c r="G264" s="76" t="str">
        <f>IF('CF2 TestsPhys'!I264="","",'CF2 TestsPhys'!I264)</f>
        <v/>
      </c>
      <c r="H264" s="68" t="str">
        <f>IF('CF2 TestsPhys'!J264="","",'CF2 TestsPhys'!J264)</f>
        <v/>
      </c>
      <c r="I264" s="76" t="str">
        <f>IF('CF2 TestsPhys'!K264="","",'CF2 TestsPhys'!K264)</f>
        <v/>
      </c>
      <c r="J264" s="68" t="str">
        <f>IF('CF2 TestsPhys'!L264="","",'CF2 TestsPhys'!L264)</f>
        <v/>
      </c>
      <c r="K264" s="76" t="str">
        <f>IF('CF2 TestsPhys'!M264="","",'CF2 TestsPhys'!M264)</f>
        <v/>
      </c>
      <c r="L264" s="68" t="str">
        <f>IF('CF2 TestsPhys'!N264="","",'CF2 TestsPhys'!N264)</f>
        <v/>
      </c>
      <c r="M264" s="76" t="str">
        <f>IF('CF2 TestsPhys'!O264="","",'CF2 TestsPhys'!O264)</f>
        <v/>
      </c>
      <c r="N264" s="61" t="str">
        <f>IF('CF2 TestsPhys'!P264="","",'CF2 TestsPhys'!P264)</f>
        <v/>
      </c>
      <c r="O264" s="76" t="str">
        <f>IF('CF2 TestsPhys'!Q264="","",'CF2 TestsPhys'!Q264)</f>
        <v/>
      </c>
      <c r="P264" s="61" t="str">
        <f>IF('CF2 TestsPhys'!R264="","",'CF2 TestsPhys'!R264)</f>
        <v/>
      </c>
      <c r="Q264" s="76" t="str">
        <f>IF('CF2 TestsPhys'!S264="","",'CF2 TestsPhys'!S264)</f>
        <v/>
      </c>
      <c r="R264" s="214" t="str">
        <f>IF('CF2 TestsPhys'!T264="","",'CF2 TestsPhys'!T264)</f>
        <v/>
      </c>
      <c r="S264" s="217" t="str">
        <f>IF('CF2 TestsPhys'!U264="","",'CF2 TestsPhys'!U264)</f>
        <v/>
      </c>
    </row>
    <row r="265" spans="1:19" x14ac:dyDescent="0.25">
      <c r="A265" s="155" t="str">
        <f>IF('CF2 TestsPhys'!B265="","",'CF2 TestsPhys'!B265)</f>
        <v/>
      </c>
      <c r="B265" s="157" t="str">
        <f>IF('CF2 TestsPhys'!D265="","",'CF2 TestsPhys'!D265)</f>
        <v/>
      </c>
      <c r="C265" s="280" t="str">
        <f>IF('CF2 TestsPhys'!E265="","",'CF2 TestsPhys'!E265)</f>
        <v/>
      </c>
      <c r="D265" s="173" t="str">
        <f>IF('CF2 TestsPhys'!F265="","",'CF2 TestsPhys'!F265)</f>
        <v/>
      </c>
      <c r="E265" s="60" t="str">
        <f>IF('CF2 TestsPhys'!G265="","",'CF2 TestsPhys'!G265)</f>
        <v/>
      </c>
      <c r="F265" s="68" t="str">
        <f>IF('CF2 TestsPhys'!H265="","",'CF2 TestsPhys'!H265)</f>
        <v/>
      </c>
      <c r="G265" s="76" t="str">
        <f>IF('CF2 TestsPhys'!I265="","",'CF2 TestsPhys'!I265)</f>
        <v/>
      </c>
      <c r="H265" s="68" t="str">
        <f>IF('CF2 TestsPhys'!J265="","",'CF2 TestsPhys'!J265)</f>
        <v/>
      </c>
      <c r="I265" s="76" t="str">
        <f>IF('CF2 TestsPhys'!K265="","",'CF2 TestsPhys'!K265)</f>
        <v/>
      </c>
      <c r="J265" s="68" t="str">
        <f>IF('CF2 TestsPhys'!L265="","",'CF2 TestsPhys'!L265)</f>
        <v/>
      </c>
      <c r="K265" s="76" t="str">
        <f>IF('CF2 TestsPhys'!M265="","",'CF2 TestsPhys'!M265)</f>
        <v/>
      </c>
      <c r="L265" s="68" t="str">
        <f>IF('CF2 TestsPhys'!N265="","",'CF2 TestsPhys'!N265)</f>
        <v/>
      </c>
      <c r="M265" s="76" t="str">
        <f>IF('CF2 TestsPhys'!O265="","",'CF2 TestsPhys'!O265)</f>
        <v/>
      </c>
      <c r="N265" s="61" t="str">
        <f>IF('CF2 TestsPhys'!P265="","",'CF2 TestsPhys'!P265)</f>
        <v/>
      </c>
      <c r="O265" s="76" t="str">
        <f>IF('CF2 TestsPhys'!Q265="","",'CF2 TestsPhys'!Q265)</f>
        <v/>
      </c>
      <c r="P265" s="61" t="str">
        <f>IF('CF2 TestsPhys'!R265="","",'CF2 TestsPhys'!R265)</f>
        <v/>
      </c>
      <c r="Q265" s="76" t="str">
        <f>IF('CF2 TestsPhys'!S265="","",'CF2 TestsPhys'!S265)</f>
        <v/>
      </c>
      <c r="R265" s="214" t="str">
        <f>IF('CF2 TestsPhys'!T265="","",'CF2 TestsPhys'!T265)</f>
        <v/>
      </c>
      <c r="S265" s="217" t="str">
        <f>IF('CF2 TestsPhys'!U265="","",'CF2 TestsPhys'!U265)</f>
        <v/>
      </c>
    </row>
    <row r="266" spans="1:19" x14ac:dyDescent="0.25">
      <c r="A266" s="155" t="str">
        <f>IF('CF2 TestsPhys'!B266="","",'CF2 TestsPhys'!B266)</f>
        <v/>
      </c>
      <c r="B266" s="157" t="str">
        <f>IF('CF2 TestsPhys'!D266="","",'CF2 TestsPhys'!D266)</f>
        <v/>
      </c>
      <c r="C266" s="280" t="str">
        <f>IF('CF2 TestsPhys'!E266="","",'CF2 TestsPhys'!E266)</f>
        <v/>
      </c>
      <c r="D266" s="173" t="str">
        <f>IF('CF2 TestsPhys'!F266="","",'CF2 TestsPhys'!F266)</f>
        <v/>
      </c>
      <c r="E266" s="60" t="str">
        <f>IF('CF2 TestsPhys'!G266="","",'CF2 TestsPhys'!G266)</f>
        <v/>
      </c>
      <c r="F266" s="68" t="str">
        <f>IF('CF2 TestsPhys'!H266="","",'CF2 TestsPhys'!H266)</f>
        <v/>
      </c>
      <c r="G266" s="76" t="str">
        <f>IF('CF2 TestsPhys'!I266="","",'CF2 TestsPhys'!I266)</f>
        <v/>
      </c>
      <c r="H266" s="68" t="str">
        <f>IF('CF2 TestsPhys'!J266="","",'CF2 TestsPhys'!J266)</f>
        <v/>
      </c>
      <c r="I266" s="76" t="str">
        <f>IF('CF2 TestsPhys'!K266="","",'CF2 TestsPhys'!K266)</f>
        <v/>
      </c>
      <c r="J266" s="68" t="str">
        <f>IF('CF2 TestsPhys'!L266="","",'CF2 TestsPhys'!L266)</f>
        <v/>
      </c>
      <c r="K266" s="76" t="str">
        <f>IF('CF2 TestsPhys'!M266="","",'CF2 TestsPhys'!M266)</f>
        <v/>
      </c>
      <c r="L266" s="68" t="str">
        <f>IF('CF2 TestsPhys'!N266="","",'CF2 TestsPhys'!N266)</f>
        <v/>
      </c>
      <c r="M266" s="76" t="str">
        <f>IF('CF2 TestsPhys'!O266="","",'CF2 TestsPhys'!O266)</f>
        <v/>
      </c>
      <c r="N266" s="61" t="str">
        <f>IF('CF2 TestsPhys'!P266="","",'CF2 TestsPhys'!P266)</f>
        <v/>
      </c>
      <c r="O266" s="76" t="str">
        <f>IF('CF2 TestsPhys'!Q266="","",'CF2 TestsPhys'!Q266)</f>
        <v/>
      </c>
      <c r="P266" s="61" t="str">
        <f>IF('CF2 TestsPhys'!R266="","",'CF2 TestsPhys'!R266)</f>
        <v/>
      </c>
      <c r="Q266" s="76" t="str">
        <f>IF('CF2 TestsPhys'!S266="","",'CF2 TestsPhys'!S266)</f>
        <v/>
      </c>
      <c r="R266" s="214" t="str">
        <f>IF('CF2 TestsPhys'!T266="","",'CF2 TestsPhys'!T266)</f>
        <v/>
      </c>
      <c r="S266" s="217" t="str">
        <f>IF('CF2 TestsPhys'!U266="","",'CF2 TestsPhys'!U266)</f>
        <v/>
      </c>
    </row>
    <row r="267" spans="1:19" x14ac:dyDescent="0.25">
      <c r="A267" s="155" t="str">
        <f>IF('CF2 TestsPhys'!B267="","",'CF2 TestsPhys'!B267)</f>
        <v/>
      </c>
      <c r="B267" s="157" t="str">
        <f>IF('CF2 TestsPhys'!D267="","",'CF2 TestsPhys'!D267)</f>
        <v/>
      </c>
      <c r="C267" s="280" t="str">
        <f>IF('CF2 TestsPhys'!E267="","",'CF2 TestsPhys'!E267)</f>
        <v/>
      </c>
      <c r="D267" s="173" t="str">
        <f>IF('CF2 TestsPhys'!F267="","",'CF2 TestsPhys'!F267)</f>
        <v/>
      </c>
      <c r="E267" s="60" t="str">
        <f>IF('CF2 TestsPhys'!G267="","",'CF2 TestsPhys'!G267)</f>
        <v/>
      </c>
      <c r="F267" s="68" t="str">
        <f>IF('CF2 TestsPhys'!H267="","",'CF2 TestsPhys'!H267)</f>
        <v/>
      </c>
      <c r="G267" s="76" t="str">
        <f>IF('CF2 TestsPhys'!I267="","",'CF2 TestsPhys'!I267)</f>
        <v/>
      </c>
      <c r="H267" s="68" t="str">
        <f>IF('CF2 TestsPhys'!J267="","",'CF2 TestsPhys'!J267)</f>
        <v/>
      </c>
      <c r="I267" s="76" t="str">
        <f>IF('CF2 TestsPhys'!K267="","",'CF2 TestsPhys'!K267)</f>
        <v/>
      </c>
      <c r="J267" s="68" t="str">
        <f>IF('CF2 TestsPhys'!L267="","",'CF2 TestsPhys'!L267)</f>
        <v/>
      </c>
      <c r="K267" s="76" t="str">
        <f>IF('CF2 TestsPhys'!M267="","",'CF2 TestsPhys'!M267)</f>
        <v/>
      </c>
      <c r="L267" s="68" t="str">
        <f>IF('CF2 TestsPhys'!N267="","",'CF2 TestsPhys'!N267)</f>
        <v/>
      </c>
      <c r="M267" s="76" t="str">
        <f>IF('CF2 TestsPhys'!O267="","",'CF2 TestsPhys'!O267)</f>
        <v/>
      </c>
      <c r="N267" s="61" t="str">
        <f>IF('CF2 TestsPhys'!P267="","",'CF2 TestsPhys'!P267)</f>
        <v/>
      </c>
      <c r="O267" s="76" t="str">
        <f>IF('CF2 TestsPhys'!Q267="","",'CF2 TestsPhys'!Q267)</f>
        <v/>
      </c>
      <c r="P267" s="61" t="str">
        <f>IF('CF2 TestsPhys'!R267="","",'CF2 TestsPhys'!R267)</f>
        <v/>
      </c>
      <c r="Q267" s="76" t="str">
        <f>IF('CF2 TestsPhys'!S267="","",'CF2 TestsPhys'!S267)</f>
        <v/>
      </c>
      <c r="R267" s="214" t="str">
        <f>IF('CF2 TestsPhys'!T267="","",'CF2 TestsPhys'!T267)</f>
        <v/>
      </c>
      <c r="S267" s="217" t="str">
        <f>IF('CF2 TestsPhys'!U267="","",'CF2 TestsPhys'!U267)</f>
        <v/>
      </c>
    </row>
    <row r="268" spans="1:19" x14ac:dyDescent="0.25">
      <c r="A268" s="155" t="str">
        <f>IF('CF2 TestsPhys'!B268="","",'CF2 TestsPhys'!B268)</f>
        <v/>
      </c>
      <c r="B268" s="157" t="str">
        <f>IF('CF2 TestsPhys'!D268="","",'CF2 TestsPhys'!D268)</f>
        <v/>
      </c>
      <c r="C268" s="279" t="str">
        <f>IF('CF2 TestsPhys'!E268="","",'CF2 TestsPhys'!E268)</f>
        <v/>
      </c>
      <c r="D268" s="173" t="str">
        <f>IF('CF2 TestsPhys'!F268="","",'CF2 TestsPhys'!F268)</f>
        <v/>
      </c>
      <c r="E268" s="60" t="str">
        <f>IF('CF2 TestsPhys'!G268="","",'CF2 TestsPhys'!G268)</f>
        <v/>
      </c>
      <c r="F268" s="68" t="str">
        <f>IF('CF2 TestsPhys'!H268="","",'CF2 TestsPhys'!H268)</f>
        <v/>
      </c>
      <c r="G268" s="76" t="str">
        <f>IF('CF2 TestsPhys'!I268="","",'CF2 TestsPhys'!I268)</f>
        <v/>
      </c>
      <c r="H268" s="68" t="str">
        <f>IF('CF2 TestsPhys'!J268="","",'CF2 TestsPhys'!J268)</f>
        <v/>
      </c>
      <c r="I268" s="76" t="str">
        <f>IF('CF2 TestsPhys'!K268="","",'CF2 TestsPhys'!K268)</f>
        <v/>
      </c>
      <c r="J268" s="68" t="str">
        <f>IF('CF2 TestsPhys'!L268="","",'CF2 TestsPhys'!L268)</f>
        <v/>
      </c>
      <c r="K268" s="76" t="str">
        <f>IF('CF2 TestsPhys'!M268="","",'CF2 TestsPhys'!M268)</f>
        <v/>
      </c>
      <c r="L268" s="68" t="str">
        <f>IF('CF2 TestsPhys'!N268="","",'CF2 TestsPhys'!N268)</f>
        <v/>
      </c>
      <c r="M268" s="76" t="str">
        <f>IF('CF2 TestsPhys'!O268="","",'CF2 TestsPhys'!O268)</f>
        <v/>
      </c>
      <c r="N268" s="61" t="str">
        <f>IF('CF2 TestsPhys'!P268="","",'CF2 TestsPhys'!P268)</f>
        <v/>
      </c>
      <c r="O268" s="76" t="str">
        <f>IF('CF2 TestsPhys'!Q268="","",'CF2 TestsPhys'!Q268)</f>
        <v/>
      </c>
      <c r="P268" s="61" t="str">
        <f>IF('CF2 TestsPhys'!R268="","",'CF2 TestsPhys'!R268)</f>
        <v/>
      </c>
      <c r="Q268" s="76" t="str">
        <f>IF('CF2 TestsPhys'!S268="","",'CF2 TestsPhys'!S268)</f>
        <v/>
      </c>
      <c r="R268" s="214" t="str">
        <f>IF('CF2 TestsPhys'!T268="","",'CF2 TestsPhys'!T268)</f>
        <v/>
      </c>
      <c r="S268" s="217" t="str">
        <f>IF('CF2 TestsPhys'!U268="","",'CF2 TestsPhys'!U268)</f>
        <v/>
      </c>
    </row>
    <row r="269" spans="1:19" x14ac:dyDescent="0.25">
      <c r="A269" s="155" t="str">
        <f>IF('CF2 TestsPhys'!B269="","",'CF2 TestsPhys'!B269)</f>
        <v/>
      </c>
      <c r="B269" s="157" t="str">
        <f>IF('CF2 TestsPhys'!D269="","",'CF2 TestsPhys'!D269)</f>
        <v/>
      </c>
      <c r="C269" s="280" t="str">
        <f>IF('CF2 TestsPhys'!E269="","",'CF2 TestsPhys'!E269)</f>
        <v/>
      </c>
      <c r="D269" s="173" t="str">
        <f>IF('CF2 TestsPhys'!F269="","",'CF2 TestsPhys'!F269)</f>
        <v/>
      </c>
      <c r="E269" s="60" t="str">
        <f>IF('CF2 TestsPhys'!G269="","",'CF2 TestsPhys'!G269)</f>
        <v/>
      </c>
      <c r="F269" s="68" t="str">
        <f>IF('CF2 TestsPhys'!H269="","",'CF2 TestsPhys'!H269)</f>
        <v/>
      </c>
      <c r="G269" s="76" t="str">
        <f>IF('CF2 TestsPhys'!I269="","",'CF2 TestsPhys'!I269)</f>
        <v/>
      </c>
      <c r="H269" s="68" t="str">
        <f>IF('CF2 TestsPhys'!J269="","",'CF2 TestsPhys'!J269)</f>
        <v/>
      </c>
      <c r="I269" s="76" t="str">
        <f>IF('CF2 TestsPhys'!K269="","",'CF2 TestsPhys'!K269)</f>
        <v/>
      </c>
      <c r="J269" s="68" t="str">
        <f>IF('CF2 TestsPhys'!L269="","",'CF2 TestsPhys'!L269)</f>
        <v/>
      </c>
      <c r="K269" s="76" t="str">
        <f>IF('CF2 TestsPhys'!M269="","",'CF2 TestsPhys'!M269)</f>
        <v/>
      </c>
      <c r="L269" s="68" t="str">
        <f>IF('CF2 TestsPhys'!N269="","",'CF2 TestsPhys'!N269)</f>
        <v/>
      </c>
      <c r="M269" s="76" t="str">
        <f>IF('CF2 TestsPhys'!O269="","",'CF2 TestsPhys'!O269)</f>
        <v/>
      </c>
      <c r="N269" s="61" t="str">
        <f>IF('CF2 TestsPhys'!P269="","",'CF2 TestsPhys'!P269)</f>
        <v/>
      </c>
      <c r="O269" s="76" t="str">
        <f>IF('CF2 TestsPhys'!Q269="","",'CF2 TestsPhys'!Q269)</f>
        <v/>
      </c>
      <c r="P269" s="61" t="str">
        <f>IF('CF2 TestsPhys'!R269="","",'CF2 TestsPhys'!R269)</f>
        <v/>
      </c>
      <c r="Q269" s="76" t="str">
        <f>IF('CF2 TestsPhys'!S269="","",'CF2 TestsPhys'!S269)</f>
        <v/>
      </c>
      <c r="R269" s="214" t="str">
        <f>IF('CF2 TestsPhys'!T269="","",'CF2 TestsPhys'!T269)</f>
        <v/>
      </c>
      <c r="S269" s="217" t="str">
        <f>IF('CF2 TestsPhys'!U269="","",'CF2 TestsPhys'!U269)</f>
        <v/>
      </c>
    </row>
    <row r="270" spans="1:19" x14ac:dyDescent="0.25">
      <c r="A270" s="155" t="str">
        <f>IF('CF2 TestsPhys'!B270="","",'CF2 TestsPhys'!B270)</f>
        <v/>
      </c>
      <c r="B270" s="157" t="str">
        <f>IF('CF2 TestsPhys'!D270="","",'CF2 TestsPhys'!D270)</f>
        <v/>
      </c>
      <c r="C270" s="280" t="str">
        <f>IF('CF2 TestsPhys'!E270="","",'CF2 TestsPhys'!E270)</f>
        <v/>
      </c>
      <c r="D270" s="173" t="str">
        <f>IF('CF2 TestsPhys'!F270="","",'CF2 TestsPhys'!F270)</f>
        <v/>
      </c>
      <c r="E270" s="60" t="str">
        <f>IF('CF2 TestsPhys'!G270="","",'CF2 TestsPhys'!G270)</f>
        <v/>
      </c>
      <c r="F270" s="68" t="str">
        <f>IF('CF2 TestsPhys'!H270="","",'CF2 TestsPhys'!H270)</f>
        <v/>
      </c>
      <c r="G270" s="76" t="str">
        <f>IF('CF2 TestsPhys'!I270="","",'CF2 TestsPhys'!I270)</f>
        <v/>
      </c>
      <c r="H270" s="68" t="str">
        <f>IF('CF2 TestsPhys'!J270="","",'CF2 TestsPhys'!J270)</f>
        <v/>
      </c>
      <c r="I270" s="76" t="str">
        <f>IF('CF2 TestsPhys'!K270="","",'CF2 TestsPhys'!K270)</f>
        <v/>
      </c>
      <c r="J270" s="68" t="str">
        <f>IF('CF2 TestsPhys'!L270="","",'CF2 TestsPhys'!L270)</f>
        <v/>
      </c>
      <c r="K270" s="76" t="str">
        <f>IF('CF2 TestsPhys'!M270="","",'CF2 TestsPhys'!M270)</f>
        <v/>
      </c>
      <c r="L270" s="68" t="str">
        <f>IF('CF2 TestsPhys'!N270="","",'CF2 TestsPhys'!N270)</f>
        <v/>
      </c>
      <c r="M270" s="76" t="str">
        <f>IF('CF2 TestsPhys'!O270="","",'CF2 TestsPhys'!O270)</f>
        <v/>
      </c>
      <c r="N270" s="61" t="str">
        <f>IF('CF2 TestsPhys'!P270="","",'CF2 TestsPhys'!P270)</f>
        <v/>
      </c>
      <c r="O270" s="76" t="str">
        <f>IF('CF2 TestsPhys'!Q270="","",'CF2 TestsPhys'!Q270)</f>
        <v/>
      </c>
      <c r="P270" s="61" t="str">
        <f>IF('CF2 TestsPhys'!R270="","",'CF2 TestsPhys'!R270)</f>
        <v/>
      </c>
      <c r="Q270" s="76" t="str">
        <f>IF('CF2 TestsPhys'!S270="","",'CF2 TestsPhys'!S270)</f>
        <v/>
      </c>
      <c r="R270" s="214" t="str">
        <f>IF('CF2 TestsPhys'!T270="","",'CF2 TestsPhys'!T270)</f>
        <v/>
      </c>
      <c r="S270" s="217" t="str">
        <f>IF('CF2 TestsPhys'!U270="","",'CF2 TestsPhys'!U270)</f>
        <v/>
      </c>
    </row>
    <row r="271" spans="1:19" x14ac:dyDescent="0.25">
      <c r="A271" s="155" t="str">
        <f>IF('CF2 TestsPhys'!B271="","",'CF2 TestsPhys'!B271)</f>
        <v/>
      </c>
      <c r="B271" s="157" t="str">
        <f>IF('CF2 TestsPhys'!D271="","",'CF2 TestsPhys'!D271)</f>
        <v/>
      </c>
      <c r="C271" s="280" t="str">
        <f>IF('CF2 TestsPhys'!E271="","",'CF2 TestsPhys'!E271)</f>
        <v/>
      </c>
      <c r="D271" s="173" t="str">
        <f>IF('CF2 TestsPhys'!F271="","",'CF2 TestsPhys'!F271)</f>
        <v/>
      </c>
      <c r="E271" s="60" t="str">
        <f>IF('CF2 TestsPhys'!G271="","",'CF2 TestsPhys'!G271)</f>
        <v/>
      </c>
      <c r="F271" s="68" t="str">
        <f>IF('CF2 TestsPhys'!H271="","",'CF2 TestsPhys'!H271)</f>
        <v/>
      </c>
      <c r="G271" s="76" t="str">
        <f>IF('CF2 TestsPhys'!I271="","",'CF2 TestsPhys'!I271)</f>
        <v/>
      </c>
      <c r="H271" s="68" t="str">
        <f>IF('CF2 TestsPhys'!J271="","",'CF2 TestsPhys'!J271)</f>
        <v/>
      </c>
      <c r="I271" s="76" t="str">
        <f>IF('CF2 TestsPhys'!K271="","",'CF2 TestsPhys'!K271)</f>
        <v/>
      </c>
      <c r="J271" s="68" t="str">
        <f>IF('CF2 TestsPhys'!L271="","",'CF2 TestsPhys'!L271)</f>
        <v/>
      </c>
      <c r="K271" s="76" t="str">
        <f>IF('CF2 TestsPhys'!M271="","",'CF2 TestsPhys'!M271)</f>
        <v/>
      </c>
      <c r="L271" s="68" t="str">
        <f>IF('CF2 TestsPhys'!N271="","",'CF2 TestsPhys'!N271)</f>
        <v/>
      </c>
      <c r="M271" s="76" t="str">
        <f>IF('CF2 TestsPhys'!O271="","",'CF2 TestsPhys'!O271)</f>
        <v/>
      </c>
      <c r="N271" s="61" t="str">
        <f>IF('CF2 TestsPhys'!P271="","",'CF2 TestsPhys'!P271)</f>
        <v/>
      </c>
      <c r="O271" s="76" t="str">
        <f>IF('CF2 TestsPhys'!Q271="","",'CF2 TestsPhys'!Q271)</f>
        <v/>
      </c>
      <c r="P271" s="61" t="str">
        <f>IF('CF2 TestsPhys'!R271="","",'CF2 TestsPhys'!R271)</f>
        <v/>
      </c>
      <c r="Q271" s="76" t="str">
        <f>IF('CF2 TestsPhys'!S271="","",'CF2 TestsPhys'!S271)</f>
        <v/>
      </c>
      <c r="R271" s="214" t="str">
        <f>IF('CF2 TestsPhys'!T271="","",'CF2 TestsPhys'!T271)</f>
        <v/>
      </c>
      <c r="S271" s="217" t="str">
        <f>IF('CF2 TestsPhys'!U271="","",'CF2 TestsPhys'!U271)</f>
        <v/>
      </c>
    </row>
    <row r="272" spans="1:19" x14ac:dyDescent="0.25">
      <c r="A272" s="155" t="str">
        <f>IF('CF2 TestsPhys'!B272="","",'CF2 TestsPhys'!B272)</f>
        <v/>
      </c>
      <c r="B272" s="157" t="str">
        <f>IF('CF2 TestsPhys'!D272="","",'CF2 TestsPhys'!D272)</f>
        <v/>
      </c>
      <c r="C272" s="280" t="str">
        <f>IF('CF2 TestsPhys'!E272="","",'CF2 TestsPhys'!E272)</f>
        <v/>
      </c>
      <c r="D272" s="173" t="str">
        <f>IF('CF2 TestsPhys'!F272="","",'CF2 TestsPhys'!F272)</f>
        <v/>
      </c>
      <c r="E272" s="60" t="str">
        <f>IF('CF2 TestsPhys'!G272="","",'CF2 TestsPhys'!G272)</f>
        <v/>
      </c>
      <c r="F272" s="68" t="str">
        <f>IF('CF2 TestsPhys'!H272="","",'CF2 TestsPhys'!H272)</f>
        <v/>
      </c>
      <c r="G272" s="76" t="str">
        <f>IF('CF2 TestsPhys'!I272="","",'CF2 TestsPhys'!I272)</f>
        <v/>
      </c>
      <c r="H272" s="68" t="str">
        <f>IF('CF2 TestsPhys'!J272="","",'CF2 TestsPhys'!J272)</f>
        <v/>
      </c>
      <c r="I272" s="76" t="str">
        <f>IF('CF2 TestsPhys'!K272="","",'CF2 TestsPhys'!K272)</f>
        <v/>
      </c>
      <c r="J272" s="68" t="str">
        <f>IF('CF2 TestsPhys'!L272="","",'CF2 TestsPhys'!L272)</f>
        <v/>
      </c>
      <c r="K272" s="76" t="str">
        <f>IF('CF2 TestsPhys'!M272="","",'CF2 TestsPhys'!M272)</f>
        <v/>
      </c>
      <c r="L272" s="68" t="str">
        <f>IF('CF2 TestsPhys'!N272="","",'CF2 TestsPhys'!N272)</f>
        <v/>
      </c>
      <c r="M272" s="76" t="str">
        <f>IF('CF2 TestsPhys'!O272="","",'CF2 TestsPhys'!O272)</f>
        <v/>
      </c>
      <c r="N272" s="61" t="str">
        <f>IF('CF2 TestsPhys'!P272="","",'CF2 TestsPhys'!P272)</f>
        <v/>
      </c>
      <c r="O272" s="76" t="str">
        <f>IF('CF2 TestsPhys'!Q272="","",'CF2 TestsPhys'!Q272)</f>
        <v/>
      </c>
      <c r="P272" s="61" t="str">
        <f>IF('CF2 TestsPhys'!R272="","",'CF2 TestsPhys'!R272)</f>
        <v/>
      </c>
      <c r="Q272" s="76" t="str">
        <f>IF('CF2 TestsPhys'!S272="","",'CF2 TestsPhys'!S272)</f>
        <v/>
      </c>
      <c r="R272" s="214" t="str">
        <f>IF('CF2 TestsPhys'!T272="","",'CF2 TestsPhys'!T272)</f>
        <v/>
      </c>
      <c r="S272" s="217" t="str">
        <f>IF('CF2 TestsPhys'!U272="","",'CF2 TestsPhys'!U272)</f>
        <v/>
      </c>
    </row>
    <row r="273" spans="1:19" x14ac:dyDescent="0.25">
      <c r="A273" s="155" t="str">
        <f>IF('CF2 TestsPhys'!B273="","",'CF2 TestsPhys'!B273)</f>
        <v/>
      </c>
      <c r="B273" s="156" t="str">
        <f>IF('CF2 TestsPhys'!D273="","",'CF2 TestsPhys'!D273)</f>
        <v/>
      </c>
      <c r="C273" s="279" t="str">
        <f>IF('CF2 TestsPhys'!E273="","",'CF2 TestsPhys'!E273)</f>
        <v/>
      </c>
      <c r="D273" s="173" t="str">
        <f>IF('CF2 TestsPhys'!F273="","",'CF2 TestsPhys'!F273)</f>
        <v/>
      </c>
      <c r="E273" s="60" t="str">
        <f>IF('CF2 TestsPhys'!G273="","",'CF2 TestsPhys'!G273)</f>
        <v/>
      </c>
      <c r="F273" s="68" t="str">
        <f>IF('CF2 TestsPhys'!H273="","",'CF2 TestsPhys'!H273)</f>
        <v/>
      </c>
      <c r="G273" s="76" t="str">
        <f>IF('CF2 TestsPhys'!I273="","",'CF2 TestsPhys'!I273)</f>
        <v/>
      </c>
      <c r="H273" s="68" t="str">
        <f>IF('CF2 TestsPhys'!J273="","",'CF2 TestsPhys'!J273)</f>
        <v/>
      </c>
      <c r="I273" s="76" t="str">
        <f>IF('CF2 TestsPhys'!K273="","",'CF2 TestsPhys'!K273)</f>
        <v/>
      </c>
      <c r="J273" s="68" t="str">
        <f>IF('CF2 TestsPhys'!L273="","",'CF2 TestsPhys'!L273)</f>
        <v/>
      </c>
      <c r="K273" s="76" t="str">
        <f>IF('CF2 TestsPhys'!M273="","",'CF2 TestsPhys'!M273)</f>
        <v/>
      </c>
      <c r="L273" s="68" t="str">
        <f>IF('CF2 TestsPhys'!N273="","",'CF2 TestsPhys'!N273)</f>
        <v/>
      </c>
      <c r="M273" s="76" t="str">
        <f>IF('CF2 TestsPhys'!O273="","",'CF2 TestsPhys'!O273)</f>
        <v/>
      </c>
      <c r="N273" s="61" t="str">
        <f>IF('CF2 TestsPhys'!P273="","",'CF2 TestsPhys'!P273)</f>
        <v/>
      </c>
      <c r="O273" s="76" t="str">
        <f>IF('CF2 TestsPhys'!Q273="","",'CF2 TestsPhys'!Q273)</f>
        <v/>
      </c>
      <c r="P273" s="61" t="str">
        <f>IF('CF2 TestsPhys'!R273="","",'CF2 TestsPhys'!R273)</f>
        <v/>
      </c>
      <c r="Q273" s="76" t="str">
        <f>IF('CF2 TestsPhys'!S273="","",'CF2 TestsPhys'!S273)</f>
        <v/>
      </c>
      <c r="R273" s="214" t="str">
        <f>IF('CF2 TestsPhys'!T273="","",'CF2 TestsPhys'!T273)</f>
        <v/>
      </c>
      <c r="S273" s="217" t="str">
        <f>IF('CF2 TestsPhys'!U273="","",'CF2 TestsPhys'!U273)</f>
        <v/>
      </c>
    </row>
    <row r="274" spans="1:19" x14ac:dyDescent="0.25">
      <c r="A274" s="155" t="str">
        <f>IF('CF2 TestsPhys'!B274="","",'CF2 TestsPhys'!B274)</f>
        <v/>
      </c>
      <c r="B274" s="156" t="str">
        <f>IF('CF2 TestsPhys'!D274="","",'CF2 TestsPhys'!D274)</f>
        <v/>
      </c>
      <c r="C274" s="279" t="str">
        <f>IF('CF2 TestsPhys'!E274="","",'CF2 TestsPhys'!E274)</f>
        <v/>
      </c>
      <c r="D274" s="173" t="str">
        <f>IF('CF2 TestsPhys'!F274="","",'CF2 TestsPhys'!F274)</f>
        <v/>
      </c>
      <c r="E274" s="60" t="str">
        <f>IF('CF2 TestsPhys'!G274="","",'CF2 TestsPhys'!G274)</f>
        <v/>
      </c>
      <c r="F274" s="68" t="str">
        <f>IF('CF2 TestsPhys'!H274="","",'CF2 TestsPhys'!H274)</f>
        <v/>
      </c>
      <c r="G274" s="76" t="str">
        <f>IF('CF2 TestsPhys'!I274="","",'CF2 TestsPhys'!I274)</f>
        <v/>
      </c>
      <c r="H274" s="68" t="str">
        <f>IF('CF2 TestsPhys'!J274="","",'CF2 TestsPhys'!J274)</f>
        <v/>
      </c>
      <c r="I274" s="76" t="str">
        <f>IF('CF2 TestsPhys'!K274="","",'CF2 TestsPhys'!K274)</f>
        <v/>
      </c>
      <c r="J274" s="68" t="str">
        <f>IF('CF2 TestsPhys'!L274="","",'CF2 TestsPhys'!L274)</f>
        <v/>
      </c>
      <c r="K274" s="76" t="str">
        <f>IF('CF2 TestsPhys'!M274="","",'CF2 TestsPhys'!M274)</f>
        <v/>
      </c>
      <c r="L274" s="68" t="str">
        <f>IF('CF2 TestsPhys'!N274="","",'CF2 TestsPhys'!N274)</f>
        <v/>
      </c>
      <c r="M274" s="76" t="str">
        <f>IF('CF2 TestsPhys'!O274="","",'CF2 TestsPhys'!O274)</f>
        <v/>
      </c>
      <c r="N274" s="61" t="str">
        <f>IF('CF2 TestsPhys'!P274="","",'CF2 TestsPhys'!P274)</f>
        <v/>
      </c>
      <c r="O274" s="76" t="str">
        <f>IF('CF2 TestsPhys'!Q274="","",'CF2 TestsPhys'!Q274)</f>
        <v/>
      </c>
      <c r="P274" s="61" t="str">
        <f>IF('CF2 TestsPhys'!R274="","",'CF2 TestsPhys'!R274)</f>
        <v/>
      </c>
      <c r="Q274" s="76" t="str">
        <f>IF('CF2 TestsPhys'!S274="","",'CF2 TestsPhys'!S274)</f>
        <v/>
      </c>
      <c r="R274" s="214" t="str">
        <f>IF('CF2 TestsPhys'!T274="","",'CF2 TestsPhys'!T274)</f>
        <v/>
      </c>
      <c r="S274" s="217" t="str">
        <f>IF('CF2 TestsPhys'!U274="","",'CF2 TestsPhys'!U274)</f>
        <v/>
      </c>
    </row>
    <row r="275" spans="1:19" x14ac:dyDescent="0.25">
      <c r="A275" s="155" t="str">
        <f>IF('CF2 TestsPhys'!B275="","",'CF2 TestsPhys'!B275)</f>
        <v/>
      </c>
      <c r="B275" s="156" t="str">
        <f>IF('CF2 TestsPhys'!D275="","",'CF2 TestsPhys'!D275)</f>
        <v/>
      </c>
      <c r="C275" s="279" t="str">
        <f>IF('CF2 TestsPhys'!E275="","",'CF2 TestsPhys'!E275)</f>
        <v/>
      </c>
      <c r="D275" s="173" t="str">
        <f>IF('CF2 TestsPhys'!F275="","",'CF2 TestsPhys'!F275)</f>
        <v/>
      </c>
      <c r="E275" s="60" t="str">
        <f>IF('CF2 TestsPhys'!G275="","",'CF2 TestsPhys'!G275)</f>
        <v/>
      </c>
      <c r="F275" s="68" t="str">
        <f>IF('CF2 TestsPhys'!H275="","",'CF2 TestsPhys'!H275)</f>
        <v/>
      </c>
      <c r="G275" s="76" t="str">
        <f>IF('CF2 TestsPhys'!I275="","",'CF2 TestsPhys'!I275)</f>
        <v/>
      </c>
      <c r="H275" s="68" t="str">
        <f>IF('CF2 TestsPhys'!J275="","",'CF2 TestsPhys'!J275)</f>
        <v/>
      </c>
      <c r="I275" s="76" t="str">
        <f>IF('CF2 TestsPhys'!K275="","",'CF2 TestsPhys'!K275)</f>
        <v/>
      </c>
      <c r="J275" s="68" t="str">
        <f>IF('CF2 TestsPhys'!L275="","",'CF2 TestsPhys'!L275)</f>
        <v/>
      </c>
      <c r="K275" s="76" t="str">
        <f>IF('CF2 TestsPhys'!M275="","",'CF2 TestsPhys'!M275)</f>
        <v/>
      </c>
      <c r="L275" s="68" t="str">
        <f>IF('CF2 TestsPhys'!N275="","",'CF2 TestsPhys'!N275)</f>
        <v/>
      </c>
      <c r="M275" s="76" t="str">
        <f>IF('CF2 TestsPhys'!O275="","",'CF2 TestsPhys'!O275)</f>
        <v/>
      </c>
      <c r="N275" s="61" t="str">
        <f>IF('CF2 TestsPhys'!P275="","",'CF2 TestsPhys'!P275)</f>
        <v/>
      </c>
      <c r="O275" s="76" t="str">
        <f>IF('CF2 TestsPhys'!Q275="","",'CF2 TestsPhys'!Q275)</f>
        <v/>
      </c>
      <c r="P275" s="61" t="str">
        <f>IF('CF2 TestsPhys'!R275="","",'CF2 TestsPhys'!R275)</f>
        <v/>
      </c>
      <c r="Q275" s="76" t="str">
        <f>IF('CF2 TestsPhys'!S275="","",'CF2 TestsPhys'!S275)</f>
        <v/>
      </c>
      <c r="R275" s="214" t="str">
        <f>IF('CF2 TestsPhys'!T275="","",'CF2 TestsPhys'!T275)</f>
        <v/>
      </c>
      <c r="S275" s="217" t="str">
        <f>IF('CF2 TestsPhys'!U275="","",'CF2 TestsPhys'!U275)</f>
        <v/>
      </c>
    </row>
    <row r="276" spans="1:19" x14ac:dyDescent="0.25">
      <c r="A276" s="155" t="str">
        <f>IF('CF2 TestsPhys'!B276="","",'CF2 TestsPhys'!B276)</f>
        <v/>
      </c>
      <c r="B276" s="156" t="str">
        <f>IF('CF2 TestsPhys'!D276="","",'CF2 TestsPhys'!D276)</f>
        <v/>
      </c>
      <c r="C276" s="279" t="str">
        <f>IF('CF2 TestsPhys'!E276="","",'CF2 TestsPhys'!E276)</f>
        <v/>
      </c>
      <c r="D276" s="173" t="str">
        <f>IF('CF2 TestsPhys'!F276="","",'CF2 TestsPhys'!F276)</f>
        <v/>
      </c>
      <c r="E276" s="60" t="str">
        <f>IF('CF2 TestsPhys'!G276="","",'CF2 TestsPhys'!G276)</f>
        <v/>
      </c>
      <c r="F276" s="68" t="str">
        <f>IF('CF2 TestsPhys'!H276="","",'CF2 TestsPhys'!H276)</f>
        <v/>
      </c>
      <c r="G276" s="76" t="str">
        <f>IF('CF2 TestsPhys'!I276="","",'CF2 TestsPhys'!I276)</f>
        <v/>
      </c>
      <c r="H276" s="68" t="str">
        <f>IF('CF2 TestsPhys'!J276="","",'CF2 TestsPhys'!J276)</f>
        <v/>
      </c>
      <c r="I276" s="76" t="str">
        <f>IF('CF2 TestsPhys'!K276="","",'CF2 TestsPhys'!K276)</f>
        <v/>
      </c>
      <c r="J276" s="68" t="str">
        <f>IF('CF2 TestsPhys'!L276="","",'CF2 TestsPhys'!L276)</f>
        <v/>
      </c>
      <c r="K276" s="76" t="str">
        <f>IF('CF2 TestsPhys'!M276="","",'CF2 TestsPhys'!M276)</f>
        <v/>
      </c>
      <c r="L276" s="68" t="str">
        <f>IF('CF2 TestsPhys'!N276="","",'CF2 TestsPhys'!N276)</f>
        <v/>
      </c>
      <c r="M276" s="76" t="str">
        <f>IF('CF2 TestsPhys'!O276="","",'CF2 TestsPhys'!O276)</f>
        <v/>
      </c>
      <c r="N276" s="61" t="str">
        <f>IF('CF2 TestsPhys'!P276="","",'CF2 TestsPhys'!P276)</f>
        <v/>
      </c>
      <c r="O276" s="76" t="str">
        <f>IF('CF2 TestsPhys'!Q276="","",'CF2 TestsPhys'!Q276)</f>
        <v/>
      </c>
      <c r="P276" s="61" t="str">
        <f>IF('CF2 TestsPhys'!R276="","",'CF2 TestsPhys'!R276)</f>
        <v/>
      </c>
      <c r="Q276" s="76" t="str">
        <f>IF('CF2 TestsPhys'!S276="","",'CF2 TestsPhys'!S276)</f>
        <v/>
      </c>
      <c r="R276" s="214" t="str">
        <f>IF('CF2 TestsPhys'!T276="","",'CF2 TestsPhys'!T276)</f>
        <v/>
      </c>
      <c r="S276" s="217" t="str">
        <f>IF('CF2 TestsPhys'!U276="","",'CF2 TestsPhys'!U276)</f>
        <v/>
      </c>
    </row>
    <row r="277" spans="1:19" x14ac:dyDescent="0.25">
      <c r="A277" s="155" t="str">
        <f>IF('CF2 TestsPhys'!B277="","",'CF2 TestsPhys'!B277)</f>
        <v/>
      </c>
      <c r="B277" s="156" t="str">
        <f>IF('CF2 TestsPhys'!D277="","",'CF2 TestsPhys'!D277)</f>
        <v/>
      </c>
      <c r="C277" s="279" t="str">
        <f>IF('CF2 TestsPhys'!E277="","",'CF2 TestsPhys'!E277)</f>
        <v/>
      </c>
      <c r="D277" s="173" t="str">
        <f>IF('CF2 TestsPhys'!F277="","",'CF2 TestsPhys'!F277)</f>
        <v/>
      </c>
      <c r="E277" s="60" t="str">
        <f>IF('CF2 TestsPhys'!G277="","",'CF2 TestsPhys'!G277)</f>
        <v/>
      </c>
      <c r="F277" s="68" t="str">
        <f>IF('CF2 TestsPhys'!H277="","",'CF2 TestsPhys'!H277)</f>
        <v/>
      </c>
      <c r="G277" s="76" t="str">
        <f>IF('CF2 TestsPhys'!I277="","",'CF2 TestsPhys'!I277)</f>
        <v/>
      </c>
      <c r="H277" s="68" t="str">
        <f>IF('CF2 TestsPhys'!J277="","",'CF2 TestsPhys'!J277)</f>
        <v/>
      </c>
      <c r="I277" s="76" t="str">
        <f>IF('CF2 TestsPhys'!K277="","",'CF2 TestsPhys'!K277)</f>
        <v/>
      </c>
      <c r="J277" s="68" t="str">
        <f>IF('CF2 TestsPhys'!L277="","",'CF2 TestsPhys'!L277)</f>
        <v/>
      </c>
      <c r="K277" s="76" t="str">
        <f>IF('CF2 TestsPhys'!M277="","",'CF2 TestsPhys'!M277)</f>
        <v/>
      </c>
      <c r="L277" s="68" t="str">
        <f>IF('CF2 TestsPhys'!N277="","",'CF2 TestsPhys'!N277)</f>
        <v/>
      </c>
      <c r="M277" s="76" t="str">
        <f>IF('CF2 TestsPhys'!O277="","",'CF2 TestsPhys'!O277)</f>
        <v/>
      </c>
      <c r="N277" s="61" t="str">
        <f>IF('CF2 TestsPhys'!P277="","",'CF2 TestsPhys'!P277)</f>
        <v/>
      </c>
      <c r="O277" s="76" t="str">
        <f>IF('CF2 TestsPhys'!Q277="","",'CF2 TestsPhys'!Q277)</f>
        <v/>
      </c>
      <c r="P277" s="61" t="str">
        <f>IF('CF2 TestsPhys'!R277="","",'CF2 TestsPhys'!R277)</f>
        <v/>
      </c>
      <c r="Q277" s="76" t="str">
        <f>IF('CF2 TestsPhys'!S277="","",'CF2 TestsPhys'!S277)</f>
        <v/>
      </c>
      <c r="R277" s="214" t="str">
        <f>IF('CF2 TestsPhys'!T277="","",'CF2 TestsPhys'!T277)</f>
        <v/>
      </c>
      <c r="S277" s="217" t="str">
        <f>IF('CF2 TestsPhys'!U277="","",'CF2 TestsPhys'!U277)</f>
        <v/>
      </c>
    </row>
    <row r="278" spans="1:19" x14ac:dyDescent="0.25">
      <c r="A278" s="155" t="str">
        <f>IF('CF2 TestsPhys'!B278="","",'CF2 TestsPhys'!B278)</f>
        <v/>
      </c>
      <c r="B278" s="156" t="str">
        <f>IF('CF2 TestsPhys'!D278="","",'CF2 TestsPhys'!D278)</f>
        <v/>
      </c>
      <c r="C278" s="279" t="str">
        <f>IF('CF2 TestsPhys'!E278="","",'CF2 TestsPhys'!E278)</f>
        <v/>
      </c>
      <c r="D278" s="173" t="str">
        <f>IF('CF2 TestsPhys'!F278="","",'CF2 TestsPhys'!F278)</f>
        <v/>
      </c>
      <c r="E278" s="60" t="str">
        <f>IF('CF2 TestsPhys'!G278="","",'CF2 TestsPhys'!G278)</f>
        <v/>
      </c>
      <c r="F278" s="68" t="str">
        <f>IF('CF2 TestsPhys'!H278="","",'CF2 TestsPhys'!H278)</f>
        <v/>
      </c>
      <c r="G278" s="76" t="str">
        <f>IF('CF2 TestsPhys'!I278="","",'CF2 TestsPhys'!I278)</f>
        <v/>
      </c>
      <c r="H278" s="68" t="str">
        <f>IF('CF2 TestsPhys'!J278="","",'CF2 TestsPhys'!J278)</f>
        <v/>
      </c>
      <c r="I278" s="76" t="str">
        <f>IF('CF2 TestsPhys'!K278="","",'CF2 TestsPhys'!K278)</f>
        <v/>
      </c>
      <c r="J278" s="68" t="str">
        <f>IF('CF2 TestsPhys'!L278="","",'CF2 TestsPhys'!L278)</f>
        <v/>
      </c>
      <c r="K278" s="76" t="str">
        <f>IF('CF2 TestsPhys'!M278="","",'CF2 TestsPhys'!M278)</f>
        <v/>
      </c>
      <c r="L278" s="68" t="str">
        <f>IF('CF2 TestsPhys'!N278="","",'CF2 TestsPhys'!N278)</f>
        <v/>
      </c>
      <c r="M278" s="76" t="str">
        <f>IF('CF2 TestsPhys'!O278="","",'CF2 TestsPhys'!O278)</f>
        <v/>
      </c>
      <c r="N278" s="61" t="str">
        <f>IF('CF2 TestsPhys'!P278="","",'CF2 TestsPhys'!P278)</f>
        <v/>
      </c>
      <c r="O278" s="76" t="str">
        <f>IF('CF2 TestsPhys'!Q278="","",'CF2 TestsPhys'!Q278)</f>
        <v/>
      </c>
      <c r="P278" s="61" t="str">
        <f>IF('CF2 TestsPhys'!R278="","",'CF2 TestsPhys'!R278)</f>
        <v/>
      </c>
      <c r="Q278" s="76" t="str">
        <f>IF('CF2 TestsPhys'!S278="","",'CF2 TestsPhys'!S278)</f>
        <v/>
      </c>
      <c r="R278" s="214" t="str">
        <f>IF('CF2 TestsPhys'!T278="","",'CF2 TestsPhys'!T278)</f>
        <v/>
      </c>
      <c r="S278" s="217" t="str">
        <f>IF('CF2 TestsPhys'!U278="","",'CF2 TestsPhys'!U278)</f>
        <v/>
      </c>
    </row>
    <row r="279" spans="1:19" x14ac:dyDescent="0.25">
      <c r="A279" s="155" t="str">
        <f>IF('CF2 TestsPhys'!B279="","",'CF2 TestsPhys'!B279)</f>
        <v/>
      </c>
      <c r="B279" s="156" t="str">
        <f>IF('CF2 TestsPhys'!D279="","",'CF2 TestsPhys'!D279)</f>
        <v/>
      </c>
      <c r="C279" s="279" t="str">
        <f>IF('CF2 TestsPhys'!E279="","",'CF2 TestsPhys'!E279)</f>
        <v/>
      </c>
      <c r="D279" s="173" t="str">
        <f>IF('CF2 TestsPhys'!F279="","",'CF2 TestsPhys'!F279)</f>
        <v/>
      </c>
      <c r="E279" s="60" t="str">
        <f>IF('CF2 TestsPhys'!G279="","",'CF2 TestsPhys'!G279)</f>
        <v/>
      </c>
      <c r="F279" s="68" t="str">
        <f>IF('CF2 TestsPhys'!H279="","",'CF2 TestsPhys'!H279)</f>
        <v/>
      </c>
      <c r="G279" s="76" t="str">
        <f>IF('CF2 TestsPhys'!I279="","",'CF2 TestsPhys'!I279)</f>
        <v/>
      </c>
      <c r="H279" s="68" t="str">
        <f>IF('CF2 TestsPhys'!J279="","",'CF2 TestsPhys'!J279)</f>
        <v/>
      </c>
      <c r="I279" s="76" t="str">
        <f>IF('CF2 TestsPhys'!K279="","",'CF2 TestsPhys'!K279)</f>
        <v/>
      </c>
      <c r="J279" s="68" t="str">
        <f>IF('CF2 TestsPhys'!L279="","",'CF2 TestsPhys'!L279)</f>
        <v/>
      </c>
      <c r="K279" s="76" t="str">
        <f>IF('CF2 TestsPhys'!M279="","",'CF2 TestsPhys'!M279)</f>
        <v/>
      </c>
      <c r="L279" s="68" t="str">
        <f>IF('CF2 TestsPhys'!N279="","",'CF2 TestsPhys'!N279)</f>
        <v/>
      </c>
      <c r="M279" s="76" t="str">
        <f>IF('CF2 TestsPhys'!O279="","",'CF2 TestsPhys'!O279)</f>
        <v/>
      </c>
      <c r="N279" s="61" t="str">
        <f>IF('CF2 TestsPhys'!P279="","",'CF2 TestsPhys'!P279)</f>
        <v/>
      </c>
      <c r="O279" s="76" t="str">
        <f>IF('CF2 TestsPhys'!Q279="","",'CF2 TestsPhys'!Q279)</f>
        <v/>
      </c>
      <c r="P279" s="61" t="str">
        <f>IF('CF2 TestsPhys'!R279="","",'CF2 TestsPhys'!R279)</f>
        <v/>
      </c>
      <c r="Q279" s="76" t="str">
        <f>IF('CF2 TestsPhys'!S279="","",'CF2 TestsPhys'!S279)</f>
        <v/>
      </c>
      <c r="R279" s="214" t="str">
        <f>IF('CF2 TestsPhys'!T279="","",'CF2 TestsPhys'!T279)</f>
        <v/>
      </c>
      <c r="S279" s="217" t="str">
        <f>IF('CF2 TestsPhys'!U279="","",'CF2 TestsPhys'!U279)</f>
        <v/>
      </c>
    </row>
    <row r="280" spans="1:19" x14ac:dyDescent="0.25">
      <c r="A280" s="155" t="str">
        <f>IF('CF2 TestsPhys'!B280="","",'CF2 TestsPhys'!B280)</f>
        <v/>
      </c>
      <c r="B280" s="156" t="str">
        <f>IF('CF2 TestsPhys'!D280="","",'CF2 TestsPhys'!D280)</f>
        <v/>
      </c>
      <c r="C280" s="279" t="str">
        <f>IF('CF2 TestsPhys'!E280="","",'CF2 TestsPhys'!E280)</f>
        <v/>
      </c>
      <c r="D280" s="173" t="str">
        <f>IF('CF2 TestsPhys'!F280="","",'CF2 TestsPhys'!F280)</f>
        <v/>
      </c>
      <c r="E280" s="60" t="str">
        <f>IF('CF2 TestsPhys'!G280="","",'CF2 TestsPhys'!G280)</f>
        <v/>
      </c>
      <c r="F280" s="68" t="str">
        <f>IF('CF2 TestsPhys'!H280="","",'CF2 TestsPhys'!H280)</f>
        <v/>
      </c>
      <c r="G280" s="76" t="str">
        <f>IF('CF2 TestsPhys'!I280="","",'CF2 TestsPhys'!I280)</f>
        <v/>
      </c>
      <c r="H280" s="68" t="str">
        <f>IF('CF2 TestsPhys'!J280="","",'CF2 TestsPhys'!J280)</f>
        <v/>
      </c>
      <c r="I280" s="76" t="str">
        <f>IF('CF2 TestsPhys'!K280="","",'CF2 TestsPhys'!K280)</f>
        <v/>
      </c>
      <c r="J280" s="68" t="str">
        <f>IF('CF2 TestsPhys'!L280="","",'CF2 TestsPhys'!L280)</f>
        <v/>
      </c>
      <c r="K280" s="76" t="str">
        <f>IF('CF2 TestsPhys'!M280="","",'CF2 TestsPhys'!M280)</f>
        <v/>
      </c>
      <c r="L280" s="68" t="str">
        <f>IF('CF2 TestsPhys'!N280="","",'CF2 TestsPhys'!N280)</f>
        <v/>
      </c>
      <c r="M280" s="76" t="str">
        <f>IF('CF2 TestsPhys'!O280="","",'CF2 TestsPhys'!O280)</f>
        <v/>
      </c>
      <c r="N280" s="61" t="str">
        <f>IF('CF2 TestsPhys'!P280="","",'CF2 TestsPhys'!P280)</f>
        <v/>
      </c>
      <c r="O280" s="76" t="str">
        <f>IF('CF2 TestsPhys'!Q280="","",'CF2 TestsPhys'!Q280)</f>
        <v/>
      </c>
      <c r="P280" s="61" t="str">
        <f>IF('CF2 TestsPhys'!R280="","",'CF2 TestsPhys'!R280)</f>
        <v/>
      </c>
      <c r="Q280" s="76" t="str">
        <f>IF('CF2 TestsPhys'!S280="","",'CF2 TestsPhys'!S280)</f>
        <v/>
      </c>
      <c r="R280" s="214" t="str">
        <f>IF('CF2 TestsPhys'!T280="","",'CF2 TestsPhys'!T280)</f>
        <v/>
      </c>
      <c r="S280" s="217" t="str">
        <f>IF('CF2 TestsPhys'!U280="","",'CF2 TestsPhys'!U280)</f>
        <v/>
      </c>
    </row>
    <row r="281" spans="1:19" x14ac:dyDescent="0.25">
      <c r="A281" s="155" t="str">
        <f>IF('CF2 TestsPhys'!B281="","",'CF2 TestsPhys'!B281)</f>
        <v/>
      </c>
      <c r="B281" s="156" t="str">
        <f>IF('CF2 TestsPhys'!D281="","",'CF2 TestsPhys'!D281)</f>
        <v/>
      </c>
      <c r="C281" s="279" t="str">
        <f>IF('CF2 TestsPhys'!E281="","",'CF2 TestsPhys'!E281)</f>
        <v/>
      </c>
      <c r="D281" s="173" t="str">
        <f>IF('CF2 TestsPhys'!F281="","",'CF2 TestsPhys'!F281)</f>
        <v/>
      </c>
      <c r="E281" s="60" t="str">
        <f>IF('CF2 TestsPhys'!G281="","",'CF2 TestsPhys'!G281)</f>
        <v/>
      </c>
      <c r="F281" s="68" t="str">
        <f>IF('CF2 TestsPhys'!H281="","",'CF2 TestsPhys'!H281)</f>
        <v/>
      </c>
      <c r="G281" s="76" t="str">
        <f>IF('CF2 TestsPhys'!I281="","",'CF2 TestsPhys'!I281)</f>
        <v/>
      </c>
      <c r="H281" s="68" t="str">
        <f>IF('CF2 TestsPhys'!J281="","",'CF2 TestsPhys'!J281)</f>
        <v/>
      </c>
      <c r="I281" s="76" t="str">
        <f>IF('CF2 TestsPhys'!K281="","",'CF2 TestsPhys'!K281)</f>
        <v/>
      </c>
      <c r="J281" s="68" t="str">
        <f>IF('CF2 TestsPhys'!L281="","",'CF2 TestsPhys'!L281)</f>
        <v/>
      </c>
      <c r="K281" s="76" t="str">
        <f>IF('CF2 TestsPhys'!M281="","",'CF2 TestsPhys'!M281)</f>
        <v/>
      </c>
      <c r="L281" s="68" t="str">
        <f>IF('CF2 TestsPhys'!N281="","",'CF2 TestsPhys'!N281)</f>
        <v/>
      </c>
      <c r="M281" s="76" t="str">
        <f>IF('CF2 TestsPhys'!O281="","",'CF2 TestsPhys'!O281)</f>
        <v/>
      </c>
      <c r="N281" s="61" t="str">
        <f>IF('CF2 TestsPhys'!P281="","",'CF2 TestsPhys'!P281)</f>
        <v/>
      </c>
      <c r="O281" s="76" t="str">
        <f>IF('CF2 TestsPhys'!Q281="","",'CF2 TestsPhys'!Q281)</f>
        <v/>
      </c>
      <c r="P281" s="61" t="str">
        <f>IF('CF2 TestsPhys'!R281="","",'CF2 TestsPhys'!R281)</f>
        <v/>
      </c>
      <c r="Q281" s="76" t="str">
        <f>IF('CF2 TestsPhys'!S281="","",'CF2 TestsPhys'!S281)</f>
        <v/>
      </c>
      <c r="R281" s="214" t="str">
        <f>IF('CF2 TestsPhys'!T281="","",'CF2 TestsPhys'!T281)</f>
        <v/>
      </c>
      <c r="S281" s="217" t="str">
        <f>IF('CF2 TestsPhys'!U281="","",'CF2 TestsPhys'!U281)</f>
        <v/>
      </c>
    </row>
    <row r="282" spans="1:19" x14ac:dyDescent="0.25">
      <c r="A282" s="155" t="str">
        <f>IF('CF2 TestsPhys'!B282="","",'CF2 TestsPhys'!B282)</f>
        <v/>
      </c>
      <c r="B282" s="156" t="str">
        <f>IF('CF2 TestsPhys'!D282="","",'CF2 TestsPhys'!D282)</f>
        <v/>
      </c>
      <c r="C282" s="279" t="str">
        <f>IF('CF2 TestsPhys'!E282="","",'CF2 TestsPhys'!E282)</f>
        <v/>
      </c>
      <c r="D282" s="173" t="str">
        <f>IF('CF2 TestsPhys'!F282="","",'CF2 TestsPhys'!F282)</f>
        <v/>
      </c>
      <c r="E282" s="60" t="str">
        <f>IF('CF2 TestsPhys'!G282="","",'CF2 TestsPhys'!G282)</f>
        <v/>
      </c>
      <c r="F282" s="68" t="str">
        <f>IF('CF2 TestsPhys'!H282="","",'CF2 TestsPhys'!H282)</f>
        <v/>
      </c>
      <c r="G282" s="76" t="str">
        <f>IF('CF2 TestsPhys'!I282="","",'CF2 TestsPhys'!I282)</f>
        <v/>
      </c>
      <c r="H282" s="68" t="str">
        <f>IF('CF2 TestsPhys'!J282="","",'CF2 TestsPhys'!J282)</f>
        <v/>
      </c>
      <c r="I282" s="76" t="str">
        <f>IF('CF2 TestsPhys'!K282="","",'CF2 TestsPhys'!K282)</f>
        <v/>
      </c>
      <c r="J282" s="68" t="str">
        <f>IF('CF2 TestsPhys'!L282="","",'CF2 TestsPhys'!L282)</f>
        <v/>
      </c>
      <c r="K282" s="76" t="str">
        <f>IF('CF2 TestsPhys'!M282="","",'CF2 TestsPhys'!M282)</f>
        <v/>
      </c>
      <c r="L282" s="68" t="str">
        <f>IF('CF2 TestsPhys'!N282="","",'CF2 TestsPhys'!N282)</f>
        <v/>
      </c>
      <c r="M282" s="76" t="str">
        <f>IF('CF2 TestsPhys'!O282="","",'CF2 TestsPhys'!O282)</f>
        <v/>
      </c>
      <c r="N282" s="61" t="str">
        <f>IF('CF2 TestsPhys'!P282="","",'CF2 TestsPhys'!P282)</f>
        <v/>
      </c>
      <c r="O282" s="76" t="str">
        <f>IF('CF2 TestsPhys'!Q282="","",'CF2 TestsPhys'!Q282)</f>
        <v/>
      </c>
      <c r="P282" s="61" t="str">
        <f>IF('CF2 TestsPhys'!R282="","",'CF2 TestsPhys'!R282)</f>
        <v/>
      </c>
      <c r="Q282" s="76" t="str">
        <f>IF('CF2 TestsPhys'!S282="","",'CF2 TestsPhys'!S282)</f>
        <v/>
      </c>
      <c r="R282" s="214" t="str">
        <f>IF('CF2 TestsPhys'!T282="","",'CF2 TestsPhys'!T282)</f>
        <v/>
      </c>
      <c r="S282" s="217" t="str">
        <f>IF('CF2 TestsPhys'!U282="","",'CF2 TestsPhys'!U282)</f>
        <v/>
      </c>
    </row>
    <row r="283" spans="1:19" x14ac:dyDescent="0.25">
      <c r="A283" s="155" t="str">
        <f>IF('CF2 TestsPhys'!B283="","",'CF2 TestsPhys'!B283)</f>
        <v/>
      </c>
      <c r="B283" s="156" t="str">
        <f>IF('CF2 TestsPhys'!D283="","",'CF2 TestsPhys'!D283)</f>
        <v/>
      </c>
      <c r="C283" s="279" t="str">
        <f>IF('CF2 TestsPhys'!E283="","",'CF2 TestsPhys'!E283)</f>
        <v/>
      </c>
      <c r="D283" s="173" t="str">
        <f>IF('CF2 TestsPhys'!F283="","",'CF2 TestsPhys'!F283)</f>
        <v/>
      </c>
      <c r="E283" s="60" t="str">
        <f>IF('CF2 TestsPhys'!G283="","",'CF2 TestsPhys'!G283)</f>
        <v/>
      </c>
      <c r="F283" s="68" t="str">
        <f>IF('CF2 TestsPhys'!H283="","",'CF2 TestsPhys'!H283)</f>
        <v/>
      </c>
      <c r="G283" s="76" t="str">
        <f>IF('CF2 TestsPhys'!I283="","",'CF2 TestsPhys'!I283)</f>
        <v/>
      </c>
      <c r="H283" s="68" t="str">
        <f>IF('CF2 TestsPhys'!J283="","",'CF2 TestsPhys'!J283)</f>
        <v/>
      </c>
      <c r="I283" s="76" t="str">
        <f>IF('CF2 TestsPhys'!K283="","",'CF2 TestsPhys'!K283)</f>
        <v/>
      </c>
      <c r="J283" s="68" t="str">
        <f>IF('CF2 TestsPhys'!L283="","",'CF2 TestsPhys'!L283)</f>
        <v/>
      </c>
      <c r="K283" s="76" t="str">
        <f>IF('CF2 TestsPhys'!M283="","",'CF2 TestsPhys'!M283)</f>
        <v/>
      </c>
      <c r="L283" s="68" t="str">
        <f>IF('CF2 TestsPhys'!N283="","",'CF2 TestsPhys'!N283)</f>
        <v/>
      </c>
      <c r="M283" s="76" t="str">
        <f>IF('CF2 TestsPhys'!O283="","",'CF2 TestsPhys'!O283)</f>
        <v/>
      </c>
      <c r="N283" s="61" t="str">
        <f>IF('CF2 TestsPhys'!P283="","",'CF2 TestsPhys'!P283)</f>
        <v/>
      </c>
      <c r="O283" s="76" t="str">
        <f>IF('CF2 TestsPhys'!Q283="","",'CF2 TestsPhys'!Q283)</f>
        <v/>
      </c>
      <c r="P283" s="61" t="str">
        <f>IF('CF2 TestsPhys'!R283="","",'CF2 TestsPhys'!R283)</f>
        <v/>
      </c>
      <c r="Q283" s="76" t="str">
        <f>IF('CF2 TestsPhys'!S283="","",'CF2 TestsPhys'!S283)</f>
        <v/>
      </c>
      <c r="R283" s="214" t="str">
        <f>IF('CF2 TestsPhys'!T283="","",'CF2 TestsPhys'!T283)</f>
        <v/>
      </c>
      <c r="S283" s="217" t="str">
        <f>IF('CF2 TestsPhys'!U283="","",'CF2 TestsPhys'!U283)</f>
        <v/>
      </c>
    </row>
    <row r="284" spans="1:19" x14ac:dyDescent="0.25">
      <c r="A284" s="155" t="str">
        <f>IF('CF2 TestsPhys'!B284="","",'CF2 TestsPhys'!B284)</f>
        <v/>
      </c>
      <c r="B284" s="156" t="str">
        <f>IF('CF2 TestsPhys'!D284="","",'CF2 TestsPhys'!D284)</f>
        <v/>
      </c>
      <c r="C284" s="279" t="str">
        <f>IF('CF2 TestsPhys'!E284="","",'CF2 TestsPhys'!E284)</f>
        <v/>
      </c>
      <c r="D284" s="173" t="str">
        <f>IF('CF2 TestsPhys'!F284="","",'CF2 TestsPhys'!F284)</f>
        <v/>
      </c>
      <c r="E284" s="60" t="str">
        <f>IF('CF2 TestsPhys'!G284="","",'CF2 TestsPhys'!G284)</f>
        <v/>
      </c>
      <c r="F284" s="68" t="str">
        <f>IF('CF2 TestsPhys'!H284="","",'CF2 TestsPhys'!H284)</f>
        <v/>
      </c>
      <c r="G284" s="76" t="str">
        <f>IF('CF2 TestsPhys'!I284="","",'CF2 TestsPhys'!I284)</f>
        <v/>
      </c>
      <c r="H284" s="68" t="str">
        <f>IF('CF2 TestsPhys'!J284="","",'CF2 TestsPhys'!J284)</f>
        <v/>
      </c>
      <c r="I284" s="76" t="str">
        <f>IF('CF2 TestsPhys'!K284="","",'CF2 TestsPhys'!K284)</f>
        <v/>
      </c>
      <c r="J284" s="68" t="str">
        <f>IF('CF2 TestsPhys'!L284="","",'CF2 TestsPhys'!L284)</f>
        <v/>
      </c>
      <c r="K284" s="76" t="str">
        <f>IF('CF2 TestsPhys'!M284="","",'CF2 TestsPhys'!M284)</f>
        <v/>
      </c>
      <c r="L284" s="68" t="str">
        <f>IF('CF2 TestsPhys'!N284="","",'CF2 TestsPhys'!N284)</f>
        <v/>
      </c>
      <c r="M284" s="76" t="str">
        <f>IF('CF2 TestsPhys'!O284="","",'CF2 TestsPhys'!O284)</f>
        <v/>
      </c>
      <c r="N284" s="61" t="str">
        <f>IF('CF2 TestsPhys'!P284="","",'CF2 TestsPhys'!P284)</f>
        <v/>
      </c>
      <c r="O284" s="76" t="str">
        <f>IF('CF2 TestsPhys'!Q284="","",'CF2 TestsPhys'!Q284)</f>
        <v/>
      </c>
      <c r="P284" s="61" t="str">
        <f>IF('CF2 TestsPhys'!R284="","",'CF2 TestsPhys'!R284)</f>
        <v/>
      </c>
      <c r="Q284" s="76" t="str">
        <f>IF('CF2 TestsPhys'!S284="","",'CF2 TestsPhys'!S284)</f>
        <v/>
      </c>
      <c r="R284" s="214" t="str">
        <f>IF('CF2 TestsPhys'!T284="","",'CF2 TestsPhys'!T284)</f>
        <v/>
      </c>
      <c r="S284" s="217" t="str">
        <f>IF('CF2 TestsPhys'!U284="","",'CF2 TestsPhys'!U284)</f>
        <v/>
      </c>
    </row>
    <row r="285" spans="1:19" x14ac:dyDescent="0.25">
      <c r="A285" s="155" t="str">
        <f>IF('CF2 TestsPhys'!B285="","",'CF2 TestsPhys'!B285)</f>
        <v/>
      </c>
      <c r="B285" s="156" t="str">
        <f>IF('CF2 TestsPhys'!D285="","",'CF2 TestsPhys'!D285)</f>
        <v/>
      </c>
      <c r="C285" s="279" t="str">
        <f>IF('CF2 TestsPhys'!E285="","",'CF2 TestsPhys'!E285)</f>
        <v/>
      </c>
      <c r="D285" s="173" t="str">
        <f>IF('CF2 TestsPhys'!F285="","",'CF2 TestsPhys'!F285)</f>
        <v/>
      </c>
      <c r="E285" s="60" t="str">
        <f>IF('CF2 TestsPhys'!G285="","",'CF2 TestsPhys'!G285)</f>
        <v/>
      </c>
      <c r="F285" s="68" t="str">
        <f>IF('CF2 TestsPhys'!H285="","",'CF2 TestsPhys'!H285)</f>
        <v/>
      </c>
      <c r="G285" s="76" t="str">
        <f>IF('CF2 TestsPhys'!I285="","",'CF2 TestsPhys'!I285)</f>
        <v/>
      </c>
      <c r="H285" s="68" t="str">
        <f>IF('CF2 TestsPhys'!J285="","",'CF2 TestsPhys'!J285)</f>
        <v/>
      </c>
      <c r="I285" s="76" t="str">
        <f>IF('CF2 TestsPhys'!K285="","",'CF2 TestsPhys'!K285)</f>
        <v/>
      </c>
      <c r="J285" s="68" t="str">
        <f>IF('CF2 TestsPhys'!L285="","",'CF2 TestsPhys'!L285)</f>
        <v/>
      </c>
      <c r="K285" s="76" t="str">
        <f>IF('CF2 TestsPhys'!M285="","",'CF2 TestsPhys'!M285)</f>
        <v/>
      </c>
      <c r="L285" s="68" t="str">
        <f>IF('CF2 TestsPhys'!N285="","",'CF2 TestsPhys'!N285)</f>
        <v/>
      </c>
      <c r="M285" s="76" t="str">
        <f>IF('CF2 TestsPhys'!O285="","",'CF2 TestsPhys'!O285)</f>
        <v/>
      </c>
      <c r="N285" s="61" t="str">
        <f>IF('CF2 TestsPhys'!P285="","",'CF2 TestsPhys'!P285)</f>
        <v/>
      </c>
      <c r="O285" s="76" t="str">
        <f>IF('CF2 TestsPhys'!Q285="","",'CF2 TestsPhys'!Q285)</f>
        <v/>
      </c>
      <c r="P285" s="61" t="str">
        <f>IF('CF2 TestsPhys'!R285="","",'CF2 TestsPhys'!R285)</f>
        <v/>
      </c>
      <c r="Q285" s="76" t="str">
        <f>IF('CF2 TestsPhys'!S285="","",'CF2 TestsPhys'!S285)</f>
        <v/>
      </c>
      <c r="R285" s="214" t="str">
        <f>IF('CF2 TestsPhys'!T285="","",'CF2 TestsPhys'!T285)</f>
        <v/>
      </c>
      <c r="S285" s="217" t="str">
        <f>IF('CF2 TestsPhys'!U285="","",'CF2 TestsPhys'!U285)</f>
        <v/>
      </c>
    </row>
    <row r="286" spans="1:19" x14ac:dyDescent="0.25">
      <c r="A286" s="155" t="str">
        <f>IF('CF2 TestsPhys'!B286="","",'CF2 TestsPhys'!B286)</f>
        <v/>
      </c>
      <c r="B286" s="156" t="str">
        <f>IF('CF2 TestsPhys'!D286="","",'CF2 TestsPhys'!D286)</f>
        <v/>
      </c>
      <c r="C286" s="279" t="str">
        <f>IF('CF2 TestsPhys'!E286="","",'CF2 TestsPhys'!E286)</f>
        <v/>
      </c>
      <c r="D286" s="173" t="str">
        <f>IF('CF2 TestsPhys'!F286="","",'CF2 TestsPhys'!F286)</f>
        <v/>
      </c>
      <c r="E286" s="60" t="str">
        <f>IF('CF2 TestsPhys'!G286="","",'CF2 TestsPhys'!G286)</f>
        <v/>
      </c>
      <c r="F286" s="68" t="str">
        <f>IF('CF2 TestsPhys'!H286="","",'CF2 TestsPhys'!H286)</f>
        <v/>
      </c>
      <c r="G286" s="76" t="str">
        <f>IF('CF2 TestsPhys'!I286="","",'CF2 TestsPhys'!I286)</f>
        <v/>
      </c>
      <c r="H286" s="68" t="str">
        <f>IF('CF2 TestsPhys'!J286="","",'CF2 TestsPhys'!J286)</f>
        <v/>
      </c>
      <c r="I286" s="76" t="str">
        <f>IF('CF2 TestsPhys'!K286="","",'CF2 TestsPhys'!K286)</f>
        <v/>
      </c>
      <c r="J286" s="68" t="str">
        <f>IF('CF2 TestsPhys'!L286="","",'CF2 TestsPhys'!L286)</f>
        <v/>
      </c>
      <c r="K286" s="76" t="str">
        <f>IF('CF2 TestsPhys'!M286="","",'CF2 TestsPhys'!M286)</f>
        <v/>
      </c>
      <c r="L286" s="68" t="str">
        <f>IF('CF2 TestsPhys'!N286="","",'CF2 TestsPhys'!N286)</f>
        <v/>
      </c>
      <c r="M286" s="76" t="str">
        <f>IF('CF2 TestsPhys'!O286="","",'CF2 TestsPhys'!O286)</f>
        <v/>
      </c>
      <c r="N286" s="61" t="str">
        <f>IF('CF2 TestsPhys'!P286="","",'CF2 TestsPhys'!P286)</f>
        <v/>
      </c>
      <c r="O286" s="76" t="str">
        <f>IF('CF2 TestsPhys'!Q286="","",'CF2 TestsPhys'!Q286)</f>
        <v/>
      </c>
      <c r="P286" s="61" t="str">
        <f>IF('CF2 TestsPhys'!R286="","",'CF2 TestsPhys'!R286)</f>
        <v/>
      </c>
      <c r="Q286" s="76" t="str">
        <f>IF('CF2 TestsPhys'!S286="","",'CF2 TestsPhys'!S286)</f>
        <v/>
      </c>
      <c r="R286" s="214" t="str">
        <f>IF('CF2 TestsPhys'!T286="","",'CF2 TestsPhys'!T286)</f>
        <v/>
      </c>
      <c r="S286" s="217" t="str">
        <f>IF('CF2 TestsPhys'!U286="","",'CF2 TestsPhys'!U286)</f>
        <v/>
      </c>
    </row>
    <row r="287" spans="1:19" x14ac:dyDescent="0.25">
      <c r="A287" s="155" t="str">
        <f>IF('CF2 TestsPhys'!B287="","",'CF2 TestsPhys'!B287)</f>
        <v/>
      </c>
      <c r="B287" s="156" t="str">
        <f>IF('CF2 TestsPhys'!D287="","",'CF2 TestsPhys'!D287)</f>
        <v/>
      </c>
      <c r="C287" s="279" t="str">
        <f>IF('CF2 TestsPhys'!E287="","",'CF2 TestsPhys'!E287)</f>
        <v/>
      </c>
      <c r="D287" s="173" t="str">
        <f>IF('CF2 TestsPhys'!F287="","",'CF2 TestsPhys'!F287)</f>
        <v/>
      </c>
      <c r="E287" s="60" t="str">
        <f>IF('CF2 TestsPhys'!G287="","",'CF2 TestsPhys'!G287)</f>
        <v/>
      </c>
      <c r="F287" s="68" t="str">
        <f>IF('CF2 TestsPhys'!H287="","",'CF2 TestsPhys'!H287)</f>
        <v/>
      </c>
      <c r="G287" s="76" t="str">
        <f>IF('CF2 TestsPhys'!I287="","",'CF2 TestsPhys'!I287)</f>
        <v/>
      </c>
      <c r="H287" s="68" t="str">
        <f>IF('CF2 TestsPhys'!J287="","",'CF2 TestsPhys'!J287)</f>
        <v/>
      </c>
      <c r="I287" s="76" t="str">
        <f>IF('CF2 TestsPhys'!K287="","",'CF2 TestsPhys'!K287)</f>
        <v/>
      </c>
      <c r="J287" s="68" t="str">
        <f>IF('CF2 TestsPhys'!L287="","",'CF2 TestsPhys'!L287)</f>
        <v/>
      </c>
      <c r="K287" s="76" t="str">
        <f>IF('CF2 TestsPhys'!M287="","",'CF2 TestsPhys'!M287)</f>
        <v/>
      </c>
      <c r="L287" s="68" t="str">
        <f>IF('CF2 TestsPhys'!N287="","",'CF2 TestsPhys'!N287)</f>
        <v/>
      </c>
      <c r="M287" s="76" t="str">
        <f>IF('CF2 TestsPhys'!O287="","",'CF2 TestsPhys'!O287)</f>
        <v/>
      </c>
      <c r="N287" s="61" t="str">
        <f>IF('CF2 TestsPhys'!P287="","",'CF2 TestsPhys'!P287)</f>
        <v/>
      </c>
      <c r="O287" s="76" t="str">
        <f>IF('CF2 TestsPhys'!Q287="","",'CF2 TestsPhys'!Q287)</f>
        <v/>
      </c>
      <c r="P287" s="61" t="str">
        <f>IF('CF2 TestsPhys'!R287="","",'CF2 TestsPhys'!R287)</f>
        <v/>
      </c>
      <c r="Q287" s="76" t="str">
        <f>IF('CF2 TestsPhys'!S287="","",'CF2 TestsPhys'!S287)</f>
        <v/>
      </c>
      <c r="R287" s="214" t="str">
        <f>IF('CF2 TestsPhys'!T287="","",'CF2 TestsPhys'!T287)</f>
        <v/>
      </c>
      <c r="S287" s="217" t="str">
        <f>IF('CF2 TestsPhys'!U287="","",'CF2 TestsPhys'!U287)</f>
        <v/>
      </c>
    </row>
    <row r="288" spans="1:19" x14ac:dyDescent="0.25">
      <c r="A288" s="155" t="str">
        <f>IF('CF2 TestsPhys'!B288="","",'CF2 TestsPhys'!B288)</f>
        <v/>
      </c>
      <c r="B288" s="156" t="str">
        <f>IF('CF2 TestsPhys'!D288="","",'CF2 TestsPhys'!D288)</f>
        <v/>
      </c>
      <c r="C288" s="279" t="str">
        <f>IF('CF2 TestsPhys'!E288="","",'CF2 TestsPhys'!E288)</f>
        <v/>
      </c>
      <c r="D288" s="173" t="str">
        <f>IF('CF2 TestsPhys'!F288="","",'CF2 TestsPhys'!F288)</f>
        <v/>
      </c>
      <c r="E288" s="60" t="str">
        <f>IF('CF2 TestsPhys'!G288="","",'CF2 TestsPhys'!G288)</f>
        <v/>
      </c>
      <c r="F288" s="68" t="str">
        <f>IF('CF2 TestsPhys'!H288="","",'CF2 TestsPhys'!H288)</f>
        <v/>
      </c>
      <c r="G288" s="76" t="str">
        <f>IF('CF2 TestsPhys'!I288="","",'CF2 TestsPhys'!I288)</f>
        <v/>
      </c>
      <c r="H288" s="68" t="str">
        <f>IF('CF2 TestsPhys'!J288="","",'CF2 TestsPhys'!J288)</f>
        <v/>
      </c>
      <c r="I288" s="76" t="str">
        <f>IF('CF2 TestsPhys'!K288="","",'CF2 TestsPhys'!K288)</f>
        <v/>
      </c>
      <c r="J288" s="68" t="str">
        <f>IF('CF2 TestsPhys'!L288="","",'CF2 TestsPhys'!L288)</f>
        <v/>
      </c>
      <c r="K288" s="76" t="str">
        <f>IF('CF2 TestsPhys'!M288="","",'CF2 TestsPhys'!M288)</f>
        <v/>
      </c>
      <c r="L288" s="68" t="str">
        <f>IF('CF2 TestsPhys'!N288="","",'CF2 TestsPhys'!N288)</f>
        <v/>
      </c>
      <c r="M288" s="76" t="str">
        <f>IF('CF2 TestsPhys'!O288="","",'CF2 TestsPhys'!O288)</f>
        <v/>
      </c>
      <c r="N288" s="61" t="str">
        <f>IF('CF2 TestsPhys'!P288="","",'CF2 TestsPhys'!P288)</f>
        <v/>
      </c>
      <c r="O288" s="76" t="str">
        <f>IF('CF2 TestsPhys'!Q288="","",'CF2 TestsPhys'!Q288)</f>
        <v/>
      </c>
      <c r="P288" s="61" t="str">
        <f>IF('CF2 TestsPhys'!R288="","",'CF2 TestsPhys'!R288)</f>
        <v/>
      </c>
      <c r="Q288" s="76" t="str">
        <f>IF('CF2 TestsPhys'!S288="","",'CF2 TestsPhys'!S288)</f>
        <v/>
      </c>
      <c r="R288" s="214" t="str">
        <f>IF('CF2 TestsPhys'!T288="","",'CF2 TestsPhys'!T288)</f>
        <v/>
      </c>
      <c r="S288" s="217" t="str">
        <f>IF('CF2 TestsPhys'!U288="","",'CF2 TestsPhys'!U288)</f>
        <v/>
      </c>
    </row>
    <row r="289" spans="1:19" x14ac:dyDescent="0.25">
      <c r="A289" s="155" t="str">
        <f>IF('CF2 TestsPhys'!B289="","",'CF2 TestsPhys'!B289)</f>
        <v/>
      </c>
      <c r="B289" s="156" t="str">
        <f>IF('CF2 TestsPhys'!D289="","",'CF2 TestsPhys'!D289)</f>
        <v/>
      </c>
      <c r="C289" s="279" t="str">
        <f>IF('CF2 TestsPhys'!E289="","",'CF2 TestsPhys'!E289)</f>
        <v/>
      </c>
      <c r="D289" s="173" t="str">
        <f>IF('CF2 TestsPhys'!F289="","",'CF2 TestsPhys'!F289)</f>
        <v/>
      </c>
      <c r="E289" s="60" t="str">
        <f>IF('CF2 TestsPhys'!G289="","",'CF2 TestsPhys'!G289)</f>
        <v/>
      </c>
      <c r="F289" s="68" t="str">
        <f>IF('CF2 TestsPhys'!H289="","",'CF2 TestsPhys'!H289)</f>
        <v/>
      </c>
      <c r="G289" s="76" t="str">
        <f>IF('CF2 TestsPhys'!I289="","",'CF2 TestsPhys'!I289)</f>
        <v/>
      </c>
      <c r="H289" s="68" t="str">
        <f>IF('CF2 TestsPhys'!J289="","",'CF2 TestsPhys'!J289)</f>
        <v/>
      </c>
      <c r="I289" s="76" t="str">
        <f>IF('CF2 TestsPhys'!K289="","",'CF2 TestsPhys'!K289)</f>
        <v/>
      </c>
      <c r="J289" s="68" t="str">
        <f>IF('CF2 TestsPhys'!L289="","",'CF2 TestsPhys'!L289)</f>
        <v/>
      </c>
      <c r="K289" s="76" t="str">
        <f>IF('CF2 TestsPhys'!M289="","",'CF2 TestsPhys'!M289)</f>
        <v/>
      </c>
      <c r="L289" s="68" t="str">
        <f>IF('CF2 TestsPhys'!N289="","",'CF2 TestsPhys'!N289)</f>
        <v/>
      </c>
      <c r="M289" s="76" t="str">
        <f>IF('CF2 TestsPhys'!O289="","",'CF2 TestsPhys'!O289)</f>
        <v/>
      </c>
      <c r="N289" s="61" t="str">
        <f>IF('CF2 TestsPhys'!P289="","",'CF2 TestsPhys'!P289)</f>
        <v/>
      </c>
      <c r="O289" s="76" t="str">
        <f>IF('CF2 TestsPhys'!Q289="","",'CF2 TestsPhys'!Q289)</f>
        <v/>
      </c>
      <c r="P289" s="61" t="str">
        <f>IF('CF2 TestsPhys'!R289="","",'CF2 TestsPhys'!R289)</f>
        <v/>
      </c>
      <c r="Q289" s="76" t="str">
        <f>IF('CF2 TestsPhys'!S289="","",'CF2 TestsPhys'!S289)</f>
        <v/>
      </c>
      <c r="R289" s="214" t="str">
        <f>IF('CF2 TestsPhys'!T289="","",'CF2 TestsPhys'!T289)</f>
        <v/>
      </c>
      <c r="S289" s="217" t="str">
        <f>IF('CF2 TestsPhys'!U289="","",'CF2 TestsPhys'!U289)</f>
        <v/>
      </c>
    </row>
    <row r="290" spans="1:19" x14ac:dyDescent="0.25">
      <c r="A290" s="155" t="str">
        <f>IF('CF2 TestsPhys'!B290="","",'CF2 TestsPhys'!B290)</f>
        <v/>
      </c>
      <c r="B290" s="156" t="str">
        <f>IF('CF2 TestsPhys'!D290="","",'CF2 TestsPhys'!D290)</f>
        <v/>
      </c>
      <c r="C290" s="279" t="str">
        <f>IF('CF2 TestsPhys'!E290="","",'CF2 TestsPhys'!E290)</f>
        <v/>
      </c>
      <c r="D290" s="173" t="str">
        <f>IF('CF2 TestsPhys'!F290="","",'CF2 TestsPhys'!F290)</f>
        <v/>
      </c>
      <c r="E290" s="60" t="str">
        <f>IF('CF2 TestsPhys'!G290="","",'CF2 TestsPhys'!G290)</f>
        <v/>
      </c>
      <c r="F290" s="68" t="str">
        <f>IF('CF2 TestsPhys'!H290="","",'CF2 TestsPhys'!H290)</f>
        <v/>
      </c>
      <c r="G290" s="76" t="str">
        <f>IF('CF2 TestsPhys'!I290="","",'CF2 TestsPhys'!I290)</f>
        <v/>
      </c>
      <c r="H290" s="68" t="str">
        <f>IF('CF2 TestsPhys'!J290="","",'CF2 TestsPhys'!J290)</f>
        <v/>
      </c>
      <c r="I290" s="76" t="str">
        <f>IF('CF2 TestsPhys'!K290="","",'CF2 TestsPhys'!K290)</f>
        <v/>
      </c>
      <c r="J290" s="68" t="str">
        <f>IF('CF2 TestsPhys'!L290="","",'CF2 TestsPhys'!L290)</f>
        <v/>
      </c>
      <c r="K290" s="76" t="str">
        <f>IF('CF2 TestsPhys'!M290="","",'CF2 TestsPhys'!M290)</f>
        <v/>
      </c>
      <c r="L290" s="68" t="str">
        <f>IF('CF2 TestsPhys'!N290="","",'CF2 TestsPhys'!N290)</f>
        <v/>
      </c>
      <c r="M290" s="76" t="str">
        <f>IF('CF2 TestsPhys'!O290="","",'CF2 TestsPhys'!O290)</f>
        <v/>
      </c>
      <c r="N290" s="61" t="str">
        <f>IF('CF2 TestsPhys'!P290="","",'CF2 TestsPhys'!P290)</f>
        <v/>
      </c>
      <c r="O290" s="76" t="str">
        <f>IF('CF2 TestsPhys'!Q290="","",'CF2 TestsPhys'!Q290)</f>
        <v/>
      </c>
      <c r="P290" s="61" t="str">
        <f>IF('CF2 TestsPhys'!R290="","",'CF2 TestsPhys'!R290)</f>
        <v/>
      </c>
      <c r="Q290" s="76" t="str">
        <f>IF('CF2 TestsPhys'!S290="","",'CF2 TestsPhys'!S290)</f>
        <v/>
      </c>
      <c r="R290" s="214" t="str">
        <f>IF('CF2 TestsPhys'!T290="","",'CF2 TestsPhys'!T290)</f>
        <v/>
      </c>
      <c r="S290" s="217" t="str">
        <f>IF('CF2 TestsPhys'!U290="","",'CF2 TestsPhys'!U290)</f>
        <v/>
      </c>
    </row>
    <row r="291" spans="1:19" x14ac:dyDescent="0.25">
      <c r="A291" s="155" t="str">
        <f>IF('CF2 TestsPhys'!B291="","",'CF2 TestsPhys'!B291)</f>
        <v/>
      </c>
      <c r="B291" s="156" t="str">
        <f>IF('CF2 TestsPhys'!D291="","",'CF2 TestsPhys'!D291)</f>
        <v/>
      </c>
      <c r="C291" s="279" t="str">
        <f>IF('CF2 TestsPhys'!E291="","",'CF2 TestsPhys'!E291)</f>
        <v/>
      </c>
      <c r="D291" s="173" t="str">
        <f>IF('CF2 TestsPhys'!F291="","",'CF2 TestsPhys'!F291)</f>
        <v/>
      </c>
      <c r="E291" s="60" t="str">
        <f>IF('CF2 TestsPhys'!G291="","",'CF2 TestsPhys'!G291)</f>
        <v/>
      </c>
      <c r="F291" s="68" t="str">
        <f>IF('CF2 TestsPhys'!H291="","",'CF2 TestsPhys'!H291)</f>
        <v/>
      </c>
      <c r="G291" s="76" t="str">
        <f>IF('CF2 TestsPhys'!I291="","",'CF2 TestsPhys'!I291)</f>
        <v/>
      </c>
      <c r="H291" s="68" t="str">
        <f>IF('CF2 TestsPhys'!J291="","",'CF2 TestsPhys'!J291)</f>
        <v/>
      </c>
      <c r="I291" s="76" t="str">
        <f>IF('CF2 TestsPhys'!K291="","",'CF2 TestsPhys'!K291)</f>
        <v/>
      </c>
      <c r="J291" s="68" t="str">
        <f>IF('CF2 TestsPhys'!L291="","",'CF2 TestsPhys'!L291)</f>
        <v/>
      </c>
      <c r="K291" s="76" t="str">
        <f>IF('CF2 TestsPhys'!M291="","",'CF2 TestsPhys'!M291)</f>
        <v/>
      </c>
      <c r="L291" s="68" t="str">
        <f>IF('CF2 TestsPhys'!N291="","",'CF2 TestsPhys'!N291)</f>
        <v/>
      </c>
      <c r="M291" s="76" t="str">
        <f>IF('CF2 TestsPhys'!O291="","",'CF2 TestsPhys'!O291)</f>
        <v/>
      </c>
      <c r="N291" s="61" t="str">
        <f>IF('CF2 TestsPhys'!P291="","",'CF2 TestsPhys'!P291)</f>
        <v/>
      </c>
      <c r="O291" s="76" t="str">
        <f>IF('CF2 TestsPhys'!Q291="","",'CF2 TestsPhys'!Q291)</f>
        <v/>
      </c>
      <c r="P291" s="61" t="str">
        <f>IF('CF2 TestsPhys'!R291="","",'CF2 TestsPhys'!R291)</f>
        <v/>
      </c>
      <c r="Q291" s="76" t="str">
        <f>IF('CF2 TestsPhys'!S291="","",'CF2 TestsPhys'!S291)</f>
        <v/>
      </c>
      <c r="R291" s="214" t="str">
        <f>IF('CF2 TestsPhys'!T291="","",'CF2 TestsPhys'!T291)</f>
        <v/>
      </c>
      <c r="S291" s="217" t="str">
        <f>IF('CF2 TestsPhys'!U291="","",'CF2 TestsPhys'!U291)</f>
        <v/>
      </c>
    </row>
    <row r="292" spans="1:19" x14ac:dyDescent="0.25">
      <c r="A292" s="155" t="str">
        <f>IF('CF2 TestsPhys'!B292="","",'CF2 TestsPhys'!B292)</f>
        <v/>
      </c>
      <c r="B292" s="156" t="str">
        <f>IF('CF2 TestsPhys'!D292="","",'CF2 TestsPhys'!D292)</f>
        <v/>
      </c>
      <c r="C292" s="279" t="str">
        <f>IF('CF2 TestsPhys'!E292="","",'CF2 TestsPhys'!E292)</f>
        <v/>
      </c>
      <c r="D292" s="173" t="str">
        <f>IF('CF2 TestsPhys'!F292="","",'CF2 TestsPhys'!F292)</f>
        <v/>
      </c>
      <c r="E292" s="60" t="str">
        <f>IF('CF2 TestsPhys'!G292="","",'CF2 TestsPhys'!G292)</f>
        <v/>
      </c>
      <c r="F292" s="68" t="str">
        <f>IF('CF2 TestsPhys'!H292="","",'CF2 TestsPhys'!H292)</f>
        <v/>
      </c>
      <c r="G292" s="76" t="str">
        <f>IF('CF2 TestsPhys'!I292="","",'CF2 TestsPhys'!I292)</f>
        <v/>
      </c>
      <c r="H292" s="68" t="str">
        <f>IF('CF2 TestsPhys'!J292="","",'CF2 TestsPhys'!J292)</f>
        <v/>
      </c>
      <c r="I292" s="76" t="str">
        <f>IF('CF2 TestsPhys'!K292="","",'CF2 TestsPhys'!K292)</f>
        <v/>
      </c>
      <c r="J292" s="68" t="str">
        <f>IF('CF2 TestsPhys'!L292="","",'CF2 TestsPhys'!L292)</f>
        <v/>
      </c>
      <c r="K292" s="76" t="str">
        <f>IF('CF2 TestsPhys'!M292="","",'CF2 TestsPhys'!M292)</f>
        <v/>
      </c>
      <c r="L292" s="68" t="str">
        <f>IF('CF2 TestsPhys'!N292="","",'CF2 TestsPhys'!N292)</f>
        <v/>
      </c>
      <c r="M292" s="76" t="str">
        <f>IF('CF2 TestsPhys'!O292="","",'CF2 TestsPhys'!O292)</f>
        <v/>
      </c>
      <c r="N292" s="61" t="str">
        <f>IF('CF2 TestsPhys'!P292="","",'CF2 TestsPhys'!P292)</f>
        <v/>
      </c>
      <c r="O292" s="76" t="str">
        <f>IF('CF2 TestsPhys'!Q292="","",'CF2 TestsPhys'!Q292)</f>
        <v/>
      </c>
      <c r="P292" s="61" t="str">
        <f>IF('CF2 TestsPhys'!R292="","",'CF2 TestsPhys'!R292)</f>
        <v/>
      </c>
      <c r="Q292" s="76" t="str">
        <f>IF('CF2 TestsPhys'!S292="","",'CF2 TestsPhys'!S292)</f>
        <v/>
      </c>
      <c r="R292" s="214" t="str">
        <f>IF('CF2 TestsPhys'!T292="","",'CF2 TestsPhys'!T292)</f>
        <v/>
      </c>
      <c r="S292" s="217" t="str">
        <f>IF('CF2 TestsPhys'!U292="","",'CF2 TestsPhys'!U292)</f>
        <v/>
      </c>
    </row>
    <row r="293" spans="1:19" x14ac:dyDescent="0.25">
      <c r="A293" s="155" t="str">
        <f>IF('CF2 TestsPhys'!B293="","",'CF2 TestsPhys'!B293)</f>
        <v/>
      </c>
      <c r="B293" s="156" t="str">
        <f>IF('CF2 TestsPhys'!D293="","",'CF2 TestsPhys'!D293)</f>
        <v/>
      </c>
      <c r="C293" s="279" t="str">
        <f>IF('CF2 TestsPhys'!E293="","",'CF2 TestsPhys'!E293)</f>
        <v/>
      </c>
      <c r="D293" s="173" t="str">
        <f>IF('CF2 TestsPhys'!F293="","",'CF2 TestsPhys'!F293)</f>
        <v/>
      </c>
      <c r="E293" s="60" t="str">
        <f>IF('CF2 TestsPhys'!G293="","",'CF2 TestsPhys'!G293)</f>
        <v/>
      </c>
      <c r="F293" s="68" t="str">
        <f>IF('CF2 TestsPhys'!H293="","",'CF2 TestsPhys'!H293)</f>
        <v/>
      </c>
      <c r="G293" s="76" t="str">
        <f>IF('CF2 TestsPhys'!I293="","",'CF2 TestsPhys'!I293)</f>
        <v/>
      </c>
      <c r="H293" s="68" t="str">
        <f>IF('CF2 TestsPhys'!J293="","",'CF2 TestsPhys'!J293)</f>
        <v/>
      </c>
      <c r="I293" s="76" t="str">
        <f>IF('CF2 TestsPhys'!K293="","",'CF2 TestsPhys'!K293)</f>
        <v/>
      </c>
      <c r="J293" s="68" t="str">
        <f>IF('CF2 TestsPhys'!L293="","",'CF2 TestsPhys'!L293)</f>
        <v/>
      </c>
      <c r="K293" s="76" t="str">
        <f>IF('CF2 TestsPhys'!M293="","",'CF2 TestsPhys'!M293)</f>
        <v/>
      </c>
      <c r="L293" s="68" t="str">
        <f>IF('CF2 TestsPhys'!N293="","",'CF2 TestsPhys'!N293)</f>
        <v/>
      </c>
      <c r="M293" s="76" t="str">
        <f>IF('CF2 TestsPhys'!O293="","",'CF2 TestsPhys'!O293)</f>
        <v/>
      </c>
      <c r="N293" s="61" t="str">
        <f>IF('CF2 TestsPhys'!P293="","",'CF2 TestsPhys'!P293)</f>
        <v/>
      </c>
      <c r="O293" s="76" t="str">
        <f>IF('CF2 TestsPhys'!Q293="","",'CF2 TestsPhys'!Q293)</f>
        <v/>
      </c>
      <c r="P293" s="61" t="str">
        <f>IF('CF2 TestsPhys'!R293="","",'CF2 TestsPhys'!R293)</f>
        <v/>
      </c>
      <c r="Q293" s="76" t="str">
        <f>IF('CF2 TestsPhys'!S293="","",'CF2 TestsPhys'!S293)</f>
        <v/>
      </c>
      <c r="R293" s="214" t="str">
        <f>IF('CF2 TestsPhys'!T293="","",'CF2 TestsPhys'!T293)</f>
        <v/>
      </c>
      <c r="S293" s="217" t="str">
        <f>IF('CF2 TestsPhys'!U293="","",'CF2 TestsPhys'!U293)</f>
        <v/>
      </c>
    </row>
    <row r="294" spans="1:19" x14ac:dyDescent="0.25">
      <c r="A294" s="155" t="str">
        <f>IF('CF2 TestsPhys'!B294="","",'CF2 TestsPhys'!B294)</f>
        <v/>
      </c>
      <c r="B294" s="156" t="str">
        <f>IF('CF2 TestsPhys'!D294="","",'CF2 TestsPhys'!D294)</f>
        <v/>
      </c>
      <c r="C294" s="279" t="str">
        <f>IF('CF2 TestsPhys'!E294="","",'CF2 TestsPhys'!E294)</f>
        <v/>
      </c>
      <c r="D294" s="173" t="str">
        <f>IF('CF2 TestsPhys'!F294="","",'CF2 TestsPhys'!F294)</f>
        <v/>
      </c>
      <c r="E294" s="60" t="str">
        <f>IF('CF2 TestsPhys'!G294="","",'CF2 TestsPhys'!G294)</f>
        <v/>
      </c>
      <c r="F294" s="68" t="str">
        <f>IF('CF2 TestsPhys'!H294="","",'CF2 TestsPhys'!H294)</f>
        <v/>
      </c>
      <c r="G294" s="76" t="str">
        <f>IF('CF2 TestsPhys'!I294="","",'CF2 TestsPhys'!I294)</f>
        <v/>
      </c>
      <c r="H294" s="68" t="str">
        <f>IF('CF2 TestsPhys'!J294="","",'CF2 TestsPhys'!J294)</f>
        <v/>
      </c>
      <c r="I294" s="76" t="str">
        <f>IF('CF2 TestsPhys'!K294="","",'CF2 TestsPhys'!K294)</f>
        <v/>
      </c>
      <c r="J294" s="68" t="str">
        <f>IF('CF2 TestsPhys'!L294="","",'CF2 TestsPhys'!L294)</f>
        <v/>
      </c>
      <c r="K294" s="76" t="str">
        <f>IF('CF2 TestsPhys'!M294="","",'CF2 TestsPhys'!M294)</f>
        <v/>
      </c>
      <c r="L294" s="68" t="str">
        <f>IF('CF2 TestsPhys'!N294="","",'CF2 TestsPhys'!N294)</f>
        <v/>
      </c>
      <c r="M294" s="76" t="str">
        <f>IF('CF2 TestsPhys'!O294="","",'CF2 TestsPhys'!O294)</f>
        <v/>
      </c>
      <c r="N294" s="61" t="str">
        <f>IF('CF2 TestsPhys'!P294="","",'CF2 TestsPhys'!P294)</f>
        <v/>
      </c>
      <c r="O294" s="76" t="str">
        <f>IF('CF2 TestsPhys'!Q294="","",'CF2 TestsPhys'!Q294)</f>
        <v/>
      </c>
      <c r="P294" s="61" t="str">
        <f>IF('CF2 TestsPhys'!R294="","",'CF2 TestsPhys'!R294)</f>
        <v/>
      </c>
      <c r="Q294" s="76" t="str">
        <f>IF('CF2 TestsPhys'!S294="","",'CF2 TestsPhys'!S294)</f>
        <v/>
      </c>
      <c r="R294" s="214" t="str">
        <f>IF('CF2 TestsPhys'!T294="","",'CF2 TestsPhys'!T294)</f>
        <v/>
      </c>
      <c r="S294" s="217" t="str">
        <f>IF('CF2 TestsPhys'!U294="","",'CF2 TestsPhys'!U294)</f>
        <v/>
      </c>
    </row>
    <row r="295" spans="1:19" x14ac:dyDescent="0.25">
      <c r="A295" s="155" t="str">
        <f>IF('CF2 TestsPhys'!B295="","",'CF2 TestsPhys'!B295)</f>
        <v/>
      </c>
      <c r="B295" s="156" t="str">
        <f>IF('CF2 TestsPhys'!D295="","",'CF2 TestsPhys'!D295)</f>
        <v/>
      </c>
      <c r="C295" s="279" t="str">
        <f>IF('CF2 TestsPhys'!E295="","",'CF2 TestsPhys'!E295)</f>
        <v/>
      </c>
      <c r="D295" s="173" t="str">
        <f>IF('CF2 TestsPhys'!F295="","",'CF2 TestsPhys'!F295)</f>
        <v/>
      </c>
      <c r="E295" s="60" t="str">
        <f>IF('CF2 TestsPhys'!G295="","",'CF2 TestsPhys'!G295)</f>
        <v/>
      </c>
      <c r="F295" s="68" t="str">
        <f>IF('CF2 TestsPhys'!H295="","",'CF2 TestsPhys'!H295)</f>
        <v/>
      </c>
      <c r="G295" s="76" t="str">
        <f>IF('CF2 TestsPhys'!I295="","",'CF2 TestsPhys'!I295)</f>
        <v/>
      </c>
      <c r="H295" s="68" t="str">
        <f>IF('CF2 TestsPhys'!J295="","",'CF2 TestsPhys'!J295)</f>
        <v/>
      </c>
      <c r="I295" s="76" t="str">
        <f>IF('CF2 TestsPhys'!K295="","",'CF2 TestsPhys'!K295)</f>
        <v/>
      </c>
      <c r="J295" s="68" t="str">
        <f>IF('CF2 TestsPhys'!L295="","",'CF2 TestsPhys'!L295)</f>
        <v/>
      </c>
      <c r="K295" s="76" t="str">
        <f>IF('CF2 TestsPhys'!M295="","",'CF2 TestsPhys'!M295)</f>
        <v/>
      </c>
      <c r="L295" s="68" t="str">
        <f>IF('CF2 TestsPhys'!N295="","",'CF2 TestsPhys'!N295)</f>
        <v/>
      </c>
      <c r="M295" s="76" t="str">
        <f>IF('CF2 TestsPhys'!O295="","",'CF2 TestsPhys'!O295)</f>
        <v/>
      </c>
      <c r="N295" s="61" t="str">
        <f>IF('CF2 TestsPhys'!P295="","",'CF2 TestsPhys'!P295)</f>
        <v/>
      </c>
      <c r="O295" s="76" t="str">
        <f>IF('CF2 TestsPhys'!Q295="","",'CF2 TestsPhys'!Q295)</f>
        <v/>
      </c>
      <c r="P295" s="61" t="str">
        <f>IF('CF2 TestsPhys'!R295="","",'CF2 TestsPhys'!R295)</f>
        <v/>
      </c>
      <c r="Q295" s="76" t="str">
        <f>IF('CF2 TestsPhys'!S295="","",'CF2 TestsPhys'!S295)</f>
        <v/>
      </c>
      <c r="R295" s="214" t="str">
        <f>IF('CF2 TestsPhys'!T295="","",'CF2 TestsPhys'!T295)</f>
        <v/>
      </c>
      <c r="S295" s="217" t="str">
        <f>IF('CF2 TestsPhys'!U295="","",'CF2 TestsPhys'!U295)</f>
        <v/>
      </c>
    </row>
    <row r="296" spans="1:19" x14ac:dyDescent="0.25">
      <c r="A296" s="155" t="str">
        <f>IF('CF2 TestsPhys'!B296="","",'CF2 TestsPhys'!B296)</f>
        <v/>
      </c>
      <c r="B296" s="156" t="str">
        <f>IF('CF2 TestsPhys'!D296="","",'CF2 TestsPhys'!D296)</f>
        <v/>
      </c>
      <c r="C296" s="279" t="str">
        <f>IF('CF2 TestsPhys'!E296="","",'CF2 TestsPhys'!E296)</f>
        <v/>
      </c>
      <c r="D296" s="173" t="str">
        <f>IF('CF2 TestsPhys'!F296="","",'CF2 TestsPhys'!F296)</f>
        <v/>
      </c>
      <c r="E296" s="60" t="str">
        <f>IF('CF2 TestsPhys'!G296="","",'CF2 TestsPhys'!G296)</f>
        <v/>
      </c>
      <c r="F296" s="68" t="str">
        <f>IF('CF2 TestsPhys'!H296="","",'CF2 TestsPhys'!H296)</f>
        <v/>
      </c>
      <c r="G296" s="76" t="str">
        <f>IF('CF2 TestsPhys'!I296="","",'CF2 TestsPhys'!I296)</f>
        <v/>
      </c>
      <c r="H296" s="68" t="str">
        <f>IF('CF2 TestsPhys'!J296="","",'CF2 TestsPhys'!J296)</f>
        <v/>
      </c>
      <c r="I296" s="76" t="str">
        <f>IF('CF2 TestsPhys'!K296="","",'CF2 TestsPhys'!K296)</f>
        <v/>
      </c>
      <c r="J296" s="68" t="str">
        <f>IF('CF2 TestsPhys'!L296="","",'CF2 TestsPhys'!L296)</f>
        <v/>
      </c>
      <c r="K296" s="76" t="str">
        <f>IF('CF2 TestsPhys'!M296="","",'CF2 TestsPhys'!M296)</f>
        <v/>
      </c>
      <c r="L296" s="68" t="str">
        <f>IF('CF2 TestsPhys'!N296="","",'CF2 TestsPhys'!N296)</f>
        <v/>
      </c>
      <c r="M296" s="76" t="str">
        <f>IF('CF2 TestsPhys'!O296="","",'CF2 TestsPhys'!O296)</f>
        <v/>
      </c>
      <c r="N296" s="61" t="str">
        <f>IF('CF2 TestsPhys'!P296="","",'CF2 TestsPhys'!P296)</f>
        <v/>
      </c>
      <c r="O296" s="76" t="str">
        <f>IF('CF2 TestsPhys'!Q296="","",'CF2 TestsPhys'!Q296)</f>
        <v/>
      </c>
      <c r="P296" s="61" t="str">
        <f>IF('CF2 TestsPhys'!R296="","",'CF2 TestsPhys'!R296)</f>
        <v/>
      </c>
      <c r="Q296" s="76" t="str">
        <f>IF('CF2 TestsPhys'!S296="","",'CF2 TestsPhys'!S296)</f>
        <v/>
      </c>
      <c r="R296" s="214" t="str">
        <f>IF('CF2 TestsPhys'!T296="","",'CF2 TestsPhys'!T296)</f>
        <v/>
      </c>
      <c r="S296" s="217" t="str">
        <f>IF('CF2 TestsPhys'!U296="","",'CF2 TestsPhys'!U296)</f>
        <v/>
      </c>
    </row>
    <row r="297" spans="1:19" x14ac:dyDescent="0.25">
      <c r="A297" s="155" t="str">
        <f>IF('CF2 TestsPhys'!B297="","",'CF2 TestsPhys'!B297)</f>
        <v/>
      </c>
      <c r="B297" s="156" t="str">
        <f>IF('CF2 TestsPhys'!D297="","",'CF2 TestsPhys'!D297)</f>
        <v/>
      </c>
      <c r="C297" s="279" t="str">
        <f>IF('CF2 TestsPhys'!E297="","",'CF2 TestsPhys'!E297)</f>
        <v/>
      </c>
      <c r="D297" s="173" t="str">
        <f>IF('CF2 TestsPhys'!F297="","",'CF2 TestsPhys'!F297)</f>
        <v/>
      </c>
      <c r="E297" s="60" t="str">
        <f>IF('CF2 TestsPhys'!G297="","",'CF2 TestsPhys'!G297)</f>
        <v/>
      </c>
      <c r="F297" s="69" t="str">
        <f>IF('CF2 TestsPhys'!H297="","",'CF2 TestsPhys'!H297)</f>
        <v/>
      </c>
      <c r="G297" s="76" t="str">
        <f>IF('CF2 TestsPhys'!I297="","",'CF2 TestsPhys'!I297)</f>
        <v/>
      </c>
      <c r="H297" s="69" t="str">
        <f>IF('CF2 TestsPhys'!J297="","",'CF2 TestsPhys'!J297)</f>
        <v/>
      </c>
      <c r="I297" s="76" t="str">
        <f>IF('CF2 TestsPhys'!K297="","",'CF2 TestsPhys'!K297)</f>
        <v/>
      </c>
      <c r="J297" s="69" t="str">
        <f>IF('CF2 TestsPhys'!L297="","",'CF2 TestsPhys'!L297)</f>
        <v/>
      </c>
      <c r="K297" s="76" t="str">
        <f>IF('CF2 TestsPhys'!M297="","",'CF2 TestsPhys'!M297)</f>
        <v/>
      </c>
      <c r="L297" s="69" t="str">
        <f>IF('CF2 TestsPhys'!N297="","",'CF2 TestsPhys'!N297)</f>
        <v/>
      </c>
      <c r="M297" s="76" t="str">
        <f>IF('CF2 TestsPhys'!O297="","",'CF2 TestsPhys'!O297)</f>
        <v/>
      </c>
      <c r="N297" s="62" t="str">
        <f>IF('CF2 TestsPhys'!P297="","",'CF2 TestsPhys'!P297)</f>
        <v/>
      </c>
      <c r="O297" s="76" t="str">
        <f>IF('CF2 TestsPhys'!Q297="","",'CF2 TestsPhys'!Q297)</f>
        <v/>
      </c>
      <c r="P297" s="62" t="str">
        <f>IF('CF2 TestsPhys'!R297="","",'CF2 TestsPhys'!R297)</f>
        <v/>
      </c>
      <c r="Q297" s="76" t="str">
        <f>IF('CF2 TestsPhys'!S297="","",'CF2 TestsPhys'!S297)</f>
        <v/>
      </c>
      <c r="R297" s="214" t="str">
        <f>IF('CF2 TestsPhys'!T297="","",'CF2 TestsPhys'!T297)</f>
        <v/>
      </c>
      <c r="S297" s="217" t="str">
        <f>IF('CF2 TestsPhys'!U297="","",'CF2 TestsPhys'!U297)</f>
        <v/>
      </c>
    </row>
    <row r="298" spans="1:19" x14ac:dyDescent="0.25">
      <c r="A298" s="155" t="str">
        <f>IF('CF2 TestsPhys'!B298="","",'CF2 TestsPhys'!B298)</f>
        <v/>
      </c>
      <c r="B298" s="156" t="str">
        <f>IF('CF2 TestsPhys'!D298="","",'CF2 TestsPhys'!D298)</f>
        <v/>
      </c>
      <c r="C298" s="279" t="str">
        <f>IF('CF2 TestsPhys'!E298="","",'CF2 TestsPhys'!E298)</f>
        <v/>
      </c>
      <c r="D298" s="173" t="str">
        <f>IF('CF2 TestsPhys'!F298="","",'CF2 TestsPhys'!F298)</f>
        <v/>
      </c>
      <c r="E298" s="60" t="str">
        <f>IF('CF2 TestsPhys'!G298="","",'CF2 TestsPhys'!G298)</f>
        <v/>
      </c>
      <c r="F298" s="69" t="str">
        <f>IF('CF2 TestsPhys'!H298="","",'CF2 TestsPhys'!H298)</f>
        <v/>
      </c>
      <c r="G298" s="76" t="str">
        <f>IF('CF2 TestsPhys'!I298="","",'CF2 TestsPhys'!I298)</f>
        <v/>
      </c>
      <c r="H298" s="69" t="str">
        <f>IF('CF2 TestsPhys'!J298="","",'CF2 TestsPhys'!J298)</f>
        <v/>
      </c>
      <c r="I298" s="76" t="str">
        <f>IF('CF2 TestsPhys'!K298="","",'CF2 TestsPhys'!K298)</f>
        <v/>
      </c>
      <c r="J298" s="69" t="str">
        <f>IF('CF2 TestsPhys'!L298="","",'CF2 TestsPhys'!L298)</f>
        <v/>
      </c>
      <c r="K298" s="76" t="str">
        <f>IF('CF2 TestsPhys'!M298="","",'CF2 TestsPhys'!M298)</f>
        <v/>
      </c>
      <c r="L298" s="69" t="str">
        <f>IF('CF2 TestsPhys'!N298="","",'CF2 TestsPhys'!N298)</f>
        <v/>
      </c>
      <c r="M298" s="76" t="str">
        <f>IF('CF2 TestsPhys'!O298="","",'CF2 TestsPhys'!O298)</f>
        <v/>
      </c>
      <c r="N298" s="62" t="str">
        <f>IF('CF2 TestsPhys'!P298="","",'CF2 TestsPhys'!P298)</f>
        <v/>
      </c>
      <c r="O298" s="76" t="str">
        <f>IF('CF2 TestsPhys'!Q298="","",'CF2 TestsPhys'!Q298)</f>
        <v/>
      </c>
      <c r="P298" s="62" t="str">
        <f>IF('CF2 TestsPhys'!R298="","",'CF2 TestsPhys'!R298)</f>
        <v/>
      </c>
      <c r="Q298" s="76" t="str">
        <f>IF('CF2 TestsPhys'!S298="","",'CF2 TestsPhys'!S298)</f>
        <v/>
      </c>
      <c r="R298" s="214" t="str">
        <f>IF('CF2 TestsPhys'!T298="","",'CF2 TestsPhys'!T298)</f>
        <v/>
      </c>
      <c r="S298" s="217" t="str">
        <f>IF('CF2 TestsPhys'!U298="","",'CF2 TestsPhys'!U298)</f>
        <v/>
      </c>
    </row>
    <row r="299" spans="1:19" x14ac:dyDescent="0.25">
      <c r="A299" s="155" t="str">
        <f>IF('CF2 TestsPhys'!B299="","",'CF2 TestsPhys'!B299)</f>
        <v/>
      </c>
      <c r="B299" s="156" t="str">
        <f>IF('CF2 TestsPhys'!D299="","",'CF2 TestsPhys'!D299)</f>
        <v/>
      </c>
      <c r="C299" s="279" t="str">
        <f>IF('CF2 TestsPhys'!E299="","",'CF2 TestsPhys'!E299)</f>
        <v/>
      </c>
      <c r="D299" s="173" t="str">
        <f>IF('CF2 TestsPhys'!F299="","",'CF2 TestsPhys'!F299)</f>
        <v/>
      </c>
      <c r="E299" s="60" t="str">
        <f>IF('CF2 TestsPhys'!G299="","",'CF2 TestsPhys'!G299)</f>
        <v/>
      </c>
      <c r="F299" s="69" t="str">
        <f>IF('CF2 TestsPhys'!H299="","",'CF2 TestsPhys'!H299)</f>
        <v/>
      </c>
      <c r="G299" s="76" t="str">
        <f>IF('CF2 TestsPhys'!I299="","",'CF2 TestsPhys'!I299)</f>
        <v/>
      </c>
      <c r="H299" s="69" t="str">
        <f>IF('CF2 TestsPhys'!J299="","",'CF2 TestsPhys'!J299)</f>
        <v/>
      </c>
      <c r="I299" s="76" t="str">
        <f>IF('CF2 TestsPhys'!K299="","",'CF2 TestsPhys'!K299)</f>
        <v/>
      </c>
      <c r="J299" s="69" t="str">
        <f>IF('CF2 TestsPhys'!L299="","",'CF2 TestsPhys'!L299)</f>
        <v/>
      </c>
      <c r="K299" s="76" t="str">
        <f>IF('CF2 TestsPhys'!M299="","",'CF2 TestsPhys'!M299)</f>
        <v/>
      </c>
      <c r="L299" s="69" t="str">
        <f>IF('CF2 TestsPhys'!N299="","",'CF2 TestsPhys'!N299)</f>
        <v/>
      </c>
      <c r="M299" s="76" t="str">
        <f>IF('CF2 TestsPhys'!O299="","",'CF2 TestsPhys'!O299)</f>
        <v/>
      </c>
      <c r="N299" s="62" t="str">
        <f>IF('CF2 TestsPhys'!P299="","",'CF2 TestsPhys'!P299)</f>
        <v/>
      </c>
      <c r="O299" s="76" t="str">
        <f>IF('CF2 TestsPhys'!Q299="","",'CF2 TestsPhys'!Q299)</f>
        <v/>
      </c>
      <c r="P299" s="62" t="str">
        <f>IF('CF2 TestsPhys'!R299="","",'CF2 TestsPhys'!R299)</f>
        <v/>
      </c>
      <c r="Q299" s="76" t="str">
        <f>IF('CF2 TestsPhys'!S299="","",'CF2 TestsPhys'!S299)</f>
        <v/>
      </c>
      <c r="R299" s="214" t="str">
        <f>IF('CF2 TestsPhys'!T299="","",'CF2 TestsPhys'!T299)</f>
        <v/>
      </c>
      <c r="S299" s="217" t="str">
        <f>IF('CF2 TestsPhys'!U299="","",'CF2 TestsPhys'!U299)</f>
        <v/>
      </c>
    </row>
    <row r="300" spans="1:19" x14ac:dyDescent="0.25">
      <c r="A300" s="155" t="str">
        <f>IF('CF2 TestsPhys'!B300="","",'CF2 TestsPhys'!B300)</f>
        <v/>
      </c>
      <c r="B300" s="156" t="str">
        <f>IF('CF2 TestsPhys'!D300="","",'CF2 TestsPhys'!D300)</f>
        <v/>
      </c>
      <c r="C300" s="279" t="str">
        <f>IF('CF2 TestsPhys'!E300="","",'CF2 TestsPhys'!E300)</f>
        <v/>
      </c>
      <c r="D300" s="173" t="str">
        <f>IF('CF2 TestsPhys'!F300="","",'CF2 TestsPhys'!F300)</f>
        <v/>
      </c>
      <c r="E300" s="60" t="str">
        <f>IF('CF2 TestsPhys'!G300="","",'CF2 TestsPhys'!G300)</f>
        <v/>
      </c>
      <c r="F300" s="69" t="str">
        <f>IF('CF2 TestsPhys'!H300="","",'CF2 TestsPhys'!H300)</f>
        <v/>
      </c>
      <c r="G300" s="76" t="str">
        <f>IF('CF2 TestsPhys'!I300="","",'CF2 TestsPhys'!I300)</f>
        <v/>
      </c>
      <c r="H300" s="69" t="str">
        <f>IF('CF2 TestsPhys'!J300="","",'CF2 TestsPhys'!J300)</f>
        <v/>
      </c>
      <c r="I300" s="76" t="str">
        <f>IF('CF2 TestsPhys'!K300="","",'CF2 TestsPhys'!K300)</f>
        <v/>
      </c>
      <c r="J300" s="69" t="str">
        <f>IF('CF2 TestsPhys'!L300="","",'CF2 TestsPhys'!L300)</f>
        <v/>
      </c>
      <c r="K300" s="76" t="str">
        <f>IF('CF2 TestsPhys'!M300="","",'CF2 TestsPhys'!M300)</f>
        <v/>
      </c>
      <c r="L300" s="69" t="str">
        <f>IF('CF2 TestsPhys'!N300="","",'CF2 TestsPhys'!N300)</f>
        <v/>
      </c>
      <c r="M300" s="76" t="str">
        <f>IF('CF2 TestsPhys'!O300="","",'CF2 TestsPhys'!O300)</f>
        <v/>
      </c>
      <c r="N300" s="62" t="str">
        <f>IF('CF2 TestsPhys'!P300="","",'CF2 TestsPhys'!P300)</f>
        <v/>
      </c>
      <c r="O300" s="76" t="str">
        <f>IF('CF2 TestsPhys'!Q300="","",'CF2 TestsPhys'!Q300)</f>
        <v/>
      </c>
      <c r="P300" s="62" t="str">
        <f>IF('CF2 TestsPhys'!R300="","",'CF2 TestsPhys'!R300)</f>
        <v/>
      </c>
      <c r="Q300" s="76" t="str">
        <f>IF('CF2 TestsPhys'!S300="","",'CF2 TestsPhys'!S300)</f>
        <v/>
      </c>
      <c r="R300" s="214" t="str">
        <f>IF('CF2 TestsPhys'!T300="","",'CF2 TestsPhys'!T300)</f>
        <v/>
      </c>
      <c r="S300" s="217" t="str">
        <f>IF('CF2 TestsPhys'!U300="","",'CF2 TestsPhys'!U300)</f>
        <v/>
      </c>
    </row>
    <row r="301" spans="1:19" x14ac:dyDescent="0.25">
      <c r="A301" s="155" t="str">
        <f>IF('CF2 TestsPhys'!B301="","",'CF2 TestsPhys'!B301)</f>
        <v/>
      </c>
      <c r="B301" s="156" t="str">
        <f>IF('CF2 TestsPhys'!D301="","",'CF2 TestsPhys'!D301)</f>
        <v/>
      </c>
      <c r="C301" s="279" t="str">
        <f>IF('CF2 TestsPhys'!E301="","",'CF2 TestsPhys'!E301)</f>
        <v/>
      </c>
      <c r="D301" s="173" t="str">
        <f>IF('CF2 TestsPhys'!F301="","",'CF2 TestsPhys'!F301)</f>
        <v/>
      </c>
      <c r="E301" s="60" t="str">
        <f>IF('CF2 TestsPhys'!G301="","",'CF2 TestsPhys'!G301)</f>
        <v/>
      </c>
      <c r="F301" s="69" t="str">
        <f>IF('CF2 TestsPhys'!H301="","",'CF2 TestsPhys'!H301)</f>
        <v/>
      </c>
      <c r="G301" s="76" t="str">
        <f>IF('CF2 TestsPhys'!I301="","",'CF2 TestsPhys'!I301)</f>
        <v/>
      </c>
      <c r="H301" s="69" t="str">
        <f>IF('CF2 TestsPhys'!J301="","",'CF2 TestsPhys'!J301)</f>
        <v/>
      </c>
      <c r="I301" s="76" t="str">
        <f>IF('CF2 TestsPhys'!K301="","",'CF2 TestsPhys'!K301)</f>
        <v/>
      </c>
      <c r="J301" s="69" t="str">
        <f>IF('CF2 TestsPhys'!L301="","",'CF2 TestsPhys'!L301)</f>
        <v/>
      </c>
      <c r="K301" s="76" t="str">
        <f>IF('CF2 TestsPhys'!M301="","",'CF2 TestsPhys'!M301)</f>
        <v/>
      </c>
      <c r="L301" s="69" t="str">
        <f>IF('CF2 TestsPhys'!N301="","",'CF2 TestsPhys'!N301)</f>
        <v/>
      </c>
      <c r="M301" s="76" t="str">
        <f>IF('CF2 TestsPhys'!O301="","",'CF2 TestsPhys'!O301)</f>
        <v/>
      </c>
      <c r="N301" s="62" t="str">
        <f>IF('CF2 TestsPhys'!P301="","",'CF2 TestsPhys'!P301)</f>
        <v/>
      </c>
      <c r="O301" s="76" t="str">
        <f>IF('CF2 TestsPhys'!Q301="","",'CF2 TestsPhys'!Q301)</f>
        <v/>
      </c>
      <c r="P301" s="62" t="str">
        <f>IF('CF2 TestsPhys'!R301="","",'CF2 TestsPhys'!R301)</f>
        <v/>
      </c>
      <c r="Q301" s="76" t="str">
        <f>IF('CF2 TestsPhys'!S301="","",'CF2 TestsPhys'!S301)</f>
        <v/>
      </c>
      <c r="R301" s="214" t="str">
        <f>IF('CF2 TestsPhys'!T301="","",'CF2 TestsPhys'!T301)</f>
        <v/>
      </c>
      <c r="S301" s="217" t="str">
        <f>IF('CF2 TestsPhys'!U301="","",'CF2 TestsPhys'!U301)</f>
        <v/>
      </c>
    </row>
    <row r="302" spans="1:19" x14ac:dyDescent="0.25">
      <c r="A302" s="155" t="str">
        <f>IF('CF2 TestsPhys'!B302="","",'CF2 TestsPhys'!B302)</f>
        <v/>
      </c>
      <c r="B302" s="156" t="str">
        <f>IF('CF2 TestsPhys'!D302="","",'CF2 TestsPhys'!D302)</f>
        <v/>
      </c>
      <c r="C302" s="279" t="str">
        <f>IF('CF2 TestsPhys'!E302="","",'CF2 TestsPhys'!E302)</f>
        <v/>
      </c>
      <c r="D302" s="173" t="str">
        <f>IF('CF2 TestsPhys'!F302="","",'CF2 TestsPhys'!F302)</f>
        <v/>
      </c>
      <c r="E302" s="60" t="str">
        <f>IF('CF2 TestsPhys'!G302="","",'CF2 TestsPhys'!G302)</f>
        <v/>
      </c>
      <c r="F302" s="69" t="str">
        <f>IF('CF2 TestsPhys'!H302="","",'CF2 TestsPhys'!H302)</f>
        <v/>
      </c>
      <c r="G302" s="76" t="str">
        <f>IF('CF2 TestsPhys'!I302="","",'CF2 TestsPhys'!I302)</f>
        <v/>
      </c>
      <c r="H302" s="69" t="str">
        <f>IF('CF2 TestsPhys'!J302="","",'CF2 TestsPhys'!J302)</f>
        <v/>
      </c>
      <c r="I302" s="76" t="str">
        <f>IF('CF2 TestsPhys'!K302="","",'CF2 TestsPhys'!K302)</f>
        <v/>
      </c>
      <c r="J302" s="69" t="str">
        <f>IF('CF2 TestsPhys'!L302="","",'CF2 TestsPhys'!L302)</f>
        <v/>
      </c>
      <c r="K302" s="76" t="str">
        <f>IF('CF2 TestsPhys'!M302="","",'CF2 TestsPhys'!M302)</f>
        <v/>
      </c>
      <c r="L302" s="69" t="str">
        <f>IF('CF2 TestsPhys'!N302="","",'CF2 TestsPhys'!N302)</f>
        <v/>
      </c>
      <c r="M302" s="76" t="str">
        <f>IF('CF2 TestsPhys'!O302="","",'CF2 TestsPhys'!O302)</f>
        <v/>
      </c>
      <c r="N302" s="62" t="str">
        <f>IF('CF2 TestsPhys'!P302="","",'CF2 TestsPhys'!P302)</f>
        <v/>
      </c>
      <c r="O302" s="76" t="str">
        <f>IF('CF2 TestsPhys'!Q302="","",'CF2 TestsPhys'!Q302)</f>
        <v/>
      </c>
      <c r="P302" s="62" t="str">
        <f>IF('CF2 TestsPhys'!R302="","",'CF2 TestsPhys'!R302)</f>
        <v/>
      </c>
      <c r="Q302" s="76" t="str">
        <f>IF('CF2 TestsPhys'!S302="","",'CF2 TestsPhys'!S302)</f>
        <v/>
      </c>
      <c r="R302" s="214" t="str">
        <f>IF('CF2 TestsPhys'!T302="","",'CF2 TestsPhys'!T302)</f>
        <v/>
      </c>
      <c r="S302" s="217" t="str">
        <f>IF('CF2 TestsPhys'!U302="","",'CF2 TestsPhys'!U302)</f>
        <v/>
      </c>
    </row>
    <row r="303" spans="1:19" s="79" customFormat="1" ht="16.2" thickBot="1" x14ac:dyDescent="0.3">
      <c r="A303" s="158" t="str">
        <f>IF('CF2 TestsPhys'!B303="","",'CF2 TestsPhys'!B303)</f>
        <v/>
      </c>
      <c r="B303" s="159" t="str">
        <f>IF('CF2 TestsPhys'!D303="","",'CF2 TestsPhys'!D303)</f>
        <v/>
      </c>
      <c r="C303" s="281" t="str">
        <f>IF('CF2 TestsPhys'!E303="","",'CF2 TestsPhys'!E303)</f>
        <v/>
      </c>
      <c r="D303" s="174" t="str">
        <f>IF('CF2 TestsPhys'!F303="","",'CF2 TestsPhys'!F303)</f>
        <v/>
      </c>
      <c r="E303" s="63" t="str">
        <f>IF('CF2 TestsPhys'!G303="","",'CF2 TestsPhys'!G303)</f>
        <v/>
      </c>
      <c r="F303" s="70" t="str">
        <f>IF('CF2 TestsPhys'!H303="","",'CF2 TestsPhys'!H303)</f>
        <v/>
      </c>
      <c r="G303" s="78" t="str">
        <f>IF('CF2 TestsPhys'!I303="","",'CF2 TestsPhys'!I303)</f>
        <v/>
      </c>
      <c r="H303" s="70" t="str">
        <f>IF('CF2 TestsPhys'!J303="","",'CF2 TestsPhys'!J303)</f>
        <v/>
      </c>
      <c r="I303" s="78" t="str">
        <f>IF('CF2 TestsPhys'!K303="","",'CF2 TestsPhys'!K303)</f>
        <v/>
      </c>
      <c r="J303" s="70" t="str">
        <f>IF('CF2 TestsPhys'!L303="","",'CF2 TestsPhys'!L303)</f>
        <v/>
      </c>
      <c r="K303" s="78" t="str">
        <f>IF('CF2 TestsPhys'!M303="","",'CF2 TestsPhys'!M303)</f>
        <v/>
      </c>
      <c r="L303" s="70" t="str">
        <f>IF('CF2 TestsPhys'!N303="","",'CF2 TestsPhys'!N303)</f>
        <v/>
      </c>
      <c r="M303" s="78" t="str">
        <f>IF('CF2 TestsPhys'!O303="","",'CF2 TestsPhys'!O303)</f>
        <v/>
      </c>
      <c r="N303" s="64" t="str">
        <f>IF('CF2 TestsPhys'!P303="","",'CF2 TestsPhys'!P303)</f>
        <v/>
      </c>
      <c r="O303" s="78" t="str">
        <f>IF('CF2 TestsPhys'!Q303="","",'CF2 TestsPhys'!Q303)</f>
        <v/>
      </c>
      <c r="P303" s="64" t="str">
        <f>IF('CF2 TestsPhys'!R303="","",'CF2 TestsPhys'!R303)</f>
        <v/>
      </c>
      <c r="Q303" s="78" t="str">
        <f>IF('CF2 TestsPhys'!S303="","",'CF2 TestsPhys'!S303)</f>
        <v/>
      </c>
      <c r="R303" s="215" t="str">
        <f>IF('CF2 TestsPhys'!T303="","",'CF2 TestsPhys'!T303)</f>
        <v/>
      </c>
      <c r="S303" s="218" t="str">
        <f>IF('CF2 TestsPhys'!U303="","",'CF2 TestsPhys'!U303)</f>
        <v/>
      </c>
    </row>
  </sheetData>
  <sheetProtection password="CF03" sheet="1" objects="1" scenarios="1" selectLockedCells="1"/>
  <mergeCells count="15">
    <mergeCell ref="C2:C3"/>
    <mergeCell ref="D2:D3"/>
    <mergeCell ref="E2:E3"/>
    <mergeCell ref="F1:S1"/>
    <mergeCell ref="F2:G2"/>
    <mergeCell ref="J2:K2"/>
    <mergeCell ref="H2:I2"/>
    <mergeCell ref="S2:S3"/>
    <mergeCell ref="R2:R3"/>
    <mergeCell ref="P2:Q2"/>
    <mergeCell ref="A1:E1"/>
    <mergeCell ref="N2:O2"/>
    <mergeCell ref="A2:A3"/>
    <mergeCell ref="L2:M2"/>
    <mergeCell ref="B2:B3"/>
  </mergeCells>
  <phoneticPr fontId="0" type="noConversion"/>
  <printOptions horizontalCentered="1"/>
  <pageMargins left="7.874015748031496E-2" right="7.874015748031496E-2" top="1.1811023622047245" bottom="0.39370078740157483" header="0.51181102362204722" footer="0.51181102362204722"/>
  <pageSetup paperSize="9" orientation="landscape" horizontalDpi="300"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A8B5-F4DE-4A0A-9F3D-CE8E93E94F28}">
  <sheetPr codeName="Feuil8"/>
  <dimension ref="A1:AJ303"/>
  <sheetViews>
    <sheetView workbookViewId="0">
      <pane xSplit="6" ySplit="3" topLeftCell="G4" activePane="bottomRight" state="frozen"/>
      <selection pane="topRight" activeCell="E1" sqref="E1"/>
      <selection pane="bottomLeft" activeCell="A4" sqref="A4"/>
      <selection pane="bottomRight" activeCell="V4" sqref="V4"/>
    </sheetView>
  </sheetViews>
  <sheetFormatPr baseColWidth="10" defaultColWidth="11.44140625" defaultRowHeight="15.6" x14ac:dyDescent="0.25"/>
  <cols>
    <col min="1" max="2" width="2.88671875" style="29" customWidth="1"/>
    <col min="3" max="3" width="22.6640625" style="30" customWidth="1"/>
    <col min="4" max="4" width="25.6640625" style="25" customWidth="1"/>
    <col min="5" max="5" width="9.6640625" style="26" customWidth="1"/>
    <col min="6" max="6" width="4.109375" style="26" customWidth="1"/>
    <col min="7" max="7" width="12.88671875" style="31" customWidth="1"/>
    <col min="8" max="8" width="4.88671875" style="25" bestFit="1" customWidth="1"/>
    <col min="9" max="9" width="5" style="25" customWidth="1"/>
    <col min="10" max="10" width="4.88671875" style="25" bestFit="1" customWidth="1"/>
    <col min="11" max="11" width="5" style="25" customWidth="1"/>
    <col min="12" max="12" width="4.88671875" style="25" customWidth="1"/>
    <col min="13" max="13" width="5" style="25" customWidth="1"/>
    <col min="14" max="14" width="4.88671875" style="25" bestFit="1" customWidth="1"/>
    <col min="15" max="15" width="5" style="25" customWidth="1"/>
    <col min="16" max="16" width="5.44140625" style="32" bestFit="1" customWidth="1"/>
    <col min="17" max="17" width="5" style="25" customWidth="1"/>
    <col min="18" max="18" width="4.88671875" style="32" bestFit="1" customWidth="1"/>
    <col min="19" max="19" width="5" style="25" customWidth="1"/>
    <col min="20" max="20" width="8.6640625" style="182" customWidth="1"/>
    <col min="21" max="21" width="8.33203125" style="180" customWidth="1"/>
    <col min="22" max="23" width="8" style="33" customWidth="1"/>
    <col min="24" max="24" width="8" style="178" customWidth="1"/>
    <col min="25" max="26" width="8" style="33" customWidth="1"/>
    <col min="27" max="27" width="8" style="178" customWidth="1"/>
    <col min="28" max="28" width="8.33203125" style="181" customWidth="1"/>
    <col min="29" max="33" width="8.33203125" style="179" customWidth="1"/>
    <col min="34" max="34" width="10.6640625" style="180" customWidth="1"/>
    <col min="35" max="35" width="12.6640625" style="179" customWidth="1"/>
    <col min="36" max="36" width="8.33203125" style="26" bestFit="1" customWidth="1"/>
    <col min="37" max="16384" width="11.44140625" style="25"/>
  </cols>
  <sheetData>
    <row r="1" spans="1:36" ht="18" customHeight="1" x14ac:dyDescent="0.25">
      <c r="A1" s="349" t="s">
        <v>10</v>
      </c>
      <c r="B1" s="349"/>
      <c r="C1" s="349"/>
      <c r="D1" s="349"/>
      <c r="E1" s="349"/>
      <c r="F1" s="349"/>
      <c r="G1" s="349"/>
      <c r="H1" s="350" t="s">
        <v>81</v>
      </c>
      <c r="I1" s="350"/>
      <c r="J1" s="350"/>
      <c r="K1" s="350"/>
      <c r="L1" s="350"/>
      <c r="M1" s="351"/>
      <c r="N1" s="351"/>
      <c r="O1" s="351"/>
      <c r="P1" s="351"/>
      <c r="Q1" s="351"/>
      <c r="R1" s="351"/>
      <c r="S1" s="351"/>
      <c r="T1" s="351"/>
      <c r="U1" s="351"/>
      <c r="V1" s="352" t="s">
        <v>82</v>
      </c>
      <c r="W1" s="352"/>
      <c r="X1" s="352"/>
      <c r="Y1" s="352"/>
      <c r="Z1" s="352"/>
      <c r="AA1" s="352"/>
      <c r="AB1" s="352"/>
      <c r="AC1" s="353" t="s">
        <v>91</v>
      </c>
      <c r="AD1" s="354"/>
      <c r="AE1" s="354"/>
      <c r="AF1" s="354"/>
      <c r="AG1" s="354"/>
      <c r="AH1" s="355"/>
      <c r="AI1" s="344" t="s">
        <v>58</v>
      </c>
      <c r="AJ1" s="343" t="s">
        <v>19</v>
      </c>
    </row>
    <row r="2" spans="1:36" ht="24" customHeight="1" x14ac:dyDescent="0.25">
      <c r="A2" s="356" t="s">
        <v>49</v>
      </c>
      <c r="B2" s="327" t="s">
        <v>21</v>
      </c>
      <c r="C2" s="328" t="s">
        <v>2</v>
      </c>
      <c r="D2" s="322" t="s">
        <v>0</v>
      </c>
      <c r="E2" s="358" t="s">
        <v>66</v>
      </c>
      <c r="F2" s="329" t="s">
        <v>18</v>
      </c>
      <c r="G2" s="328" t="s">
        <v>3</v>
      </c>
      <c r="H2" s="322" t="s">
        <v>5</v>
      </c>
      <c r="I2" s="322"/>
      <c r="J2" s="322" t="s">
        <v>6</v>
      </c>
      <c r="K2" s="322"/>
      <c r="L2" s="322" t="s">
        <v>7</v>
      </c>
      <c r="M2" s="322"/>
      <c r="N2" s="323" t="s">
        <v>15</v>
      </c>
      <c r="O2" s="323"/>
      <c r="P2" s="322" t="s">
        <v>8</v>
      </c>
      <c r="Q2" s="322"/>
      <c r="R2" s="322" t="s">
        <v>9</v>
      </c>
      <c r="S2" s="322"/>
      <c r="T2" s="345" t="s">
        <v>59</v>
      </c>
      <c r="U2" s="346" t="s">
        <v>25</v>
      </c>
      <c r="V2" s="347" t="s">
        <v>83</v>
      </c>
      <c r="W2" s="347"/>
      <c r="X2" s="347"/>
      <c r="Y2" s="347" t="s">
        <v>84</v>
      </c>
      <c r="Z2" s="347"/>
      <c r="AA2" s="347"/>
      <c r="AB2" s="348" t="s">
        <v>89</v>
      </c>
      <c r="AC2" s="340" t="s">
        <v>52</v>
      </c>
      <c r="AD2" s="340"/>
      <c r="AE2" s="340"/>
      <c r="AF2" s="340"/>
      <c r="AG2" s="340"/>
      <c r="AH2" s="341" t="s">
        <v>101</v>
      </c>
      <c r="AI2" s="344"/>
      <c r="AJ2" s="343"/>
    </row>
    <row r="3" spans="1:36" ht="38.25" customHeight="1" x14ac:dyDescent="0.25">
      <c r="A3" s="357"/>
      <c r="B3" s="327"/>
      <c r="C3" s="328"/>
      <c r="D3" s="322"/>
      <c r="E3" s="359"/>
      <c r="F3" s="329"/>
      <c r="G3" s="328"/>
      <c r="H3" s="219" t="s">
        <v>11</v>
      </c>
      <c r="I3" s="220" t="s">
        <v>24</v>
      </c>
      <c r="J3" s="219" t="s">
        <v>11</v>
      </c>
      <c r="K3" s="220" t="s">
        <v>24</v>
      </c>
      <c r="L3" s="219" t="s">
        <v>17</v>
      </c>
      <c r="M3" s="220" t="s">
        <v>24</v>
      </c>
      <c r="N3" s="219" t="s">
        <v>11</v>
      </c>
      <c r="O3" s="220" t="s">
        <v>24</v>
      </c>
      <c r="P3" s="221" t="s">
        <v>11</v>
      </c>
      <c r="Q3" s="220" t="s">
        <v>24</v>
      </c>
      <c r="R3" s="221" t="s">
        <v>11</v>
      </c>
      <c r="S3" s="220" t="s">
        <v>24</v>
      </c>
      <c r="T3" s="345"/>
      <c r="U3" s="346"/>
      <c r="V3" s="229" t="s">
        <v>85</v>
      </c>
      <c r="W3" s="229" t="s">
        <v>86</v>
      </c>
      <c r="X3" s="237" t="s">
        <v>87</v>
      </c>
      <c r="Y3" s="229" t="s">
        <v>88</v>
      </c>
      <c r="Z3" s="229" t="s">
        <v>86</v>
      </c>
      <c r="AA3" s="237" t="s">
        <v>90</v>
      </c>
      <c r="AB3" s="348"/>
      <c r="AC3" s="229" t="s">
        <v>53</v>
      </c>
      <c r="AD3" s="229" t="s">
        <v>54</v>
      </c>
      <c r="AE3" s="229" t="s">
        <v>55</v>
      </c>
      <c r="AF3" s="229" t="s">
        <v>56</v>
      </c>
      <c r="AG3" s="229" t="s">
        <v>57</v>
      </c>
      <c r="AH3" s="342"/>
      <c r="AI3" s="344"/>
      <c r="AJ3" s="343"/>
    </row>
    <row r="4" spans="1:36" ht="15.75" customHeight="1" x14ac:dyDescent="0.25">
      <c r="A4" s="34" t="str">
        <f>IF('CR CF2'!A4="","",Accueil!$D$8)</f>
        <v/>
      </c>
      <c r="B4" s="36" t="str">
        <f>IF('CR CF2'!A4="","",MATCH('CR CF2'!A4,Accueil!$D$32:$D$131,0))</f>
        <v/>
      </c>
      <c r="C4" s="145" t="str">
        <f>IF('CR CF2'!A4="","",UPPER('CR CF2'!A4))</f>
        <v/>
      </c>
      <c r="D4" s="145" t="str">
        <f>IF('CR CF2'!B4="","",'CR CF2'!B4)</f>
        <v/>
      </c>
      <c r="E4" s="284" t="str">
        <f>IF('CR CF2'!C4="","",'CR CF2'!C4)</f>
        <v/>
      </c>
      <c r="F4" s="171" t="str">
        <f>IF(OR(Accueil!$D$8="",D4="",E4=""),"",DATEDIF(E4,LOOKUP(B4,Accueil!$C$32:$C$131,Accueil!$E$32:$E$131),"m"))</f>
        <v/>
      </c>
      <c r="G4" s="203" t="str">
        <f>IF('CR CF2'!E4="","",'CR CF2'!E4)</f>
        <v/>
      </c>
      <c r="H4" s="203" t="str">
        <f>IF('CR CF2'!F4="","",'CR CF2'!F4)</f>
        <v/>
      </c>
      <c r="I4" s="52" t="str">
        <f>IF(OR(F4="",H4=""),"",VLOOKUP(H4,Détente!$A$2:$BU$157,MATCH(F4,(Détente!$B$1:$BU$1),1)+1))</f>
        <v/>
      </c>
      <c r="J4" s="203" t="str">
        <f>IF('CR CF2'!H4="","",'CR CF2'!H4)</f>
        <v/>
      </c>
      <c r="K4" s="52" t="str">
        <f>IF(OR(F4="",J4=""),"",VLOOKUP(J4,Sautillers!$A$2:$BU$99,MATCH(F4,(Sautillers!$B$1:$BU$1),1)+1))</f>
        <v/>
      </c>
      <c r="L4" s="203" t="str">
        <f>IF('CR CF2'!J4="","",'CR CF2'!J4)</f>
        <v/>
      </c>
      <c r="M4" s="52" t="str">
        <f>IF(OR(F4="",L4=""),"",VLOOKUP(L4,Gainage!$A$2:$BU$32,MATCH(F4,(Gainage!$B$1:$BU$1),1)+1))</f>
        <v/>
      </c>
      <c r="N4" s="203" t="str">
        <f>IF('CR CF2'!L4="","",'CR CF2'!L4)</f>
        <v/>
      </c>
      <c r="O4" s="52" t="str">
        <f>IF(OR(F4="",N4=""),"",VLOOKUP(N4,'Course 20 m'!$A$2:$BU$373,MATCH(F4,('Course 20 m'!$B$1:$BU$1),1)+1))</f>
        <v/>
      </c>
      <c r="P4" s="230" t="str">
        <f>IF('CR CF2'!N4="","",'CR CF2'!N4)</f>
        <v/>
      </c>
      <c r="Q4" s="52" t="str">
        <f>IF(OR(F4="",P4=""),"",VLOOKUP(P4,'Ecart facial'!$A$2:$BU$143,MATCH(F4,('Ecart facial'!$B$1:$BU$1),1)+1))</f>
        <v/>
      </c>
      <c r="R4" s="204" t="str">
        <f>IF('CR CF2'!P4="","",'CR CF2'!P4)</f>
        <v/>
      </c>
      <c r="S4" s="52" t="str">
        <f>IF(OR(F4="",R4=""),"",VLOOKUP(R4,'Fermeture TJ'!$A$2:$BU$126,MATCH(F4,('Fermeture TJ'!$B$1:$BU$1),1)+1))</f>
        <v/>
      </c>
      <c r="T4" s="233">
        <f t="shared" ref="T4:T67" si="0">IF(OR(I4="",K4="",M4="",O4="",Q4="",S4=""),0,SUM(I4,K4,M4,O4,Q4,S4))</f>
        <v>0</v>
      </c>
      <c r="U4" s="199" t="str">
        <f t="shared" ref="U4:U67" si="1">IF(OR(I4="",K4="",M4="",O4="",Q4="",S4=""),"",AVERAGE(I4,K4,M4,O4,Q4,S4))</f>
        <v/>
      </c>
      <c r="V4" s="37"/>
      <c r="W4" s="37"/>
      <c r="X4" s="176" t="str">
        <f t="shared" ref="X4:X67" si="2">IF(OR(F4="",V4="",W4=""),"",SUM(V4:W4))</f>
        <v/>
      </c>
      <c r="Y4" s="187"/>
      <c r="Z4" s="187"/>
      <c r="AA4" s="176" t="str">
        <f t="shared" ref="AA4:AA67" si="3">IF(OR(F4="",Y4="",Z4=""),"",SUM(Y4:Z4))</f>
        <v/>
      </c>
      <c r="AB4" s="235">
        <f t="shared" ref="AB4:AB67" si="4">IF(OR(X4="",AA4=""),0,X4+AA4)</f>
        <v>0</v>
      </c>
      <c r="AC4" s="187"/>
      <c r="AD4" s="187"/>
      <c r="AE4" s="187"/>
      <c r="AF4" s="187"/>
      <c r="AG4" s="187"/>
      <c r="AH4" s="238">
        <f t="shared" ref="AH4:AH67" si="5">IF(OR(F4="",COUNT(AC4:AG4)&lt;4),0,IF(COUNT(AC4:AG4)=4,SUM(AC4:AG4),IF(COUNT(AC4:AG4)&gt;4,SUM(AC4:AG4)-MIN(AC4:AG4))))</f>
        <v>0</v>
      </c>
      <c r="AI4" s="240">
        <f t="shared" ref="AI4:AI67" si="6">IF(OR(U4=0,AB4=0,AH4=0),0,U4+AB4+AH4)</f>
        <v>0</v>
      </c>
      <c r="AJ4" s="231">
        <v>1</v>
      </c>
    </row>
    <row r="5" spans="1:36" x14ac:dyDescent="0.25">
      <c r="A5" s="34" t="str">
        <f>IF('CR CF2'!A5="","",Accueil!$D$8)</f>
        <v/>
      </c>
      <c r="B5" s="36" t="str">
        <f>IF('CR CF2'!A5="","",MATCH('CR CF2'!A5,Accueil!$D$32:$D$131,0))</f>
        <v/>
      </c>
      <c r="C5" s="145" t="str">
        <f>IF('CR CF2'!A5="","",UPPER('CR CF2'!A5))</f>
        <v/>
      </c>
      <c r="D5" s="145" t="str">
        <f>IF('CR CF2'!B5="","",'CR CF2'!B5)</f>
        <v/>
      </c>
      <c r="E5" s="284" t="str">
        <f>IF('CR CF2'!C5="","",'CR CF2'!C5)</f>
        <v/>
      </c>
      <c r="F5" s="171" t="str">
        <f>IF(OR(Accueil!$D$8="",D5="",E5=""),"",DATEDIF(E5,LOOKUP(B5,Accueil!$C$32:$C$131,Accueil!$E$32:$E$131),"m"))</f>
        <v/>
      </c>
      <c r="G5" s="202" t="str">
        <f>IF('CR CF2'!E5="","",'CR CF2'!E5)</f>
        <v/>
      </c>
      <c r="H5" s="203" t="str">
        <f>IF('CR CF2'!F5="","",'CR CF2'!F5)</f>
        <v/>
      </c>
      <c r="I5" s="52" t="str">
        <f>IF(OR(F5="",H5=""),"",VLOOKUP(H5,Détente!$A$2:$BU$157,MATCH(F5,(Détente!$B$1:$BU$1),1)+1))</f>
        <v/>
      </c>
      <c r="J5" s="203" t="str">
        <f>IF('CR CF2'!H5="","",'CR CF2'!H5)</f>
        <v/>
      </c>
      <c r="K5" s="52" t="str">
        <f>IF(OR(F5="",J5=""),"",VLOOKUP(J5,Sautillers!$A$2:$BU$99,MATCH(F5,(Sautillers!$B$1:$BU$1),1)+1))</f>
        <v/>
      </c>
      <c r="L5" s="203" t="str">
        <f>IF('CR CF2'!J5="","",'CR CF2'!J5)</f>
        <v/>
      </c>
      <c r="M5" s="52" t="str">
        <f>IF(OR(F5="",L5=""),"",VLOOKUP(L5,Gainage!$A$2:$BU$32,MATCH(F5,(Gainage!$B$1:$BU$1),1)+1))</f>
        <v/>
      </c>
      <c r="N5" s="203" t="str">
        <f>IF('CR CF2'!L5="","",'CR CF2'!L5)</f>
        <v/>
      </c>
      <c r="O5" s="52" t="str">
        <f>IF(OR(F5="",N5=""),"",VLOOKUP(N5,'Course 20 m'!$A$2:$BU$373,MATCH(F5,('Course 20 m'!$B$1:$BU$1),1)+1))</f>
        <v/>
      </c>
      <c r="P5" s="204" t="str">
        <f>IF('CR CF2'!N5="","",'CR CF2'!N5)</f>
        <v/>
      </c>
      <c r="Q5" s="52" t="str">
        <f>IF(OR(F5="",P5=""),"",VLOOKUP(P5,'Ecart facial'!$A$2:$BU$143,MATCH(F5,('Ecart facial'!$B$1:$BU$1),1)+1))</f>
        <v/>
      </c>
      <c r="R5" s="204" t="str">
        <f>IF('CR CF2'!P5="","",'CR CF2'!P5)</f>
        <v/>
      </c>
      <c r="S5" s="52" t="str">
        <f>IF(OR(F5="",R5=""),"",VLOOKUP(R5,'Fermeture TJ'!$A$2:$BU$126,MATCH(F5,('Fermeture TJ'!$B$1:$BU$1),1)+1))</f>
        <v/>
      </c>
      <c r="T5" s="233">
        <f t="shared" si="0"/>
        <v>0</v>
      </c>
      <c r="U5" s="199" t="str">
        <f t="shared" si="1"/>
        <v/>
      </c>
      <c r="V5" s="37"/>
      <c r="W5" s="37"/>
      <c r="X5" s="176" t="str">
        <f t="shared" si="2"/>
        <v/>
      </c>
      <c r="Y5" s="187"/>
      <c r="Z5" s="187"/>
      <c r="AA5" s="176" t="str">
        <f t="shared" si="3"/>
        <v/>
      </c>
      <c r="AB5" s="235">
        <f t="shared" si="4"/>
        <v>0</v>
      </c>
      <c r="AC5" s="187"/>
      <c r="AD5" s="187"/>
      <c r="AE5" s="187"/>
      <c r="AF5" s="187"/>
      <c r="AG5" s="187"/>
      <c r="AH5" s="238">
        <f t="shared" si="5"/>
        <v>0</v>
      </c>
      <c r="AI5" s="240">
        <f t="shared" si="6"/>
        <v>0</v>
      </c>
      <c r="AJ5" s="231">
        <v>2</v>
      </c>
    </row>
    <row r="6" spans="1:36" x14ac:dyDescent="0.25">
      <c r="A6" s="34" t="str">
        <f>IF('CR CF2'!A6="","",Accueil!$D$8)</f>
        <v/>
      </c>
      <c r="B6" s="36" t="str">
        <f>IF('CR CF2'!A6="","",MATCH('CR CF2'!A6,Accueil!$D$32:$D$131,0))</f>
        <v/>
      </c>
      <c r="C6" s="145" t="str">
        <f>IF('CR CF2'!A6="","",UPPER('CR CF2'!A6))</f>
        <v/>
      </c>
      <c r="D6" s="145" t="str">
        <f>IF('CR CF2'!B6="","",'CR CF2'!B6)</f>
        <v/>
      </c>
      <c r="E6" s="284" t="str">
        <f>IF('CR CF2'!C6="","",'CR CF2'!C6)</f>
        <v/>
      </c>
      <c r="F6" s="171" t="str">
        <f>IF(OR(Accueil!$D$8="",D6="",E6=""),"",DATEDIF(E6,LOOKUP(B6,Accueil!$C$32:$C$131,Accueil!$E$32:$E$131),"m"))</f>
        <v/>
      </c>
      <c r="G6" s="202" t="str">
        <f>IF('CR CF2'!E6="","",'CR CF2'!E6)</f>
        <v/>
      </c>
      <c r="H6" s="203" t="str">
        <f>IF('CR CF2'!F6="","",'CR CF2'!F6)</f>
        <v/>
      </c>
      <c r="I6" s="52" t="str">
        <f>IF(OR(F6="",H6=""),"",VLOOKUP(H6,Détente!$A$2:$BU$157,MATCH(F6,(Détente!$B$1:$BU$1),1)+1))</f>
        <v/>
      </c>
      <c r="J6" s="203" t="str">
        <f>IF('CR CF2'!H6="","",'CR CF2'!H6)</f>
        <v/>
      </c>
      <c r="K6" s="52" t="str">
        <f>IF(OR(F6="",J6=""),"",VLOOKUP(J6,Sautillers!$A$2:$BU$99,MATCH(F6,(Sautillers!$B$1:$BU$1),1)+1))</f>
        <v/>
      </c>
      <c r="L6" s="203" t="str">
        <f>IF('CR CF2'!J6="","",'CR CF2'!J6)</f>
        <v/>
      </c>
      <c r="M6" s="52" t="str">
        <f>IF(OR(F6="",L6=""),"",VLOOKUP(L6,Gainage!$A$2:$BU$32,MATCH(F6,(Gainage!$B$1:$BU$1),1)+1))</f>
        <v/>
      </c>
      <c r="N6" s="203" t="str">
        <f>IF('CR CF2'!L6="","",'CR CF2'!L6)</f>
        <v/>
      </c>
      <c r="O6" s="52" t="str">
        <f>IF(OR(F6="",N6=""),"",VLOOKUP(N6,'Course 20 m'!$A$2:$BU$373,MATCH(F6,('Course 20 m'!$B$1:$BU$1),1)+1))</f>
        <v/>
      </c>
      <c r="P6" s="204" t="str">
        <f>IF('CR CF2'!N6="","",'CR CF2'!N6)</f>
        <v/>
      </c>
      <c r="Q6" s="52" t="str">
        <f>IF(OR(F6="",P6=""),"",VLOOKUP(P6,'Ecart facial'!$A$2:$BU$143,MATCH(F6,('Ecart facial'!$B$1:$BU$1),1)+1))</f>
        <v/>
      </c>
      <c r="R6" s="204" t="str">
        <f>IF('CR CF2'!P6="","",'CR CF2'!P6)</f>
        <v/>
      </c>
      <c r="S6" s="52" t="str">
        <f>IF(OR(F6="",R6=""),"",VLOOKUP(R6,'Fermeture TJ'!$A$2:$BU$126,MATCH(F6,('Fermeture TJ'!$B$1:$BU$1),1)+1))</f>
        <v/>
      </c>
      <c r="T6" s="233">
        <f t="shared" si="0"/>
        <v>0</v>
      </c>
      <c r="U6" s="199" t="str">
        <f t="shared" si="1"/>
        <v/>
      </c>
      <c r="V6" s="37"/>
      <c r="W6" s="37"/>
      <c r="X6" s="176" t="str">
        <f t="shared" si="2"/>
        <v/>
      </c>
      <c r="Y6" s="187"/>
      <c r="Z6" s="187"/>
      <c r="AA6" s="176" t="str">
        <f t="shared" si="3"/>
        <v/>
      </c>
      <c r="AB6" s="235">
        <f t="shared" si="4"/>
        <v>0</v>
      </c>
      <c r="AC6" s="187"/>
      <c r="AD6" s="187"/>
      <c r="AE6" s="187"/>
      <c r="AF6" s="187"/>
      <c r="AG6" s="187"/>
      <c r="AH6" s="238">
        <f t="shared" si="5"/>
        <v>0</v>
      </c>
      <c r="AI6" s="240">
        <f t="shared" si="6"/>
        <v>0</v>
      </c>
      <c r="AJ6" s="231">
        <v>3</v>
      </c>
    </row>
    <row r="7" spans="1:36" x14ac:dyDescent="0.25">
      <c r="A7" s="34" t="str">
        <f>IF('CR CF2'!A7="","",Accueil!$D$8)</f>
        <v/>
      </c>
      <c r="B7" s="36" t="str">
        <f>IF('CR CF2'!A7="","",MATCH('CR CF2'!A7,Accueil!$D$32:$D$131,0))</f>
        <v/>
      </c>
      <c r="C7" s="145" t="str">
        <f>IF('CR CF2'!A7="","",UPPER('CR CF2'!A7))</f>
        <v/>
      </c>
      <c r="D7" s="145" t="str">
        <f>IF('CR CF2'!B7="","",'CR CF2'!B7)</f>
        <v/>
      </c>
      <c r="E7" s="284" t="str">
        <f>IF('CR CF2'!C7="","",'CR CF2'!C7)</f>
        <v/>
      </c>
      <c r="F7" s="171" t="str">
        <f>IF(OR(Accueil!$D$8="",D7="",E7=""),"",DATEDIF(E7,LOOKUP(B7,Accueil!$C$32:$C$131,Accueil!$E$32:$E$131),"m"))</f>
        <v/>
      </c>
      <c r="G7" s="202" t="str">
        <f>IF('CR CF2'!E7="","",'CR CF2'!E7)</f>
        <v/>
      </c>
      <c r="H7" s="203" t="str">
        <f>IF('CR CF2'!F7="","",'CR CF2'!F7)</f>
        <v/>
      </c>
      <c r="I7" s="52" t="str">
        <f>IF(OR(F7="",H7=""),"",VLOOKUP(H7,Détente!$A$2:$BU$157,MATCH(F7,(Détente!$B$1:$BU$1),1)+1))</f>
        <v/>
      </c>
      <c r="J7" s="203" t="str">
        <f>IF('CR CF2'!H7="","",'CR CF2'!H7)</f>
        <v/>
      </c>
      <c r="K7" s="52" t="str">
        <f>IF(OR(F7="",J7=""),"",VLOOKUP(J7,Sautillers!$A$2:$BU$99,MATCH(F7,(Sautillers!$B$1:$BU$1),1)+1))</f>
        <v/>
      </c>
      <c r="L7" s="203" t="str">
        <f>IF('CR CF2'!J7="","",'CR CF2'!J7)</f>
        <v/>
      </c>
      <c r="M7" s="52" t="str">
        <f>IF(OR(F7="",L7=""),"",VLOOKUP(L7,Gainage!$A$2:$BU$32,MATCH(F7,(Gainage!$B$1:$BU$1),1)+1))</f>
        <v/>
      </c>
      <c r="N7" s="203" t="str">
        <f>IF('CR CF2'!L7="","",'CR CF2'!L7)</f>
        <v/>
      </c>
      <c r="O7" s="52" t="str">
        <f>IF(OR(F7="",N7=""),"",VLOOKUP(N7,'Course 20 m'!$A$2:$BU$373,MATCH(F7,('Course 20 m'!$B$1:$BU$1),1)+1))</f>
        <v/>
      </c>
      <c r="P7" s="204" t="str">
        <f>IF('CR CF2'!N7="","",'CR CF2'!N7)</f>
        <v/>
      </c>
      <c r="Q7" s="52" t="str">
        <f>IF(OR(F7="",P7=""),"",VLOOKUP(P7,'Ecart facial'!$A$2:$BU$143,MATCH(F7,('Ecart facial'!$B$1:$BU$1),1)+1))</f>
        <v/>
      </c>
      <c r="R7" s="204" t="str">
        <f>IF('CR CF2'!P7="","",'CR CF2'!P7)</f>
        <v/>
      </c>
      <c r="S7" s="52" t="str">
        <f>IF(OR(F7="",R7=""),"",VLOOKUP(R7,'Fermeture TJ'!$A$2:$BU$126,MATCH(F7,('Fermeture TJ'!$B$1:$BU$1),1)+1))</f>
        <v/>
      </c>
      <c r="T7" s="233">
        <f t="shared" si="0"/>
        <v>0</v>
      </c>
      <c r="U7" s="199" t="str">
        <f t="shared" si="1"/>
        <v/>
      </c>
      <c r="V7" s="37"/>
      <c r="W7" s="39"/>
      <c r="X7" s="176" t="str">
        <f t="shared" si="2"/>
        <v/>
      </c>
      <c r="Y7" s="187"/>
      <c r="Z7" s="187"/>
      <c r="AA7" s="176" t="str">
        <f t="shared" si="3"/>
        <v/>
      </c>
      <c r="AB7" s="235">
        <f t="shared" si="4"/>
        <v>0</v>
      </c>
      <c r="AC7" s="187"/>
      <c r="AD7" s="187"/>
      <c r="AE7" s="187"/>
      <c r="AF7" s="187"/>
      <c r="AG7" s="187"/>
      <c r="AH7" s="238">
        <f t="shared" si="5"/>
        <v>0</v>
      </c>
      <c r="AI7" s="240">
        <f t="shared" si="6"/>
        <v>0</v>
      </c>
      <c r="AJ7" s="231">
        <v>4</v>
      </c>
    </row>
    <row r="8" spans="1:36" x14ac:dyDescent="0.25">
      <c r="A8" s="34" t="str">
        <f>IF('CR CF2'!A8="","",Accueil!$D$8)</f>
        <v/>
      </c>
      <c r="B8" s="36" t="str">
        <f>IF('CR CF2'!A8="","",MATCH('CR CF2'!A8,Accueil!$D$32:$D$131,0))</f>
        <v/>
      </c>
      <c r="C8" s="145" t="str">
        <f>IF('CR CF2'!A8="","",UPPER('CR CF2'!A8))</f>
        <v/>
      </c>
      <c r="D8" s="145" t="str">
        <f>IF('CR CF2'!B8="","",'CR CF2'!B8)</f>
        <v/>
      </c>
      <c r="E8" s="284" t="str">
        <f>IF('CR CF2'!C8="","",'CR CF2'!C8)</f>
        <v/>
      </c>
      <c r="F8" s="171" t="str">
        <f>IF(OR(Accueil!$D$8="",D8="",E8=""),"",DATEDIF(E8,LOOKUP(B8,Accueil!$C$32:$C$131,Accueil!$E$32:$E$131),"m"))</f>
        <v/>
      </c>
      <c r="G8" s="202" t="str">
        <f>IF('CR CF2'!E8="","",'CR CF2'!E8)</f>
        <v/>
      </c>
      <c r="H8" s="203" t="str">
        <f>IF('CR CF2'!F8="","",'CR CF2'!F8)</f>
        <v/>
      </c>
      <c r="I8" s="52" t="str">
        <f>IF(OR(F8="",H8=""),"",VLOOKUP(H8,Détente!$A$2:$BU$157,MATCH(F8,(Détente!$B$1:$BU$1),1)+1))</f>
        <v/>
      </c>
      <c r="J8" s="203" t="str">
        <f>IF('CR CF2'!H8="","",'CR CF2'!H8)</f>
        <v/>
      </c>
      <c r="K8" s="52" t="str">
        <f>IF(OR(F8="",J8=""),"",VLOOKUP(J8,Sautillers!$A$2:$BU$99,MATCH(F8,(Sautillers!$B$1:$BU$1),1)+1))</f>
        <v/>
      </c>
      <c r="L8" s="203" t="str">
        <f>IF('CR CF2'!J8="","",'CR CF2'!J8)</f>
        <v/>
      </c>
      <c r="M8" s="52" t="str">
        <f>IF(OR(F8="",L8=""),"",VLOOKUP(L8,Gainage!$A$2:$BU$32,MATCH(F8,(Gainage!$B$1:$BU$1),1)+1))</f>
        <v/>
      </c>
      <c r="N8" s="203" t="str">
        <f>IF('CR CF2'!L8="","",'CR CF2'!L8)</f>
        <v/>
      </c>
      <c r="O8" s="52" t="str">
        <f>IF(OR(F8="",N8=""),"",VLOOKUP(N8,'Course 20 m'!$A$2:$BU$373,MATCH(F8,('Course 20 m'!$B$1:$BU$1),1)+1))</f>
        <v/>
      </c>
      <c r="P8" s="204" t="str">
        <f>IF('CR CF2'!N8="","",'CR CF2'!N8)</f>
        <v/>
      </c>
      <c r="Q8" s="52" t="str">
        <f>IF(OR(F8="",P8=""),"",VLOOKUP(P8,'Ecart facial'!$A$2:$BU$143,MATCH(F8,('Ecart facial'!$B$1:$BU$1),1)+1))</f>
        <v/>
      </c>
      <c r="R8" s="204" t="str">
        <f>IF('CR CF2'!P8="","",'CR CF2'!P8)</f>
        <v/>
      </c>
      <c r="S8" s="52" t="str">
        <f>IF(OR(F8="",R8=""),"",VLOOKUP(R8,'Fermeture TJ'!$A$2:$BU$126,MATCH(F8,('Fermeture TJ'!$B$1:$BU$1),1)+1))</f>
        <v/>
      </c>
      <c r="T8" s="233">
        <f t="shared" si="0"/>
        <v>0</v>
      </c>
      <c r="U8" s="199" t="str">
        <f t="shared" si="1"/>
        <v/>
      </c>
      <c r="V8" s="37"/>
      <c r="W8" s="37"/>
      <c r="X8" s="176" t="str">
        <f t="shared" si="2"/>
        <v/>
      </c>
      <c r="Y8" s="187"/>
      <c r="Z8" s="187"/>
      <c r="AA8" s="176" t="str">
        <f t="shared" si="3"/>
        <v/>
      </c>
      <c r="AB8" s="235">
        <f t="shared" si="4"/>
        <v>0</v>
      </c>
      <c r="AC8" s="187"/>
      <c r="AD8" s="187"/>
      <c r="AE8" s="187"/>
      <c r="AF8" s="187"/>
      <c r="AG8" s="187"/>
      <c r="AH8" s="238">
        <f t="shared" si="5"/>
        <v>0</v>
      </c>
      <c r="AI8" s="240">
        <f t="shared" si="6"/>
        <v>0</v>
      </c>
      <c r="AJ8" s="231">
        <v>5</v>
      </c>
    </row>
    <row r="9" spans="1:36" x14ac:dyDescent="0.25">
      <c r="A9" s="34" t="str">
        <f>IF('CR CF2'!A9="","",Accueil!$D$8)</f>
        <v/>
      </c>
      <c r="B9" s="36" t="str">
        <f>IF('CR CF2'!A9="","",MATCH('CR CF2'!A9,Accueil!$D$32:$D$131,0))</f>
        <v/>
      </c>
      <c r="C9" s="145" t="str">
        <f>IF('CR CF2'!A9="","",UPPER('CR CF2'!A9))</f>
        <v/>
      </c>
      <c r="D9" s="145" t="str">
        <f>IF('CR CF2'!B9="","",'CR CF2'!B9)</f>
        <v/>
      </c>
      <c r="E9" s="284" t="str">
        <f>IF('CR CF2'!C9="","",'CR CF2'!C9)</f>
        <v/>
      </c>
      <c r="F9" s="171" t="str">
        <f>IF(OR(Accueil!$D$8="",D9="",E9=""),"",DATEDIF(E9,LOOKUP(B9,Accueil!$C$32:$C$131,Accueil!$E$32:$E$131),"m"))</f>
        <v/>
      </c>
      <c r="G9" s="202" t="str">
        <f>IF('CR CF2'!E9="","",'CR CF2'!E9)</f>
        <v/>
      </c>
      <c r="H9" s="203" t="str">
        <f>IF('CR CF2'!F9="","",'CR CF2'!F9)</f>
        <v/>
      </c>
      <c r="I9" s="52" t="str">
        <f>IF(OR(F9="",H9=""),"",VLOOKUP(H9,Détente!$A$2:$BU$157,MATCH(F9,(Détente!$B$1:$BU$1),1)+1))</f>
        <v/>
      </c>
      <c r="J9" s="203" t="str">
        <f>IF('CR CF2'!H9="","",'CR CF2'!H9)</f>
        <v/>
      </c>
      <c r="K9" s="52" t="str">
        <f>IF(OR(F9="",J9=""),"",VLOOKUP(J9,Sautillers!$A$2:$BU$99,MATCH(F9,(Sautillers!$B$1:$BU$1),1)+1))</f>
        <v/>
      </c>
      <c r="L9" s="203" t="str">
        <f>IF('CR CF2'!J9="","",'CR CF2'!J9)</f>
        <v/>
      </c>
      <c r="M9" s="52" t="str">
        <f>IF(OR(F9="",L9=""),"",VLOOKUP(L9,Gainage!$A$2:$BU$32,MATCH(F9,(Gainage!$B$1:$BU$1),1)+1))</f>
        <v/>
      </c>
      <c r="N9" s="203" t="str">
        <f>IF('CR CF2'!L9="","",'CR CF2'!L9)</f>
        <v/>
      </c>
      <c r="O9" s="52" t="str">
        <f>IF(OR(F9="",N9=""),"",VLOOKUP(N9,'Course 20 m'!$A$2:$BU$373,MATCH(F9,('Course 20 m'!$B$1:$BU$1),1)+1))</f>
        <v/>
      </c>
      <c r="P9" s="204" t="str">
        <f>IF('CR CF2'!N9="","",'CR CF2'!N9)</f>
        <v/>
      </c>
      <c r="Q9" s="52" t="str">
        <f>IF(OR(F9="",P9=""),"",VLOOKUP(P9,'Ecart facial'!$A$2:$BU$143,MATCH(F9,('Ecart facial'!$B$1:$BU$1),1)+1))</f>
        <v/>
      </c>
      <c r="R9" s="204" t="str">
        <f>IF('CR CF2'!P9="","",'CR CF2'!P9)</f>
        <v/>
      </c>
      <c r="S9" s="52" t="str">
        <f>IF(OR(F9="",R9=""),"",VLOOKUP(R9,'Fermeture TJ'!$A$2:$BU$126,MATCH(F9,('Fermeture TJ'!$B$1:$BU$1),1)+1))</f>
        <v/>
      </c>
      <c r="T9" s="233">
        <f t="shared" si="0"/>
        <v>0</v>
      </c>
      <c r="U9" s="199" t="str">
        <f t="shared" si="1"/>
        <v/>
      </c>
      <c r="V9" s="37"/>
      <c r="W9" s="37"/>
      <c r="X9" s="176" t="str">
        <f t="shared" si="2"/>
        <v/>
      </c>
      <c r="Y9" s="187"/>
      <c r="Z9" s="187"/>
      <c r="AA9" s="176" t="str">
        <f t="shared" si="3"/>
        <v/>
      </c>
      <c r="AB9" s="235">
        <f t="shared" si="4"/>
        <v>0</v>
      </c>
      <c r="AC9" s="187"/>
      <c r="AD9" s="187"/>
      <c r="AE9" s="187"/>
      <c r="AF9" s="187"/>
      <c r="AG9" s="187"/>
      <c r="AH9" s="238">
        <f t="shared" si="5"/>
        <v>0</v>
      </c>
      <c r="AI9" s="240">
        <f t="shared" si="6"/>
        <v>0</v>
      </c>
      <c r="AJ9" s="231">
        <v>6</v>
      </c>
    </row>
    <row r="10" spans="1:36" x14ac:dyDescent="0.25">
      <c r="A10" s="34" t="str">
        <f>IF('CR CF2'!A10="","",Accueil!$D$8)</f>
        <v/>
      </c>
      <c r="B10" s="36" t="str">
        <f>IF('CR CF2'!A10="","",MATCH('CR CF2'!A10,Accueil!$D$32:$D$131,0))</f>
        <v/>
      </c>
      <c r="C10" s="145" t="str">
        <f>IF('CR CF2'!A10="","",UPPER('CR CF2'!A10))</f>
        <v/>
      </c>
      <c r="D10" s="145" t="str">
        <f>IF('CR CF2'!B10="","",'CR CF2'!B10)</f>
        <v/>
      </c>
      <c r="E10" s="284" t="str">
        <f>IF('CR CF2'!C10="","",'CR CF2'!C10)</f>
        <v/>
      </c>
      <c r="F10" s="171" t="str">
        <f>IF(OR(Accueil!$D$8="",D10="",E10=""),"",DATEDIF(E10,LOOKUP(B10,Accueil!$C$32:$C$131,Accueil!$E$32:$E$131),"m"))</f>
        <v/>
      </c>
      <c r="G10" s="202" t="str">
        <f>IF('CR CF2'!E10="","",'CR CF2'!E10)</f>
        <v/>
      </c>
      <c r="H10" s="203" t="str">
        <f>IF('CR CF2'!F10="","",'CR CF2'!F10)</f>
        <v/>
      </c>
      <c r="I10" s="52" t="str">
        <f>IF(OR(F10="",H10=""),"",VLOOKUP(H10,Détente!$A$2:$BU$157,MATCH(F10,(Détente!$B$1:$BU$1),1)+1))</f>
        <v/>
      </c>
      <c r="J10" s="203" t="str">
        <f>IF('CR CF2'!H10="","",'CR CF2'!H10)</f>
        <v/>
      </c>
      <c r="K10" s="52" t="str">
        <f>IF(OR(F10="",J10=""),"",VLOOKUP(J10,Sautillers!$A$2:$BU$99,MATCH(F10,(Sautillers!$B$1:$BU$1),1)+1))</f>
        <v/>
      </c>
      <c r="L10" s="203" t="str">
        <f>IF('CR CF2'!J10="","",'CR CF2'!J10)</f>
        <v/>
      </c>
      <c r="M10" s="52" t="str">
        <f>IF(OR(F10="",L10=""),"",VLOOKUP(L10,Gainage!$A$2:$BU$32,MATCH(F10,(Gainage!$B$1:$BU$1),1)+1))</f>
        <v/>
      </c>
      <c r="N10" s="203" t="str">
        <f>IF('CR CF2'!L10="","",'CR CF2'!L10)</f>
        <v/>
      </c>
      <c r="O10" s="52" t="str">
        <f>IF(OR(F10="",N10=""),"",VLOOKUP(N10,'Course 20 m'!$A$2:$BU$373,MATCH(F10,('Course 20 m'!$B$1:$BU$1),1)+1))</f>
        <v/>
      </c>
      <c r="P10" s="204" t="str">
        <f>IF('CR CF2'!N10="","",'CR CF2'!N10)</f>
        <v/>
      </c>
      <c r="Q10" s="52" t="str">
        <f>IF(OR(F10="",P10=""),"",VLOOKUP(P10,'Ecart facial'!$A$2:$BU$143,MATCH(F10,('Ecart facial'!$B$1:$BU$1),1)+1))</f>
        <v/>
      </c>
      <c r="R10" s="204" t="str">
        <f>IF('CR CF2'!P10="","",'CR CF2'!P10)</f>
        <v/>
      </c>
      <c r="S10" s="52" t="str">
        <f>IF(OR(F10="",R10=""),"",VLOOKUP(R10,'Fermeture TJ'!$A$2:$BU$126,MATCH(F10,('Fermeture TJ'!$B$1:$BU$1),1)+1))</f>
        <v/>
      </c>
      <c r="T10" s="233">
        <f t="shared" si="0"/>
        <v>0</v>
      </c>
      <c r="U10" s="199" t="str">
        <f t="shared" si="1"/>
        <v/>
      </c>
      <c r="V10" s="37"/>
      <c r="W10" s="37"/>
      <c r="X10" s="176" t="str">
        <f t="shared" si="2"/>
        <v/>
      </c>
      <c r="Y10" s="187"/>
      <c r="Z10" s="187"/>
      <c r="AA10" s="176" t="str">
        <f t="shared" si="3"/>
        <v/>
      </c>
      <c r="AB10" s="235">
        <f t="shared" si="4"/>
        <v>0</v>
      </c>
      <c r="AC10" s="187"/>
      <c r="AD10" s="187"/>
      <c r="AE10" s="187"/>
      <c r="AF10" s="187"/>
      <c r="AG10" s="187"/>
      <c r="AH10" s="238">
        <f t="shared" si="5"/>
        <v>0</v>
      </c>
      <c r="AI10" s="240">
        <f t="shared" si="6"/>
        <v>0</v>
      </c>
      <c r="AJ10" s="231">
        <v>7</v>
      </c>
    </row>
    <row r="11" spans="1:36" x14ac:dyDescent="0.25">
      <c r="A11" s="34" t="str">
        <f>IF('CR CF2'!A11="","",Accueil!$D$8)</f>
        <v/>
      </c>
      <c r="B11" s="36" t="str">
        <f>IF('CR CF2'!A11="","",MATCH('CR CF2'!A11,Accueil!$D$32:$D$131,0))</f>
        <v/>
      </c>
      <c r="C11" s="145" t="str">
        <f>IF('CR CF2'!A11="","",UPPER('CR CF2'!A11))</f>
        <v/>
      </c>
      <c r="D11" s="145" t="str">
        <f>IF('CR CF2'!B11="","",'CR CF2'!B11)</f>
        <v/>
      </c>
      <c r="E11" s="284" t="str">
        <f>IF('CR CF2'!C11="","",'CR CF2'!C11)</f>
        <v/>
      </c>
      <c r="F11" s="171" t="str">
        <f>IF(OR(Accueil!$D$8="",D11="",E11=""),"",DATEDIF(E11,LOOKUP(B11,Accueil!$C$32:$C$131,Accueil!$E$32:$E$131),"m"))</f>
        <v/>
      </c>
      <c r="G11" s="202" t="str">
        <f>IF('CR CF2'!E11="","",'CR CF2'!E11)</f>
        <v/>
      </c>
      <c r="H11" s="203" t="str">
        <f>IF('CR CF2'!F11="","",'CR CF2'!F11)</f>
        <v/>
      </c>
      <c r="I11" s="52" t="str">
        <f>IF(OR(F11="",H11=""),"",VLOOKUP(H11,Détente!$A$2:$BU$157,MATCH(F11,(Détente!$B$1:$BU$1),1)+1))</f>
        <v/>
      </c>
      <c r="J11" s="203" t="str">
        <f>IF('CR CF2'!H11="","",'CR CF2'!H11)</f>
        <v/>
      </c>
      <c r="K11" s="52" t="str">
        <f>IF(OR(F11="",J11=""),"",VLOOKUP(J11,Sautillers!$A$2:$BU$99,MATCH(F11,(Sautillers!$B$1:$BU$1),1)+1))</f>
        <v/>
      </c>
      <c r="L11" s="203" t="str">
        <f>IF('CR CF2'!J11="","",'CR CF2'!J11)</f>
        <v/>
      </c>
      <c r="M11" s="52" t="str">
        <f>IF(OR(F11="",L11=""),"",VLOOKUP(L11,Gainage!$A$2:$BU$32,MATCH(F11,(Gainage!$B$1:$BU$1),1)+1))</f>
        <v/>
      </c>
      <c r="N11" s="203" t="str">
        <f>IF('CR CF2'!L11="","",'CR CF2'!L11)</f>
        <v/>
      </c>
      <c r="O11" s="52" t="str">
        <f>IF(OR(F11="",N11=""),"",VLOOKUP(N11,'Course 20 m'!$A$2:$BU$373,MATCH(F11,('Course 20 m'!$B$1:$BU$1),1)+1))</f>
        <v/>
      </c>
      <c r="P11" s="204" t="str">
        <f>IF('CR CF2'!N11="","",'CR CF2'!N11)</f>
        <v/>
      </c>
      <c r="Q11" s="52" t="str">
        <f>IF(OR(F11="",P11=""),"",VLOOKUP(P11,'Ecart facial'!$A$2:$BU$143,MATCH(F11,('Ecart facial'!$B$1:$BU$1),1)+1))</f>
        <v/>
      </c>
      <c r="R11" s="204" t="str">
        <f>IF('CR CF2'!P11="","",'CR CF2'!P11)</f>
        <v/>
      </c>
      <c r="S11" s="52" t="str">
        <f>IF(OR(F11="",R11=""),"",VLOOKUP(R11,'Fermeture TJ'!$A$2:$BU$126,MATCH(F11,('Fermeture TJ'!$B$1:$BU$1),1)+1))</f>
        <v/>
      </c>
      <c r="T11" s="233">
        <f t="shared" si="0"/>
        <v>0</v>
      </c>
      <c r="U11" s="199" t="str">
        <f t="shared" si="1"/>
        <v/>
      </c>
      <c r="V11" s="37"/>
      <c r="W11" s="37"/>
      <c r="X11" s="176" t="str">
        <f t="shared" si="2"/>
        <v/>
      </c>
      <c r="Y11" s="187"/>
      <c r="Z11" s="187"/>
      <c r="AA11" s="176" t="str">
        <f t="shared" si="3"/>
        <v/>
      </c>
      <c r="AB11" s="235">
        <f t="shared" si="4"/>
        <v>0</v>
      </c>
      <c r="AC11" s="187"/>
      <c r="AD11" s="187"/>
      <c r="AE11" s="187"/>
      <c r="AF11" s="187"/>
      <c r="AG11" s="187"/>
      <c r="AH11" s="238">
        <f t="shared" si="5"/>
        <v>0</v>
      </c>
      <c r="AI11" s="240">
        <f t="shared" si="6"/>
        <v>0</v>
      </c>
      <c r="AJ11" s="231">
        <v>8</v>
      </c>
    </row>
    <row r="12" spans="1:36" x14ac:dyDescent="0.25">
      <c r="A12" s="34" t="str">
        <f>IF('CR CF2'!A12="","",Accueil!$D$8)</f>
        <v/>
      </c>
      <c r="B12" s="36" t="str">
        <f>IF('CR CF2'!A12="","",MATCH('CR CF2'!A12,Accueil!$D$32:$D$131,0))</f>
        <v/>
      </c>
      <c r="C12" s="145" t="str">
        <f>IF('CR CF2'!A12="","",UPPER('CR CF2'!A12))</f>
        <v/>
      </c>
      <c r="D12" s="145" t="str">
        <f>IF('CR CF2'!B12="","",'CR CF2'!B12)</f>
        <v/>
      </c>
      <c r="E12" s="284" t="str">
        <f>IF('CR CF2'!C12="","",'CR CF2'!C12)</f>
        <v/>
      </c>
      <c r="F12" s="171" t="str">
        <f>IF(OR(Accueil!$D$8="",D12="",E12=""),"",DATEDIF(E12,LOOKUP(B12,Accueil!$C$32:$C$131,Accueil!$E$32:$E$131),"m"))</f>
        <v/>
      </c>
      <c r="G12" s="202" t="str">
        <f>IF('CR CF2'!E12="","",'CR CF2'!E12)</f>
        <v/>
      </c>
      <c r="H12" s="203" t="str">
        <f>IF('CR CF2'!F12="","",'CR CF2'!F12)</f>
        <v/>
      </c>
      <c r="I12" s="52" t="str">
        <f>IF(OR(F12="",H12=""),"",VLOOKUP(H12,Détente!$A$2:$BU$157,MATCH(F12,(Détente!$B$1:$BU$1),1)+1))</f>
        <v/>
      </c>
      <c r="J12" s="203" t="str">
        <f>IF('CR CF2'!H12="","",'CR CF2'!H12)</f>
        <v/>
      </c>
      <c r="K12" s="52" t="str">
        <f>IF(OR(F12="",J12=""),"",VLOOKUP(J12,Sautillers!$A$2:$BU$99,MATCH(F12,(Sautillers!$B$1:$BU$1),1)+1))</f>
        <v/>
      </c>
      <c r="L12" s="203" t="str">
        <f>IF('CR CF2'!J12="","",'CR CF2'!J12)</f>
        <v/>
      </c>
      <c r="M12" s="52" t="str">
        <f>IF(OR(F12="",L12=""),"",VLOOKUP(L12,Gainage!$A$2:$BU$32,MATCH(F12,(Gainage!$B$1:$BU$1),1)+1))</f>
        <v/>
      </c>
      <c r="N12" s="203" t="str">
        <f>IF('CR CF2'!L12="","",'CR CF2'!L12)</f>
        <v/>
      </c>
      <c r="O12" s="52" t="str">
        <f>IF(OR(F12="",N12=""),"",VLOOKUP(N12,'Course 20 m'!$A$2:$BU$373,MATCH(F12,('Course 20 m'!$B$1:$BU$1),1)+1))</f>
        <v/>
      </c>
      <c r="P12" s="204" t="str">
        <f>IF('CR CF2'!N12="","",'CR CF2'!N12)</f>
        <v/>
      </c>
      <c r="Q12" s="52" t="str">
        <f>IF(OR(F12="",P12=""),"",VLOOKUP(P12,'Ecart facial'!$A$2:$BU$143,MATCH(F12,('Ecart facial'!$B$1:$BU$1),1)+1))</f>
        <v/>
      </c>
      <c r="R12" s="204" t="str">
        <f>IF('CR CF2'!P12="","",'CR CF2'!P12)</f>
        <v/>
      </c>
      <c r="S12" s="52" t="str">
        <f>IF(OR(F12="",R12=""),"",VLOOKUP(R12,'Fermeture TJ'!$A$2:$BU$126,MATCH(F12,('Fermeture TJ'!$B$1:$BU$1),1)+1))</f>
        <v/>
      </c>
      <c r="T12" s="233">
        <f t="shared" si="0"/>
        <v>0</v>
      </c>
      <c r="U12" s="199" t="str">
        <f t="shared" si="1"/>
        <v/>
      </c>
      <c r="V12" s="37"/>
      <c r="W12" s="37"/>
      <c r="X12" s="176" t="str">
        <f t="shared" si="2"/>
        <v/>
      </c>
      <c r="Y12" s="187"/>
      <c r="Z12" s="187"/>
      <c r="AA12" s="176" t="str">
        <f t="shared" si="3"/>
        <v/>
      </c>
      <c r="AB12" s="235">
        <f t="shared" si="4"/>
        <v>0</v>
      </c>
      <c r="AC12" s="187"/>
      <c r="AD12" s="187"/>
      <c r="AE12" s="187"/>
      <c r="AF12" s="187"/>
      <c r="AG12" s="187"/>
      <c r="AH12" s="238">
        <f t="shared" si="5"/>
        <v>0</v>
      </c>
      <c r="AI12" s="240">
        <f t="shared" si="6"/>
        <v>0</v>
      </c>
      <c r="AJ12" s="231">
        <v>9</v>
      </c>
    </row>
    <row r="13" spans="1:36" x14ac:dyDescent="0.25">
      <c r="A13" s="34" t="str">
        <f>IF('CR CF2'!A13="","",Accueil!$D$8)</f>
        <v/>
      </c>
      <c r="B13" s="36" t="str">
        <f>IF('CR CF2'!A13="","",MATCH('CR CF2'!A13,Accueil!$D$32:$D$131,0))</f>
        <v/>
      </c>
      <c r="C13" s="145" t="str">
        <f>IF('CR CF2'!A13="","",UPPER('CR CF2'!A13))</f>
        <v/>
      </c>
      <c r="D13" s="145" t="str">
        <f>IF('CR CF2'!B13="","",'CR CF2'!B13)</f>
        <v/>
      </c>
      <c r="E13" s="284" t="str">
        <f>IF('CR CF2'!C13="","",'CR CF2'!C13)</f>
        <v/>
      </c>
      <c r="F13" s="171" t="str">
        <f>IF(OR(Accueil!$D$8="",D13="",E13=""),"",DATEDIF(E13,LOOKUP(B13,Accueil!$C$32:$C$131,Accueil!$E$32:$E$131),"m"))</f>
        <v/>
      </c>
      <c r="G13" s="202" t="str">
        <f>IF('CR CF2'!E13="","",'CR CF2'!E13)</f>
        <v/>
      </c>
      <c r="H13" s="203" t="str">
        <f>IF('CR CF2'!F13="","",'CR CF2'!F13)</f>
        <v/>
      </c>
      <c r="I13" s="52" t="str">
        <f>IF(OR(F13="",H13=""),"",VLOOKUP(H13,Détente!$A$2:$BU$157,MATCH(F13,(Détente!$B$1:$BU$1),1)+1))</f>
        <v/>
      </c>
      <c r="J13" s="203" t="str">
        <f>IF('CR CF2'!H13="","",'CR CF2'!H13)</f>
        <v/>
      </c>
      <c r="K13" s="52" t="str">
        <f>IF(OR(F13="",J13=""),"",VLOOKUP(J13,Sautillers!$A$2:$BU$99,MATCH(F13,(Sautillers!$B$1:$BU$1),1)+1))</f>
        <v/>
      </c>
      <c r="L13" s="203" t="str">
        <f>IF('CR CF2'!J13="","",'CR CF2'!J13)</f>
        <v/>
      </c>
      <c r="M13" s="52" t="str">
        <f>IF(OR(F13="",L13=""),"",VLOOKUP(L13,Gainage!$A$2:$BU$32,MATCH(F13,(Gainage!$B$1:$BU$1),1)+1))</f>
        <v/>
      </c>
      <c r="N13" s="203" t="str">
        <f>IF('CR CF2'!L13="","",'CR CF2'!L13)</f>
        <v/>
      </c>
      <c r="O13" s="52" t="str">
        <f>IF(OR(F13="",N13=""),"",VLOOKUP(N13,'Course 20 m'!$A$2:$BU$373,MATCH(F13,('Course 20 m'!$B$1:$BU$1),1)+1))</f>
        <v/>
      </c>
      <c r="P13" s="204" t="str">
        <f>IF('CR CF2'!N13="","",'CR CF2'!N13)</f>
        <v/>
      </c>
      <c r="Q13" s="52" t="str">
        <f>IF(OR(F13="",P13=""),"",VLOOKUP(P13,'Ecart facial'!$A$2:$BU$143,MATCH(F13,('Ecart facial'!$B$1:$BU$1),1)+1))</f>
        <v/>
      </c>
      <c r="R13" s="204" t="str">
        <f>IF('CR CF2'!P13="","",'CR CF2'!P13)</f>
        <v/>
      </c>
      <c r="S13" s="52" t="str">
        <f>IF(OR(F13="",R13=""),"",VLOOKUP(R13,'Fermeture TJ'!$A$2:$BU$126,MATCH(F13,('Fermeture TJ'!$B$1:$BU$1),1)+1))</f>
        <v/>
      </c>
      <c r="T13" s="233">
        <f t="shared" si="0"/>
        <v>0</v>
      </c>
      <c r="U13" s="199" t="str">
        <f t="shared" si="1"/>
        <v/>
      </c>
      <c r="V13" s="37"/>
      <c r="W13" s="37"/>
      <c r="X13" s="176" t="str">
        <f t="shared" si="2"/>
        <v/>
      </c>
      <c r="Y13" s="187"/>
      <c r="Z13" s="187"/>
      <c r="AA13" s="176" t="str">
        <f t="shared" si="3"/>
        <v/>
      </c>
      <c r="AB13" s="235">
        <f t="shared" si="4"/>
        <v>0</v>
      </c>
      <c r="AC13" s="187"/>
      <c r="AD13" s="187"/>
      <c r="AE13" s="187"/>
      <c r="AF13" s="187"/>
      <c r="AG13" s="187"/>
      <c r="AH13" s="238">
        <f t="shared" si="5"/>
        <v>0</v>
      </c>
      <c r="AI13" s="240">
        <f t="shared" si="6"/>
        <v>0</v>
      </c>
      <c r="AJ13" s="231">
        <v>10</v>
      </c>
    </row>
    <row r="14" spans="1:36" x14ac:dyDescent="0.25">
      <c r="A14" s="34" t="str">
        <f>IF('CR CF2'!A14="","",Accueil!$D$8)</f>
        <v/>
      </c>
      <c r="B14" s="36" t="str">
        <f>IF('CR CF2'!A14="","",MATCH('CR CF2'!A14,Accueil!$D$32:$D$131,0))</f>
        <v/>
      </c>
      <c r="C14" s="145" t="str">
        <f>IF('CR CF2'!A14="","",UPPER('CR CF2'!A14))</f>
        <v/>
      </c>
      <c r="D14" s="145" t="str">
        <f>IF('CR CF2'!B14="","",'CR CF2'!B14)</f>
        <v/>
      </c>
      <c r="E14" s="284" t="str">
        <f>IF('CR CF2'!C14="","",'CR CF2'!C14)</f>
        <v/>
      </c>
      <c r="F14" s="171" t="str">
        <f>IF(OR(Accueil!$D$8="",D14="",E14=""),"",DATEDIF(E14,LOOKUP(B14,Accueil!$C$32:$C$131,Accueil!$E$32:$E$131),"m"))</f>
        <v/>
      </c>
      <c r="G14" s="202" t="str">
        <f>IF('CR CF2'!E14="","",'CR CF2'!E14)</f>
        <v/>
      </c>
      <c r="H14" s="203" t="str">
        <f>IF('CR CF2'!F14="","",'CR CF2'!F14)</f>
        <v/>
      </c>
      <c r="I14" s="52" t="str">
        <f>IF(OR(F14="",H14=""),"",VLOOKUP(H14,Détente!$A$2:$BU$157,MATCH(F14,(Détente!$B$1:$BU$1),1)+1))</f>
        <v/>
      </c>
      <c r="J14" s="203" t="str">
        <f>IF('CR CF2'!H14="","",'CR CF2'!H14)</f>
        <v/>
      </c>
      <c r="K14" s="52" t="str">
        <f>IF(OR(F14="",J14=""),"",VLOOKUP(J14,Sautillers!$A$2:$BU$99,MATCH(F14,(Sautillers!$B$1:$BU$1),1)+1))</f>
        <v/>
      </c>
      <c r="L14" s="203" t="str">
        <f>IF('CR CF2'!J14="","",'CR CF2'!J14)</f>
        <v/>
      </c>
      <c r="M14" s="52" t="str">
        <f>IF(OR(F14="",L14=""),"",VLOOKUP(L14,Gainage!$A$2:$BU$32,MATCH(F14,(Gainage!$B$1:$BU$1),1)+1))</f>
        <v/>
      </c>
      <c r="N14" s="203" t="str">
        <f>IF('CR CF2'!L14="","",'CR CF2'!L14)</f>
        <v/>
      </c>
      <c r="O14" s="52" t="str">
        <f>IF(OR(F14="",N14=""),"",VLOOKUP(N14,'Course 20 m'!$A$2:$BU$373,MATCH(F14,('Course 20 m'!$B$1:$BU$1),1)+1))</f>
        <v/>
      </c>
      <c r="P14" s="204" t="str">
        <f>IF('CR CF2'!N14="","",'CR CF2'!N14)</f>
        <v/>
      </c>
      <c r="Q14" s="52" t="str">
        <f>IF(OR(F14="",P14=""),"",VLOOKUP(P14,'Ecart facial'!$A$2:$BU$143,MATCH(F14,('Ecart facial'!$B$1:$BU$1),1)+1))</f>
        <v/>
      </c>
      <c r="R14" s="204" t="str">
        <f>IF('CR CF2'!P14="","",'CR CF2'!P14)</f>
        <v/>
      </c>
      <c r="S14" s="52" t="str">
        <f>IF(OR(F14="",R14=""),"",VLOOKUP(R14,'Fermeture TJ'!$A$2:$BU$126,MATCH(F14,('Fermeture TJ'!$B$1:$BU$1),1)+1))</f>
        <v/>
      </c>
      <c r="T14" s="233">
        <f t="shared" si="0"/>
        <v>0</v>
      </c>
      <c r="U14" s="199" t="str">
        <f t="shared" si="1"/>
        <v/>
      </c>
      <c r="V14" s="37"/>
      <c r="W14" s="37"/>
      <c r="X14" s="176" t="str">
        <f t="shared" si="2"/>
        <v/>
      </c>
      <c r="Y14" s="187"/>
      <c r="Z14" s="187"/>
      <c r="AA14" s="176" t="str">
        <f t="shared" si="3"/>
        <v/>
      </c>
      <c r="AB14" s="235">
        <f t="shared" si="4"/>
        <v>0</v>
      </c>
      <c r="AC14" s="187"/>
      <c r="AD14" s="187"/>
      <c r="AE14" s="187"/>
      <c r="AF14" s="187"/>
      <c r="AG14" s="187"/>
      <c r="AH14" s="238">
        <f t="shared" si="5"/>
        <v>0</v>
      </c>
      <c r="AI14" s="240">
        <f t="shared" si="6"/>
        <v>0</v>
      </c>
      <c r="AJ14" s="231">
        <v>11</v>
      </c>
    </row>
    <row r="15" spans="1:36" x14ac:dyDescent="0.25">
      <c r="A15" s="34" t="str">
        <f>IF('CR CF2'!A15="","",Accueil!$D$8)</f>
        <v/>
      </c>
      <c r="B15" s="36" t="str">
        <f>IF('CR CF2'!A15="","",MATCH('CR CF2'!A15,Accueil!$D$32:$D$131,0))</f>
        <v/>
      </c>
      <c r="C15" s="145" t="str">
        <f>IF('CR CF2'!A15="","",UPPER('CR CF2'!A15))</f>
        <v/>
      </c>
      <c r="D15" s="145" t="str">
        <f>IF('CR CF2'!B15="","",'CR CF2'!B15)</f>
        <v/>
      </c>
      <c r="E15" s="284" t="str">
        <f>IF('CR CF2'!C15="","",'CR CF2'!C15)</f>
        <v/>
      </c>
      <c r="F15" s="171" t="str">
        <f>IF(OR(Accueil!$D$8="",D15="",E15=""),"",DATEDIF(E15,LOOKUP(B15,Accueil!$C$32:$C$131,Accueil!$E$32:$E$131),"m"))</f>
        <v/>
      </c>
      <c r="G15" s="202" t="str">
        <f>IF('CR CF2'!E15="","",'CR CF2'!E15)</f>
        <v/>
      </c>
      <c r="H15" s="203" t="str">
        <f>IF('CR CF2'!F15="","",'CR CF2'!F15)</f>
        <v/>
      </c>
      <c r="I15" s="52" t="str">
        <f>IF(OR(F15="",H15=""),"",VLOOKUP(H15,Détente!$A$2:$BU$157,MATCH(F15,(Détente!$B$1:$BU$1),1)+1))</f>
        <v/>
      </c>
      <c r="J15" s="203" t="str">
        <f>IF('CR CF2'!H15="","",'CR CF2'!H15)</f>
        <v/>
      </c>
      <c r="K15" s="52" t="str">
        <f>IF(OR(F15="",J15=""),"",VLOOKUP(J15,Sautillers!$A$2:$BU$99,MATCH(F15,(Sautillers!$B$1:$BU$1),1)+1))</f>
        <v/>
      </c>
      <c r="L15" s="203" t="str">
        <f>IF('CR CF2'!J15="","",'CR CF2'!J15)</f>
        <v/>
      </c>
      <c r="M15" s="52" t="str">
        <f>IF(OR(F15="",L15=""),"",VLOOKUP(L15,Gainage!$A$2:$BU$32,MATCH(F15,(Gainage!$B$1:$BU$1),1)+1))</f>
        <v/>
      </c>
      <c r="N15" s="203" t="str">
        <f>IF('CR CF2'!L15="","",'CR CF2'!L15)</f>
        <v/>
      </c>
      <c r="O15" s="52" t="str">
        <f>IF(OR(F15="",N15=""),"",VLOOKUP(N15,'Course 20 m'!$A$2:$BU$373,MATCH(F15,('Course 20 m'!$B$1:$BU$1),1)+1))</f>
        <v/>
      </c>
      <c r="P15" s="204" t="str">
        <f>IF('CR CF2'!N15="","",'CR CF2'!N15)</f>
        <v/>
      </c>
      <c r="Q15" s="52" t="str">
        <f>IF(OR(F15="",P15=""),"",VLOOKUP(P15,'Ecart facial'!$A$2:$BU$143,MATCH(F15,('Ecart facial'!$B$1:$BU$1),1)+1))</f>
        <v/>
      </c>
      <c r="R15" s="204" t="str">
        <f>IF('CR CF2'!P15="","",'CR CF2'!P15)</f>
        <v/>
      </c>
      <c r="S15" s="52" t="str">
        <f>IF(OR(F15="",R15=""),"",VLOOKUP(R15,'Fermeture TJ'!$A$2:$BU$126,MATCH(F15,('Fermeture TJ'!$B$1:$BU$1),1)+1))</f>
        <v/>
      </c>
      <c r="T15" s="233">
        <f t="shared" si="0"/>
        <v>0</v>
      </c>
      <c r="U15" s="199" t="str">
        <f t="shared" si="1"/>
        <v/>
      </c>
      <c r="V15" s="37"/>
      <c r="W15" s="37"/>
      <c r="X15" s="176" t="str">
        <f t="shared" si="2"/>
        <v/>
      </c>
      <c r="Y15" s="187"/>
      <c r="Z15" s="187"/>
      <c r="AA15" s="176" t="str">
        <f t="shared" si="3"/>
        <v/>
      </c>
      <c r="AB15" s="235">
        <f t="shared" si="4"/>
        <v>0</v>
      </c>
      <c r="AC15" s="187"/>
      <c r="AD15" s="187"/>
      <c r="AE15" s="187"/>
      <c r="AF15" s="187"/>
      <c r="AG15" s="187"/>
      <c r="AH15" s="238">
        <f t="shared" si="5"/>
        <v>0</v>
      </c>
      <c r="AI15" s="240">
        <f t="shared" si="6"/>
        <v>0</v>
      </c>
      <c r="AJ15" s="231">
        <v>12</v>
      </c>
    </row>
    <row r="16" spans="1:36" x14ac:dyDescent="0.25">
      <c r="A16" s="34" t="str">
        <f>IF('CR CF2'!A16="","",Accueil!$D$8)</f>
        <v/>
      </c>
      <c r="B16" s="36" t="str">
        <f>IF('CR CF2'!A16="","",MATCH('CR CF2'!A16,Accueil!$D$32:$D$131,0))</f>
        <v/>
      </c>
      <c r="C16" s="145" t="str">
        <f>IF('CR CF2'!A16="","",UPPER('CR CF2'!A16))</f>
        <v/>
      </c>
      <c r="D16" s="145" t="str">
        <f>IF('CR CF2'!B16="","",'CR CF2'!B16)</f>
        <v/>
      </c>
      <c r="E16" s="284" t="str">
        <f>IF('CR CF2'!C16="","",'CR CF2'!C16)</f>
        <v/>
      </c>
      <c r="F16" s="171" t="str">
        <f>IF(OR(Accueil!$D$8="",D16="",E16=""),"",DATEDIF(E16,LOOKUP(B16,Accueil!$C$32:$C$131,Accueil!$E$32:$E$131),"m"))</f>
        <v/>
      </c>
      <c r="G16" s="202" t="str">
        <f>IF('CR CF2'!E16="","",'CR CF2'!E16)</f>
        <v/>
      </c>
      <c r="H16" s="203" t="str">
        <f>IF('CR CF2'!F16="","",'CR CF2'!F16)</f>
        <v/>
      </c>
      <c r="I16" s="52" t="str">
        <f>IF(OR(F16="",H16=""),"",VLOOKUP(H16,Détente!$A$2:$BU$157,MATCH(F16,(Détente!$B$1:$BU$1),1)+1))</f>
        <v/>
      </c>
      <c r="J16" s="203" t="str">
        <f>IF('CR CF2'!H16="","",'CR CF2'!H16)</f>
        <v/>
      </c>
      <c r="K16" s="52" t="str">
        <f>IF(OR(F16="",J16=""),"",VLOOKUP(J16,Sautillers!$A$2:$BU$99,MATCH(F16,(Sautillers!$B$1:$BU$1),1)+1))</f>
        <v/>
      </c>
      <c r="L16" s="203" t="str">
        <f>IF('CR CF2'!J16="","",'CR CF2'!J16)</f>
        <v/>
      </c>
      <c r="M16" s="52" t="str">
        <f>IF(OR(F16="",L16=""),"",VLOOKUP(L16,Gainage!$A$2:$BU$32,MATCH(F16,(Gainage!$B$1:$BU$1),1)+1))</f>
        <v/>
      </c>
      <c r="N16" s="203" t="str">
        <f>IF('CR CF2'!L16="","",'CR CF2'!L16)</f>
        <v/>
      </c>
      <c r="O16" s="52" t="str">
        <f>IF(OR(F16="",N16=""),"",VLOOKUP(N16,'Course 20 m'!$A$2:$BU$373,MATCH(F16,('Course 20 m'!$B$1:$BU$1),1)+1))</f>
        <v/>
      </c>
      <c r="P16" s="204" t="str">
        <f>IF('CR CF2'!N16="","",'CR CF2'!N16)</f>
        <v/>
      </c>
      <c r="Q16" s="52" t="str">
        <f>IF(OR(F16="",P16=""),"",VLOOKUP(P16,'Ecart facial'!$A$2:$BU$143,MATCH(F16,('Ecart facial'!$B$1:$BU$1),1)+1))</f>
        <v/>
      </c>
      <c r="R16" s="204" t="str">
        <f>IF('CR CF2'!P16="","",'CR CF2'!P16)</f>
        <v/>
      </c>
      <c r="S16" s="52" t="str">
        <f>IF(OR(F16="",R16=""),"",VLOOKUP(R16,'Fermeture TJ'!$A$2:$BU$126,MATCH(F16,('Fermeture TJ'!$B$1:$BU$1),1)+1))</f>
        <v/>
      </c>
      <c r="T16" s="233">
        <f t="shared" si="0"/>
        <v>0</v>
      </c>
      <c r="U16" s="199" t="str">
        <f t="shared" si="1"/>
        <v/>
      </c>
      <c r="V16" s="37"/>
      <c r="W16" s="37"/>
      <c r="X16" s="176" t="str">
        <f t="shared" si="2"/>
        <v/>
      </c>
      <c r="Y16" s="187"/>
      <c r="Z16" s="187"/>
      <c r="AA16" s="176" t="str">
        <f t="shared" si="3"/>
        <v/>
      </c>
      <c r="AB16" s="235">
        <f t="shared" si="4"/>
        <v>0</v>
      </c>
      <c r="AC16" s="187"/>
      <c r="AD16" s="187"/>
      <c r="AE16" s="187"/>
      <c r="AF16" s="187"/>
      <c r="AG16" s="187"/>
      <c r="AH16" s="238">
        <f t="shared" si="5"/>
        <v>0</v>
      </c>
      <c r="AI16" s="240">
        <f t="shared" si="6"/>
        <v>0</v>
      </c>
      <c r="AJ16" s="231">
        <v>13</v>
      </c>
    </row>
    <row r="17" spans="1:36" x14ac:dyDescent="0.25">
      <c r="A17" s="34" t="str">
        <f>IF('CR CF2'!A17="","",Accueil!$D$8)</f>
        <v/>
      </c>
      <c r="B17" s="36" t="str">
        <f>IF('CR CF2'!A17="","",MATCH('CR CF2'!A17,Accueil!$D$32:$D$131,0))</f>
        <v/>
      </c>
      <c r="C17" s="145" t="str">
        <f>IF('CR CF2'!A17="","",UPPER('CR CF2'!A17))</f>
        <v/>
      </c>
      <c r="D17" s="145" t="str">
        <f>IF('CR CF2'!B17="","",'CR CF2'!B17)</f>
        <v/>
      </c>
      <c r="E17" s="284" t="str">
        <f>IF('CR CF2'!C17="","",'CR CF2'!C17)</f>
        <v/>
      </c>
      <c r="F17" s="171" t="str">
        <f>IF(OR(Accueil!$D$8="",D17="",E17=""),"",DATEDIF(E17,LOOKUP(B17,Accueil!$C$32:$C$131,Accueil!$E$32:$E$131),"m"))</f>
        <v/>
      </c>
      <c r="G17" s="202" t="str">
        <f>IF('CR CF2'!E17="","",'CR CF2'!E17)</f>
        <v/>
      </c>
      <c r="H17" s="203" t="str">
        <f>IF('CR CF2'!F17="","",'CR CF2'!F17)</f>
        <v/>
      </c>
      <c r="I17" s="52" t="str">
        <f>IF(OR(F17="",H17=""),"",VLOOKUP(H17,Détente!$A$2:$BU$157,MATCH(F17,(Détente!$B$1:$BU$1),1)+1))</f>
        <v/>
      </c>
      <c r="J17" s="203" t="str">
        <f>IF('CR CF2'!H17="","",'CR CF2'!H17)</f>
        <v/>
      </c>
      <c r="K17" s="52" t="str">
        <f>IF(OR(F17="",J17=""),"",VLOOKUP(J17,Sautillers!$A$2:$BU$99,MATCH(F17,(Sautillers!$B$1:$BU$1),1)+1))</f>
        <v/>
      </c>
      <c r="L17" s="203" t="str">
        <f>IF('CR CF2'!J17="","",'CR CF2'!J17)</f>
        <v/>
      </c>
      <c r="M17" s="52" t="str">
        <f>IF(OR(F17="",L17=""),"",VLOOKUP(L17,Gainage!$A$2:$BU$32,MATCH(F17,(Gainage!$B$1:$BU$1),1)+1))</f>
        <v/>
      </c>
      <c r="N17" s="203" t="str">
        <f>IF('CR CF2'!L17="","",'CR CF2'!L17)</f>
        <v/>
      </c>
      <c r="O17" s="52" t="str">
        <f>IF(OR(F17="",N17=""),"",VLOOKUP(N17,'Course 20 m'!$A$2:$BU$373,MATCH(F17,('Course 20 m'!$B$1:$BU$1),1)+1))</f>
        <v/>
      </c>
      <c r="P17" s="204" t="str">
        <f>IF('CR CF2'!N17="","",'CR CF2'!N17)</f>
        <v/>
      </c>
      <c r="Q17" s="52" t="str">
        <f>IF(OR(F17="",P17=""),"",VLOOKUP(P17,'Ecart facial'!$A$2:$BU$143,MATCH(F17,('Ecart facial'!$B$1:$BU$1),1)+1))</f>
        <v/>
      </c>
      <c r="R17" s="204" t="str">
        <f>IF('CR CF2'!P17="","",'CR CF2'!P17)</f>
        <v/>
      </c>
      <c r="S17" s="52" t="str">
        <f>IF(OR(F17="",R17=""),"",VLOOKUP(R17,'Fermeture TJ'!$A$2:$BU$126,MATCH(F17,('Fermeture TJ'!$B$1:$BU$1),1)+1))</f>
        <v/>
      </c>
      <c r="T17" s="233">
        <f t="shared" si="0"/>
        <v>0</v>
      </c>
      <c r="U17" s="199" t="str">
        <f t="shared" si="1"/>
        <v/>
      </c>
      <c r="V17" s="37"/>
      <c r="W17" s="39"/>
      <c r="X17" s="176" t="str">
        <f t="shared" si="2"/>
        <v/>
      </c>
      <c r="Y17" s="187"/>
      <c r="Z17" s="187"/>
      <c r="AA17" s="176" t="str">
        <f t="shared" si="3"/>
        <v/>
      </c>
      <c r="AB17" s="235">
        <f t="shared" si="4"/>
        <v>0</v>
      </c>
      <c r="AC17" s="187"/>
      <c r="AD17" s="187"/>
      <c r="AE17" s="187"/>
      <c r="AF17" s="187"/>
      <c r="AG17" s="187"/>
      <c r="AH17" s="238">
        <f t="shared" si="5"/>
        <v>0</v>
      </c>
      <c r="AI17" s="240">
        <f t="shared" si="6"/>
        <v>0</v>
      </c>
      <c r="AJ17" s="231">
        <v>14</v>
      </c>
    </row>
    <row r="18" spans="1:36" x14ac:dyDescent="0.25">
      <c r="A18" s="34" t="str">
        <f>IF('CR CF2'!A18="","",Accueil!$D$8)</f>
        <v/>
      </c>
      <c r="B18" s="36" t="str">
        <f>IF('CR CF2'!A18="","",MATCH('CR CF2'!A18,Accueil!$D$32:$D$131,0))</f>
        <v/>
      </c>
      <c r="C18" s="145" t="str">
        <f>IF('CR CF2'!A18="","",UPPER('CR CF2'!A18))</f>
        <v/>
      </c>
      <c r="D18" s="145" t="str">
        <f>IF('CR CF2'!B18="","",'CR CF2'!B18)</f>
        <v/>
      </c>
      <c r="E18" s="284" t="str">
        <f>IF('CR CF2'!C18="","",'CR CF2'!C18)</f>
        <v/>
      </c>
      <c r="F18" s="171" t="str">
        <f>IF(OR(Accueil!$D$8="",D18="",E18=""),"",DATEDIF(E18,LOOKUP(B18,Accueil!$C$32:$C$131,Accueil!$E$32:$E$131),"m"))</f>
        <v/>
      </c>
      <c r="G18" s="202" t="str">
        <f>IF('CR CF2'!E18="","",'CR CF2'!E18)</f>
        <v/>
      </c>
      <c r="H18" s="203" t="str">
        <f>IF('CR CF2'!F18="","",'CR CF2'!F18)</f>
        <v/>
      </c>
      <c r="I18" s="52" t="str">
        <f>IF(OR(F18="",H18=""),"",VLOOKUP(H18,Détente!$A$2:$BU$157,MATCH(F18,(Détente!$B$1:$BU$1),1)+1))</f>
        <v/>
      </c>
      <c r="J18" s="203" t="str">
        <f>IF('CR CF2'!H18="","",'CR CF2'!H18)</f>
        <v/>
      </c>
      <c r="K18" s="52" t="str">
        <f>IF(OR(F18="",J18=""),"",VLOOKUP(J18,Sautillers!$A$2:$BU$99,MATCH(F18,(Sautillers!$B$1:$BU$1),1)+1))</f>
        <v/>
      </c>
      <c r="L18" s="203" t="str">
        <f>IF('CR CF2'!J18="","",'CR CF2'!J18)</f>
        <v/>
      </c>
      <c r="M18" s="52" t="str">
        <f>IF(OR(F18="",L18=""),"",VLOOKUP(L18,Gainage!$A$2:$BU$32,MATCH(F18,(Gainage!$B$1:$BU$1),1)+1))</f>
        <v/>
      </c>
      <c r="N18" s="203" t="str">
        <f>IF('CR CF2'!L18="","",'CR CF2'!L18)</f>
        <v/>
      </c>
      <c r="O18" s="52" t="str">
        <f>IF(OR(F18="",N18=""),"",VLOOKUP(N18,'Course 20 m'!$A$2:$BU$373,MATCH(F18,('Course 20 m'!$B$1:$BU$1),1)+1))</f>
        <v/>
      </c>
      <c r="P18" s="204" t="str">
        <f>IF('CR CF2'!N18="","",'CR CF2'!N18)</f>
        <v/>
      </c>
      <c r="Q18" s="52" t="str">
        <f>IF(OR(F18="",P18=""),"",VLOOKUP(P18,'Ecart facial'!$A$2:$BU$143,MATCH(F18,('Ecart facial'!$B$1:$BU$1),1)+1))</f>
        <v/>
      </c>
      <c r="R18" s="204" t="str">
        <f>IF('CR CF2'!P18="","",'CR CF2'!P18)</f>
        <v/>
      </c>
      <c r="S18" s="52" t="str">
        <f>IF(OR(F18="",R18=""),"",VLOOKUP(R18,'Fermeture TJ'!$A$2:$BU$126,MATCH(F18,('Fermeture TJ'!$B$1:$BU$1),1)+1))</f>
        <v/>
      </c>
      <c r="T18" s="233">
        <f t="shared" si="0"/>
        <v>0</v>
      </c>
      <c r="U18" s="199" t="str">
        <f t="shared" si="1"/>
        <v/>
      </c>
      <c r="V18" s="37"/>
      <c r="W18" s="37"/>
      <c r="X18" s="176" t="str">
        <f t="shared" si="2"/>
        <v/>
      </c>
      <c r="Y18" s="187"/>
      <c r="Z18" s="187"/>
      <c r="AA18" s="176" t="str">
        <f t="shared" si="3"/>
        <v/>
      </c>
      <c r="AB18" s="235">
        <f t="shared" si="4"/>
        <v>0</v>
      </c>
      <c r="AC18" s="187"/>
      <c r="AD18" s="187"/>
      <c r="AE18" s="187"/>
      <c r="AF18" s="187"/>
      <c r="AG18" s="187"/>
      <c r="AH18" s="238">
        <f t="shared" si="5"/>
        <v>0</v>
      </c>
      <c r="AI18" s="240">
        <f t="shared" si="6"/>
        <v>0</v>
      </c>
      <c r="AJ18" s="231">
        <v>15</v>
      </c>
    </row>
    <row r="19" spans="1:36" x14ac:dyDescent="0.25">
      <c r="A19" s="34" t="str">
        <f>IF('CR CF2'!A19="","",Accueil!$D$8)</f>
        <v/>
      </c>
      <c r="B19" s="36" t="str">
        <f>IF('CR CF2'!A19="","",MATCH('CR CF2'!A19,Accueil!$D$32:$D$131,0))</f>
        <v/>
      </c>
      <c r="C19" s="145" t="str">
        <f>IF('CR CF2'!A19="","",UPPER('CR CF2'!A19))</f>
        <v/>
      </c>
      <c r="D19" s="145" t="str">
        <f>IF('CR CF2'!B19="","",'CR CF2'!B19)</f>
        <v/>
      </c>
      <c r="E19" s="284" t="str">
        <f>IF('CR CF2'!C19="","",'CR CF2'!C19)</f>
        <v/>
      </c>
      <c r="F19" s="171" t="str">
        <f>IF(OR(Accueil!$D$8="",D19="",E19=""),"",DATEDIF(E19,LOOKUP(B19,Accueil!$C$32:$C$131,Accueil!$E$32:$E$131),"m"))</f>
        <v/>
      </c>
      <c r="G19" s="202" t="str">
        <f>IF('CR CF2'!E19="","",'CR CF2'!E19)</f>
        <v/>
      </c>
      <c r="H19" s="203" t="str">
        <f>IF('CR CF2'!F19="","",'CR CF2'!F19)</f>
        <v/>
      </c>
      <c r="I19" s="52" t="str">
        <f>IF(OR(F19="",H19=""),"",VLOOKUP(H19,Détente!$A$2:$BU$157,MATCH(F19,(Détente!$B$1:$BU$1),1)+1))</f>
        <v/>
      </c>
      <c r="J19" s="203" t="str">
        <f>IF('CR CF2'!H19="","",'CR CF2'!H19)</f>
        <v/>
      </c>
      <c r="K19" s="52" t="str">
        <f>IF(OR(F19="",J19=""),"",VLOOKUP(J19,Sautillers!$A$2:$BU$99,MATCH(F19,(Sautillers!$B$1:$BU$1),1)+1))</f>
        <v/>
      </c>
      <c r="L19" s="203" t="str">
        <f>IF('CR CF2'!J19="","",'CR CF2'!J19)</f>
        <v/>
      </c>
      <c r="M19" s="52" t="str">
        <f>IF(OR(F19="",L19=""),"",VLOOKUP(L19,Gainage!$A$2:$BU$32,MATCH(F19,(Gainage!$B$1:$BU$1),1)+1))</f>
        <v/>
      </c>
      <c r="N19" s="203" t="str">
        <f>IF('CR CF2'!L19="","",'CR CF2'!L19)</f>
        <v/>
      </c>
      <c r="O19" s="52" t="str">
        <f>IF(OR(F19="",N19=""),"",VLOOKUP(N19,'Course 20 m'!$A$2:$BU$373,MATCH(F19,('Course 20 m'!$B$1:$BU$1),1)+1))</f>
        <v/>
      </c>
      <c r="P19" s="204" t="str">
        <f>IF('CR CF2'!N19="","",'CR CF2'!N19)</f>
        <v/>
      </c>
      <c r="Q19" s="52" t="str">
        <f>IF(OR(F19="",P19=""),"",VLOOKUP(P19,'Ecart facial'!$A$2:$BU$143,MATCH(F19,('Ecart facial'!$B$1:$BU$1),1)+1))</f>
        <v/>
      </c>
      <c r="R19" s="204" t="str">
        <f>IF('CR CF2'!P19="","",'CR CF2'!P19)</f>
        <v/>
      </c>
      <c r="S19" s="52" t="str">
        <f>IF(OR(F19="",R19=""),"",VLOOKUP(R19,'Fermeture TJ'!$A$2:$BU$126,MATCH(F19,('Fermeture TJ'!$B$1:$BU$1),1)+1))</f>
        <v/>
      </c>
      <c r="T19" s="233">
        <f t="shared" si="0"/>
        <v>0</v>
      </c>
      <c r="U19" s="199" t="str">
        <f t="shared" si="1"/>
        <v/>
      </c>
      <c r="V19" s="37"/>
      <c r="W19" s="37"/>
      <c r="X19" s="176" t="str">
        <f t="shared" si="2"/>
        <v/>
      </c>
      <c r="Y19" s="187"/>
      <c r="Z19" s="187"/>
      <c r="AA19" s="176" t="str">
        <f t="shared" si="3"/>
        <v/>
      </c>
      <c r="AB19" s="235">
        <f t="shared" si="4"/>
        <v>0</v>
      </c>
      <c r="AC19" s="187"/>
      <c r="AD19" s="187"/>
      <c r="AE19" s="187"/>
      <c r="AF19" s="187"/>
      <c r="AG19" s="187"/>
      <c r="AH19" s="238">
        <f t="shared" si="5"/>
        <v>0</v>
      </c>
      <c r="AI19" s="240">
        <f t="shared" si="6"/>
        <v>0</v>
      </c>
      <c r="AJ19" s="231">
        <v>16</v>
      </c>
    </row>
    <row r="20" spans="1:36" x14ac:dyDescent="0.25">
      <c r="A20" s="34" t="str">
        <f>IF('CR CF2'!A20="","",Accueil!$D$8)</f>
        <v/>
      </c>
      <c r="B20" s="36" t="str">
        <f>IF('CR CF2'!A20="","",MATCH('CR CF2'!A20,Accueil!$D$32:$D$131,0))</f>
        <v/>
      </c>
      <c r="C20" s="145" t="str">
        <f>IF('CR CF2'!A20="","",UPPER('CR CF2'!A20))</f>
        <v/>
      </c>
      <c r="D20" s="145" t="str">
        <f>IF('CR CF2'!B20="","",'CR CF2'!B20)</f>
        <v/>
      </c>
      <c r="E20" s="284" t="str">
        <f>IF('CR CF2'!C20="","",'CR CF2'!C20)</f>
        <v/>
      </c>
      <c r="F20" s="171" t="str">
        <f>IF(OR(Accueil!$D$8="",D20="",E20=""),"",DATEDIF(E20,LOOKUP(B20,Accueil!$C$32:$C$131,Accueil!$E$32:$E$131),"m"))</f>
        <v/>
      </c>
      <c r="G20" s="202" t="str">
        <f>IF('CR CF2'!E20="","",'CR CF2'!E20)</f>
        <v/>
      </c>
      <c r="H20" s="203" t="str">
        <f>IF('CR CF2'!F20="","",'CR CF2'!F20)</f>
        <v/>
      </c>
      <c r="I20" s="52" t="str">
        <f>IF(OR(F20="",H20=""),"",VLOOKUP(H20,Détente!$A$2:$BU$157,MATCH(F20,(Détente!$B$1:$BU$1),1)+1))</f>
        <v/>
      </c>
      <c r="J20" s="203" t="str">
        <f>IF('CR CF2'!H20="","",'CR CF2'!H20)</f>
        <v/>
      </c>
      <c r="K20" s="52" t="str">
        <f>IF(OR(F20="",J20=""),"",VLOOKUP(J20,Sautillers!$A$2:$BU$99,MATCH(F20,(Sautillers!$B$1:$BU$1),1)+1))</f>
        <v/>
      </c>
      <c r="L20" s="203" t="str">
        <f>IF('CR CF2'!J20="","",'CR CF2'!J20)</f>
        <v/>
      </c>
      <c r="M20" s="52" t="str">
        <f>IF(OR(F20="",L20=""),"",VLOOKUP(L20,Gainage!$A$2:$BU$32,MATCH(F20,(Gainage!$B$1:$BU$1),1)+1))</f>
        <v/>
      </c>
      <c r="N20" s="203" t="str">
        <f>IF('CR CF2'!L20="","",'CR CF2'!L20)</f>
        <v/>
      </c>
      <c r="O20" s="52" t="str">
        <f>IF(OR(F20="",N20=""),"",VLOOKUP(N20,'Course 20 m'!$A$2:$BU$373,MATCH(F20,('Course 20 m'!$B$1:$BU$1),1)+1))</f>
        <v/>
      </c>
      <c r="P20" s="204" t="str">
        <f>IF('CR CF2'!N20="","",'CR CF2'!N20)</f>
        <v/>
      </c>
      <c r="Q20" s="52" t="str">
        <f>IF(OR(F20="",P20=""),"",VLOOKUP(P20,'Ecart facial'!$A$2:$BU$143,MATCH(F20,('Ecart facial'!$B$1:$BU$1),1)+1))</f>
        <v/>
      </c>
      <c r="R20" s="204" t="str">
        <f>IF('CR CF2'!P20="","",'CR CF2'!P20)</f>
        <v/>
      </c>
      <c r="S20" s="52" t="str">
        <f>IF(OR(F20="",R20=""),"",VLOOKUP(R20,'Fermeture TJ'!$A$2:$BU$126,MATCH(F20,('Fermeture TJ'!$B$1:$BU$1),1)+1))</f>
        <v/>
      </c>
      <c r="T20" s="233">
        <f t="shared" si="0"/>
        <v>0</v>
      </c>
      <c r="U20" s="199" t="str">
        <f t="shared" si="1"/>
        <v/>
      </c>
      <c r="V20" s="37"/>
      <c r="W20" s="37"/>
      <c r="X20" s="176" t="str">
        <f t="shared" si="2"/>
        <v/>
      </c>
      <c r="Y20" s="187"/>
      <c r="Z20" s="187"/>
      <c r="AA20" s="176" t="str">
        <f t="shared" si="3"/>
        <v/>
      </c>
      <c r="AB20" s="235">
        <f t="shared" si="4"/>
        <v>0</v>
      </c>
      <c r="AC20" s="187"/>
      <c r="AD20" s="187"/>
      <c r="AE20" s="187"/>
      <c r="AF20" s="187"/>
      <c r="AG20" s="187"/>
      <c r="AH20" s="238">
        <f t="shared" si="5"/>
        <v>0</v>
      </c>
      <c r="AI20" s="240">
        <f t="shared" si="6"/>
        <v>0</v>
      </c>
      <c r="AJ20" s="231">
        <v>17</v>
      </c>
    </row>
    <row r="21" spans="1:36" x14ac:dyDescent="0.25">
      <c r="A21" s="34" t="str">
        <f>IF('CR CF2'!A21="","",Accueil!$D$8)</f>
        <v/>
      </c>
      <c r="B21" s="36" t="str">
        <f>IF('CR CF2'!A21="","",MATCH('CR CF2'!A21,Accueil!$D$32:$D$131,0))</f>
        <v/>
      </c>
      <c r="C21" s="145" t="str">
        <f>IF('CR CF2'!A21="","",UPPER('CR CF2'!A21))</f>
        <v/>
      </c>
      <c r="D21" s="145" t="str">
        <f>IF('CR CF2'!B21="","",'CR CF2'!B21)</f>
        <v/>
      </c>
      <c r="E21" s="284" t="str">
        <f>IF('CR CF2'!C21="","",'CR CF2'!C21)</f>
        <v/>
      </c>
      <c r="F21" s="171" t="str">
        <f>IF(OR(Accueil!$D$8="",D21="",E21=""),"",DATEDIF(E21,LOOKUP(B21,Accueil!$C$32:$C$131,Accueil!$E$32:$E$131),"m"))</f>
        <v/>
      </c>
      <c r="G21" s="202" t="str">
        <f>IF('CR CF2'!E21="","",'CR CF2'!E21)</f>
        <v/>
      </c>
      <c r="H21" s="203" t="str">
        <f>IF('CR CF2'!F21="","",'CR CF2'!F21)</f>
        <v/>
      </c>
      <c r="I21" s="52" t="str">
        <f>IF(OR(F21="",H21=""),"",VLOOKUP(H21,Détente!$A$2:$BU$157,MATCH(F21,(Détente!$B$1:$BU$1),1)+1))</f>
        <v/>
      </c>
      <c r="J21" s="203" t="str">
        <f>IF('CR CF2'!H21="","",'CR CF2'!H21)</f>
        <v/>
      </c>
      <c r="K21" s="52" t="str">
        <f>IF(OR(F21="",J21=""),"",VLOOKUP(J21,Sautillers!$A$2:$BU$99,MATCH(F21,(Sautillers!$B$1:$BU$1),1)+1))</f>
        <v/>
      </c>
      <c r="L21" s="203" t="str">
        <f>IF('CR CF2'!J21="","",'CR CF2'!J21)</f>
        <v/>
      </c>
      <c r="M21" s="52" t="str">
        <f>IF(OR(F21="",L21=""),"",VLOOKUP(L21,Gainage!$A$2:$BU$32,MATCH(F21,(Gainage!$B$1:$BU$1),1)+1))</f>
        <v/>
      </c>
      <c r="N21" s="203" t="str">
        <f>IF('CR CF2'!L21="","",'CR CF2'!L21)</f>
        <v/>
      </c>
      <c r="O21" s="52" t="str">
        <f>IF(OR(F21="",N21=""),"",VLOOKUP(N21,'Course 20 m'!$A$2:$BU$373,MATCH(F21,('Course 20 m'!$B$1:$BU$1),1)+1))</f>
        <v/>
      </c>
      <c r="P21" s="204" t="str">
        <f>IF('CR CF2'!N21="","",'CR CF2'!N21)</f>
        <v/>
      </c>
      <c r="Q21" s="52" t="str">
        <f>IF(OR(F21="",P21=""),"",VLOOKUP(P21,'Ecart facial'!$A$2:$BU$143,MATCH(F21,('Ecart facial'!$B$1:$BU$1),1)+1))</f>
        <v/>
      </c>
      <c r="R21" s="204" t="str">
        <f>IF('CR CF2'!P21="","",'CR CF2'!P21)</f>
        <v/>
      </c>
      <c r="S21" s="52" t="str">
        <f>IF(OR(F21="",R21=""),"",VLOOKUP(R21,'Fermeture TJ'!$A$2:$BU$126,MATCH(F21,('Fermeture TJ'!$B$1:$BU$1),1)+1))</f>
        <v/>
      </c>
      <c r="T21" s="233">
        <f t="shared" si="0"/>
        <v>0</v>
      </c>
      <c r="U21" s="199" t="str">
        <f t="shared" si="1"/>
        <v/>
      </c>
      <c r="V21" s="37"/>
      <c r="W21" s="37"/>
      <c r="X21" s="176" t="str">
        <f t="shared" si="2"/>
        <v/>
      </c>
      <c r="Y21" s="187"/>
      <c r="Z21" s="187"/>
      <c r="AA21" s="176" t="str">
        <f t="shared" si="3"/>
        <v/>
      </c>
      <c r="AB21" s="235">
        <f t="shared" si="4"/>
        <v>0</v>
      </c>
      <c r="AC21" s="187"/>
      <c r="AD21" s="187"/>
      <c r="AE21" s="187"/>
      <c r="AF21" s="187"/>
      <c r="AG21" s="187"/>
      <c r="AH21" s="238">
        <f t="shared" si="5"/>
        <v>0</v>
      </c>
      <c r="AI21" s="240">
        <f t="shared" si="6"/>
        <v>0</v>
      </c>
      <c r="AJ21" s="231">
        <v>18</v>
      </c>
    </row>
    <row r="22" spans="1:36" x14ac:dyDescent="0.25">
      <c r="A22" s="34" t="str">
        <f>IF('CR CF2'!A22="","",Accueil!$D$8)</f>
        <v/>
      </c>
      <c r="B22" s="36" t="str">
        <f>IF('CR CF2'!A22="","",MATCH('CR CF2'!A22,Accueil!$D$32:$D$131,0))</f>
        <v/>
      </c>
      <c r="C22" s="145" t="str">
        <f>IF('CR CF2'!A22="","",UPPER('CR CF2'!A22))</f>
        <v/>
      </c>
      <c r="D22" s="145" t="str">
        <f>IF('CR CF2'!B22="","",'CR CF2'!B22)</f>
        <v/>
      </c>
      <c r="E22" s="284" t="str">
        <f>IF('CR CF2'!C22="","",'CR CF2'!C22)</f>
        <v/>
      </c>
      <c r="F22" s="171" t="str">
        <f>IF(OR(Accueil!$D$8="",D22="",E22=""),"",DATEDIF(E22,LOOKUP(B22,Accueil!$C$32:$C$131,Accueil!$E$32:$E$131),"m"))</f>
        <v/>
      </c>
      <c r="G22" s="202" t="str">
        <f>IF('CR CF2'!E22="","",'CR CF2'!E22)</f>
        <v/>
      </c>
      <c r="H22" s="203" t="str">
        <f>IF('CR CF2'!F22="","",'CR CF2'!F22)</f>
        <v/>
      </c>
      <c r="I22" s="52" t="str">
        <f>IF(OR(F22="",H22=""),"",VLOOKUP(H22,Détente!$A$2:$BU$157,MATCH(F22,(Détente!$B$1:$BU$1),1)+1))</f>
        <v/>
      </c>
      <c r="J22" s="203" t="str">
        <f>IF('CR CF2'!H22="","",'CR CF2'!H22)</f>
        <v/>
      </c>
      <c r="K22" s="52" t="str">
        <f>IF(OR(F22="",J22=""),"",VLOOKUP(J22,Sautillers!$A$2:$BU$99,MATCH(F22,(Sautillers!$B$1:$BU$1),1)+1))</f>
        <v/>
      </c>
      <c r="L22" s="203" t="str">
        <f>IF('CR CF2'!J22="","",'CR CF2'!J22)</f>
        <v/>
      </c>
      <c r="M22" s="52" t="str">
        <f>IF(OR(F22="",L22=""),"",VLOOKUP(L22,Gainage!$A$2:$BU$32,MATCH(F22,(Gainage!$B$1:$BU$1),1)+1))</f>
        <v/>
      </c>
      <c r="N22" s="203" t="str">
        <f>IF('CR CF2'!L22="","",'CR CF2'!L22)</f>
        <v/>
      </c>
      <c r="O22" s="52" t="str">
        <f>IF(OR(F22="",N22=""),"",VLOOKUP(N22,'Course 20 m'!$A$2:$BU$373,MATCH(F22,('Course 20 m'!$B$1:$BU$1),1)+1))</f>
        <v/>
      </c>
      <c r="P22" s="204" t="str">
        <f>IF('CR CF2'!N22="","",'CR CF2'!N22)</f>
        <v/>
      </c>
      <c r="Q22" s="52" t="str">
        <f>IF(OR(F22="",P22=""),"",VLOOKUP(P22,'Ecart facial'!$A$2:$BU$143,MATCH(F22,('Ecart facial'!$B$1:$BU$1),1)+1))</f>
        <v/>
      </c>
      <c r="R22" s="204" t="str">
        <f>IF('CR CF2'!P22="","",'CR CF2'!P22)</f>
        <v/>
      </c>
      <c r="S22" s="52" t="str">
        <f>IF(OR(F22="",R22=""),"",VLOOKUP(R22,'Fermeture TJ'!$A$2:$BU$126,MATCH(F22,('Fermeture TJ'!$B$1:$BU$1),1)+1))</f>
        <v/>
      </c>
      <c r="T22" s="233">
        <f t="shared" si="0"/>
        <v>0</v>
      </c>
      <c r="U22" s="199" t="str">
        <f t="shared" si="1"/>
        <v/>
      </c>
      <c r="V22" s="37"/>
      <c r="W22" s="37"/>
      <c r="X22" s="176" t="str">
        <f t="shared" si="2"/>
        <v/>
      </c>
      <c r="Y22" s="187"/>
      <c r="Z22" s="187"/>
      <c r="AA22" s="176" t="str">
        <f t="shared" si="3"/>
        <v/>
      </c>
      <c r="AB22" s="235">
        <f t="shared" si="4"/>
        <v>0</v>
      </c>
      <c r="AC22" s="187"/>
      <c r="AD22" s="187"/>
      <c r="AE22" s="187"/>
      <c r="AF22" s="187"/>
      <c r="AG22" s="187"/>
      <c r="AH22" s="238">
        <f t="shared" si="5"/>
        <v>0</v>
      </c>
      <c r="AI22" s="240">
        <f t="shared" si="6"/>
        <v>0</v>
      </c>
      <c r="AJ22" s="231">
        <v>19</v>
      </c>
    </row>
    <row r="23" spans="1:36" x14ac:dyDescent="0.25">
      <c r="A23" s="34" t="str">
        <f>IF('CR CF2'!A23="","",Accueil!$D$8)</f>
        <v/>
      </c>
      <c r="B23" s="36" t="str">
        <f>IF('CR CF2'!A23="","",MATCH('CR CF2'!A23,Accueil!$D$32:$D$131,0))</f>
        <v/>
      </c>
      <c r="C23" s="145" t="str">
        <f>IF('CR CF2'!A23="","",UPPER('CR CF2'!A23))</f>
        <v/>
      </c>
      <c r="D23" s="145" t="str">
        <f>IF('CR CF2'!B23="","",'CR CF2'!B23)</f>
        <v/>
      </c>
      <c r="E23" s="284" t="str">
        <f>IF('CR CF2'!C23="","",'CR CF2'!C23)</f>
        <v/>
      </c>
      <c r="F23" s="171" t="str">
        <f>IF(OR(Accueil!$D$8="",D23="",E23=""),"",DATEDIF(E23,LOOKUP(B23,Accueil!$C$32:$C$131,Accueil!$E$32:$E$131),"m"))</f>
        <v/>
      </c>
      <c r="G23" s="202" t="str">
        <f>IF('CR CF2'!E23="","",'CR CF2'!E23)</f>
        <v/>
      </c>
      <c r="H23" s="203" t="str">
        <f>IF('CR CF2'!F23="","",'CR CF2'!F23)</f>
        <v/>
      </c>
      <c r="I23" s="52" t="str">
        <f>IF(OR(F23="",H23=""),"",VLOOKUP(H23,Détente!$A$2:$BU$157,MATCH(F23,(Détente!$B$1:$BU$1),1)+1))</f>
        <v/>
      </c>
      <c r="J23" s="203" t="str">
        <f>IF('CR CF2'!H23="","",'CR CF2'!H23)</f>
        <v/>
      </c>
      <c r="K23" s="52" t="str">
        <f>IF(OR(F23="",J23=""),"",VLOOKUP(J23,Sautillers!$A$2:$BU$99,MATCH(F23,(Sautillers!$B$1:$BU$1),1)+1))</f>
        <v/>
      </c>
      <c r="L23" s="203" t="str">
        <f>IF('CR CF2'!J23="","",'CR CF2'!J23)</f>
        <v/>
      </c>
      <c r="M23" s="52" t="str">
        <f>IF(OR(F23="",L23=""),"",VLOOKUP(L23,Gainage!$A$2:$BU$32,MATCH(F23,(Gainage!$B$1:$BU$1),1)+1))</f>
        <v/>
      </c>
      <c r="N23" s="203" t="str">
        <f>IF('CR CF2'!L23="","",'CR CF2'!L23)</f>
        <v/>
      </c>
      <c r="O23" s="52" t="str">
        <f>IF(OR(F23="",N23=""),"",VLOOKUP(N23,'Course 20 m'!$A$2:$BU$373,MATCH(F23,('Course 20 m'!$B$1:$BU$1),1)+1))</f>
        <v/>
      </c>
      <c r="P23" s="204" t="str">
        <f>IF('CR CF2'!N23="","",'CR CF2'!N23)</f>
        <v/>
      </c>
      <c r="Q23" s="52" t="str">
        <f>IF(OR(F23="",P23=""),"",VLOOKUP(P23,'Ecart facial'!$A$2:$BU$143,MATCH(F23,('Ecart facial'!$B$1:$BU$1),1)+1))</f>
        <v/>
      </c>
      <c r="R23" s="204" t="str">
        <f>IF('CR CF2'!P23="","",'CR CF2'!P23)</f>
        <v/>
      </c>
      <c r="S23" s="52" t="str">
        <f>IF(OR(F23="",R23=""),"",VLOOKUP(R23,'Fermeture TJ'!$A$2:$BU$126,MATCH(F23,('Fermeture TJ'!$B$1:$BU$1),1)+1))</f>
        <v/>
      </c>
      <c r="T23" s="233">
        <f t="shared" si="0"/>
        <v>0</v>
      </c>
      <c r="U23" s="199" t="str">
        <f t="shared" si="1"/>
        <v/>
      </c>
      <c r="V23" s="37"/>
      <c r="W23" s="37"/>
      <c r="X23" s="176" t="str">
        <f t="shared" si="2"/>
        <v/>
      </c>
      <c r="Y23" s="187"/>
      <c r="Z23" s="187"/>
      <c r="AA23" s="176" t="str">
        <f t="shared" si="3"/>
        <v/>
      </c>
      <c r="AB23" s="235">
        <f t="shared" si="4"/>
        <v>0</v>
      </c>
      <c r="AC23" s="187"/>
      <c r="AD23" s="187"/>
      <c r="AE23" s="187"/>
      <c r="AF23" s="187"/>
      <c r="AG23" s="187"/>
      <c r="AH23" s="238">
        <f t="shared" si="5"/>
        <v>0</v>
      </c>
      <c r="AI23" s="240">
        <f t="shared" si="6"/>
        <v>0</v>
      </c>
      <c r="AJ23" s="231">
        <v>20</v>
      </c>
    </row>
    <row r="24" spans="1:36" s="27" customFormat="1" x14ac:dyDescent="0.25">
      <c r="A24" s="34" t="str">
        <f>IF('CR CF2'!A24="","",Accueil!$D$8)</f>
        <v/>
      </c>
      <c r="B24" s="36" t="str">
        <f>IF('CR CF2'!A24="","",MATCH('CR CF2'!A24,Accueil!$D$32:$D$131,0))</f>
        <v/>
      </c>
      <c r="C24" s="145" t="str">
        <f>IF('CR CF2'!A24="","",UPPER('CR CF2'!A24))</f>
        <v/>
      </c>
      <c r="D24" s="145" t="str">
        <f>IF('CR CF2'!B24="","",'CR CF2'!B24)</f>
        <v/>
      </c>
      <c r="E24" s="284" t="str">
        <f>IF('CR CF2'!C24="","",'CR CF2'!C24)</f>
        <v/>
      </c>
      <c r="F24" s="171" t="str">
        <f>IF(OR(Accueil!$D$8="",D24="",E24=""),"",DATEDIF(E24,LOOKUP(B24,Accueil!$C$32:$C$131,Accueil!$E$32:$E$131),"m"))</f>
        <v/>
      </c>
      <c r="G24" s="202" t="str">
        <f>IF('CR CF2'!E24="","",'CR CF2'!E24)</f>
        <v/>
      </c>
      <c r="H24" s="203" t="str">
        <f>IF('CR CF2'!F24="","",'CR CF2'!F24)</f>
        <v/>
      </c>
      <c r="I24" s="52" t="str">
        <f>IF(OR(F24="",H24=""),"",VLOOKUP(H24,Détente!$A$2:$BU$157,MATCH(F24,(Détente!$B$1:$BU$1),1)+1))</f>
        <v/>
      </c>
      <c r="J24" s="203" t="str">
        <f>IF('CR CF2'!H24="","",'CR CF2'!H24)</f>
        <v/>
      </c>
      <c r="K24" s="52" t="str">
        <f>IF(OR(F24="",J24=""),"",VLOOKUP(J24,Sautillers!$A$2:$BU$99,MATCH(F24,(Sautillers!$B$1:$BU$1),1)+1))</f>
        <v/>
      </c>
      <c r="L24" s="203" t="str">
        <f>IF('CR CF2'!J24="","",'CR CF2'!J24)</f>
        <v/>
      </c>
      <c r="M24" s="52" t="str">
        <f>IF(OR(F24="",L24=""),"",VLOOKUP(L24,Gainage!$A$2:$BU$32,MATCH(F24,(Gainage!$B$1:$BU$1),1)+1))</f>
        <v/>
      </c>
      <c r="N24" s="203" t="str">
        <f>IF('CR CF2'!L24="","",'CR CF2'!L24)</f>
        <v/>
      </c>
      <c r="O24" s="52" t="str">
        <f>IF(OR(F24="",N24=""),"",VLOOKUP(N24,'Course 20 m'!$A$2:$BU$373,MATCH(F24,('Course 20 m'!$B$1:$BU$1),1)+1))</f>
        <v/>
      </c>
      <c r="P24" s="204" t="str">
        <f>IF('CR CF2'!N24="","",'CR CF2'!N24)</f>
        <v/>
      </c>
      <c r="Q24" s="52" t="str">
        <f>IF(OR(F24="",P24=""),"",VLOOKUP(P24,'Ecart facial'!$A$2:$BU$143,MATCH(F24,('Ecart facial'!$B$1:$BU$1),1)+1))</f>
        <v/>
      </c>
      <c r="R24" s="204" t="str">
        <f>IF('CR CF2'!P24="","",'CR CF2'!P24)</f>
        <v/>
      </c>
      <c r="S24" s="52" t="str">
        <f>IF(OR(F24="",R24=""),"",VLOOKUP(R24,'Fermeture TJ'!$A$2:$BU$126,MATCH(F24,('Fermeture TJ'!$B$1:$BU$1),1)+1))</f>
        <v/>
      </c>
      <c r="T24" s="233">
        <f t="shared" si="0"/>
        <v>0</v>
      </c>
      <c r="U24" s="199" t="str">
        <f t="shared" si="1"/>
        <v/>
      </c>
      <c r="V24" s="39"/>
      <c r="W24" s="39"/>
      <c r="X24" s="176" t="str">
        <f t="shared" si="2"/>
        <v/>
      </c>
      <c r="Y24" s="187"/>
      <c r="Z24" s="187"/>
      <c r="AA24" s="176" t="str">
        <f t="shared" si="3"/>
        <v/>
      </c>
      <c r="AB24" s="235">
        <f t="shared" si="4"/>
        <v>0</v>
      </c>
      <c r="AC24" s="187"/>
      <c r="AD24" s="187"/>
      <c r="AE24" s="187"/>
      <c r="AF24" s="187"/>
      <c r="AG24" s="187"/>
      <c r="AH24" s="238">
        <f t="shared" si="5"/>
        <v>0</v>
      </c>
      <c r="AI24" s="240">
        <f t="shared" si="6"/>
        <v>0</v>
      </c>
      <c r="AJ24" s="231">
        <v>21</v>
      </c>
    </row>
    <row r="25" spans="1:36" s="27" customFormat="1" x14ac:dyDescent="0.25">
      <c r="A25" s="34" t="str">
        <f>IF('CR CF2'!A25="","",Accueil!$D$8)</f>
        <v/>
      </c>
      <c r="B25" s="36" t="str">
        <f>IF('CR CF2'!A25="","",MATCH('CR CF2'!A25,Accueil!$D$32:$D$131,0))</f>
        <v/>
      </c>
      <c r="C25" s="145" t="str">
        <f>IF('CR CF2'!A25="","",UPPER('CR CF2'!A25))</f>
        <v/>
      </c>
      <c r="D25" s="145" t="str">
        <f>IF('CR CF2'!B25="","",'CR CF2'!B25)</f>
        <v/>
      </c>
      <c r="E25" s="284" t="str">
        <f>IF('CR CF2'!C25="","",'CR CF2'!C25)</f>
        <v/>
      </c>
      <c r="F25" s="171" t="str">
        <f>IF(OR(Accueil!$D$8="",D25="",E25=""),"",DATEDIF(E25,LOOKUP(B25,Accueil!$C$32:$C$131,Accueil!$E$32:$E$131),"m"))</f>
        <v/>
      </c>
      <c r="G25" s="202" t="str">
        <f>IF('CR CF2'!E25="","",'CR CF2'!E25)</f>
        <v/>
      </c>
      <c r="H25" s="203" t="str">
        <f>IF('CR CF2'!F25="","",'CR CF2'!F25)</f>
        <v/>
      </c>
      <c r="I25" s="52" t="str">
        <f>IF(OR(F25="",H25=""),"",VLOOKUP(H25,Détente!$A$2:$BU$157,MATCH(F25,(Détente!$B$1:$BU$1),1)+1))</f>
        <v/>
      </c>
      <c r="J25" s="203" t="str">
        <f>IF('CR CF2'!H25="","",'CR CF2'!H25)</f>
        <v/>
      </c>
      <c r="K25" s="52" t="str">
        <f>IF(OR(F25="",J25=""),"",VLOOKUP(J25,Sautillers!$A$2:$BU$99,MATCH(F25,(Sautillers!$B$1:$BU$1),1)+1))</f>
        <v/>
      </c>
      <c r="L25" s="203" t="str">
        <f>IF('CR CF2'!J25="","",'CR CF2'!J25)</f>
        <v/>
      </c>
      <c r="M25" s="52" t="str">
        <f>IF(OR(F25="",L25=""),"",VLOOKUP(L25,Gainage!$A$2:$BU$32,MATCH(F25,(Gainage!$B$1:$BU$1),1)+1))</f>
        <v/>
      </c>
      <c r="N25" s="203" t="str">
        <f>IF('CR CF2'!L25="","",'CR CF2'!L25)</f>
        <v/>
      </c>
      <c r="O25" s="52" t="str">
        <f>IF(OR(F25="",N25=""),"",VLOOKUP(N25,'Course 20 m'!$A$2:$BU$373,MATCH(F25,('Course 20 m'!$B$1:$BU$1),1)+1))</f>
        <v/>
      </c>
      <c r="P25" s="204" t="str">
        <f>IF('CR CF2'!N25="","",'CR CF2'!N25)</f>
        <v/>
      </c>
      <c r="Q25" s="52" t="str">
        <f>IF(OR(F25="",P25=""),"",VLOOKUP(P25,'Ecart facial'!$A$2:$BU$143,MATCH(F25,('Ecart facial'!$B$1:$BU$1),1)+1))</f>
        <v/>
      </c>
      <c r="R25" s="204" t="str">
        <f>IF('CR CF2'!P25="","",'CR CF2'!P25)</f>
        <v/>
      </c>
      <c r="S25" s="52" t="str">
        <f>IF(OR(F25="",R25=""),"",VLOOKUP(R25,'Fermeture TJ'!$A$2:$BU$126,MATCH(F25,('Fermeture TJ'!$B$1:$BU$1),1)+1))</f>
        <v/>
      </c>
      <c r="T25" s="233">
        <f t="shared" si="0"/>
        <v>0</v>
      </c>
      <c r="U25" s="199" t="str">
        <f t="shared" si="1"/>
        <v/>
      </c>
      <c r="V25" s="37"/>
      <c r="W25" s="37"/>
      <c r="X25" s="176" t="str">
        <f t="shared" si="2"/>
        <v/>
      </c>
      <c r="Y25" s="187"/>
      <c r="Z25" s="187"/>
      <c r="AA25" s="176" t="str">
        <f t="shared" si="3"/>
        <v/>
      </c>
      <c r="AB25" s="235">
        <f t="shared" si="4"/>
        <v>0</v>
      </c>
      <c r="AC25" s="187"/>
      <c r="AD25" s="187"/>
      <c r="AE25" s="187"/>
      <c r="AF25" s="187"/>
      <c r="AG25" s="187"/>
      <c r="AH25" s="238">
        <f t="shared" si="5"/>
        <v>0</v>
      </c>
      <c r="AI25" s="240">
        <f t="shared" si="6"/>
        <v>0</v>
      </c>
      <c r="AJ25" s="231">
        <v>22</v>
      </c>
    </row>
    <row r="26" spans="1:36" x14ac:dyDescent="0.25">
      <c r="A26" s="34" t="str">
        <f>IF('CR CF2'!A26="","",Accueil!$D$8)</f>
        <v/>
      </c>
      <c r="B26" s="36" t="str">
        <f>IF('CR CF2'!A26="","",MATCH('CR CF2'!A26,Accueil!$D$32:$D$131,0))</f>
        <v/>
      </c>
      <c r="C26" s="145" t="str">
        <f>IF('CR CF2'!A26="","",UPPER('CR CF2'!A26))</f>
        <v/>
      </c>
      <c r="D26" s="145" t="str">
        <f>IF('CR CF2'!B26="","",'CR CF2'!B26)</f>
        <v/>
      </c>
      <c r="E26" s="284" t="str">
        <f>IF('CR CF2'!C26="","",'CR CF2'!C26)</f>
        <v/>
      </c>
      <c r="F26" s="171" t="str">
        <f>IF(OR(Accueil!$D$8="",D26="",E26=""),"",DATEDIF(E26,LOOKUP(B26,Accueil!$C$32:$C$131,Accueil!$E$32:$E$131),"m"))</f>
        <v/>
      </c>
      <c r="G26" s="202" t="str">
        <f>IF('CR CF2'!E26="","",'CR CF2'!E26)</f>
        <v/>
      </c>
      <c r="H26" s="203" t="str">
        <f>IF('CR CF2'!F26="","",'CR CF2'!F26)</f>
        <v/>
      </c>
      <c r="I26" s="52" t="str">
        <f>IF(OR(F26="",H26=""),"",VLOOKUP(H26,Détente!$A$2:$BU$157,MATCH(F26,(Détente!$B$1:$BU$1),1)+1))</f>
        <v/>
      </c>
      <c r="J26" s="203" t="str">
        <f>IF('CR CF2'!H26="","",'CR CF2'!H26)</f>
        <v/>
      </c>
      <c r="K26" s="52" t="str">
        <f>IF(OR(F26="",J26=""),"",VLOOKUP(J26,Sautillers!$A$2:$BU$99,MATCH(F26,(Sautillers!$B$1:$BU$1),1)+1))</f>
        <v/>
      </c>
      <c r="L26" s="203" t="str">
        <f>IF('CR CF2'!J26="","",'CR CF2'!J26)</f>
        <v/>
      </c>
      <c r="M26" s="52" t="str">
        <f>IF(OR(F26="",L26=""),"",VLOOKUP(L26,Gainage!$A$2:$BU$32,MATCH(F26,(Gainage!$B$1:$BU$1),1)+1))</f>
        <v/>
      </c>
      <c r="N26" s="203" t="str">
        <f>IF('CR CF2'!L26="","",'CR CF2'!L26)</f>
        <v/>
      </c>
      <c r="O26" s="52" t="str">
        <f>IF(OR(F26="",N26=""),"",VLOOKUP(N26,'Course 20 m'!$A$2:$BU$373,MATCH(F26,('Course 20 m'!$B$1:$BU$1),1)+1))</f>
        <v/>
      </c>
      <c r="P26" s="204" t="str">
        <f>IF('CR CF2'!N26="","",'CR CF2'!N26)</f>
        <v/>
      </c>
      <c r="Q26" s="52" t="str">
        <f>IF(OR(F26="",P26=""),"",VLOOKUP(P26,'Ecart facial'!$A$2:$BU$143,MATCH(F26,('Ecart facial'!$B$1:$BU$1),1)+1))</f>
        <v/>
      </c>
      <c r="R26" s="204" t="str">
        <f>IF('CR CF2'!P26="","",'CR CF2'!P26)</f>
        <v/>
      </c>
      <c r="S26" s="52" t="str">
        <f>IF(OR(F26="",R26=""),"",VLOOKUP(R26,'Fermeture TJ'!$A$2:$BU$126,MATCH(F26,('Fermeture TJ'!$B$1:$BU$1),1)+1))</f>
        <v/>
      </c>
      <c r="T26" s="233">
        <f t="shared" si="0"/>
        <v>0</v>
      </c>
      <c r="U26" s="199" t="str">
        <f t="shared" si="1"/>
        <v/>
      </c>
      <c r="V26" s="39"/>
      <c r="W26" s="37"/>
      <c r="X26" s="176" t="str">
        <f t="shared" si="2"/>
        <v/>
      </c>
      <c r="Y26" s="187"/>
      <c r="Z26" s="187"/>
      <c r="AA26" s="176" t="str">
        <f t="shared" si="3"/>
        <v/>
      </c>
      <c r="AB26" s="235">
        <f t="shared" si="4"/>
        <v>0</v>
      </c>
      <c r="AC26" s="187"/>
      <c r="AD26" s="187"/>
      <c r="AE26" s="187"/>
      <c r="AF26" s="187"/>
      <c r="AG26" s="187"/>
      <c r="AH26" s="238">
        <f t="shared" si="5"/>
        <v>0</v>
      </c>
      <c r="AI26" s="240">
        <f t="shared" si="6"/>
        <v>0</v>
      </c>
      <c r="AJ26" s="231">
        <v>23</v>
      </c>
    </row>
    <row r="27" spans="1:36" x14ac:dyDescent="0.25">
      <c r="A27" s="34" t="str">
        <f>IF('CR CF2'!A27="","",Accueil!$D$8)</f>
        <v/>
      </c>
      <c r="B27" s="36" t="str">
        <f>IF('CR CF2'!A27="","",MATCH('CR CF2'!A27,Accueil!$D$32:$D$131,0))</f>
        <v/>
      </c>
      <c r="C27" s="145" t="str">
        <f>IF('CR CF2'!A27="","",UPPER('CR CF2'!A27))</f>
        <v/>
      </c>
      <c r="D27" s="145" t="str">
        <f>IF('CR CF2'!B27="","",'CR CF2'!B27)</f>
        <v/>
      </c>
      <c r="E27" s="284" t="str">
        <f>IF('CR CF2'!C27="","",'CR CF2'!C27)</f>
        <v/>
      </c>
      <c r="F27" s="171" t="str">
        <f>IF(OR(Accueil!$D$8="",D27="",E27=""),"",DATEDIF(E27,LOOKUP(B27,Accueil!$C$32:$C$131,Accueil!$E$32:$E$131),"m"))</f>
        <v/>
      </c>
      <c r="G27" s="202" t="str">
        <f>IF('CR CF2'!E27="","",'CR CF2'!E27)</f>
        <v/>
      </c>
      <c r="H27" s="203" t="str">
        <f>IF('CR CF2'!F27="","",'CR CF2'!F27)</f>
        <v/>
      </c>
      <c r="I27" s="52" t="str">
        <f>IF(OR(F27="",H27=""),"",VLOOKUP(H27,Détente!$A$2:$BU$157,MATCH(F27,(Détente!$B$1:$BU$1),1)+1))</f>
        <v/>
      </c>
      <c r="J27" s="203" t="str">
        <f>IF('CR CF2'!H27="","",'CR CF2'!H27)</f>
        <v/>
      </c>
      <c r="K27" s="52" t="str">
        <f>IF(OR(F27="",J27=""),"",VLOOKUP(J27,Sautillers!$A$2:$BU$99,MATCH(F27,(Sautillers!$B$1:$BU$1),1)+1))</f>
        <v/>
      </c>
      <c r="L27" s="203" t="str">
        <f>IF('CR CF2'!J27="","",'CR CF2'!J27)</f>
        <v/>
      </c>
      <c r="M27" s="52" t="str">
        <f>IF(OR(F27="",L27=""),"",VLOOKUP(L27,Gainage!$A$2:$BU$32,MATCH(F27,(Gainage!$B$1:$BU$1),1)+1))</f>
        <v/>
      </c>
      <c r="N27" s="203" t="str">
        <f>IF('CR CF2'!L27="","",'CR CF2'!L27)</f>
        <v/>
      </c>
      <c r="O27" s="52" t="str">
        <f>IF(OR(F27="",N27=""),"",VLOOKUP(N27,'Course 20 m'!$A$2:$BU$373,MATCH(F27,('Course 20 m'!$B$1:$BU$1),1)+1))</f>
        <v/>
      </c>
      <c r="P27" s="204" t="str">
        <f>IF('CR CF2'!N27="","",'CR CF2'!N27)</f>
        <v/>
      </c>
      <c r="Q27" s="52" t="str">
        <f>IF(OR(F27="",P27=""),"",VLOOKUP(P27,'Ecart facial'!$A$2:$BU$143,MATCH(F27,('Ecart facial'!$B$1:$BU$1),1)+1))</f>
        <v/>
      </c>
      <c r="R27" s="204" t="str">
        <f>IF('CR CF2'!P27="","",'CR CF2'!P27)</f>
        <v/>
      </c>
      <c r="S27" s="52" t="str">
        <f>IF(OR(F27="",R27=""),"",VLOOKUP(R27,'Fermeture TJ'!$A$2:$BU$126,MATCH(F27,('Fermeture TJ'!$B$1:$BU$1),1)+1))</f>
        <v/>
      </c>
      <c r="T27" s="233">
        <f t="shared" si="0"/>
        <v>0</v>
      </c>
      <c r="U27" s="199" t="str">
        <f t="shared" si="1"/>
        <v/>
      </c>
      <c r="V27" s="37"/>
      <c r="W27" s="37"/>
      <c r="X27" s="176" t="str">
        <f t="shared" si="2"/>
        <v/>
      </c>
      <c r="Y27" s="187"/>
      <c r="Z27" s="187"/>
      <c r="AA27" s="176" t="str">
        <f t="shared" si="3"/>
        <v/>
      </c>
      <c r="AB27" s="235">
        <f t="shared" si="4"/>
        <v>0</v>
      </c>
      <c r="AC27" s="187"/>
      <c r="AD27" s="187"/>
      <c r="AE27" s="187"/>
      <c r="AF27" s="187"/>
      <c r="AG27" s="187"/>
      <c r="AH27" s="238">
        <f t="shared" si="5"/>
        <v>0</v>
      </c>
      <c r="AI27" s="240">
        <f t="shared" si="6"/>
        <v>0</v>
      </c>
      <c r="AJ27" s="231">
        <v>24</v>
      </c>
    </row>
    <row r="28" spans="1:36" x14ac:dyDescent="0.25">
      <c r="A28" s="34" t="str">
        <f>IF('CR CF2'!A28="","",Accueil!$D$8)</f>
        <v/>
      </c>
      <c r="B28" s="36" t="str">
        <f>IF('CR CF2'!A28="","",MATCH('CR CF2'!A28,Accueil!$D$32:$D$131,0))</f>
        <v/>
      </c>
      <c r="C28" s="145" t="str">
        <f>IF('CR CF2'!A28="","",UPPER('CR CF2'!A28))</f>
        <v/>
      </c>
      <c r="D28" s="145" t="str">
        <f>IF('CR CF2'!B28="","",'CR CF2'!B28)</f>
        <v/>
      </c>
      <c r="E28" s="284" t="str">
        <f>IF('CR CF2'!C28="","",'CR CF2'!C28)</f>
        <v/>
      </c>
      <c r="F28" s="171" t="str">
        <f>IF(OR(Accueil!$D$8="",D28="",E28=""),"",DATEDIF(E28,LOOKUP(B28,Accueil!$C$32:$C$131,Accueil!$E$32:$E$131),"m"))</f>
        <v/>
      </c>
      <c r="G28" s="202" t="str">
        <f>IF('CR CF2'!E28="","",'CR CF2'!E28)</f>
        <v/>
      </c>
      <c r="H28" s="203" t="str">
        <f>IF('CR CF2'!F28="","",'CR CF2'!F28)</f>
        <v/>
      </c>
      <c r="I28" s="52" t="str">
        <f>IF(OR(F28="",H28=""),"",VLOOKUP(H28,Détente!$A$2:$BU$157,MATCH(F28,(Détente!$B$1:$BU$1),1)+1))</f>
        <v/>
      </c>
      <c r="J28" s="203" t="str">
        <f>IF('CR CF2'!H28="","",'CR CF2'!H28)</f>
        <v/>
      </c>
      <c r="K28" s="52" t="str">
        <f>IF(OR(F28="",J28=""),"",VLOOKUP(J28,Sautillers!$A$2:$BU$99,MATCH(F28,(Sautillers!$B$1:$BU$1),1)+1))</f>
        <v/>
      </c>
      <c r="L28" s="203" t="str">
        <f>IF('CR CF2'!J28="","",'CR CF2'!J28)</f>
        <v/>
      </c>
      <c r="M28" s="52" t="str">
        <f>IF(OR(F28="",L28=""),"",VLOOKUP(L28,Gainage!$A$2:$BU$32,MATCH(F28,(Gainage!$B$1:$BU$1),1)+1))</f>
        <v/>
      </c>
      <c r="N28" s="203" t="str">
        <f>IF('CR CF2'!L28="","",'CR CF2'!L28)</f>
        <v/>
      </c>
      <c r="O28" s="52" t="str">
        <f>IF(OR(F28="",N28=""),"",VLOOKUP(N28,'Course 20 m'!$A$2:$BU$373,MATCH(F28,('Course 20 m'!$B$1:$BU$1),1)+1))</f>
        <v/>
      </c>
      <c r="P28" s="204" t="str">
        <f>IF('CR CF2'!N28="","",'CR CF2'!N28)</f>
        <v/>
      </c>
      <c r="Q28" s="52" t="str">
        <f>IF(OR(F28="",P28=""),"",VLOOKUP(P28,'Ecart facial'!$A$2:$BU$143,MATCH(F28,('Ecart facial'!$B$1:$BU$1),1)+1))</f>
        <v/>
      </c>
      <c r="R28" s="204" t="str">
        <f>IF('CR CF2'!P28="","",'CR CF2'!P28)</f>
        <v/>
      </c>
      <c r="S28" s="52" t="str">
        <f>IF(OR(F28="",R28=""),"",VLOOKUP(R28,'Fermeture TJ'!$A$2:$BU$126,MATCH(F28,('Fermeture TJ'!$B$1:$BU$1),1)+1))</f>
        <v/>
      </c>
      <c r="T28" s="233">
        <f t="shared" si="0"/>
        <v>0</v>
      </c>
      <c r="U28" s="199" t="str">
        <f t="shared" si="1"/>
        <v/>
      </c>
      <c r="V28" s="39"/>
      <c r="W28" s="37"/>
      <c r="X28" s="176" t="str">
        <f t="shared" si="2"/>
        <v/>
      </c>
      <c r="Y28" s="187"/>
      <c r="Z28" s="187"/>
      <c r="AA28" s="176" t="str">
        <f t="shared" si="3"/>
        <v/>
      </c>
      <c r="AB28" s="235">
        <f t="shared" si="4"/>
        <v>0</v>
      </c>
      <c r="AC28" s="187"/>
      <c r="AD28" s="187"/>
      <c r="AE28" s="187"/>
      <c r="AF28" s="187"/>
      <c r="AG28" s="187"/>
      <c r="AH28" s="238">
        <f t="shared" si="5"/>
        <v>0</v>
      </c>
      <c r="AI28" s="240">
        <f t="shared" si="6"/>
        <v>0</v>
      </c>
      <c r="AJ28" s="231">
        <v>25</v>
      </c>
    </row>
    <row r="29" spans="1:36" x14ac:dyDescent="0.25">
      <c r="A29" s="34" t="str">
        <f>IF('CR CF2'!A29="","",Accueil!$D$8)</f>
        <v/>
      </c>
      <c r="B29" s="36" t="str">
        <f>IF('CR CF2'!A29="","",MATCH('CR CF2'!A29,Accueil!$D$32:$D$131,0))</f>
        <v/>
      </c>
      <c r="C29" s="145" t="str">
        <f>IF('CR CF2'!A29="","",UPPER('CR CF2'!A29))</f>
        <v/>
      </c>
      <c r="D29" s="145" t="str">
        <f>IF('CR CF2'!B29="","",'CR CF2'!B29)</f>
        <v/>
      </c>
      <c r="E29" s="284" t="str">
        <f>IF('CR CF2'!C29="","",'CR CF2'!C29)</f>
        <v/>
      </c>
      <c r="F29" s="171" t="str">
        <f>IF(OR(Accueil!$D$8="",D29="",E29=""),"",DATEDIF(E29,LOOKUP(B29,Accueil!$C$32:$C$131,Accueil!$E$32:$E$131),"m"))</f>
        <v/>
      </c>
      <c r="G29" s="202" t="str">
        <f>IF('CR CF2'!E29="","",'CR CF2'!E29)</f>
        <v/>
      </c>
      <c r="H29" s="203" t="str">
        <f>IF('CR CF2'!F29="","",'CR CF2'!F29)</f>
        <v/>
      </c>
      <c r="I29" s="52" t="str">
        <f>IF(OR(F29="",H29=""),"",VLOOKUP(H29,Détente!$A$2:$BU$157,MATCH(F29,(Détente!$B$1:$BU$1),1)+1))</f>
        <v/>
      </c>
      <c r="J29" s="203" t="str">
        <f>IF('CR CF2'!H29="","",'CR CF2'!H29)</f>
        <v/>
      </c>
      <c r="K29" s="52" t="str">
        <f>IF(OR(F29="",J29=""),"",VLOOKUP(J29,Sautillers!$A$2:$BU$99,MATCH(F29,(Sautillers!$B$1:$BU$1),1)+1))</f>
        <v/>
      </c>
      <c r="L29" s="203" t="str">
        <f>IF('CR CF2'!J29="","",'CR CF2'!J29)</f>
        <v/>
      </c>
      <c r="M29" s="52" t="str">
        <f>IF(OR(F29="",L29=""),"",VLOOKUP(L29,Gainage!$A$2:$BU$32,MATCH(F29,(Gainage!$B$1:$BU$1),1)+1))</f>
        <v/>
      </c>
      <c r="N29" s="203" t="str">
        <f>IF('CR CF2'!L29="","",'CR CF2'!L29)</f>
        <v/>
      </c>
      <c r="O29" s="52" t="str">
        <f>IF(OR(F29="",N29=""),"",VLOOKUP(N29,'Course 20 m'!$A$2:$BU$373,MATCH(F29,('Course 20 m'!$B$1:$BU$1),1)+1))</f>
        <v/>
      </c>
      <c r="P29" s="204" t="str">
        <f>IF('CR CF2'!N29="","",'CR CF2'!N29)</f>
        <v/>
      </c>
      <c r="Q29" s="52" t="str">
        <f>IF(OR(F29="",P29=""),"",VLOOKUP(P29,'Ecart facial'!$A$2:$BU$143,MATCH(F29,('Ecart facial'!$B$1:$BU$1),1)+1))</f>
        <v/>
      </c>
      <c r="R29" s="204" t="str">
        <f>IF('CR CF2'!P29="","",'CR CF2'!P29)</f>
        <v/>
      </c>
      <c r="S29" s="52" t="str">
        <f>IF(OR(F29="",R29=""),"",VLOOKUP(R29,'Fermeture TJ'!$A$2:$BU$126,MATCH(F29,('Fermeture TJ'!$B$1:$BU$1),1)+1))</f>
        <v/>
      </c>
      <c r="T29" s="233">
        <f t="shared" si="0"/>
        <v>0</v>
      </c>
      <c r="U29" s="199" t="str">
        <f t="shared" si="1"/>
        <v/>
      </c>
      <c r="V29" s="37"/>
      <c r="W29" s="37"/>
      <c r="X29" s="176" t="str">
        <f t="shared" si="2"/>
        <v/>
      </c>
      <c r="Y29" s="187"/>
      <c r="Z29" s="187"/>
      <c r="AA29" s="176" t="str">
        <f t="shared" si="3"/>
        <v/>
      </c>
      <c r="AB29" s="235">
        <f t="shared" si="4"/>
        <v>0</v>
      </c>
      <c r="AC29" s="187"/>
      <c r="AD29" s="187"/>
      <c r="AE29" s="187"/>
      <c r="AF29" s="187"/>
      <c r="AG29" s="187"/>
      <c r="AH29" s="238">
        <f t="shared" si="5"/>
        <v>0</v>
      </c>
      <c r="AI29" s="240">
        <f t="shared" si="6"/>
        <v>0</v>
      </c>
      <c r="AJ29" s="231">
        <v>26</v>
      </c>
    </row>
    <row r="30" spans="1:36" x14ac:dyDescent="0.25">
      <c r="A30" s="34" t="str">
        <f>IF('CR CF2'!A30="","",Accueil!$D$8)</f>
        <v/>
      </c>
      <c r="B30" s="36" t="str">
        <f>IF('CR CF2'!A30="","",MATCH('CR CF2'!A30,Accueil!$D$32:$D$131,0))</f>
        <v/>
      </c>
      <c r="C30" s="145" t="str">
        <f>IF('CR CF2'!A30="","",UPPER('CR CF2'!A30))</f>
        <v/>
      </c>
      <c r="D30" s="145" t="str">
        <f>IF('CR CF2'!B30="","",'CR CF2'!B30)</f>
        <v/>
      </c>
      <c r="E30" s="284" t="str">
        <f>IF('CR CF2'!C30="","",'CR CF2'!C30)</f>
        <v/>
      </c>
      <c r="F30" s="171" t="str">
        <f>IF(OR(Accueil!$D$8="",D30="",E30=""),"",DATEDIF(E30,LOOKUP(B30,Accueil!$C$32:$C$131,Accueil!$E$32:$E$131),"m"))</f>
        <v/>
      </c>
      <c r="G30" s="202" t="str">
        <f>IF('CR CF2'!E30="","",'CR CF2'!E30)</f>
        <v/>
      </c>
      <c r="H30" s="203" t="str">
        <f>IF('CR CF2'!F30="","",'CR CF2'!F30)</f>
        <v/>
      </c>
      <c r="I30" s="52" t="str">
        <f>IF(OR(F30="",H30=""),"",VLOOKUP(H30,Détente!$A$2:$BU$157,MATCH(F30,(Détente!$B$1:$BU$1),1)+1))</f>
        <v/>
      </c>
      <c r="J30" s="203" t="str">
        <f>IF('CR CF2'!H30="","",'CR CF2'!H30)</f>
        <v/>
      </c>
      <c r="K30" s="52" t="str">
        <f>IF(OR(F30="",J30=""),"",VLOOKUP(J30,Sautillers!$A$2:$BU$99,MATCH(F30,(Sautillers!$B$1:$BU$1),1)+1))</f>
        <v/>
      </c>
      <c r="L30" s="203" t="str">
        <f>IF('CR CF2'!J30="","",'CR CF2'!J30)</f>
        <v/>
      </c>
      <c r="M30" s="52" t="str">
        <f>IF(OR(F30="",L30=""),"",VLOOKUP(L30,Gainage!$A$2:$BU$32,MATCH(F30,(Gainage!$B$1:$BU$1),1)+1))</f>
        <v/>
      </c>
      <c r="N30" s="203" t="str">
        <f>IF('CR CF2'!L30="","",'CR CF2'!L30)</f>
        <v/>
      </c>
      <c r="O30" s="52" t="str">
        <f>IF(OR(F30="",N30=""),"",VLOOKUP(N30,'Course 20 m'!$A$2:$BU$373,MATCH(F30,('Course 20 m'!$B$1:$BU$1),1)+1))</f>
        <v/>
      </c>
      <c r="P30" s="204" t="str">
        <f>IF('CR CF2'!N30="","",'CR CF2'!N30)</f>
        <v/>
      </c>
      <c r="Q30" s="52" t="str">
        <f>IF(OR(F30="",P30=""),"",VLOOKUP(P30,'Ecart facial'!$A$2:$BU$143,MATCH(F30,('Ecart facial'!$B$1:$BU$1),1)+1))</f>
        <v/>
      </c>
      <c r="R30" s="204" t="str">
        <f>IF('CR CF2'!P30="","",'CR CF2'!P30)</f>
        <v/>
      </c>
      <c r="S30" s="52" t="str">
        <f>IF(OR(F30="",R30=""),"",VLOOKUP(R30,'Fermeture TJ'!$A$2:$BU$126,MATCH(F30,('Fermeture TJ'!$B$1:$BU$1),1)+1))</f>
        <v/>
      </c>
      <c r="T30" s="233">
        <f t="shared" si="0"/>
        <v>0</v>
      </c>
      <c r="U30" s="199" t="str">
        <f t="shared" si="1"/>
        <v/>
      </c>
      <c r="V30" s="39"/>
      <c r="W30" s="37"/>
      <c r="X30" s="176" t="str">
        <f t="shared" si="2"/>
        <v/>
      </c>
      <c r="Y30" s="187"/>
      <c r="Z30" s="187"/>
      <c r="AA30" s="176" t="str">
        <f t="shared" si="3"/>
        <v/>
      </c>
      <c r="AB30" s="235">
        <f t="shared" si="4"/>
        <v>0</v>
      </c>
      <c r="AC30" s="187"/>
      <c r="AD30" s="187"/>
      <c r="AE30" s="187"/>
      <c r="AF30" s="187"/>
      <c r="AG30" s="187"/>
      <c r="AH30" s="238">
        <f t="shared" si="5"/>
        <v>0</v>
      </c>
      <c r="AI30" s="240">
        <f t="shared" si="6"/>
        <v>0</v>
      </c>
      <c r="AJ30" s="231">
        <v>27</v>
      </c>
    </row>
    <row r="31" spans="1:36" x14ac:dyDescent="0.25">
      <c r="A31" s="34" t="str">
        <f>IF('CR CF2'!A31="","",Accueil!$D$8)</f>
        <v/>
      </c>
      <c r="B31" s="36" t="str">
        <f>IF('CR CF2'!A31="","",MATCH('CR CF2'!A31,Accueil!$D$32:$D$131,0))</f>
        <v/>
      </c>
      <c r="C31" s="145" t="str">
        <f>IF('CR CF2'!A31="","",UPPER('CR CF2'!A31))</f>
        <v/>
      </c>
      <c r="D31" s="145" t="str">
        <f>IF('CR CF2'!B31="","",'CR CF2'!B31)</f>
        <v/>
      </c>
      <c r="E31" s="284" t="str">
        <f>IF('CR CF2'!C31="","",'CR CF2'!C31)</f>
        <v/>
      </c>
      <c r="F31" s="171" t="str">
        <f>IF(OR(Accueil!$D$8="",D31="",E31=""),"",DATEDIF(E31,LOOKUP(B31,Accueil!$C$32:$C$131,Accueil!$E$32:$E$131),"m"))</f>
        <v/>
      </c>
      <c r="G31" s="202" t="str">
        <f>IF('CR CF2'!E31="","",'CR CF2'!E31)</f>
        <v/>
      </c>
      <c r="H31" s="203" t="str">
        <f>IF('CR CF2'!F31="","",'CR CF2'!F31)</f>
        <v/>
      </c>
      <c r="I31" s="52" t="str">
        <f>IF(OR(F31="",H31=""),"",VLOOKUP(H31,Détente!$A$2:$BU$157,MATCH(F31,(Détente!$B$1:$BU$1),1)+1))</f>
        <v/>
      </c>
      <c r="J31" s="203" t="str">
        <f>IF('CR CF2'!H31="","",'CR CF2'!H31)</f>
        <v/>
      </c>
      <c r="K31" s="52" t="str">
        <f>IF(OR(F31="",J31=""),"",VLOOKUP(J31,Sautillers!$A$2:$BU$99,MATCH(F31,(Sautillers!$B$1:$BU$1),1)+1))</f>
        <v/>
      </c>
      <c r="L31" s="203" t="str">
        <f>IF('CR CF2'!J31="","",'CR CF2'!J31)</f>
        <v/>
      </c>
      <c r="M31" s="52" t="str">
        <f>IF(OR(F31="",L31=""),"",VLOOKUP(L31,Gainage!$A$2:$BU$32,MATCH(F31,(Gainage!$B$1:$BU$1),1)+1))</f>
        <v/>
      </c>
      <c r="N31" s="203" t="str">
        <f>IF('CR CF2'!L31="","",'CR CF2'!L31)</f>
        <v/>
      </c>
      <c r="O31" s="52" t="str">
        <f>IF(OR(F31="",N31=""),"",VLOOKUP(N31,'Course 20 m'!$A$2:$BU$373,MATCH(F31,('Course 20 m'!$B$1:$BU$1),1)+1))</f>
        <v/>
      </c>
      <c r="P31" s="204" t="str">
        <f>IF('CR CF2'!N31="","",'CR CF2'!N31)</f>
        <v/>
      </c>
      <c r="Q31" s="52" t="str">
        <f>IF(OR(F31="",P31=""),"",VLOOKUP(P31,'Ecart facial'!$A$2:$BU$143,MATCH(F31,('Ecart facial'!$B$1:$BU$1),1)+1))</f>
        <v/>
      </c>
      <c r="R31" s="204" t="str">
        <f>IF('CR CF2'!P31="","",'CR CF2'!P31)</f>
        <v/>
      </c>
      <c r="S31" s="52" t="str">
        <f>IF(OR(F31="",R31=""),"",VLOOKUP(R31,'Fermeture TJ'!$A$2:$BU$126,MATCH(F31,('Fermeture TJ'!$B$1:$BU$1),1)+1))</f>
        <v/>
      </c>
      <c r="T31" s="233">
        <f t="shared" si="0"/>
        <v>0</v>
      </c>
      <c r="U31" s="199" t="str">
        <f t="shared" si="1"/>
        <v/>
      </c>
      <c r="V31" s="37"/>
      <c r="W31" s="37"/>
      <c r="X31" s="176" t="str">
        <f t="shared" si="2"/>
        <v/>
      </c>
      <c r="Y31" s="187"/>
      <c r="Z31" s="187"/>
      <c r="AA31" s="176" t="str">
        <f t="shared" si="3"/>
        <v/>
      </c>
      <c r="AB31" s="235">
        <f t="shared" si="4"/>
        <v>0</v>
      </c>
      <c r="AC31" s="187"/>
      <c r="AD31" s="187"/>
      <c r="AE31" s="187"/>
      <c r="AF31" s="187"/>
      <c r="AG31" s="187"/>
      <c r="AH31" s="238">
        <f t="shared" si="5"/>
        <v>0</v>
      </c>
      <c r="AI31" s="240">
        <f t="shared" si="6"/>
        <v>0</v>
      </c>
      <c r="AJ31" s="231">
        <v>28</v>
      </c>
    </row>
    <row r="32" spans="1:36" x14ac:dyDescent="0.25">
      <c r="A32" s="34" t="str">
        <f>IF('CR CF2'!A32="","",Accueil!$D$8)</f>
        <v/>
      </c>
      <c r="B32" s="36" t="str">
        <f>IF('CR CF2'!A32="","",MATCH('CR CF2'!A32,Accueil!$D$32:$D$131,0))</f>
        <v/>
      </c>
      <c r="C32" s="145" t="str">
        <f>IF('CR CF2'!A32="","",UPPER('CR CF2'!A32))</f>
        <v/>
      </c>
      <c r="D32" s="145" t="str">
        <f>IF('CR CF2'!B32="","",'CR CF2'!B32)</f>
        <v/>
      </c>
      <c r="E32" s="284" t="str">
        <f>IF('CR CF2'!C32="","",'CR CF2'!C32)</f>
        <v/>
      </c>
      <c r="F32" s="171" t="str">
        <f>IF(OR(Accueil!$D$8="",D32="",E32=""),"",DATEDIF(E32,LOOKUP(B32,Accueil!$C$32:$C$131,Accueil!$E$32:$E$131),"m"))</f>
        <v/>
      </c>
      <c r="G32" s="202" t="str">
        <f>IF('CR CF2'!E32="","",'CR CF2'!E32)</f>
        <v/>
      </c>
      <c r="H32" s="203" t="str">
        <f>IF('CR CF2'!F32="","",'CR CF2'!F32)</f>
        <v/>
      </c>
      <c r="I32" s="52" t="str">
        <f>IF(OR(F32="",H32=""),"",VLOOKUP(H32,Détente!$A$2:$BU$157,MATCH(F32,(Détente!$B$1:$BU$1),1)+1))</f>
        <v/>
      </c>
      <c r="J32" s="203" t="str">
        <f>IF('CR CF2'!H32="","",'CR CF2'!H32)</f>
        <v/>
      </c>
      <c r="K32" s="52" t="str">
        <f>IF(OR(F32="",J32=""),"",VLOOKUP(J32,Sautillers!$A$2:$BU$99,MATCH(F32,(Sautillers!$B$1:$BU$1),1)+1))</f>
        <v/>
      </c>
      <c r="L32" s="203" t="str">
        <f>IF('CR CF2'!J32="","",'CR CF2'!J32)</f>
        <v/>
      </c>
      <c r="M32" s="52" t="str">
        <f>IF(OR(F32="",L32=""),"",VLOOKUP(L32,Gainage!$A$2:$BU$32,MATCH(F32,(Gainage!$B$1:$BU$1),1)+1))</f>
        <v/>
      </c>
      <c r="N32" s="203" t="str">
        <f>IF('CR CF2'!L32="","",'CR CF2'!L32)</f>
        <v/>
      </c>
      <c r="O32" s="52" t="str">
        <f>IF(OR(F32="",N32=""),"",VLOOKUP(N32,'Course 20 m'!$A$2:$BU$373,MATCH(F32,('Course 20 m'!$B$1:$BU$1),1)+1))</f>
        <v/>
      </c>
      <c r="P32" s="204" t="str">
        <f>IF('CR CF2'!N32="","",'CR CF2'!N32)</f>
        <v/>
      </c>
      <c r="Q32" s="52" t="str">
        <f>IF(OR(F32="",P32=""),"",VLOOKUP(P32,'Ecart facial'!$A$2:$BU$143,MATCH(F32,('Ecart facial'!$B$1:$BU$1),1)+1))</f>
        <v/>
      </c>
      <c r="R32" s="204" t="str">
        <f>IF('CR CF2'!P32="","",'CR CF2'!P32)</f>
        <v/>
      </c>
      <c r="S32" s="52" t="str">
        <f>IF(OR(F32="",R32=""),"",VLOOKUP(R32,'Fermeture TJ'!$A$2:$BU$126,MATCH(F32,('Fermeture TJ'!$B$1:$BU$1),1)+1))</f>
        <v/>
      </c>
      <c r="T32" s="233">
        <f t="shared" si="0"/>
        <v>0</v>
      </c>
      <c r="U32" s="199" t="str">
        <f t="shared" si="1"/>
        <v/>
      </c>
      <c r="V32" s="39"/>
      <c r="W32" s="37"/>
      <c r="X32" s="176" t="str">
        <f t="shared" si="2"/>
        <v/>
      </c>
      <c r="Y32" s="187"/>
      <c r="Z32" s="187"/>
      <c r="AA32" s="176" t="str">
        <f t="shared" si="3"/>
        <v/>
      </c>
      <c r="AB32" s="235">
        <f t="shared" si="4"/>
        <v>0</v>
      </c>
      <c r="AC32" s="187"/>
      <c r="AD32" s="187"/>
      <c r="AE32" s="187"/>
      <c r="AF32" s="187"/>
      <c r="AG32" s="187"/>
      <c r="AH32" s="238">
        <f t="shared" si="5"/>
        <v>0</v>
      </c>
      <c r="AI32" s="240">
        <f t="shared" si="6"/>
        <v>0</v>
      </c>
      <c r="AJ32" s="231">
        <v>29</v>
      </c>
    </row>
    <row r="33" spans="1:36" x14ac:dyDescent="0.25">
      <c r="A33" s="34" t="str">
        <f>IF('CR CF2'!A33="","",Accueil!$D$8)</f>
        <v/>
      </c>
      <c r="B33" s="36" t="str">
        <f>IF('CR CF2'!A33="","",MATCH('CR CF2'!A33,Accueil!$D$32:$D$131,0))</f>
        <v/>
      </c>
      <c r="C33" s="145" t="str">
        <f>IF('CR CF2'!A33="","",UPPER('CR CF2'!A33))</f>
        <v/>
      </c>
      <c r="D33" s="145" t="str">
        <f>IF('CR CF2'!B33="","",'CR CF2'!B33)</f>
        <v/>
      </c>
      <c r="E33" s="284" t="str">
        <f>IF('CR CF2'!C33="","",'CR CF2'!C33)</f>
        <v/>
      </c>
      <c r="F33" s="171" t="str">
        <f>IF(OR(Accueil!$D$8="",D33="",E33=""),"",DATEDIF(E33,LOOKUP(B33,Accueil!$C$32:$C$131,Accueil!$E$32:$E$131),"m"))</f>
        <v/>
      </c>
      <c r="G33" s="202" t="str">
        <f>IF('CR CF2'!E33="","",'CR CF2'!E33)</f>
        <v/>
      </c>
      <c r="H33" s="203" t="str">
        <f>IF('CR CF2'!F33="","",'CR CF2'!F33)</f>
        <v/>
      </c>
      <c r="I33" s="52" t="str">
        <f>IF(OR(F33="",H33=""),"",VLOOKUP(H33,Détente!$A$2:$BU$157,MATCH(F33,(Détente!$B$1:$BU$1),1)+1))</f>
        <v/>
      </c>
      <c r="J33" s="203" t="str">
        <f>IF('CR CF2'!H33="","",'CR CF2'!H33)</f>
        <v/>
      </c>
      <c r="K33" s="52" t="str">
        <f>IF(OR(F33="",J33=""),"",VLOOKUP(J33,Sautillers!$A$2:$BU$99,MATCH(F33,(Sautillers!$B$1:$BU$1),1)+1))</f>
        <v/>
      </c>
      <c r="L33" s="203" t="str">
        <f>IF('CR CF2'!J33="","",'CR CF2'!J33)</f>
        <v/>
      </c>
      <c r="M33" s="52" t="str">
        <f>IF(OR(F33="",L33=""),"",VLOOKUP(L33,Gainage!$A$2:$BU$32,MATCH(F33,(Gainage!$B$1:$BU$1),1)+1))</f>
        <v/>
      </c>
      <c r="N33" s="203" t="str">
        <f>IF('CR CF2'!L33="","",'CR CF2'!L33)</f>
        <v/>
      </c>
      <c r="O33" s="52" t="str">
        <f>IF(OR(F33="",N33=""),"",VLOOKUP(N33,'Course 20 m'!$A$2:$BU$373,MATCH(F33,('Course 20 m'!$B$1:$BU$1),1)+1))</f>
        <v/>
      </c>
      <c r="P33" s="204" t="str">
        <f>IF('CR CF2'!N33="","",'CR CF2'!N33)</f>
        <v/>
      </c>
      <c r="Q33" s="52" t="str">
        <f>IF(OR(F33="",P33=""),"",VLOOKUP(P33,'Ecart facial'!$A$2:$BU$143,MATCH(F33,('Ecart facial'!$B$1:$BU$1),1)+1))</f>
        <v/>
      </c>
      <c r="R33" s="204" t="str">
        <f>IF('CR CF2'!P33="","",'CR CF2'!P33)</f>
        <v/>
      </c>
      <c r="S33" s="52" t="str">
        <f>IF(OR(F33="",R33=""),"",VLOOKUP(R33,'Fermeture TJ'!$A$2:$BU$126,MATCH(F33,('Fermeture TJ'!$B$1:$BU$1),1)+1))</f>
        <v/>
      </c>
      <c r="T33" s="233">
        <f t="shared" si="0"/>
        <v>0</v>
      </c>
      <c r="U33" s="199" t="str">
        <f t="shared" si="1"/>
        <v/>
      </c>
      <c r="V33" s="37"/>
      <c r="W33" s="37"/>
      <c r="X33" s="176" t="str">
        <f t="shared" si="2"/>
        <v/>
      </c>
      <c r="Y33" s="187"/>
      <c r="Z33" s="187"/>
      <c r="AA33" s="176" t="str">
        <f t="shared" si="3"/>
        <v/>
      </c>
      <c r="AB33" s="235">
        <f t="shared" si="4"/>
        <v>0</v>
      </c>
      <c r="AC33" s="187"/>
      <c r="AD33" s="187"/>
      <c r="AE33" s="187"/>
      <c r="AF33" s="187"/>
      <c r="AG33" s="187"/>
      <c r="AH33" s="238">
        <f t="shared" si="5"/>
        <v>0</v>
      </c>
      <c r="AI33" s="240">
        <f t="shared" si="6"/>
        <v>0</v>
      </c>
      <c r="AJ33" s="231">
        <v>30</v>
      </c>
    </row>
    <row r="34" spans="1:36" x14ac:dyDescent="0.25">
      <c r="A34" s="34" t="str">
        <f>IF('CR CF2'!A34="","",Accueil!$D$8)</f>
        <v/>
      </c>
      <c r="B34" s="36" t="str">
        <f>IF('CR CF2'!A34="","",MATCH('CR CF2'!A34,Accueil!$D$32:$D$131,0))</f>
        <v/>
      </c>
      <c r="C34" s="145" t="str">
        <f>IF('CR CF2'!A34="","",UPPER('CR CF2'!A34))</f>
        <v/>
      </c>
      <c r="D34" s="145" t="str">
        <f>IF('CR CF2'!B34="","",'CR CF2'!B34)</f>
        <v/>
      </c>
      <c r="E34" s="284" t="str">
        <f>IF('CR CF2'!C34="","",'CR CF2'!C34)</f>
        <v/>
      </c>
      <c r="F34" s="171" t="str">
        <f>IF(OR(Accueil!$D$8="",D34="",E34=""),"",DATEDIF(E34,LOOKUP(B34,Accueil!$C$32:$C$131,Accueil!$E$32:$E$131),"m"))</f>
        <v/>
      </c>
      <c r="G34" s="202" t="str">
        <f>IF('CR CF2'!E34="","",'CR CF2'!E34)</f>
        <v/>
      </c>
      <c r="H34" s="203" t="str">
        <f>IF('CR CF2'!F34="","",'CR CF2'!F34)</f>
        <v/>
      </c>
      <c r="I34" s="52" t="str">
        <f>IF(OR(F34="",H34=""),"",VLOOKUP(H34,Détente!$A$2:$BU$157,MATCH(F34,(Détente!$B$1:$BU$1),1)+1))</f>
        <v/>
      </c>
      <c r="J34" s="203" t="str">
        <f>IF('CR CF2'!H34="","",'CR CF2'!H34)</f>
        <v/>
      </c>
      <c r="K34" s="52" t="str">
        <f>IF(OR(F34="",J34=""),"",VLOOKUP(J34,Sautillers!$A$2:$BU$99,MATCH(F34,(Sautillers!$B$1:$BU$1),1)+1))</f>
        <v/>
      </c>
      <c r="L34" s="203" t="str">
        <f>IF('CR CF2'!J34="","",'CR CF2'!J34)</f>
        <v/>
      </c>
      <c r="M34" s="52" t="str">
        <f>IF(OR(F34="",L34=""),"",VLOOKUP(L34,Gainage!$A$2:$BU$32,MATCH(F34,(Gainage!$B$1:$BU$1),1)+1))</f>
        <v/>
      </c>
      <c r="N34" s="203" t="str">
        <f>IF('CR CF2'!L34="","",'CR CF2'!L34)</f>
        <v/>
      </c>
      <c r="O34" s="52" t="str">
        <f>IF(OR(F34="",N34=""),"",VLOOKUP(N34,'Course 20 m'!$A$2:$BU$373,MATCH(F34,('Course 20 m'!$B$1:$BU$1),1)+1))</f>
        <v/>
      </c>
      <c r="P34" s="204" t="str">
        <f>IF('CR CF2'!N34="","",'CR CF2'!N34)</f>
        <v/>
      </c>
      <c r="Q34" s="52" t="str">
        <f>IF(OR(F34="",P34=""),"",VLOOKUP(P34,'Ecart facial'!$A$2:$BU$143,MATCH(F34,('Ecart facial'!$B$1:$BU$1),1)+1))</f>
        <v/>
      </c>
      <c r="R34" s="204" t="str">
        <f>IF('CR CF2'!P34="","",'CR CF2'!P34)</f>
        <v/>
      </c>
      <c r="S34" s="52" t="str">
        <f>IF(OR(F34="",R34=""),"",VLOOKUP(R34,'Fermeture TJ'!$A$2:$BU$126,MATCH(F34,('Fermeture TJ'!$B$1:$BU$1),1)+1))</f>
        <v/>
      </c>
      <c r="T34" s="233">
        <f t="shared" si="0"/>
        <v>0</v>
      </c>
      <c r="U34" s="199" t="str">
        <f t="shared" si="1"/>
        <v/>
      </c>
      <c r="V34" s="39"/>
      <c r="W34" s="37"/>
      <c r="X34" s="176" t="str">
        <f t="shared" si="2"/>
        <v/>
      </c>
      <c r="Y34" s="187"/>
      <c r="Z34" s="187"/>
      <c r="AA34" s="176" t="str">
        <f t="shared" si="3"/>
        <v/>
      </c>
      <c r="AB34" s="235">
        <f t="shared" si="4"/>
        <v>0</v>
      </c>
      <c r="AC34" s="187"/>
      <c r="AD34" s="187"/>
      <c r="AE34" s="187"/>
      <c r="AF34" s="187"/>
      <c r="AG34" s="187"/>
      <c r="AH34" s="238">
        <f t="shared" si="5"/>
        <v>0</v>
      </c>
      <c r="AI34" s="240">
        <f t="shared" si="6"/>
        <v>0</v>
      </c>
      <c r="AJ34" s="231">
        <v>31</v>
      </c>
    </row>
    <row r="35" spans="1:36" x14ac:dyDescent="0.25">
      <c r="A35" s="34" t="str">
        <f>IF('CR CF2'!A35="","",Accueil!$D$8)</f>
        <v/>
      </c>
      <c r="B35" s="36" t="str">
        <f>IF('CR CF2'!A35="","",MATCH('CR CF2'!A35,Accueil!$D$32:$D$131,0))</f>
        <v/>
      </c>
      <c r="C35" s="145" t="str">
        <f>IF('CR CF2'!A35="","",UPPER('CR CF2'!A35))</f>
        <v/>
      </c>
      <c r="D35" s="145" t="str">
        <f>IF('CR CF2'!B35="","",'CR CF2'!B35)</f>
        <v/>
      </c>
      <c r="E35" s="284" t="str">
        <f>IF('CR CF2'!C35="","",'CR CF2'!C35)</f>
        <v/>
      </c>
      <c r="F35" s="171" t="str">
        <f>IF(OR(Accueil!$D$8="",D35="",E35=""),"",DATEDIF(E35,LOOKUP(B35,Accueil!$C$32:$C$131,Accueil!$E$32:$E$131),"m"))</f>
        <v/>
      </c>
      <c r="G35" s="202" t="str">
        <f>IF('CR CF2'!E35="","",'CR CF2'!E35)</f>
        <v/>
      </c>
      <c r="H35" s="203" t="str">
        <f>IF('CR CF2'!F35="","",'CR CF2'!F35)</f>
        <v/>
      </c>
      <c r="I35" s="52" t="str">
        <f>IF(OR(F35="",H35=""),"",VLOOKUP(H35,Détente!$A$2:$BU$157,MATCH(F35,(Détente!$B$1:$BU$1),1)+1))</f>
        <v/>
      </c>
      <c r="J35" s="203" t="str">
        <f>IF('CR CF2'!H35="","",'CR CF2'!H35)</f>
        <v/>
      </c>
      <c r="K35" s="52" t="str">
        <f>IF(OR(F35="",J35=""),"",VLOOKUP(J35,Sautillers!$A$2:$BU$99,MATCH(F35,(Sautillers!$B$1:$BU$1),1)+1))</f>
        <v/>
      </c>
      <c r="L35" s="203" t="str">
        <f>IF('CR CF2'!J35="","",'CR CF2'!J35)</f>
        <v/>
      </c>
      <c r="M35" s="52" t="str">
        <f>IF(OR(F35="",L35=""),"",VLOOKUP(L35,Gainage!$A$2:$BU$32,MATCH(F35,(Gainage!$B$1:$BU$1),1)+1))</f>
        <v/>
      </c>
      <c r="N35" s="203" t="str">
        <f>IF('CR CF2'!L35="","",'CR CF2'!L35)</f>
        <v/>
      </c>
      <c r="O35" s="52" t="str">
        <f>IF(OR(F35="",N35=""),"",VLOOKUP(N35,'Course 20 m'!$A$2:$BU$373,MATCH(F35,('Course 20 m'!$B$1:$BU$1),1)+1))</f>
        <v/>
      </c>
      <c r="P35" s="204" t="str">
        <f>IF('CR CF2'!N35="","",'CR CF2'!N35)</f>
        <v/>
      </c>
      <c r="Q35" s="52" t="str">
        <f>IF(OR(F35="",P35=""),"",VLOOKUP(P35,'Ecart facial'!$A$2:$BU$143,MATCH(F35,('Ecart facial'!$B$1:$BU$1),1)+1))</f>
        <v/>
      </c>
      <c r="R35" s="204" t="str">
        <f>IF('CR CF2'!P35="","",'CR CF2'!P35)</f>
        <v/>
      </c>
      <c r="S35" s="52" t="str">
        <f>IF(OR(F35="",R35=""),"",VLOOKUP(R35,'Fermeture TJ'!$A$2:$BU$126,MATCH(F35,('Fermeture TJ'!$B$1:$BU$1),1)+1))</f>
        <v/>
      </c>
      <c r="T35" s="233">
        <f t="shared" si="0"/>
        <v>0</v>
      </c>
      <c r="U35" s="199" t="str">
        <f t="shared" si="1"/>
        <v/>
      </c>
      <c r="V35" s="37"/>
      <c r="W35" s="37"/>
      <c r="X35" s="176" t="str">
        <f t="shared" si="2"/>
        <v/>
      </c>
      <c r="Y35" s="187"/>
      <c r="Z35" s="187"/>
      <c r="AA35" s="176" t="str">
        <f t="shared" si="3"/>
        <v/>
      </c>
      <c r="AB35" s="235">
        <f t="shared" si="4"/>
        <v>0</v>
      </c>
      <c r="AC35" s="187"/>
      <c r="AD35" s="187"/>
      <c r="AE35" s="187"/>
      <c r="AF35" s="187"/>
      <c r="AG35" s="187"/>
      <c r="AH35" s="238">
        <f t="shared" si="5"/>
        <v>0</v>
      </c>
      <c r="AI35" s="240">
        <f t="shared" si="6"/>
        <v>0</v>
      </c>
      <c r="AJ35" s="231">
        <v>32</v>
      </c>
    </row>
    <row r="36" spans="1:36" x14ac:dyDescent="0.25">
      <c r="A36" s="34" t="str">
        <f>IF('CR CF2'!A36="","",Accueil!$D$8)</f>
        <v/>
      </c>
      <c r="B36" s="36" t="str">
        <f>IF('CR CF2'!A36="","",MATCH('CR CF2'!A36,Accueil!$D$32:$D$131,0))</f>
        <v/>
      </c>
      <c r="C36" s="145" t="str">
        <f>IF('CR CF2'!A36="","",UPPER('CR CF2'!A36))</f>
        <v/>
      </c>
      <c r="D36" s="145" t="str">
        <f>IF('CR CF2'!B36="","",'CR CF2'!B36)</f>
        <v/>
      </c>
      <c r="E36" s="284" t="str">
        <f>IF('CR CF2'!C36="","",'CR CF2'!C36)</f>
        <v/>
      </c>
      <c r="F36" s="171" t="str">
        <f>IF(OR(Accueil!$D$8="",D36="",E36=""),"",DATEDIF(E36,LOOKUP(B36,Accueil!$C$32:$C$131,Accueil!$E$32:$E$131),"m"))</f>
        <v/>
      </c>
      <c r="G36" s="202" t="str">
        <f>IF('CR CF2'!E36="","",'CR CF2'!E36)</f>
        <v/>
      </c>
      <c r="H36" s="203" t="str">
        <f>IF('CR CF2'!F36="","",'CR CF2'!F36)</f>
        <v/>
      </c>
      <c r="I36" s="52" t="str">
        <f>IF(OR(F36="",H36=""),"",VLOOKUP(H36,Détente!$A$2:$BU$157,MATCH(F36,(Détente!$B$1:$BU$1),1)+1))</f>
        <v/>
      </c>
      <c r="J36" s="203" t="str">
        <f>IF('CR CF2'!H36="","",'CR CF2'!H36)</f>
        <v/>
      </c>
      <c r="K36" s="52" t="str">
        <f>IF(OR(F36="",J36=""),"",VLOOKUP(J36,Sautillers!$A$2:$BU$99,MATCH(F36,(Sautillers!$B$1:$BU$1),1)+1))</f>
        <v/>
      </c>
      <c r="L36" s="203" t="str">
        <f>IF('CR CF2'!J36="","",'CR CF2'!J36)</f>
        <v/>
      </c>
      <c r="M36" s="52" t="str">
        <f>IF(OR(F36="",L36=""),"",VLOOKUP(L36,Gainage!$A$2:$BU$32,MATCH(F36,(Gainage!$B$1:$BU$1),1)+1))</f>
        <v/>
      </c>
      <c r="N36" s="203" t="str">
        <f>IF('CR CF2'!L36="","",'CR CF2'!L36)</f>
        <v/>
      </c>
      <c r="O36" s="52" t="str">
        <f>IF(OR(F36="",N36=""),"",VLOOKUP(N36,'Course 20 m'!$A$2:$BU$373,MATCH(F36,('Course 20 m'!$B$1:$BU$1),1)+1))</f>
        <v/>
      </c>
      <c r="P36" s="204" t="str">
        <f>IF('CR CF2'!N36="","",'CR CF2'!N36)</f>
        <v/>
      </c>
      <c r="Q36" s="52" t="str">
        <f>IF(OR(F36="",P36=""),"",VLOOKUP(P36,'Ecart facial'!$A$2:$BU$143,MATCH(F36,('Ecart facial'!$B$1:$BU$1),1)+1))</f>
        <v/>
      </c>
      <c r="R36" s="204" t="str">
        <f>IF('CR CF2'!P36="","",'CR CF2'!P36)</f>
        <v/>
      </c>
      <c r="S36" s="52" t="str">
        <f>IF(OR(F36="",R36=""),"",VLOOKUP(R36,'Fermeture TJ'!$A$2:$BU$126,MATCH(F36,('Fermeture TJ'!$B$1:$BU$1),1)+1))</f>
        <v/>
      </c>
      <c r="T36" s="233">
        <f t="shared" si="0"/>
        <v>0</v>
      </c>
      <c r="U36" s="199" t="str">
        <f t="shared" si="1"/>
        <v/>
      </c>
      <c r="V36" s="39"/>
      <c r="W36" s="37"/>
      <c r="X36" s="176" t="str">
        <f t="shared" si="2"/>
        <v/>
      </c>
      <c r="Y36" s="187"/>
      <c r="Z36" s="187"/>
      <c r="AA36" s="176" t="str">
        <f t="shared" si="3"/>
        <v/>
      </c>
      <c r="AB36" s="235">
        <f t="shared" si="4"/>
        <v>0</v>
      </c>
      <c r="AC36" s="187"/>
      <c r="AD36" s="187"/>
      <c r="AE36" s="187"/>
      <c r="AF36" s="187"/>
      <c r="AG36" s="187"/>
      <c r="AH36" s="238">
        <f t="shared" si="5"/>
        <v>0</v>
      </c>
      <c r="AI36" s="240">
        <f t="shared" si="6"/>
        <v>0</v>
      </c>
      <c r="AJ36" s="231">
        <v>33</v>
      </c>
    </row>
    <row r="37" spans="1:36" x14ac:dyDescent="0.25">
      <c r="A37" s="34" t="str">
        <f>IF('CR CF2'!A37="","",Accueil!$D$8)</f>
        <v/>
      </c>
      <c r="B37" s="36" t="str">
        <f>IF('CR CF2'!A37="","",MATCH('CR CF2'!A37,Accueil!$D$32:$D$131,0))</f>
        <v/>
      </c>
      <c r="C37" s="145" t="str">
        <f>IF('CR CF2'!A37="","",UPPER('CR CF2'!A37))</f>
        <v/>
      </c>
      <c r="D37" s="145" t="str">
        <f>IF('CR CF2'!B37="","",'CR CF2'!B37)</f>
        <v/>
      </c>
      <c r="E37" s="284" t="str">
        <f>IF('CR CF2'!C37="","",'CR CF2'!C37)</f>
        <v/>
      </c>
      <c r="F37" s="171" t="str">
        <f>IF(OR(Accueil!$D$8="",D37="",E37=""),"",DATEDIF(E37,LOOKUP(B37,Accueil!$C$32:$C$131,Accueil!$E$32:$E$131),"m"))</f>
        <v/>
      </c>
      <c r="G37" s="202" t="str">
        <f>IF('CR CF2'!E37="","",'CR CF2'!E37)</f>
        <v/>
      </c>
      <c r="H37" s="203" t="str">
        <f>IF('CR CF2'!F37="","",'CR CF2'!F37)</f>
        <v/>
      </c>
      <c r="I37" s="52" t="str">
        <f>IF(OR(F37="",H37=""),"",VLOOKUP(H37,Détente!$A$2:$BU$157,MATCH(F37,(Détente!$B$1:$BU$1),1)+1))</f>
        <v/>
      </c>
      <c r="J37" s="203" t="str">
        <f>IF('CR CF2'!H37="","",'CR CF2'!H37)</f>
        <v/>
      </c>
      <c r="K37" s="52" t="str">
        <f>IF(OR(F37="",J37=""),"",VLOOKUP(J37,Sautillers!$A$2:$BU$99,MATCH(F37,(Sautillers!$B$1:$BU$1),1)+1))</f>
        <v/>
      </c>
      <c r="L37" s="203" t="str">
        <f>IF('CR CF2'!J37="","",'CR CF2'!J37)</f>
        <v/>
      </c>
      <c r="M37" s="52" t="str">
        <f>IF(OR(F37="",L37=""),"",VLOOKUP(L37,Gainage!$A$2:$BU$32,MATCH(F37,(Gainage!$B$1:$BU$1),1)+1))</f>
        <v/>
      </c>
      <c r="N37" s="203" t="str">
        <f>IF('CR CF2'!L37="","",'CR CF2'!L37)</f>
        <v/>
      </c>
      <c r="O37" s="52" t="str">
        <f>IF(OR(F37="",N37=""),"",VLOOKUP(N37,'Course 20 m'!$A$2:$BU$373,MATCH(F37,('Course 20 m'!$B$1:$BU$1),1)+1))</f>
        <v/>
      </c>
      <c r="P37" s="204" t="str">
        <f>IF('CR CF2'!N37="","",'CR CF2'!N37)</f>
        <v/>
      </c>
      <c r="Q37" s="52" t="str">
        <f>IF(OR(F37="",P37=""),"",VLOOKUP(P37,'Ecart facial'!$A$2:$BU$143,MATCH(F37,('Ecart facial'!$B$1:$BU$1),1)+1))</f>
        <v/>
      </c>
      <c r="R37" s="204" t="str">
        <f>IF('CR CF2'!P37="","",'CR CF2'!P37)</f>
        <v/>
      </c>
      <c r="S37" s="52" t="str">
        <f>IF(OR(F37="",R37=""),"",VLOOKUP(R37,'Fermeture TJ'!$A$2:$BU$126,MATCH(F37,('Fermeture TJ'!$B$1:$BU$1),1)+1))</f>
        <v/>
      </c>
      <c r="T37" s="233">
        <f t="shared" si="0"/>
        <v>0</v>
      </c>
      <c r="U37" s="199" t="str">
        <f t="shared" si="1"/>
        <v/>
      </c>
      <c r="V37" s="37"/>
      <c r="W37" s="39"/>
      <c r="X37" s="176" t="str">
        <f t="shared" si="2"/>
        <v/>
      </c>
      <c r="Y37" s="187"/>
      <c r="Z37" s="187"/>
      <c r="AA37" s="176" t="str">
        <f t="shared" si="3"/>
        <v/>
      </c>
      <c r="AB37" s="235">
        <f t="shared" si="4"/>
        <v>0</v>
      </c>
      <c r="AC37" s="187"/>
      <c r="AD37" s="187"/>
      <c r="AE37" s="187"/>
      <c r="AF37" s="187"/>
      <c r="AG37" s="187"/>
      <c r="AH37" s="238">
        <f t="shared" si="5"/>
        <v>0</v>
      </c>
      <c r="AI37" s="240">
        <f t="shared" si="6"/>
        <v>0</v>
      </c>
      <c r="AJ37" s="231">
        <v>34</v>
      </c>
    </row>
    <row r="38" spans="1:36" x14ac:dyDescent="0.25">
      <c r="A38" s="34" t="str">
        <f>IF('CR CF2'!A38="","",Accueil!$D$8)</f>
        <v/>
      </c>
      <c r="B38" s="36" t="str">
        <f>IF('CR CF2'!A38="","",MATCH('CR CF2'!A38,Accueil!$D$32:$D$131,0))</f>
        <v/>
      </c>
      <c r="C38" s="145" t="str">
        <f>IF('CR CF2'!A38="","",UPPER('CR CF2'!A38))</f>
        <v/>
      </c>
      <c r="D38" s="145" t="str">
        <f>IF('CR CF2'!B38="","",'CR CF2'!B38)</f>
        <v/>
      </c>
      <c r="E38" s="284" t="str">
        <f>IF('CR CF2'!C38="","",'CR CF2'!C38)</f>
        <v/>
      </c>
      <c r="F38" s="171" t="str">
        <f>IF(OR(Accueil!$D$8="",D38="",E38=""),"",DATEDIF(E38,LOOKUP(B38,Accueil!$C$32:$C$131,Accueil!$E$32:$E$131),"m"))</f>
        <v/>
      </c>
      <c r="G38" s="202" t="str">
        <f>IF('CR CF2'!E38="","",'CR CF2'!E38)</f>
        <v/>
      </c>
      <c r="H38" s="203" t="str">
        <f>IF('CR CF2'!F38="","",'CR CF2'!F38)</f>
        <v/>
      </c>
      <c r="I38" s="52" t="str">
        <f>IF(OR(F38="",H38=""),"",VLOOKUP(H38,Détente!$A$2:$BU$157,MATCH(F38,(Détente!$B$1:$BU$1),1)+1))</f>
        <v/>
      </c>
      <c r="J38" s="203" t="str">
        <f>IF('CR CF2'!H38="","",'CR CF2'!H38)</f>
        <v/>
      </c>
      <c r="K38" s="52" t="str">
        <f>IF(OR(F38="",J38=""),"",VLOOKUP(J38,Sautillers!$A$2:$BU$99,MATCH(F38,(Sautillers!$B$1:$BU$1),1)+1))</f>
        <v/>
      </c>
      <c r="L38" s="203" t="str">
        <f>IF('CR CF2'!J38="","",'CR CF2'!J38)</f>
        <v/>
      </c>
      <c r="M38" s="52" t="str">
        <f>IF(OR(F38="",L38=""),"",VLOOKUP(L38,Gainage!$A$2:$BU$32,MATCH(F38,(Gainage!$B$1:$BU$1),1)+1))</f>
        <v/>
      </c>
      <c r="N38" s="203" t="str">
        <f>IF('CR CF2'!L38="","",'CR CF2'!L38)</f>
        <v/>
      </c>
      <c r="O38" s="52" t="str">
        <f>IF(OR(F38="",N38=""),"",VLOOKUP(N38,'Course 20 m'!$A$2:$BU$373,MATCH(F38,('Course 20 m'!$B$1:$BU$1),1)+1))</f>
        <v/>
      </c>
      <c r="P38" s="204" t="str">
        <f>IF('CR CF2'!N38="","",'CR CF2'!N38)</f>
        <v/>
      </c>
      <c r="Q38" s="52" t="str">
        <f>IF(OR(F38="",P38=""),"",VLOOKUP(P38,'Ecart facial'!$A$2:$BU$143,MATCH(F38,('Ecart facial'!$B$1:$BU$1),1)+1))</f>
        <v/>
      </c>
      <c r="R38" s="204" t="str">
        <f>IF('CR CF2'!P38="","",'CR CF2'!P38)</f>
        <v/>
      </c>
      <c r="S38" s="52" t="str">
        <f>IF(OR(F38="",R38=""),"",VLOOKUP(R38,'Fermeture TJ'!$A$2:$BU$126,MATCH(F38,('Fermeture TJ'!$B$1:$BU$1),1)+1))</f>
        <v/>
      </c>
      <c r="T38" s="233">
        <f t="shared" si="0"/>
        <v>0</v>
      </c>
      <c r="U38" s="199" t="str">
        <f t="shared" si="1"/>
        <v/>
      </c>
      <c r="V38" s="39"/>
      <c r="W38" s="37"/>
      <c r="X38" s="176" t="str">
        <f t="shared" si="2"/>
        <v/>
      </c>
      <c r="Y38" s="187"/>
      <c r="Z38" s="187"/>
      <c r="AA38" s="176" t="str">
        <f t="shared" si="3"/>
        <v/>
      </c>
      <c r="AB38" s="235">
        <f t="shared" si="4"/>
        <v>0</v>
      </c>
      <c r="AC38" s="187"/>
      <c r="AD38" s="187"/>
      <c r="AE38" s="187"/>
      <c r="AF38" s="187"/>
      <c r="AG38" s="187"/>
      <c r="AH38" s="238">
        <f t="shared" si="5"/>
        <v>0</v>
      </c>
      <c r="AI38" s="240">
        <f t="shared" si="6"/>
        <v>0</v>
      </c>
      <c r="AJ38" s="231">
        <v>35</v>
      </c>
    </row>
    <row r="39" spans="1:36" x14ac:dyDescent="0.25">
      <c r="A39" s="34" t="str">
        <f>IF('CR CF2'!A39="","",Accueil!$D$8)</f>
        <v/>
      </c>
      <c r="B39" s="36" t="str">
        <f>IF('CR CF2'!A39="","",MATCH('CR CF2'!A39,Accueil!$D$32:$D$131,0))</f>
        <v/>
      </c>
      <c r="C39" s="145" t="str">
        <f>IF('CR CF2'!A39="","",UPPER('CR CF2'!A39))</f>
        <v/>
      </c>
      <c r="D39" s="145" t="str">
        <f>IF('CR CF2'!B39="","",'CR CF2'!B39)</f>
        <v/>
      </c>
      <c r="E39" s="284" t="str">
        <f>IF('CR CF2'!C39="","",'CR CF2'!C39)</f>
        <v/>
      </c>
      <c r="F39" s="171" t="str">
        <f>IF(OR(Accueil!$D$8="",D39="",E39=""),"",DATEDIF(E39,LOOKUP(B39,Accueil!$C$32:$C$131,Accueil!$E$32:$E$131),"m"))</f>
        <v/>
      </c>
      <c r="G39" s="202" t="str">
        <f>IF('CR CF2'!E39="","",'CR CF2'!E39)</f>
        <v/>
      </c>
      <c r="H39" s="203" t="str">
        <f>IF('CR CF2'!F39="","",'CR CF2'!F39)</f>
        <v/>
      </c>
      <c r="I39" s="52" t="str">
        <f>IF(OR(F39="",H39=""),"",VLOOKUP(H39,Détente!$A$2:$BU$157,MATCH(F39,(Détente!$B$1:$BU$1),1)+1))</f>
        <v/>
      </c>
      <c r="J39" s="203" t="str">
        <f>IF('CR CF2'!H39="","",'CR CF2'!H39)</f>
        <v/>
      </c>
      <c r="K39" s="52" t="str">
        <f>IF(OR(F39="",J39=""),"",VLOOKUP(J39,Sautillers!$A$2:$BU$99,MATCH(F39,(Sautillers!$B$1:$BU$1),1)+1))</f>
        <v/>
      </c>
      <c r="L39" s="203" t="str">
        <f>IF('CR CF2'!J39="","",'CR CF2'!J39)</f>
        <v/>
      </c>
      <c r="M39" s="52" t="str">
        <f>IF(OR(F39="",L39=""),"",VLOOKUP(L39,Gainage!$A$2:$BU$32,MATCH(F39,(Gainage!$B$1:$BU$1),1)+1))</f>
        <v/>
      </c>
      <c r="N39" s="203" t="str">
        <f>IF('CR CF2'!L39="","",'CR CF2'!L39)</f>
        <v/>
      </c>
      <c r="O39" s="52" t="str">
        <f>IF(OR(F39="",N39=""),"",VLOOKUP(N39,'Course 20 m'!$A$2:$BU$373,MATCH(F39,('Course 20 m'!$B$1:$BU$1),1)+1))</f>
        <v/>
      </c>
      <c r="P39" s="204" t="str">
        <f>IF('CR CF2'!N39="","",'CR CF2'!N39)</f>
        <v/>
      </c>
      <c r="Q39" s="52" t="str">
        <f>IF(OR(F39="",P39=""),"",VLOOKUP(P39,'Ecart facial'!$A$2:$BU$143,MATCH(F39,('Ecart facial'!$B$1:$BU$1),1)+1))</f>
        <v/>
      </c>
      <c r="R39" s="204" t="str">
        <f>IF('CR CF2'!P39="","",'CR CF2'!P39)</f>
        <v/>
      </c>
      <c r="S39" s="52" t="str">
        <f>IF(OR(F39="",R39=""),"",VLOOKUP(R39,'Fermeture TJ'!$A$2:$BU$126,MATCH(F39,('Fermeture TJ'!$B$1:$BU$1),1)+1))</f>
        <v/>
      </c>
      <c r="T39" s="233">
        <f t="shared" si="0"/>
        <v>0</v>
      </c>
      <c r="U39" s="199" t="str">
        <f t="shared" si="1"/>
        <v/>
      </c>
      <c r="V39" s="37"/>
      <c r="W39" s="37"/>
      <c r="X39" s="176" t="str">
        <f t="shared" si="2"/>
        <v/>
      </c>
      <c r="Y39" s="187"/>
      <c r="Z39" s="187"/>
      <c r="AA39" s="176" t="str">
        <f t="shared" si="3"/>
        <v/>
      </c>
      <c r="AB39" s="235">
        <f t="shared" si="4"/>
        <v>0</v>
      </c>
      <c r="AC39" s="187"/>
      <c r="AD39" s="187"/>
      <c r="AE39" s="187"/>
      <c r="AF39" s="187"/>
      <c r="AG39" s="187"/>
      <c r="AH39" s="238">
        <f t="shared" si="5"/>
        <v>0</v>
      </c>
      <c r="AI39" s="240">
        <f t="shared" si="6"/>
        <v>0</v>
      </c>
      <c r="AJ39" s="231">
        <v>36</v>
      </c>
    </row>
    <row r="40" spans="1:36" x14ac:dyDescent="0.25">
      <c r="A40" s="34" t="str">
        <f>IF('CR CF2'!A40="","",Accueil!$D$8)</f>
        <v/>
      </c>
      <c r="B40" s="36" t="str">
        <f>IF('CR CF2'!A40="","",MATCH('CR CF2'!A40,Accueil!$D$32:$D$131,0))</f>
        <v/>
      </c>
      <c r="C40" s="145" t="str">
        <f>IF('CR CF2'!A40="","",UPPER('CR CF2'!A40))</f>
        <v/>
      </c>
      <c r="D40" s="145" t="str">
        <f>IF('CR CF2'!B40="","",'CR CF2'!B40)</f>
        <v/>
      </c>
      <c r="E40" s="284" t="str">
        <f>IF('CR CF2'!C40="","",'CR CF2'!C40)</f>
        <v/>
      </c>
      <c r="F40" s="171" t="str">
        <f>IF(OR(Accueil!$D$8="",D40="",E40=""),"",DATEDIF(E40,LOOKUP(B40,Accueil!$C$32:$C$131,Accueil!$E$32:$E$131),"m"))</f>
        <v/>
      </c>
      <c r="G40" s="202" t="str">
        <f>IF('CR CF2'!E40="","",'CR CF2'!E40)</f>
        <v/>
      </c>
      <c r="H40" s="203" t="str">
        <f>IF('CR CF2'!F40="","",'CR CF2'!F40)</f>
        <v/>
      </c>
      <c r="I40" s="52" t="str">
        <f>IF(OR(F40="",H40=""),"",VLOOKUP(H40,Détente!$A$2:$BU$157,MATCH(F40,(Détente!$B$1:$BU$1),1)+1))</f>
        <v/>
      </c>
      <c r="J40" s="203" t="str">
        <f>IF('CR CF2'!H40="","",'CR CF2'!H40)</f>
        <v/>
      </c>
      <c r="K40" s="52" t="str">
        <f>IF(OR(F40="",J40=""),"",VLOOKUP(J40,Sautillers!$A$2:$BU$99,MATCH(F40,(Sautillers!$B$1:$BU$1),1)+1))</f>
        <v/>
      </c>
      <c r="L40" s="203" t="str">
        <f>IF('CR CF2'!J40="","",'CR CF2'!J40)</f>
        <v/>
      </c>
      <c r="M40" s="52" t="str">
        <f>IF(OR(F40="",L40=""),"",VLOOKUP(L40,Gainage!$A$2:$BU$32,MATCH(F40,(Gainage!$B$1:$BU$1),1)+1))</f>
        <v/>
      </c>
      <c r="N40" s="203" t="str">
        <f>IF('CR CF2'!L40="","",'CR CF2'!L40)</f>
        <v/>
      </c>
      <c r="O40" s="52" t="str">
        <f>IF(OR(F40="",N40=""),"",VLOOKUP(N40,'Course 20 m'!$A$2:$BU$373,MATCH(F40,('Course 20 m'!$B$1:$BU$1),1)+1))</f>
        <v/>
      </c>
      <c r="P40" s="204" t="str">
        <f>IF('CR CF2'!N40="","",'CR CF2'!N40)</f>
        <v/>
      </c>
      <c r="Q40" s="52" t="str">
        <f>IF(OR(F40="",P40=""),"",VLOOKUP(P40,'Ecart facial'!$A$2:$BU$143,MATCH(F40,('Ecart facial'!$B$1:$BU$1),1)+1))</f>
        <v/>
      </c>
      <c r="R40" s="204" t="str">
        <f>IF('CR CF2'!P40="","",'CR CF2'!P40)</f>
        <v/>
      </c>
      <c r="S40" s="52" t="str">
        <f>IF(OR(F40="",R40=""),"",VLOOKUP(R40,'Fermeture TJ'!$A$2:$BU$126,MATCH(F40,('Fermeture TJ'!$B$1:$BU$1),1)+1))</f>
        <v/>
      </c>
      <c r="T40" s="233">
        <f t="shared" si="0"/>
        <v>0</v>
      </c>
      <c r="U40" s="199" t="str">
        <f t="shared" si="1"/>
        <v/>
      </c>
      <c r="V40" s="39"/>
      <c r="W40" s="39"/>
      <c r="X40" s="176" t="str">
        <f t="shared" si="2"/>
        <v/>
      </c>
      <c r="Y40" s="187"/>
      <c r="Z40" s="187"/>
      <c r="AA40" s="176" t="str">
        <f t="shared" si="3"/>
        <v/>
      </c>
      <c r="AB40" s="235">
        <f t="shared" si="4"/>
        <v>0</v>
      </c>
      <c r="AC40" s="187"/>
      <c r="AD40" s="187"/>
      <c r="AE40" s="187"/>
      <c r="AF40" s="187"/>
      <c r="AG40" s="187"/>
      <c r="AH40" s="238">
        <f t="shared" si="5"/>
        <v>0</v>
      </c>
      <c r="AI40" s="240">
        <f t="shared" si="6"/>
        <v>0</v>
      </c>
      <c r="AJ40" s="231">
        <v>37</v>
      </c>
    </row>
    <row r="41" spans="1:36" x14ac:dyDescent="0.25">
      <c r="A41" s="34" t="str">
        <f>IF('CR CF2'!A41="","",Accueil!$D$8)</f>
        <v/>
      </c>
      <c r="B41" s="36" t="str">
        <f>IF('CR CF2'!A41="","",MATCH('CR CF2'!A41,Accueil!$D$32:$D$131,0))</f>
        <v/>
      </c>
      <c r="C41" s="145" t="str">
        <f>IF('CR CF2'!A41="","",UPPER('CR CF2'!A41))</f>
        <v/>
      </c>
      <c r="D41" s="145" t="str">
        <f>IF('CR CF2'!B41="","",'CR CF2'!B41)</f>
        <v/>
      </c>
      <c r="E41" s="284" t="str">
        <f>IF('CR CF2'!C41="","",'CR CF2'!C41)</f>
        <v/>
      </c>
      <c r="F41" s="171" t="str">
        <f>IF(OR(Accueil!$D$8="",D41="",E41=""),"",DATEDIF(E41,LOOKUP(B41,Accueil!$C$32:$C$131,Accueil!$E$32:$E$131),"m"))</f>
        <v/>
      </c>
      <c r="G41" s="202" t="str">
        <f>IF('CR CF2'!E41="","",'CR CF2'!E41)</f>
        <v/>
      </c>
      <c r="H41" s="203" t="str">
        <f>IF('CR CF2'!F41="","",'CR CF2'!F41)</f>
        <v/>
      </c>
      <c r="I41" s="52" t="str">
        <f>IF(OR(F41="",H41=""),"",VLOOKUP(H41,Détente!$A$2:$BU$157,MATCH(F41,(Détente!$B$1:$BU$1),1)+1))</f>
        <v/>
      </c>
      <c r="J41" s="203" t="str">
        <f>IF('CR CF2'!H41="","",'CR CF2'!H41)</f>
        <v/>
      </c>
      <c r="K41" s="52" t="str">
        <f>IF(OR(F41="",J41=""),"",VLOOKUP(J41,Sautillers!$A$2:$BU$99,MATCH(F41,(Sautillers!$B$1:$BU$1),1)+1))</f>
        <v/>
      </c>
      <c r="L41" s="203" t="str">
        <f>IF('CR CF2'!J41="","",'CR CF2'!J41)</f>
        <v/>
      </c>
      <c r="M41" s="52" t="str">
        <f>IF(OR(F41="",L41=""),"",VLOOKUP(L41,Gainage!$A$2:$BU$32,MATCH(F41,(Gainage!$B$1:$BU$1),1)+1))</f>
        <v/>
      </c>
      <c r="N41" s="203" t="str">
        <f>IF('CR CF2'!L41="","",'CR CF2'!L41)</f>
        <v/>
      </c>
      <c r="O41" s="52" t="str">
        <f>IF(OR(F41="",N41=""),"",VLOOKUP(N41,'Course 20 m'!$A$2:$BU$373,MATCH(F41,('Course 20 m'!$B$1:$BU$1),1)+1))</f>
        <v/>
      </c>
      <c r="P41" s="204" t="str">
        <f>IF('CR CF2'!N41="","",'CR CF2'!N41)</f>
        <v/>
      </c>
      <c r="Q41" s="52" t="str">
        <f>IF(OR(F41="",P41=""),"",VLOOKUP(P41,'Ecart facial'!$A$2:$BU$143,MATCH(F41,('Ecart facial'!$B$1:$BU$1),1)+1))</f>
        <v/>
      </c>
      <c r="R41" s="204" t="str">
        <f>IF('CR CF2'!P41="","",'CR CF2'!P41)</f>
        <v/>
      </c>
      <c r="S41" s="52" t="str">
        <f>IF(OR(F41="",R41=""),"",VLOOKUP(R41,'Fermeture TJ'!$A$2:$BU$126,MATCH(F41,('Fermeture TJ'!$B$1:$BU$1),1)+1))</f>
        <v/>
      </c>
      <c r="T41" s="233">
        <f t="shared" si="0"/>
        <v>0</v>
      </c>
      <c r="U41" s="199" t="str">
        <f t="shared" si="1"/>
        <v/>
      </c>
      <c r="V41" s="37"/>
      <c r="W41" s="37"/>
      <c r="X41" s="176" t="str">
        <f t="shared" si="2"/>
        <v/>
      </c>
      <c r="Y41" s="187"/>
      <c r="Z41" s="187"/>
      <c r="AA41" s="176" t="str">
        <f t="shared" si="3"/>
        <v/>
      </c>
      <c r="AB41" s="235">
        <f t="shared" si="4"/>
        <v>0</v>
      </c>
      <c r="AC41" s="187"/>
      <c r="AD41" s="187"/>
      <c r="AE41" s="187"/>
      <c r="AF41" s="187"/>
      <c r="AG41" s="187"/>
      <c r="AH41" s="238">
        <f t="shared" si="5"/>
        <v>0</v>
      </c>
      <c r="AI41" s="240">
        <f t="shared" si="6"/>
        <v>0</v>
      </c>
      <c r="AJ41" s="231">
        <v>38</v>
      </c>
    </row>
    <row r="42" spans="1:36" x14ac:dyDescent="0.25">
      <c r="A42" s="34" t="str">
        <f>IF('CR CF2'!A42="","",Accueil!$D$8)</f>
        <v/>
      </c>
      <c r="B42" s="36" t="str">
        <f>IF('CR CF2'!A42="","",MATCH('CR CF2'!A42,Accueil!$D$32:$D$131,0))</f>
        <v/>
      </c>
      <c r="C42" s="145" t="str">
        <f>IF('CR CF2'!A42="","",UPPER('CR CF2'!A42))</f>
        <v/>
      </c>
      <c r="D42" s="145" t="str">
        <f>IF('CR CF2'!B42="","",'CR CF2'!B42)</f>
        <v/>
      </c>
      <c r="E42" s="284" t="str">
        <f>IF('CR CF2'!C42="","",'CR CF2'!C42)</f>
        <v/>
      </c>
      <c r="F42" s="171" t="str">
        <f>IF(OR(Accueil!$D$8="",D42="",E42=""),"",DATEDIF(E42,LOOKUP(B42,Accueil!$C$32:$C$131,Accueil!$E$32:$E$131),"m"))</f>
        <v/>
      </c>
      <c r="G42" s="202" t="str">
        <f>IF('CR CF2'!E42="","",'CR CF2'!E42)</f>
        <v/>
      </c>
      <c r="H42" s="203" t="str">
        <f>IF('CR CF2'!F42="","",'CR CF2'!F42)</f>
        <v/>
      </c>
      <c r="I42" s="52" t="str">
        <f>IF(OR(F42="",H42=""),"",VLOOKUP(H42,Détente!$A$2:$BU$157,MATCH(F42,(Détente!$B$1:$BU$1),1)+1))</f>
        <v/>
      </c>
      <c r="J42" s="203" t="str">
        <f>IF('CR CF2'!H42="","",'CR CF2'!H42)</f>
        <v/>
      </c>
      <c r="K42" s="52" t="str">
        <f>IF(OR(F42="",J42=""),"",VLOOKUP(J42,Sautillers!$A$2:$BU$99,MATCH(F42,(Sautillers!$B$1:$BU$1),1)+1))</f>
        <v/>
      </c>
      <c r="L42" s="203" t="str">
        <f>IF('CR CF2'!J42="","",'CR CF2'!J42)</f>
        <v/>
      </c>
      <c r="M42" s="52" t="str">
        <f>IF(OR(F42="",L42=""),"",VLOOKUP(L42,Gainage!$A$2:$BU$32,MATCH(F42,(Gainage!$B$1:$BU$1),1)+1))</f>
        <v/>
      </c>
      <c r="N42" s="203" t="str">
        <f>IF('CR CF2'!L42="","",'CR CF2'!L42)</f>
        <v/>
      </c>
      <c r="O42" s="52" t="str">
        <f>IF(OR(F42="",N42=""),"",VLOOKUP(N42,'Course 20 m'!$A$2:$BU$373,MATCH(F42,('Course 20 m'!$B$1:$BU$1),1)+1))</f>
        <v/>
      </c>
      <c r="P42" s="204" t="str">
        <f>IF('CR CF2'!N42="","",'CR CF2'!N42)</f>
        <v/>
      </c>
      <c r="Q42" s="52" t="str">
        <f>IF(OR(F42="",P42=""),"",VLOOKUP(P42,'Ecart facial'!$A$2:$BU$143,MATCH(F42,('Ecart facial'!$B$1:$BU$1),1)+1))</f>
        <v/>
      </c>
      <c r="R42" s="204" t="str">
        <f>IF('CR CF2'!P42="","",'CR CF2'!P42)</f>
        <v/>
      </c>
      <c r="S42" s="52" t="str">
        <f>IF(OR(F42="",R42=""),"",VLOOKUP(R42,'Fermeture TJ'!$A$2:$BU$126,MATCH(F42,('Fermeture TJ'!$B$1:$BU$1),1)+1))</f>
        <v/>
      </c>
      <c r="T42" s="233">
        <f t="shared" si="0"/>
        <v>0</v>
      </c>
      <c r="U42" s="199" t="str">
        <f t="shared" si="1"/>
        <v/>
      </c>
      <c r="V42" s="39"/>
      <c r="W42" s="37"/>
      <c r="X42" s="176" t="str">
        <f t="shared" si="2"/>
        <v/>
      </c>
      <c r="Y42" s="187"/>
      <c r="Z42" s="187"/>
      <c r="AA42" s="176" t="str">
        <f t="shared" si="3"/>
        <v/>
      </c>
      <c r="AB42" s="235">
        <f t="shared" si="4"/>
        <v>0</v>
      </c>
      <c r="AC42" s="187"/>
      <c r="AD42" s="187"/>
      <c r="AE42" s="187"/>
      <c r="AF42" s="187"/>
      <c r="AG42" s="187"/>
      <c r="AH42" s="238">
        <f t="shared" si="5"/>
        <v>0</v>
      </c>
      <c r="AI42" s="240">
        <f t="shared" si="6"/>
        <v>0</v>
      </c>
      <c r="AJ42" s="231">
        <v>39</v>
      </c>
    </row>
    <row r="43" spans="1:36" x14ac:dyDescent="0.25">
      <c r="A43" s="34" t="str">
        <f>IF('CR CF2'!A43="","",Accueil!$D$8)</f>
        <v/>
      </c>
      <c r="B43" s="36" t="str">
        <f>IF('CR CF2'!A43="","",MATCH('CR CF2'!A43,Accueil!$D$32:$D$131,0))</f>
        <v/>
      </c>
      <c r="C43" s="145" t="str">
        <f>IF('CR CF2'!A43="","",UPPER('CR CF2'!A43))</f>
        <v/>
      </c>
      <c r="D43" s="145" t="str">
        <f>IF('CR CF2'!B43="","",'CR CF2'!B43)</f>
        <v/>
      </c>
      <c r="E43" s="284" t="str">
        <f>IF('CR CF2'!C43="","",'CR CF2'!C43)</f>
        <v/>
      </c>
      <c r="F43" s="171" t="str">
        <f>IF(OR(Accueil!$D$8="",D43="",E43=""),"",DATEDIF(E43,LOOKUP(B43,Accueil!$C$32:$C$131,Accueil!$E$32:$E$131),"m"))</f>
        <v/>
      </c>
      <c r="G43" s="202" t="str">
        <f>IF('CR CF2'!E43="","",'CR CF2'!E43)</f>
        <v/>
      </c>
      <c r="H43" s="203" t="str">
        <f>IF('CR CF2'!F43="","",'CR CF2'!F43)</f>
        <v/>
      </c>
      <c r="I43" s="52" t="str">
        <f>IF(OR(F43="",H43=""),"",VLOOKUP(H43,Détente!$A$2:$BU$157,MATCH(F43,(Détente!$B$1:$BU$1),1)+1))</f>
        <v/>
      </c>
      <c r="J43" s="203" t="str">
        <f>IF('CR CF2'!H43="","",'CR CF2'!H43)</f>
        <v/>
      </c>
      <c r="K43" s="52" t="str">
        <f>IF(OR(F43="",J43=""),"",VLOOKUP(J43,Sautillers!$A$2:$BU$99,MATCH(F43,(Sautillers!$B$1:$BU$1),1)+1))</f>
        <v/>
      </c>
      <c r="L43" s="203" t="str">
        <f>IF('CR CF2'!J43="","",'CR CF2'!J43)</f>
        <v/>
      </c>
      <c r="M43" s="52" t="str">
        <f>IF(OR(F43="",L43=""),"",VLOOKUP(L43,Gainage!$A$2:$BU$32,MATCH(F43,(Gainage!$B$1:$BU$1),1)+1))</f>
        <v/>
      </c>
      <c r="N43" s="203" t="str">
        <f>IF('CR CF2'!L43="","",'CR CF2'!L43)</f>
        <v/>
      </c>
      <c r="O43" s="52" t="str">
        <f>IF(OR(F43="",N43=""),"",VLOOKUP(N43,'Course 20 m'!$A$2:$BU$373,MATCH(F43,('Course 20 m'!$B$1:$BU$1),1)+1))</f>
        <v/>
      </c>
      <c r="P43" s="204" t="str">
        <f>IF('CR CF2'!N43="","",'CR CF2'!N43)</f>
        <v/>
      </c>
      <c r="Q43" s="52" t="str">
        <f>IF(OR(F43="",P43=""),"",VLOOKUP(P43,'Ecart facial'!$A$2:$BU$143,MATCH(F43,('Ecart facial'!$B$1:$BU$1),1)+1))</f>
        <v/>
      </c>
      <c r="R43" s="204" t="str">
        <f>IF('CR CF2'!P43="","",'CR CF2'!P43)</f>
        <v/>
      </c>
      <c r="S43" s="52" t="str">
        <f>IF(OR(F43="",R43=""),"",VLOOKUP(R43,'Fermeture TJ'!$A$2:$BU$126,MATCH(F43,('Fermeture TJ'!$B$1:$BU$1),1)+1))</f>
        <v/>
      </c>
      <c r="T43" s="233">
        <f t="shared" si="0"/>
        <v>0</v>
      </c>
      <c r="U43" s="199" t="str">
        <f t="shared" si="1"/>
        <v/>
      </c>
      <c r="V43" s="37"/>
      <c r="W43" s="37"/>
      <c r="X43" s="176" t="str">
        <f t="shared" si="2"/>
        <v/>
      </c>
      <c r="Y43" s="187"/>
      <c r="Z43" s="187"/>
      <c r="AA43" s="176" t="str">
        <f t="shared" si="3"/>
        <v/>
      </c>
      <c r="AB43" s="235">
        <f t="shared" si="4"/>
        <v>0</v>
      </c>
      <c r="AC43" s="187"/>
      <c r="AD43" s="187"/>
      <c r="AE43" s="187"/>
      <c r="AF43" s="187"/>
      <c r="AG43" s="187"/>
      <c r="AH43" s="238">
        <f t="shared" si="5"/>
        <v>0</v>
      </c>
      <c r="AI43" s="240">
        <f t="shared" si="6"/>
        <v>0</v>
      </c>
      <c r="AJ43" s="231">
        <v>40</v>
      </c>
    </row>
    <row r="44" spans="1:36" x14ac:dyDescent="0.25">
      <c r="A44" s="34" t="str">
        <f>IF('CR CF2'!A44="","",Accueil!$D$8)</f>
        <v/>
      </c>
      <c r="B44" s="36" t="str">
        <f>IF('CR CF2'!A44="","",MATCH('CR CF2'!A44,Accueil!$D$32:$D$131,0))</f>
        <v/>
      </c>
      <c r="C44" s="145" t="str">
        <f>IF('CR CF2'!A44="","",UPPER('CR CF2'!A44))</f>
        <v/>
      </c>
      <c r="D44" s="145" t="str">
        <f>IF('CR CF2'!B44="","",'CR CF2'!B44)</f>
        <v/>
      </c>
      <c r="E44" s="284" t="str">
        <f>IF('CR CF2'!C44="","",'CR CF2'!C44)</f>
        <v/>
      </c>
      <c r="F44" s="171" t="str">
        <f>IF(OR(Accueil!$D$8="",D44="",E44=""),"",DATEDIF(E44,LOOKUP(B44,Accueil!$C$32:$C$131,Accueil!$E$32:$E$131),"m"))</f>
        <v/>
      </c>
      <c r="G44" s="202" t="str">
        <f>IF('CR CF2'!E44="","",'CR CF2'!E44)</f>
        <v/>
      </c>
      <c r="H44" s="203" t="str">
        <f>IF('CR CF2'!F44="","",'CR CF2'!F44)</f>
        <v/>
      </c>
      <c r="I44" s="52" t="str">
        <f>IF(OR(F44="",H44=""),"",VLOOKUP(H44,Détente!$A$2:$BU$157,MATCH(F44,(Détente!$B$1:$BU$1),1)+1))</f>
        <v/>
      </c>
      <c r="J44" s="203" t="str">
        <f>IF('CR CF2'!H44="","",'CR CF2'!H44)</f>
        <v/>
      </c>
      <c r="K44" s="52" t="str">
        <f>IF(OR(F44="",J44=""),"",VLOOKUP(J44,Sautillers!$A$2:$BU$99,MATCH(F44,(Sautillers!$B$1:$BU$1),1)+1))</f>
        <v/>
      </c>
      <c r="L44" s="203" t="str">
        <f>IF('CR CF2'!J44="","",'CR CF2'!J44)</f>
        <v/>
      </c>
      <c r="M44" s="52" t="str">
        <f>IF(OR(F44="",L44=""),"",VLOOKUP(L44,Gainage!$A$2:$BU$32,MATCH(F44,(Gainage!$B$1:$BU$1),1)+1))</f>
        <v/>
      </c>
      <c r="N44" s="203" t="str">
        <f>IF('CR CF2'!L44="","",'CR CF2'!L44)</f>
        <v/>
      </c>
      <c r="O44" s="52" t="str">
        <f>IF(OR(F44="",N44=""),"",VLOOKUP(N44,'Course 20 m'!$A$2:$BU$373,MATCH(F44,('Course 20 m'!$B$1:$BU$1),1)+1))</f>
        <v/>
      </c>
      <c r="P44" s="204" t="str">
        <f>IF('CR CF2'!N44="","",'CR CF2'!N44)</f>
        <v/>
      </c>
      <c r="Q44" s="52" t="str">
        <f>IF(OR(F44="",P44=""),"",VLOOKUP(P44,'Ecart facial'!$A$2:$BU$143,MATCH(F44,('Ecart facial'!$B$1:$BU$1),1)+1))</f>
        <v/>
      </c>
      <c r="R44" s="204" t="str">
        <f>IF('CR CF2'!P44="","",'CR CF2'!P44)</f>
        <v/>
      </c>
      <c r="S44" s="52" t="str">
        <f>IF(OR(F44="",R44=""),"",VLOOKUP(R44,'Fermeture TJ'!$A$2:$BU$126,MATCH(F44,('Fermeture TJ'!$B$1:$BU$1),1)+1))</f>
        <v/>
      </c>
      <c r="T44" s="233">
        <f t="shared" si="0"/>
        <v>0</v>
      </c>
      <c r="U44" s="199" t="str">
        <f t="shared" si="1"/>
        <v/>
      </c>
      <c r="V44" s="39"/>
      <c r="W44" s="37"/>
      <c r="X44" s="176" t="str">
        <f t="shared" si="2"/>
        <v/>
      </c>
      <c r="Y44" s="187"/>
      <c r="Z44" s="187"/>
      <c r="AA44" s="176" t="str">
        <f t="shared" si="3"/>
        <v/>
      </c>
      <c r="AB44" s="235">
        <f t="shared" si="4"/>
        <v>0</v>
      </c>
      <c r="AC44" s="187"/>
      <c r="AD44" s="187"/>
      <c r="AE44" s="187"/>
      <c r="AF44" s="187"/>
      <c r="AG44" s="187"/>
      <c r="AH44" s="238">
        <f t="shared" si="5"/>
        <v>0</v>
      </c>
      <c r="AI44" s="240">
        <f t="shared" si="6"/>
        <v>0</v>
      </c>
      <c r="AJ44" s="231">
        <v>41</v>
      </c>
    </row>
    <row r="45" spans="1:36" x14ac:dyDescent="0.25">
      <c r="A45" s="34" t="str">
        <f>IF('CR CF2'!A45="","",Accueil!$D$8)</f>
        <v/>
      </c>
      <c r="B45" s="36" t="str">
        <f>IF('CR CF2'!A45="","",MATCH('CR CF2'!A45,Accueil!$D$32:$D$131,0))</f>
        <v/>
      </c>
      <c r="C45" s="145" t="str">
        <f>IF('CR CF2'!A45="","",UPPER('CR CF2'!A45))</f>
        <v/>
      </c>
      <c r="D45" s="145" t="str">
        <f>IF('CR CF2'!B45="","",'CR CF2'!B45)</f>
        <v/>
      </c>
      <c r="E45" s="284" t="str">
        <f>IF('CR CF2'!C45="","",'CR CF2'!C45)</f>
        <v/>
      </c>
      <c r="F45" s="171" t="str">
        <f>IF(OR(Accueil!$D$8="",D45="",E45=""),"",DATEDIF(E45,LOOKUP(B45,Accueil!$C$32:$C$131,Accueil!$E$32:$E$131),"m"))</f>
        <v/>
      </c>
      <c r="G45" s="202" t="str">
        <f>IF('CR CF2'!E45="","",'CR CF2'!E45)</f>
        <v/>
      </c>
      <c r="H45" s="203" t="str">
        <f>IF('CR CF2'!F45="","",'CR CF2'!F45)</f>
        <v/>
      </c>
      <c r="I45" s="52" t="str">
        <f>IF(OR(F45="",H45=""),"",VLOOKUP(H45,Détente!$A$2:$BU$157,MATCH(F45,(Détente!$B$1:$BU$1),1)+1))</f>
        <v/>
      </c>
      <c r="J45" s="203" t="str">
        <f>IF('CR CF2'!H45="","",'CR CF2'!H45)</f>
        <v/>
      </c>
      <c r="K45" s="52" t="str">
        <f>IF(OR(F45="",J45=""),"",VLOOKUP(J45,Sautillers!$A$2:$BU$99,MATCH(F45,(Sautillers!$B$1:$BU$1),1)+1))</f>
        <v/>
      </c>
      <c r="L45" s="203" t="str">
        <f>IF('CR CF2'!J45="","",'CR CF2'!J45)</f>
        <v/>
      </c>
      <c r="M45" s="52" t="str">
        <f>IF(OR(F45="",L45=""),"",VLOOKUP(L45,Gainage!$A$2:$BU$32,MATCH(F45,(Gainage!$B$1:$BU$1),1)+1))</f>
        <v/>
      </c>
      <c r="N45" s="203" t="str">
        <f>IF('CR CF2'!L45="","",'CR CF2'!L45)</f>
        <v/>
      </c>
      <c r="O45" s="52" t="str">
        <f>IF(OR(F45="",N45=""),"",VLOOKUP(N45,'Course 20 m'!$A$2:$BU$373,MATCH(F45,('Course 20 m'!$B$1:$BU$1),1)+1))</f>
        <v/>
      </c>
      <c r="P45" s="204" t="str">
        <f>IF('CR CF2'!N45="","",'CR CF2'!N45)</f>
        <v/>
      </c>
      <c r="Q45" s="52" t="str">
        <f>IF(OR(F45="",P45=""),"",VLOOKUP(P45,'Ecart facial'!$A$2:$BU$143,MATCH(F45,('Ecart facial'!$B$1:$BU$1),1)+1))</f>
        <v/>
      </c>
      <c r="R45" s="204" t="str">
        <f>IF('CR CF2'!P45="","",'CR CF2'!P45)</f>
        <v/>
      </c>
      <c r="S45" s="52" t="str">
        <f>IF(OR(F45="",R45=""),"",VLOOKUP(R45,'Fermeture TJ'!$A$2:$BU$126,MATCH(F45,('Fermeture TJ'!$B$1:$BU$1),1)+1))</f>
        <v/>
      </c>
      <c r="T45" s="233">
        <f t="shared" si="0"/>
        <v>0</v>
      </c>
      <c r="U45" s="199" t="str">
        <f t="shared" si="1"/>
        <v/>
      </c>
      <c r="V45" s="37"/>
      <c r="W45" s="39"/>
      <c r="X45" s="176" t="str">
        <f t="shared" si="2"/>
        <v/>
      </c>
      <c r="Y45" s="187"/>
      <c r="Z45" s="187"/>
      <c r="AA45" s="176" t="str">
        <f t="shared" si="3"/>
        <v/>
      </c>
      <c r="AB45" s="235">
        <f t="shared" si="4"/>
        <v>0</v>
      </c>
      <c r="AC45" s="187"/>
      <c r="AD45" s="187"/>
      <c r="AE45" s="187"/>
      <c r="AF45" s="187"/>
      <c r="AG45" s="187"/>
      <c r="AH45" s="238">
        <f t="shared" si="5"/>
        <v>0</v>
      </c>
      <c r="AI45" s="240">
        <f t="shared" si="6"/>
        <v>0</v>
      </c>
      <c r="AJ45" s="231">
        <v>42</v>
      </c>
    </row>
    <row r="46" spans="1:36" x14ac:dyDescent="0.25">
      <c r="A46" s="34" t="str">
        <f>IF('CR CF2'!A46="","",Accueil!$D$8)</f>
        <v/>
      </c>
      <c r="B46" s="36" t="str">
        <f>IF('CR CF2'!A46="","",MATCH('CR CF2'!A46,Accueil!$D$32:$D$131,0))</f>
        <v/>
      </c>
      <c r="C46" s="145" t="str">
        <f>IF('CR CF2'!A46="","",UPPER('CR CF2'!A46))</f>
        <v/>
      </c>
      <c r="D46" s="162" t="str">
        <f>IF('CR CF2'!B46="","",'CR CF2'!B46)</f>
        <v/>
      </c>
      <c r="E46" s="285" t="str">
        <f>IF('CR CF2'!C46="","",'CR CF2'!C46)</f>
        <v/>
      </c>
      <c r="F46" s="171" t="str">
        <f>IF(OR(Accueil!$D$8="",D46="",E46=""),"",DATEDIF(E46,LOOKUP(B46,Accueil!$C$32:$C$131,Accueil!$E$32:$E$131),"m"))</f>
        <v/>
      </c>
      <c r="G46" s="202" t="str">
        <f>IF('CR CF2'!E46="","",'CR CF2'!E46)</f>
        <v/>
      </c>
      <c r="H46" s="203" t="str">
        <f>IF('CR CF2'!F46="","",'CR CF2'!F46)</f>
        <v/>
      </c>
      <c r="I46" s="52" t="str">
        <f>IF(OR(F46="",H46=""),"",VLOOKUP(H46,Détente!$A$2:$BU$157,MATCH(F46,(Détente!$B$1:$BU$1),1)+1))</f>
        <v/>
      </c>
      <c r="J46" s="203" t="str">
        <f>IF('CR CF2'!H46="","",'CR CF2'!H46)</f>
        <v/>
      </c>
      <c r="K46" s="52" t="str">
        <f>IF(OR(F46="",J46=""),"",VLOOKUP(J46,Sautillers!$A$2:$BU$99,MATCH(F46,(Sautillers!$B$1:$BU$1),1)+1))</f>
        <v/>
      </c>
      <c r="L46" s="203" t="str">
        <f>IF('CR CF2'!J46="","",'CR CF2'!J46)</f>
        <v/>
      </c>
      <c r="M46" s="52" t="str">
        <f>IF(OR(F46="",L46=""),"",VLOOKUP(L46,Gainage!$A$2:$BU$32,MATCH(F46,(Gainage!$B$1:$BU$1),1)+1))</f>
        <v/>
      </c>
      <c r="N46" s="203" t="str">
        <f>IF('CR CF2'!L46="","",'CR CF2'!L46)</f>
        <v/>
      </c>
      <c r="O46" s="52" t="str">
        <f>IF(OR(F46="",N46=""),"",VLOOKUP(N46,'Course 20 m'!$A$2:$BU$373,MATCH(F46,('Course 20 m'!$B$1:$BU$1),1)+1))</f>
        <v/>
      </c>
      <c r="P46" s="204" t="str">
        <f>IF('CR CF2'!N46="","",'CR CF2'!N46)</f>
        <v/>
      </c>
      <c r="Q46" s="52" t="str">
        <f>IF(OR(F46="",P46=""),"",VLOOKUP(P46,'Ecart facial'!$A$2:$BU$143,MATCH(F46,('Ecart facial'!$B$1:$BU$1),1)+1))</f>
        <v/>
      </c>
      <c r="R46" s="204" t="str">
        <f>IF('CR CF2'!P46="","",'CR CF2'!P46)</f>
        <v/>
      </c>
      <c r="S46" s="52" t="str">
        <f>IF(OR(F46="",R46=""),"",VLOOKUP(R46,'Fermeture TJ'!$A$2:$BU$126,MATCH(F46,('Fermeture TJ'!$B$1:$BU$1),1)+1))</f>
        <v/>
      </c>
      <c r="T46" s="233">
        <f t="shared" si="0"/>
        <v>0</v>
      </c>
      <c r="U46" s="199" t="str">
        <f t="shared" si="1"/>
        <v/>
      </c>
      <c r="V46" s="39"/>
      <c r="W46" s="37"/>
      <c r="X46" s="176" t="str">
        <f t="shared" si="2"/>
        <v/>
      </c>
      <c r="Y46" s="187"/>
      <c r="Z46" s="187"/>
      <c r="AA46" s="176" t="str">
        <f t="shared" si="3"/>
        <v/>
      </c>
      <c r="AB46" s="235">
        <f t="shared" si="4"/>
        <v>0</v>
      </c>
      <c r="AC46" s="187"/>
      <c r="AD46" s="187"/>
      <c r="AE46" s="187"/>
      <c r="AF46" s="187"/>
      <c r="AG46" s="187"/>
      <c r="AH46" s="238">
        <f t="shared" si="5"/>
        <v>0</v>
      </c>
      <c r="AI46" s="240">
        <f t="shared" si="6"/>
        <v>0</v>
      </c>
      <c r="AJ46" s="231">
        <v>43</v>
      </c>
    </row>
    <row r="47" spans="1:36" x14ac:dyDescent="0.25">
      <c r="A47" s="34" t="str">
        <f>IF('CR CF2'!A47="","",Accueil!$D$8)</f>
        <v/>
      </c>
      <c r="B47" s="36" t="str">
        <f>IF('CR CF2'!A47="","",MATCH('CR CF2'!A47,Accueil!$D$32:$D$131,0))</f>
        <v/>
      </c>
      <c r="C47" s="145" t="str">
        <f>IF('CR CF2'!A47="","",UPPER('CR CF2'!A47))</f>
        <v/>
      </c>
      <c r="D47" s="162" t="str">
        <f>IF('CR CF2'!B47="","",'CR CF2'!B47)</f>
        <v/>
      </c>
      <c r="E47" s="285" t="str">
        <f>IF('CR CF2'!C47="","",'CR CF2'!C47)</f>
        <v/>
      </c>
      <c r="F47" s="171" t="str">
        <f>IF(OR(Accueil!$D$8="",D47="",E47=""),"",DATEDIF(E47,LOOKUP(B47,Accueil!$C$32:$C$131,Accueil!$E$32:$E$131),"m"))</f>
        <v/>
      </c>
      <c r="G47" s="202" t="str">
        <f>IF('CR CF2'!E47="","",'CR CF2'!E47)</f>
        <v/>
      </c>
      <c r="H47" s="203" t="str">
        <f>IF('CR CF2'!F47="","",'CR CF2'!F47)</f>
        <v/>
      </c>
      <c r="I47" s="52" t="str">
        <f>IF(OR(F47="",H47=""),"",VLOOKUP(H47,Détente!$A$2:$BU$157,MATCH(F47,(Détente!$B$1:$BU$1),1)+1))</f>
        <v/>
      </c>
      <c r="J47" s="203" t="str">
        <f>IF('CR CF2'!H47="","",'CR CF2'!H47)</f>
        <v/>
      </c>
      <c r="K47" s="52" t="str">
        <f>IF(OR(F47="",J47=""),"",VLOOKUP(J47,Sautillers!$A$2:$BU$99,MATCH(F47,(Sautillers!$B$1:$BU$1),1)+1))</f>
        <v/>
      </c>
      <c r="L47" s="203" t="str">
        <f>IF('CR CF2'!J47="","",'CR CF2'!J47)</f>
        <v/>
      </c>
      <c r="M47" s="52" t="str">
        <f>IF(OR(F47="",L47=""),"",VLOOKUP(L47,Gainage!$A$2:$BU$32,MATCH(F47,(Gainage!$B$1:$BU$1),1)+1))</f>
        <v/>
      </c>
      <c r="N47" s="203" t="str">
        <f>IF('CR CF2'!L47="","",'CR CF2'!L47)</f>
        <v/>
      </c>
      <c r="O47" s="52" t="str">
        <f>IF(OR(F47="",N47=""),"",VLOOKUP(N47,'Course 20 m'!$A$2:$BU$373,MATCH(F47,('Course 20 m'!$B$1:$BU$1),1)+1))</f>
        <v/>
      </c>
      <c r="P47" s="204" t="str">
        <f>IF('CR CF2'!N47="","",'CR CF2'!N47)</f>
        <v/>
      </c>
      <c r="Q47" s="52" t="str">
        <f>IF(OR(F47="",P47=""),"",VLOOKUP(P47,'Ecart facial'!$A$2:$BU$143,MATCH(F47,('Ecart facial'!$B$1:$BU$1),1)+1))</f>
        <v/>
      </c>
      <c r="R47" s="204" t="str">
        <f>IF('CR CF2'!P47="","",'CR CF2'!P47)</f>
        <v/>
      </c>
      <c r="S47" s="52" t="str">
        <f>IF(OR(F47="",R47=""),"",VLOOKUP(R47,'Fermeture TJ'!$A$2:$BU$126,MATCH(F47,('Fermeture TJ'!$B$1:$BU$1),1)+1))</f>
        <v/>
      </c>
      <c r="T47" s="233">
        <f t="shared" si="0"/>
        <v>0</v>
      </c>
      <c r="U47" s="199" t="str">
        <f t="shared" si="1"/>
        <v/>
      </c>
      <c r="V47" s="37"/>
      <c r="W47" s="37"/>
      <c r="X47" s="176" t="str">
        <f t="shared" si="2"/>
        <v/>
      </c>
      <c r="Y47" s="187"/>
      <c r="Z47" s="187"/>
      <c r="AA47" s="176" t="str">
        <f t="shared" si="3"/>
        <v/>
      </c>
      <c r="AB47" s="235">
        <f t="shared" si="4"/>
        <v>0</v>
      </c>
      <c r="AC47" s="187"/>
      <c r="AD47" s="187"/>
      <c r="AE47" s="187"/>
      <c r="AF47" s="187"/>
      <c r="AG47" s="187"/>
      <c r="AH47" s="238">
        <f t="shared" si="5"/>
        <v>0</v>
      </c>
      <c r="AI47" s="240">
        <f t="shared" si="6"/>
        <v>0</v>
      </c>
      <c r="AJ47" s="231">
        <v>44</v>
      </c>
    </row>
    <row r="48" spans="1:36" x14ac:dyDescent="0.25">
      <c r="A48" s="34" t="str">
        <f>IF('CR CF2'!A48="","",Accueil!$D$8)</f>
        <v/>
      </c>
      <c r="B48" s="36" t="str">
        <f>IF('CR CF2'!A48="","",MATCH('CR CF2'!A48,Accueil!$D$32:$D$131,0))</f>
        <v/>
      </c>
      <c r="C48" s="145" t="str">
        <f>IF('CR CF2'!A48="","",UPPER('CR CF2'!A48))</f>
        <v/>
      </c>
      <c r="D48" s="162" t="str">
        <f>IF('CR CF2'!B48="","",'CR CF2'!B48)</f>
        <v/>
      </c>
      <c r="E48" s="285" t="str">
        <f>IF('CR CF2'!C48="","",'CR CF2'!C48)</f>
        <v/>
      </c>
      <c r="F48" s="171" t="str">
        <f>IF(OR(Accueil!$D$8="",D48="",E48=""),"",DATEDIF(E48,LOOKUP(B48,Accueil!$C$32:$C$131,Accueil!$E$32:$E$131),"m"))</f>
        <v/>
      </c>
      <c r="G48" s="202" t="str">
        <f>IF('CR CF2'!E48="","",'CR CF2'!E48)</f>
        <v/>
      </c>
      <c r="H48" s="203" t="str">
        <f>IF('CR CF2'!F48="","",'CR CF2'!F48)</f>
        <v/>
      </c>
      <c r="I48" s="52" t="str">
        <f>IF(OR(F48="",H48=""),"",VLOOKUP(H48,Détente!$A$2:$BU$157,MATCH(F48,(Détente!$B$1:$BU$1),1)+1))</f>
        <v/>
      </c>
      <c r="J48" s="203" t="str">
        <f>IF('CR CF2'!H48="","",'CR CF2'!H48)</f>
        <v/>
      </c>
      <c r="K48" s="52" t="str">
        <f>IF(OR(F48="",J48=""),"",VLOOKUP(J48,Sautillers!$A$2:$BU$99,MATCH(F48,(Sautillers!$B$1:$BU$1),1)+1))</f>
        <v/>
      </c>
      <c r="L48" s="203" t="str">
        <f>IF('CR CF2'!J48="","",'CR CF2'!J48)</f>
        <v/>
      </c>
      <c r="M48" s="52" t="str">
        <f>IF(OR(F48="",L48=""),"",VLOOKUP(L48,Gainage!$A$2:$BU$32,MATCH(F48,(Gainage!$B$1:$BU$1),1)+1))</f>
        <v/>
      </c>
      <c r="N48" s="203" t="str">
        <f>IF('CR CF2'!L48="","",'CR CF2'!L48)</f>
        <v/>
      </c>
      <c r="O48" s="52" t="str">
        <f>IF(OR(F48="",N48=""),"",VLOOKUP(N48,'Course 20 m'!$A$2:$BU$373,MATCH(F48,('Course 20 m'!$B$1:$BU$1),1)+1))</f>
        <v/>
      </c>
      <c r="P48" s="204" t="str">
        <f>IF('CR CF2'!N48="","",'CR CF2'!N48)</f>
        <v/>
      </c>
      <c r="Q48" s="52" t="str">
        <f>IF(OR(F48="",P48=""),"",VLOOKUP(P48,'Ecart facial'!$A$2:$BU$143,MATCH(F48,('Ecart facial'!$B$1:$BU$1),1)+1))</f>
        <v/>
      </c>
      <c r="R48" s="204" t="str">
        <f>IF('CR CF2'!P48="","",'CR CF2'!P48)</f>
        <v/>
      </c>
      <c r="S48" s="52" t="str">
        <f>IF(OR(F48="",R48=""),"",VLOOKUP(R48,'Fermeture TJ'!$A$2:$BU$126,MATCH(F48,('Fermeture TJ'!$B$1:$BU$1),1)+1))</f>
        <v/>
      </c>
      <c r="T48" s="233">
        <f t="shared" si="0"/>
        <v>0</v>
      </c>
      <c r="U48" s="199" t="str">
        <f t="shared" si="1"/>
        <v/>
      </c>
      <c r="V48" s="39"/>
      <c r="W48" s="37"/>
      <c r="X48" s="176" t="str">
        <f t="shared" si="2"/>
        <v/>
      </c>
      <c r="Y48" s="187"/>
      <c r="Z48" s="187"/>
      <c r="AA48" s="176" t="str">
        <f t="shared" si="3"/>
        <v/>
      </c>
      <c r="AB48" s="235">
        <f t="shared" si="4"/>
        <v>0</v>
      </c>
      <c r="AC48" s="187"/>
      <c r="AD48" s="187"/>
      <c r="AE48" s="187"/>
      <c r="AF48" s="187"/>
      <c r="AG48" s="187"/>
      <c r="AH48" s="238">
        <f t="shared" si="5"/>
        <v>0</v>
      </c>
      <c r="AI48" s="240">
        <f t="shared" si="6"/>
        <v>0</v>
      </c>
      <c r="AJ48" s="231">
        <v>45</v>
      </c>
    </row>
    <row r="49" spans="1:36" x14ac:dyDescent="0.25">
      <c r="A49" s="34" t="str">
        <f>IF('CR CF2'!A49="","",Accueil!$D$8)</f>
        <v/>
      </c>
      <c r="B49" s="36" t="str">
        <f>IF('CR CF2'!A49="","",MATCH('CR CF2'!A49,Accueil!$D$32:$D$131,0))</f>
        <v/>
      </c>
      <c r="C49" s="145" t="str">
        <f>IF('CR CF2'!A49="","",UPPER('CR CF2'!A49))</f>
        <v/>
      </c>
      <c r="D49" s="162" t="str">
        <f>IF('CR CF2'!B49="","",'CR CF2'!B49)</f>
        <v/>
      </c>
      <c r="E49" s="284" t="str">
        <f>IF('CR CF2'!C49="","",'CR CF2'!C49)</f>
        <v/>
      </c>
      <c r="F49" s="171" t="str">
        <f>IF(OR(Accueil!$D$8="",D49="",E49=""),"",DATEDIF(E49,LOOKUP(B49,Accueil!$C$32:$C$131,Accueil!$E$32:$E$131),"m"))</f>
        <v/>
      </c>
      <c r="G49" s="202" t="str">
        <f>IF('CR CF2'!E49="","",'CR CF2'!E49)</f>
        <v/>
      </c>
      <c r="H49" s="203" t="str">
        <f>IF('CR CF2'!F49="","",'CR CF2'!F49)</f>
        <v/>
      </c>
      <c r="I49" s="52" t="str">
        <f>IF(OR(F49="",H49=""),"",VLOOKUP(H49,Détente!$A$2:$BU$157,MATCH(F49,(Détente!$B$1:$BU$1),1)+1))</f>
        <v/>
      </c>
      <c r="J49" s="203" t="str">
        <f>IF('CR CF2'!H49="","",'CR CF2'!H49)</f>
        <v/>
      </c>
      <c r="K49" s="52" t="str">
        <f>IF(OR(F49="",J49=""),"",VLOOKUP(J49,Sautillers!$A$2:$BU$99,MATCH(F49,(Sautillers!$B$1:$BU$1),1)+1))</f>
        <v/>
      </c>
      <c r="L49" s="203" t="str">
        <f>IF('CR CF2'!J49="","",'CR CF2'!J49)</f>
        <v/>
      </c>
      <c r="M49" s="52" t="str">
        <f>IF(OR(F49="",L49=""),"",VLOOKUP(L49,Gainage!$A$2:$BU$32,MATCH(F49,(Gainage!$B$1:$BU$1),1)+1))</f>
        <v/>
      </c>
      <c r="N49" s="203" t="str">
        <f>IF('CR CF2'!L49="","",'CR CF2'!L49)</f>
        <v/>
      </c>
      <c r="O49" s="52" t="str">
        <f>IF(OR(F49="",N49=""),"",VLOOKUP(N49,'Course 20 m'!$A$2:$BU$373,MATCH(F49,('Course 20 m'!$B$1:$BU$1),1)+1))</f>
        <v/>
      </c>
      <c r="P49" s="204" t="str">
        <f>IF('CR CF2'!N49="","",'CR CF2'!N49)</f>
        <v/>
      </c>
      <c r="Q49" s="52" t="str">
        <f>IF(OR(F49="",P49=""),"",VLOOKUP(P49,'Ecart facial'!$A$2:$BU$143,MATCH(F49,('Ecart facial'!$B$1:$BU$1),1)+1))</f>
        <v/>
      </c>
      <c r="R49" s="204" t="str">
        <f>IF('CR CF2'!P49="","",'CR CF2'!P49)</f>
        <v/>
      </c>
      <c r="S49" s="52" t="str">
        <f>IF(OR(F49="",R49=""),"",VLOOKUP(R49,'Fermeture TJ'!$A$2:$BU$126,MATCH(F49,('Fermeture TJ'!$B$1:$BU$1),1)+1))</f>
        <v/>
      </c>
      <c r="T49" s="233">
        <f t="shared" si="0"/>
        <v>0</v>
      </c>
      <c r="U49" s="199" t="str">
        <f t="shared" si="1"/>
        <v/>
      </c>
      <c r="V49" s="37"/>
      <c r="W49" s="39"/>
      <c r="X49" s="176" t="str">
        <f t="shared" si="2"/>
        <v/>
      </c>
      <c r="Y49" s="187"/>
      <c r="Z49" s="187"/>
      <c r="AA49" s="176" t="str">
        <f t="shared" si="3"/>
        <v/>
      </c>
      <c r="AB49" s="235">
        <f t="shared" si="4"/>
        <v>0</v>
      </c>
      <c r="AC49" s="187"/>
      <c r="AD49" s="187"/>
      <c r="AE49" s="187"/>
      <c r="AF49" s="187"/>
      <c r="AG49" s="187"/>
      <c r="AH49" s="238">
        <f t="shared" si="5"/>
        <v>0</v>
      </c>
      <c r="AI49" s="240">
        <f t="shared" si="6"/>
        <v>0</v>
      </c>
      <c r="AJ49" s="231">
        <v>46</v>
      </c>
    </row>
    <row r="50" spans="1:36" x14ac:dyDescent="0.25">
      <c r="A50" s="34" t="str">
        <f>IF('CR CF2'!A50="","",Accueil!$D$8)</f>
        <v/>
      </c>
      <c r="B50" s="36" t="str">
        <f>IF('CR CF2'!A50="","",MATCH('CR CF2'!A50,Accueil!$D$32:$D$131,0))</f>
        <v/>
      </c>
      <c r="C50" s="145" t="str">
        <f>IF('CR CF2'!A50="","",UPPER('CR CF2'!A50))</f>
        <v/>
      </c>
      <c r="D50" s="162" t="str">
        <f>IF('CR CF2'!B50="","",'CR CF2'!B50)</f>
        <v/>
      </c>
      <c r="E50" s="285" t="str">
        <f>IF('CR CF2'!C50="","",'CR CF2'!C50)</f>
        <v/>
      </c>
      <c r="F50" s="171" t="str">
        <f>IF(OR(Accueil!$D$8="",D50="",E50=""),"",DATEDIF(E50,LOOKUP(B50,Accueil!$C$32:$C$131,Accueil!$E$32:$E$131),"m"))</f>
        <v/>
      </c>
      <c r="G50" s="202" t="str">
        <f>IF('CR CF2'!E50="","",'CR CF2'!E50)</f>
        <v/>
      </c>
      <c r="H50" s="203" t="str">
        <f>IF('CR CF2'!F50="","",'CR CF2'!F50)</f>
        <v/>
      </c>
      <c r="I50" s="52" t="str">
        <f>IF(OR(F50="",H50=""),"",VLOOKUP(H50,Détente!$A$2:$BU$157,MATCH(F50,(Détente!$B$1:$BU$1),1)+1))</f>
        <v/>
      </c>
      <c r="J50" s="203" t="str">
        <f>IF('CR CF2'!H50="","",'CR CF2'!H50)</f>
        <v/>
      </c>
      <c r="K50" s="52" t="str">
        <f>IF(OR(F50="",J50=""),"",VLOOKUP(J50,Sautillers!$A$2:$BU$99,MATCH(F50,(Sautillers!$B$1:$BU$1),1)+1))</f>
        <v/>
      </c>
      <c r="L50" s="203" t="str">
        <f>IF('CR CF2'!J50="","",'CR CF2'!J50)</f>
        <v/>
      </c>
      <c r="M50" s="52" t="str">
        <f>IF(OR(F50="",L50=""),"",VLOOKUP(L50,Gainage!$A$2:$BU$32,MATCH(F50,(Gainage!$B$1:$BU$1),1)+1))</f>
        <v/>
      </c>
      <c r="N50" s="203" t="str">
        <f>IF('CR CF2'!L50="","",'CR CF2'!L50)</f>
        <v/>
      </c>
      <c r="O50" s="52" t="str">
        <f>IF(OR(F50="",N50=""),"",VLOOKUP(N50,'Course 20 m'!$A$2:$BU$373,MATCH(F50,('Course 20 m'!$B$1:$BU$1),1)+1))</f>
        <v/>
      </c>
      <c r="P50" s="204" t="str">
        <f>IF('CR CF2'!N50="","",'CR CF2'!N50)</f>
        <v/>
      </c>
      <c r="Q50" s="52" t="str">
        <f>IF(OR(F50="",P50=""),"",VLOOKUP(P50,'Ecart facial'!$A$2:$BU$143,MATCH(F50,('Ecart facial'!$B$1:$BU$1),1)+1))</f>
        <v/>
      </c>
      <c r="R50" s="204" t="str">
        <f>IF('CR CF2'!P50="","",'CR CF2'!P50)</f>
        <v/>
      </c>
      <c r="S50" s="52" t="str">
        <f>IF(OR(F50="",R50=""),"",VLOOKUP(R50,'Fermeture TJ'!$A$2:$BU$126,MATCH(F50,('Fermeture TJ'!$B$1:$BU$1),1)+1))</f>
        <v/>
      </c>
      <c r="T50" s="233">
        <f t="shared" si="0"/>
        <v>0</v>
      </c>
      <c r="U50" s="199" t="str">
        <f t="shared" si="1"/>
        <v/>
      </c>
      <c r="V50" s="39"/>
      <c r="W50" s="37"/>
      <c r="X50" s="176" t="str">
        <f t="shared" si="2"/>
        <v/>
      </c>
      <c r="Y50" s="187"/>
      <c r="Z50" s="187"/>
      <c r="AA50" s="176" t="str">
        <f t="shared" si="3"/>
        <v/>
      </c>
      <c r="AB50" s="235">
        <f t="shared" si="4"/>
        <v>0</v>
      </c>
      <c r="AC50" s="187"/>
      <c r="AD50" s="187"/>
      <c r="AE50" s="187"/>
      <c r="AF50" s="187"/>
      <c r="AG50" s="187"/>
      <c r="AH50" s="238">
        <f t="shared" si="5"/>
        <v>0</v>
      </c>
      <c r="AI50" s="240">
        <f t="shared" si="6"/>
        <v>0</v>
      </c>
      <c r="AJ50" s="231">
        <v>47</v>
      </c>
    </row>
    <row r="51" spans="1:36" x14ac:dyDescent="0.25">
      <c r="A51" s="34" t="str">
        <f>IF('CR CF2'!A51="","",Accueil!$D$8)</f>
        <v/>
      </c>
      <c r="B51" s="36" t="str">
        <f>IF('CR CF2'!A51="","",MATCH('CR CF2'!A51,Accueil!$D$32:$D$131,0))</f>
        <v/>
      </c>
      <c r="C51" s="145" t="str">
        <f>IF('CR CF2'!A51="","",UPPER('CR CF2'!A51))</f>
        <v/>
      </c>
      <c r="D51" s="162" t="str">
        <f>IF('CR CF2'!B51="","",'CR CF2'!B51)</f>
        <v/>
      </c>
      <c r="E51" s="285" t="str">
        <f>IF('CR CF2'!C51="","",'CR CF2'!C51)</f>
        <v/>
      </c>
      <c r="F51" s="171" t="str">
        <f>IF(OR(Accueil!$D$8="",D51="",E51=""),"",DATEDIF(E51,LOOKUP(B51,Accueil!$C$32:$C$131,Accueil!$E$32:$E$131),"m"))</f>
        <v/>
      </c>
      <c r="G51" s="202" t="str">
        <f>IF('CR CF2'!E51="","",'CR CF2'!E51)</f>
        <v/>
      </c>
      <c r="H51" s="203" t="str">
        <f>IF('CR CF2'!F51="","",'CR CF2'!F51)</f>
        <v/>
      </c>
      <c r="I51" s="52" t="str">
        <f>IF(OR(F51="",H51=""),"",VLOOKUP(H51,Détente!$A$2:$BU$157,MATCH(F51,(Détente!$B$1:$BU$1),1)+1))</f>
        <v/>
      </c>
      <c r="J51" s="203" t="str">
        <f>IF('CR CF2'!H51="","",'CR CF2'!H51)</f>
        <v/>
      </c>
      <c r="K51" s="52" t="str">
        <f>IF(OR(F51="",J51=""),"",VLOOKUP(J51,Sautillers!$A$2:$BU$99,MATCH(F51,(Sautillers!$B$1:$BU$1),1)+1))</f>
        <v/>
      </c>
      <c r="L51" s="203" t="str">
        <f>IF('CR CF2'!J51="","",'CR CF2'!J51)</f>
        <v/>
      </c>
      <c r="M51" s="52" t="str">
        <f>IF(OR(F51="",L51=""),"",VLOOKUP(L51,Gainage!$A$2:$BU$32,MATCH(F51,(Gainage!$B$1:$BU$1),1)+1))</f>
        <v/>
      </c>
      <c r="N51" s="203" t="str">
        <f>IF('CR CF2'!L51="","",'CR CF2'!L51)</f>
        <v/>
      </c>
      <c r="O51" s="52" t="str">
        <f>IF(OR(F51="",N51=""),"",VLOOKUP(N51,'Course 20 m'!$A$2:$BU$373,MATCH(F51,('Course 20 m'!$B$1:$BU$1),1)+1))</f>
        <v/>
      </c>
      <c r="P51" s="204" t="str">
        <f>IF('CR CF2'!N51="","",'CR CF2'!N51)</f>
        <v/>
      </c>
      <c r="Q51" s="52" t="str">
        <f>IF(OR(F51="",P51=""),"",VLOOKUP(P51,'Ecart facial'!$A$2:$BU$143,MATCH(F51,('Ecart facial'!$B$1:$BU$1),1)+1))</f>
        <v/>
      </c>
      <c r="R51" s="204" t="str">
        <f>IF('CR CF2'!P51="","",'CR CF2'!P51)</f>
        <v/>
      </c>
      <c r="S51" s="52" t="str">
        <f>IF(OR(F51="",R51=""),"",VLOOKUP(R51,'Fermeture TJ'!$A$2:$BU$126,MATCH(F51,('Fermeture TJ'!$B$1:$BU$1),1)+1))</f>
        <v/>
      </c>
      <c r="T51" s="233">
        <f t="shared" si="0"/>
        <v>0</v>
      </c>
      <c r="U51" s="199" t="str">
        <f t="shared" si="1"/>
        <v/>
      </c>
      <c r="V51" s="37"/>
      <c r="W51" s="37"/>
      <c r="X51" s="176" t="str">
        <f t="shared" si="2"/>
        <v/>
      </c>
      <c r="Y51" s="187"/>
      <c r="Z51" s="187"/>
      <c r="AA51" s="176" t="str">
        <f t="shared" si="3"/>
        <v/>
      </c>
      <c r="AB51" s="235">
        <f t="shared" si="4"/>
        <v>0</v>
      </c>
      <c r="AC51" s="187"/>
      <c r="AD51" s="187"/>
      <c r="AE51" s="187"/>
      <c r="AF51" s="187"/>
      <c r="AG51" s="187"/>
      <c r="AH51" s="238">
        <f t="shared" si="5"/>
        <v>0</v>
      </c>
      <c r="AI51" s="240">
        <f t="shared" si="6"/>
        <v>0</v>
      </c>
      <c r="AJ51" s="231">
        <v>48</v>
      </c>
    </row>
    <row r="52" spans="1:36" x14ac:dyDescent="0.25">
      <c r="A52" s="34" t="str">
        <f>IF('CR CF2'!A52="","",Accueil!$D$8)</f>
        <v/>
      </c>
      <c r="B52" s="36" t="str">
        <f>IF('CR CF2'!A52="","",MATCH('CR CF2'!A52,Accueil!$D$32:$D$131,0))</f>
        <v/>
      </c>
      <c r="C52" s="145" t="str">
        <f>IF('CR CF2'!A52="","",UPPER('CR CF2'!A52))</f>
        <v/>
      </c>
      <c r="D52" s="162" t="str">
        <f>IF('CR CF2'!B52="","",'CR CF2'!B52)</f>
        <v/>
      </c>
      <c r="E52" s="285" t="str">
        <f>IF('CR CF2'!C52="","",'CR CF2'!C52)</f>
        <v/>
      </c>
      <c r="F52" s="171" t="str">
        <f>IF(OR(Accueil!$D$8="",D52="",E52=""),"",DATEDIF(E52,LOOKUP(B52,Accueil!$C$32:$C$131,Accueil!$E$32:$E$131),"m"))</f>
        <v/>
      </c>
      <c r="G52" s="202" t="str">
        <f>IF('CR CF2'!E52="","",'CR CF2'!E52)</f>
        <v/>
      </c>
      <c r="H52" s="203" t="str">
        <f>IF('CR CF2'!F52="","",'CR CF2'!F52)</f>
        <v/>
      </c>
      <c r="I52" s="52" t="str">
        <f>IF(OR(F52="",H52=""),"",VLOOKUP(H52,Détente!$A$2:$BU$157,MATCH(F52,(Détente!$B$1:$BU$1),1)+1))</f>
        <v/>
      </c>
      <c r="J52" s="203" t="str">
        <f>IF('CR CF2'!H52="","",'CR CF2'!H52)</f>
        <v/>
      </c>
      <c r="K52" s="52" t="str">
        <f>IF(OR(F52="",J52=""),"",VLOOKUP(J52,Sautillers!$A$2:$BU$99,MATCH(F52,(Sautillers!$B$1:$BU$1),1)+1))</f>
        <v/>
      </c>
      <c r="L52" s="203" t="str">
        <f>IF('CR CF2'!J52="","",'CR CF2'!J52)</f>
        <v/>
      </c>
      <c r="M52" s="52" t="str">
        <f>IF(OR(F52="",L52=""),"",VLOOKUP(L52,Gainage!$A$2:$BU$32,MATCH(F52,(Gainage!$B$1:$BU$1),1)+1))</f>
        <v/>
      </c>
      <c r="N52" s="203" t="str">
        <f>IF('CR CF2'!L52="","",'CR CF2'!L52)</f>
        <v/>
      </c>
      <c r="O52" s="52" t="str">
        <f>IF(OR(F52="",N52=""),"",VLOOKUP(N52,'Course 20 m'!$A$2:$BU$373,MATCH(F52,('Course 20 m'!$B$1:$BU$1),1)+1))</f>
        <v/>
      </c>
      <c r="P52" s="204" t="str">
        <f>IF('CR CF2'!N52="","",'CR CF2'!N52)</f>
        <v/>
      </c>
      <c r="Q52" s="52" t="str">
        <f>IF(OR(F52="",P52=""),"",VLOOKUP(P52,'Ecart facial'!$A$2:$BU$143,MATCH(F52,('Ecart facial'!$B$1:$BU$1),1)+1))</f>
        <v/>
      </c>
      <c r="R52" s="204" t="str">
        <f>IF('CR CF2'!P52="","",'CR CF2'!P52)</f>
        <v/>
      </c>
      <c r="S52" s="52" t="str">
        <f>IF(OR(F52="",R52=""),"",VLOOKUP(R52,'Fermeture TJ'!$A$2:$BU$126,MATCH(F52,('Fermeture TJ'!$B$1:$BU$1),1)+1))</f>
        <v/>
      </c>
      <c r="T52" s="233">
        <f t="shared" si="0"/>
        <v>0</v>
      </c>
      <c r="U52" s="199" t="str">
        <f t="shared" si="1"/>
        <v/>
      </c>
      <c r="V52" s="39"/>
      <c r="W52" s="37"/>
      <c r="X52" s="176" t="str">
        <f t="shared" si="2"/>
        <v/>
      </c>
      <c r="Y52" s="187"/>
      <c r="Z52" s="187"/>
      <c r="AA52" s="176" t="str">
        <f t="shared" si="3"/>
        <v/>
      </c>
      <c r="AB52" s="235">
        <f t="shared" si="4"/>
        <v>0</v>
      </c>
      <c r="AC52" s="187"/>
      <c r="AD52" s="187"/>
      <c r="AE52" s="187"/>
      <c r="AF52" s="187"/>
      <c r="AG52" s="187"/>
      <c r="AH52" s="238">
        <f t="shared" si="5"/>
        <v>0</v>
      </c>
      <c r="AI52" s="240">
        <f t="shared" si="6"/>
        <v>0</v>
      </c>
      <c r="AJ52" s="231">
        <v>49</v>
      </c>
    </row>
    <row r="53" spans="1:36" x14ac:dyDescent="0.25">
      <c r="A53" s="34" t="str">
        <f>IF('CR CF2'!A53="","",Accueil!$D$8)</f>
        <v/>
      </c>
      <c r="B53" s="36" t="str">
        <f>IF('CR CF2'!A53="","",MATCH('CR CF2'!A53,Accueil!$D$32:$D$131,0))</f>
        <v/>
      </c>
      <c r="C53" s="145" t="str">
        <f>IF('CR CF2'!A53="","",UPPER('CR CF2'!A53))</f>
        <v/>
      </c>
      <c r="D53" s="162" t="str">
        <f>IF('CR CF2'!B53="","",'CR CF2'!B53)</f>
        <v/>
      </c>
      <c r="E53" s="285" t="str">
        <f>IF('CR CF2'!C53="","",'CR CF2'!C53)</f>
        <v/>
      </c>
      <c r="F53" s="171" t="str">
        <f>IF(OR(Accueil!$D$8="",D53="",E53=""),"",DATEDIF(E53,LOOKUP(B53,Accueil!$C$32:$C$131,Accueil!$E$32:$E$131),"m"))</f>
        <v/>
      </c>
      <c r="G53" s="202" t="str">
        <f>IF('CR CF2'!E53="","",'CR CF2'!E53)</f>
        <v/>
      </c>
      <c r="H53" s="203" t="str">
        <f>IF('CR CF2'!F53="","",'CR CF2'!F53)</f>
        <v/>
      </c>
      <c r="I53" s="52" t="str">
        <f>IF(OR(F53="",H53=""),"",VLOOKUP(H53,Détente!$A$2:$BU$157,MATCH(F53,(Détente!$B$1:$BU$1),1)+1))</f>
        <v/>
      </c>
      <c r="J53" s="203" t="str">
        <f>IF('CR CF2'!H53="","",'CR CF2'!H53)</f>
        <v/>
      </c>
      <c r="K53" s="52" t="str">
        <f>IF(OR(F53="",J53=""),"",VLOOKUP(J53,Sautillers!$A$2:$BU$99,MATCH(F53,(Sautillers!$B$1:$BU$1),1)+1))</f>
        <v/>
      </c>
      <c r="L53" s="203" t="str">
        <f>IF('CR CF2'!J53="","",'CR CF2'!J53)</f>
        <v/>
      </c>
      <c r="M53" s="52" t="str">
        <f>IF(OR(F53="",L53=""),"",VLOOKUP(L53,Gainage!$A$2:$BU$32,MATCH(F53,(Gainage!$B$1:$BU$1),1)+1))</f>
        <v/>
      </c>
      <c r="N53" s="203" t="str">
        <f>IF('CR CF2'!L53="","",'CR CF2'!L53)</f>
        <v/>
      </c>
      <c r="O53" s="52" t="str">
        <f>IF(OR(F53="",N53=""),"",VLOOKUP(N53,'Course 20 m'!$A$2:$BU$373,MATCH(F53,('Course 20 m'!$B$1:$BU$1),1)+1))</f>
        <v/>
      </c>
      <c r="P53" s="204" t="str">
        <f>IF('CR CF2'!N53="","",'CR CF2'!N53)</f>
        <v/>
      </c>
      <c r="Q53" s="52" t="str">
        <f>IF(OR(F53="",P53=""),"",VLOOKUP(P53,'Ecart facial'!$A$2:$BU$143,MATCH(F53,('Ecart facial'!$B$1:$BU$1),1)+1))</f>
        <v/>
      </c>
      <c r="R53" s="204" t="str">
        <f>IF('CR CF2'!P53="","",'CR CF2'!P53)</f>
        <v/>
      </c>
      <c r="S53" s="52" t="str">
        <f>IF(OR(F53="",R53=""),"",VLOOKUP(R53,'Fermeture TJ'!$A$2:$BU$126,MATCH(F53,('Fermeture TJ'!$B$1:$BU$1),1)+1))</f>
        <v/>
      </c>
      <c r="T53" s="233">
        <f t="shared" si="0"/>
        <v>0</v>
      </c>
      <c r="U53" s="199" t="str">
        <f t="shared" si="1"/>
        <v/>
      </c>
      <c r="V53" s="37"/>
      <c r="W53" s="37"/>
      <c r="X53" s="176" t="str">
        <f t="shared" si="2"/>
        <v/>
      </c>
      <c r="Y53" s="187"/>
      <c r="Z53" s="187"/>
      <c r="AA53" s="176" t="str">
        <f t="shared" si="3"/>
        <v/>
      </c>
      <c r="AB53" s="235">
        <f t="shared" si="4"/>
        <v>0</v>
      </c>
      <c r="AC53" s="187"/>
      <c r="AD53" s="187"/>
      <c r="AE53" s="187"/>
      <c r="AF53" s="187"/>
      <c r="AG53" s="187"/>
      <c r="AH53" s="238">
        <f t="shared" si="5"/>
        <v>0</v>
      </c>
      <c r="AI53" s="240">
        <f t="shared" si="6"/>
        <v>0</v>
      </c>
      <c r="AJ53" s="231">
        <v>50</v>
      </c>
    </row>
    <row r="54" spans="1:36" x14ac:dyDescent="0.25">
      <c r="A54" s="34" t="str">
        <f>IF('CR CF2'!A54="","",Accueil!$D$8)</f>
        <v/>
      </c>
      <c r="B54" s="36" t="str">
        <f>IF('CR CF2'!A54="","",MATCH('CR CF2'!A54,Accueil!$D$32:$D$131,0))</f>
        <v/>
      </c>
      <c r="C54" s="145" t="str">
        <f>IF('CR CF2'!A54="","",UPPER('CR CF2'!A54))</f>
        <v/>
      </c>
      <c r="D54" s="162" t="str">
        <f>IF('CR CF2'!B54="","",'CR CF2'!B54)</f>
        <v/>
      </c>
      <c r="E54" s="285" t="str">
        <f>IF('CR CF2'!C54="","",'CR CF2'!C54)</f>
        <v/>
      </c>
      <c r="F54" s="171" t="str">
        <f>IF(OR(Accueil!$D$8="",D54="",E54=""),"",DATEDIF(E54,LOOKUP(B54,Accueil!$C$32:$C$131,Accueil!$E$32:$E$131),"m"))</f>
        <v/>
      </c>
      <c r="G54" s="202" t="str">
        <f>IF('CR CF2'!E54="","",'CR CF2'!E54)</f>
        <v/>
      </c>
      <c r="H54" s="203" t="str">
        <f>IF('CR CF2'!F54="","",'CR CF2'!F54)</f>
        <v/>
      </c>
      <c r="I54" s="52" t="str">
        <f>IF(OR(F54="",H54=""),"",VLOOKUP(H54,Détente!$A$2:$BU$157,MATCH(F54,(Détente!$B$1:$BU$1),1)+1))</f>
        <v/>
      </c>
      <c r="J54" s="203" t="str">
        <f>IF('CR CF2'!H54="","",'CR CF2'!H54)</f>
        <v/>
      </c>
      <c r="K54" s="52" t="str">
        <f>IF(OR(F54="",J54=""),"",VLOOKUP(J54,Sautillers!$A$2:$BU$99,MATCH(F54,(Sautillers!$B$1:$BU$1),1)+1))</f>
        <v/>
      </c>
      <c r="L54" s="203" t="str">
        <f>IF('CR CF2'!J54="","",'CR CF2'!J54)</f>
        <v/>
      </c>
      <c r="M54" s="52" t="str">
        <f>IF(OR(F54="",L54=""),"",VLOOKUP(L54,Gainage!$A$2:$BU$32,MATCH(F54,(Gainage!$B$1:$BU$1),1)+1))</f>
        <v/>
      </c>
      <c r="N54" s="203" t="str">
        <f>IF('CR CF2'!L54="","",'CR CF2'!L54)</f>
        <v/>
      </c>
      <c r="O54" s="52" t="str">
        <f>IF(OR(F54="",N54=""),"",VLOOKUP(N54,'Course 20 m'!$A$2:$BU$373,MATCH(F54,('Course 20 m'!$B$1:$BU$1),1)+1))</f>
        <v/>
      </c>
      <c r="P54" s="204" t="str">
        <f>IF('CR CF2'!N54="","",'CR CF2'!N54)</f>
        <v/>
      </c>
      <c r="Q54" s="52" t="str">
        <f>IF(OR(F54="",P54=""),"",VLOOKUP(P54,'Ecart facial'!$A$2:$BU$143,MATCH(F54,('Ecart facial'!$B$1:$BU$1),1)+1))</f>
        <v/>
      </c>
      <c r="R54" s="204" t="str">
        <f>IF('CR CF2'!P54="","",'CR CF2'!P54)</f>
        <v/>
      </c>
      <c r="S54" s="52" t="str">
        <f>IF(OR(F54="",R54=""),"",VLOOKUP(R54,'Fermeture TJ'!$A$2:$BU$126,MATCH(F54,('Fermeture TJ'!$B$1:$BU$1),1)+1))</f>
        <v/>
      </c>
      <c r="T54" s="233">
        <f t="shared" si="0"/>
        <v>0</v>
      </c>
      <c r="U54" s="199" t="str">
        <f t="shared" si="1"/>
        <v/>
      </c>
      <c r="V54" s="39"/>
      <c r="W54" s="37"/>
      <c r="X54" s="176" t="str">
        <f t="shared" si="2"/>
        <v/>
      </c>
      <c r="Y54" s="187"/>
      <c r="Z54" s="187"/>
      <c r="AA54" s="176" t="str">
        <f t="shared" si="3"/>
        <v/>
      </c>
      <c r="AB54" s="235">
        <f t="shared" si="4"/>
        <v>0</v>
      </c>
      <c r="AC54" s="187"/>
      <c r="AD54" s="187"/>
      <c r="AE54" s="187"/>
      <c r="AF54" s="187"/>
      <c r="AG54" s="187"/>
      <c r="AH54" s="238">
        <f t="shared" si="5"/>
        <v>0</v>
      </c>
      <c r="AI54" s="240">
        <f t="shared" si="6"/>
        <v>0</v>
      </c>
      <c r="AJ54" s="231">
        <v>51</v>
      </c>
    </row>
    <row r="55" spans="1:36" x14ac:dyDescent="0.25">
      <c r="A55" s="34" t="str">
        <f>IF('CR CF2'!A55="","",Accueil!$D$8)</f>
        <v/>
      </c>
      <c r="B55" s="36" t="str">
        <f>IF('CR CF2'!A55="","",MATCH('CR CF2'!A55,Accueil!$D$32:$D$131,0))</f>
        <v/>
      </c>
      <c r="C55" s="145" t="str">
        <f>IF('CR CF2'!A55="","",UPPER('CR CF2'!A55))</f>
        <v/>
      </c>
      <c r="D55" s="162" t="str">
        <f>IF('CR CF2'!B55="","",'CR CF2'!B55)</f>
        <v/>
      </c>
      <c r="E55" s="285" t="str">
        <f>IF('CR CF2'!C55="","",'CR CF2'!C55)</f>
        <v/>
      </c>
      <c r="F55" s="171" t="str">
        <f>IF(OR(Accueil!$D$8="",D55="",E55=""),"",DATEDIF(E55,LOOKUP(B55,Accueil!$C$32:$C$131,Accueil!$E$32:$E$131),"m"))</f>
        <v/>
      </c>
      <c r="G55" s="202" t="str">
        <f>IF('CR CF2'!E55="","",'CR CF2'!E55)</f>
        <v/>
      </c>
      <c r="H55" s="203" t="str">
        <f>IF('CR CF2'!F55="","",'CR CF2'!F55)</f>
        <v/>
      </c>
      <c r="I55" s="52" t="str">
        <f>IF(OR(F55="",H55=""),"",VLOOKUP(H55,Détente!$A$2:$BU$157,MATCH(F55,(Détente!$B$1:$BU$1),1)+1))</f>
        <v/>
      </c>
      <c r="J55" s="203" t="str">
        <f>IF('CR CF2'!H55="","",'CR CF2'!H55)</f>
        <v/>
      </c>
      <c r="K55" s="52" t="str">
        <f>IF(OR(F55="",J55=""),"",VLOOKUP(J55,Sautillers!$A$2:$BU$99,MATCH(F55,(Sautillers!$B$1:$BU$1),1)+1))</f>
        <v/>
      </c>
      <c r="L55" s="203" t="str">
        <f>IF('CR CF2'!J55="","",'CR CF2'!J55)</f>
        <v/>
      </c>
      <c r="M55" s="52" t="str">
        <f>IF(OR(F55="",L55=""),"",VLOOKUP(L55,Gainage!$A$2:$BU$32,MATCH(F55,(Gainage!$B$1:$BU$1),1)+1))</f>
        <v/>
      </c>
      <c r="N55" s="203" t="str">
        <f>IF('CR CF2'!L55="","",'CR CF2'!L55)</f>
        <v/>
      </c>
      <c r="O55" s="52" t="str">
        <f>IF(OR(F55="",N55=""),"",VLOOKUP(N55,'Course 20 m'!$A$2:$BU$373,MATCH(F55,('Course 20 m'!$B$1:$BU$1),1)+1))</f>
        <v/>
      </c>
      <c r="P55" s="204" t="str">
        <f>IF('CR CF2'!N55="","",'CR CF2'!N55)</f>
        <v/>
      </c>
      <c r="Q55" s="52" t="str">
        <f>IF(OR(F55="",P55=""),"",VLOOKUP(P55,'Ecart facial'!$A$2:$BU$143,MATCH(F55,('Ecart facial'!$B$1:$BU$1),1)+1))</f>
        <v/>
      </c>
      <c r="R55" s="204" t="str">
        <f>IF('CR CF2'!P55="","",'CR CF2'!P55)</f>
        <v/>
      </c>
      <c r="S55" s="52" t="str">
        <f>IF(OR(F55="",R55=""),"",VLOOKUP(R55,'Fermeture TJ'!$A$2:$BU$126,MATCH(F55,('Fermeture TJ'!$B$1:$BU$1),1)+1))</f>
        <v/>
      </c>
      <c r="T55" s="233">
        <f t="shared" si="0"/>
        <v>0</v>
      </c>
      <c r="U55" s="199" t="str">
        <f t="shared" si="1"/>
        <v/>
      </c>
      <c r="V55" s="37"/>
      <c r="W55" s="37"/>
      <c r="X55" s="176" t="str">
        <f t="shared" si="2"/>
        <v/>
      </c>
      <c r="Y55" s="187"/>
      <c r="Z55" s="187"/>
      <c r="AA55" s="176" t="str">
        <f t="shared" si="3"/>
        <v/>
      </c>
      <c r="AB55" s="235">
        <f t="shared" si="4"/>
        <v>0</v>
      </c>
      <c r="AC55" s="187"/>
      <c r="AD55" s="187"/>
      <c r="AE55" s="187"/>
      <c r="AF55" s="187"/>
      <c r="AG55" s="187"/>
      <c r="AH55" s="238">
        <f t="shared" si="5"/>
        <v>0</v>
      </c>
      <c r="AI55" s="240">
        <f t="shared" si="6"/>
        <v>0</v>
      </c>
      <c r="AJ55" s="231">
        <v>52</v>
      </c>
    </row>
    <row r="56" spans="1:36" x14ac:dyDescent="0.25">
      <c r="A56" s="34" t="str">
        <f>IF('CR CF2'!A56="","",Accueil!$D$8)</f>
        <v/>
      </c>
      <c r="B56" s="36" t="str">
        <f>IF('CR CF2'!A56="","",MATCH('CR CF2'!A56,Accueil!$D$32:$D$131,0))</f>
        <v/>
      </c>
      <c r="C56" s="145" t="str">
        <f>IF('CR CF2'!A56="","",UPPER('CR CF2'!A56))</f>
        <v/>
      </c>
      <c r="D56" s="162" t="str">
        <f>IF('CR CF2'!B56="","",'CR CF2'!B56)</f>
        <v/>
      </c>
      <c r="E56" s="285" t="str">
        <f>IF('CR CF2'!C56="","",'CR CF2'!C56)</f>
        <v/>
      </c>
      <c r="F56" s="171" t="str">
        <f>IF(OR(Accueil!$D$8="",D56="",E56=""),"",DATEDIF(E56,LOOKUP(B56,Accueil!$C$32:$C$131,Accueil!$E$32:$E$131),"m"))</f>
        <v/>
      </c>
      <c r="G56" s="202" t="str">
        <f>IF('CR CF2'!E56="","",'CR CF2'!E56)</f>
        <v/>
      </c>
      <c r="H56" s="203" t="str">
        <f>IF('CR CF2'!F56="","",'CR CF2'!F56)</f>
        <v/>
      </c>
      <c r="I56" s="52" t="str">
        <f>IF(OR(F56="",H56=""),"",VLOOKUP(H56,Détente!$A$2:$BU$157,MATCH(F56,(Détente!$B$1:$BU$1),1)+1))</f>
        <v/>
      </c>
      <c r="J56" s="203" t="str">
        <f>IF('CR CF2'!H56="","",'CR CF2'!H56)</f>
        <v/>
      </c>
      <c r="K56" s="52" t="str">
        <f>IF(OR(F56="",J56=""),"",VLOOKUP(J56,Sautillers!$A$2:$BU$99,MATCH(F56,(Sautillers!$B$1:$BU$1),1)+1))</f>
        <v/>
      </c>
      <c r="L56" s="203" t="str">
        <f>IF('CR CF2'!J56="","",'CR CF2'!J56)</f>
        <v/>
      </c>
      <c r="M56" s="52" t="str">
        <f>IF(OR(F56="",L56=""),"",VLOOKUP(L56,Gainage!$A$2:$BU$32,MATCH(F56,(Gainage!$B$1:$BU$1),1)+1))</f>
        <v/>
      </c>
      <c r="N56" s="203" t="str">
        <f>IF('CR CF2'!L56="","",'CR CF2'!L56)</f>
        <v/>
      </c>
      <c r="O56" s="52" t="str">
        <f>IF(OR(F56="",N56=""),"",VLOOKUP(N56,'Course 20 m'!$A$2:$BU$373,MATCH(F56,('Course 20 m'!$B$1:$BU$1),1)+1))</f>
        <v/>
      </c>
      <c r="P56" s="204" t="str">
        <f>IF('CR CF2'!N56="","",'CR CF2'!N56)</f>
        <v/>
      </c>
      <c r="Q56" s="52" t="str">
        <f>IF(OR(F56="",P56=""),"",VLOOKUP(P56,'Ecart facial'!$A$2:$BU$143,MATCH(F56,('Ecart facial'!$B$1:$BU$1),1)+1))</f>
        <v/>
      </c>
      <c r="R56" s="204" t="str">
        <f>IF('CR CF2'!P56="","",'CR CF2'!P56)</f>
        <v/>
      </c>
      <c r="S56" s="52" t="str">
        <f>IF(OR(F56="",R56=""),"",VLOOKUP(R56,'Fermeture TJ'!$A$2:$BU$126,MATCH(F56,('Fermeture TJ'!$B$1:$BU$1),1)+1))</f>
        <v/>
      </c>
      <c r="T56" s="233">
        <f t="shared" si="0"/>
        <v>0</v>
      </c>
      <c r="U56" s="199" t="str">
        <f t="shared" si="1"/>
        <v/>
      </c>
      <c r="V56" s="39"/>
      <c r="W56" s="37"/>
      <c r="X56" s="176" t="str">
        <f t="shared" si="2"/>
        <v/>
      </c>
      <c r="Y56" s="187"/>
      <c r="Z56" s="187"/>
      <c r="AA56" s="176" t="str">
        <f t="shared" si="3"/>
        <v/>
      </c>
      <c r="AB56" s="235">
        <f t="shared" si="4"/>
        <v>0</v>
      </c>
      <c r="AC56" s="187"/>
      <c r="AD56" s="187"/>
      <c r="AE56" s="187"/>
      <c r="AF56" s="187"/>
      <c r="AG56" s="187"/>
      <c r="AH56" s="238">
        <f t="shared" si="5"/>
        <v>0</v>
      </c>
      <c r="AI56" s="240">
        <f t="shared" si="6"/>
        <v>0</v>
      </c>
      <c r="AJ56" s="231">
        <v>53</v>
      </c>
    </row>
    <row r="57" spans="1:36" x14ac:dyDescent="0.25">
      <c r="A57" s="34" t="str">
        <f>IF('CR CF2'!A57="","",Accueil!$D$8)</f>
        <v/>
      </c>
      <c r="B57" s="36" t="str">
        <f>IF('CR CF2'!A57="","",MATCH('CR CF2'!A57,Accueil!$D$32:$D$131,0))</f>
        <v/>
      </c>
      <c r="C57" s="145" t="str">
        <f>IF('CR CF2'!A57="","",UPPER('CR CF2'!A57))</f>
        <v/>
      </c>
      <c r="D57" s="162" t="str">
        <f>IF('CR CF2'!B57="","",'CR CF2'!B57)</f>
        <v/>
      </c>
      <c r="E57" s="285" t="str">
        <f>IF('CR CF2'!C57="","",'CR CF2'!C57)</f>
        <v/>
      </c>
      <c r="F57" s="171" t="str">
        <f>IF(OR(Accueil!$D$8="",D57="",E57=""),"",DATEDIF(E57,LOOKUP(B57,Accueil!$C$32:$C$131,Accueil!$E$32:$E$131),"m"))</f>
        <v/>
      </c>
      <c r="G57" s="202" t="str">
        <f>IF('CR CF2'!E57="","",'CR CF2'!E57)</f>
        <v/>
      </c>
      <c r="H57" s="203" t="str">
        <f>IF('CR CF2'!F57="","",'CR CF2'!F57)</f>
        <v/>
      </c>
      <c r="I57" s="52" t="str">
        <f>IF(OR(F57="",H57=""),"",VLOOKUP(H57,Détente!$A$2:$BU$157,MATCH(F57,(Détente!$B$1:$BU$1),1)+1))</f>
        <v/>
      </c>
      <c r="J57" s="203" t="str">
        <f>IF('CR CF2'!H57="","",'CR CF2'!H57)</f>
        <v/>
      </c>
      <c r="K57" s="52" t="str">
        <f>IF(OR(F57="",J57=""),"",VLOOKUP(J57,Sautillers!$A$2:$BU$99,MATCH(F57,(Sautillers!$B$1:$BU$1),1)+1))</f>
        <v/>
      </c>
      <c r="L57" s="203" t="str">
        <f>IF('CR CF2'!J57="","",'CR CF2'!J57)</f>
        <v/>
      </c>
      <c r="M57" s="52" t="str">
        <f>IF(OR(F57="",L57=""),"",VLOOKUP(L57,Gainage!$A$2:$BU$32,MATCH(F57,(Gainage!$B$1:$BU$1),1)+1))</f>
        <v/>
      </c>
      <c r="N57" s="203" t="str">
        <f>IF('CR CF2'!L57="","",'CR CF2'!L57)</f>
        <v/>
      </c>
      <c r="O57" s="52" t="str">
        <f>IF(OR(F57="",N57=""),"",VLOOKUP(N57,'Course 20 m'!$A$2:$BU$373,MATCH(F57,('Course 20 m'!$B$1:$BU$1),1)+1))</f>
        <v/>
      </c>
      <c r="P57" s="204" t="str">
        <f>IF('CR CF2'!N57="","",'CR CF2'!N57)</f>
        <v/>
      </c>
      <c r="Q57" s="52" t="str">
        <f>IF(OR(F57="",P57=""),"",VLOOKUP(P57,'Ecart facial'!$A$2:$BU$143,MATCH(F57,('Ecart facial'!$B$1:$BU$1),1)+1))</f>
        <v/>
      </c>
      <c r="R57" s="204" t="str">
        <f>IF('CR CF2'!P57="","",'CR CF2'!P57)</f>
        <v/>
      </c>
      <c r="S57" s="52" t="str">
        <f>IF(OR(F57="",R57=""),"",VLOOKUP(R57,'Fermeture TJ'!$A$2:$BU$126,MATCH(F57,('Fermeture TJ'!$B$1:$BU$1),1)+1))</f>
        <v/>
      </c>
      <c r="T57" s="233">
        <f t="shared" si="0"/>
        <v>0</v>
      </c>
      <c r="U57" s="199" t="str">
        <f t="shared" si="1"/>
        <v/>
      </c>
      <c r="V57" s="37"/>
      <c r="W57" s="37"/>
      <c r="X57" s="176" t="str">
        <f t="shared" si="2"/>
        <v/>
      </c>
      <c r="Y57" s="187"/>
      <c r="Z57" s="187"/>
      <c r="AA57" s="176" t="str">
        <f t="shared" si="3"/>
        <v/>
      </c>
      <c r="AB57" s="235">
        <f t="shared" si="4"/>
        <v>0</v>
      </c>
      <c r="AC57" s="187"/>
      <c r="AD57" s="187"/>
      <c r="AE57" s="187"/>
      <c r="AF57" s="187"/>
      <c r="AG57" s="187"/>
      <c r="AH57" s="238">
        <f t="shared" si="5"/>
        <v>0</v>
      </c>
      <c r="AI57" s="240">
        <f t="shared" si="6"/>
        <v>0</v>
      </c>
      <c r="AJ57" s="231">
        <v>54</v>
      </c>
    </row>
    <row r="58" spans="1:36" x14ac:dyDescent="0.25">
      <c r="A58" s="34" t="str">
        <f>IF('CR CF2'!A58="","",Accueil!$D$8)</f>
        <v/>
      </c>
      <c r="B58" s="36" t="str">
        <f>IF('CR CF2'!A58="","",MATCH('CR CF2'!A58,Accueil!$D$32:$D$131,0))</f>
        <v/>
      </c>
      <c r="C58" s="145" t="str">
        <f>IF('CR CF2'!A58="","",UPPER('CR CF2'!A58))</f>
        <v/>
      </c>
      <c r="D58" s="162" t="str">
        <f>IF('CR CF2'!B58="","",'CR CF2'!B58)</f>
        <v/>
      </c>
      <c r="E58" s="285" t="str">
        <f>IF('CR CF2'!C58="","",'CR CF2'!C58)</f>
        <v/>
      </c>
      <c r="F58" s="171" t="str">
        <f>IF(OR(Accueil!$D$8="",D58="",E58=""),"",DATEDIF(E58,LOOKUP(B58,Accueil!$C$32:$C$131,Accueil!$E$32:$E$131),"m"))</f>
        <v/>
      </c>
      <c r="G58" s="202" t="str">
        <f>IF('CR CF2'!E58="","",'CR CF2'!E58)</f>
        <v/>
      </c>
      <c r="H58" s="203" t="str">
        <f>IF('CR CF2'!F58="","",'CR CF2'!F58)</f>
        <v/>
      </c>
      <c r="I58" s="52" t="str">
        <f>IF(OR(F58="",H58=""),"",VLOOKUP(H58,Détente!$A$2:$BU$157,MATCH(F58,(Détente!$B$1:$BU$1),1)+1))</f>
        <v/>
      </c>
      <c r="J58" s="203" t="str">
        <f>IF('CR CF2'!H58="","",'CR CF2'!H58)</f>
        <v/>
      </c>
      <c r="K58" s="52" t="str">
        <f>IF(OR(F58="",J58=""),"",VLOOKUP(J58,Sautillers!$A$2:$BU$99,MATCH(F58,(Sautillers!$B$1:$BU$1),1)+1))</f>
        <v/>
      </c>
      <c r="L58" s="203" t="str">
        <f>IF('CR CF2'!J58="","",'CR CF2'!J58)</f>
        <v/>
      </c>
      <c r="M58" s="52" t="str">
        <f>IF(OR(F58="",L58=""),"",VLOOKUP(L58,Gainage!$A$2:$BU$32,MATCH(F58,(Gainage!$B$1:$BU$1),1)+1))</f>
        <v/>
      </c>
      <c r="N58" s="203" t="str">
        <f>IF('CR CF2'!L58="","",'CR CF2'!L58)</f>
        <v/>
      </c>
      <c r="O58" s="52" t="str">
        <f>IF(OR(F58="",N58=""),"",VLOOKUP(N58,'Course 20 m'!$A$2:$BU$373,MATCH(F58,('Course 20 m'!$B$1:$BU$1),1)+1))</f>
        <v/>
      </c>
      <c r="P58" s="204" t="str">
        <f>IF('CR CF2'!N58="","",'CR CF2'!N58)</f>
        <v/>
      </c>
      <c r="Q58" s="52" t="str">
        <f>IF(OR(F58="",P58=""),"",VLOOKUP(P58,'Ecart facial'!$A$2:$BU$143,MATCH(F58,('Ecart facial'!$B$1:$BU$1),1)+1))</f>
        <v/>
      </c>
      <c r="R58" s="204" t="str">
        <f>IF('CR CF2'!P58="","",'CR CF2'!P58)</f>
        <v/>
      </c>
      <c r="S58" s="52" t="str">
        <f>IF(OR(F58="",R58=""),"",VLOOKUP(R58,'Fermeture TJ'!$A$2:$BU$126,MATCH(F58,('Fermeture TJ'!$B$1:$BU$1),1)+1))</f>
        <v/>
      </c>
      <c r="T58" s="233">
        <f t="shared" si="0"/>
        <v>0</v>
      </c>
      <c r="U58" s="199" t="str">
        <f t="shared" si="1"/>
        <v/>
      </c>
      <c r="V58" s="39"/>
      <c r="W58" s="37"/>
      <c r="X58" s="176" t="str">
        <f t="shared" si="2"/>
        <v/>
      </c>
      <c r="Y58" s="187"/>
      <c r="Z58" s="187"/>
      <c r="AA58" s="176" t="str">
        <f t="shared" si="3"/>
        <v/>
      </c>
      <c r="AB58" s="235">
        <f t="shared" si="4"/>
        <v>0</v>
      </c>
      <c r="AC58" s="187"/>
      <c r="AD58" s="187"/>
      <c r="AE58" s="187"/>
      <c r="AF58" s="187"/>
      <c r="AG58" s="187"/>
      <c r="AH58" s="238">
        <f t="shared" si="5"/>
        <v>0</v>
      </c>
      <c r="AI58" s="240">
        <f t="shared" si="6"/>
        <v>0</v>
      </c>
      <c r="AJ58" s="231">
        <v>55</v>
      </c>
    </row>
    <row r="59" spans="1:36" x14ac:dyDescent="0.25">
      <c r="A59" s="34" t="str">
        <f>IF('CR CF2'!A59="","",Accueil!$D$8)</f>
        <v/>
      </c>
      <c r="B59" s="36" t="str">
        <f>IF('CR CF2'!A59="","",MATCH('CR CF2'!A59,Accueil!$D$32:$D$131,0))</f>
        <v/>
      </c>
      <c r="C59" s="145" t="str">
        <f>IF('CR CF2'!A59="","",UPPER('CR CF2'!A59))</f>
        <v/>
      </c>
      <c r="D59" s="162" t="str">
        <f>IF('CR CF2'!B59="","",'CR CF2'!B59)</f>
        <v/>
      </c>
      <c r="E59" s="285" t="str">
        <f>IF('CR CF2'!C59="","",'CR CF2'!C59)</f>
        <v/>
      </c>
      <c r="F59" s="171" t="str">
        <f>IF(OR(Accueil!$D$8="",D59="",E59=""),"",DATEDIF(E59,LOOKUP(B59,Accueil!$C$32:$C$131,Accueil!$E$32:$E$131),"m"))</f>
        <v/>
      </c>
      <c r="G59" s="202" t="str">
        <f>IF('CR CF2'!E59="","",'CR CF2'!E59)</f>
        <v/>
      </c>
      <c r="H59" s="203" t="str">
        <f>IF('CR CF2'!F59="","",'CR CF2'!F59)</f>
        <v/>
      </c>
      <c r="I59" s="52" t="str">
        <f>IF(OR(F59="",H59=""),"",VLOOKUP(H59,Détente!$A$2:$BU$157,MATCH(F59,(Détente!$B$1:$BU$1),1)+1))</f>
        <v/>
      </c>
      <c r="J59" s="203" t="str">
        <f>IF('CR CF2'!H59="","",'CR CF2'!H59)</f>
        <v/>
      </c>
      <c r="K59" s="52" t="str">
        <f>IF(OR(F59="",J59=""),"",VLOOKUP(J59,Sautillers!$A$2:$BU$99,MATCH(F59,(Sautillers!$B$1:$BU$1),1)+1))</f>
        <v/>
      </c>
      <c r="L59" s="203" t="str">
        <f>IF('CR CF2'!J59="","",'CR CF2'!J59)</f>
        <v/>
      </c>
      <c r="M59" s="52" t="str">
        <f>IF(OR(F59="",L59=""),"",VLOOKUP(L59,Gainage!$A$2:$BU$32,MATCH(F59,(Gainage!$B$1:$BU$1),1)+1))</f>
        <v/>
      </c>
      <c r="N59" s="203" t="str">
        <f>IF('CR CF2'!L59="","",'CR CF2'!L59)</f>
        <v/>
      </c>
      <c r="O59" s="52" t="str">
        <f>IF(OR(F59="",N59=""),"",VLOOKUP(N59,'Course 20 m'!$A$2:$BU$373,MATCH(F59,('Course 20 m'!$B$1:$BU$1),1)+1))</f>
        <v/>
      </c>
      <c r="P59" s="204" t="str">
        <f>IF('CR CF2'!N59="","",'CR CF2'!N59)</f>
        <v/>
      </c>
      <c r="Q59" s="52" t="str">
        <f>IF(OR(F59="",P59=""),"",VLOOKUP(P59,'Ecart facial'!$A$2:$BU$143,MATCH(F59,('Ecart facial'!$B$1:$BU$1),1)+1))</f>
        <v/>
      </c>
      <c r="R59" s="204" t="str">
        <f>IF('CR CF2'!P59="","",'CR CF2'!P59)</f>
        <v/>
      </c>
      <c r="S59" s="52" t="str">
        <f>IF(OR(F59="",R59=""),"",VLOOKUP(R59,'Fermeture TJ'!$A$2:$BU$126,MATCH(F59,('Fermeture TJ'!$B$1:$BU$1),1)+1))</f>
        <v/>
      </c>
      <c r="T59" s="233">
        <f t="shared" si="0"/>
        <v>0</v>
      </c>
      <c r="U59" s="199" t="str">
        <f t="shared" si="1"/>
        <v/>
      </c>
      <c r="V59" s="37"/>
      <c r="W59" s="37"/>
      <c r="X59" s="176" t="str">
        <f t="shared" si="2"/>
        <v/>
      </c>
      <c r="Y59" s="187"/>
      <c r="Z59" s="187"/>
      <c r="AA59" s="176" t="str">
        <f t="shared" si="3"/>
        <v/>
      </c>
      <c r="AB59" s="235">
        <f t="shared" si="4"/>
        <v>0</v>
      </c>
      <c r="AC59" s="187"/>
      <c r="AD59" s="187"/>
      <c r="AE59" s="187"/>
      <c r="AF59" s="187"/>
      <c r="AG59" s="187"/>
      <c r="AH59" s="238">
        <f t="shared" si="5"/>
        <v>0</v>
      </c>
      <c r="AI59" s="240">
        <f t="shared" si="6"/>
        <v>0</v>
      </c>
      <c r="AJ59" s="231">
        <v>56</v>
      </c>
    </row>
    <row r="60" spans="1:36" x14ac:dyDescent="0.25">
      <c r="A60" s="34" t="str">
        <f>IF('CR CF2'!A60="","",Accueil!$D$8)</f>
        <v/>
      </c>
      <c r="B60" s="36" t="str">
        <f>IF('CR CF2'!A60="","",MATCH('CR CF2'!A60,Accueil!$D$32:$D$131,0))</f>
        <v/>
      </c>
      <c r="C60" s="145" t="str">
        <f>IF('CR CF2'!A60="","",UPPER('CR CF2'!A60))</f>
        <v/>
      </c>
      <c r="D60" s="162" t="str">
        <f>IF('CR CF2'!B60="","",'CR CF2'!B60)</f>
        <v/>
      </c>
      <c r="E60" s="285" t="str">
        <f>IF('CR CF2'!C60="","",'CR CF2'!C60)</f>
        <v/>
      </c>
      <c r="F60" s="171" t="str">
        <f>IF(OR(Accueil!$D$8="",D60="",E60=""),"",DATEDIF(E60,LOOKUP(B60,Accueil!$C$32:$C$131,Accueil!$E$32:$E$131),"m"))</f>
        <v/>
      </c>
      <c r="G60" s="202" t="str">
        <f>IF('CR CF2'!E60="","",'CR CF2'!E60)</f>
        <v/>
      </c>
      <c r="H60" s="203" t="str">
        <f>IF('CR CF2'!F60="","",'CR CF2'!F60)</f>
        <v/>
      </c>
      <c r="I60" s="52" t="str">
        <f>IF(OR(F60="",H60=""),"",VLOOKUP(H60,Détente!$A$2:$BU$157,MATCH(F60,(Détente!$B$1:$BU$1),1)+1))</f>
        <v/>
      </c>
      <c r="J60" s="203" t="str">
        <f>IF('CR CF2'!H60="","",'CR CF2'!H60)</f>
        <v/>
      </c>
      <c r="K60" s="52" t="str">
        <f>IF(OR(F60="",J60=""),"",VLOOKUP(J60,Sautillers!$A$2:$BU$99,MATCH(F60,(Sautillers!$B$1:$BU$1),1)+1))</f>
        <v/>
      </c>
      <c r="L60" s="203" t="str">
        <f>IF('CR CF2'!J60="","",'CR CF2'!J60)</f>
        <v/>
      </c>
      <c r="M60" s="52" t="str">
        <f>IF(OR(F60="",L60=""),"",VLOOKUP(L60,Gainage!$A$2:$BU$32,MATCH(F60,(Gainage!$B$1:$BU$1),1)+1))</f>
        <v/>
      </c>
      <c r="N60" s="203" t="str">
        <f>IF('CR CF2'!L60="","",'CR CF2'!L60)</f>
        <v/>
      </c>
      <c r="O60" s="52" t="str">
        <f>IF(OR(F60="",N60=""),"",VLOOKUP(N60,'Course 20 m'!$A$2:$BU$373,MATCH(F60,('Course 20 m'!$B$1:$BU$1),1)+1))</f>
        <v/>
      </c>
      <c r="P60" s="204" t="str">
        <f>IF('CR CF2'!N60="","",'CR CF2'!N60)</f>
        <v/>
      </c>
      <c r="Q60" s="52" t="str">
        <f>IF(OR(F60="",P60=""),"",VLOOKUP(P60,'Ecart facial'!$A$2:$BU$143,MATCH(F60,('Ecart facial'!$B$1:$BU$1),1)+1))</f>
        <v/>
      </c>
      <c r="R60" s="204" t="str">
        <f>IF('CR CF2'!P60="","",'CR CF2'!P60)</f>
        <v/>
      </c>
      <c r="S60" s="52" t="str">
        <f>IF(OR(F60="",R60=""),"",VLOOKUP(R60,'Fermeture TJ'!$A$2:$BU$126,MATCH(F60,('Fermeture TJ'!$B$1:$BU$1),1)+1))</f>
        <v/>
      </c>
      <c r="T60" s="233">
        <f t="shared" si="0"/>
        <v>0</v>
      </c>
      <c r="U60" s="199" t="str">
        <f t="shared" si="1"/>
        <v/>
      </c>
      <c r="V60" s="39"/>
      <c r="W60" s="37"/>
      <c r="X60" s="176" t="str">
        <f t="shared" si="2"/>
        <v/>
      </c>
      <c r="Y60" s="187"/>
      <c r="Z60" s="187"/>
      <c r="AA60" s="176" t="str">
        <f t="shared" si="3"/>
        <v/>
      </c>
      <c r="AB60" s="235">
        <f t="shared" si="4"/>
        <v>0</v>
      </c>
      <c r="AC60" s="187"/>
      <c r="AD60" s="187"/>
      <c r="AE60" s="187"/>
      <c r="AF60" s="187"/>
      <c r="AG60" s="187"/>
      <c r="AH60" s="238">
        <f t="shared" si="5"/>
        <v>0</v>
      </c>
      <c r="AI60" s="240">
        <f t="shared" si="6"/>
        <v>0</v>
      </c>
      <c r="AJ60" s="231">
        <v>57</v>
      </c>
    </row>
    <row r="61" spans="1:36" x14ac:dyDescent="0.25">
      <c r="A61" s="34" t="str">
        <f>IF('CR CF2'!A61="","",Accueil!$D$8)</f>
        <v/>
      </c>
      <c r="B61" s="36" t="str">
        <f>IF('CR CF2'!A61="","",MATCH('CR CF2'!A61,Accueil!$D$32:$D$131,0))</f>
        <v/>
      </c>
      <c r="C61" s="145" t="str">
        <f>IF('CR CF2'!A61="","",UPPER('CR CF2'!A61))</f>
        <v/>
      </c>
      <c r="D61" s="162" t="str">
        <f>IF('CR CF2'!B61="","",'CR CF2'!B61)</f>
        <v/>
      </c>
      <c r="E61" s="285" t="str">
        <f>IF('CR CF2'!C61="","",'CR CF2'!C61)</f>
        <v/>
      </c>
      <c r="F61" s="171" t="str">
        <f>IF(OR(Accueil!$D$8="",D61="",E61=""),"",DATEDIF(E61,LOOKUP(B61,Accueil!$C$32:$C$131,Accueil!$E$32:$E$131),"m"))</f>
        <v/>
      </c>
      <c r="G61" s="202" t="str">
        <f>IF('CR CF2'!E61="","",'CR CF2'!E61)</f>
        <v/>
      </c>
      <c r="H61" s="203" t="str">
        <f>IF('CR CF2'!F61="","",'CR CF2'!F61)</f>
        <v/>
      </c>
      <c r="I61" s="52" t="str">
        <f>IF(OR(F61="",H61=""),"",VLOOKUP(H61,Détente!$A$2:$BU$157,MATCH(F61,(Détente!$B$1:$BU$1),1)+1))</f>
        <v/>
      </c>
      <c r="J61" s="203" t="str">
        <f>IF('CR CF2'!H61="","",'CR CF2'!H61)</f>
        <v/>
      </c>
      <c r="K61" s="52" t="str">
        <f>IF(OR(F61="",J61=""),"",VLOOKUP(J61,Sautillers!$A$2:$BU$99,MATCH(F61,(Sautillers!$B$1:$BU$1),1)+1))</f>
        <v/>
      </c>
      <c r="L61" s="203" t="str">
        <f>IF('CR CF2'!J61="","",'CR CF2'!J61)</f>
        <v/>
      </c>
      <c r="M61" s="52" t="str">
        <f>IF(OR(F61="",L61=""),"",VLOOKUP(L61,Gainage!$A$2:$BU$32,MATCH(F61,(Gainage!$B$1:$BU$1),1)+1))</f>
        <v/>
      </c>
      <c r="N61" s="203" t="str">
        <f>IF('CR CF2'!L61="","",'CR CF2'!L61)</f>
        <v/>
      </c>
      <c r="O61" s="52" t="str">
        <f>IF(OR(F61="",N61=""),"",VLOOKUP(N61,'Course 20 m'!$A$2:$BU$373,MATCH(F61,('Course 20 m'!$B$1:$BU$1),1)+1))</f>
        <v/>
      </c>
      <c r="P61" s="204" t="str">
        <f>IF('CR CF2'!N61="","",'CR CF2'!N61)</f>
        <v/>
      </c>
      <c r="Q61" s="52" t="str">
        <f>IF(OR(F61="",P61=""),"",VLOOKUP(P61,'Ecart facial'!$A$2:$BU$143,MATCH(F61,('Ecart facial'!$B$1:$BU$1),1)+1))</f>
        <v/>
      </c>
      <c r="R61" s="204" t="str">
        <f>IF('CR CF2'!P61="","",'CR CF2'!P61)</f>
        <v/>
      </c>
      <c r="S61" s="52" t="str">
        <f>IF(OR(F61="",R61=""),"",VLOOKUP(R61,'Fermeture TJ'!$A$2:$BU$126,MATCH(F61,('Fermeture TJ'!$B$1:$BU$1),1)+1))</f>
        <v/>
      </c>
      <c r="T61" s="233">
        <f t="shared" si="0"/>
        <v>0</v>
      </c>
      <c r="U61" s="199" t="str">
        <f t="shared" si="1"/>
        <v/>
      </c>
      <c r="V61" s="37"/>
      <c r="W61" s="37"/>
      <c r="X61" s="176" t="str">
        <f t="shared" si="2"/>
        <v/>
      </c>
      <c r="Y61" s="187"/>
      <c r="Z61" s="187"/>
      <c r="AA61" s="176" t="str">
        <f t="shared" si="3"/>
        <v/>
      </c>
      <c r="AB61" s="235">
        <f t="shared" si="4"/>
        <v>0</v>
      </c>
      <c r="AC61" s="187"/>
      <c r="AD61" s="187"/>
      <c r="AE61" s="187"/>
      <c r="AF61" s="187"/>
      <c r="AG61" s="187"/>
      <c r="AH61" s="238">
        <f t="shared" si="5"/>
        <v>0</v>
      </c>
      <c r="AI61" s="240">
        <f t="shared" si="6"/>
        <v>0</v>
      </c>
      <c r="AJ61" s="231">
        <v>58</v>
      </c>
    </row>
    <row r="62" spans="1:36" x14ac:dyDescent="0.25">
      <c r="A62" s="34" t="str">
        <f>IF('CR CF2'!A62="","",Accueil!$D$8)</f>
        <v/>
      </c>
      <c r="B62" s="36" t="str">
        <f>IF('CR CF2'!A62="","",MATCH('CR CF2'!A62,Accueil!$D$32:$D$131,0))</f>
        <v/>
      </c>
      <c r="C62" s="145" t="str">
        <f>IF('CR CF2'!A62="","",UPPER('CR CF2'!A62))</f>
        <v/>
      </c>
      <c r="D62" s="162" t="str">
        <f>IF('CR CF2'!B62="","",'CR CF2'!B62)</f>
        <v/>
      </c>
      <c r="E62" s="285" t="str">
        <f>IF('CR CF2'!C62="","",'CR CF2'!C62)</f>
        <v/>
      </c>
      <c r="F62" s="171" t="str">
        <f>IF(OR(Accueil!$D$8="",D62="",E62=""),"",DATEDIF(E62,LOOKUP(B62,Accueil!$C$32:$C$131,Accueil!$E$32:$E$131),"m"))</f>
        <v/>
      </c>
      <c r="G62" s="202" t="str">
        <f>IF('CR CF2'!E62="","",'CR CF2'!E62)</f>
        <v/>
      </c>
      <c r="H62" s="203" t="str">
        <f>IF('CR CF2'!F62="","",'CR CF2'!F62)</f>
        <v/>
      </c>
      <c r="I62" s="52" t="str">
        <f>IF(OR(F62="",H62=""),"",VLOOKUP(H62,Détente!$A$2:$BU$157,MATCH(F62,(Détente!$B$1:$BU$1),1)+1))</f>
        <v/>
      </c>
      <c r="J62" s="203" t="str">
        <f>IF('CR CF2'!H62="","",'CR CF2'!H62)</f>
        <v/>
      </c>
      <c r="K62" s="52" t="str">
        <f>IF(OR(F62="",J62=""),"",VLOOKUP(J62,Sautillers!$A$2:$BU$99,MATCH(F62,(Sautillers!$B$1:$BU$1),1)+1))</f>
        <v/>
      </c>
      <c r="L62" s="203" t="str">
        <f>IF('CR CF2'!J62="","",'CR CF2'!J62)</f>
        <v/>
      </c>
      <c r="M62" s="52" t="str">
        <f>IF(OR(F62="",L62=""),"",VLOOKUP(L62,Gainage!$A$2:$BU$32,MATCH(F62,(Gainage!$B$1:$BU$1),1)+1))</f>
        <v/>
      </c>
      <c r="N62" s="203" t="str">
        <f>IF('CR CF2'!L62="","",'CR CF2'!L62)</f>
        <v/>
      </c>
      <c r="O62" s="52" t="str">
        <f>IF(OR(F62="",N62=""),"",VLOOKUP(N62,'Course 20 m'!$A$2:$BU$373,MATCH(F62,('Course 20 m'!$B$1:$BU$1),1)+1))</f>
        <v/>
      </c>
      <c r="P62" s="204" t="str">
        <f>IF('CR CF2'!N62="","",'CR CF2'!N62)</f>
        <v/>
      </c>
      <c r="Q62" s="52" t="str">
        <f>IF(OR(F62="",P62=""),"",VLOOKUP(P62,'Ecart facial'!$A$2:$BU$143,MATCH(F62,('Ecart facial'!$B$1:$BU$1),1)+1))</f>
        <v/>
      </c>
      <c r="R62" s="204" t="str">
        <f>IF('CR CF2'!P62="","",'CR CF2'!P62)</f>
        <v/>
      </c>
      <c r="S62" s="52" t="str">
        <f>IF(OR(F62="",R62=""),"",VLOOKUP(R62,'Fermeture TJ'!$A$2:$BU$126,MATCH(F62,('Fermeture TJ'!$B$1:$BU$1),1)+1))</f>
        <v/>
      </c>
      <c r="T62" s="233">
        <f t="shared" si="0"/>
        <v>0</v>
      </c>
      <c r="U62" s="199" t="str">
        <f t="shared" si="1"/>
        <v/>
      </c>
      <c r="V62" s="39"/>
      <c r="W62" s="37"/>
      <c r="X62" s="176" t="str">
        <f t="shared" si="2"/>
        <v/>
      </c>
      <c r="Y62" s="187"/>
      <c r="Z62" s="187"/>
      <c r="AA62" s="176" t="str">
        <f t="shared" si="3"/>
        <v/>
      </c>
      <c r="AB62" s="235">
        <f t="shared" si="4"/>
        <v>0</v>
      </c>
      <c r="AC62" s="187"/>
      <c r="AD62" s="187"/>
      <c r="AE62" s="187"/>
      <c r="AF62" s="187"/>
      <c r="AG62" s="187"/>
      <c r="AH62" s="238">
        <f t="shared" si="5"/>
        <v>0</v>
      </c>
      <c r="AI62" s="240">
        <f t="shared" si="6"/>
        <v>0</v>
      </c>
      <c r="AJ62" s="231">
        <v>59</v>
      </c>
    </row>
    <row r="63" spans="1:36" x14ac:dyDescent="0.25">
      <c r="A63" s="34" t="str">
        <f>IF('CR CF2'!A63="","",Accueil!$D$8)</f>
        <v/>
      </c>
      <c r="B63" s="36" t="str">
        <f>IF('CR CF2'!A63="","",MATCH('CR CF2'!A63,Accueil!$D$32:$D$131,0))</f>
        <v/>
      </c>
      <c r="C63" s="145" t="str">
        <f>IF('CR CF2'!A63="","",UPPER('CR CF2'!A63))</f>
        <v/>
      </c>
      <c r="D63" s="162" t="str">
        <f>IF('CR CF2'!B63="","",'CR CF2'!B63)</f>
        <v/>
      </c>
      <c r="E63" s="285" t="str">
        <f>IF('CR CF2'!C63="","",'CR CF2'!C63)</f>
        <v/>
      </c>
      <c r="F63" s="171" t="str">
        <f>IF(OR(Accueil!$D$8="",D63="",E63=""),"",DATEDIF(E63,LOOKUP(B63,Accueil!$C$32:$C$131,Accueil!$E$32:$E$131),"m"))</f>
        <v/>
      </c>
      <c r="G63" s="202" t="str">
        <f>IF('CR CF2'!E63="","",'CR CF2'!E63)</f>
        <v/>
      </c>
      <c r="H63" s="203" t="str">
        <f>IF('CR CF2'!F63="","",'CR CF2'!F63)</f>
        <v/>
      </c>
      <c r="I63" s="52" t="str">
        <f>IF(OR(F63="",H63=""),"",VLOOKUP(H63,Détente!$A$2:$BU$157,MATCH(F63,(Détente!$B$1:$BU$1),1)+1))</f>
        <v/>
      </c>
      <c r="J63" s="203" t="str">
        <f>IF('CR CF2'!H63="","",'CR CF2'!H63)</f>
        <v/>
      </c>
      <c r="K63" s="52" t="str">
        <f>IF(OR(F63="",J63=""),"",VLOOKUP(J63,Sautillers!$A$2:$BU$99,MATCH(F63,(Sautillers!$B$1:$BU$1),1)+1))</f>
        <v/>
      </c>
      <c r="L63" s="203" t="str">
        <f>IF('CR CF2'!J63="","",'CR CF2'!J63)</f>
        <v/>
      </c>
      <c r="M63" s="52" t="str">
        <f>IF(OR(F63="",L63=""),"",VLOOKUP(L63,Gainage!$A$2:$BU$32,MATCH(F63,(Gainage!$B$1:$BU$1),1)+1))</f>
        <v/>
      </c>
      <c r="N63" s="203" t="str">
        <f>IF('CR CF2'!L63="","",'CR CF2'!L63)</f>
        <v/>
      </c>
      <c r="O63" s="52" t="str">
        <f>IF(OR(F63="",N63=""),"",VLOOKUP(N63,'Course 20 m'!$A$2:$BU$373,MATCH(F63,('Course 20 m'!$B$1:$BU$1),1)+1))</f>
        <v/>
      </c>
      <c r="P63" s="204" t="str">
        <f>IF('CR CF2'!N63="","",'CR CF2'!N63)</f>
        <v/>
      </c>
      <c r="Q63" s="52" t="str">
        <f>IF(OR(F63="",P63=""),"",VLOOKUP(P63,'Ecart facial'!$A$2:$BU$143,MATCH(F63,('Ecart facial'!$B$1:$BU$1),1)+1))</f>
        <v/>
      </c>
      <c r="R63" s="204" t="str">
        <f>IF('CR CF2'!P63="","",'CR CF2'!P63)</f>
        <v/>
      </c>
      <c r="S63" s="52" t="str">
        <f>IF(OR(F63="",R63=""),"",VLOOKUP(R63,'Fermeture TJ'!$A$2:$BU$126,MATCH(F63,('Fermeture TJ'!$B$1:$BU$1),1)+1))</f>
        <v/>
      </c>
      <c r="T63" s="233">
        <f t="shared" si="0"/>
        <v>0</v>
      </c>
      <c r="U63" s="199" t="str">
        <f t="shared" si="1"/>
        <v/>
      </c>
      <c r="V63" s="37"/>
      <c r="W63" s="37"/>
      <c r="X63" s="176" t="str">
        <f t="shared" si="2"/>
        <v/>
      </c>
      <c r="Y63" s="187"/>
      <c r="Z63" s="187"/>
      <c r="AA63" s="176" t="str">
        <f t="shared" si="3"/>
        <v/>
      </c>
      <c r="AB63" s="235">
        <f t="shared" si="4"/>
        <v>0</v>
      </c>
      <c r="AC63" s="187"/>
      <c r="AD63" s="187"/>
      <c r="AE63" s="187"/>
      <c r="AF63" s="187"/>
      <c r="AG63" s="187"/>
      <c r="AH63" s="238">
        <f t="shared" si="5"/>
        <v>0</v>
      </c>
      <c r="AI63" s="240">
        <f t="shared" si="6"/>
        <v>0</v>
      </c>
      <c r="AJ63" s="231">
        <v>60</v>
      </c>
    </row>
    <row r="64" spans="1:36" x14ac:dyDescent="0.25">
      <c r="A64" s="34" t="str">
        <f>IF('CR CF2'!A64="","",Accueil!$D$8)</f>
        <v/>
      </c>
      <c r="B64" s="36" t="str">
        <f>IF('CR CF2'!A64="","",MATCH('CR CF2'!A64,Accueil!$D$32:$D$131,0))</f>
        <v/>
      </c>
      <c r="C64" s="145" t="str">
        <f>IF('CR CF2'!A64="","",UPPER('CR CF2'!A64))</f>
        <v/>
      </c>
      <c r="D64" s="162" t="str">
        <f>IF('CR CF2'!B64="","",'CR CF2'!B64)</f>
        <v/>
      </c>
      <c r="E64" s="285" t="str">
        <f>IF('CR CF2'!C64="","",'CR CF2'!C64)</f>
        <v/>
      </c>
      <c r="F64" s="171" t="str">
        <f>IF(OR(Accueil!$D$8="",D64="",E64=""),"",DATEDIF(E64,LOOKUP(B64,Accueil!$C$32:$C$131,Accueil!$E$32:$E$131),"m"))</f>
        <v/>
      </c>
      <c r="G64" s="202" t="str">
        <f>IF('CR CF2'!E64="","",'CR CF2'!E64)</f>
        <v/>
      </c>
      <c r="H64" s="203" t="str">
        <f>IF('CR CF2'!F64="","",'CR CF2'!F64)</f>
        <v/>
      </c>
      <c r="I64" s="52" t="str">
        <f>IF(OR(F64="",H64=""),"",VLOOKUP(H64,Détente!$A$2:$BU$157,MATCH(F64,(Détente!$B$1:$BU$1),1)+1))</f>
        <v/>
      </c>
      <c r="J64" s="203" t="str">
        <f>IF('CR CF2'!H64="","",'CR CF2'!H64)</f>
        <v/>
      </c>
      <c r="K64" s="52" t="str">
        <f>IF(OR(F64="",J64=""),"",VLOOKUP(J64,Sautillers!$A$2:$BU$99,MATCH(F64,(Sautillers!$B$1:$BU$1),1)+1))</f>
        <v/>
      </c>
      <c r="L64" s="203" t="str">
        <f>IF('CR CF2'!J64="","",'CR CF2'!J64)</f>
        <v/>
      </c>
      <c r="M64" s="52" t="str">
        <f>IF(OR(F64="",L64=""),"",VLOOKUP(L64,Gainage!$A$2:$BU$32,MATCH(F64,(Gainage!$B$1:$BU$1),1)+1))</f>
        <v/>
      </c>
      <c r="N64" s="203" t="str">
        <f>IF('CR CF2'!L64="","",'CR CF2'!L64)</f>
        <v/>
      </c>
      <c r="O64" s="52" t="str">
        <f>IF(OR(F64="",N64=""),"",VLOOKUP(N64,'Course 20 m'!$A$2:$BU$373,MATCH(F64,('Course 20 m'!$B$1:$BU$1),1)+1))</f>
        <v/>
      </c>
      <c r="P64" s="204" t="str">
        <f>IF('CR CF2'!N64="","",'CR CF2'!N64)</f>
        <v/>
      </c>
      <c r="Q64" s="52" t="str">
        <f>IF(OR(F64="",P64=""),"",VLOOKUP(P64,'Ecart facial'!$A$2:$BU$143,MATCH(F64,('Ecart facial'!$B$1:$BU$1),1)+1))</f>
        <v/>
      </c>
      <c r="R64" s="204" t="str">
        <f>IF('CR CF2'!P64="","",'CR CF2'!P64)</f>
        <v/>
      </c>
      <c r="S64" s="52" t="str">
        <f>IF(OR(F64="",R64=""),"",VLOOKUP(R64,'Fermeture TJ'!$A$2:$BU$126,MATCH(F64,('Fermeture TJ'!$B$1:$BU$1),1)+1))</f>
        <v/>
      </c>
      <c r="T64" s="233">
        <f t="shared" si="0"/>
        <v>0</v>
      </c>
      <c r="U64" s="199" t="str">
        <f t="shared" si="1"/>
        <v/>
      </c>
      <c r="V64" s="39"/>
      <c r="W64" s="37"/>
      <c r="X64" s="176" t="str">
        <f t="shared" si="2"/>
        <v/>
      </c>
      <c r="Y64" s="187"/>
      <c r="Z64" s="187"/>
      <c r="AA64" s="176" t="str">
        <f t="shared" si="3"/>
        <v/>
      </c>
      <c r="AB64" s="235">
        <f t="shared" si="4"/>
        <v>0</v>
      </c>
      <c r="AC64" s="187"/>
      <c r="AD64" s="187"/>
      <c r="AE64" s="187"/>
      <c r="AF64" s="187"/>
      <c r="AG64" s="187"/>
      <c r="AH64" s="238">
        <f t="shared" si="5"/>
        <v>0</v>
      </c>
      <c r="AI64" s="240">
        <f t="shared" si="6"/>
        <v>0</v>
      </c>
      <c r="AJ64" s="231">
        <v>61</v>
      </c>
    </row>
    <row r="65" spans="1:36" x14ac:dyDescent="0.25">
      <c r="A65" s="34" t="str">
        <f>IF('CR CF2'!A65="","",Accueil!$D$8)</f>
        <v/>
      </c>
      <c r="B65" s="36" t="str">
        <f>IF('CR CF2'!A65="","",MATCH('CR CF2'!A65,Accueil!$D$32:$D$131,0))</f>
        <v/>
      </c>
      <c r="C65" s="145" t="str">
        <f>IF('CR CF2'!A65="","",UPPER('CR CF2'!A65))</f>
        <v/>
      </c>
      <c r="D65" s="162" t="str">
        <f>IF('CR CF2'!B65="","",'CR CF2'!B65)</f>
        <v/>
      </c>
      <c r="E65" s="285" t="str">
        <f>IF('CR CF2'!C65="","",'CR CF2'!C65)</f>
        <v/>
      </c>
      <c r="F65" s="171" t="str">
        <f>IF(OR(Accueil!$D$8="",D65="",E65=""),"",DATEDIF(E65,LOOKUP(B65,Accueil!$C$32:$C$131,Accueil!$E$32:$E$131),"m"))</f>
        <v/>
      </c>
      <c r="G65" s="202" t="str">
        <f>IF('CR CF2'!E65="","",'CR CF2'!E65)</f>
        <v/>
      </c>
      <c r="H65" s="203" t="str">
        <f>IF('CR CF2'!F65="","",'CR CF2'!F65)</f>
        <v/>
      </c>
      <c r="I65" s="52" t="str">
        <f>IF(OR(F65="",H65=""),"",VLOOKUP(H65,Détente!$A$2:$BU$157,MATCH(F65,(Détente!$B$1:$BU$1),1)+1))</f>
        <v/>
      </c>
      <c r="J65" s="203" t="str">
        <f>IF('CR CF2'!H65="","",'CR CF2'!H65)</f>
        <v/>
      </c>
      <c r="K65" s="52" t="str">
        <f>IF(OR(F65="",J65=""),"",VLOOKUP(J65,Sautillers!$A$2:$BU$99,MATCH(F65,(Sautillers!$B$1:$BU$1),1)+1))</f>
        <v/>
      </c>
      <c r="L65" s="203" t="str">
        <f>IF('CR CF2'!J65="","",'CR CF2'!J65)</f>
        <v/>
      </c>
      <c r="M65" s="52" t="str">
        <f>IF(OR(F65="",L65=""),"",VLOOKUP(L65,Gainage!$A$2:$BU$32,MATCH(F65,(Gainage!$B$1:$BU$1),1)+1))</f>
        <v/>
      </c>
      <c r="N65" s="203" t="str">
        <f>IF('CR CF2'!L65="","",'CR CF2'!L65)</f>
        <v/>
      </c>
      <c r="O65" s="52" t="str">
        <f>IF(OR(F65="",N65=""),"",VLOOKUP(N65,'Course 20 m'!$A$2:$BU$373,MATCH(F65,('Course 20 m'!$B$1:$BU$1),1)+1))</f>
        <v/>
      </c>
      <c r="P65" s="204" t="str">
        <f>IF('CR CF2'!N65="","",'CR CF2'!N65)</f>
        <v/>
      </c>
      <c r="Q65" s="52" t="str">
        <f>IF(OR(F65="",P65=""),"",VLOOKUP(P65,'Ecart facial'!$A$2:$BU$143,MATCH(F65,('Ecart facial'!$B$1:$BU$1),1)+1))</f>
        <v/>
      </c>
      <c r="R65" s="204" t="str">
        <f>IF('CR CF2'!P65="","",'CR CF2'!P65)</f>
        <v/>
      </c>
      <c r="S65" s="52" t="str">
        <f>IF(OR(F65="",R65=""),"",VLOOKUP(R65,'Fermeture TJ'!$A$2:$BU$126,MATCH(F65,('Fermeture TJ'!$B$1:$BU$1),1)+1))</f>
        <v/>
      </c>
      <c r="T65" s="233">
        <f t="shared" si="0"/>
        <v>0</v>
      </c>
      <c r="U65" s="199" t="str">
        <f t="shared" si="1"/>
        <v/>
      </c>
      <c r="V65" s="37"/>
      <c r="W65" s="37"/>
      <c r="X65" s="176" t="str">
        <f t="shared" si="2"/>
        <v/>
      </c>
      <c r="Y65" s="187"/>
      <c r="Z65" s="187"/>
      <c r="AA65" s="176" t="str">
        <f t="shared" si="3"/>
        <v/>
      </c>
      <c r="AB65" s="235">
        <f t="shared" si="4"/>
        <v>0</v>
      </c>
      <c r="AC65" s="187"/>
      <c r="AD65" s="187"/>
      <c r="AE65" s="187"/>
      <c r="AF65" s="187"/>
      <c r="AG65" s="187"/>
      <c r="AH65" s="238">
        <f t="shared" si="5"/>
        <v>0</v>
      </c>
      <c r="AI65" s="240">
        <f t="shared" si="6"/>
        <v>0</v>
      </c>
      <c r="AJ65" s="231">
        <v>62</v>
      </c>
    </row>
    <row r="66" spans="1:36" x14ac:dyDescent="0.25">
      <c r="A66" s="34" t="str">
        <f>IF('CR CF2'!A66="","",Accueil!$D$8)</f>
        <v/>
      </c>
      <c r="B66" s="36" t="str">
        <f>IF('CR CF2'!A66="","",MATCH('CR CF2'!A66,Accueil!$D$32:$D$131,0))</f>
        <v/>
      </c>
      <c r="C66" s="145" t="str">
        <f>IF('CR CF2'!A66="","",UPPER('CR CF2'!A66))</f>
        <v/>
      </c>
      <c r="D66" s="162" t="str">
        <f>IF('CR CF2'!B66="","",'CR CF2'!B66)</f>
        <v/>
      </c>
      <c r="E66" s="285" t="str">
        <f>IF('CR CF2'!C66="","",'CR CF2'!C66)</f>
        <v/>
      </c>
      <c r="F66" s="171" t="str">
        <f>IF(OR(Accueil!$D$8="",D66="",E66=""),"",DATEDIF(E66,LOOKUP(B66,Accueil!$C$32:$C$131,Accueil!$E$32:$E$131),"m"))</f>
        <v/>
      </c>
      <c r="G66" s="202" t="str">
        <f>IF('CR CF2'!E66="","",'CR CF2'!E66)</f>
        <v/>
      </c>
      <c r="H66" s="203" t="str">
        <f>IF('CR CF2'!F66="","",'CR CF2'!F66)</f>
        <v/>
      </c>
      <c r="I66" s="52" t="str">
        <f>IF(OR(F66="",H66=""),"",VLOOKUP(H66,Détente!$A$2:$BU$157,MATCH(F66,(Détente!$B$1:$BU$1),1)+1))</f>
        <v/>
      </c>
      <c r="J66" s="203" t="str">
        <f>IF('CR CF2'!H66="","",'CR CF2'!H66)</f>
        <v/>
      </c>
      <c r="K66" s="52" t="str">
        <f>IF(OR(F66="",J66=""),"",VLOOKUP(J66,Sautillers!$A$2:$BU$99,MATCH(F66,(Sautillers!$B$1:$BU$1),1)+1))</f>
        <v/>
      </c>
      <c r="L66" s="203" t="str">
        <f>IF('CR CF2'!J66="","",'CR CF2'!J66)</f>
        <v/>
      </c>
      <c r="M66" s="52" t="str">
        <f>IF(OR(F66="",L66=""),"",VLOOKUP(L66,Gainage!$A$2:$BU$32,MATCH(F66,(Gainage!$B$1:$BU$1),1)+1))</f>
        <v/>
      </c>
      <c r="N66" s="203" t="str">
        <f>IF('CR CF2'!L66="","",'CR CF2'!L66)</f>
        <v/>
      </c>
      <c r="O66" s="52" t="str">
        <f>IF(OR(F66="",N66=""),"",VLOOKUP(N66,'Course 20 m'!$A$2:$BU$373,MATCH(F66,('Course 20 m'!$B$1:$BU$1),1)+1))</f>
        <v/>
      </c>
      <c r="P66" s="204" t="str">
        <f>IF('CR CF2'!N66="","",'CR CF2'!N66)</f>
        <v/>
      </c>
      <c r="Q66" s="52" t="str">
        <f>IF(OR(F66="",P66=""),"",VLOOKUP(P66,'Ecart facial'!$A$2:$BU$143,MATCH(F66,('Ecart facial'!$B$1:$BU$1),1)+1))</f>
        <v/>
      </c>
      <c r="R66" s="204" t="str">
        <f>IF('CR CF2'!P66="","",'CR CF2'!P66)</f>
        <v/>
      </c>
      <c r="S66" s="52" t="str">
        <f>IF(OR(F66="",R66=""),"",VLOOKUP(R66,'Fermeture TJ'!$A$2:$BU$126,MATCH(F66,('Fermeture TJ'!$B$1:$BU$1),1)+1))</f>
        <v/>
      </c>
      <c r="T66" s="233">
        <f t="shared" si="0"/>
        <v>0</v>
      </c>
      <c r="U66" s="199" t="str">
        <f t="shared" si="1"/>
        <v/>
      </c>
      <c r="V66" s="39"/>
      <c r="W66" s="37"/>
      <c r="X66" s="176" t="str">
        <f t="shared" si="2"/>
        <v/>
      </c>
      <c r="Y66" s="187"/>
      <c r="Z66" s="187"/>
      <c r="AA66" s="176" t="str">
        <f t="shared" si="3"/>
        <v/>
      </c>
      <c r="AB66" s="235">
        <f t="shared" si="4"/>
        <v>0</v>
      </c>
      <c r="AC66" s="187"/>
      <c r="AD66" s="187"/>
      <c r="AE66" s="187"/>
      <c r="AF66" s="187"/>
      <c r="AG66" s="187"/>
      <c r="AH66" s="238">
        <f t="shared" si="5"/>
        <v>0</v>
      </c>
      <c r="AI66" s="240">
        <f t="shared" si="6"/>
        <v>0</v>
      </c>
      <c r="AJ66" s="231">
        <v>63</v>
      </c>
    </row>
    <row r="67" spans="1:36" x14ac:dyDescent="0.25">
      <c r="A67" s="34" t="str">
        <f>IF('CR CF2'!A67="","",Accueil!$D$8)</f>
        <v/>
      </c>
      <c r="B67" s="36" t="str">
        <f>IF('CR CF2'!A67="","",MATCH('CR CF2'!A67,Accueil!$D$32:$D$131,0))</f>
        <v/>
      </c>
      <c r="C67" s="145" t="str">
        <f>IF('CR CF2'!A67="","",UPPER('CR CF2'!A67))</f>
        <v/>
      </c>
      <c r="D67" s="162" t="str">
        <f>IF('CR CF2'!B67="","",'CR CF2'!B67)</f>
        <v/>
      </c>
      <c r="E67" s="285" t="str">
        <f>IF('CR CF2'!C67="","",'CR CF2'!C67)</f>
        <v/>
      </c>
      <c r="F67" s="171" t="str">
        <f>IF(OR(Accueil!$D$8="",D67="",E67=""),"",DATEDIF(E67,LOOKUP(B67,Accueil!$C$32:$C$131,Accueil!$E$32:$E$131),"m"))</f>
        <v/>
      </c>
      <c r="G67" s="202" t="str">
        <f>IF('CR CF2'!E67="","",'CR CF2'!E67)</f>
        <v/>
      </c>
      <c r="H67" s="203" t="str">
        <f>IF('CR CF2'!F67="","",'CR CF2'!F67)</f>
        <v/>
      </c>
      <c r="I67" s="52" t="str">
        <f>IF(OR(F67="",H67=""),"",VLOOKUP(H67,Détente!$A$2:$BU$157,MATCH(F67,(Détente!$B$1:$BU$1),1)+1))</f>
        <v/>
      </c>
      <c r="J67" s="203" t="str">
        <f>IF('CR CF2'!H67="","",'CR CF2'!H67)</f>
        <v/>
      </c>
      <c r="K67" s="52" t="str">
        <f>IF(OR(F67="",J67=""),"",VLOOKUP(J67,Sautillers!$A$2:$BU$99,MATCH(F67,(Sautillers!$B$1:$BU$1),1)+1))</f>
        <v/>
      </c>
      <c r="L67" s="203" t="str">
        <f>IF('CR CF2'!J67="","",'CR CF2'!J67)</f>
        <v/>
      </c>
      <c r="M67" s="52" t="str">
        <f>IF(OR(F67="",L67=""),"",VLOOKUP(L67,Gainage!$A$2:$BU$32,MATCH(F67,(Gainage!$B$1:$BU$1),1)+1))</f>
        <v/>
      </c>
      <c r="N67" s="203" t="str">
        <f>IF('CR CF2'!L67="","",'CR CF2'!L67)</f>
        <v/>
      </c>
      <c r="O67" s="52" t="str">
        <f>IF(OR(F67="",N67=""),"",VLOOKUP(N67,'Course 20 m'!$A$2:$BU$373,MATCH(F67,('Course 20 m'!$B$1:$BU$1),1)+1))</f>
        <v/>
      </c>
      <c r="P67" s="204" t="str">
        <f>IF('CR CF2'!N67="","",'CR CF2'!N67)</f>
        <v/>
      </c>
      <c r="Q67" s="52" t="str">
        <f>IF(OR(F67="",P67=""),"",VLOOKUP(P67,'Ecart facial'!$A$2:$BU$143,MATCH(F67,('Ecart facial'!$B$1:$BU$1),1)+1))</f>
        <v/>
      </c>
      <c r="R67" s="204" t="str">
        <f>IF('CR CF2'!P67="","",'CR CF2'!P67)</f>
        <v/>
      </c>
      <c r="S67" s="52" t="str">
        <f>IF(OR(F67="",R67=""),"",VLOOKUP(R67,'Fermeture TJ'!$A$2:$BU$126,MATCH(F67,('Fermeture TJ'!$B$1:$BU$1),1)+1))</f>
        <v/>
      </c>
      <c r="T67" s="233">
        <f t="shared" si="0"/>
        <v>0</v>
      </c>
      <c r="U67" s="199" t="str">
        <f t="shared" si="1"/>
        <v/>
      </c>
      <c r="V67" s="37"/>
      <c r="W67" s="37"/>
      <c r="X67" s="176" t="str">
        <f t="shared" si="2"/>
        <v/>
      </c>
      <c r="Y67" s="187"/>
      <c r="Z67" s="187"/>
      <c r="AA67" s="176" t="str">
        <f t="shared" si="3"/>
        <v/>
      </c>
      <c r="AB67" s="235">
        <f t="shared" si="4"/>
        <v>0</v>
      </c>
      <c r="AC67" s="187"/>
      <c r="AD67" s="187"/>
      <c r="AE67" s="187"/>
      <c r="AF67" s="187"/>
      <c r="AG67" s="187"/>
      <c r="AH67" s="238">
        <f t="shared" si="5"/>
        <v>0</v>
      </c>
      <c r="AI67" s="240">
        <f t="shared" si="6"/>
        <v>0</v>
      </c>
      <c r="AJ67" s="231">
        <v>64</v>
      </c>
    </row>
    <row r="68" spans="1:36" x14ac:dyDescent="0.25">
      <c r="A68" s="34" t="str">
        <f>IF('CR CF2'!A68="","",Accueil!$D$8)</f>
        <v/>
      </c>
      <c r="B68" s="36" t="str">
        <f>IF('CR CF2'!A68="","",MATCH('CR CF2'!A68,Accueil!$D$32:$D$131,0))</f>
        <v/>
      </c>
      <c r="C68" s="145" t="str">
        <f>IF('CR CF2'!A68="","",UPPER('CR CF2'!A68))</f>
        <v/>
      </c>
      <c r="D68" s="162" t="str">
        <f>IF('CR CF2'!B68="","",'CR CF2'!B68)</f>
        <v/>
      </c>
      <c r="E68" s="285" t="str">
        <f>IF('CR CF2'!C68="","",'CR CF2'!C68)</f>
        <v/>
      </c>
      <c r="F68" s="171" t="str">
        <f>IF(OR(Accueil!$D$8="",D68="",E68=""),"",DATEDIF(E68,LOOKUP(B68,Accueil!$C$32:$C$131,Accueil!$E$32:$E$131),"m"))</f>
        <v/>
      </c>
      <c r="G68" s="202" t="str">
        <f>IF('CR CF2'!E68="","",'CR CF2'!E68)</f>
        <v/>
      </c>
      <c r="H68" s="203" t="str">
        <f>IF('CR CF2'!F68="","",'CR CF2'!F68)</f>
        <v/>
      </c>
      <c r="I68" s="52" t="str">
        <f>IF(OR(F68="",H68=""),"",VLOOKUP(H68,Détente!$A$2:$BU$157,MATCH(F68,(Détente!$B$1:$BU$1),1)+1))</f>
        <v/>
      </c>
      <c r="J68" s="203" t="str">
        <f>IF('CR CF2'!H68="","",'CR CF2'!H68)</f>
        <v/>
      </c>
      <c r="K68" s="52" t="str">
        <f>IF(OR(F68="",J68=""),"",VLOOKUP(J68,Sautillers!$A$2:$BU$99,MATCH(F68,(Sautillers!$B$1:$BU$1),1)+1))</f>
        <v/>
      </c>
      <c r="L68" s="203" t="str">
        <f>IF('CR CF2'!J68="","",'CR CF2'!J68)</f>
        <v/>
      </c>
      <c r="M68" s="52" t="str">
        <f>IF(OR(F68="",L68=""),"",VLOOKUP(L68,Gainage!$A$2:$BU$32,MATCH(F68,(Gainage!$B$1:$BU$1),1)+1))</f>
        <v/>
      </c>
      <c r="N68" s="203" t="str">
        <f>IF('CR CF2'!L68="","",'CR CF2'!L68)</f>
        <v/>
      </c>
      <c r="O68" s="52" t="str">
        <f>IF(OR(F68="",N68=""),"",VLOOKUP(N68,'Course 20 m'!$A$2:$BU$373,MATCH(F68,('Course 20 m'!$B$1:$BU$1),1)+1))</f>
        <v/>
      </c>
      <c r="P68" s="204" t="str">
        <f>IF('CR CF2'!N68="","",'CR CF2'!N68)</f>
        <v/>
      </c>
      <c r="Q68" s="52" t="str">
        <f>IF(OR(F68="",P68=""),"",VLOOKUP(P68,'Ecart facial'!$A$2:$BU$143,MATCH(F68,('Ecart facial'!$B$1:$BU$1),1)+1))</f>
        <v/>
      </c>
      <c r="R68" s="204" t="str">
        <f>IF('CR CF2'!P68="","",'CR CF2'!P68)</f>
        <v/>
      </c>
      <c r="S68" s="52" t="str">
        <f>IF(OR(F68="",R68=""),"",VLOOKUP(R68,'Fermeture TJ'!$A$2:$BU$126,MATCH(F68,('Fermeture TJ'!$B$1:$BU$1),1)+1))</f>
        <v/>
      </c>
      <c r="T68" s="233">
        <f t="shared" ref="T68:T131" si="7">IF(OR(I68="",K68="",M68="",O68="",Q68="",S68=""),0,SUM(I68,K68,M68,O68,Q68,S68))</f>
        <v>0</v>
      </c>
      <c r="U68" s="199" t="str">
        <f t="shared" ref="U68:U131" si="8">IF(OR(I68="",K68="",M68="",O68="",Q68="",S68=""),"",AVERAGE(I68,K68,M68,O68,Q68,S68))</f>
        <v/>
      </c>
      <c r="V68" s="39"/>
      <c r="W68" s="37"/>
      <c r="X68" s="176" t="str">
        <f t="shared" ref="X68:X131" si="9">IF(OR(F68="",V68="",W68=""),"",SUM(V68:W68))</f>
        <v/>
      </c>
      <c r="Y68" s="187"/>
      <c r="Z68" s="187"/>
      <c r="AA68" s="176" t="str">
        <f t="shared" ref="AA68:AA131" si="10">IF(OR(F68="",Y68="",Z68=""),"",SUM(Y68:Z68))</f>
        <v/>
      </c>
      <c r="AB68" s="235">
        <f t="shared" ref="AB68:AB131" si="11">IF(OR(X68="",AA68=""),0,X68+AA68)</f>
        <v>0</v>
      </c>
      <c r="AC68" s="187"/>
      <c r="AD68" s="187"/>
      <c r="AE68" s="187"/>
      <c r="AF68" s="187"/>
      <c r="AG68" s="187"/>
      <c r="AH68" s="238">
        <f t="shared" ref="AH68:AH131" si="12">IF(OR(F68="",COUNT(AC68:AG68)&lt;4),0,IF(COUNT(AC68:AG68)=4,SUM(AC68:AG68),IF(COUNT(AC68:AG68)&gt;4,SUM(AC68:AG68)-MIN(AC68:AG68))))</f>
        <v>0</v>
      </c>
      <c r="AI68" s="240">
        <f t="shared" ref="AI68:AI131" si="13">IF(OR(U68=0,AB68=0,AH68=0),0,U68+AB68+AH68)</f>
        <v>0</v>
      </c>
      <c r="AJ68" s="231">
        <v>65</v>
      </c>
    </row>
    <row r="69" spans="1:36" x14ac:dyDescent="0.25">
      <c r="A69" s="34" t="str">
        <f>IF('CR CF2'!A69="","",Accueil!$D$8)</f>
        <v/>
      </c>
      <c r="B69" s="36" t="str">
        <f>IF('CR CF2'!A69="","",MATCH('CR CF2'!A69,Accueil!$D$32:$D$131,0))</f>
        <v/>
      </c>
      <c r="C69" s="145" t="str">
        <f>IF('CR CF2'!A69="","",UPPER('CR CF2'!A69))</f>
        <v/>
      </c>
      <c r="D69" s="162" t="str">
        <f>IF('CR CF2'!B69="","",'CR CF2'!B69)</f>
        <v/>
      </c>
      <c r="E69" s="285" t="str">
        <f>IF('CR CF2'!C69="","",'CR CF2'!C69)</f>
        <v/>
      </c>
      <c r="F69" s="171" t="str">
        <f>IF(OR(Accueil!$D$8="",D69="",E69=""),"",DATEDIF(E69,LOOKUP(B69,Accueil!$C$32:$C$131,Accueil!$E$32:$E$131),"m"))</f>
        <v/>
      </c>
      <c r="G69" s="202" t="str">
        <f>IF('CR CF2'!E69="","",'CR CF2'!E69)</f>
        <v/>
      </c>
      <c r="H69" s="203" t="str">
        <f>IF('CR CF2'!F69="","",'CR CF2'!F69)</f>
        <v/>
      </c>
      <c r="I69" s="52" t="str">
        <f>IF(OR(F69="",H69=""),"",VLOOKUP(H69,Détente!$A$2:$BU$157,MATCH(F69,(Détente!$B$1:$BU$1),1)+1))</f>
        <v/>
      </c>
      <c r="J69" s="203" t="str">
        <f>IF('CR CF2'!H69="","",'CR CF2'!H69)</f>
        <v/>
      </c>
      <c r="K69" s="52" t="str">
        <f>IF(OR(F69="",J69=""),"",VLOOKUP(J69,Sautillers!$A$2:$BU$99,MATCH(F69,(Sautillers!$B$1:$BU$1),1)+1))</f>
        <v/>
      </c>
      <c r="L69" s="203" t="str">
        <f>IF('CR CF2'!J69="","",'CR CF2'!J69)</f>
        <v/>
      </c>
      <c r="M69" s="52" t="str">
        <f>IF(OR(F69="",L69=""),"",VLOOKUP(L69,Gainage!$A$2:$BU$32,MATCH(F69,(Gainage!$B$1:$BU$1),1)+1))</f>
        <v/>
      </c>
      <c r="N69" s="203" t="str">
        <f>IF('CR CF2'!L69="","",'CR CF2'!L69)</f>
        <v/>
      </c>
      <c r="O69" s="52" t="str">
        <f>IF(OR(F69="",N69=""),"",VLOOKUP(N69,'Course 20 m'!$A$2:$BU$373,MATCH(F69,('Course 20 m'!$B$1:$BU$1),1)+1))</f>
        <v/>
      </c>
      <c r="P69" s="204" t="str">
        <f>IF('CR CF2'!N69="","",'CR CF2'!N69)</f>
        <v/>
      </c>
      <c r="Q69" s="52" t="str">
        <f>IF(OR(F69="",P69=""),"",VLOOKUP(P69,'Ecart facial'!$A$2:$BU$143,MATCH(F69,('Ecart facial'!$B$1:$BU$1),1)+1))</f>
        <v/>
      </c>
      <c r="R69" s="204" t="str">
        <f>IF('CR CF2'!P69="","",'CR CF2'!P69)</f>
        <v/>
      </c>
      <c r="S69" s="52" t="str">
        <f>IF(OR(F69="",R69=""),"",VLOOKUP(R69,'Fermeture TJ'!$A$2:$BU$126,MATCH(F69,('Fermeture TJ'!$B$1:$BU$1),1)+1))</f>
        <v/>
      </c>
      <c r="T69" s="233">
        <f t="shared" si="7"/>
        <v>0</v>
      </c>
      <c r="U69" s="199" t="str">
        <f t="shared" si="8"/>
        <v/>
      </c>
      <c r="V69" s="37"/>
      <c r="W69" s="37"/>
      <c r="X69" s="176" t="str">
        <f t="shared" si="9"/>
        <v/>
      </c>
      <c r="Y69" s="187"/>
      <c r="Z69" s="187"/>
      <c r="AA69" s="176" t="str">
        <f t="shared" si="10"/>
        <v/>
      </c>
      <c r="AB69" s="235">
        <f t="shared" si="11"/>
        <v>0</v>
      </c>
      <c r="AC69" s="187"/>
      <c r="AD69" s="187"/>
      <c r="AE69" s="187"/>
      <c r="AF69" s="187"/>
      <c r="AG69" s="187"/>
      <c r="AH69" s="238">
        <f t="shared" si="12"/>
        <v>0</v>
      </c>
      <c r="AI69" s="240">
        <f t="shared" si="13"/>
        <v>0</v>
      </c>
      <c r="AJ69" s="231">
        <v>66</v>
      </c>
    </row>
    <row r="70" spans="1:36" x14ac:dyDescent="0.25">
      <c r="A70" s="34" t="str">
        <f>IF('CR CF2'!A70="","",Accueil!$D$8)</f>
        <v/>
      </c>
      <c r="B70" s="36" t="str">
        <f>IF('CR CF2'!A70="","",MATCH('CR CF2'!A70,Accueil!$D$32:$D$131,0))</f>
        <v/>
      </c>
      <c r="C70" s="145" t="str">
        <f>IF('CR CF2'!A70="","",UPPER('CR CF2'!A70))</f>
        <v/>
      </c>
      <c r="D70" s="162" t="str">
        <f>IF('CR CF2'!B70="","",'CR CF2'!B70)</f>
        <v/>
      </c>
      <c r="E70" s="285" t="str">
        <f>IF('CR CF2'!C70="","",'CR CF2'!C70)</f>
        <v/>
      </c>
      <c r="F70" s="171" t="str">
        <f>IF(OR(Accueil!$D$8="",D70="",E70=""),"",DATEDIF(E70,LOOKUP(B70,Accueil!$C$32:$C$131,Accueil!$E$32:$E$131),"m"))</f>
        <v/>
      </c>
      <c r="G70" s="202" t="str">
        <f>IF('CR CF2'!E70="","",'CR CF2'!E70)</f>
        <v/>
      </c>
      <c r="H70" s="203" t="str">
        <f>IF('CR CF2'!F70="","",'CR CF2'!F70)</f>
        <v/>
      </c>
      <c r="I70" s="52" t="str">
        <f>IF(OR(F70="",H70=""),"",VLOOKUP(H70,Détente!$A$2:$BU$157,MATCH(F70,(Détente!$B$1:$BU$1),1)+1))</f>
        <v/>
      </c>
      <c r="J70" s="203" t="str">
        <f>IF('CR CF2'!H70="","",'CR CF2'!H70)</f>
        <v/>
      </c>
      <c r="K70" s="52" t="str">
        <f>IF(OR(F70="",J70=""),"",VLOOKUP(J70,Sautillers!$A$2:$BU$99,MATCH(F70,(Sautillers!$B$1:$BU$1),1)+1))</f>
        <v/>
      </c>
      <c r="L70" s="203" t="str">
        <f>IF('CR CF2'!J70="","",'CR CF2'!J70)</f>
        <v/>
      </c>
      <c r="M70" s="52" t="str">
        <f>IF(OR(F70="",L70=""),"",VLOOKUP(L70,Gainage!$A$2:$BU$32,MATCH(F70,(Gainage!$B$1:$BU$1),1)+1))</f>
        <v/>
      </c>
      <c r="N70" s="203" t="str">
        <f>IF('CR CF2'!L70="","",'CR CF2'!L70)</f>
        <v/>
      </c>
      <c r="O70" s="52" t="str">
        <f>IF(OR(F70="",N70=""),"",VLOOKUP(N70,'Course 20 m'!$A$2:$BU$373,MATCH(F70,('Course 20 m'!$B$1:$BU$1),1)+1))</f>
        <v/>
      </c>
      <c r="P70" s="204" t="str">
        <f>IF('CR CF2'!N70="","",'CR CF2'!N70)</f>
        <v/>
      </c>
      <c r="Q70" s="52" t="str">
        <f>IF(OR(F70="",P70=""),"",VLOOKUP(P70,'Ecart facial'!$A$2:$BU$143,MATCH(F70,('Ecart facial'!$B$1:$BU$1),1)+1))</f>
        <v/>
      </c>
      <c r="R70" s="204" t="str">
        <f>IF('CR CF2'!P70="","",'CR CF2'!P70)</f>
        <v/>
      </c>
      <c r="S70" s="52" t="str">
        <f>IF(OR(F70="",R70=""),"",VLOOKUP(R70,'Fermeture TJ'!$A$2:$BU$126,MATCH(F70,('Fermeture TJ'!$B$1:$BU$1),1)+1))</f>
        <v/>
      </c>
      <c r="T70" s="233">
        <f t="shared" si="7"/>
        <v>0</v>
      </c>
      <c r="U70" s="199" t="str">
        <f t="shared" si="8"/>
        <v/>
      </c>
      <c r="V70" s="39"/>
      <c r="W70" s="37"/>
      <c r="X70" s="176" t="str">
        <f t="shared" si="9"/>
        <v/>
      </c>
      <c r="Y70" s="187"/>
      <c r="Z70" s="187"/>
      <c r="AA70" s="176" t="str">
        <f t="shared" si="10"/>
        <v/>
      </c>
      <c r="AB70" s="235">
        <f t="shared" si="11"/>
        <v>0</v>
      </c>
      <c r="AC70" s="187"/>
      <c r="AD70" s="187"/>
      <c r="AE70" s="187"/>
      <c r="AF70" s="187"/>
      <c r="AG70" s="187"/>
      <c r="AH70" s="238">
        <f t="shared" si="12"/>
        <v>0</v>
      </c>
      <c r="AI70" s="240">
        <f t="shared" si="13"/>
        <v>0</v>
      </c>
      <c r="AJ70" s="231">
        <v>67</v>
      </c>
    </row>
    <row r="71" spans="1:36" x14ac:dyDescent="0.25">
      <c r="A71" s="34" t="str">
        <f>IF('CR CF2'!A71="","",Accueil!$D$8)</f>
        <v/>
      </c>
      <c r="B71" s="36" t="str">
        <f>IF('CR CF2'!A71="","",MATCH('CR CF2'!A71,Accueil!$D$32:$D$131,0))</f>
        <v/>
      </c>
      <c r="C71" s="145" t="str">
        <f>IF('CR CF2'!A71="","",UPPER('CR CF2'!A71))</f>
        <v/>
      </c>
      <c r="D71" s="162" t="str">
        <f>IF('CR CF2'!B71="","",'CR CF2'!B71)</f>
        <v/>
      </c>
      <c r="E71" s="285" t="str">
        <f>IF('CR CF2'!C71="","",'CR CF2'!C71)</f>
        <v/>
      </c>
      <c r="F71" s="171" t="str">
        <f>IF(OR(Accueil!$D$8="",D71="",E71=""),"",DATEDIF(E71,LOOKUP(B71,Accueil!$C$32:$C$131,Accueil!$E$32:$E$131),"m"))</f>
        <v/>
      </c>
      <c r="G71" s="202" t="str">
        <f>IF('CR CF2'!E71="","",'CR CF2'!E71)</f>
        <v/>
      </c>
      <c r="H71" s="203" t="str">
        <f>IF('CR CF2'!F71="","",'CR CF2'!F71)</f>
        <v/>
      </c>
      <c r="I71" s="52" t="str">
        <f>IF(OR(F71="",H71=""),"",VLOOKUP(H71,Détente!$A$2:$BU$157,MATCH(F71,(Détente!$B$1:$BU$1),1)+1))</f>
        <v/>
      </c>
      <c r="J71" s="203" t="str">
        <f>IF('CR CF2'!H71="","",'CR CF2'!H71)</f>
        <v/>
      </c>
      <c r="K71" s="52" t="str">
        <f>IF(OR(F71="",J71=""),"",VLOOKUP(J71,Sautillers!$A$2:$BU$99,MATCH(F71,(Sautillers!$B$1:$BU$1),1)+1))</f>
        <v/>
      </c>
      <c r="L71" s="203" t="str">
        <f>IF('CR CF2'!J71="","",'CR CF2'!J71)</f>
        <v/>
      </c>
      <c r="M71" s="52" t="str">
        <f>IF(OR(F71="",L71=""),"",VLOOKUP(L71,Gainage!$A$2:$BU$32,MATCH(F71,(Gainage!$B$1:$BU$1),1)+1))</f>
        <v/>
      </c>
      <c r="N71" s="203" t="str">
        <f>IF('CR CF2'!L71="","",'CR CF2'!L71)</f>
        <v/>
      </c>
      <c r="O71" s="52" t="str">
        <f>IF(OR(F71="",N71=""),"",VLOOKUP(N71,'Course 20 m'!$A$2:$BU$373,MATCH(F71,('Course 20 m'!$B$1:$BU$1),1)+1))</f>
        <v/>
      </c>
      <c r="P71" s="204" t="str">
        <f>IF('CR CF2'!N71="","",'CR CF2'!N71)</f>
        <v/>
      </c>
      <c r="Q71" s="52" t="str">
        <f>IF(OR(F71="",P71=""),"",VLOOKUP(P71,'Ecart facial'!$A$2:$BU$143,MATCH(F71,('Ecart facial'!$B$1:$BU$1),1)+1))</f>
        <v/>
      </c>
      <c r="R71" s="204" t="str">
        <f>IF('CR CF2'!P71="","",'CR CF2'!P71)</f>
        <v/>
      </c>
      <c r="S71" s="52" t="str">
        <f>IF(OR(F71="",R71=""),"",VLOOKUP(R71,'Fermeture TJ'!$A$2:$BU$126,MATCH(F71,('Fermeture TJ'!$B$1:$BU$1),1)+1))</f>
        <v/>
      </c>
      <c r="T71" s="233">
        <f t="shared" si="7"/>
        <v>0</v>
      </c>
      <c r="U71" s="199" t="str">
        <f t="shared" si="8"/>
        <v/>
      </c>
      <c r="V71" s="37"/>
      <c r="W71" s="37"/>
      <c r="X71" s="176" t="str">
        <f t="shared" si="9"/>
        <v/>
      </c>
      <c r="Y71" s="187"/>
      <c r="Z71" s="187"/>
      <c r="AA71" s="176" t="str">
        <f t="shared" si="10"/>
        <v/>
      </c>
      <c r="AB71" s="235">
        <f t="shared" si="11"/>
        <v>0</v>
      </c>
      <c r="AC71" s="187"/>
      <c r="AD71" s="187"/>
      <c r="AE71" s="187"/>
      <c r="AF71" s="187"/>
      <c r="AG71" s="187"/>
      <c r="AH71" s="238">
        <f t="shared" si="12"/>
        <v>0</v>
      </c>
      <c r="AI71" s="240">
        <f t="shared" si="13"/>
        <v>0</v>
      </c>
      <c r="AJ71" s="231">
        <v>68</v>
      </c>
    </row>
    <row r="72" spans="1:36" x14ac:dyDescent="0.25">
      <c r="A72" s="34" t="str">
        <f>IF('CR CF2'!A72="","",Accueil!$D$8)</f>
        <v/>
      </c>
      <c r="B72" s="36" t="str">
        <f>IF('CR CF2'!A72="","",MATCH('CR CF2'!A72,Accueil!$D$32:$D$131,0))</f>
        <v/>
      </c>
      <c r="C72" s="145" t="str">
        <f>IF('CR CF2'!A72="","",UPPER('CR CF2'!A72))</f>
        <v/>
      </c>
      <c r="D72" s="162" t="str">
        <f>IF('CR CF2'!B72="","",'CR CF2'!B72)</f>
        <v/>
      </c>
      <c r="E72" s="285" t="str">
        <f>IF('CR CF2'!C72="","",'CR CF2'!C72)</f>
        <v/>
      </c>
      <c r="F72" s="171" t="str">
        <f>IF(OR(Accueil!$D$8="",D72="",E72=""),"",DATEDIF(E72,LOOKUP(B72,Accueil!$C$32:$C$131,Accueil!$E$32:$E$131),"m"))</f>
        <v/>
      </c>
      <c r="G72" s="202" t="str">
        <f>IF('CR CF2'!E72="","",'CR CF2'!E72)</f>
        <v/>
      </c>
      <c r="H72" s="203" t="str">
        <f>IF('CR CF2'!F72="","",'CR CF2'!F72)</f>
        <v/>
      </c>
      <c r="I72" s="52" t="str">
        <f>IF(OR(F72="",H72=""),"",VLOOKUP(H72,Détente!$A$2:$BU$157,MATCH(F72,(Détente!$B$1:$BU$1),1)+1))</f>
        <v/>
      </c>
      <c r="J72" s="203" t="str">
        <f>IF('CR CF2'!H72="","",'CR CF2'!H72)</f>
        <v/>
      </c>
      <c r="K72" s="52" t="str">
        <f>IF(OR(F72="",J72=""),"",VLOOKUP(J72,Sautillers!$A$2:$BU$99,MATCH(F72,(Sautillers!$B$1:$BU$1),1)+1))</f>
        <v/>
      </c>
      <c r="L72" s="203" t="str">
        <f>IF('CR CF2'!J72="","",'CR CF2'!J72)</f>
        <v/>
      </c>
      <c r="M72" s="52" t="str">
        <f>IF(OR(F72="",L72=""),"",VLOOKUP(L72,Gainage!$A$2:$BU$32,MATCH(F72,(Gainage!$B$1:$BU$1),1)+1))</f>
        <v/>
      </c>
      <c r="N72" s="203" t="str">
        <f>IF('CR CF2'!L72="","",'CR CF2'!L72)</f>
        <v/>
      </c>
      <c r="O72" s="52" t="str">
        <f>IF(OR(F72="",N72=""),"",VLOOKUP(N72,'Course 20 m'!$A$2:$BU$373,MATCH(F72,('Course 20 m'!$B$1:$BU$1),1)+1))</f>
        <v/>
      </c>
      <c r="P72" s="204" t="str">
        <f>IF('CR CF2'!N72="","",'CR CF2'!N72)</f>
        <v/>
      </c>
      <c r="Q72" s="52" t="str">
        <f>IF(OR(F72="",P72=""),"",VLOOKUP(P72,'Ecart facial'!$A$2:$BU$143,MATCH(F72,('Ecart facial'!$B$1:$BU$1),1)+1))</f>
        <v/>
      </c>
      <c r="R72" s="204" t="str">
        <f>IF('CR CF2'!P72="","",'CR CF2'!P72)</f>
        <v/>
      </c>
      <c r="S72" s="52" t="str">
        <f>IF(OR(F72="",R72=""),"",VLOOKUP(R72,'Fermeture TJ'!$A$2:$BU$126,MATCH(F72,('Fermeture TJ'!$B$1:$BU$1),1)+1))</f>
        <v/>
      </c>
      <c r="T72" s="233">
        <f t="shared" si="7"/>
        <v>0</v>
      </c>
      <c r="U72" s="199" t="str">
        <f t="shared" si="8"/>
        <v/>
      </c>
      <c r="V72" s="39"/>
      <c r="W72" s="37"/>
      <c r="X72" s="176" t="str">
        <f t="shared" si="9"/>
        <v/>
      </c>
      <c r="Y72" s="187"/>
      <c r="Z72" s="187"/>
      <c r="AA72" s="176" t="str">
        <f t="shared" si="10"/>
        <v/>
      </c>
      <c r="AB72" s="235">
        <f t="shared" si="11"/>
        <v>0</v>
      </c>
      <c r="AC72" s="187"/>
      <c r="AD72" s="187"/>
      <c r="AE72" s="187"/>
      <c r="AF72" s="187"/>
      <c r="AG72" s="187"/>
      <c r="AH72" s="238">
        <f t="shared" si="12"/>
        <v>0</v>
      </c>
      <c r="AI72" s="240">
        <f t="shared" si="13"/>
        <v>0</v>
      </c>
      <c r="AJ72" s="231">
        <v>69</v>
      </c>
    </row>
    <row r="73" spans="1:36" x14ac:dyDescent="0.25">
      <c r="A73" s="34" t="str">
        <f>IF('CR CF2'!A73="","",Accueil!$D$8)</f>
        <v/>
      </c>
      <c r="B73" s="36" t="str">
        <f>IF('CR CF2'!A73="","",MATCH('CR CF2'!A73,Accueil!$D$32:$D$131,0))</f>
        <v/>
      </c>
      <c r="C73" s="145" t="str">
        <f>IF('CR CF2'!A73="","",UPPER('CR CF2'!A73))</f>
        <v/>
      </c>
      <c r="D73" s="162" t="str">
        <f>IF('CR CF2'!B73="","",'CR CF2'!B73)</f>
        <v/>
      </c>
      <c r="E73" s="285" t="str">
        <f>IF('CR CF2'!C73="","",'CR CF2'!C73)</f>
        <v/>
      </c>
      <c r="F73" s="171" t="str">
        <f>IF(OR(Accueil!$D$8="",D73="",E73=""),"",DATEDIF(E73,LOOKUP(B73,Accueil!$C$32:$C$131,Accueil!$E$32:$E$131),"m"))</f>
        <v/>
      </c>
      <c r="G73" s="202" t="str">
        <f>IF('CR CF2'!E73="","",'CR CF2'!E73)</f>
        <v/>
      </c>
      <c r="H73" s="203" t="str">
        <f>IF('CR CF2'!F73="","",'CR CF2'!F73)</f>
        <v/>
      </c>
      <c r="I73" s="52" t="str">
        <f>IF(OR(F73="",H73=""),"",VLOOKUP(H73,Détente!$A$2:$BU$157,MATCH(F73,(Détente!$B$1:$BU$1),1)+1))</f>
        <v/>
      </c>
      <c r="J73" s="203" t="str">
        <f>IF('CR CF2'!H73="","",'CR CF2'!H73)</f>
        <v/>
      </c>
      <c r="K73" s="52" t="str">
        <f>IF(OR(F73="",J73=""),"",VLOOKUP(J73,Sautillers!$A$2:$BU$99,MATCH(F73,(Sautillers!$B$1:$BU$1),1)+1))</f>
        <v/>
      </c>
      <c r="L73" s="203" t="str">
        <f>IF('CR CF2'!J73="","",'CR CF2'!J73)</f>
        <v/>
      </c>
      <c r="M73" s="52" t="str">
        <f>IF(OR(F73="",L73=""),"",VLOOKUP(L73,Gainage!$A$2:$BU$32,MATCH(F73,(Gainage!$B$1:$BU$1),1)+1))</f>
        <v/>
      </c>
      <c r="N73" s="203" t="str">
        <f>IF('CR CF2'!L73="","",'CR CF2'!L73)</f>
        <v/>
      </c>
      <c r="O73" s="52" t="str">
        <f>IF(OR(F73="",N73=""),"",VLOOKUP(N73,'Course 20 m'!$A$2:$BU$373,MATCH(F73,('Course 20 m'!$B$1:$BU$1),1)+1))</f>
        <v/>
      </c>
      <c r="P73" s="204" t="str">
        <f>IF('CR CF2'!N73="","",'CR CF2'!N73)</f>
        <v/>
      </c>
      <c r="Q73" s="52" t="str">
        <f>IF(OR(F73="",P73=""),"",VLOOKUP(P73,'Ecart facial'!$A$2:$BU$143,MATCH(F73,('Ecart facial'!$B$1:$BU$1),1)+1))</f>
        <v/>
      </c>
      <c r="R73" s="204" t="str">
        <f>IF('CR CF2'!P73="","",'CR CF2'!P73)</f>
        <v/>
      </c>
      <c r="S73" s="52" t="str">
        <f>IF(OR(F73="",R73=""),"",VLOOKUP(R73,'Fermeture TJ'!$A$2:$BU$126,MATCH(F73,('Fermeture TJ'!$B$1:$BU$1),1)+1))</f>
        <v/>
      </c>
      <c r="T73" s="233">
        <f t="shared" si="7"/>
        <v>0</v>
      </c>
      <c r="U73" s="199" t="str">
        <f t="shared" si="8"/>
        <v/>
      </c>
      <c r="V73" s="37"/>
      <c r="W73" s="37"/>
      <c r="X73" s="176" t="str">
        <f t="shared" si="9"/>
        <v/>
      </c>
      <c r="Y73" s="187"/>
      <c r="Z73" s="187"/>
      <c r="AA73" s="176" t="str">
        <f t="shared" si="10"/>
        <v/>
      </c>
      <c r="AB73" s="235">
        <f t="shared" si="11"/>
        <v>0</v>
      </c>
      <c r="AC73" s="187"/>
      <c r="AD73" s="187"/>
      <c r="AE73" s="187"/>
      <c r="AF73" s="187"/>
      <c r="AG73" s="187"/>
      <c r="AH73" s="238">
        <f t="shared" si="12"/>
        <v>0</v>
      </c>
      <c r="AI73" s="240">
        <f t="shared" si="13"/>
        <v>0</v>
      </c>
      <c r="AJ73" s="231">
        <v>70</v>
      </c>
    </row>
    <row r="74" spans="1:36" x14ac:dyDescent="0.25">
      <c r="A74" s="34" t="str">
        <f>IF('CR CF2'!A74="","",Accueil!$D$8)</f>
        <v/>
      </c>
      <c r="B74" s="36" t="str">
        <f>IF('CR CF2'!A74="","",MATCH('CR CF2'!A74,Accueil!$D$32:$D$131,0))</f>
        <v/>
      </c>
      <c r="C74" s="145" t="str">
        <f>IF('CR CF2'!A74="","",UPPER('CR CF2'!A74))</f>
        <v/>
      </c>
      <c r="D74" s="162" t="str">
        <f>IF('CR CF2'!B74="","",'CR CF2'!B74)</f>
        <v/>
      </c>
      <c r="E74" s="285" t="str">
        <f>IF('CR CF2'!C74="","",'CR CF2'!C74)</f>
        <v/>
      </c>
      <c r="F74" s="171" t="str">
        <f>IF(OR(Accueil!$D$8="",D74="",E74=""),"",DATEDIF(E74,LOOKUP(B74,Accueil!$C$32:$C$131,Accueil!$E$32:$E$131),"m"))</f>
        <v/>
      </c>
      <c r="G74" s="202" t="str">
        <f>IF('CR CF2'!E74="","",'CR CF2'!E74)</f>
        <v/>
      </c>
      <c r="H74" s="203" t="str">
        <f>IF('CR CF2'!F74="","",'CR CF2'!F74)</f>
        <v/>
      </c>
      <c r="I74" s="52" t="str">
        <f>IF(OR(F74="",H74=""),"",VLOOKUP(H74,Détente!$A$2:$BU$157,MATCH(F74,(Détente!$B$1:$BU$1),1)+1))</f>
        <v/>
      </c>
      <c r="J74" s="203" t="str">
        <f>IF('CR CF2'!H74="","",'CR CF2'!H74)</f>
        <v/>
      </c>
      <c r="K74" s="52" t="str">
        <f>IF(OR(F74="",J74=""),"",VLOOKUP(J74,Sautillers!$A$2:$BU$99,MATCH(F74,(Sautillers!$B$1:$BU$1),1)+1))</f>
        <v/>
      </c>
      <c r="L74" s="203" t="str">
        <f>IF('CR CF2'!J74="","",'CR CF2'!J74)</f>
        <v/>
      </c>
      <c r="M74" s="52" t="str">
        <f>IF(OR(F74="",L74=""),"",VLOOKUP(L74,Gainage!$A$2:$BU$32,MATCH(F74,(Gainage!$B$1:$BU$1),1)+1))</f>
        <v/>
      </c>
      <c r="N74" s="203" t="str">
        <f>IF('CR CF2'!L74="","",'CR CF2'!L74)</f>
        <v/>
      </c>
      <c r="O74" s="52" t="str">
        <f>IF(OR(F74="",N74=""),"",VLOOKUP(N74,'Course 20 m'!$A$2:$BU$373,MATCH(F74,('Course 20 m'!$B$1:$BU$1),1)+1))</f>
        <v/>
      </c>
      <c r="P74" s="204" t="str">
        <f>IF('CR CF2'!N74="","",'CR CF2'!N74)</f>
        <v/>
      </c>
      <c r="Q74" s="52" t="str">
        <f>IF(OR(F74="",P74=""),"",VLOOKUP(P74,'Ecart facial'!$A$2:$BU$143,MATCH(F74,('Ecart facial'!$B$1:$BU$1),1)+1))</f>
        <v/>
      </c>
      <c r="R74" s="204" t="str">
        <f>IF('CR CF2'!P74="","",'CR CF2'!P74)</f>
        <v/>
      </c>
      <c r="S74" s="52" t="str">
        <f>IF(OR(F74="",R74=""),"",VLOOKUP(R74,'Fermeture TJ'!$A$2:$BU$126,MATCH(F74,('Fermeture TJ'!$B$1:$BU$1),1)+1))</f>
        <v/>
      </c>
      <c r="T74" s="233">
        <f t="shared" si="7"/>
        <v>0</v>
      </c>
      <c r="U74" s="199" t="str">
        <f t="shared" si="8"/>
        <v/>
      </c>
      <c r="V74" s="39"/>
      <c r="W74" s="37"/>
      <c r="X74" s="176" t="str">
        <f t="shared" si="9"/>
        <v/>
      </c>
      <c r="Y74" s="187"/>
      <c r="Z74" s="187"/>
      <c r="AA74" s="176" t="str">
        <f t="shared" si="10"/>
        <v/>
      </c>
      <c r="AB74" s="235">
        <f t="shared" si="11"/>
        <v>0</v>
      </c>
      <c r="AC74" s="187"/>
      <c r="AD74" s="187"/>
      <c r="AE74" s="187"/>
      <c r="AF74" s="187"/>
      <c r="AG74" s="187"/>
      <c r="AH74" s="238">
        <f t="shared" si="12"/>
        <v>0</v>
      </c>
      <c r="AI74" s="240">
        <f t="shared" si="13"/>
        <v>0</v>
      </c>
      <c r="AJ74" s="231">
        <v>71</v>
      </c>
    </row>
    <row r="75" spans="1:36" x14ac:dyDescent="0.25">
      <c r="A75" s="34" t="str">
        <f>IF('CR CF2'!A75="","",Accueil!$D$8)</f>
        <v/>
      </c>
      <c r="B75" s="36" t="str">
        <f>IF('CR CF2'!A75="","",MATCH('CR CF2'!A75,Accueil!$D$32:$D$131,0))</f>
        <v/>
      </c>
      <c r="C75" s="145" t="str">
        <f>IF('CR CF2'!A75="","",UPPER('CR CF2'!A75))</f>
        <v/>
      </c>
      <c r="D75" s="162" t="str">
        <f>IF('CR CF2'!B75="","",'CR CF2'!B75)</f>
        <v/>
      </c>
      <c r="E75" s="285" t="str">
        <f>IF('CR CF2'!C75="","",'CR CF2'!C75)</f>
        <v/>
      </c>
      <c r="F75" s="171" t="str">
        <f>IF(OR(Accueil!$D$8="",D75="",E75=""),"",DATEDIF(E75,LOOKUP(B75,Accueil!$C$32:$C$131,Accueil!$E$32:$E$131),"m"))</f>
        <v/>
      </c>
      <c r="G75" s="202" t="str">
        <f>IF('CR CF2'!E75="","",'CR CF2'!E75)</f>
        <v/>
      </c>
      <c r="H75" s="203" t="str">
        <f>IF('CR CF2'!F75="","",'CR CF2'!F75)</f>
        <v/>
      </c>
      <c r="I75" s="52" t="str">
        <f>IF(OR(F75="",H75=""),"",VLOOKUP(H75,Détente!$A$2:$BU$157,MATCH(F75,(Détente!$B$1:$BU$1),1)+1))</f>
        <v/>
      </c>
      <c r="J75" s="203" t="str">
        <f>IF('CR CF2'!H75="","",'CR CF2'!H75)</f>
        <v/>
      </c>
      <c r="K75" s="52" t="str">
        <f>IF(OR(F75="",J75=""),"",VLOOKUP(J75,Sautillers!$A$2:$BU$99,MATCH(F75,(Sautillers!$B$1:$BU$1),1)+1))</f>
        <v/>
      </c>
      <c r="L75" s="203" t="str">
        <f>IF('CR CF2'!J75="","",'CR CF2'!J75)</f>
        <v/>
      </c>
      <c r="M75" s="52" t="str">
        <f>IF(OR(F75="",L75=""),"",VLOOKUP(L75,Gainage!$A$2:$BU$32,MATCH(F75,(Gainage!$B$1:$BU$1),1)+1))</f>
        <v/>
      </c>
      <c r="N75" s="203" t="str">
        <f>IF('CR CF2'!L75="","",'CR CF2'!L75)</f>
        <v/>
      </c>
      <c r="O75" s="52" t="str">
        <f>IF(OR(F75="",N75=""),"",VLOOKUP(N75,'Course 20 m'!$A$2:$BU$373,MATCH(F75,('Course 20 m'!$B$1:$BU$1),1)+1))</f>
        <v/>
      </c>
      <c r="P75" s="204" t="str">
        <f>IF('CR CF2'!N75="","",'CR CF2'!N75)</f>
        <v/>
      </c>
      <c r="Q75" s="52" t="str">
        <f>IF(OR(F75="",P75=""),"",VLOOKUP(P75,'Ecart facial'!$A$2:$BU$143,MATCH(F75,('Ecart facial'!$B$1:$BU$1),1)+1))</f>
        <v/>
      </c>
      <c r="R75" s="204" t="str">
        <f>IF('CR CF2'!P75="","",'CR CF2'!P75)</f>
        <v/>
      </c>
      <c r="S75" s="52" t="str">
        <f>IF(OR(F75="",R75=""),"",VLOOKUP(R75,'Fermeture TJ'!$A$2:$BU$126,MATCH(F75,('Fermeture TJ'!$B$1:$BU$1),1)+1))</f>
        <v/>
      </c>
      <c r="T75" s="233">
        <f t="shared" si="7"/>
        <v>0</v>
      </c>
      <c r="U75" s="199" t="str">
        <f t="shared" si="8"/>
        <v/>
      </c>
      <c r="V75" s="37"/>
      <c r="W75" s="37"/>
      <c r="X75" s="176" t="str">
        <f t="shared" si="9"/>
        <v/>
      </c>
      <c r="Y75" s="187"/>
      <c r="Z75" s="187"/>
      <c r="AA75" s="176" t="str">
        <f t="shared" si="10"/>
        <v/>
      </c>
      <c r="AB75" s="235">
        <f t="shared" si="11"/>
        <v>0</v>
      </c>
      <c r="AC75" s="187"/>
      <c r="AD75" s="187"/>
      <c r="AE75" s="187"/>
      <c r="AF75" s="187"/>
      <c r="AG75" s="187"/>
      <c r="AH75" s="238">
        <f t="shared" si="12"/>
        <v>0</v>
      </c>
      <c r="AI75" s="240">
        <f t="shared" si="13"/>
        <v>0</v>
      </c>
      <c r="AJ75" s="231">
        <v>72</v>
      </c>
    </row>
    <row r="76" spans="1:36" x14ac:dyDescent="0.25">
      <c r="A76" s="34" t="str">
        <f>IF('CR CF2'!A76="","",Accueil!$D$8)</f>
        <v/>
      </c>
      <c r="B76" s="36" t="str">
        <f>IF('CR CF2'!A76="","",MATCH('CR CF2'!A76,Accueil!$D$32:$D$131,0))</f>
        <v/>
      </c>
      <c r="C76" s="145" t="str">
        <f>IF('CR CF2'!A76="","",UPPER('CR CF2'!A76))</f>
        <v/>
      </c>
      <c r="D76" s="162" t="str">
        <f>IF('CR CF2'!B76="","",'CR CF2'!B76)</f>
        <v/>
      </c>
      <c r="E76" s="285" t="str">
        <f>IF('CR CF2'!C76="","",'CR CF2'!C76)</f>
        <v/>
      </c>
      <c r="F76" s="171" t="str">
        <f>IF(OR(Accueil!$D$8="",D76="",E76=""),"",DATEDIF(E76,LOOKUP(B76,Accueil!$C$32:$C$131,Accueil!$E$32:$E$131),"m"))</f>
        <v/>
      </c>
      <c r="G76" s="202" t="str">
        <f>IF('CR CF2'!E76="","",'CR CF2'!E76)</f>
        <v/>
      </c>
      <c r="H76" s="203" t="str">
        <f>IF('CR CF2'!F76="","",'CR CF2'!F76)</f>
        <v/>
      </c>
      <c r="I76" s="52" t="str">
        <f>IF(OR(F76="",H76=""),"",VLOOKUP(H76,Détente!$A$2:$BU$157,MATCH(F76,(Détente!$B$1:$BU$1),1)+1))</f>
        <v/>
      </c>
      <c r="J76" s="203" t="str">
        <f>IF('CR CF2'!H76="","",'CR CF2'!H76)</f>
        <v/>
      </c>
      <c r="K76" s="52" t="str">
        <f>IF(OR(F76="",J76=""),"",VLOOKUP(J76,Sautillers!$A$2:$BU$99,MATCH(F76,(Sautillers!$B$1:$BU$1),1)+1))</f>
        <v/>
      </c>
      <c r="L76" s="203" t="str">
        <f>IF('CR CF2'!J76="","",'CR CF2'!J76)</f>
        <v/>
      </c>
      <c r="M76" s="52" t="str">
        <f>IF(OR(F76="",L76=""),"",VLOOKUP(L76,Gainage!$A$2:$BU$32,MATCH(F76,(Gainage!$B$1:$BU$1),1)+1))</f>
        <v/>
      </c>
      <c r="N76" s="203" t="str">
        <f>IF('CR CF2'!L76="","",'CR CF2'!L76)</f>
        <v/>
      </c>
      <c r="O76" s="52" t="str">
        <f>IF(OR(F76="",N76=""),"",VLOOKUP(N76,'Course 20 m'!$A$2:$BU$373,MATCH(F76,('Course 20 m'!$B$1:$BU$1),1)+1))</f>
        <v/>
      </c>
      <c r="P76" s="204" t="str">
        <f>IF('CR CF2'!N76="","",'CR CF2'!N76)</f>
        <v/>
      </c>
      <c r="Q76" s="52" t="str">
        <f>IF(OR(F76="",P76=""),"",VLOOKUP(P76,'Ecart facial'!$A$2:$BU$143,MATCH(F76,('Ecart facial'!$B$1:$BU$1),1)+1))</f>
        <v/>
      </c>
      <c r="R76" s="204" t="str">
        <f>IF('CR CF2'!P76="","",'CR CF2'!P76)</f>
        <v/>
      </c>
      <c r="S76" s="52" t="str">
        <f>IF(OR(F76="",R76=""),"",VLOOKUP(R76,'Fermeture TJ'!$A$2:$BU$126,MATCH(F76,('Fermeture TJ'!$B$1:$BU$1),1)+1))</f>
        <v/>
      </c>
      <c r="T76" s="233">
        <f t="shared" si="7"/>
        <v>0</v>
      </c>
      <c r="U76" s="199" t="str">
        <f t="shared" si="8"/>
        <v/>
      </c>
      <c r="V76" s="39"/>
      <c r="W76" s="37"/>
      <c r="X76" s="176" t="str">
        <f t="shared" si="9"/>
        <v/>
      </c>
      <c r="Y76" s="187"/>
      <c r="Z76" s="187"/>
      <c r="AA76" s="176" t="str">
        <f t="shared" si="10"/>
        <v/>
      </c>
      <c r="AB76" s="235">
        <f t="shared" si="11"/>
        <v>0</v>
      </c>
      <c r="AC76" s="187"/>
      <c r="AD76" s="187"/>
      <c r="AE76" s="187"/>
      <c r="AF76" s="187"/>
      <c r="AG76" s="187"/>
      <c r="AH76" s="238">
        <f t="shared" si="12"/>
        <v>0</v>
      </c>
      <c r="AI76" s="240">
        <f t="shared" si="13"/>
        <v>0</v>
      </c>
      <c r="AJ76" s="231">
        <v>73</v>
      </c>
    </row>
    <row r="77" spans="1:36" x14ac:dyDescent="0.25">
      <c r="A77" s="34" t="str">
        <f>IF('CR CF2'!A77="","",Accueil!$D$8)</f>
        <v/>
      </c>
      <c r="B77" s="36" t="str">
        <f>IF('CR CF2'!A77="","",MATCH('CR CF2'!A77,Accueil!$D$32:$D$131,0))</f>
        <v/>
      </c>
      <c r="C77" s="145" t="str">
        <f>IF('CR CF2'!A77="","",UPPER('CR CF2'!A77))</f>
        <v/>
      </c>
      <c r="D77" s="162" t="str">
        <f>IF('CR CF2'!B77="","",'CR CF2'!B77)</f>
        <v/>
      </c>
      <c r="E77" s="285" t="str">
        <f>IF('CR CF2'!C77="","",'CR CF2'!C77)</f>
        <v/>
      </c>
      <c r="F77" s="171" t="str">
        <f>IF(OR(Accueil!$D$8="",D77="",E77=""),"",DATEDIF(E77,LOOKUP(B77,Accueil!$C$32:$C$131,Accueil!$E$32:$E$131),"m"))</f>
        <v/>
      </c>
      <c r="G77" s="202" t="str">
        <f>IF('CR CF2'!E77="","",'CR CF2'!E77)</f>
        <v/>
      </c>
      <c r="H77" s="203" t="str">
        <f>IF('CR CF2'!F77="","",'CR CF2'!F77)</f>
        <v/>
      </c>
      <c r="I77" s="52" t="str">
        <f>IF(OR(F77="",H77=""),"",VLOOKUP(H77,Détente!$A$2:$BU$157,MATCH(F77,(Détente!$B$1:$BU$1),1)+1))</f>
        <v/>
      </c>
      <c r="J77" s="203" t="str">
        <f>IF('CR CF2'!H77="","",'CR CF2'!H77)</f>
        <v/>
      </c>
      <c r="K77" s="52" t="str">
        <f>IF(OR(F77="",J77=""),"",VLOOKUP(J77,Sautillers!$A$2:$BU$99,MATCH(F77,(Sautillers!$B$1:$BU$1),1)+1))</f>
        <v/>
      </c>
      <c r="L77" s="203" t="str">
        <f>IF('CR CF2'!J77="","",'CR CF2'!J77)</f>
        <v/>
      </c>
      <c r="M77" s="52" t="str">
        <f>IF(OR(F77="",L77=""),"",VLOOKUP(L77,Gainage!$A$2:$BU$32,MATCH(F77,(Gainage!$B$1:$BU$1),1)+1))</f>
        <v/>
      </c>
      <c r="N77" s="203" t="str">
        <f>IF('CR CF2'!L77="","",'CR CF2'!L77)</f>
        <v/>
      </c>
      <c r="O77" s="52" t="str">
        <f>IF(OR(F77="",N77=""),"",VLOOKUP(N77,'Course 20 m'!$A$2:$BU$373,MATCH(F77,('Course 20 m'!$B$1:$BU$1),1)+1))</f>
        <v/>
      </c>
      <c r="P77" s="204" t="str">
        <f>IF('CR CF2'!N77="","",'CR CF2'!N77)</f>
        <v/>
      </c>
      <c r="Q77" s="52" t="str">
        <f>IF(OR(F77="",P77=""),"",VLOOKUP(P77,'Ecart facial'!$A$2:$BU$143,MATCH(F77,('Ecart facial'!$B$1:$BU$1),1)+1))</f>
        <v/>
      </c>
      <c r="R77" s="204" t="str">
        <f>IF('CR CF2'!P77="","",'CR CF2'!P77)</f>
        <v/>
      </c>
      <c r="S77" s="52" t="str">
        <f>IF(OR(F77="",R77=""),"",VLOOKUP(R77,'Fermeture TJ'!$A$2:$BU$126,MATCH(F77,('Fermeture TJ'!$B$1:$BU$1),1)+1))</f>
        <v/>
      </c>
      <c r="T77" s="233">
        <f t="shared" si="7"/>
        <v>0</v>
      </c>
      <c r="U77" s="199" t="str">
        <f t="shared" si="8"/>
        <v/>
      </c>
      <c r="V77" s="37"/>
      <c r="W77" s="37"/>
      <c r="X77" s="176" t="str">
        <f t="shared" si="9"/>
        <v/>
      </c>
      <c r="Y77" s="187"/>
      <c r="Z77" s="187"/>
      <c r="AA77" s="176" t="str">
        <f t="shared" si="10"/>
        <v/>
      </c>
      <c r="AB77" s="235">
        <f t="shared" si="11"/>
        <v>0</v>
      </c>
      <c r="AC77" s="187"/>
      <c r="AD77" s="187"/>
      <c r="AE77" s="187"/>
      <c r="AF77" s="187"/>
      <c r="AG77" s="187"/>
      <c r="AH77" s="238">
        <f t="shared" si="12"/>
        <v>0</v>
      </c>
      <c r="AI77" s="240">
        <f t="shared" si="13"/>
        <v>0</v>
      </c>
      <c r="AJ77" s="231">
        <v>74</v>
      </c>
    </row>
    <row r="78" spans="1:36" x14ac:dyDescent="0.25">
      <c r="A78" s="34" t="str">
        <f>IF('CR CF2'!A78="","",Accueil!$D$8)</f>
        <v/>
      </c>
      <c r="B78" s="36" t="str">
        <f>IF('CR CF2'!A78="","",MATCH('CR CF2'!A78,Accueil!$D$32:$D$131,0))</f>
        <v/>
      </c>
      <c r="C78" s="145" t="str">
        <f>IF('CR CF2'!A78="","",UPPER('CR CF2'!A78))</f>
        <v/>
      </c>
      <c r="D78" s="162" t="str">
        <f>IF('CR CF2'!B78="","",'CR CF2'!B78)</f>
        <v/>
      </c>
      <c r="E78" s="285" t="str">
        <f>IF('CR CF2'!C78="","",'CR CF2'!C78)</f>
        <v/>
      </c>
      <c r="F78" s="171" t="str">
        <f>IF(OR(Accueil!$D$8="",D78="",E78=""),"",DATEDIF(E78,LOOKUP(B78,Accueil!$C$32:$C$131,Accueil!$E$32:$E$131),"m"))</f>
        <v/>
      </c>
      <c r="G78" s="202" t="str">
        <f>IF('CR CF2'!E78="","",'CR CF2'!E78)</f>
        <v/>
      </c>
      <c r="H78" s="203" t="str">
        <f>IF('CR CF2'!F78="","",'CR CF2'!F78)</f>
        <v/>
      </c>
      <c r="I78" s="52" t="str">
        <f>IF(OR(F78="",H78=""),"",VLOOKUP(H78,Détente!$A$2:$BU$157,MATCH(F78,(Détente!$B$1:$BU$1),1)+1))</f>
        <v/>
      </c>
      <c r="J78" s="203" t="str">
        <f>IF('CR CF2'!H78="","",'CR CF2'!H78)</f>
        <v/>
      </c>
      <c r="K78" s="52" t="str">
        <f>IF(OR(F78="",J78=""),"",VLOOKUP(J78,Sautillers!$A$2:$BU$99,MATCH(F78,(Sautillers!$B$1:$BU$1),1)+1))</f>
        <v/>
      </c>
      <c r="L78" s="203" t="str">
        <f>IF('CR CF2'!J78="","",'CR CF2'!J78)</f>
        <v/>
      </c>
      <c r="M78" s="52" t="str">
        <f>IF(OR(F78="",L78=""),"",VLOOKUP(L78,Gainage!$A$2:$BU$32,MATCH(F78,(Gainage!$B$1:$BU$1),1)+1))</f>
        <v/>
      </c>
      <c r="N78" s="203" t="str">
        <f>IF('CR CF2'!L78="","",'CR CF2'!L78)</f>
        <v/>
      </c>
      <c r="O78" s="52" t="str">
        <f>IF(OR(F78="",N78=""),"",VLOOKUP(N78,'Course 20 m'!$A$2:$BU$373,MATCH(F78,('Course 20 m'!$B$1:$BU$1),1)+1))</f>
        <v/>
      </c>
      <c r="P78" s="204" t="str">
        <f>IF('CR CF2'!N78="","",'CR CF2'!N78)</f>
        <v/>
      </c>
      <c r="Q78" s="52" t="str">
        <f>IF(OR(F78="",P78=""),"",VLOOKUP(P78,'Ecart facial'!$A$2:$BU$143,MATCH(F78,('Ecart facial'!$B$1:$BU$1),1)+1))</f>
        <v/>
      </c>
      <c r="R78" s="204" t="str">
        <f>IF('CR CF2'!P78="","",'CR CF2'!P78)</f>
        <v/>
      </c>
      <c r="S78" s="52" t="str">
        <f>IF(OR(F78="",R78=""),"",VLOOKUP(R78,'Fermeture TJ'!$A$2:$BU$126,MATCH(F78,('Fermeture TJ'!$B$1:$BU$1),1)+1))</f>
        <v/>
      </c>
      <c r="T78" s="233">
        <f t="shared" si="7"/>
        <v>0</v>
      </c>
      <c r="U78" s="199" t="str">
        <f t="shared" si="8"/>
        <v/>
      </c>
      <c r="V78" s="39"/>
      <c r="W78" s="37"/>
      <c r="X78" s="176" t="str">
        <f t="shared" si="9"/>
        <v/>
      </c>
      <c r="Y78" s="187"/>
      <c r="Z78" s="187"/>
      <c r="AA78" s="176" t="str">
        <f t="shared" si="10"/>
        <v/>
      </c>
      <c r="AB78" s="235">
        <f t="shared" si="11"/>
        <v>0</v>
      </c>
      <c r="AC78" s="187"/>
      <c r="AD78" s="187"/>
      <c r="AE78" s="187"/>
      <c r="AF78" s="187"/>
      <c r="AG78" s="187"/>
      <c r="AH78" s="238">
        <f t="shared" si="12"/>
        <v>0</v>
      </c>
      <c r="AI78" s="240">
        <f t="shared" si="13"/>
        <v>0</v>
      </c>
      <c r="AJ78" s="231">
        <v>75</v>
      </c>
    </row>
    <row r="79" spans="1:36" x14ac:dyDescent="0.25">
      <c r="A79" s="34" t="str">
        <f>IF('CR CF2'!A79="","",Accueil!$D$8)</f>
        <v/>
      </c>
      <c r="B79" s="36" t="str">
        <f>IF('CR CF2'!A79="","",MATCH('CR CF2'!A79,Accueil!$D$32:$D$131,0))</f>
        <v/>
      </c>
      <c r="C79" s="145" t="str">
        <f>IF('CR CF2'!A79="","",UPPER('CR CF2'!A79))</f>
        <v/>
      </c>
      <c r="D79" s="162" t="str">
        <f>IF('CR CF2'!B79="","",'CR CF2'!B79)</f>
        <v/>
      </c>
      <c r="E79" s="285" t="str">
        <f>IF('CR CF2'!C79="","",'CR CF2'!C79)</f>
        <v/>
      </c>
      <c r="F79" s="171" t="str">
        <f>IF(OR(Accueil!$D$8="",D79="",E79=""),"",DATEDIF(E79,LOOKUP(B79,Accueil!$C$32:$C$131,Accueil!$E$32:$E$131),"m"))</f>
        <v/>
      </c>
      <c r="G79" s="202" t="str">
        <f>IF('CR CF2'!E79="","",'CR CF2'!E79)</f>
        <v/>
      </c>
      <c r="H79" s="203" t="str">
        <f>IF('CR CF2'!F79="","",'CR CF2'!F79)</f>
        <v/>
      </c>
      <c r="I79" s="52" t="str">
        <f>IF(OR(F79="",H79=""),"",VLOOKUP(H79,Détente!$A$2:$BU$157,MATCH(F79,(Détente!$B$1:$BU$1),1)+1))</f>
        <v/>
      </c>
      <c r="J79" s="203" t="str">
        <f>IF('CR CF2'!H79="","",'CR CF2'!H79)</f>
        <v/>
      </c>
      <c r="K79" s="52" t="str">
        <f>IF(OR(F79="",J79=""),"",VLOOKUP(J79,Sautillers!$A$2:$BU$99,MATCH(F79,(Sautillers!$B$1:$BU$1),1)+1))</f>
        <v/>
      </c>
      <c r="L79" s="203" t="str">
        <f>IF('CR CF2'!J79="","",'CR CF2'!J79)</f>
        <v/>
      </c>
      <c r="M79" s="52" t="str">
        <f>IF(OR(F79="",L79=""),"",VLOOKUP(L79,Gainage!$A$2:$BU$32,MATCH(F79,(Gainage!$B$1:$BU$1),1)+1))</f>
        <v/>
      </c>
      <c r="N79" s="203" t="str">
        <f>IF('CR CF2'!L79="","",'CR CF2'!L79)</f>
        <v/>
      </c>
      <c r="O79" s="52" t="str">
        <f>IF(OR(F79="",N79=""),"",VLOOKUP(N79,'Course 20 m'!$A$2:$BU$373,MATCH(F79,('Course 20 m'!$B$1:$BU$1),1)+1))</f>
        <v/>
      </c>
      <c r="P79" s="204" t="str">
        <f>IF('CR CF2'!N79="","",'CR CF2'!N79)</f>
        <v/>
      </c>
      <c r="Q79" s="52" t="str">
        <f>IF(OR(F79="",P79=""),"",VLOOKUP(P79,'Ecart facial'!$A$2:$BU$143,MATCH(F79,('Ecart facial'!$B$1:$BU$1),1)+1))</f>
        <v/>
      </c>
      <c r="R79" s="204" t="str">
        <f>IF('CR CF2'!P79="","",'CR CF2'!P79)</f>
        <v/>
      </c>
      <c r="S79" s="52" t="str">
        <f>IF(OR(F79="",R79=""),"",VLOOKUP(R79,'Fermeture TJ'!$A$2:$BU$126,MATCH(F79,('Fermeture TJ'!$B$1:$BU$1),1)+1))</f>
        <v/>
      </c>
      <c r="T79" s="233">
        <f t="shared" si="7"/>
        <v>0</v>
      </c>
      <c r="U79" s="199" t="str">
        <f t="shared" si="8"/>
        <v/>
      </c>
      <c r="V79" s="37"/>
      <c r="W79" s="37"/>
      <c r="X79" s="176" t="str">
        <f t="shared" si="9"/>
        <v/>
      </c>
      <c r="Y79" s="187"/>
      <c r="Z79" s="187"/>
      <c r="AA79" s="176" t="str">
        <f t="shared" si="10"/>
        <v/>
      </c>
      <c r="AB79" s="235">
        <f t="shared" si="11"/>
        <v>0</v>
      </c>
      <c r="AC79" s="187"/>
      <c r="AD79" s="187"/>
      <c r="AE79" s="187"/>
      <c r="AF79" s="187"/>
      <c r="AG79" s="187"/>
      <c r="AH79" s="238">
        <f t="shared" si="12"/>
        <v>0</v>
      </c>
      <c r="AI79" s="240">
        <f t="shared" si="13"/>
        <v>0</v>
      </c>
      <c r="AJ79" s="231">
        <v>76</v>
      </c>
    </row>
    <row r="80" spans="1:36" x14ac:dyDescent="0.25">
      <c r="A80" s="34" t="str">
        <f>IF('CR CF2'!A80="","",Accueil!$D$8)</f>
        <v/>
      </c>
      <c r="B80" s="36" t="str">
        <f>IF('CR CF2'!A80="","",MATCH('CR CF2'!A80,Accueil!$D$32:$D$131,0))</f>
        <v/>
      </c>
      <c r="C80" s="145" t="str">
        <f>IF('CR CF2'!A80="","",UPPER('CR CF2'!A80))</f>
        <v/>
      </c>
      <c r="D80" s="162" t="str">
        <f>IF('CR CF2'!B80="","",'CR CF2'!B80)</f>
        <v/>
      </c>
      <c r="E80" s="285" t="str">
        <f>IF('CR CF2'!C80="","",'CR CF2'!C80)</f>
        <v/>
      </c>
      <c r="F80" s="171" t="str">
        <f>IF(OR(Accueil!$D$8="",D80="",E80=""),"",DATEDIF(E80,LOOKUP(B80,Accueil!$C$32:$C$131,Accueil!$E$32:$E$131),"m"))</f>
        <v/>
      </c>
      <c r="G80" s="202" t="str">
        <f>IF('CR CF2'!E80="","",'CR CF2'!E80)</f>
        <v/>
      </c>
      <c r="H80" s="203" t="str">
        <f>IF('CR CF2'!F80="","",'CR CF2'!F80)</f>
        <v/>
      </c>
      <c r="I80" s="52" t="str">
        <f>IF(OR(F80="",H80=""),"",VLOOKUP(H80,Détente!$A$2:$BU$157,MATCH(F80,(Détente!$B$1:$BU$1),1)+1))</f>
        <v/>
      </c>
      <c r="J80" s="203" t="str">
        <f>IF('CR CF2'!H80="","",'CR CF2'!H80)</f>
        <v/>
      </c>
      <c r="K80" s="52" t="str">
        <f>IF(OR(F80="",J80=""),"",VLOOKUP(J80,Sautillers!$A$2:$BU$99,MATCH(F80,(Sautillers!$B$1:$BU$1),1)+1))</f>
        <v/>
      </c>
      <c r="L80" s="203" t="str">
        <f>IF('CR CF2'!J80="","",'CR CF2'!J80)</f>
        <v/>
      </c>
      <c r="M80" s="52" t="str">
        <f>IF(OR(F80="",L80=""),"",VLOOKUP(L80,Gainage!$A$2:$BU$32,MATCH(F80,(Gainage!$B$1:$BU$1),1)+1))</f>
        <v/>
      </c>
      <c r="N80" s="203" t="str">
        <f>IF('CR CF2'!L80="","",'CR CF2'!L80)</f>
        <v/>
      </c>
      <c r="O80" s="52" t="str">
        <f>IF(OR(F80="",N80=""),"",VLOOKUP(N80,'Course 20 m'!$A$2:$BU$373,MATCH(F80,('Course 20 m'!$B$1:$BU$1),1)+1))</f>
        <v/>
      </c>
      <c r="P80" s="204" t="str">
        <f>IF('CR CF2'!N80="","",'CR CF2'!N80)</f>
        <v/>
      </c>
      <c r="Q80" s="52" t="str">
        <f>IF(OR(F80="",P80=""),"",VLOOKUP(P80,'Ecart facial'!$A$2:$BU$143,MATCH(F80,('Ecart facial'!$B$1:$BU$1),1)+1))</f>
        <v/>
      </c>
      <c r="R80" s="204" t="str">
        <f>IF('CR CF2'!P80="","",'CR CF2'!P80)</f>
        <v/>
      </c>
      <c r="S80" s="52" t="str">
        <f>IF(OR(F80="",R80=""),"",VLOOKUP(R80,'Fermeture TJ'!$A$2:$BU$126,MATCH(F80,('Fermeture TJ'!$B$1:$BU$1),1)+1))</f>
        <v/>
      </c>
      <c r="T80" s="233">
        <f t="shared" si="7"/>
        <v>0</v>
      </c>
      <c r="U80" s="199" t="str">
        <f t="shared" si="8"/>
        <v/>
      </c>
      <c r="V80" s="39"/>
      <c r="W80" s="37"/>
      <c r="X80" s="176" t="str">
        <f t="shared" si="9"/>
        <v/>
      </c>
      <c r="Y80" s="187"/>
      <c r="Z80" s="187"/>
      <c r="AA80" s="176" t="str">
        <f t="shared" si="10"/>
        <v/>
      </c>
      <c r="AB80" s="235">
        <f t="shared" si="11"/>
        <v>0</v>
      </c>
      <c r="AC80" s="187"/>
      <c r="AD80" s="187"/>
      <c r="AE80" s="187"/>
      <c r="AF80" s="187"/>
      <c r="AG80" s="187"/>
      <c r="AH80" s="238">
        <f t="shared" si="12"/>
        <v>0</v>
      </c>
      <c r="AI80" s="240">
        <f t="shared" si="13"/>
        <v>0</v>
      </c>
      <c r="AJ80" s="231">
        <v>77</v>
      </c>
    </row>
    <row r="81" spans="1:36" x14ac:dyDescent="0.25">
      <c r="A81" s="34" t="str">
        <f>IF('CR CF2'!A81="","",Accueil!$D$8)</f>
        <v/>
      </c>
      <c r="B81" s="36" t="str">
        <f>IF('CR CF2'!A81="","",MATCH('CR CF2'!A81,Accueil!$D$32:$D$131,0))</f>
        <v/>
      </c>
      <c r="C81" s="145" t="str">
        <f>IF('CR CF2'!A81="","",UPPER('CR CF2'!A81))</f>
        <v/>
      </c>
      <c r="D81" s="162" t="str">
        <f>IF('CR CF2'!B81="","",'CR CF2'!B81)</f>
        <v/>
      </c>
      <c r="E81" s="285" t="str">
        <f>IF('CR CF2'!C81="","",'CR CF2'!C81)</f>
        <v/>
      </c>
      <c r="F81" s="171" t="str">
        <f>IF(OR(Accueil!$D$8="",D81="",E81=""),"",DATEDIF(E81,LOOKUP(B81,Accueil!$C$32:$C$131,Accueil!$E$32:$E$131),"m"))</f>
        <v/>
      </c>
      <c r="G81" s="202" t="str">
        <f>IF('CR CF2'!E81="","",'CR CF2'!E81)</f>
        <v/>
      </c>
      <c r="H81" s="203" t="str">
        <f>IF('CR CF2'!F81="","",'CR CF2'!F81)</f>
        <v/>
      </c>
      <c r="I81" s="52" t="str">
        <f>IF(OR(F81="",H81=""),"",VLOOKUP(H81,Détente!$A$2:$BU$157,MATCH(F81,(Détente!$B$1:$BU$1),1)+1))</f>
        <v/>
      </c>
      <c r="J81" s="203" t="str">
        <f>IF('CR CF2'!H81="","",'CR CF2'!H81)</f>
        <v/>
      </c>
      <c r="K81" s="52" t="str">
        <f>IF(OR(F81="",J81=""),"",VLOOKUP(J81,Sautillers!$A$2:$BU$99,MATCH(F81,(Sautillers!$B$1:$BU$1),1)+1))</f>
        <v/>
      </c>
      <c r="L81" s="203" t="str">
        <f>IF('CR CF2'!J81="","",'CR CF2'!J81)</f>
        <v/>
      </c>
      <c r="M81" s="52" t="str">
        <f>IF(OR(F81="",L81=""),"",VLOOKUP(L81,Gainage!$A$2:$BU$32,MATCH(F81,(Gainage!$B$1:$BU$1),1)+1))</f>
        <v/>
      </c>
      <c r="N81" s="203" t="str">
        <f>IF('CR CF2'!L81="","",'CR CF2'!L81)</f>
        <v/>
      </c>
      <c r="O81" s="52" t="str">
        <f>IF(OR(F81="",N81=""),"",VLOOKUP(N81,'Course 20 m'!$A$2:$BU$373,MATCH(F81,('Course 20 m'!$B$1:$BU$1),1)+1))</f>
        <v/>
      </c>
      <c r="P81" s="204" t="str">
        <f>IF('CR CF2'!N81="","",'CR CF2'!N81)</f>
        <v/>
      </c>
      <c r="Q81" s="52" t="str">
        <f>IF(OR(F81="",P81=""),"",VLOOKUP(P81,'Ecart facial'!$A$2:$BU$143,MATCH(F81,('Ecart facial'!$B$1:$BU$1),1)+1))</f>
        <v/>
      </c>
      <c r="R81" s="204" t="str">
        <f>IF('CR CF2'!P81="","",'CR CF2'!P81)</f>
        <v/>
      </c>
      <c r="S81" s="52" t="str">
        <f>IF(OR(F81="",R81=""),"",VLOOKUP(R81,'Fermeture TJ'!$A$2:$BU$126,MATCH(F81,('Fermeture TJ'!$B$1:$BU$1),1)+1))</f>
        <v/>
      </c>
      <c r="T81" s="233">
        <f t="shared" si="7"/>
        <v>0</v>
      </c>
      <c r="U81" s="199" t="str">
        <f t="shared" si="8"/>
        <v/>
      </c>
      <c r="V81" s="37"/>
      <c r="W81" s="37"/>
      <c r="X81" s="176" t="str">
        <f t="shared" si="9"/>
        <v/>
      </c>
      <c r="Y81" s="187"/>
      <c r="Z81" s="187"/>
      <c r="AA81" s="176" t="str">
        <f t="shared" si="10"/>
        <v/>
      </c>
      <c r="AB81" s="235">
        <f t="shared" si="11"/>
        <v>0</v>
      </c>
      <c r="AC81" s="187"/>
      <c r="AD81" s="187"/>
      <c r="AE81" s="187"/>
      <c r="AF81" s="187"/>
      <c r="AG81" s="187"/>
      <c r="AH81" s="238">
        <f t="shared" si="12"/>
        <v>0</v>
      </c>
      <c r="AI81" s="240">
        <f t="shared" si="13"/>
        <v>0</v>
      </c>
      <c r="AJ81" s="231">
        <v>78</v>
      </c>
    </row>
    <row r="82" spans="1:36" x14ac:dyDescent="0.25">
      <c r="A82" s="34" t="str">
        <f>IF('CR CF2'!A82="","",Accueil!$D$8)</f>
        <v/>
      </c>
      <c r="B82" s="36" t="str">
        <f>IF('CR CF2'!A82="","",MATCH('CR CF2'!A82,Accueil!$D$32:$D$131,0))</f>
        <v/>
      </c>
      <c r="C82" s="145" t="str">
        <f>IF('CR CF2'!A82="","",UPPER('CR CF2'!A82))</f>
        <v/>
      </c>
      <c r="D82" s="162" t="str">
        <f>IF('CR CF2'!B82="","",'CR CF2'!B82)</f>
        <v/>
      </c>
      <c r="E82" s="285" t="str">
        <f>IF('CR CF2'!C82="","",'CR CF2'!C82)</f>
        <v/>
      </c>
      <c r="F82" s="171" t="str">
        <f>IF(OR(Accueil!$D$8="",D82="",E82=""),"",DATEDIF(E82,LOOKUP(B82,Accueil!$C$32:$C$131,Accueil!$E$32:$E$131),"m"))</f>
        <v/>
      </c>
      <c r="G82" s="202" t="str">
        <f>IF('CR CF2'!E82="","",'CR CF2'!E82)</f>
        <v/>
      </c>
      <c r="H82" s="203" t="str">
        <f>IF('CR CF2'!F82="","",'CR CF2'!F82)</f>
        <v/>
      </c>
      <c r="I82" s="52" t="str">
        <f>IF(OR(F82="",H82=""),"",VLOOKUP(H82,Détente!$A$2:$BU$157,MATCH(F82,(Détente!$B$1:$BU$1),1)+1))</f>
        <v/>
      </c>
      <c r="J82" s="203" t="str">
        <f>IF('CR CF2'!H82="","",'CR CF2'!H82)</f>
        <v/>
      </c>
      <c r="K82" s="52" t="str">
        <f>IF(OR(F82="",J82=""),"",VLOOKUP(J82,Sautillers!$A$2:$BU$99,MATCH(F82,(Sautillers!$B$1:$BU$1),1)+1))</f>
        <v/>
      </c>
      <c r="L82" s="203" t="str">
        <f>IF('CR CF2'!J82="","",'CR CF2'!J82)</f>
        <v/>
      </c>
      <c r="M82" s="52" t="str">
        <f>IF(OR(F82="",L82=""),"",VLOOKUP(L82,Gainage!$A$2:$BU$32,MATCH(F82,(Gainage!$B$1:$BU$1),1)+1))</f>
        <v/>
      </c>
      <c r="N82" s="203" t="str">
        <f>IF('CR CF2'!L82="","",'CR CF2'!L82)</f>
        <v/>
      </c>
      <c r="O82" s="52" t="str">
        <f>IF(OR(F82="",N82=""),"",VLOOKUP(N82,'Course 20 m'!$A$2:$BU$373,MATCH(F82,('Course 20 m'!$B$1:$BU$1),1)+1))</f>
        <v/>
      </c>
      <c r="P82" s="204" t="str">
        <f>IF('CR CF2'!N82="","",'CR CF2'!N82)</f>
        <v/>
      </c>
      <c r="Q82" s="52" t="str">
        <f>IF(OR(F82="",P82=""),"",VLOOKUP(P82,'Ecart facial'!$A$2:$BU$143,MATCH(F82,('Ecart facial'!$B$1:$BU$1),1)+1))</f>
        <v/>
      </c>
      <c r="R82" s="204" t="str">
        <f>IF('CR CF2'!P82="","",'CR CF2'!P82)</f>
        <v/>
      </c>
      <c r="S82" s="52" t="str">
        <f>IF(OR(F82="",R82=""),"",VLOOKUP(R82,'Fermeture TJ'!$A$2:$BU$126,MATCH(F82,('Fermeture TJ'!$B$1:$BU$1),1)+1))</f>
        <v/>
      </c>
      <c r="T82" s="233">
        <f t="shared" si="7"/>
        <v>0</v>
      </c>
      <c r="U82" s="199" t="str">
        <f t="shared" si="8"/>
        <v/>
      </c>
      <c r="V82" s="39"/>
      <c r="W82" s="37"/>
      <c r="X82" s="176" t="str">
        <f t="shared" si="9"/>
        <v/>
      </c>
      <c r="Y82" s="187"/>
      <c r="Z82" s="187"/>
      <c r="AA82" s="176" t="str">
        <f t="shared" si="10"/>
        <v/>
      </c>
      <c r="AB82" s="235">
        <f t="shared" si="11"/>
        <v>0</v>
      </c>
      <c r="AC82" s="187"/>
      <c r="AD82" s="187"/>
      <c r="AE82" s="187"/>
      <c r="AF82" s="187"/>
      <c r="AG82" s="187"/>
      <c r="AH82" s="238">
        <f t="shared" si="12"/>
        <v>0</v>
      </c>
      <c r="AI82" s="240">
        <f t="shared" si="13"/>
        <v>0</v>
      </c>
      <c r="AJ82" s="231">
        <v>79</v>
      </c>
    </row>
    <row r="83" spans="1:36" x14ac:dyDescent="0.25">
      <c r="A83" s="34" t="str">
        <f>IF('CR CF2'!A83="","",Accueil!$D$8)</f>
        <v/>
      </c>
      <c r="B83" s="36" t="str">
        <f>IF('CR CF2'!A83="","",MATCH('CR CF2'!A83,Accueil!$D$32:$D$131,0))</f>
        <v/>
      </c>
      <c r="C83" s="145" t="str">
        <f>IF('CR CF2'!A83="","",UPPER('CR CF2'!A83))</f>
        <v/>
      </c>
      <c r="D83" s="162" t="str">
        <f>IF('CR CF2'!B83="","",'CR CF2'!B83)</f>
        <v/>
      </c>
      <c r="E83" s="285" t="str">
        <f>IF('CR CF2'!C83="","",'CR CF2'!C83)</f>
        <v/>
      </c>
      <c r="F83" s="171" t="str">
        <f>IF(OR(Accueil!$D$8="",D83="",E83=""),"",DATEDIF(E83,LOOKUP(B83,Accueil!$C$32:$C$131,Accueil!$E$32:$E$131),"m"))</f>
        <v/>
      </c>
      <c r="G83" s="202" t="str">
        <f>IF('CR CF2'!E83="","",'CR CF2'!E83)</f>
        <v/>
      </c>
      <c r="H83" s="203" t="str">
        <f>IF('CR CF2'!F83="","",'CR CF2'!F83)</f>
        <v/>
      </c>
      <c r="I83" s="52" t="str">
        <f>IF(OR(F83="",H83=""),"",VLOOKUP(H83,Détente!$A$2:$BU$157,MATCH(F83,(Détente!$B$1:$BU$1),1)+1))</f>
        <v/>
      </c>
      <c r="J83" s="203" t="str">
        <f>IF('CR CF2'!H83="","",'CR CF2'!H83)</f>
        <v/>
      </c>
      <c r="K83" s="52" t="str">
        <f>IF(OR(F83="",J83=""),"",VLOOKUP(J83,Sautillers!$A$2:$BU$99,MATCH(F83,(Sautillers!$B$1:$BU$1),1)+1))</f>
        <v/>
      </c>
      <c r="L83" s="203" t="str">
        <f>IF('CR CF2'!J83="","",'CR CF2'!J83)</f>
        <v/>
      </c>
      <c r="M83" s="52" t="str">
        <f>IF(OR(F83="",L83=""),"",VLOOKUP(L83,Gainage!$A$2:$BU$32,MATCH(F83,(Gainage!$B$1:$BU$1),1)+1))</f>
        <v/>
      </c>
      <c r="N83" s="203" t="str">
        <f>IF('CR CF2'!L83="","",'CR CF2'!L83)</f>
        <v/>
      </c>
      <c r="O83" s="52" t="str">
        <f>IF(OR(F83="",N83=""),"",VLOOKUP(N83,'Course 20 m'!$A$2:$BU$373,MATCH(F83,('Course 20 m'!$B$1:$BU$1),1)+1))</f>
        <v/>
      </c>
      <c r="P83" s="204" t="str">
        <f>IF('CR CF2'!N83="","",'CR CF2'!N83)</f>
        <v/>
      </c>
      <c r="Q83" s="52" t="str">
        <f>IF(OR(F83="",P83=""),"",VLOOKUP(P83,'Ecart facial'!$A$2:$BU$143,MATCH(F83,('Ecart facial'!$B$1:$BU$1),1)+1))</f>
        <v/>
      </c>
      <c r="R83" s="204" t="str">
        <f>IF('CR CF2'!P83="","",'CR CF2'!P83)</f>
        <v/>
      </c>
      <c r="S83" s="52" t="str">
        <f>IF(OR(F83="",R83=""),"",VLOOKUP(R83,'Fermeture TJ'!$A$2:$BU$126,MATCH(F83,('Fermeture TJ'!$B$1:$BU$1),1)+1))</f>
        <v/>
      </c>
      <c r="T83" s="233">
        <f t="shared" si="7"/>
        <v>0</v>
      </c>
      <c r="U83" s="199" t="str">
        <f t="shared" si="8"/>
        <v/>
      </c>
      <c r="V83" s="37"/>
      <c r="W83" s="37"/>
      <c r="X83" s="176" t="str">
        <f t="shared" si="9"/>
        <v/>
      </c>
      <c r="Y83" s="187"/>
      <c r="Z83" s="187"/>
      <c r="AA83" s="176" t="str">
        <f t="shared" si="10"/>
        <v/>
      </c>
      <c r="AB83" s="235">
        <f t="shared" si="11"/>
        <v>0</v>
      </c>
      <c r="AC83" s="187"/>
      <c r="AD83" s="187"/>
      <c r="AE83" s="187"/>
      <c r="AF83" s="187"/>
      <c r="AG83" s="187"/>
      <c r="AH83" s="238">
        <f t="shared" si="12"/>
        <v>0</v>
      </c>
      <c r="AI83" s="240">
        <f t="shared" si="13"/>
        <v>0</v>
      </c>
      <c r="AJ83" s="231">
        <v>80</v>
      </c>
    </row>
    <row r="84" spans="1:36" x14ac:dyDescent="0.25">
      <c r="A84" s="34" t="str">
        <f>IF('CR CF2'!A84="","",Accueil!$D$8)</f>
        <v/>
      </c>
      <c r="B84" s="36" t="str">
        <f>IF('CR CF2'!A84="","",MATCH('CR CF2'!A84,Accueil!$D$32:$D$131,0))</f>
        <v/>
      </c>
      <c r="C84" s="145" t="str">
        <f>IF('CR CF2'!A84="","",UPPER('CR CF2'!A84))</f>
        <v/>
      </c>
      <c r="D84" s="162" t="str">
        <f>IF('CR CF2'!B84="","",'CR CF2'!B84)</f>
        <v/>
      </c>
      <c r="E84" s="285" t="str">
        <f>IF('CR CF2'!C84="","",'CR CF2'!C84)</f>
        <v/>
      </c>
      <c r="F84" s="171" t="str">
        <f>IF(OR(Accueil!$D$8="",D84="",E84=""),"",DATEDIF(E84,LOOKUP(B84,Accueil!$C$32:$C$131,Accueil!$E$32:$E$131),"m"))</f>
        <v/>
      </c>
      <c r="G84" s="202" t="str">
        <f>IF('CR CF2'!E84="","",'CR CF2'!E84)</f>
        <v/>
      </c>
      <c r="H84" s="203" t="str">
        <f>IF('CR CF2'!F84="","",'CR CF2'!F84)</f>
        <v/>
      </c>
      <c r="I84" s="52" t="str">
        <f>IF(OR(F84="",H84=""),"",VLOOKUP(H84,Détente!$A$2:$BU$157,MATCH(F84,(Détente!$B$1:$BU$1),1)+1))</f>
        <v/>
      </c>
      <c r="J84" s="203" t="str">
        <f>IF('CR CF2'!H84="","",'CR CF2'!H84)</f>
        <v/>
      </c>
      <c r="K84" s="52" t="str">
        <f>IF(OR(F84="",J84=""),"",VLOOKUP(J84,Sautillers!$A$2:$BU$99,MATCH(F84,(Sautillers!$B$1:$BU$1),1)+1))</f>
        <v/>
      </c>
      <c r="L84" s="203" t="str">
        <f>IF('CR CF2'!J84="","",'CR CF2'!J84)</f>
        <v/>
      </c>
      <c r="M84" s="52" t="str">
        <f>IF(OR(F84="",L84=""),"",VLOOKUP(L84,Gainage!$A$2:$BU$32,MATCH(F84,(Gainage!$B$1:$BU$1),1)+1))</f>
        <v/>
      </c>
      <c r="N84" s="203" t="str">
        <f>IF('CR CF2'!L84="","",'CR CF2'!L84)</f>
        <v/>
      </c>
      <c r="O84" s="52" t="str">
        <f>IF(OR(F84="",N84=""),"",VLOOKUP(N84,'Course 20 m'!$A$2:$BU$373,MATCH(F84,('Course 20 m'!$B$1:$BU$1),1)+1))</f>
        <v/>
      </c>
      <c r="P84" s="204" t="str">
        <f>IF('CR CF2'!N84="","",'CR CF2'!N84)</f>
        <v/>
      </c>
      <c r="Q84" s="52" t="str">
        <f>IF(OR(F84="",P84=""),"",VLOOKUP(P84,'Ecart facial'!$A$2:$BU$143,MATCH(F84,('Ecart facial'!$B$1:$BU$1),1)+1))</f>
        <v/>
      </c>
      <c r="R84" s="204" t="str">
        <f>IF('CR CF2'!P84="","",'CR CF2'!P84)</f>
        <v/>
      </c>
      <c r="S84" s="52" t="str">
        <f>IF(OR(F84="",R84=""),"",VLOOKUP(R84,'Fermeture TJ'!$A$2:$BU$126,MATCH(F84,('Fermeture TJ'!$B$1:$BU$1),1)+1))</f>
        <v/>
      </c>
      <c r="T84" s="233">
        <f t="shared" si="7"/>
        <v>0</v>
      </c>
      <c r="U84" s="199" t="str">
        <f t="shared" si="8"/>
        <v/>
      </c>
      <c r="V84" s="39"/>
      <c r="W84" s="37"/>
      <c r="X84" s="176" t="str">
        <f t="shared" si="9"/>
        <v/>
      </c>
      <c r="Y84" s="187"/>
      <c r="Z84" s="187"/>
      <c r="AA84" s="176" t="str">
        <f t="shared" si="10"/>
        <v/>
      </c>
      <c r="AB84" s="235">
        <f t="shared" si="11"/>
        <v>0</v>
      </c>
      <c r="AC84" s="187"/>
      <c r="AD84" s="187"/>
      <c r="AE84" s="187"/>
      <c r="AF84" s="187"/>
      <c r="AG84" s="187"/>
      <c r="AH84" s="238">
        <f t="shared" si="12"/>
        <v>0</v>
      </c>
      <c r="AI84" s="240">
        <f t="shared" si="13"/>
        <v>0</v>
      </c>
      <c r="AJ84" s="231">
        <v>81</v>
      </c>
    </row>
    <row r="85" spans="1:36" x14ac:dyDescent="0.25">
      <c r="A85" s="34" t="str">
        <f>IF('CR CF2'!A85="","",Accueil!$D$8)</f>
        <v/>
      </c>
      <c r="B85" s="36" t="str">
        <f>IF('CR CF2'!A85="","",MATCH('CR CF2'!A85,Accueil!$D$32:$D$131,0))</f>
        <v/>
      </c>
      <c r="C85" s="145" t="str">
        <f>IF('CR CF2'!A85="","",UPPER('CR CF2'!A85))</f>
        <v/>
      </c>
      <c r="D85" s="162" t="str">
        <f>IF('CR CF2'!B85="","",'CR CF2'!B85)</f>
        <v/>
      </c>
      <c r="E85" s="285" t="str">
        <f>IF('CR CF2'!C85="","",'CR CF2'!C85)</f>
        <v/>
      </c>
      <c r="F85" s="171" t="str">
        <f>IF(OR(Accueil!$D$8="",D85="",E85=""),"",DATEDIF(E85,LOOKUP(B85,Accueil!$C$32:$C$131,Accueil!$E$32:$E$131),"m"))</f>
        <v/>
      </c>
      <c r="G85" s="202" t="str">
        <f>IF('CR CF2'!E85="","",'CR CF2'!E85)</f>
        <v/>
      </c>
      <c r="H85" s="203" t="str">
        <f>IF('CR CF2'!F85="","",'CR CF2'!F85)</f>
        <v/>
      </c>
      <c r="I85" s="52" t="str">
        <f>IF(OR(F85="",H85=""),"",VLOOKUP(H85,Détente!$A$2:$BU$157,MATCH(F85,(Détente!$B$1:$BU$1),1)+1))</f>
        <v/>
      </c>
      <c r="J85" s="203" t="str">
        <f>IF('CR CF2'!H85="","",'CR CF2'!H85)</f>
        <v/>
      </c>
      <c r="K85" s="52" t="str">
        <f>IF(OR(F85="",J85=""),"",VLOOKUP(J85,Sautillers!$A$2:$BU$99,MATCH(F85,(Sautillers!$B$1:$BU$1),1)+1))</f>
        <v/>
      </c>
      <c r="L85" s="203" t="str">
        <f>IF('CR CF2'!J85="","",'CR CF2'!J85)</f>
        <v/>
      </c>
      <c r="M85" s="52" t="str">
        <f>IF(OR(F85="",L85=""),"",VLOOKUP(L85,Gainage!$A$2:$BU$32,MATCH(F85,(Gainage!$B$1:$BU$1),1)+1))</f>
        <v/>
      </c>
      <c r="N85" s="203" t="str">
        <f>IF('CR CF2'!L85="","",'CR CF2'!L85)</f>
        <v/>
      </c>
      <c r="O85" s="52" t="str">
        <f>IF(OR(F85="",N85=""),"",VLOOKUP(N85,'Course 20 m'!$A$2:$BU$373,MATCH(F85,('Course 20 m'!$B$1:$BU$1),1)+1))</f>
        <v/>
      </c>
      <c r="P85" s="204" t="str">
        <f>IF('CR CF2'!N85="","",'CR CF2'!N85)</f>
        <v/>
      </c>
      <c r="Q85" s="52" t="str">
        <f>IF(OR(F85="",P85=""),"",VLOOKUP(P85,'Ecart facial'!$A$2:$BU$143,MATCH(F85,('Ecart facial'!$B$1:$BU$1),1)+1))</f>
        <v/>
      </c>
      <c r="R85" s="204" t="str">
        <f>IF('CR CF2'!P85="","",'CR CF2'!P85)</f>
        <v/>
      </c>
      <c r="S85" s="52" t="str">
        <f>IF(OR(F85="",R85=""),"",VLOOKUP(R85,'Fermeture TJ'!$A$2:$BU$126,MATCH(F85,('Fermeture TJ'!$B$1:$BU$1),1)+1))</f>
        <v/>
      </c>
      <c r="T85" s="233">
        <f t="shared" si="7"/>
        <v>0</v>
      </c>
      <c r="U85" s="199" t="str">
        <f t="shared" si="8"/>
        <v/>
      </c>
      <c r="V85" s="37"/>
      <c r="W85" s="37"/>
      <c r="X85" s="176" t="str">
        <f t="shared" si="9"/>
        <v/>
      </c>
      <c r="Y85" s="187"/>
      <c r="Z85" s="187"/>
      <c r="AA85" s="176" t="str">
        <f t="shared" si="10"/>
        <v/>
      </c>
      <c r="AB85" s="235">
        <f t="shared" si="11"/>
        <v>0</v>
      </c>
      <c r="AC85" s="187"/>
      <c r="AD85" s="187"/>
      <c r="AE85" s="187"/>
      <c r="AF85" s="187"/>
      <c r="AG85" s="187"/>
      <c r="AH85" s="238">
        <f t="shared" si="12"/>
        <v>0</v>
      </c>
      <c r="AI85" s="240">
        <f t="shared" si="13"/>
        <v>0</v>
      </c>
      <c r="AJ85" s="231">
        <v>82</v>
      </c>
    </row>
    <row r="86" spans="1:36" x14ac:dyDescent="0.25">
      <c r="A86" s="34" t="str">
        <f>IF('CR CF2'!A86="","",Accueil!$D$8)</f>
        <v/>
      </c>
      <c r="B86" s="36" t="str">
        <f>IF('CR CF2'!A86="","",MATCH('CR CF2'!A86,Accueil!$D$32:$D$131,0))</f>
        <v/>
      </c>
      <c r="C86" s="145" t="str">
        <f>IF('CR CF2'!A86="","",UPPER('CR CF2'!A86))</f>
        <v/>
      </c>
      <c r="D86" s="162" t="str">
        <f>IF('CR CF2'!B86="","",'CR CF2'!B86)</f>
        <v/>
      </c>
      <c r="E86" s="285" t="str">
        <f>IF('CR CF2'!C86="","",'CR CF2'!C86)</f>
        <v/>
      </c>
      <c r="F86" s="171" t="str">
        <f>IF(OR(Accueil!$D$8="",D86="",E86=""),"",DATEDIF(E86,LOOKUP(B86,Accueil!$C$32:$C$131,Accueil!$E$32:$E$131),"m"))</f>
        <v/>
      </c>
      <c r="G86" s="202" t="str">
        <f>IF('CR CF2'!E86="","",'CR CF2'!E86)</f>
        <v/>
      </c>
      <c r="H86" s="203" t="str">
        <f>IF('CR CF2'!F86="","",'CR CF2'!F86)</f>
        <v/>
      </c>
      <c r="I86" s="52" t="str">
        <f>IF(OR(F86="",H86=""),"",VLOOKUP(H86,Détente!$A$2:$BU$157,MATCH(F86,(Détente!$B$1:$BU$1),1)+1))</f>
        <v/>
      </c>
      <c r="J86" s="203" t="str">
        <f>IF('CR CF2'!H86="","",'CR CF2'!H86)</f>
        <v/>
      </c>
      <c r="K86" s="52" t="str">
        <f>IF(OR(F86="",J86=""),"",VLOOKUP(J86,Sautillers!$A$2:$BU$99,MATCH(F86,(Sautillers!$B$1:$BU$1),1)+1))</f>
        <v/>
      </c>
      <c r="L86" s="203" t="str">
        <f>IF('CR CF2'!J86="","",'CR CF2'!J86)</f>
        <v/>
      </c>
      <c r="M86" s="52" t="str">
        <f>IF(OR(F86="",L86=""),"",VLOOKUP(L86,Gainage!$A$2:$BU$32,MATCH(F86,(Gainage!$B$1:$BU$1),1)+1))</f>
        <v/>
      </c>
      <c r="N86" s="203" t="str">
        <f>IF('CR CF2'!L86="","",'CR CF2'!L86)</f>
        <v/>
      </c>
      <c r="O86" s="52" t="str">
        <f>IF(OR(F86="",N86=""),"",VLOOKUP(N86,'Course 20 m'!$A$2:$BU$373,MATCH(F86,('Course 20 m'!$B$1:$BU$1),1)+1))</f>
        <v/>
      </c>
      <c r="P86" s="204" t="str">
        <f>IF('CR CF2'!N86="","",'CR CF2'!N86)</f>
        <v/>
      </c>
      <c r="Q86" s="52" t="str">
        <f>IF(OR(F86="",P86=""),"",VLOOKUP(P86,'Ecart facial'!$A$2:$BU$143,MATCH(F86,('Ecart facial'!$B$1:$BU$1),1)+1))</f>
        <v/>
      </c>
      <c r="R86" s="204" t="str">
        <f>IF('CR CF2'!P86="","",'CR CF2'!P86)</f>
        <v/>
      </c>
      <c r="S86" s="52" t="str">
        <f>IF(OR(F86="",R86=""),"",VLOOKUP(R86,'Fermeture TJ'!$A$2:$BU$126,MATCH(F86,('Fermeture TJ'!$B$1:$BU$1),1)+1))</f>
        <v/>
      </c>
      <c r="T86" s="233">
        <f t="shared" si="7"/>
        <v>0</v>
      </c>
      <c r="U86" s="199" t="str">
        <f t="shared" si="8"/>
        <v/>
      </c>
      <c r="V86" s="39"/>
      <c r="W86" s="37"/>
      <c r="X86" s="176" t="str">
        <f t="shared" si="9"/>
        <v/>
      </c>
      <c r="Y86" s="187"/>
      <c r="Z86" s="187"/>
      <c r="AA86" s="176" t="str">
        <f t="shared" si="10"/>
        <v/>
      </c>
      <c r="AB86" s="235">
        <f t="shared" si="11"/>
        <v>0</v>
      </c>
      <c r="AC86" s="187"/>
      <c r="AD86" s="187"/>
      <c r="AE86" s="187"/>
      <c r="AF86" s="187"/>
      <c r="AG86" s="187"/>
      <c r="AH86" s="238">
        <f t="shared" si="12"/>
        <v>0</v>
      </c>
      <c r="AI86" s="240">
        <f t="shared" si="13"/>
        <v>0</v>
      </c>
      <c r="AJ86" s="231">
        <v>83</v>
      </c>
    </row>
    <row r="87" spans="1:36" x14ac:dyDescent="0.25">
      <c r="A87" s="34" t="str">
        <f>IF('CR CF2'!A87="","",Accueil!$D$8)</f>
        <v/>
      </c>
      <c r="B87" s="36" t="str">
        <f>IF('CR CF2'!A87="","",MATCH('CR CF2'!A87,Accueil!$D$32:$D$131,0))</f>
        <v/>
      </c>
      <c r="C87" s="145" t="str">
        <f>IF('CR CF2'!A87="","",UPPER('CR CF2'!A87))</f>
        <v/>
      </c>
      <c r="D87" s="162" t="str">
        <f>IF('CR CF2'!B87="","",'CR CF2'!B87)</f>
        <v/>
      </c>
      <c r="E87" s="285" t="str">
        <f>IF('CR CF2'!C87="","",'CR CF2'!C87)</f>
        <v/>
      </c>
      <c r="F87" s="171" t="str">
        <f>IF(OR(Accueil!$D$8="",D87="",E87=""),"",DATEDIF(E87,LOOKUP(B87,Accueil!$C$32:$C$131,Accueil!$E$32:$E$131),"m"))</f>
        <v/>
      </c>
      <c r="G87" s="202" t="str">
        <f>IF('CR CF2'!E87="","",'CR CF2'!E87)</f>
        <v/>
      </c>
      <c r="H87" s="203" t="str">
        <f>IF('CR CF2'!F87="","",'CR CF2'!F87)</f>
        <v/>
      </c>
      <c r="I87" s="52" t="str">
        <f>IF(OR(F87="",H87=""),"",VLOOKUP(H87,Détente!$A$2:$BU$157,MATCH(F87,(Détente!$B$1:$BU$1),1)+1))</f>
        <v/>
      </c>
      <c r="J87" s="203" t="str">
        <f>IF('CR CF2'!H87="","",'CR CF2'!H87)</f>
        <v/>
      </c>
      <c r="K87" s="52" t="str">
        <f>IF(OR(F87="",J87=""),"",VLOOKUP(J87,Sautillers!$A$2:$BU$99,MATCH(F87,(Sautillers!$B$1:$BU$1),1)+1))</f>
        <v/>
      </c>
      <c r="L87" s="203" t="str">
        <f>IF('CR CF2'!J87="","",'CR CF2'!J87)</f>
        <v/>
      </c>
      <c r="M87" s="52" t="str">
        <f>IF(OR(F87="",L87=""),"",VLOOKUP(L87,Gainage!$A$2:$BU$32,MATCH(F87,(Gainage!$B$1:$BU$1),1)+1))</f>
        <v/>
      </c>
      <c r="N87" s="203" t="str">
        <f>IF('CR CF2'!L87="","",'CR CF2'!L87)</f>
        <v/>
      </c>
      <c r="O87" s="52" t="str">
        <f>IF(OR(F87="",N87=""),"",VLOOKUP(N87,'Course 20 m'!$A$2:$BU$373,MATCH(F87,('Course 20 m'!$B$1:$BU$1),1)+1))</f>
        <v/>
      </c>
      <c r="P87" s="204" t="str">
        <f>IF('CR CF2'!N87="","",'CR CF2'!N87)</f>
        <v/>
      </c>
      <c r="Q87" s="52" t="str">
        <f>IF(OR(F87="",P87=""),"",VLOOKUP(P87,'Ecart facial'!$A$2:$BU$143,MATCH(F87,('Ecart facial'!$B$1:$BU$1),1)+1))</f>
        <v/>
      </c>
      <c r="R87" s="204" t="str">
        <f>IF('CR CF2'!P87="","",'CR CF2'!P87)</f>
        <v/>
      </c>
      <c r="S87" s="52" t="str">
        <f>IF(OR(F87="",R87=""),"",VLOOKUP(R87,'Fermeture TJ'!$A$2:$BU$126,MATCH(F87,('Fermeture TJ'!$B$1:$BU$1),1)+1))</f>
        <v/>
      </c>
      <c r="T87" s="233">
        <f t="shared" si="7"/>
        <v>0</v>
      </c>
      <c r="U87" s="199" t="str">
        <f t="shared" si="8"/>
        <v/>
      </c>
      <c r="V87" s="37"/>
      <c r="W87" s="37"/>
      <c r="X87" s="176" t="str">
        <f t="shared" si="9"/>
        <v/>
      </c>
      <c r="Y87" s="187"/>
      <c r="Z87" s="187"/>
      <c r="AA87" s="176" t="str">
        <f t="shared" si="10"/>
        <v/>
      </c>
      <c r="AB87" s="235">
        <f t="shared" si="11"/>
        <v>0</v>
      </c>
      <c r="AC87" s="187"/>
      <c r="AD87" s="187"/>
      <c r="AE87" s="187"/>
      <c r="AF87" s="187"/>
      <c r="AG87" s="187"/>
      <c r="AH87" s="238">
        <f t="shared" si="12"/>
        <v>0</v>
      </c>
      <c r="AI87" s="240">
        <f t="shared" si="13"/>
        <v>0</v>
      </c>
      <c r="AJ87" s="231">
        <v>84</v>
      </c>
    </row>
    <row r="88" spans="1:36" x14ac:dyDescent="0.25">
      <c r="A88" s="34" t="str">
        <f>IF('CR CF2'!A88="","",Accueil!$D$8)</f>
        <v/>
      </c>
      <c r="B88" s="36" t="str">
        <f>IF('CR CF2'!A88="","",MATCH('CR CF2'!A88,Accueil!$D$32:$D$131,0))</f>
        <v/>
      </c>
      <c r="C88" s="145" t="str">
        <f>IF('CR CF2'!A88="","",UPPER('CR CF2'!A88))</f>
        <v/>
      </c>
      <c r="D88" s="162" t="str">
        <f>IF('CR CF2'!B88="","",'CR CF2'!B88)</f>
        <v/>
      </c>
      <c r="E88" s="285" t="str">
        <f>IF('CR CF2'!C88="","",'CR CF2'!C88)</f>
        <v/>
      </c>
      <c r="F88" s="171" t="str">
        <f>IF(OR(Accueil!$D$8="",D88="",E88=""),"",DATEDIF(E88,LOOKUP(B88,Accueil!$C$32:$C$131,Accueil!$E$32:$E$131),"m"))</f>
        <v/>
      </c>
      <c r="G88" s="202" t="str">
        <f>IF('CR CF2'!E88="","",'CR CF2'!E88)</f>
        <v/>
      </c>
      <c r="H88" s="203" t="str">
        <f>IF('CR CF2'!F88="","",'CR CF2'!F88)</f>
        <v/>
      </c>
      <c r="I88" s="52" t="str">
        <f>IF(OR(F88="",H88=""),"",VLOOKUP(H88,Détente!$A$2:$BU$157,MATCH(F88,(Détente!$B$1:$BU$1),1)+1))</f>
        <v/>
      </c>
      <c r="J88" s="203" t="str">
        <f>IF('CR CF2'!H88="","",'CR CF2'!H88)</f>
        <v/>
      </c>
      <c r="K88" s="52" t="str">
        <f>IF(OR(F88="",J88=""),"",VLOOKUP(J88,Sautillers!$A$2:$BU$99,MATCH(F88,(Sautillers!$B$1:$BU$1),1)+1))</f>
        <v/>
      </c>
      <c r="L88" s="203" t="str">
        <f>IF('CR CF2'!J88="","",'CR CF2'!J88)</f>
        <v/>
      </c>
      <c r="M88" s="52" t="str">
        <f>IF(OR(F88="",L88=""),"",VLOOKUP(L88,Gainage!$A$2:$BU$32,MATCH(F88,(Gainage!$B$1:$BU$1),1)+1))</f>
        <v/>
      </c>
      <c r="N88" s="203" t="str">
        <f>IF('CR CF2'!L88="","",'CR CF2'!L88)</f>
        <v/>
      </c>
      <c r="O88" s="52" t="str">
        <f>IF(OR(F88="",N88=""),"",VLOOKUP(N88,'Course 20 m'!$A$2:$BU$373,MATCH(F88,('Course 20 m'!$B$1:$BU$1),1)+1))</f>
        <v/>
      </c>
      <c r="P88" s="204" t="str">
        <f>IF('CR CF2'!N88="","",'CR CF2'!N88)</f>
        <v/>
      </c>
      <c r="Q88" s="52" t="str">
        <f>IF(OR(F88="",P88=""),"",VLOOKUP(P88,'Ecart facial'!$A$2:$BU$143,MATCH(F88,('Ecart facial'!$B$1:$BU$1),1)+1))</f>
        <v/>
      </c>
      <c r="R88" s="204" t="str">
        <f>IF('CR CF2'!P88="","",'CR CF2'!P88)</f>
        <v/>
      </c>
      <c r="S88" s="52" t="str">
        <f>IF(OR(F88="",R88=""),"",VLOOKUP(R88,'Fermeture TJ'!$A$2:$BU$126,MATCH(F88,('Fermeture TJ'!$B$1:$BU$1),1)+1))</f>
        <v/>
      </c>
      <c r="T88" s="233">
        <f t="shared" si="7"/>
        <v>0</v>
      </c>
      <c r="U88" s="199" t="str">
        <f t="shared" si="8"/>
        <v/>
      </c>
      <c r="V88" s="39"/>
      <c r="W88" s="37"/>
      <c r="X88" s="176" t="str">
        <f t="shared" si="9"/>
        <v/>
      </c>
      <c r="Y88" s="187"/>
      <c r="Z88" s="187"/>
      <c r="AA88" s="176" t="str">
        <f t="shared" si="10"/>
        <v/>
      </c>
      <c r="AB88" s="235">
        <f t="shared" si="11"/>
        <v>0</v>
      </c>
      <c r="AC88" s="187"/>
      <c r="AD88" s="187"/>
      <c r="AE88" s="187"/>
      <c r="AF88" s="187"/>
      <c r="AG88" s="187"/>
      <c r="AH88" s="238">
        <f t="shared" si="12"/>
        <v>0</v>
      </c>
      <c r="AI88" s="240">
        <f t="shared" si="13"/>
        <v>0</v>
      </c>
      <c r="AJ88" s="231">
        <v>85</v>
      </c>
    </row>
    <row r="89" spans="1:36" x14ac:dyDescent="0.25">
      <c r="A89" s="34" t="str">
        <f>IF('CR CF2'!A89="","",Accueil!$D$8)</f>
        <v/>
      </c>
      <c r="B89" s="36" t="str">
        <f>IF('CR CF2'!A89="","",MATCH('CR CF2'!A89,Accueil!$D$32:$D$131,0))</f>
        <v/>
      </c>
      <c r="C89" s="145" t="str">
        <f>IF('CR CF2'!A89="","",UPPER('CR CF2'!A89))</f>
        <v/>
      </c>
      <c r="D89" s="162" t="str">
        <f>IF('CR CF2'!B89="","",'CR CF2'!B89)</f>
        <v/>
      </c>
      <c r="E89" s="285" t="str">
        <f>IF('CR CF2'!C89="","",'CR CF2'!C89)</f>
        <v/>
      </c>
      <c r="F89" s="171" t="str">
        <f>IF(OR(Accueil!$D$8="",D89="",E89=""),"",DATEDIF(E89,LOOKUP(B89,Accueil!$C$32:$C$131,Accueil!$E$32:$E$131),"m"))</f>
        <v/>
      </c>
      <c r="G89" s="202" t="str">
        <f>IF('CR CF2'!E89="","",'CR CF2'!E89)</f>
        <v/>
      </c>
      <c r="H89" s="203" t="str">
        <f>IF('CR CF2'!F89="","",'CR CF2'!F89)</f>
        <v/>
      </c>
      <c r="I89" s="52" t="str">
        <f>IF(OR(F89="",H89=""),"",VLOOKUP(H89,Détente!$A$2:$BU$157,MATCH(F89,(Détente!$B$1:$BU$1),1)+1))</f>
        <v/>
      </c>
      <c r="J89" s="203" t="str">
        <f>IF('CR CF2'!H89="","",'CR CF2'!H89)</f>
        <v/>
      </c>
      <c r="K89" s="52" t="str">
        <f>IF(OR(F89="",J89=""),"",VLOOKUP(J89,Sautillers!$A$2:$BU$99,MATCH(F89,(Sautillers!$B$1:$BU$1),1)+1))</f>
        <v/>
      </c>
      <c r="L89" s="203" t="str">
        <f>IF('CR CF2'!J89="","",'CR CF2'!J89)</f>
        <v/>
      </c>
      <c r="M89" s="52" t="str">
        <f>IF(OR(F89="",L89=""),"",VLOOKUP(L89,Gainage!$A$2:$BU$32,MATCH(F89,(Gainage!$B$1:$BU$1),1)+1))</f>
        <v/>
      </c>
      <c r="N89" s="203" t="str">
        <f>IF('CR CF2'!L89="","",'CR CF2'!L89)</f>
        <v/>
      </c>
      <c r="O89" s="52" t="str">
        <f>IF(OR(F89="",N89=""),"",VLOOKUP(N89,'Course 20 m'!$A$2:$BU$373,MATCH(F89,('Course 20 m'!$B$1:$BU$1),1)+1))</f>
        <v/>
      </c>
      <c r="P89" s="204" t="str">
        <f>IF('CR CF2'!N89="","",'CR CF2'!N89)</f>
        <v/>
      </c>
      <c r="Q89" s="52" t="str">
        <f>IF(OR(F89="",P89=""),"",VLOOKUP(P89,'Ecart facial'!$A$2:$BU$143,MATCH(F89,('Ecart facial'!$B$1:$BU$1),1)+1))</f>
        <v/>
      </c>
      <c r="R89" s="204" t="str">
        <f>IF('CR CF2'!P89="","",'CR CF2'!P89)</f>
        <v/>
      </c>
      <c r="S89" s="52" t="str">
        <f>IF(OR(F89="",R89=""),"",VLOOKUP(R89,'Fermeture TJ'!$A$2:$BU$126,MATCH(F89,('Fermeture TJ'!$B$1:$BU$1),1)+1))</f>
        <v/>
      </c>
      <c r="T89" s="233">
        <f t="shared" si="7"/>
        <v>0</v>
      </c>
      <c r="U89" s="199" t="str">
        <f t="shared" si="8"/>
        <v/>
      </c>
      <c r="V89" s="37"/>
      <c r="W89" s="37"/>
      <c r="X89" s="176" t="str">
        <f t="shared" si="9"/>
        <v/>
      </c>
      <c r="Y89" s="187"/>
      <c r="Z89" s="187"/>
      <c r="AA89" s="176" t="str">
        <f t="shared" si="10"/>
        <v/>
      </c>
      <c r="AB89" s="235">
        <f t="shared" si="11"/>
        <v>0</v>
      </c>
      <c r="AC89" s="187"/>
      <c r="AD89" s="187"/>
      <c r="AE89" s="187"/>
      <c r="AF89" s="187"/>
      <c r="AG89" s="187"/>
      <c r="AH89" s="238">
        <f t="shared" si="12"/>
        <v>0</v>
      </c>
      <c r="AI89" s="240">
        <f t="shared" si="13"/>
        <v>0</v>
      </c>
      <c r="AJ89" s="231">
        <v>86</v>
      </c>
    </row>
    <row r="90" spans="1:36" x14ac:dyDescent="0.25">
      <c r="A90" s="34" t="str">
        <f>IF('CR CF2'!A90="","",Accueil!$D$8)</f>
        <v/>
      </c>
      <c r="B90" s="36" t="str">
        <f>IF('CR CF2'!A90="","",MATCH('CR CF2'!A90,Accueil!$D$32:$D$131,0))</f>
        <v/>
      </c>
      <c r="C90" s="145" t="str">
        <f>IF('CR CF2'!A90="","",UPPER('CR CF2'!A90))</f>
        <v/>
      </c>
      <c r="D90" s="162" t="str">
        <f>IF('CR CF2'!B90="","",'CR CF2'!B90)</f>
        <v/>
      </c>
      <c r="E90" s="285" t="str">
        <f>IF('CR CF2'!C90="","",'CR CF2'!C90)</f>
        <v/>
      </c>
      <c r="F90" s="171" t="str">
        <f>IF(OR(Accueil!$D$8="",D90="",E90=""),"",DATEDIF(E90,LOOKUP(B90,Accueil!$C$32:$C$131,Accueil!$E$32:$E$131),"m"))</f>
        <v/>
      </c>
      <c r="G90" s="202" t="str">
        <f>IF('CR CF2'!E90="","",'CR CF2'!E90)</f>
        <v/>
      </c>
      <c r="H90" s="203" t="str">
        <f>IF('CR CF2'!F90="","",'CR CF2'!F90)</f>
        <v/>
      </c>
      <c r="I90" s="52" t="str">
        <f>IF(OR(F90="",H90=""),"",VLOOKUP(H90,Détente!$A$2:$BU$157,MATCH(F90,(Détente!$B$1:$BU$1),1)+1))</f>
        <v/>
      </c>
      <c r="J90" s="203" t="str">
        <f>IF('CR CF2'!H90="","",'CR CF2'!H90)</f>
        <v/>
      </c>
      <c r="K90" s="52" t="str">
        <f>IF(OR(F90="",J90=""),"",VLOOKUP(J90,Sautillers!$A$2:$BU$99,MATCH(F90,(Sautillers!$B$1:$BU$1),1)+1))</f>
        <v/>
      </c>
      <c r="L90" s="203" t="str">
        <f>IF('CR CF2'!J90="","",'CR CF2'!J90)</f>
        <v/>
      </c>
      <c r="M90" s="52" t="str">
        <f>IF(OR(F90="",L90=""),"",VLOOKUP(L90,Gainage!$A$2:$BU$32,MATCH(F90,(Gainage!$B$1:$BU$1),1)+1))</f>
        <v/>
      </c>
      <c r="N90" s="203" t="str">
        <f>IF('CR CF2'!L90="","",'CR CF2'!L90)</f>
        <v/>
      </c>
      <c r="O90" s="52" t="str">
        <f>IF(OR(F90="",N90=""),"",VLOOKUP(N90,'Course 20 m'!$A$2:$BU$373,MATCH(F90,('Course 20 m'!$B$1:$BU$1),1)+1))</f>
        <v/>
      </c>
      <c r="P90" s="204" t="str">
        <f>IF('CR CF2'!N90="","",'CR CF2'!N90)</f>
        <v/>
      </c>
      <c r="Q90" s="52" t="str">
        <f>IF(OR(F90="",P90=""),"",VLOOKUP(P90,'Ecart facial'!$A$2:$BU$143,MATCH(F90,('Ecart facial'!$B$1:$BU$1),1)+1))</f>
        <v/>
      </c>
      <c r="R90" s="204" t="str">
        <f>IF('CR CF2'!P90="","",'CR CF2'!P90)</f>
        <v/>
      </c>
      <c r="S90" s="52" t="str">
        <f>IF(OR(F90="",R90=""),"",VLOOKUP(R90,'Fermeture TJ'!$A$2:$BU$126,MATCH(F90,('Fermeture TJ'!$B$1:$BU$1),1)+1))</f>
        <v/>
      </c>
      <c r="T90" s="233">
        <f t="shared" si="7"/>
        <v>0</v>
      </c>
      <c r="U90" s="199" t="str">
        <f t="shared" si="8"/>
        <v/>
      </c>
      <c r="V90" s="39"/>
      <c r="W90" s="37"/>
      <c r="X90" s="176" t="str">
        <f t="shared" si="9"/>
        <v/>
      </c>
      <c r="Y90" s="187"/>
      <c r="Z90" s="187"/>
      <c r="AA90" s="176" t="str">
        <f t="shared" si="10"/>
        <v/>
      </c>
      <c r="AB90" s="235">
        <f t="shared" si="11"/>
        <v>0</v>
      </c>
      <c r="AC90" s="187"/>
      <c r="AD90" s="187"/>
      <c r="AE90" s="187"/>
      <c r="AF90" s="187"/>
      <c r="AG90" s="187"/>
      <c r="AH90" s="238">
        <f t="shared" si="12"/>
        <v>0</v>
      </c>
      <c r="AI90" s="240">
        <f t="shared" si="13"/>
        <v>0</v>
      </c>
      <c r="AJ90" s="231">
        <v>87</v>
      </c>
    </row>
    <row r="91" spans="1:36" x14ac:dyDescent="0.25">
      <c r="A91" s="34" t="str">
        <f>IF('CR CF2'!A91="","",Accueil!$D$8)</f>
        <v/>
      </c>
      <c r="B91" s="36" t="str">
        <f>IF('CR CF2'!A91="","",MATCH('CR CF2'!A91,Accueil!$D$32:$D$131,0))</f>
        <v/>
      </c>
      <c r="C91" s="145" t="str">
        <f>IF('CR CF2'!A91="","",UPPER('CR CF2'!A91))</f>
        <v/>
      </c>
      <c r="D91" s="162" t="str">
        <f>IF('CR CF2'!B91="","",'CR CF2'!B91)</f>
        <v/>
      </c>
      <c r="E91" s="285" t="str">
        <f>IF('CR CF2'!C91="","",'CR CF2'!C91)</f>
        <v/>
      </c>
      <c r="F91" s="171" t="str">
        <f>IF(OR(Accueil!$D$8="",D91="",E91=""),"",DATEDIF(E91,LOOKUP(B91,Accueil!$C$32:$C$131,Accueil!$E$32:$E$131),"m"))</f>
        <v/>
      </c>
      <c r="G91" s="202" t="str">
        <f>IF('CR CF2'!E91="","",'CR CF2'!E91)</f>
        <v/>
      </c>
      <c r="H91" s="203" t="str">
        <f>IF('CR CF2'!F91="","",'CR CF2'!F91)</f>
        <v/>
      </c>
      <c r="I91" s="52" t="str">
        <f>IF(OR(F91="",H91=""),"",VLOOKUP(H91,Détente!$A$2:$BU$157,MATCH(F91,(Détente!$B$1:$BU$1),1)+1))</f>
        <v/>
      </c>
      <c r="J91" s="203" t="str">
        <f>IF('CR CF2'!H91="","",'CR CF2'!H91)</f>
        <v/>
      </c>
      <c r="K91" s="52" t="str">
        <f>IF(OR(F91="",J91=""),"",VLOOKUP(J91,Sautillers!$A$2:$BU$99,MATCH(F91,(Sautillers!$B$1:$BU$1),1)+1))</f>
        <v/>
      </c>
      <c r="L91" s="203" t="str">
        <f>IF('CR CF2'!J91="","",'CR CF2'!J91)</f>
        <v/>
      </c>
      <c r="M91" s="52" t="str">
        <f>IF(OR(F91="",L91=""),"",VLOOKUP(L91,Gainage!$A$2:$BU$32,MATCH(F91,(Gainage!$B$1:$BU$1),1)+1))</f>
        <v/>
      </c>
      <c r="N91" s="203" t="str">
        <f>IF('CR CF2'!L91="","",'CR CF2'!L91)</f>
        <v/>
      </c>
      <c r="O91" s="52" t="str">
        <f>IF(OR(F91="",N91=""),"",VLOOKUP(N91,'Course 20 m'!$A$2:$BU$373,MATCH(F91,('Course 20 m'!$B$1:$BU$1),1)+1))</f>
        <v/>
      </c>
      <c r="P91" s="204" t="str">
        <f>IF('CR CF2'!N91="","",'CR CF2'!N91)</f>
        <v/>
      </c>
      <c r="Q91" s="52" t="str">
        <f>IF(OR(F91="",P91=""),"",VLOOKUP(P91,'Ecart facial'!$A$2:$BU$143,MATCH(F91,('Ecart facial'!$B$1:$BU$1),1)+1))</f>
        <v/>
      </c>
      <c r="R91" s="204" t="str">
        <f>IF('CR CF2'!P91="","",'CR CF2'!P91)</f>
        <v/>
      </c>
      <c r="S91" s="52" t="str">
        <f>IF(OR(F91="",R91=""),"",VLOOKUP(R91,'Fermeture TJ'!$A$2:$BU$126,MATCH(F91,('Fermeture TJ'!$B$1:$BU$1),1)+1))</f>
        <v/>
      </c>
      <c r="T91" s="233">
        <f t="shared" si="7"/>
        <v>0</v>
      </c>
      <c r="U91" s="199" t="str">
        <f t="shared" si="8"/>
        <v/>
      </c>
      <c r="V91" s="37"/>
      <c r="W91" s="37"/>
      <c r="X91" s="176" t="str">
        <f t="shared" si="9"/>
        <v/>
      </c>
      <c r="Y91" s="187"/>
      <c r="Z91" s="187"/>
      <c r="AA91" s="176" t="str">
        <f t="shared" si="10"/>
        <v/>
      </c>
      <c r="AB91" s="235">
        <f t="shared" si="11"/>
        <v>0</v>
      </c>
      <c r="AC91" s="187"/>
      <c r="AD91" s="187"/>
      <c r="AE91" s="187"/>
      <c r="AF91" s="187"/>
      <c r="AG91" s="187"/>
      <c r="AH91" s="238">
        <f t="shared" si="12"/>
        <v>0</v>
      </c>
      <c r="AI91" s="240">
        <f t="shared" si="13"/>
        <v>0</v>
      </c>
      <c r="AJ91" s="231">
        <v>88</v>
      </c>
    </row>
    <row r="92" spans="1:36" x14ac:dyDescent="0.25">
      <c r="A92" s="34" t="str">
        <f>IF('CR CF2'!A92="","",Accueil!$D$8)</f>
        <v/>
      </c>
      <c r="B92" s="36" t="str">
        <f>IF('CR CF2'!A92="","",MATCH('CR CF2'!A92,Accueil!$D$32:$D$131,0))</f>
        <v/>
      </c>
      <c r="C92" s="145" t="str">
        <f>IF('CR CF2'!A92="","",UPPER('CR CF2'!A92))</f>
        <v/>
      </c>
      <c r="D92" s="162" t="str">
        <f>IF('CR CF2'!B92="","",'CR CF2'!B92)</f>
        <v/>
      </c>
      <c r="E92" s="285" t="str">
        <f>IF('CR CF2'!C92="","",'CR CF2'!C92)</f>
        <v/>
      </c>
      <c r="F92" s="171" t="str">
        <f>IF(OR(Accueil!$D$8="",D92="",E92=""),"",DATEDIF(E92,LOOKUP(B92,Accueil!$C$32:$C$131,Accueil!$E$32:$E$131),"m"))</f>
        <v/>
      </c>
      <c r="G92" s="202" t="str">
        <f>IF('CR CF2'!E92="","",'CR CF2'!E92)</f>
        <v/>
      </c>
      <c r="H92" s="203" t="str">
        <f>IF('CR CF2'!F92="","",'CR CF2'!F92)</f>
        <v/>
      </c>
      <c r="I92" s="52" t="str">
        <f>IF(OR(F92="",H92=""),"",VLOOKUP(H92,Détente!$A$2:$BU$157,MATCH(F92,(Détente!$B$1:$BU$1),1)+1))</f>
        <v/>
      </c>
      <c r="J92" s="203" t="str">
        <f>IF('CR CF2'!H92="","",'CR CF2'!H92)</f>
        <v/>
      </c>
      <c r="K92" s="52" t="str">
        <f>IF(OR(F92="",J92=""),"",VLOOKUP(J92,Sautillers!$A$2:$BU$99,MATCH(F92,(Sautillers!$B$1:$BU$1),1)+1))</f>
        <v/>
      </c>
      <c r="L92" s="203" t="str">
        <f>IF('CR CF2'!J92="","",'CR CF2'!J92)</f>
        <v/>
      </c>
      <c r="M92" s="52" t="str">
        <f>IF(OR(F92="",L92=""),"",VLOOKUP(L92,Gainage!$A$2:$BU$32,MATCH(F92,(Gainage!$B$1:$BU$1),1)+1))</f>
        <v/>
      </c>
      <c r="N92" s="203" t="str">
        <f>IF('CR CF2'!L92="","",'CR CF2'!L92)</f>
        <v/>
      </c>
      <c r="O92" s="52" t="str">
        <f>IF(OR(F92="",N92=""),"",VLOOKUP(N92,'Course 20 m'!$A$2:$BU$373,MATCH(F92,('Course 20 m'!$B$1:$BU$1),1)+1))</f>
        <v/>
      </c>
      <c r="P92" s="204" t="str">
        <f>IF('CR CF2'!N92="","",'CR CF2'!N92)</f>
        <v/>
      </c>
      <c r="Q92" s="52" t="str">
        <f>IF(OR(F92="",P92=""),"",VLOOKUP(P92,'Ecart facial'!$A$2:$BU$143,MATCH(F92,('Ecart facial'!$B$1:$BU$1),1)+1))</f>
        <v/>
      </c>
      <c r="R92" s="204" t="str">
        <f>IF('CR CF2'!P92="","",'CR CF2'!P92)</f>
        <v/>
      </c>
      <c r="S92" s="52" t="str">
        <f>IF(OR(F92="",R92=""),"",VLOOKUP(R92,'Fermeture TJ'!$A$2:$BU$126,MATCH(F92,('Fermeture TJ'!$B$1:$BU$1),1)+1))</f>
        <v/>
      </c>
      <c r="T92" s="233">
        <f t="shared" si="7"/>
        <v>0</v>
      </c>
      <c r="U92" s="199" t="str">
        <f t="shared" si="8"/>
        <v/>
      </c>
      <c r="V92" s="39"/>
      <c r="W92" s="37"/>
      <c r="X92" s="176" t="str">
        <f t="shared" si="9"/>
        <v/>
      </c>
      <c r="Y92" s="187"/>
      <c r="Z92" s="187"/>
      <c r="AA92" s="176" t="str">
        <f t="shared" si="10"/>
        <v/>
      </c>
      <c r="AB92" s="235">
        <f t="shared" si="11"/>
        <v>0</v>
      </c>
      <c r="AC92" s="187"/>
      <c r="AD92" s="187"/>
      <c r="AE92" s="187"/>
      <c r="AF92" s="187"/>
      <c r="AG92" s="187"/>
      <c r="AH92" s="238">
        <f t="shared" si="12"/>
        <v>0</v>
      </c>
      <c r="AI92" s="240">
        <f t="shared" si="13"/>
        <v>0</v>
      </c>
      <c r="AJ92" s="231">
        <v>89</v>
      </c>
    </row>
    <row r="93" spans="1:36" x14ac:dyDescent="0.25">
      <c r="A93" s="34" t="str">
        <f>IF('CR CF2'!A93="","",Accueil!$D$8)</f>
        <v/>
      </c>
      <c r="B93" s="36" t="str">
        <f>IF('CR CF2'!A93="","",MATCH('CR CF2'!A93,Accueil!$D$32:$D$131,0))</f>
        <v/>
      </c>
      <c r="C93" s="145" t="str">
        <f>IF('CR CF2'!A93="","",UPPER('CR CF2'!A93))</f>
        <v/>
      </c>
      <c r="D93" s="162" t="str">
        <f>IF('CR CF2'!B93="","",'CR CF2'!B93)</f>
        <v/>
      </c>
      <c r="E93" s="285" t="str">
        <f>IF('CR CF2'!C93="","",'CR CF2'!C93)</f>
        <v/>
      </c>
      <c r="F93" s="171" t="str">
        <f>IF(OR(Accueil!$D$8="",D93="",E93=""),"",DATEDIF(E93,LOOKUP(B93,Accueil!$C$32:$C$131,Accueil!$E$32:$E$131),"m"))</f>
        <v/>
      </c>
      <c r="G93" s="202" t="str">
        <f>IF('CR CF2'!E93="","",'CR CF2'!E93)</f>
        <v/>
      </c>
      <c r="H93" s="203" t="str">
        <f>IF('CR CF2'!F93="","",'CR CF2'!F93)</f>
        <v/>
      </c>
      <c r="I93" s="52" t="str">
        <f>IF(OR(F93="",H93=""),"",VLOOKUP(H93,Détente!$A$2:$BU$157,MATCH(F93,(Détente!$B$1:$BU$1),1)+1))</f>
        <v/>
      </c>
      <c r="J93" s="203" t="str">
        <f>IF('CR CF2'!H93="","",'CR CF2'!H93)</f>
        <v/>
      </c>
      <c r="K93" s="52" t="str">
        <f>IF(OR(F93="",J93=""),"",VLOOKUP(J93,Sautillers!$A$2:$BU$99,MATCH(F93,(Sautillers!$B$1:$BU$1),1)+1))</f>
        <v/>
      </c>
      <c r="L93" s="203" t="str">
        <f>IF('CR CF2'!J93="","",'CR CF2'!J93)</f>
        <v/>
      </c>
      <c r="M93" s="52" t="str">
        <f>IF(OR(F93="",L93=""),"",VLOOKUP(L93,Gainage!$A$2:$BU$32,MATCH(F93,(Gainage!$B$1:$BU$1),1)+1))</f>
        <v/>
      </c>
      <c r="N93" s="203" t="str">
        <f>IF('CR CF2'!L93="","",'CR CF2'!L93)</f>
        <v/>
      </c>
      <c r="O93" s="52" t="str">
        <f>IF(OR(F93="",N93=""),"",VLOOKUP(N93,'Course 20 m'!$A$2:$BU$373,MATCH(F93,('Course 20 m'!$B$1:$BU$1),1)+1))</f>
        <v/>
      </c>
      <c r="P93" s="204" t="str">
        <f>IF('CR CF2'!N93="","",'CR CF2'!N93)</f>
        <v/>
      </c>
      <c r="Q93" s="52" t="str">
        <f>IF(OR(F93="",P93=""),"",VLOOKUP(P93,'Ecart facial'!$A$2:$BU$143,MATCH(F93,('Ecart facial'!$B$1:$BU$1),1)+1))</f>
        <v/>
      </c>
      <c r="R93" s="204" t="str">
        <f>IF('CR CF2'!P93="","",'CR CF2'!P93)</f>
        <v/>
      </c>
      <c r="S93" s="52" t="str">
        <f>IF(OR(F93="",R93=""),"",VLOOKUP(R93,'Fermeture TJ'!$A$2:$BU$126,MATCH(F93,('Fermeture TJ'!$B$1:$BU$1),1)+1))</f>
        <v/>
      </c>
      <c r="T93" s="233">
        <f t="shared" si="7"/>
        <v>0</v>
      </c>
      <c r="U93" s="199" t="str">
        <f t="shared" si="8"/>
        <v/>
      </c>
      <c r="V93" s="37"/>
      <c r="W93" s="37"/>
      <c r="X93" s="176" t="str">
        <f t="shared" si="9"/>
        <v/>
      </c>
      <c r="Y93" s="187"/>
      <c r="Z93" s="187"/>
      <c r="AA93" s="176" t="str">
        <f t="shared" si="10"/>
        <v/>
      </c>
      <c r="AB93" s="235">
        <f t="shared" si="11"/>
        <v>0</v>
      </c>
      <c r="AC93" s="187"/>
      <c r="AD93" s="187"/>
      <c r="AE93" s="187"/>
      <c r="AF93" s="187"/>
      <c r="AG93" s="187"/>
      <c r="AH93" s="238">
        <f t="shared" si="12"/>
        <v>0</v>
      </c>
      <c r="AI93" s="240">
        <f t="shared" si="13"/>
        <v>0</v>
      </c>
      <c r="AJ93" s="231">
        <v>90</v>
      </c>
    </row>
    <row r="94" spans="1:36" x14ac:dyDescent="0.25">
      <c r="A94" s="34" t="str">
        <f>IF('CR CF2'!A94="","",Accueil!$D$8)</f>
        <v/>
      </c>
      <c r="B94" s="36" t="str">
        <f>IF('CR CF2'!A94="","",MATCH('CR CF2'!A94,Accueil!$D$32:$D$131,0))</f>
        <v/>
      </c>
      <c r="C94" s="145" t="str">
        <f>IF('CR CF2'!A94="","",UPPER('CR CF2'!A94))</f>
        <v/>
      </c>
      <c r="D94" s="162" t="str">
        <f>IF('CR CF2'!B94="","",'CR CF2'!B94)</f>
        <v/>
      </c>
      <c r="E94" s="285" t="str">
        <f>IF('CR CF2'!C94="","",'CR CF2'!C94)</f>
        <v/>
      </c>
      <c r="F94" s="171" t="str">
        <f>IF(OR(Accueil!$D$8="",D94="",E94=""),"",DATEDIF(E94,LOOKUP(B94,Accueil!$C$32:$C$131,Accueil!$E$32:$E$131),"m"))</f>
        <v/>
      </c>
      <c r="G94" s="202" t="str">
        <f>IF('CR CF2'!E94="","",'CR CF2'!E94)</f>
        <v/>
      </c>
      <c r="H94" s="203" t="str">
        <f>IF('CR CF2'!F94="","",'CR CF2'!F94)</f>
        <v/>
      </c>
      <c r="I94" s="52" t="str">
        <f>IF(OR(F94="",H94=""),"",VLOOKUP(H94,Détente!$A$2:$BU$157,MATCH(F94,(Détente!$B$1:$BU$1),1)+1))</f>
        <v/>
      </c>
      <c r="J94" s="203" t="str">
        <f>IF('CR CF2'!H94="","",'CR CF2'!H94)</f>
        <v/>
      </c>
      <c r="K94" s="52" t="str">
        <f>IF(OR(F94="",J94=""),"",VLOOKUP(J94,Sautillers!$A$2:$BU$99,MATCH(F94,(Sautillers!$B$1:$BU$1),1)+1))</f>
        <v/>
      </c>
      <c r="L94" s="203" t="str">
        <f>IF('CR CF2'!J94="","",'CR CF2'!J94)</f>
        <v/>
      </c>
      <c r="M94" s="52" t="str">
        <f>IF(OR(F94="",L94=""),"",VLOOKUP(L94,Gainage!$A$2:$BU$32,MATCH(F94,(Gainage!$B$1:$BU$1),1)+1))</f>
        <v/>
      </c>
      <c r="N94" s="203" t="str">
        <f>IF('CR CF2'!L94="","",'CR CF2'!L94)</f>
        <v/>
      </c>
      <c r="O94" s="52" t="str">
        <f>IF(OR(F94="",N94=""),"",VLOOKUP(N94,'Course 20 m'!$A$2:$BU$373,MATCH(F94,('Course 20 m'!$B$1:$BU$1),1)+1))</f>
        <v/>
      </c>
      <c r="P94" s="204" t="str">
        <f>IF('CR CF2'!N94="","",'CR CF2'!N94)</f>
        <v/>
      </c>
      <c r="Q94" s="52" t="str">
        <f>IF(OR(F94="",P94=""),"",VLOOKUP(P94,'Ecart facial'!$A$2:$BU$143,MATCH(F94,('Ecart facial'!$B$1:$BU$1),1)+1))</f>
        <v/>
      </c>
      <c r="R94" s="204" t="str">
        <f>IF('CR CF2'!P94="","",'CR CF2'!P94)</f>
        <v/>
      </c>
      <c r="S94" s="52" t="str">
        <f>IF(OR(F94="",R94=""),"",VLOOKUP(R94,'Fermeture TJ'!$A$2:$BU$126,MATCH(F94,('Fermeture TJ'!$B$1:$BU$1),1)+1))</f>
        <v/>
      </c>
      <c r="T94" s="233">
        <f t="shared" si="7"/>
        <v>0</v>
      </c>
      <c r="U94" s="199" t="str">
        <f t="shared" si="8"/>
        <v/>
      </c>
      <c r="V94" s="39"/>
      <c r="W94" s="37"/>
      <c r="X94" s="176" t="str">
        <f t="shared" si="9"/>
        <v/>
      </c>
      <c r="Y94" s="187"/>
      <c r="Z94" s="187"/>
      <c r="AA94" s="176" t="str">
        <f t="shared" si="10"/>
        <v/>
      </c>
      <c r="AB94" s="235">
        <f t="shared" si="11"/>
        <v>0</v>
      </c>
      <c r="AC94" s="187"/>
      <c r="AD94" s="187"/>
      <c r="AE94" s="187"/>
      <c r="AF94" s="187"/>
      <c r="AG94" s="187"/>
      <c r="AH94" s="238">
        <f t="shared" si="12"/>
        <v>0</v>
      </c>
      <c r="AI94" s="240">
        <f t="shared" si="13"/>
        <v>0</v>
      </c>
      <c r="AJ94" s="231">
        <v>91</v>
      </c>
    </row>
    <row r="95" spans="1:36" x14ac:dyDescent="0.25">
      <c r="A95" s="34" t="str">
        <f>IF('CR CF2'!A95="","",Accueil!$D$8)</f>
        <v/>
      </c>
      <c r="B95" s="36" t="str">
        <f>IF('CR CF2'!A95="","",MATCH('CR CF2'!A95,Accueil!$D$32:$D$131,0))</f>
        <v/>
      </c>
      <c r="C95" s="145" t="str">
        <f>IF('CR CF2'!A95="","",UPPER('CR CF2'!A95))</f>
        <v/>
      </c>
      <c r="D95" s="162" t="str">
        <f>IF('CR CF2'!B95="","",'CR CF2'!B95)</f>
        <v/>
      </c>
      <c r="E95" s="285" t="str">
        <f>IF('CR CF2'!C95="","",'CR CF2'!C95)</f>
        <v/>
      </c>
      <c r="F95" s="171" t="str">
        <f>IF(OR(Accueil!$D$8="",D95="",E95=""),"",DATEDIF(E95,LOOKUP(B95,Accueil!$C$32:$C$131,Accueil!$E$32:$E$131),"m"))</f>
        <v/>
      </c>
      <c r="G95" s="202" t="str">
        <f>IF('CR CF2'!E95="","",'CR CF2'!E95)</f>
        <v/>
      </c>
      <c r="H95" s="203" t="str">
        <f>IF('CR CF2'!F95="","",'CR CF2'!F95)</f>
        <v/>
      </c>
      <c r="I95" s="52" t="str">
        <f>IF(OR(F95="",H95=""),"",VLOOKUP(H95,Détente!$A$2:$BU$157,MATCH(F95,(Détente!$B$1:$BU$1),1)+1))</f>
        <v/>
      </c>
      <c r="J95" s="203" t="str">
        <f>IF('CR CF2'!H95="","",'CR CF2'!H95)</f>
        <v/>
      </c>
      <c r="K95" s="52" t="str">
        <f>IF(OR(F95="",J95=""),"",VLOOKUP(J95,Sautillers!$A$2:$BU$99,MATCH(F95,(Sautillers!$B$1:$BU$1),1)+1))</f>
        <v/>
      </c>
      <c r="L95" s="203" t="str">
        <f>IF('CR CF2'!J95="","",'CR CF2'!J95)</f>
        <v/>
      </c>
      <c r="M95" s="52" t="str">
        <f>IF(OR(F95="",L95=""),"",VLOOKUP(L95,Gainage!$A$2:$BU$32,MATCH(F95,(Gainage!$B$1:$BU$1),1)+1))</f>
        <v/>
      </c>
      <c r="N95" s="203" t="str">
        <f>IF('CR CF2'!L95="","",'CR CF2'!L95)</f>
        <v/>
      </c>
      <c r="O95" s="52" t="str">
        <f>IF(OR(F95="",N95=""),"",VLOOKUP(N95,'Course 20 m'!$A$2:$BU$373,MATCH(F95,('Course 20 m'!$B$1:$BU$1),1)+1))</f>
        <v/>
      </c>
      <c r="P95" s="204" t="str">
        <f>IF('CR CF2'!N95="","",'CR CF2'!N95)</f>
        <v/>
      </c>
      <c r="Q95" s="52" t="str">
        <f>IF(OR(F95="",P95=""),"",VLOOKUP(P95,'Ecart facial'!$A$2:$BU$143,MATCH(F95,('Ecart facial'!$B$1:$BU$1),1)+1))</f>
        <v/>
      </c>
      <c r="R95" s="204" t="str">
        <f>IF('CR CF2'!P95="","",'CR CF2'!P95)</f>
        <v/>
      </c>
      <c r="S95" s="52" t="str">
        <f>IF(OR(F95="",R95=""),"",VLOOKUP(R95,'Fermeture TJ'!$A$2:$BU$126,MATCH(F95,('Fermeture TJ'!$B$1:$BU$1),1)+1))</f>
        <v/>
      </c>
      <c r="T95" s="233">
        <f t="shared" si="7"/>
        <v>0</v>
      </c>
      <c r="U95" s="199" t="str">
        <f t="shared" si="8"/>
        <v/>
      </c>
      <c r="V95" s="37"/>
      <c r="W95" s="37"/>
      <c r="X95" s="176" t="str">
        <f t="shared" si="9"/>
        <v/>
      </c>
      <c r="Y95" s="187"/>
      <c r="Z95" s="187"/>
      <c r="AA95" s="176" t="str">
        <f t="shared" si="10"/>
        <v/>
      </c>
      <c r="AB95" s="235">
        <f t="shared" si="11"/>
        <v>0</v>
      </c>
      <c r="AC95" s="187"/>
      <c r="AD95" s="187"/>
      <c r="AE95" s="187"/>
      <c r="AF95" s="187"/>
      <c r="AG95" s="187"/>
      <c r="AH95" s="238">
        <f t="shared" si="12"/>
        <v>0</v>
      </c>
      <c r="AI95" s="240">
        <f t="shared" si="13"/>
        <v>0</v>
      </c>
      <c r="AJ95" s="231">
        <v>92</v>
      </c>
    </row>
    <row r="96" spans="1:36" x14ac:dyDescent="0.25">
      <c r="A96" s="34" t="str">
        <f>IF('CR CF2'!A96="","",Accueil!$D$8)</f>
        <v/>
      </c>
      <c r="B96" s="36" t="str">
        <f>IF('CR CF2'!A96="","",MATCH('CR CF2'!A96,Accueil!$D$32:$D$131,0))</f>
        <v/>
      </c>
      <c r="C96" s="145" t="str">
        <f>IF('CR CF2'!A96="","",UPPER('CR CF2'!A96))</f>
        <v/>
      </c>
      <c r="D96" s="162" t="str">
        <f>IF('CR CF2'!B96="","",'CR CF2'!B96)</f>
        <v/>
      </c>
      <c r="E96" s="285" t="str">
        <f>IF('CR CF2'!C96="","",'CR CF2'!C96)</f>
        <v/>
      </c>
      <c r="F96" s="171" t="str">
        <f>IF(OR(Accueil!$D$8="",D96="",E96=""),"",DATEDIF(E96,LOOKUP(B96,Accueil!$C$32:$C$131,Accueil!$E$32:$E$131),"m"))</f>
        <v/>
      </c>
      <c r="G96" s="202" t="str">
        <f>IF('CR CF2'!E96="","",'CR CF2'!E96)</f>
        <v/>
      </c>
      <c r="H96" s="203" t="str">
        <f>IF('CR CF2'!F96="","",'CR CF2'!F96)</f>
        <v/>
      </c>
      <c r="I96" s="52" t="str">
        <f>IF(OR(F96="",H96=""),"",VLOOKUP(H96,Détente!$A$2:$BU$157,MATCH(F96,(Détente!$B$1:$BU$1),1)+1))</f>
        <v/>
      </c>
      <c r="J96" s="203" t="str">
        <f>IF('CR CF2'!H96="","",'CR CF2'!H96)</f>
        <v/>
      </c>
      <c r="K96" s="52" t="str">
        <f>IF(OR(F96="",J96=""),"",VLOOKUP(J96,Sautillers!$A$2:$BU$99,MATCH(F96,(Sautillers!$B$1:$BU$1),1)+1))</f>
        <v/>
      </c>
      <c r="L96" s="203" t="str">
        <f>IF('CR CF2'!J96="","",'CR CF2'!J96)</f>
        <v/>
      </c>
      <c r="M96" s="52" t="str">
        <f>IF(OR(F96="",L96=""),"",VLOOKUP(L96,Gainage!$A$2:$BU$32,MATCH(F96,(Gainage!$B$1:$BU$1),1)+1))</f>
        <v/>
      </c>
      <c r="N96" s="203" t="str">
        <f>IF('CR CF2'!L96="","",'CR CF2'!L96)</f>
        <v/>
      </c>
      <c r="O96" s="52" t="str">
        <f>IF(OR(F96="",N96=""),"",VLOOKUP(N96,'Course 20 m'!$A$2:$BU$373,MATCH(F96,('Course 20 m'!$B$1:$BU$1),1)+1))</f>
        <v/>
      </c>
      <c r="P96" s="204" t="str">
        <f>IF('CR CF2'!N96="","",'CR CF2'!N96)</f>
        <v/>
      </c>
      <c r="Q96" s="52" t="str">
        <f>IF(OR(F96="",P96=""),"",VLOOKUP(P96,'Ecart facial'!$A$2:$BU$143,MATCH(F96,('Ecart facial'!$B$1:$BU$1),1)+1))</f>
        <v/>
      </c>
      <c r="R96" s="204" t="str">
        <f>IF('CR CF2'!P96="","",'CR CF2'!P96)</f>
        <v/>
      </c>
      <c r="S96" s="52" t="str">
        <f>IF(OR(F96="",R96=""),"",VLOOKUP(R96,'Fermeture TJ'!$A$2:$BU$126,MATCH(F96,('Fermeture TJ'!$B$1:$BU$1),1)+1))</f>
        <v/>
      </c>
      <c r="T96" s="233">
        <f t="shared" si="7"/>
        <v>0</v>
      </c>
      <c r="U96" s="199" t="str">
        <f t="shared" si="8"/>
        <v/>
      </c>
      <c r="V96" s="39"/>
      <c r="W96" s="37"/>
      <c r="X96" s="176" t="str">
        <f t="shared" si="9"/>
        <v/>
      </c>
      <c r="Y96" s="187"/>
      <c r="Z96" s="187"/>
      <c r="AA96" s="176" t="str">
        <f t="shared" si="10"/>
        <v/>
      </c>
      <c r="AB96" s="235">
        <f t="shared" si="11"/>
        <v>0</v>
      </c>
      <c r="AC96" s="187"/>
      <c r="AD96" s="187"/>
      <c r="AE96" s="187"/>
      <c r="AF96" s="187"/>
      <c r="AG96" s="187"/>
      <c r="AH96" s="238">
        <f t="shared" si="12"/>
        <v>0</v>
      </c>
      <c r="AI96" s="240">
        <f t="shared" si="13"/>
        <v>0</v>
      </c>
      <c r="AJ96" s="231">
        <v>93</v>
      </c>
    </row>
    <row r="97" spans="1:36" x14ac:dyDescent="0.25">
      <c r="A97" s="34" t="str">
        <f>IF('CR CF2'!A97="","",Accueil!$D$8)</f>
        <v/>
      </c>
      <c r="B97" s="36" t="str">
        <f>IF('CR CF2'!A97="","",MATCH('CR CF2'!A97,Accueil!$D$32:$D$131,0))</f>
        <v/>
      </c>
      <c r="C97" s="145" t="str">
        <f>IF('CR CF2'!A97="","",UPPER('CR CF2'!A97))</f>
        <v/>
      </c>
      <c r="D97" s="162" t="str">
        <f>IF('CR CF2'!B97="","",'CR CF2'!B97)</f>
        <v/>
      </c>
      <c r="E97" s="285" t="str">
        <f>IF('CR CF2'!C97="","",'CR CF2'!C97)</f>
        <v/>
      </c>
      <c r="F97" s="171" t="str">
        <f>IF(OR(Accueil!$D$8="",D97="",E97=""),"",DATEDIF(E97,LOOKUP(B97,Accueil!$C$32:$C$131,Accueil!$E$32:$E$131),"m"))</f>
        <v/>
      </c>
      <c r="G97" s="202" t="str">
        <f>IF('CR CF2'!E97="","",'CR CF2'!E97)</f>
        <v/>
      </c>
      <c r="H97" s="203" t="str">
        <f>IF('CR CF2'!F97="","",'CR CF2'!F97)</f>
        <v/>
      </c>
      <c r="I97" s="52" t="str">
        <f>IF(OR(F97="",H97=""),"",VLOOKUP(H97,Détente!$A$2:$BU$157,MATCH(F97,(Détente!$B$1:$BU$1),1)+1))</f>
        <v/>
      </c>
      <c r="J97" s="203" t="str">
        <f>IF('CR CF2'!H97="","",'CR CF2'!H97)</f>
        <v/>
      </c>
      <c r="K97" s="52" t="str">
        <f>IF(OR(F97="",J97=""),"",VLOOKUP(J97,Sautillers!$A$2:$BU$99,MATCH(F97,(Sautillers!$B$1:$BU$1),1)+1))</f>
        <v/>
      </c>
      <c r="L97" s="203" t="str">
        <f>IF('CR CF2'!J97="","",'CR CF2'!J97)</f>
        <v/>
      </c>
      <c r="M97" s="52" t="str">
        <f>IF(OR(F97="",L97=""),"",VLOOKUP(L97,Gainage!$A$2:$BU$32,MATCH(F97,(Gainage!$B$1:$BU$1),1)+1))</f>
        <v/>
      </c>
      <c r="N97" s="203" t="str">
        <f>IF('CR CF2'!L97="","",'CR CF2'!L97)</f>
        <v/>
      </c>
      <c r="O97" s="52" t="str">
        <f>IF(OR(F97="",N97=""),"",VLOOKUP(N97,'Course 20 m'!$A$2:$BU$373,MATCH(F97,('Course 20 m'!$B$1:$BU$1),1)+1))</f>
        <v/>
      </c>
      <c r="P97" s="204" t="str">
        <f>IF('CR CF2'!N97="","",'CR CF2'!N97)</f>
        <v/>
      </c>
      <c r="Q97" s="52" t="str">
        <f>IF(OR(F97="",P97=""),"",VLOOKUP(P97,'Ecart facial'!$A$2:$BU$143,MATCH(F97,('Ecart facial'!$B$1:$BU$1),1)+1))</f>
        <v/>
      </c>
      <c r="R97" s="204" t="str">
        <f>IF('CR CF2'!P97="","",'CR CF2'!P97)</f>
        <v/>
      </c>
      <c r="S97" s="52" t="str">
        <f>IF(OR(F97="",R97=""),"",VLOOKUP(R97,'Fermeture TJ'!$A$2:$BU$126,MATCH(F97,('Fermeture TJ'!$B$1:$BU$1),1)+1))</f>
        <v/>
      </c>
      <c r="T97" s="233">
        <f t="shared" si="7"/>
        <v>0</v>
      </c>
      <c r="U97" s="199" t="str">
        <f t="shared" si="8"/>
        <v/>
      </c>
      <c r="V97" s="37"/>
      <c r="W97" s="37"/>
      <c r="X97" s="176" t="str">
        <f t="shared" si="9"/>
        <v/>
      </c>
      <c r="Y97" s="187"/>
      <c r="Z97" s="187"/>
      <c r="AA97" s="176" t="str">
        <f t="shared" si="10"/>
        <v/>
      </c>
      <c r="AB97" s="235">
        <f t="shared" si="11"/>
        <v>0</v>
      </c>
      <c r="AC97" s="187"/>
      <c r="AD97" s="187"/>
      <c r="AE97" s="187"/>
      <c r="AF97" s="187"/>
      <c r="AG97" s="187"/>
      <c r="AH97" s="238">
        <f t="shared" si="12"/>
        <v>0</v>
      </c>
      <c r="AI97" s="240">
        <f t="shared" si="13"/>
        <v>0</v>
      </c>
      <c r="AJ97" s="231">
        <v>94</v>
      </c>
    </row>
    <row r="98" spans="1:36" x14ac:dyDescent="0.25">
      <c r="A98" s="34" t="str">
        <f>IF('CR CF2'!A98="","",Accueil!$D$8)</f>
        <v/>
      </c>
      <c r="B98" s="36" t="str">
        <f>IF('CR CF2'!A98="","",MATCH('CR CF2'!A98,Accueil!$D$32:$D$131,0))</f>
        <v/>
      </c>
      <c r="C98" s="145" t="str">
        <f>IF('CR CF2'!A98="","",UPPER('CR CF2'!A98))</f>
        <v/>
      </c>
      <c r="D98" s="162" t="str">
        <f>IF('CR CF2'!B98="","",'CR CF2'!B98)</f>
        <v/>
      </c>
      <c r="E98" s="285" t="str">
        <f>IF('CR CF2'!C98="","",'CR CF2'!C98)</f>
        <v/>
      </c>
      <c r="F98" s="171" t="str">
        <f>IF(OR(Accueil!$D$8="",D98="",E98=""),"",DATEDIF(E98,LOOKUP(B98,Accueil!$C$32:$C$131,Accueil!$E$32:$E$131),"m"))</f>
        <v/>
      </c>
      <c r="G98" s="202" t="str">
        <f>IF('CR CF2'!E98="","",'CR CF2'!E98)</f>
        <v/>
      </c>
      <c r="H98" s="203" t="str">
        <f>IF('CR CF2'!F98="","",'CR CF2'!F98)</f>
        <v/>
      </c>
      <c r="I98" s="52" t="str">
        <f>IF(OR(F98="",H98=""),"",VLOOKUP(H98,Détente!$A$2:$BU$157,MATCH(F98,(Détente!$B$1:$BU$1),1)+1))</f>
        <v/>
      </c>
      <c r="J98" s="203" t="str">
        <f>IF('CR CF2'!H98="","",'CR CF2'!H98)</f>
        <v/>
      </c>
      <c r="K98" s="52" t="str">
        <f>IF(OR(F98="",J98=""),"",VLOOKUP(J98,Sautillers!$A$2:$BU$99,MATCH(F98,(Sautillers!$B$1:$BU$1),1)+1))</f>
        <v/>
      </c>
      <c r="L98" s="203" t="str">
        <f>IF('CR CF2'!J98="","",'CR CF2'!J98)</f>
        <v/>
      </c>
      <c r="M98" s="52" t="str">
        <f>IF(OR(F98="",L98=""),"",VLOOKUP(L98,Gainage!$A$2:$BU$32,MATCH(F98,(Gainage!$B$1:$BU$1),1)+1))</f>
        <v/>
      </c>
      <c r="N98" s="203" t="str">
        <f>IF('CR CF2'!L98="","",'CR CF2'!L98)</f>
        <v/>
      </c>
      <c r="O98" s="52" t="str">
        <f>IF(OR(F98="",N98=""),"",VLOOKUP(N98,'Course 20 m'!$A$2:$BU$373,MATCH(F98,('Course 20 m'!$B$1:$BU$1),1)+1))</f>
        <v/>
      </c>
      <c r="P98" s="204" t="str">
        <f>IF('CR CF2'!N98="","",'CR CF2'!N98)</f>
        <v/>
      </c>
      <c r="Q98" s="52" t="str">
        <f>IF(OR(F98="",P98=""),"",VLOOKUP(P98,'Ecart facial'!$A$2:$BU$143,MATCH(F98,('Ecart facial'!$B$1:$BU$1),1)+1))</f>
        <v/>
      </c>
      <c r="R98" s="204" t="str">
        <f>IF('CR CF2'!P98="","",'CR CF2'!P98)</f>
        <v/>
      </c>
      <c r="S98" s="52" t="str">
        <f>IF(OR(F98="",R98=""),"",VLOOKUP(R98,'Fermeture TJ'!$A$2:$BU$126,MATCH(F98,('Fermeture TJ'!$B$1:$BU$1),1)+1))</f>
        <v/>
      </c>
      <c r="T98" s="233">
        <f t="shared" si="7"/>
        <v>0</v>
      </c>
      <c r="U98" s="199" t="str">
        <f t="shared" si="8"/>
        <v/>
      </c>
      <c r="V98" s="39"/>
      <c r="W98" s="37"/>
      <c r="X98" s="176" t="str">
        <f t="shared" si="9"/>
        <v/>
      </c>
      <c r="Y98" s="187"/>
      <c r="Z98" s="187"/>
      <c r="AA98" s="176" t="str">
        <f t="shared" si="10"/>
        <v/>
      </c>
      <c r="AB98" s="235">
        <f t="shared" si="11"/>
        <v>0</v>
      </c>
      <c r="AC98" s="187"/>
      <c r="AD98" s="187"/>
      <c r="AE98" s="187"/>
      <c r="AF98" s="187"/>
      <c r="AG98" s="187"/>
      <c r="AH98" s="238">
        <f t="shared" si="12"/>
        <v>0</v>
      </c>
      <c r="AI98" s="240">
        <f t="shared" si="13"/>
        <v>0</v>
      </c>
      <c r="AJ98" s="231">
        <v>95</v>
      </c>
    </row>
    <row r="99" spans="1:36" x14ac:dyDescent="0.25">
      <c r="A99" s="34" t="str">
        <f>IF('CR CF2'!A99="","",Accueil!$D$8)</f>
        <v/>
      </c>
      <c r="B99" s="36" t="str">
        <f>IF('CR CF2'!A99="","",MATCH('CR CF2'!A99,Accueil!$D$32:$D$131,0))</f>
        <v/>
      </c>
      <c r="C99" s="145" t="str">
        <f>IF('CR CF2'!A99="","",UPPER('CR CF2'!A99))</f>
        <v/>
      </c>
      <c r="D99" s="162" t="str">
        <f>IF('CR CF2'!B99="","",'CR CF2'!B99)</f>
        <v/>
      </c>
      <c r="E99" s="285" t="str">
        <f>IF('CR CF2'!C99="","",'CR CF2'!C99)</f>
        <v/>
      </c>
      <c r="F99" s="171" t="str">
        <f>IF(OR(Accueil!$D$8="",D99="",E99=""),"",DATEDIF(E99,LOOKUP(B99,Accueil!$C$32:$C$131,Accueil!$E$32:$E$131),"m"))</f>
        <v/>
      </c>
      <c r="G99" s="202" t="str">
        <f>IF('CR CF2'!E99="","",'CR CF2'!E99)</f>
        <v/>
      </c>
      <c r="H99" s="203" t="str">
        <f>IF('CR CF2'!F99="","",'CR CF2'!F99)</f>
        <v/>
      </c>
      <c r="I99" s="52" t="str">
        <f>IF(OR(F99="",H99=""),"",VLOOKUP(H99,Détente!$A$2:$BU$157,MATCH(F99,(Détente!$B$1:$BU$1),1)+1))</f>
        <v/>
      </c>
      <c r="J99" s="203" t="str">
        <f>IF('CR CF2'!H99="","",'CR CF2'!H99)</f>
        <v/>
      </c>
      <c r="K99" s="52" t="str">
        <f>IF(OR(F99="",J99=""),"",VLOOKUP(J99,Sautillers!$A$2:$BU$99,MATCH(F99,(Sautillers!$B$1:$BU$1),1)+1))</f>
        <v/>
      </c>
      <c r="L99" s="203" t="str">
        <f>IF('CR CF2'!J99="","",'CR CF2'!J99)</f>
        <v/>
      </c>
      <c r="M99" s="52" t="str">
        <f>IF(OR(F99="",L99=""),"",VLOOKUP(L99,Gainage!$A$2:$BU$32,MATCH(F99,(Gainage!$B$1:$BU$1),1)+1))</f>
        <v/>
      </c>
      <c r="N99" s="203" t="str">
        <f>IF('CR CF2'!L99="","",'CR CF2'!L99)</f>
        <v/>
      </c>
      <c r="O99" s="52" t="str">
        <f>IF(OR(F99="",N99=""),"",VLOOKUP(N99,'Course 20 m'!$A$2:$BU$373,MATCH(F99,('Course 20 m'!$B$1:$BU$1),1)+1))</f>
        <v/>
      </c>
      <c r="P99" s="204" t="str">
        <f>IF('CR CF2'!N99="","",'CR CF2'!N99)</f>
        <v/>
      </c>
      <c r="Q99" s="52" t="str">
        <f>IF(OR(F99="",P99=""),"",VLOOKUP(P99,'Ecart facial'!$A$2:$BU$143,MATCH(F99,('Ecart facial'!$B$1:$BU$1),1)+1))</f>
        <v/>
      </c>
      <c r="R99" s="204" t="str">
        <f>IF('CR CF2'!P99="","",'CR CF2'!P99)</f>
        <v/>
      </c>
      <c r="S99" s="52" t="str">
        <f>IF(OR(F99="",R99=""),"",VLOOKUP(R99,'Fermeture TJ'!$A$2:$BU$126,MATCH(F99,('Fermeture TJ'!$B$1:$BU$1),1)+1))</f>
        <v/>
      </c>
      <c r="T99" s="233">
        <f t="shared" si="7"/>
        <v>0</v>
      </c>
      <c r="U99" s="199" t="str">
        <f t="shared" si="8"/>
        <v/>
      </c>
      <c r="V99" s="37"/>
      <c r="W99" s="37"/>
      <c r="X99" s="176" t="str">
        <f t="shared" si="9"/>
        <v/>
      </c>
      <c r="Y99" s="187"/>
      <c r="Z99" s="187"/>
      <c r="AA99" s="176" t="str">
        <f t="shared" si="10"/>
        <v/>
      </c>
      <c r="AB99" s="235">
        <f t="shared" si="11"/>
        <v>0</v>
      </c>
      <c r="AC99" s="187"/>
      <c r="AD99" s="187"/>
      <c r="AE99" s="187"/>
      <c r="AF99" s="187"/>
      <c r="AG99" s="187"/>
      <c r="AH99" s="238">
        <f t="shared" si="12"/>
        <v>0</v>
      </c>
      <c r="AI99" s="240">
        <f t="shared" si="13"/>
        <v>0</v>
      </c>
      <c r="AJ99" s="231">
        <v>96</v>
      </c>
    </row>
    <row r="100" spans="1:36" x14ac:dyDescent="0.25">
      <c r="A100" s="34" t="str">
        <f>IF('CR CF2'!A100="","",Accueil!$D$8)</f>
        <v/>
      </c>
      <c r="B100" s="36" t="str">
        <f>IF('CR CF2'!A100="","",MATCH('CR CF2'!A100,Accueil!$D$32:$D$131,0))</f>
        <v/>
      </c>
      <c r="C100" s="145" t="str">
        <f>IF('CR CF2'!A100="","",UPPER('CR CF2'!A100))</f>
        <v/>
      </c>
      <c r="D100" s="162" t="str">
        <f>IF('CR CF2'!B100="","",'CR CF2'!B100)</f>
        <v/>
      </c>
      <c r="E100" s="285" t="str">
        <f>IF('CR CF2'!C100="","",'CR CF2'!C100)</f>
        <v/>
      </c>
      <c r="F100" s="171" t="str">
        <f>IF(OR(Accueil!$D$8="",D100="",E100=""),"",DATEDIF(E100,LOOKUP(B100,Accueil!$C$32:$C$131,Accueil!$E$32:$E$131),"m"))</f>
        <v/>
      </c>
      <c r="G100" s="202" t="str">
        <f>IF('CR CF2'!E100="","",'CR CF2'!E100)</f>
        <v/>
      </c>
      <c r="H100" s="203" t="str">
        <f>IF('CR CF2'!F100="","",'CR CF2'!F100)</f>
        <v/>
      </c>
      <c r="I100" s="52" t="str">
        <f>IF(OR(F100="",H100=""),"",VLOOKUP(H100,Détente!$A$2:$BU$157,MATCH(F100,(Détente!$B$1:$BU$1),1)+1))</f>
        <v/>
      </c>
      <c r="J100" s="203" t="str">
        <f>IF('CR CF2'!H100="","",'CR CF2'!H100)</f>
        <v/>
      </c>
      <c r="K100" s="52" t="str">
        <f>IF(OR(F100="",J100=""),"",VLOOKUP(J100,Sautillers!$A$2:$BU$99,MATCH(F100,(Sautillers!$B$1:$BU$1),1)+1))</f>
        <v/>
      </c>
      <c r="L100" s="203" t="str">
        <f>IF('CR CF2'!J100="","",'CR CF2'!J100)</f>
        <v/>
      </c>
      <c r="M100" s="52" t="str">
        <f>IF(OR(F100="",L100=""),"",VLOOKUP(L100,Gainage!$A$2:$BU$32,MATCH(F100,(Gainage!$B$1:$BU$1),1)+1))</f>
        <v/>
      </c>
      <c r="N100" s="203" t="str">
        <f>IF('CR CF2'!L100="","",'CR CF2'!L100)</f>
        <v/>
      </c>
      <c r="O100" s="52" t="str">
        <f>IF(OR(F100="",N100=""),"",VLOOKUP(N100,'Course 20 m'!$A$2:$BU$373,MATCH(F100,('Course 20 m'!$B$1:$BU$1),1)+1))</f>
        <v/>
      </c>
      <c r="P100" s="204" t="str">
        <f>IF('CR CF2'!N100="","",'CR CF2'!N100)</f>
        <v/>
      </c>
      <c r="Q100" s="52" t="str">
        <f>IF(OR(F100="",P100=""),"",VLOOKUP(P100,'Ecart facial'!$A$2:$BU$143,MATCH(F100,('Ecart facial'!$B$1:$BU$1),1)+1))</f>
        <v/>
      </c>
      <c r="R100" s="204" t="str">
        <f>IF('CR CF2'!P100="","",'CR CF2'!P100)</f>
        <v/>
      </c>
      <c r="S100" s="52" t="str">
        <f>IF(OR(F100="",R100=""),"",VLOOKUP(R100,'Fermeture TJ'!$A$2:$BU$126,MATCH(F100,('Fermeture TJ'!$B$1:$BU$1),1)+1))</f>
        <v/>
      </c>
      <c r="T100" s="233">
        <f t="shared" si="7"/>
        <v>0</v>
      </c>
      <c r="U100" s="199" t="str">
        <f t="shared" si="8"/>
        <v/>
      </c>
      <c r="V100" s="39"/>
      <c r="W100" s="37"/>
      <c r="X100" s="176" t="str">
        <f t="shared" si="9"/>
        <v/>
      </c>
      <c r="Y100" s="187"/>
      <c r="Z100" s="187"/>
      <c r="AA100" s="176" t="str">
        <f t="shared" si="10"/>
        <v/>
      </c>
      <c r="AB100" s="235">
        <f t="shared" si="11"/>
        <v>0</v>
      </c>
      <c r="AC100" s="187"/>
      <c r="AD100" s="187"/>
      <c r="AE100" s="187"/>
      <c r="AF100" s="187"/>
      <c r="AG100" s="187"/>
      <c r="AH100" s="238">
        <f t="shared" si="12"/>
        <v>0</v>
      </c>
      <c r="AI100" s="240">
        <f t="shared" si="13"/>
        <v>0</v>
      </c>
      <c r="AJ100" s="231">
        <v>97</v>
      </c>
    </row>
    <row r="101" spans="1:36" x14ac:dyDescent="0.25">
      <c r="A101" s="34" t="str">
        <f>IF('CR CF2'!A101="","",Accueil!$D$8)</f>
        <v/>
      </c>
      <c r="B101" s="36" t="str">
        <f>IF('CR CF2'!A101="","",MATCH('CR CF2'!A101,Accueil!$D$32:$D$131,0))</f>
        <v/>
      </c>
      <c r="C101" s="145" t="str">
        <f>IF('CR CF2'!A101="","",UPPER('CR CF2'!A101))</f>
        <v/>
      </c>
      <c r="D101" s="162" t="str">
        <f>IF('CR CF2'!B101="","",'CR CF2'!B101)</f>
        <v/>
      </c>
      <c r="E101" s="285" t="str">
        <f>IF('CR CF2'!C101="","",'CR CF2'!C101)</f>
        <v/>
      </c>
      <c r="F101" s="171" t="str">
        <f>IF(OR(Accueil!$D$8="",D101="",E101=""),"",DATEDIF(E101,LOOKUP(B101,Accueil!$C$32:$C$131,Accueil!$E$32:$E$131),"m"))</f>
        <v/>
      </c>
      <c r="G101" s="202" t="str">
        <f>IF('CR CF2'!E101="","",'CR CF2'!E101)</f>
        <v/>
      </c>
      <c r="H101" s="203" t="str">
        <f>IF('CR CF2'!F101="","",'CR CF2'!F101)</f>
        <v/>
      </c>
      <c r="I101" s="52" t="str">
        <f>IF(OR(F101="",H101=""),"",VLOOKUP(H101,Détente!$A$2:$BU$157,MATCH(F101,(Détente!$B$1:$BU$1),1)+1))</f>
        <v/>
      </c>
      <c r="J101" s="203" t="str">
        <f>IF('CR CF2'!H101="","",'CR CF2'!H101)</f>
        <v/>
      </c>
      <c r="K101" s="52" t="str">
        <f>IF(OR(F101="",J101=""),"",VLOOKUP(J101,Sautillers!$A$2:$BU$99,MATCH(F101,(Sautillers!$B$1:$BU$1),1)+1))</f>
        <v/>
      </c>
      <c r="L101" s="203" t="str">
        <f>IF('CR CF2'!J101="","",'CR CF2'!J101)</f>
        <v/>
      </c>
      <c r="M101" s="52" t="str">
        <f>IF(OR(F101="",L101=""),"",VLOOKUP(L101,Gainage!$A$2:$BU$32,MATCH(F101,(Gainage!$B$1:$BU$1),1)+1))</f>
        <v/>
      </c>
      <c r="N101" s="203" t="str">
        <f>IF('CR CF2'!L101="","",'CR CF2'!L101)</f>
        <v/>
      </c>
      <c r="O101" s="52" t="str">
        <f>IF(OR(F101="",N101=""),"",VLOOKUP(N101,'Course 20 m'!$A$2:$BU$373,MATCH(F101,('Course 20 m'!$B$1:$BU$1),1)+1))</f>
        <v/>
      </c>
      <c r="P101" s="204" t="str">
        <f>IF('CR CF2'!N101="","",'CR CF2'!N101)</f>
        <v/>
      </c>
      <c r="Q101" s="52" t="str">
        <f>IF(OR(F101="",P101=""),"",VLOOKUP(P101,'Ecart facial'!$A$2:$BU$143,MATCH(F101,('Ecart facial'!$B$1:$BU$1),1)+1))</f>
        <v/>
      </c>
      <c r="R101" s="204" t="str">
        <f>IF('CR CF2'!P101="","",'CR CF2'!P101)</f>
        <v/>
      </c>
      <c r="S101" s="52" t="str">
        <f>IF(OR(F101="",R101=""),"",VLOOKUP(R101,'Fermeture TJ'!$A$2:$BU$126,MATCH(F101,('Fermeture TJ'!$B$1:$BU$1),1)+1))</f>
        <v/>
      </c>
      <c r="T101" s="233">
        <f t="shared" si="7"/>
        <v>0</v>
      </c>
      <c r="U101" s="199" t="str">
        <f t="shared" si="8"/>
        <v/>
      </c>
      <c r="V101" s="37"/>
      <c r="W101" s="37"/>
      <c r="X101" s="176" t="str">
        <f t="shared" si="9"/>
        <v/>
      </c>
      <c r="Y101" s="187"/>
      <c r="Z101" s="187"/>
      <c r="AA101" s="176" t="str">
        <f t="shared" si="10"/>
        <v/>
      </c>
      <c r="AB101" s="235">
        <f t="shared" si="11"/>
        <v>0</v>
      </c>
      <c r="AC101" s="187"/>
      <c r="AD101" s="187"/>
      <c r="AE101" s="187"/>
      <c r="AF101" s="187"/>
      <c r="AG101" s="187"/>
      <c r="AH101" s="238">
        <f t="shared" si="12"/>
        <v>0</v>
      </c>
      <c r="AI101" s="240">
        <f t="shared" si="13"/>
        <v>0</v>
      </c>
      <c r="AJ101" s="231">
        <v>98</v>
      </c>
    </row>
    <row r="102" spans="1:36" x14ac:dyDescent="0.25">
      <c r="A102" s="34" t="str">
        <f>IF('CR CF2'!A102="","",Accueil!$D$8)</f>
        <v/>
      </c>
      <c r="B102" s="36" t="str">
        <f>IF('CR CF2'!A102="","",MATCH('CR CF2'!A102,Accueil!$D$32:$D$131,0))</f>
        <v/>
      </c>
      <c r="C102" s="145" t="str">
        <f>IF('CR CF2'!A102="","",UPPER('CR CF2'!A102))</f>
        <v/>
      </c>
      <c r="D102" s="162" t="str">
        <f>IF('CR CF2'!B102="","",'CR CF2'!B102)</f>
        <v/>
      </c>
      <c r="E102" s="285" t="str">
        <f>IF('CR CF2'!C102="","",'CR CF2'!C102)</f>
        <v/>
      </c>
      <c r="F102" s="171" t="str">
        <f>IF(OR(Accueil!$D$8="",D102="",E102=""),"",DATEDIF(E102,LOOKUP(B102,Accueil!$C$32:$C$131,Accueil!$E$32:$E$131),"m"))</f>
        <v/>
      </c>
      <c r="G102" s="202" t="str">
        <f>IF('CR CF2'!E102="","",'CR CF2'!E102)</f>
        <v/>
      </c>
      <c r="H102" s="203" t="str">
        <f>IF('CR CF2'!F102="","",'CR CF2'!F102)</f>
        <v/>
      </c>
      <c r="I102" s="52" t="str">
        <f>IF(OR(F102="",H102=""),"",VLOOKUP(H102,Détente!$A$2:$BU$157,MATCH(F102,(Détente!$B$1:$BU$1),1)+1))</f>
        <v/>
      </c>
      <c r="J102" s="203" t="str">
        <f>IF('CR CF2'!H102="","",'CR CF2'!H102)</f>
        <v/>
      </c>
      <c r="K102" s="52" t="str">
        <f>IF(OR(F102="",J102=""),"",VLOOKUP(J102,Sautillers!$A$2:$BU$99,MATCH(F102,(Sautillers!$B$1:$BU$1),1)+1))</f>
        <v/>
      </c>
      <c r="L102" s="203" t="str">
        <f>IF('CR CF2'!J102="","",'CR CF2'!J102)</f>
        <v/>
      </c>
      <c r="M102" s="52" t="str">
        <f>IF(OR(F102="",L102=""),"",VLOOKUP(L102,Gainage!$A$2:$BU$32,MATCH(F102,(Gainage!$B$1:$BU$1),1)+1))</f>
        <v/>
      </c>
      <c r="N102" s="203" t="str">
        <f>IF('CR CF2'!L102="","",'CR CF2'!L102)</f>
        <v/>
      </c>
      <c r="O102" s="52" t="str">
        <f>IF(OR(F102="",N102=""),"",VLOOKUP(N102,'Course 20 m'!$A$2:$BU$373,MATCH(F102,('Course 20 m'!$B$1:$BU$1),1)+1))</f>
        <v/>
      </c>
      <c r="P102" s="204" t="str">
        <f>IF('CR CF2'!N102="","",'CR CF2'!N102)</f>
        <v/>
      </c>
      <c r="Q102" s="52" t="str">
        <f>IF(OR(F102="",P102=""),"",VLOOKUP(P102,'Ecart facial'!$A$2:$BU$143,MATCH(F102,('Ecart facial'!$B$1:$BU$1),1)+1))</f>
        <v/>
      </c>
      <c r="R102" s="204" t="str">
        <f>IF('CR CF2'!P102="","",'CR CF2'!P102)</f>
        <v/>
      </c>
      <c r="S102" s="52" t="str">
        <f>IF(OR(F102="",R102=""),"",VLOOKUP(R102,'Fermeture TJ'!$A$2:$BU$126,MATCH(F102,('Fermeture TJ'!$B$1:$BU$1),1)+1))</f>
        <v/>
      </c>
      <c r="T102" s="233">
        <f t="shared" si="7"/>
        <v>0</v>
      </c>
      <c r="U102" s="199" t="str">
        <f t="shared" si="8"/>
        <v/>
      </c>
      <c r="V102" s="39"/>
      <c r="W102" s="37"/>
      <c r="X102" s="176" t="str">
        <f t="shared" si="9"/>
        <v/>
      </c>
      <c r="Y102" s="187"/>
      <c r="Z102" s="187"/>
      <c r="AA102" s="176" t="str">
        <f t="shared" si="10"/>
        <v/>
      </c>
      <c r="AB102" s="235">
        <f t="shared" si="11"/>
        <v>0</v>
      </c>
      <c r="AC102" s="187"/>
      <c r="AD102" s="187"/>
      <c r="AE102" s="187"/>
      <c r="AF102" s="187"/>
      <c r="AG102" s="187"/>
      <c r="AH102" s="238">
        <f t="shared" si="12"/>
        <v>0</v>
      </c>
      <c r="AI102" s="240">
        <f t="shared" si="13"/>
        <v>0</v>
      </c>
      <c r="AJ102" s="231">
        <v>99</v>
      </c>
    </row>
    <row r="103" spans="1:36" x14ac:dyDescent="0.25">
      <c r="A103" s="34" t="str">
        <f>IF('CR CF2'!A103="","",Accueil!$D$8)</f>
        <v/>
      </c>
      <c r="B103" s="36" t="str">
        <f>IF('CR CF2'!A103="","",MATCH('CR CF2'!A103,Accueil!$D$32:$D$131,0))</f>
        <v/>
      </c>
      <c r="C103" s="145" t="str">
        <f>IF('CR CF2'!A103="","",UPPER('CR CF2'!A103))</f>
        <v/>
      </c>
      <c r="D103" s="162" t="str">
        <f>IF('CR CF2'!B103="","",'CR CF2'!B103)</f>
        <v/>
      </c>
      <c r="E103" s="285" t="str">
        <f>IF('CR CF2'!C103="","",'CR CF2'!C103)</f>
        <v/>
      </c>
      <c r="F103" s="171" t="str">
        <f>IF(OR(Accueil!$D$8="",D103="",E103=""),"",DATEDIF(E103,LOOKUP(B103,Accueil!$C$32:$C$131,Accueil!$E$32:$E$131),"m"))</f>
        <v/>
      </c>
      <c r="G103" s="202" t="str">
        <f>IF('CR CF2'!E103="","",'CR CF2'!E103)</f>
        <v/>
      </c>
      <c r="H103" s="203" t="str">
        <f>IF('CR CF2'!F103="","",'CR CF2'!F103)</f>
        <v/>
      </c>
      <c r="I103" s="52" t="str">
        <f>IF(OR(F103="",H103=""),"",VLOOKUP(H103,Détente!$A$2:$BU$157,MATCH(F103,(Détente!$B$1:$BU$1),1)+1))</f>
        <v/>
      </c>
      <c r="J103" s="203" t="str">
        <f>IF('CR CF2'!H103="","",'CR CF2'!H103)</f>
        <v/>
      </c>
      <c r="K103" s="52" t="str">
        <f>IF(OR(F103="",J103=""),"",VLOOKUP(J103,Sautillers!$A$2:$BU$99,MATCH(F103,(Sautillers!$B$1:$BU$1),1)+1))</f>
        <v/>
      </c>
      <c r="L103" s="203" t="str">
        <f>IF('CR CF2'!J103="","",'CR CF2'!J103)</f>
        <v/>
      </c>
      <c r="M103" s="52" t="str">
        <f>IF(OR(F103="",L103=""),"",VLOOKUP(L103,Gainage!$A$2:$BU$32,MATCH(F103,(Gainage!$B$1:$BU$1),1)+1))</f>
        <v/>
      </c>
      <c r="N103" s="203" t="str">
        <f>IF('CR CF2'!L103="","",'CR CF2'!L103)</f>
        <v/>
      </c>
      <c r="O103" s="52" t="str">
        <f>IF(OR(F103="",N103=""),"",VLOOKUP(N103,'Course 20 m'!$A$2:$BU$373,MATCH(F103,('Course 20 m'!$B$1:$BU$1),1)+1))</f>
        <v/>
      </c>
      <c r="P103" s="204" t="str">
        <f>IF('CR CF2'!N103="","",'CR CF2'!N103)</f>
        <v/>
      </c>
      <c r="Q103" s="52" t="str">
        <f>IF(OR(F103="",P103=""),"",VLOOKUP(P103,'Ecart facial'!$A$2:$BU$143,MATCH(F103,('Ecart facial'!$B$1:$BU$1),1)+1))</f>
        <v/>
      </c>
      <c r="R103" s="204" t="str">
        <f>IF('CR CF2'!P103="","",'CR CF2'!P103)</f>
        <v/>
      </c>
      <c r="S103" s="52" t="str">
        <f>IF(OR(F103="",R103=""),"",VLOOKUP(R103,'Fermeture TJ'!$A$2:$BU$126,MATCH(F103,('Fermeture TJ'!$B$1:$BU$1),1)+1))</f>
        <v/>
      </c>
      <c r="T103" s="233">
        <f t="shared" si="7"/>
        <v>0</v>
      </c>
      <c r="U103" s="199" t="str">
        <f t="shared" si="8"/>
        <v/>
      </c>
      <c r="V103" s="37"/>
      <c r="W103" s="37"/>
      <c r="X103" s="176" t="str">
        <f t="shared" si="9"/>
        <v/>
      </c>
      <c r="Y103" s="187"/>
      <c r="Z103" s="187"/>
      <c r="AA103" s="176" t="str">
        <f t="shared" si="10"/>
        <v/>
      </c>
      <c r="AB103" s="235">
        <f t="shared" si="11"/>
        <v>0</v>
      </c>
      <c r="AC103" s="187"/>
      <c r="AD103" s="187"/>
      <c r="AE103" s="187"/>
      <c r="AF103" s="187"/>
      <c r="AG103" s="187"/>
      <c r="AH103" s="238">
        <f t="shared" si="12"/>
        <v>0</v>
      </c>
      <c r="AI103" s="240">
        <f t="shared" si="13"/>
        <v>0</v>
      </c>
      <c r="AJ103" s="231">
        <v>100</v>
      </c>
    </row>
    <row r="104" spans="1:36" x14ac:dyDescent="0.25">
      <c r="A104" s="34" t="str">
        <f>IF('CR CF2'!A104="","",Accueil!$D$8)</f>
        <v/>
      </c>
      <c r="B104" s="36" t="str">
        <f>IF('CR CF2'!A104="","",MATCH('CR CF2'!A104,Accueil!$D$32:$D$131,0))</f>
        <v/>
      </c>
      <c r="C104" s="145" t="str">
        <f>IF('CR CF2'!A104="","",UPPER('CR CF2'!A104))</f>
        <v/>
      </c>
      <c r="D104" s="162" t="str">
        <f>IF('CR CF2'!B104="","",'CR CF2'!B104)</f>
        <v/>
      </c>
      <c r="E104" s="285" t="str">
        <f>IF('CR CF2'!C104="","",'CR CF2'!C104)</f>
        <v/>
      </c>
      <c r="F104" s="171" t="str">
        <f>IF(OR(Accueil!$D$8="",D104="",E104=""),"",DATEDIF(E104,LOOKUP(B104,Accueil!$C$32:$C$131,Accueil!$E$32:$E$131),"m"))</f>
        <v/>
      </c>
      <c r="G104" s="202" t="str">
        <f>IF('CR CF2'!E104="","",'CR CF2'!E104)</f>
        <v/>
      </c>
      <c r="H104" s="203" t="str">
        <f>IF('CR CF2'!F104="","",'CR CF2'!F104)</f>
        <v/>
      </c>
      <c r="I104" s="52" t="str">
        <f>IF(OR(F104="",H104=""),"",VLOOKUP(H104,Détente!$A$2:$BU$157,MATCH(F104,(Détente!$B$1:$BU$1),1)+1))</f>
        <v/>
      </c>
      <c r="J104" s="203" t="str">
        <f>IF('CR CF2'!H104="","",'CR CF2'!H104)</f>
        <v/>
      </c>
      <c r="K104" s="52" t="str">
        <f>IF(OR(F104="",J104=""),"",VLOOKUP(J104,Sautillers!$A$2:$BU$99,MATCH(F104,(Sautillers!$B$1:$BU$1),1)+1))</f>
        <v/>
      </c>
      <c r="L104" s="203" t="str">
        <f>IF('CR CF2'!J104="","",'CR CF2'!J104)</f>
        <v/>
      </c>
      <c r="M104" s="52" t="str">
        <f>IF(OR(F104="",L104=""),"",VLOOKUP(L104,Gainage!$A$2:$BU$32,MATCH(F104,(Gainage!$B$1:$BU$1),1)+1))</f>
        <v/>
      </c>
      <c r="N104" s="203" t="str">
        <f>IF('CR CF2'!L104="","",'CR CF2'!L104)</f>
        <v/>
      </c>
      <c r="O104" s="52" t="str">
        <f>IF(OR(F104="",N104=""),"",VLOOKUP(N104,'Course 20 m'!$A$2:$BU$373,MATCH(F104,('Course 20 m'!$B$1:$BU$1),1)+1))</f>
        <v/>
      </c>
      <c r="P104" s="204" t="str">
        <f>IF('CR CF2'!N104="","",'CR CF2'!N104)</f>
        <v/>
      </c>
      <c r="Q104" s="52" t="str">
        <f>IF(OR(F104="",P104=""),"",VLOOKUP(P104,'Ecart facial'!$A$2:$BU$143,MATCH(F104,('Ecart facial'!$B$1:$BU$1),1)+1))</f>
        <v/>
      </c>
      <c r="R104" s="204" t="str">
        <f>IF('CR CF2'!P104="","",'CR CF2'!P104)</f>
        <v/>
      </c>
      <c r="S104" s="52" t="str">
        <f>IF(OR(F104="",R104=""),"",VLOOKUP(R104,'Fermeture TJ'!$A$2:$BU$126,MATCH(F104,('Fermeture TJ'!$B$1:$BU$1),1)+1))</f>
        <v/>
      </c>
      <c r="T104" s="233">
        <f t="shared" si="7"/>
        <v>0</v>
      </c>
      <c r="U104" s="199" t="str">
        <f t="shared" si="8"/>
        <v/>
      </c>
      <c r="V104" s="39"/>
      <c r="W104" s="37"/>
      <c r="X104" s="176" t="str">
        <f t="shared" si="9"/>
        <v/>
      </c>
      <c r="Y104" s="187"/>
      <c r="Z104" s="187"/>
      <c r="AA104" s="176" t="str">
        <f t="shared" si="10"/>
        <v/>
      </c>
      <c r="AB104" s="235">
        <f t="shared" si="11"/>
        <v>0</v>
      </c>
      <c r="AC104" s="187"/>
      <c r="AD104" s="187"/>
      <c r="AE104" s="187"/>
      <c r="AF104" s="187"/>
      <c r="AG104" s="187"/>
      <c r="AH104" s="238">
        <f t="shared" si="12"/>
        <v>0</v>
      </c>
      <c r="AI104" s="240">
        <f t="shared" si="13"/>
        <v>0</v>
      </c>
      <c r="AJ104" s="231">
        <v>101</v>
      </c>
    </row>
    <row r="105" spans="1:36" x14ac:dyDescent="0.25">
      <c r="A105" s="34" t="str">
        <f>IF('CR CF2'!A105="","",Accueil!$D$8)</f>
        <v/>
      </c>
      <c r="B105" s="36" t="str">
        <f>IF('CR CF2'!A105="","",MATCH('CR CF2'!A105,Accueil!$D$32:$D$131,0))</f>
        <v/>
      </c>
      <c r="C105" s="145" t="str">
        <f>IF('CR CF2'!A105="","",UPPER('CR CF2'!A105))</f>
        <v/>
      </c>
      <c r="D105" s="162" t="str">
        <f>IF('CR CF2'!B105="","",'CR CF2'!B105)</f>
        <v/>
      </c>
      <c r="E105" s="285" t="str">
        <f>IF('CR CF2'!C105="","",'CR CF2'!C105)</f>
        <v/>
      </c>
      <c r="F105" s="171" t="str">
        <f>IF(OR(Accueil!$D$8="",D105="",E105=""),"",DATEDIF(E105,LOOKUP(B105,Accueil!$C$32:$C$131,Accueil!$E$32:$E$131),"m"))</f>
        <v/>
      </c>
      <c r="G105" s="202" t="str">
        <f>IF('CR CF2'!E105="","",'CR CF2'!E105)</f>
        <v/>
      </c>
      <c r="H105" s="203" t="str">
        <f>IF('CR CF2'!F105="","",'CR CF2'!F105)</f>
        <v/>
      </c>
      <c r="I105" s="52" t="str">
        <f>IF(OR(F105="",H105=""),"",VLOOKUP(H105,Détente!$A$2:$BU$157,MATCH(F105,(Détente!$B$1:$BU$1),1)+1))</f>
        <v/>
      </c>
      <c r="J105" s="203" t="str">
        <f>IF('CR CF2'!H105="","",'CR CF2'!H105)</f>
        <v/>
      </c>
      <c r="K105" s="52" t="str">
        <f>IF(OR(F105="",J105=""),"",VLOOKUP(J105,Sautillers!$A$2:$BU$99,MATCH(F105,(Sautillers!$B$1:$BU$1),1)+1))</f>
        <v/>
      </c>
      <c r="L105" s="203" t="str">
        <f>IF('CR CF2'!J105="","",'CR CF2'!J105)</f>
        <v/>
      </c>
      <c r="M105" s="52" t="str">
        <f>IF(OR(F105="",L105=""),"",VLOOKUP(L105,Gainage!$A$2:$BU$32,MATCH(F105,(Gainage!$B$1:$BU$1),1)+1))</f>
        <v/>
      </c>
      <c r="N105" s="203" t="str">
        <f>IF('CR CF2'!L105="","",'CR CF2'!L105)</f>
        <v/>
      </c>
      <c r="O105" s="52" t="str">
        <f>IF(OR(F105="",N105=""),"",VLOOKUP(N105,'Course 20 m'!$A$2:$BU$373,MATCH(F105,('Course 20 m'!$B$1:$BU$1),1)+1))</f>
        <v/>
      </c>
      <c r="P105" s="204" t="str">
        <f>IF('CR CF2'!N105="","",'CR CF2'!N105)</f>
        <v/>
      </c>
      <c r="Q105" s="52" t="str">
        <f>IF(OR(F105="",P105=""),"",VLOOKUP(P105,'Ecart facial'!$A$2:$BU$143,MATCH(F105,('Ecart facial'!$B$1:$BU$1),1)+1))</f>
        <v/>
      </c>
      <c r="R105" s="204" t="str">
        <f>IF('CR CF2'!P105="","",'CR CF2'!P105)</f>
        <v/>
      </c>
      <c r="S105" s="52" t="str">
        <f>IF(OR(F105="",R105=""),"",VLOOKUP(R105,'Fermeture TJ'!$A$2:$BU$126,MATCH(F105,('Fermeture TJ'!$B$1:$BU$1),1)+1))</f>
        <v/>
      </c>
      <c r="T105" s="233">
        <f t="shared" si="7"/>
        <v>0</v>
      </c>
      <c r="U105" s="199" t="str">
        <f t="shared" si="8"/>
        <v/>
      </c>
      <c r="V105" s="37"/>
      <c r="W105" s="37"/>
      <c r="X105" s="176" t="str">
        <f t="shared" si="9"/>
        <v/>
      </c>
      <c r="Y105" s="187"/>
      <c r="Z105" s="187"/>
      <c r="AA105" s="176" t="str">
        <f t="shared" si="10"/>
        <v/>
      </c>
      <c r="AB105" s="235">
        <f t="shared" si="11"/>
        <v>0</v>
      </c>
      <c r="AC105" s="187"/>
      <c r="AD105" s="187"/>
      <c r="AE105" s="187"/>
      <c r="AF105" s="187"/>
      <c r="AG105" s="187"/>
      <c r="AH105" s="238">
        <f t="shared" si="12"/>
        <v>0</v>
      </c>
      <c r="AI105" s="240">
        <f t="shared" si="13"/>
        <v>0</v>
      </c>
      <c r="AJ105" s="231">
        <v>102</v>
      </c>
    </row>
    <row r="106" spans="1:36" x14ac:dyDescent="0.25">
      <c r="A106" s="34" t="str">
        <f>IF('CR CF2'!A106="","",Accueil!$D$8)</f>
        <v/>
      </c>
      <c r="B106" s="36" t="str">
        <f>IF('CR CF2'!A106="","",MATCH('CR CF2'!A106,Accueil!$D$32:$D$131,0))</f>
        <v/>
      </c>
      <c r="C106" s="145" t="str">
        <f>IF('CR CF2'!A106="","",UPPER('CR CF2'!A106))</f>
        <v/>
      </c>
      <c r="D106" s="162" t="str">
        <f>IF('CR CF2'!B106="","",'CR CF2'!B106)</f>
        <v/>
      </c>
      <c r="E106" s="285" t="str">
        <f>IF('CR CF2'!C106="","",'CR CF2'!C106)</f>
        <v/>
      </c>
      <c r="F106" s="171" t="str">
        <f>IF(OR(Accueil!$D$8="",D106="",E106=""),"",DATEDIF(E106,LOOKUP(B106,Accueil!$C$32:$C$131,Accueil!$E$32:$E$131),"m"))</f>
        <v/>
      </c>
      <c r="G106" s="202" t="str">
        <f>IF('CR CF2'!E106="","",'CR CF2'!E106)</f>
        <v/>
      </c>
      <c r="H106" s="203" t="str">
        <f>IF('CR CF2'!F106="","",'CR CF2'!F106)</f>
        <v/>
      </c>
      <c r="I106" s="52" t="str">
        <f>IF(OR(F106="",H106=""),"",VLOOKUP(H106,Détente!$A$2:$BU$157,MATCH(F106,(Détente!$B$1:$BU$1),1)+1))</f>
        <v/>
      </c>
      <c r="J106" s="203" t="str">
        <f>IF('CR CF2'!H106="","",'CR CF2'!H106)</f>
        <v/>
      </c>
      <c r="K106" s="52" t="str">
        <f>IF(OR(F106="",J106=""),"",VLOOKUP(J106,Sautillers!$A$2:$BU$99,MATCH(F106,(Sautillers!$B$1:$BU$1),1)+1))</f>
        <v/>
      </c>
      <c r="L106" s="203" t="str">
        <f>IF('CR CF2'!J106="","",'CR CF2'!J106)</f>
        <v/>
      </c>
      <c r="M106" s="52" t="str">
        <f>IF(OR(F106="",L106=""),"",VLOOKUP(L106,Gainage!$A$2:$BU$32,MATCH(F106,(Gainage!$B$1:$BU$1),1)+1))</f>
        <v/>
      </c>
      <c r="N106" s="203" t="str">
        <f>IF('CR CF2'!L106="","",'CR CF2'!L106)</f>
        <v/>
      </c>
      <c r="O106" s="52" t="str">
        <f>IF(OR(F106="",N106=""),"",VLOOKUP(N106,'Course 20 m'!$A$2:$BU$373,MATCH(F106,('Course 20 m'!$B$1:$BU$1),1)+1))</f>
        <v/>
      </c>
      <c r="P106" s="204" t="str">
        <f>IF('CR CF2'!N106="","",'CR CF2'!N106)</f>
        <v/>
      </c>
      <c r="Q106" s="52" t="str">
        <f>IF(OR(F106="",P106=""),"",VLOOKUP(P106,'Ecart facial'!$A$2:$BU$143,MATCH(F106,('Ecart facial'!$B$1:$BU$1),1)+1))</f>
        <v/>
      </c>
      <c r="R106" s="204" t="str">
        <f>IF('CR CF2'!P106="","",'CR CF2'!P106)</f>
        <v/>
      </c>
      <c r="S106" s="52" t="str">
        <f>IF(OR(F106="",R106=""),"",VLOOKUP(R106,'Fermeture TJ'!$A$2:$BU$126,MATCH(F106,('Fermeture TJ'!$B$1:$BU$1),1)+1))</f>
        <v/>
      </c>
      <c r="T106" s="233">
        <f t="shared" si="7"/>
        <v>0</v>
      </c>
      <c r="U106" s="199" t="str">
        <f t="shared" si="8"/>
        <v/>
      </c>
      <c r="V106" s="39"/>
      <c r="W106" s="37"/>
      <c r="X106" s="176" t="str">
        <f t="shared" si="9"/>
        <v/>
      </c>
      <c r="Y106" s="187"/>
      <c r="Z106" s="187"/>
      <c r="AA106" s="176" t="str">
        <f t="shared" si="10"/>
        <v/>
      </c>
      <c r="AB106" s="235">
        <f t="shared" si="11"/>
        <v>0</v>
      </c>
      <c r="AC106" s="187"/>
      <c r="AD106" s="187"/>
      <c r="AE106" s="187"/>
      <c r="AF106" s="187"/>
      <c r="AG106" s="187"/>
      <c r="AH106" s="238">
        <f t="shared" si="12"/>
        <v>0</v>
      </c>
      <c r="AI106" s="240">
        <f t="shared" si="13"/>
        <v>0</v>
      </c>
      <c r="AJ106" s="231">
        <v>103</v>
      </c>
    </row>
    <row r="107" spans="1:36" x14ac:dyDescent="0.25">
      <c r="A107" s="34" t="str">
        <f>IF('CR CF2'!A107="","",Accueil!$D$8)</f>
        <v/>
      </c>
      <c r="B107" s="36" t="str">
        <f>IF('CR CF2'!A107="","",MATCH('CR CF2'!A107,Accueil!$D$32:$D$131,0))</f>
        <v/>
      </c>
      <c r="C107" s="145" t="str">
        <f>IF('CR CF2'!A107="","",UPPER('CR CF2'!A107))</f>
        <v/>
      </c>
      <c r="D107" s="162" t="str">
        <f>IF('CR CF2'!B107="","",'CR CF2'!B107)</f>
        <v/>
      </c>
      <c r="E107" s="285" t="str">
        <f>IF('CR CF2'!C107="","",'CR CF2'!C107)</f>
        <v/>
      </c>
      <c r="F107" s="171" t="str">
        <f>IF(OR(Accueil!$D$8="",D107="",E107=""),"",DATEDIF(E107,LOOKUP(B107,Accueil!$C$32:$C$131,Accueil!$E$32:$E$131),"m"))</f>
        <v/>
      </c>
      <c r="G107" s="202" t="str">
        <f>IF('CR CF2'!E107="","",'CR CF2'!E107)</f>
        <v/>
      </c>
      <c r="H107" s="203" t="str">
        <f>IF('CR CF2'!F107="","",'CR CF2'!F107)</f>
        <v/>
      </c>
      <c r="I107" s="52" t="str">
        <f>IF(OR(F107="",H107=""),"",VLOOKUP(H107,Détente!$A$2:$BU$157,MATCH(F107,(Détente!$B$1:$BU$1),1)+1))</f>
        <v/>
      </c>
      <c r="J107" s="203" t="str">
        <f>IF('CR CF2'!H107="","",'CR CF2'!H107)</f>
        <v/>
      </c>
      <c r="K107" s="52" t="str">
        <f>IF(OR(F107="",J107=""),"",VLOOKUP(J107,Sautillers!$A$2:$BU$99,MATCH(F107,(Sautillers!$B$1:$BU$1),1)+1))</f>
        <v/>
      </c>
      <c r="L107" s="203" t="str">
        <f>IF('CR CF2'!J107="","",'CR CF2'!J107)</f>
        <v/>
      </c>
      <c r="M107" s="52" t="str">
        <f>IF(OR(F107="",L107=""),"",VLOOKUP(L107,Gainage!$A$2:$BU$32,MATCH(F107,(Gainage!$B$1:$BU$1),1)+1))</f>
        <v/>
      </c>
      <c r="N107" s="203" t="str">
        <f>IF('CR CF2'!L107="","",'CR CF2'!L107)</f>
        <v/>
      </c>
      <c r="O107" s="52" t="str">
        <f>IF(OR(F107="",N107=""),"",VLOOKUP(N107,'Course 20 m'!$A$2:$BU$373,MATCH(F107,('Course 20 m'!$B$1:$BU$1),1)+1))</f>
        <v/>
      </c>
      <c r="P107" s="204" t="str">
        <f>IF('CR CF2'!N107="","",'CR CF2'!N107)</f>
        <v/>
      </c>
      <c r="Q107" s="52" t="str">
        <f>IF(OR(F107="",P107=""),"",VLOOKUP(P107,'Ecart facial'!$A$2:$BU$143,MATCH(F107,('Ecart facial'!$B$1:$BU$1),1)+1))</f>
        <v/>
      </c>
      <c r="R107" s="204" t="str">
        <f>IF('CR CF2'!P107="","",'CR CF2'!P107)</f>
        <v/>
      </c>
      <c r="S107" s="52" t="str">
        <f>IF(OR(F107="",R107=""),"",VLOOKUP(R107,'Fermeture TJ'!$A$2:$BU$126,MATCH(F107,('Fermeture TJ'!$B$1:$BU$1),1)+1))</f>
        <v/>
      </c>
      <c r="T107" s="233">
        <f t="shared" si="7"/>
        <v>0</v>
      </c>
      <c r="U107" s="199" t="str">
        <f t="shared" si="8"/>
        <v/>
      </c>
      <c r="V107" s="37"/>
      <c r="W107" s="37"/>
      <c r="X107" s="176" t="str">
        <f t="shared" si="9"/>
        <v/>
      </c>
      <c r="Y107" s="187"/>
      <c r="Z107" s="187"/>
      <c r="AA107" s="176" t="str">
        <f t="shared" si="10"/>
        <v/>
      </c>
      <c r="AB107" s="235">
        <f t="shared" si="11"/>
        <v>0</v>
      </c>
      <c r="AC107" s="187"/>
      <c r="AD107" s="187"/>
      <c r="AE107" s="187"/>
      <c r="AF107" s="187"/>
      <c r="AG107" s="187"/>
      <c r="AH107" s="238">
        <f t="shared" si="12"/>
        <v>0</v>
      </c>
      <c r="AI107" s="240">
        <f t="shared" si="13"/>
        <v>0</v>
      </c>
      <c r="AJ107" s="231">
        <v>104</v>
      </c>
    </row>
    <row r="108" spans="1:36" x14ac:dyDescent="0.25">
      <c r="A108" s="34" t="str">
        <f>IF('CR CF2'!A108="","",Accueil!$D$8)</f>
        <v/>
      </c>
      <c r="B108" s="36" t="str">
        <f>IF('CR CF2'!A108="","",MATCH('CR CF2'!A108,Accueil!$D$32:$D$131,0))</f>
        <v/>
      </c>
      <c r="C108" s="145" t="str">
        <f>IF('CR CF2'!A108="","",UPPER('CR CF2'!A108))</f>
        <v/>
      </c>
      <c r="D108" s="162" t="str">
        <f>IF('CR CF2'!B108="","",'CR CF2'!B108)</f>
        <v/>
      </c>
      <c r="E108" s="285" t="str">
        <f>IF('CR CF2'!C108="","",'CR CF2'!C108)</f>
        <v/>
      </c>
      <c r="F108" s="171" t="str">
        <f>IF(OR(Accueil!$D$8="",D108="",E108=""),"",DATEDIF(E108,LOOKUP(B108,Accueil!$C$32:$C$131,Accueil!$E$32:$E$131),"m"))</f>
        <v/>
      </c>
      <c r="G108" s="202" t="str">
        <f>IF('CR CF2'!E108="","",'CR CF2'!E108)</f>
        <v/>
      </c>
      <c r="H108" s="203" t="str">
        <f>IF('CR CF2'!F108="","",'CR CF2'!F108)</f>
        <v/>
      </c>
      <c r="I108" s="52" t="str">
        <f>IF(OR(F108="",H108=""),"",VLOOKUP(H108,Détente!$A$2:$BU$157,MATCH(F108,(Détente!$B$1:$BU$1),1)+1))</f>
        <v/>
      </c>
      <c r="J108" s="203" t="str">
        <f>IF('CR CF2'!H108="","",'CR CF2'!H108)</f>
        <v/>
      </c>
      <c r="K108" s="52" t="str">
        <f>IF(OR(F108="",J108=""),"",VLOOKUP(J108,Sautillers!$A$2:$BU$99,MATCH(F108,(Sautillers!$B$1:$BU$1),1)+1))</f>
        <v/>
      </c>
      <c r="L108" s="203" t="str">
        <f>IF('CR CF2'!J108="","",'CR CF2'!J108)</f>
        <v/>
      </c>
      <c r="M108" s="52" t="str">
        <f>IF(OR(F108="",L108=""),"",VLOOKUP(L108,Gainage!$A$2:$BU$32,MATCH(F108,(Gainage!$B$1:$BU$1),1)+1))</f>
        <v/>
      </c>
      <c r="N108" s="203" t="str">
        <f>IF('CR CF2'!L108="","",'CR CF2'!L108)</f>
        <v/>
      </c>
      <c r="O108" s="52" t="str">
        <f>IF(OR(F108="",N108=""),"",VLOOKUP(N108,'Course 20 m'!$A$2:$BU$373,MATCH(F108,('Course 20 m'!$B$1:$BU$1),1)+1))</f>
        <v/>
      </c>
      <c r="P108" s="204" t="str">
        <f>IF('CR CF2'!N108="","",'CR CF2'!N108)</f>
        <v/>
      </c>
      <c r="Q108" s="52" t="str">
        <f>IF(OR(F108="",P108=""),"",VLOOKUP(P108,'Ecart facial'!$A$2:$BU$143,MATCH(F108,('Ecart facial'!$B$1:$BU$1),1)+1))</f>
        <v/>
      </c>
      <c r="R108" s="204" t="str">
        <f>IF('CR CF2'!P108="","",'CR CF2'!P108)</f>
        <v/>
      </c>
      <c r="S108" s="52" t="str">
        <f>IF(OR(F108="",R108=""),"",VLOOKUP(R108,'Fermeture TJ'!$A$2:$BU$126,MATCH(F108,('Fermeture TJ'!$B$1:$BU$1),1)+1))</f>
        <v/>
      </c>
      <c r="T108" s="233">
        <f t="shared" si="7"/>
        <v>0</v>
      </c>
      <c r="U108" s="199" t="str">
        <f t="shared" si="8"/>
        <v/>
      </c>
      <c r="V108" s="37"/>
      <c r="W108" s="37"/>
      <c r="X108" s="176" t="str">
        <f t="shared" si="9"/>
        <v/>
      </c>
      <c r="Y108" s="187"/>
      <c r="Z108" s="187"/>
      <c r="AA108" s="176" t="str">
        <f t="shared" si="10"/>
        <v/>
      </c>
      <c r="AB108" s="235">
        <f t="shared" si="11"/>
        <v>0</v>
      </c>
      <c r="AC108" s="187"/>
      <c r="AD108" s="187"/>
      <c r="AE108" s="187"/>
      <c r="AF108" s="187"/>
      <c r="AG108" s="187"/>
      <c r="AH108" s="238">
        <f t="shared" si="12"/>
        <v>0</v>
      </c>
      <c r="AI108" s="240">
        <f t="shared" si="13"/>
        <v>0</v>
      </c>
      <c r="AJ108" s="231">
        <v>105</v>
      </c>
    </row>
    <row r="109" spans="1:36" x14ac:dyDescent="0.25">
      <c r="A109" s="34" t="str">
        <f>IF('CR CF2'!A109="","",Accueil!$D$8)</f>
        <v/>
      </c>
      <c r="B109" s="36" t="str">
        <f>IF('CR CF2'!A109="","",MATCH('CR CF2'!A109,Accueil!$D$32:$D$131,0))</f>
        <v/>
      </c>
      <c r="C109" s="145" t="str">
        <f>IF('CR CF2'!A109="","",UPPER('CR CF2'!A109))</f>
        <v/>
      </c>
      <c r="D109" s="162" t="str">
        <f>IF('CR CF2'!B109="","",'CR CF2'!B109)</f>
        <v/>
      </c>
      <c r="E109" s="285" t="str">
        <f>IF('CR CF2'!C109="","",'CR CF2'!C109)</f>
        <v/>
      </c>
      <c r="F109" s="171" t="str">
        <f>IF(OR(Accueil!$D$8="",D109="",E109=""),"",DATEDIF(E109,LOOKUP(B109,Accueil!$C$32:$C$131,Accueil!$E$32:$E$131),"m"))</f>
        <v/>
      </c>
      <c r="G109" s="202" t="str">
        <f>IF('CR CF2'!E109="","",'CR CF2'!E109)</f>
        <v/>
      </c>
      <c r="H109" s="203" t="str">
        <f>IF('CR CF2'!F109="","",'CR CF2'!F109)</f>
        <v/>
      </c>
      <c r="I109" s="52" t="str">
        <f>IF(OR(F109="",H109=""),"",VLOOKUP(H109,Détente!$A$2:$BU$157,MATCH(F109,(Détente!$B$1:$BU$1),1)+1))</f>
        <v/>
      </c>
      <c r="J109" s="203" t="str">
        <f>IF('CR CF2'!H109="","",'CR CF2'!H109)</f>
        <v/>
      </c>
      <c r="K109" s="52" t="str">
        <f>IF(OR(F109="",J109=""),"",VLOOKUP(J109,Sautillers!$A$2:$BU$99,MATCH(F109,(Sautillers!$B$1:$BU$1),1)+1))</f>
        <v/>
      </c>
      <c r="L109" s="203" t="str">
        <f>IF('CR CF2'!J109="","",'CR CF2'!J109)</f>
        <v/>
      </c>
      <c r="M109" s="52" t="str">
        <f>IF(OR(F109="",L109=""),"",VLOOKUP(L109,Gainage!$A$2:$BU$32,MATCH(F109,(Gainage!$B$1:$BU$1),1)+1))</f>
        <v/>
      </c>
      <c r="N109" s="203" t="str">
        <f>IF('CR CF2'!L109="","",'CR CF2'!L109)</f>
        <v/>
      </c>
      <c r="O109" s="52" t="str">
        <f>IF(OR(F109="",N109=""),"",VLOOKUP(N109,'Course 20 m'!$A$2:$BU$373,MATCH(F109,('Course 20 m'!$B$1:$BU$1),1)+1))</f>
        <v/>
      </c>
      <c r="P109" s="204" t="str">
        <f>IF('CR CF2'!N109="","",'CR CF2'!N109)</f>
        <v/>
      </c>
      <c r="Q109" s="52" t="str">
        <f>IF(OR(F109="",P109=""),"",VLOOKUP(P109,'Ecart facial'!$A$2:$BU$143,MATCH(F109,('Ecart facial'!$B$1:$BU$1),1)+1))</f>
        <v/>
      </c>
      <c r="R109" s="204" t="str">
        <f>IF('CR CF2'!P109="","",'CR CF2'!P109)</f>
        <v/>
      </c>
      <c r="S109" s="52" t="str">
        <f>IF(OR(F109="",R109=""),"",VLOOKUP(R109,'Fermeture TJ'!$A$2:$BU$126,MATCH(F109,('Fermeture TJ'!$B$1:$BU$1),1)+1))</f>
        <v/>
      </c>
      <c r="T109" s="233">
        <f t="shared" si="7"/>
        <v>0</v>
      </c>
      <c r="U109" s="199" t="str">
        <f t="shared" si="8"/>
        <v/>
      </c>
      <c r="V109" s="39"/>
      <c r="W109" s="37"/>
      <c r="X109" s="176" t="str">
        <f t="shared" si="9"/>
        <v/>
      </c>
      <c r="Y109" s="187"/>
      <c r="Z109" s="187"/>
      <c r="AA109" s="176" t="str">
        <f t="shared" si="10"/>
        <v/>
      </c>
      <c r="AB109" s="235">
        <f t="shared" si="11"/>
        <v>0</v>
      </c>
      <c r="AC109" s="187"/>
      <c r="AD109" s="187"/>
      <c r="AE109" s="187"/>
      <c r="AF109" s="187"/>
      <c r="AG109" s="187"/>
      <c r="AH109" s="238">
        <f t="shared" si="12"/>
        <v>0</v>
      </c>
      <c r="AI109" s="240">
        <f t="shared" si="13"/>
        <v>0</v>
      </c>
      <c r="AJ109" s="231">
        <v>106</v>
      </c>
    </row>
    <row r="110" spans="1:36" x14ac:dyDescent="0.25">
      <c r="A110" s="34" t="str">
        <f>IF('CR CF2'!A110="","",Accueil!$D$8)</f>
        <v/>
      </c>
      <c r="B110" s="36" t="str">
        <f>IF('CR CF2'!A110="","",MATCH('CR CF2'!A110,Accueil!$D$32:$D$131,0))</f>
        <v/>
      </c>
      <c r="C110" s="145" t="str">
        <f>IF('CR CF2'!A110="","",UPPER('CR CF2'!A110))</f>
        <v/>
      </c>
      <c r="D110" s="162" t="str">
        <f>IF('CR CF2'!B110="","",'CR CF2'!B110)</f>
        <v/>
      </c>
      <c r="E110" s="285" t="str">
        <f>IF('CR CF2'!C110="","",'CR CF2'!C110)</f>
        <v/>
      </c>
      <c r="F110" s="171" t="str">
        <f>IF(OR(Accueil!$D$8="",D110="",E110=""),"",DATEDIF(E110,LOOKUP(B110,Accueil!$C$32:$C$131,Accueil!$E$32:$E$131),"m"))</f>
        <v/>
      </c>
      <c r="G110" s="202" t="str">
        <f>IF('CR CF2'!E110="","",'CR CF2'!E110)</f>
        <v/>
      </c>
      <c r="H110" s="203" t="str">
        <f>IF('CR CF2'!F110="","",'CR CF2'!F110)</f>
        <v/>
      </c>
      <c r="I110" s="52" t="str">
        <f>IF(OR(F110="",H110=""),"",VLOOKUP(H110,Détente!$A$2:$BU$157,MATCH(F110,(Détente!$B$1:$BU$1),1)+1))</f>
        <v/>
      </c>
      <c r="J110" s="203" t="str">
        <f>IF('CR CF2'!H110="","",'CR CF2'!H110)</f>
        <v/>
      </c>
      <c r="K110" s="52" t="str">
        <f>IF(OR(F110="",J110=""),"",VLOOKUP(J110,Sautillers!$A$2:$BU$99,MATCH(F110,(Sautillers!$B$1:$BU$1),1)+1))</f>
        <v/>
      </c>
      <c r="L110" s="203" t="str">
        <f>IF('CR CF2'!J110="","",'CR CF2'!J110)</f>
        <v/>
      </c>
      <c r="M110" s="52" t="str">
        <f>IF(OR(F110="",L110=""),"",VLOOKUP(L110,Gainage!$A$2:$BU$32,MATCH(F110,(Gainage!$B$1:$BU$1),1)+1))</f>
        <v/>
      </c>
      <c r="N110" s="203" t="str">
        <f>IF('CR CF2'!L110="","",'CR CF2'!L110)</f>
        <v/>
      </c>
      <c r="O110" s="52" t="str">
        <f>IF(OR(F110="",N110=""),"",VLOOKUP(N110,'Course 20 m'!$A$2:$BU$373,MATCH(F110,('Course 20 m'!$B$1:$BU$1),1)+1))</f>
        <v/>
      </c>
      <c r="P110" s="204" t="str">
        <f>IF('CR CF2'!N110="","",'CR CF2'!N110)</f>
        <v/>
      </c>
      <c r="Q110" s="52" t="str">
        <f>IF(OR(F110="",P110=""),"",VLOOKUP(P110,'Ecart facial'!$A$2:$BU$143,MATCH(F110,('Ecart facial'!$B$1:$BU$1),1)+1))</f>
        <v/>
      </c>
      <c r="R110" s="204" t="str">
        <f>IF('CR CF2'!P110="","",'CR CF2'!P110)</f>
        <v/>
      </c>
      <c r="S110" s="52" t="str">
        <f>IF(OR(F110="",R110=""),"",VLOOKUP(R110,'Fermeture TJ'!$A$2:$BU$126,MATCH(F110,('Fermeture TJ'!$B$1:$BU$1),1)+1))</f>
        <v/>
      </c>
      <c r="T110" s="233">
        <f t="shared" si="7"/>
        <v>0</v>
      </c>
      <c r="U110" s="199" t="str">
        <f t="shared" si="8"/>
        <v/>
      </c>
      <c r="V110" s="37"/>
      <c r="W110" s="37"/>
      <c r="X110" s="176" t="str">
        <f t="shared" si="9"/>
        <v/>
      </c>
      <c r="Y110" s="187"/>
      <c r="Z110" s="187"/>
      <c r="AA110" s="176" t="str">
        <f t="shared" si="10"/>
        <v/>
      </c>
      <c r="AB110" s="235">
        <f t="shared" si="11"/>
        <v>0</v>
      </c>
      <c r="AC110" s="187"/>
      <c r="AD110" s="187"/>
      <c r="AE110" s="187"/>
      <c r="AF110" s="187"/>
      <c r="AG110" s="187"/>
      <c r="AH110" s="238">
        <f t="shared" si="12"/>
        <v>0</v>
      </c>
      <c r="AI110" s="240">
        <f t="shared" si="13"/>
        <v>0</v>
      </c>
      <c r="AJ110" s="231">
        <v>107</v>
      </c>
    </row>
    <row r="111" spans="1:36" x14ac:dyDescent="0.25">
      <c r="A111" s="34" t="str">
        <f>IF('CR CF2'!A111="","",Accueil!$D$8)</f>
        <v/>
      </c>
      <c r="B111" s="36" t="str">
        <f>IF('CR CF2'!A111="","",MATCH('CR CF2'!A111,Accueil!$D$32:$D$131,0))</f>
        <v/>
      </c>
      <c r="C111" s="145" t="str">
        <f>IF('CR CF2'!A111="","",UPPER('CR CF2'!A111))</f>
        <v/>
      </c>
      <c r="D111" s="162" t="str">
        <f>IF('CR CF2'!B111="","",'CR CF2'!B111)</f>
        <v/>
      </c>
      <c r="E111" s="285" t="str">
        <f>IF('CR CF2'!C111="","",'CR CF2'!C111)</f>
        <v/>
      </c>
      <c r="F111" s="171" t="str">
        <f>IF(OR(Accueil!$D$8="",D111="",E111=""),"",DATEDIF(E111,LOOKUP(B111,Accueil!$C$32:$C$131,Accueil!$E$32:$E$131),"m"))</f>
        <v/>
      </c>
      <c r="G111" s="202" t="str">
        <f>IF('CR CF2'!E111="","",'CR CF2'!E111)</f>
        <v/>
      </c>
      <c r="H111" s="203" t="str">
        <f>IF('CR CF2'!F111="","",'CR CF2'!F111)</f>
        <v/>
      </c>
      <c r="I111" s="52" t="str">
        <f>IF(OR(F111="",H111=""),"",VLOOKUP(H111,Détente!$A$2:$BU$157,MATCH(F111,(Détente!$B$1:$BU$1),1)+1))</f>
        <v/>
      </c>
      <c r="J111" s="203" t="str">
        <f>IF('CR CF2'!H111="","",'CR CF2'!H111)</f>
        <v/>
      </c>
      <c r="K111" s="52" t="str">
        <f>IF(OR(F111="",J111=""),"",VLOOKUP(J111,Sautillers!$A$2:$BU$99,MATCH(F111,(Sautillers!$B$1:$BU$1),1)+1))</f>
        <v/>
      </c>
      <c r="L111" s="203" t="str">
        <f>IF('CR CF2'!J111="","",'CR CF2'!J111)</f>
        <v/>
      </c>
      <c r="M111" s="52" t="str">
        <f>IF(OR(F111="",L111=""),"",VLOOKUP(L111,Gainage!$A$2:$BU$32,MATCH(F111,(Gainage!$B$1:$BU$1),1)+1))</f>
        <v/>
      </c>
      <c r="N111" s="203" t="str">
        <f>IF('CR CF2'!L111="","",'CR CF2'!L111)</f>
        <v/>
      </c>
      <c r="O111" s="52" t="str">
        <f>IF(OR(F111="",N111=""),"",VLOOKUP(N111,'Course 20 m'!$A$2:$BU$373,MATCH(F111,('Course 20 m'!$B$1:$BU$1),1)+1))</f>
        <v/>
      </c>
      <c r="P111" s="204" t="str">
        <f>IF('CR CF2'!N111="","",'CR CF2'!N111)</f>
        <v/>
      </c>
      <c r="Q111" s="52" t="str">
        <f>IF(OR(F111="",P111=""),"",VLOOKUP(P111,'Ecart facial'!$A$2:$BU$143,MATCH(F111,('Ecart facial'!$B$1:$BU$1),1)+1))</f>
        <v/>
      </c>
      <c r="R111" s="204" t="str">
        <f>IF('CR CF2'!P111="","",'CR CF2'!P111)</f>
        <v/>
      </c>
      <c r="S111" s="52" t="str">
        <f>IF(OR(F111="",R111=""),"",VLOOKUP(R111,'Fermeture TJ'!$A$2:$BU$126,MATCH(F111,('Fermeture TJ'!$B$1:$BU$1),1)+1))</f>
        <v/>
      </c>
      <c r="T111" s="233">
        <f t="shared" si="7"/>
        <v>0</v>
      </c>
      <c r="U111" s="199" t="str">
        <f t="shared" si="8"/>
        <v/>
      </c>
      <c r="V111" s="39"/>
      <c r="W111" s="37"/>
      <c r="X111" s="176" t="str">
        <f t="shared" si="9"/>
        <v/>
      </c>
      <c r="Y111" s="187"/>
      <c r="Z111" s="187"/>
      <c r="AA111" s="176" t="str">
        <f t="shared" si="10"/>
        <v/>
      </c>
      <c r="AB111" s="235">
        <f t="shared" si="11"/>
        <v>0</v>
      </c>
      <c r="AC111" s="187"/>
      <c r="AD111" s="187"/>
      <c r="AE111" s="187"/>
      <c r="AF111" s="187"/>
      <c r="AG111" s="187"/>
      <c r="AH111" s="238">
        <f t="shared" si="12"/>
        <v>0</v>
      </c>
      <c r="AI111" s="240">
        <f t="shared" si="13"/>
        <v>0</v>
      </c>
      <c r="AJ111" s="231">
        <v>108</v>
      </c>
    </row>
    <row r="112" spans="1:36" x14ac:dyDescent="0.25">
      <c r="A112" s="34" t="str">
        <f>IF('CR CF2'!A112="","",Accueil!$D$8)</f>
        <v/>
      </c>
      <c r="B112" s="36" t="str">
        <f>IF('CR CF2'!A112="","",MATCH('CR CF2'!A112,Accueil!$D$32:$D$131,0))</f>
        <v/>
      </c>
      <c r="C112" s="145" t="str">
        <f>IF('CR CF2'!A112="","",UPPER('CR CF2'!A112))</f>
        <v/>
      </c>
      <c r="D112" s="162" t="str">
        <f>IF('CR CF2'!B112="","",'CR CF2'!B112)</f>
        <v/>
      </c>
      <c r="E112" s="285" t="str">
        <f>IF('CR CF2'!C112="","",'CR CF2'!C112)</f>
        <v/>
      </c>
      <c r="F112" s="171" t="str">
        <f>IF(OR(Accueil!$D$8="",D112="",E112=""),"",DATEDIF(E112,LOOKUP(B112,Accueil!$C$32:$C$131,Accueil!$E$32:$E$131),"m"))</f>
        <v/>
      </c>
      <c r="G112" s="202" t="str">
        <f>IF('CR CF2'!E112="","",'CR CF2'!E112)</f>
        <v/>
      </c>
      <c r="H112" s="203" t="str">
        <f>IF('CR CF2'!F112="","",'CR CF2'!F112)</f>
        <v/>
      </c>
      <c r="I112" s="52" t="str">
        <f>IF(OR(F112="",H112=""),"",VLOOKUP(H112,Détente!$A$2:$BU$157,MATCH(F112,(Détente!$B$1:$BU$1),1)+1))</f>
        <v/>
      </c>
      <c r="J112" s="203" t="str">
        <f>IF('CR CF2'!H112="","",'CR CF2'!H112)</f>
        <v/>
      </c>
      <c r="K112" s="52" t="str">
        <f>IF(OR(F112="",J112=""),"",VLOOKUP(J112,Sautillers!$A$2:$BU$99,MATCH(F112,(Sautillers!$B$1:$BU$1),1)+1))</f>
        <v/>
      </c>
      <c r="L112" s="203" t="str">
        <f>IF('CR CF2'!J112="","",'CR CF2'!J112)</f>
        <v/>
      </c>
      <c r="M112" s="52" t="str">
        <f>IF(OR(F112="",L112=""),"",VLOOKUP(L112,Gainage!$A$2:$BU$32,MATCH(F112,(Gainage!$B$1:$BU$1),1)+1))</f>
        <v/>
      </c>
      <c r="N112" s="203" t="str">
        <f>IF('CR CF2'!L112="","",'CR CF2'!L112)</f>
        <v/>
      </c>
      <c r="O112" s="52" t="str">
        <f>IF(OR(F112="",N112=""),"",VLOOKUP(N112,'Course 20 m'!$A$2:$BU$373,MATCH(F112,('Course 20 m'!$B$1:$BU$1),1)+1))</f>
        <v/>
      </c>
      <c r="P112" s="204" t="str">
        <f>IF('CR CF2'!N112="","",'CR CF2'!N112)</f>
        <v/>
      </c>
      <c r="Q112" s="52" t="str">
        <f>IF(OR(F112="",P112=""),"",VLOOKUP(P112,'Ecart facial'!$A$2:$BU$143,MATCH(F112,('Ecart facial'!$B$1:$BU$1),1)+1))</f>
        <v/>
      </c>
      <c r="R112" s="204" t="str">
        <f>IF('CR CF2'!P112="","",'CR CF2'!P112)</f>
        <v/>
      </c>
      <c r="S112" s="52" t="str">
        <f>IF(OR(F112="",R112=""),"",VLOOKUP(R112,'Fermeture TJ'!$A$2:$BU$126,MATCH(F112,('Fermeture TJ'!$B$1:$BU$1),1)+1))</f>
        <v/>
      </c>
      <c r="T112" s="233">
        <f t="shared" si="7"/>
        <v>0</v>
      </c>
      <c r="U112" s="199" t="str">
        <f t="shared" si="8"/>
        <v/>
      </c>
      <c r="V112" s="37"/>
      <c r="W112" s="37"/>
      <c r="X112" s="176" t="str">
        <f t="shared" si="9"/>
        <v/>
      </c>
      <c r="Y112" s="187"/>
      <c r="Z112" s="187"/>
      <c r="AA112" s="176" t="str">
        <f t="shared" si="10"/>
        <v/>
      </c>
      <c r="AB112" s="235">
        <f t="shared" si="11"/>
        <v>0</v>
      </c>
      <c r="AC112" s="187"/>
      <c r="AD112" s="187"/>
      <c r="AE112" s="187"/>
      <c r="AF112" s="187"/>
      <c r="AG112" s="187"/>
      <c r="AH112" s="238">
        <f t="shared" si="12"/>
        <v>0</v>
      </c>
      <c r="AI112" s="240">
        <f t="shared" si="13"/>
        <v>0</v>
      </c>
      <c r="AJ112" s="231">
        <v>109</v>
      </c>
    </row>
    <row r="113" spans="1:36" x14ac:dyDescent="0.25">
      <c r="A113" s="34" t="str">
        <f>IF('CR CF2'!A113="","",Accueil!$D$8)</f>
        <v/>
      </c>
      <c r="B113" s="36" t="str">
        <f>IF('CR CF2'!A113="","",MATCH('CR CF2'!A113,Accueil!$D$32:$D$131,0))</f>
        <v/>
      </c>
      <c r="C113" s="145" t="str">
        <f>IF('CR CF2'!A113="","",UPPER('CR CF2'!A113))</f>
        <v/>
      </c>
      <c r="D113" s="162" t="str">
        <f>IF('CR CF2'!B113="","",'CR CF2'!B113)</f>
        <v/>
      </c>
      <c r="E113" s="285" t="str">
        <f>IF('CR CF2'!C113="","",'CR CF2'!C113)</f>
        <v/>
      </c>
      <c r="F113" s="171" t="str">
        <f>IF(OR(Accueil!$D$8="",D113="",E113=""),"",DATEDIF(E113,LOOKUP(B113,Accueil!$C$32:$C$131,Accueil!$E$32:$E$131),"m"))</f>
        <v/>
      </c>
      <c r="G113" s="202" t="str">
        <f>IF('CR CF2'!E113="","",'CR CF2'!E113)</f>
        <v/>
      </c>
      <c r="H113" s="203" t="str">
        <f>IF('CR CF2'!F113="","",'CR CF2'!F113)</f>
        <v/>
      </c>
      <c r="I113" s="52" t="str">
        <f>IF(OR(F113="",H113=""),"",VLOOKUP(H113,Détente!$A$2:$BU$157,MATCH(F113,(Détente!$B$1:$BU$1),1)+1))</f>
        <v/>
      </c>
      <c r="J113" s="203" t="str">
        <f>IF('CR CF2'!H113="","",'CR CF2'!H113)</f>
        <v/>
      </c>
      <c r="K113" s="52" t="str">
        <f>IF(OR(F113="",J113=""),"",VLOOKUP(J113,Sautillers!$A$2:$BU$99,MATCH(F113,(Sautillers!$B$1:$BU$1),1)+1))</f>
        <v/>
      </c>
      <c r="L113" s="203" t="str">
        <f>IF('CR CF2'!J113="","",'CR CF2'!J113)</f>
        <v/>
      </c>
      <c r="M113" s="52" t="str">
        <f>IF(OR(F113="",L113=""),"",VLOOKUP(L113,Gainage!$A$2:$BU$32,MATCH(F113,(Gainage!$B$1:$BU$1),1)+1))</f>
        <v/>
      </c>
      <c r="N113" s="203" t="str">
        <f>IF('CR CF2'!L113="","",'CR CF2'!L113)</f>
        <v/>
      </c>
      <c r="O113" s="52" t="str">
        <f>IF(OR(F113="",N113=""),"",VLOOKUP(N113,'Course 20 m'!$A$2:$BU$373,MATCH(F113,('Course 20 m'!$B$1:$BU$1),1)+1))</f>
        <v/>
      </c>
      <c r="P113" s="204" t="str">
        <f>IF('CR CF2'!N113="","",'CR CF2'!N113)</f>
        <v/>
      </c>
      <c r="Q113" s="52" t="str">
        <f>IF(OR(F113="",P113=""),"",VLOOKUP(P113,'Ecart facial'!$A$2:$BU$143,MATCH(F113,('Ecart facial'!$B$1:$BU$1),1)+1))</f>
        <v/>
      </c>
      <c r="R113" s="204" t="str">
        <f>IF('CR CF2'!P113="","",'CR CF2'!P113)</f>
        <v/>
      </c>
      <c r="S113" s="52" t="str">
        <f>IF(OR(F113="",R113=""),"",VLOOKUP(R113,'Fermeture TJ'!$A$2:$BU$126,MATCH(F113,('Fermeture TJ'!$B$1:$BU$1),1)+1))</f>
        <v/>
      </c>
      <c r="T113" s="233">
        <f t="shared" si="7"/>
        <v>0</v>
      </c>
      <c r="U113" s="199" t="str">
        <f t="shared" si="8"/>
        <v/>
      </c>
      <c r="V113" s="39"/>
      <c r="W113" s="37"/>
      <c r="X113" s="176" t="str">
        <f t="shared" si="9"/>
        <v/>
      </c>
      <c r="Y113" s="187"/>
      <c r="Z113" s="187"/>
      <c r="AA113" s="176" t="str">
        <f t="shared" si="10"/>
        <v/>
      </c>
      <c r="AB113" s="235">
        <f t="shared" si="11"/>
        <v>0</v>
      </c>
      <c r="AC113" s="187"/>
      <c r="AD113" s="187"/>
      <c r="AE113" s="187"/>
      <c r="AF113" s="187"/>
      <c r="AG113" s="187"/>
      <c r="AH113" s="238">
        <f t="shared" si="12"/>
        <v>0</v>
      </c>
      <c r="AI113" s="240">
        <f t="shared" si="13"/>
        <v>0</v>
      </c>
      <c r="AJ113" s="231">
        <v>110</v>
      </c>
    </row>
    <row r="114" spans="1:36" x14ac:dyDescent="0.25">
      <c r="A114" s="34" t="str">
        <f>IF('CR CF2'!A114="","",Accueil!$D$8)</f>
        <v/>
      </c>
      <c r="B114" s="36" t="str">
        <f>IF('CR CF2'!A114="","",MATCH('CR CF2'!A114,Accueil!$D$32:$D$131,0))</f>
        <v/>
      </c>
      <c r="C114" s="145" t="str">
        <f>IF('CR CF2'!A114="","",UPPER('CR CF2'!A114))</f>
        <v/>
      </c>
      <c r="D114" s="162" t="str">
        <f>IF('CR CF2'!B114="","",'CR CF2'!B114)</f>
        <v/>
      </c>
      <c r="E114" s="285" t="str">
        <f>IF('CR CF2'!C114="","",'CR CF2'!C114)</f>
        <v/>
      </c>
      <c r="F114" s="171" t="str">
        <f>IF(OR(Accueil!$D$8="",D114="",E114=""),"",DATEDIF(E114,LOOKUP(B114,Accueil!$C$32:$C$131,Accueil!$E$32:$E$131),"m"))</f>
        <v/>
      </c>
      <c r="G114" s="202" t="str">
        <f>IF('CR CF2'!E114="","",'CR CF2'!E114)</f>
        <v/>
      </c>
      <c r="H114" s="203" t="str">
        <f>IF('CR CF2'!F114="","",'CR CF2'!F114)</f>
        <v/>
      </c>
      <c r="I114" s="52" t="str">
        <f>IF(OR(F114="",H114=""),"",VLOOKUP(H114,Détente!$A$2:$BU$157,MATCH(F114,(Détente!$B$1:$BU$1),1)+1))</f>
        <v/>
      </c>
      <c r="J114" s="203" t="str">
        <f>IF('CR CF2'!H114="","",'CR CF2'!H114)</f>
        <v/>
      </c>
      <c r="K114" s="52" t="str">
        <f>IF(OR(F114="",J114=""),"",VLOOKUP(J114,Sautillers!$A$2:$BU$99,MATCH(F114,(Sautillers!$B$1:$BU$1),1)+1))</f>
        <v/>
      </c>
      <c r="L114" s="203" t="str">
        <f>IF('CR CF2'!J114="","",'CR CF2'!J114)</f>
        <v/>
      </c>
      <c r="M114" s="52" t="str">
        <f>IF(OR(F114="",L114=""),"",VLOOKUP(L114,Gainage!$A$2:$BU$32,MATCH(F114,(Gainage!$B$1:$BU$1),1)+1))</f>
        <v/>
      </c>
      <c r="N114" s="203" t="str">
        <f>IF('CR CF2'!L114="","",'CR CF2'!L114)</f>
        <v/>
      </c>
      <c r="O114" s="52" t="str">
        <f>IF(OR(F114="",N114=""),"",VLOOKUP(N114,'Course 20 m'!$A$2:$BU$373,MATCH(F114,('Course 20 m'!$B$1:$BU$1),1)+1))</f>
        <v/>
      </c>
      <c r="P114" s="204" t="str">
        <f>IF('CR CF2'!N114="","",'CR CF2'!N114)</f>
        <v/>
      </c>
      <c r="Q114" s="52" t="str">
        <f>IF(OR(F114="",P114=""),"",VLOOKUP(P114,'Ecart facial'!$A$2:$BU$143,MATCH(F114,('Ecart facial'!$B$1:$BU$1),1)+1))</f>
        <v/>
      </c>
      <c r="R114" s="204" t="str">
        <f>IF('CR CF2'!P114="","",'CR CF2'!P114)</f>
        <v/>
      </c>
      <c r="S114" s="52" t="str">
        <f>IF(OR(F114="",R114=""),"",VLOOKUP(R114,'Fermeture TJ'!$A$2:$BU$126,MATCH(F114,('Fermeture TJ'!$B$1:$BU$1),1)+1))</f>
        <v/>
      </c>
      <c r="T114" s="233">
        <f t="shared" si="7"/>
        <v>0</v>
      </c>
      <c r="U114" s="199" t="str">
        <f t="shared" si="8"/>
        <v/>
      </c>
      <c r="V114" s="37"/>
      <c r="W114" s="37"/>
      <c r="X114" s="176" t="str">
        <f t="shared" si="9"/>
        <v/>
      </c>
      <c r="Y114" s="187"/>
      <c r="Z114" s="187"/>
      <c r="AA114" s="176" t="str">
        <f t="shared" si="10"/>
        <v/>
      </c>
      <c r="AB114" s="235">
        <f t="shared" si="11"/>
        <v>0</v>
      </c>
      <c r="AC114" s="187"/>
      <c r="AD114" s="187"/>
      <c r="AE114" s="187"/>
      <c r="AF114" s="187"/>
      <c r="AG114" s="187"/>
      <c r="AH114" s="238">
        <f t="shared" si="12"/>
        <v>0</v>
      </c>
      <c r="AI114" s="240">
        <f t="shared" si="13"/>
        <v>0</v>
      </c>
      <c r="AJ114" s="231">
        <v>111</v>
      </c>
    </row>
    <row r="115" spans="1:36" x14ac:dyDescent="0.25">
      <c r="A115" s="34" t="str">
        <f>IF('CR CF2'!A115="","",Accueil!$D$8)</f>
        <v/>
      </c>
      <c r="B115" s="36" t="str">
        <f>IF('CR CF2'!A115="","",MATCH('CR CF2'!A115,Accueil!$D$32:$D$131,0))</f>
        <v/>
      </c>
      <c r="C115" s="145" t="str">
        <f>IF('CR CF2'!A115="","",UPPER('CR CF2'!A115))</f>
        <v/>
      </c>
      <c r="D115" s="162" t="str">
        <f>IF('CR CF2'!B115="","",'CR CF2'!B115)</f>
        <v/>
      </c>
      <c r="E115" s="285" t="str">
        <f>IF('CR CF2'!C115="","",'CR CF2'!C115)</f>
        <v/>
      </c>
      <c r="F115" s="171" t="str">
        <f>IF(OR(Accueil!$D$8="",D115="",E115=""),"",DATEDIF(E115,LOOKUP(B115,Accueil!$C$32:$C$131,Accueil!$E$32:$E$131),"m"))</f>
        <v/>
      </c>
      <c r="G115" s="202" t="str">
        <f>IF('CR CF2'!E115="","",'CR CF2'!E115)</f>
        <v/>
      </c>
      <c r="H115" s="203" t="str">
        <f>IF('CR CF2'!F115="","",'CR CF2'!F115)</f>
        <v/>
      </c>
      <c r="I115" s="52" t="str">
        <f>IF(OR(F115="",H115=""),"",VLOOKUP(H115,Détente!$A$2:$BU$157,MATCH(F115,(Détente!$B$1:$BU$1),1)+1))</f>
        <v/>
      </c>
      <c r="J115" s="203" t="str">
        <f>IF('CR CF2'!H115="","",'CR CF2'!H115)</f>
        <v/>
      </c>
      <c r="K115" s="52" t="str">
        <f>IF(OR(F115="",J115=""),"",VLOOKUP(J115,Sautillers!$A$2:$BU$99,MATCH(F115,(Sautillers!$B$1:$BU$1),1)+1))</f>
        <v/>
      </c>
      <c r="L115" s="203" t="str">
        <f>IF('CR CF2'!J115="","",'CR CF2'!J115)</f>
        <v/>
      </c>
      <c r="M115" s="52" t="str">
        <f>IF(OR(F115="",L115=""),"",VLOOKUP(L115,Gainage!$A$2:$BU$32,MATCH(F115,(Gainage!$B$1:$BU$1),1)+1))</f>
        <v/>
      </c>
      <c r="N115" s="203" t="str">
        <f>IF('CR CF2'!L115="","",'CR CF2'!L115)</f>
        <v/>
      </c>
      <c r="O115" s="52" t="str">
        <f>IF(OR(F115="",N115=""),"",VLOOKUP(N115,'Course 20 m'!$A$2:$BU$373,MATCH(F115,('Course 20 m'!$B$1:$BU$1),1)+1))</f>
        <v/>
      </c>
      <c r="P115" s="204" t="str">
        <f>IF('CR CF2'!N115="","",'CR CF2'!N115)</f>
        <v/>
      </c>
      <c r="Q115" s="52" t="str">
        <f>IF(OR(F115="",P115=""),"",VLOOKUP(P115,'Ecart facial'!$A$2:$BU$143,MATCH(F115,('Ecart facial'!$B$1:$BU$1),1)+1))</f>
        <v/>
      </c>
      <c r="R115" s="204" t="str">
        <f>IF('CR CF2'!P115="","",'CR CF2'!P115)</f>
        <v/>
      </c>
      <c r="S115" s="52" t="str">
        <f>IF(OR(F115="",R115=""),"",VLOOKUP(R115,'Fermeture TJ'!$A$2:$BU$126,MATCH(F115,('Fermeture TJ'!$B$1:$BU$1),1)+1))</f>
        <v/>
      </c>
      <c r="T115" s="233">
        <f t="shared" si="7"/>
        <v>0</v>
      </c>
      <c r="U115" s="199" t="str">
        <f t="shared" si="8"/>
        <v/>
      </c>
      <c r="V115" s="39"/>
      <c r="W115" s="37"/>
      <c r="X115" s="176" t="str">
        <f t="shared" si="9"/>
        <v/>
      </c>
      <c r="Y115" s="187"/>
      <c r="Z115" s="187"/>
      <c r="AA115" s="176" t="str">
        <f t="shared" si="10"/>
        <v/>
      </c>
      <c r="AB115" s="235">
        <f t="shared" si="11"/>
        <v>0</v>
      </c>
      <c r="AC115" s="187"/>
      <c r="AD115" s="187"/>
      <c r="AE115" s="187"/>
      <c r="AF115" s="187"/>
      <c r="AG115" s="187"/>
      <c r="AH115" s="238">
        <f t="shared" si="12"/>
        <v>0</v>
      </c>
      <c r="AI115" s="240">
        <f t="shared" si="13"/>
        <v>0</v>
      </c>
      <c r="AJ115" s="231">
        <v>112</v>
      </c>
    </row>
    <row r="116" spans="1:36" x14ac:dyDescent="0.25">
      <c r="A116" s="34" t="str">
        <f>IF('CR CF2'!A116="","",Accueil!$D$8)</f>
        <v/>
      </c>
      <c r="B116" s="36" t="str">
        <f>IF('CR CF2'!A116="","",MATCH('CR CF2'!A116,Accueil!$D$32:$D$131,0))</f>
        <v/>
      </c>
      <c r="C116" s="145" t="str">
        <f>IF('CR CF2'!A116="","",UPPER('CR CF2'!A116))</f>
        <v/>
      </c>
      <c r="D116" s="162" t="str">
        <f>IF('CR CF2'!B116="","",'CR CF2'!B116)</f>
        <v/>
      </c>
      <c r="E116" s="285" t="str">
        <f>IF('CR CF2'!C116="","",'CR CF2'!C116)</f>
        <v/>
      </c>
      <c r="F116" s="171" t="str">
        <f>IF(OR(Accueil!$D$8="",D116="",E116=""),"",DATEDIF(E116,LOOKUP(B116,Accueil!$C$32:$C$131,Accueil!$E$32:$E$131),"m"))</f>
        <v/>
      </c>
      <c r="G116" s="202" t="str">
        <f>IF('CR CF2'!E116="","",'CR CF2'!E116)</f>
        <v/>
      </c>
      <c r="H116" s="203" t="str">
        <f>IF('CR CF2'!F116="","",'CR CF2'!F116)</f>
        <v/>
      </c>
      <c r="I116" s="52" t="str">
        <f>IF(OR(F116="",H116=""),"",VLOOKUP(H116,Détente!$A$2:$BU$157,MATCH(F116,(Détente!$B$1:$BU$1),1)+1))</f>
        <v/>
      </c>
      <c r="J116" s="203" t="str">
        <f>IF('CR CF2'!H116="","",'CR CF2'!H116)</f>
        <v/>
      </c>
      <c r="K116" s="52" t="str">
        <f>IF(OR(F116="",J116=""),"",VLOOKUP(J116,Sautillers!$A$2:$BU$99,MATCH(F116,(Sautillers!$B$1:$BU$1),1)+1))</f>
        <v/>
      </c>
      <c r="L116" s="203" t="str">
        <f>IF('CR CF2'!J116="","",'CR CF2'!J116)</f>
        <v/>
      </c>
      <c r="M116" s="52" t="str">
        <f>IF(OR(F116="",L116=""),"",VLOOKUP(L116,Gainage!$A$2:$BU$32,MATCH(F116,(Gainage!$B$1:$BU$1),1)+1))</f>
        <v/>
      </c>
      <c r="N116" s="203" t="str">
        <f>IF('CR CF2'!L116="","",'CR CF2'!L116)</f>
        <v/>
      </c>
      <c r="O116" s="52" t="str">
        <f>IF(OR(F116="",N116=""),"",VLOOKUP(N116,'Course 20 m'!$A$2:$BU$373,MATCH(F116,('Course 20 m'!$B$1:$BU$1),1)+1))</f>
        <v/>
      </c>
      <c r="P116" s="204" t="str">
        <f>IF('CR CF2'!N116="","",'CR CF2'!N116)</f>
        <v/>
      </c>
      <c r="Q116" s="52" t="str">
        <f>IF(OR(F116="",P116=""),"",VLOOKUP(P116,'Ecart facial'!$A$2:$BU$143,MATCH(F116,('Ecart facial'!$B$1:$BU$1),1)+1))</f>
        <v/>
      </c>
      <c r="R116" s="204" t="str">
        <f>IF('CR CF2'!P116="","",'CR CF2'!P116)</f>
        <v/>
      </c>
      <c r="S116" s="52" t="str">
        <f>IF(OR(F116="",R116=""),"",VLOOKUP(R116,'Fermeture TJ'!$A$2:$BU$126,MATCH(F116,('Fermeture TJ'!$B$1:$BU$1),1)+1))</f>
        <v/>
      </c>
      <c r="T116" s="233">
        <f t="shared" si="7"/>
        <v>0</v>
      </c>
      <c r="U116" s="199" t="str">
        <f t="shared" si="8"/>
        <v/>
      </c>
      <c r="V116" s="37"/>
      <c r="W116" s="37"/>
      <c r="X116" s="176" t="str">
        <f t="shared" si="9"/>
        <v/>
      </c>
      <c r="Y116" s="187"/>
      <c r="Z116" s="187"/>
      <c r="AA116" s="176" t="str">
        <f t="shared" si="10"/>
        <v/>
      </c>
      <c r="AB116" s="235">
        <f t="shared" si="11"/>
        <v>0</v>
      </c>
      <c r="AC116" s="187"/>
      <c r="AD116" s="187"/>
      <c r="AE116" s="187"/>
      <c r="AF116" s="187"/>
      <c r="AG116" s="187"/>
      <c r="AH116" s="238">
        <f t="shared" si="12"/>
        <v>0</v>
      </c>
      <c r="AI116" s="240">
        <f t="shared" si="13"/>
        <v>0</v>
      </c>
      <c r="AJ116" s="231">
        <v>113</v>
      </c>
    </row>
    <row r="117" spans="1:36" x14ac:dyDescent="0.25">
      <c r="A117" s="34" t="str">
        <f>IF('CR CF2'!A117="","",Accueil!$D$8)</f>
        <v/>
      </c>
      <c r="B117" s="36" t="str">
        <f>IF('CR CF2'!A117="","",MATCH('CR CF2'!A117,Accueil!$D$32:$D$131,0))</f>
        <v/>
      </c>
      <c r="C117" s="145" t="str">
        <f>IF('CR CF2'!A117="","",UPPER('CR CF2'!A117))</f>
        <v/>
      </c>
      <c r="D117" s="162" t="str">
        <f>IF('CR CF2'!B117="","",'CR CF2'!B117)</f>
        <v/>
      </c>
      <c r="E117" s="285" t="str">
        <f>IF('CR CF2'!C117="","",'CR CF2'!C117)</f>
        <v/>
      </c>
      <c r="F117" s="171" t="str">
        <f>IF(OR(Accueil!$D$8="",D117="",E117=""),"",DATEDIF(E117,LOOKUP(B117,Accueil!$C$32:$C$131,Accueil!$E$32:$E$131),"m"))</f>
        <v/>
      </c>
      <c r="G117" s="202" t="str">
        <f>IF('CR CF2'!E117="","",'CR CF2'!E117)</f>
        <v/>
      </c>
      <c r="H117" s="203" t="str">
        <f>IF('CR CF2'!F117="","",'CR CF2'!F117)</f>
        <v/>
      </c>
      <c r="I117" s="52" t="str">
        <f>IF(OR(F117="",H117=""),"",VLOOKUP(H117,Détente!$A$2:$BU$157,MATCH(F117,(Détente!$B$1:$BU$1),1)+1))</f>
        <v/>
      </c>
      <c r="J117" s="203" t="str">
        <f>IF('CR CF2'!H117="","",'CR CF2'!H117)</f>
        <v/>
      </c>
      <c r="K117" s="52" t="str">
        <f>IF(OR(F117="",J117=""),"",VLOOKUP(J117,Sautillers!$A$2:$BU$99,MATCH(F117,(Sautillers!$B$1:$BU$1),1)+1))</f>
        <v/>
      </c>
      <c r="L117" s="203" t="str">
        <f>IF('CR CF2'!J117="","",'CR CF2'!J117)</f>
        <v/>
      </c>
      <c r="M117" s="52" t="str">
        <f>IF(OR(F117="",L117=""),"",VLOOKUP(L117,Gainage!$A$2:$BU$32,MATCH(F117,(Gainage!$B$1:$BU$1),1)+1))</f>
        <v/>
      </c>
      <c r="N117" s="203" t="str">
        <f>IF('CR CF2'!L117="","",'CR CF2'!L117)</f>
        <v/>
      </c>
      <c r="O117" s="52" t="str">
        <f>IF(OR(F117="",N117=""),"",VLOOKUP(N117,'Course 20 m'!$A$2:$BU$373,MATCH(F117,('Course 20 m'!$B$1:$BU$1),1)+1))</f>
        <v/>
      </c>
      <c r="P117" s="204" t="str">
        <f>IF('CR CF2'!N117="","",'CR CF2'!N117)</f>
        <v/>
      </c>
      <c r="Q117" s="52" t="str">
        <f>IF(OR(F117="",P117=""),"",VLOOKUP(P117,'Ecart facial'!$A$2:$BU$143,MATCH(F117,('Ecart facial'!$B$1:$BU$1),1)+1))</f>
        <v/>
      </c>
      <c r="R117" s="204" t="str">
        <f>IF('CR CF2'!P117="","",'CR CF2'!P117)</f>
        <v/>
      </c>
      <c r="S117" s="52" t="str">
        <f>IF(OR(F117="",R117=""),"",VLOOKUP(R117,'Fermeture TJ'!$A$2:$BU$126,MATCH(F117,('Fermeture TJ'!$B$1:$BU$1),1)+1))</f>
        <v/>
      </c>
      <c r="T117" s="233">
        <f t="shared" si="7"/>
        <v>0</v>
      </c>
      <c r="U117" s="199" t="str">
        <f t="shared" si="8"/>
        <v/>
      </c>
      <c r="V117" s="39"/>
      <c r="W117" s="37"/>
      <c r="X117" s="176" t="str">
        <f t="shared" si="9"/>
        <v/>
      </c>
      <c r="Y117" s="187"/>
      <c r="Z117" s="187"/>
      <c r="AA117" s="176" t="str">
        <f t="shared" si="10"/>
        <v/>
      </c>
      <c r="AB117" s="235">
        <f t="shared" si="11"/>
        <v>0</v>
      </c>
      <c r="AC117" s="187"/>
      <c r="AD117" s="187"/>
      <c r="AE117" s="187"/>
      <c r="AF117" s="187"/>
      <c r="AG117" s="187"/>
      <c r="AH117" s="238">
        <f t="shared" si="12"/>
        <v>0</v>
      </c>
      <c r="AI117" s="240">
        <f t="shared" si="13"/>
        <v>0</v>
      </c>
      <c r="AJ117" s="231">
        <v>114</v>
      </c>
    </row>
    <row r="118" spans="1:36" x14ac:dyDescent="0.25">
      <c r="A118" s="34" t="str">
        <f>IF('CR CF2'!A118="","",Accueil!$D$8)</f>
        <v/>
      </c>
      <c r="B118" s="36" t="str">
        <f>IF('CR CF2'!A118="","",MATCH('CR CF2'!A118,Accueil!$D$32:$D$131,0))</f>
        <v/>
      </c>
      <c r="C118" s="145" t="str">
        <f>IF('CR CF2'!A118="","",UPPER('CR CF2'!A118))</f>
        <v/>
      </c>
      <c r="D118" s="162" t="str">
        <f>IF('CR CF2'!B118="","",'CR CF2'!B118)</f>
        <v/>
      </c>
      <c r="E118" s="285" t="str">
        <f>IF('CR CF2'!C118="","",'CR CF2'!C118)</f>
        <v/>
      </c>
      <c r="F118" s="171" t="str">
        <f>IF(OR(Accueil!$D$8="",D118="",E118=""),"",DATEDIF(E118,LOOKUP(B118,Accueil!$C$32:$C$131,Accueil!$E$32:$E$131),"m"))</f>
        <v/>
      </c>
      <c r="G118" s="202" t="str">
        <f>IF('CR CF2'!E118="","",'CR CF2'!E118)</f>
        <v/>
      </c>
      <c r="H118" s="203" t="str">
        <f>IF('CR CF2'!F118="","",'CR CF2'!F118)</f>
        <v/>
      </c>
      <c r="I118" s="52" t="str">
        <f>IF(OR(F118="",H118=""),"",VLOOKUP(H118,Détente!$A$2:$BU$157,MATCH(F118,(Détente!$B$1:$BU$1),1)+1))</f>
        <v/>
      </c>
      <c r="J118" s="203" t="str">
        <f>IF('CR CF2'!H118="","",'CR CF2'!H118)</f>
        <v/>
      </c>
      <c r="K118" s="52" t="str">
        <f>IF(OR(F118="",J118=""),"",VLOOKUP(J118,Sautillers!$A$2:$BU$99,MATCH(F118,(Sautillers!$B$1:$BU$1),1)+1))</f>
        <v/>
      </c>
      <c r="L118" s="203" t="str">
        <f>IF('CR CF2'!J118="","",'CR CF2'!J118)</f>
        <v/>
      </c>
      <c r="M118" s="52" t="str">
        <f>IF(OR(F118="",L118=""),"",VLOOKUP(L118,Gainage!$A$2:$BU$32,MATCH(F118,(Gainage!$B$1:$BU$1),1)+1))</f>
        <v/>
      </c>
      <c r="N118" s="203" t="str">
        <f>IF('CR CF2'!L118="","",'CR CF2'!L118)</f>
        <v/>
      </c>
      <c r="O118" s="52" t="str">
        <f>IF(OR(F118="",N118=""),"",VLOOKUP(N118,'Course 20 m'!$A$2:$BU$373,MATCH(F118,('Course 20 m'!$B$1:$BU$1),1)+1))</f>
        <v/>
      </c>
      <c r="P118" s="204" t="str">
        <f>IF('CR CF2'!N118="","",'CR CF2'!N118)</f>
        <v/>
      </c>
      <c r="Q118" s="52" t="str">
        <f>IF(OR(F118="",P118=""),"",VLOOKUP(P118,'Ecart facial'!$A$2:$BU$143,MATCH(F118,('Ecart facial'!$B$1:$BU$1),1)+1))</f>
        <v/>
      </c>
      <c r="R118" s="204" t="str">
        <f>IF('CR CF2'!P118="","",'CR CF2'!P118)</f>
        <v/>
      </c>
      <c r="S118" s="52" t="str">
        <f>IF(OR(F118="",R118=""),"",VLOOKUP(R118,'Fermeture TJ'!$A$2:$BU$126,MATCH(F118,('Fermeture TJ'!$B$1:$BU$1),1)+1))</f>
        <v/>
      </c>
      <c r="T118" s="233">
        <f t="shared" si="7"/>
        <v>0</v>
      </c>
      <c r="U118" s="199" t="str">
        <f t="shared" si="8"/>
        <v/>
      </c>
      <c r="V118" s="37"/>
      <c r="W118" s="37"/>
      <c r="X118" s="176" t="str">
        <f t="shared" si="9"/>
        <v/>
      </c>
      <c r="Y118" s="187"/>
      <c r="Z118" s="187"/>
      <c r="AA118" s="176" t="str">
        <f t="shared" si="10"/>
        <v/>
      </c>
      <c r="AB118" s="235">
        <f t="shared" si="11"/>
        <v>0</v>
      </c>
      <c r="AC118" s="187"/>
      <c r="AD118" s="187"/>
      <c r="AE118" s="187"/>
      <c r="AF118" s="187"/>
      <c r="AG118" s="187"/>
      <c r="AH118" s="238">
        <f t="shared" si="12"/>
        <v>0</v>
      </c>
      <c r="AI118" s="240">
        <f t="shared" si="13"/>
        <v>0</v>
      </c>
      <c r="AJ118" s="231">
        <v>115</v>
      </c>
    </row>
    <row r="119" spans="1:36" x14ac:dyDescent="0.25">
      <c r="A119" s="34" t="str">
        <f>IF('CR CF2'!A119="","",Accueil!$D$8)</f>
        <v/>
      </c>
      <c r="B119" s="36" t="str">
        <f>IF('CR CF2'!A119="","",MATCH('CR CF2'!A119,Accueil!$D$32:$D$131,0))</f>
        <v/>
      </c>
      <c r="C119" s="145" t="str">
        <f>IF('CR CF2'!A119="","",UPPER('CR CF2'!A119))</f>
        <v/>
      </c>
      <c r="D119" s="162" t="str">
        <f>IF('CR CF2'!B119="","",'CR CF2'!B119)</f>
        <v/>
      </c>
      <c r="E119" s="285" t="str">
        <f>IF('CR CF2'!C119="","",'CR CF2'!C119)</f>
        <v/>
      </c>
      <c r="F119" s="171" t="str">
        <f>IF(OR(Accueil!$D$8="",D119="",E119=""),"",DATEDIF(E119,LOOKUP(B119,Accueil!$C$32:$C$131,Accueil!$E$32:$E$131),"m"))</f>
        <v/>
      </c>
      <c r="G119" s="202" t="str">
        <f>IF('CR CF2'!E119="","",'CR CF2'!E119)</f>
        <v/>
      </c>
      <c r="H119" s="203" t="str">
        <f>IF('CR CF2'!F119="","",'CR CF2'!F119)</f>
        <v/>
      </c>
      <c r="I119" s="52" t="str">
        <f>IF(OR(F119="",H119=""),"",VLOOKUP(H119,Détente!$A$2:$BU$157,MATCH(F119,(Détente!$B$1:$BU$1),1)+1))</f>
        <v/>
      </c>
      <c r="J119" s="203" t="str">
        <f>IF('CR CF2'!H119="","",'CR CF2'!H119)</f>
        <v/>
      </c>
      <c r="K119" s="52" t="str">
        <f>IF(OR(F119="",J119=""),"",VLOOKUP(J119,Sautillers!$A$2:$BU$99,MATCH(F119,(Sautillers!$B$1:$BU$1),1)+1))</f>
        <v/>
      </c>
      <c r="L119" s="203" t="str">
        <f>IF('CR CF2'!J119="","",'CR CF2'!J119)</f>
        <v/>
      </c>
      <c r="M119" s="52" t="str">
        <f>IF(OR(F119="",L119=""),"",VLOOKUP(L119,Gainage!$A$2:$BU$32,MATCH(F119,(Gainage!$B$1:$BU$1),1)+1))</f>
        <v/>
      </c>
      <c r="N119" s="203" t="str">
        <f>IF('CR CF2'!L119="","",'CR CF2'!L119)</f>
        <v/>
      </c>
      <c r="O119" s="52" t="str">
        <f>IF(OR(F119="",N119=""),"",VLOOKUP(N119,'Course 20 m'!$A$2:$BU$373,MATCH(F119,('Course 20 m'!$B$1:$BU$1),1)+1))</f>
        <v/>
      </c>
      <c r="P119" s="204" t="str">
        <f>IF('CR CF2'!N119="","",'CR CF2'!N119)</f>
        <v/>
      </c>
      <c r="Q119" s="52" t="str">
        <f>IF(OR(F119="",P119=""),"",VLOOKUP(P119,'Ecart facial'!$A$2:$BU$143,MATCH(F119,('Ecart facial'!$B$1:$BU$1),1)+1))</f>
        <v/>
      </c>
      <c r="R119" s="204" t="str">
        <f>IF('CR CF2'!P119="","",'CR CF2'!P119)</f>
        <v/>
      </c>
      <c r="S119" s="52" t="str">
        <f>IF(OR(F119="",R119=""),"",VLOOKUP(R119,'Fermeture TJ'!$A$2:$BU$126,MATCH(F119,('Fermeture TJ'!$B$1:$BU$1),1)+1))</f>
        <v/>
      </c>
      <c r="T119" s="233">
        <f t="shared" si="7"/>
        <v>0</v>
      </c>
      <c r="U119" s="199" t="str">
        <f t="shared" si="8"/>
        <v/>
      </c>
      <c r="V119" s="39"/>
      <c r="W119" s="37"/>
      <c r="X119" s="176" t="str">
        <f t="shared" si="9"/>
        <v/>
      </c>
      <c r="Y119" s="187"/>
      <c r="Z119" s="187"/>
      <c r="AA119" s="176" t="str">
        <f t="shared" si="10"/>
        <v/>
      </c>
      <c r="AB119" s="235">
        <f t="shared" si="11"/>
        <v>0</v>
      </c>
      <c r="AC119" s="187"/>
      <c r="AD119" s="187"/>
      <c r="AE119" s="187"/>
      <c r="AF119" s="187"/>
      <c r="AG119" s="187"/>
      <c r="AH119" s="238">
        <f t="shared" si="12"/>
        <v>0</v>
      </c>
      <c r="AI119" s="240">
        <f t="shared" si="13"/>
        <v>0</v>
      </c>
      <c r="AJ119" s="231">
        <v>116</v>
      </c>
    </row>
    <row r="120" spans="1:36" x14ac:dyDescent="0.25">
      <c r="A120" s="34" t="str">
        <f>IF('CR CF2'!A120="","",Accueil!$D$8)</f>
        <v/>
      </c>
      <c r="B120" s="36" t="str">
        <f>IF('CR CF2'!A120="","",MATCH('CR CF2'!A120,Accueil!$D$32:$D$131,0))</f>
        <v/>
      </c>
      <c r="C120" s="145" t="str">
        <f>IF('CR CF2'!A120="","",UPPER('CR CF2'!A120))</f>
        <v/>
      </c>
      <c r="D120" s="162" t="str">
        <f>IF('CR CF2'!B120="","",'CR CF2'!B120)</f>
        <v/>
      </c>
      <c r="E120" s="285" t="str">
        <f>IF('CR CF2'!C120="","",'CR CF2'!C120)</f>
        <v/>
      </c>
      <c r="F120" s="171" t="str">
        <f>IF(OR(Accueil!$D$8="",D120="",E120=""),"",DATEDIF(E120,LOOKUP(B120,Accueil!$C$32:$C$131,Accueil!$E$32:$E$131),"m"))</f>
        <v/>
      </c>
      <c r="G120" s="202" t="str">
        <f>IF('CR CF2'!E120="","",'CR CF2'!E120)</f>
        <v/>
      </c>
      <c r="H120" s="203" t="str">
        <f>IF('CR CF2'!F120="","",'CR CF2'!F120)</f>
        <v/>
      </c>
      <c r="I120" s="52" t="str">
        <f>IF(OR(F120="",H120=""),"",VLOOKUP(H120,Détente!$A$2:$BU$157,MATCH(F120,(Détente!$B$1:$BU$1),1)+1))</f>
        <v/>
      </c>
      <c r="J120" s="203" t="str">
        <f>IF('CR CF2'!H120="","",'CR CF2'!H120)</f>
        <v/>
      </c>
      <c r="K120" s="52" t="str">
        <f>IF(OR(F120="",J120=""),"",VLOOKUP(J120,Sautillers!$A$2:$BU$99,MATCH(F120,(Sautillers!$B$1:$BU$1),1)+1))</f>
        <v/>
      </c>
      <c r="L120" s="203" t="str">
        <f>IF('CR CF2'!J120="","",'CR CF2'!J120)</f>
        <v/>
      </c>
      <c r="M120" s="52" t="str">
        <f>IF(OR(F120="",L120=""),"",VLOOKUP(L120,Gainage!$A$2:$BU$32,MATCH(F120,(Gainage!$B$1:$BU$1),1)+1))</f>
        <v/>
      </c>
      <c r="N120" s="203" t="str">
        <f>IF('CR CF2'!L120="","",'CR CF2'!L120)</f>
        <v/>
      </c>
      <c r="O120" s="52" t="str">
        <f>IF(OR(F120="",N120=""),"",VLOOKUP(N120,'Course 20 m'!$A$2:$BU$373,MATCH(F120,('Course 20 m'!$B$1:$BU$1),1)+1))</f>
        <v/>
      </c>
      <c r="P120" s="204" t="str">
        <f>IF('CR CF2'!N120="","",'CR CF2'!N120)</f>
        <v/>
      </c>
      <c r="Q120" s="52" t="str">
        <f>IF(OR(F120="",P120=""),"",VLOOKUP(P120,'Ecart facial'!$A$2:$BU$143,MATCH(F120,('Ecart facial'!$B$1:$BU$1),1)+1))</f>
        <v/>
      </c>
      <c r="R120" s="204" t="str">
        <f>IF('CR CF2'!P120="","",'CR CF2'!P120)</f>
        <v/>
      </c>
      <c r="S120" s="52" t="str">
        <f>IF(OR(F120="",R120=""),"",VLOOKUP(R120,'Fermeture TJ'!$A$2:$BU$126,MATCH(F120,('Fermeture TJ'!$B$1:$BU$1),1)+1))</f>
        <v/>
      </c>
      <c r="T120" s="233">
        <f t="shared" si="7"/>
        <v>0</v>
      </c>
      <c r="U120" s="199" t="str">
        <f t="shared" si="8"/>
        <v/>
      </c>
      <c r="V120" s="37"/>
      <c r="W120" s="37"/>
      <c r="X120" s="176" t="str">
        <f t="shared" si="9"/>
        <v/>
      </c>
      <c r="Y120" s="187"/>
      <c r="Z120" s="187"/>
      <c r="AA120" s="176" t="str">
        <f t="shared" si="10"/>
        <v/>
      </c>
      <c r="AB120" s="235">
        <f t="shared" si="11"/>
        <v>0</v>
      </c>
      <c r="AC120" s="187"/>
      <c r="AD120" s="187"/>
      <c r="AE120" s="187"/>
      <c r="AF120" s="187"/>
      <c r="AG120" s="187"/>
      <c r="AH120" s="238">
        <f t="shared" si="12"/>
        <v>0</v>
      </c>
      <c r="AI120" s="240">
        <f t="shared" si="13"/>
        <v>0</v>
      </c>
      <c r="AJ120" s="231">
        <v>117</v>
      </c>
    </row>
    <row r="121" spans="1:36" x14ac:dyDescent="0.25">
      <c r="A121" s="34" t="str">
        <f>IF('CR CF2'!A121="","",Accueil!$D$8)</f>
        <v/>
      </c>
      <c r="B121" s="36" t="str">
        <f>IF('CR CF2'!A121="","",MATCH('CR CF2'!A121,Accueil!$D$32:$D$131,0))</f>
        <v/>
      </c>
      <c r="C121" s="145" t="str">
        <f>IF('CR CF2'!A121="","",UPPER('CR CF2'!A121))</f>
        <v/>
      </c>
      <c r="D121" s="162" t="str">
        <f>IF('CR CF2'!B121="","",'CR CF2'!B121)</f>
        <v/>
      </c>
      <c r="E121" s="285" t="str">
        <f>IF('CR CF2'!C121="","",'CR CF2'!C121)</f>
        <v/>
      </c>
      <c r="F121" s="171" t="str">
        <f>IF(OR(Accueil!$D$8="",D121="",E121=""),"",DATEDIF(E121,LOOKUP(B121,Accueil!$C$32:$C$131,Accueil!$E$32:$E$131),"m"))</f>
        <v/>
      </c>
      <c r="G121" s="202" t="str">
        <f>IF('CR CF2'!E121="","",'CR CF2'!E121)</f>
        <v/>
      </c>
      <c r="H121" s="203" t="str">
        <f>IF('CR CF2'!F121="","",'CR CF2'!F121)</f>
        <v/>
      </c>
      <c r="I121" s="52" t="str">
        <f>IF(OR(F121="",H121=""),"",VLOOKUP(H121,Détente!$A$2:$BU$157,MATCH(F121,(Détente!$B$1:$BU$1),1)+1))</f>
        <v/>
      </c>
      <c r="J121" s="203" t="str">
        <f>IF('CR CF2'!H121="","",'CR CF2'!H121)</f>
        <v/>
      </c>
      <c r="K121" s="52" t="str">
        <f>IF(OR(F121="",J121=""),"",VLOOKUP(J121,Sautillers!$A$2:$BU$99,MATCH(F121,(Sautillers!$B$1:$BU$1),1)+1))</f>
        <v/>
      </c>
      <c r="L121" s="203" t="str">
        <f>IF('CR CF2'!J121="","",'CR CF2'!J121)</f>
        <v/>
      </c>
      <c r="M121" s="52" t="str">
        <f>IF(OR(F121="",L121=""),"",VLOOKUP(L121,Gainage!$A$2:$BU$32,MATCH(F121,(Gainage!$B$1:$BU$1),1)+1))</f>
        <v/>
      </c>
      <c r="N121" s="203" t="str">
        <f>IF('CR CF2'!L121="","",'CR CF2'!L121)</f>
        <v/>
      </c>
      <c r="O121" s="52" t="str">
        <f>IF(OR(F121="",N121=""),"",VLOOKUP(N121,'Course 20 m'!$A$2:$BU$373,MATCH(F121,('Course 20 m'!$B$1:$BU$1),1)+1))</f>
        <v/>
      </c>
      <c r="P121" s="204" t="str">
        <f>IF('CR CF2'!N121="","",'CR CF2'!N121)</f>
        <v/>
      </c>
      <c r="Q121" s="52" t="str">
        <f>IF(OR(F121="",P121=""),"",VLOOKUP(P121,'Ecart facial'!$A$2:$BU$143,MATCH(F121,('Ecart facial'!$B$1:$BU$1),1)+1))</f>
        <v/>
      </c>
      <c r="R121" s="204" t="str">
        <f>IF('CR CF2'!P121="","",'CR CF2'!P121)</f>
        <v/>
      </c>
      <c r="S121" s="52" t="str">
        <f>IF(OR(F121="",R121=""),"",VLOOKUP(R121,'Fermeture TJ'!$A$2:$BU$126,MATCH(F121,('Fermeture TJ'!$B$1:$BU$1),1)+1))</f>
        <v/>
      </c>
      <c r="T121" s="233">
        <f t="shared" si="7"/>
        <v>0</v>
      </c>
      <c r="U121" s="199" t="str">
        <f t="shared" si="8"/>
        <v/>
      </c>
      <c r="V121" s="37"/>
      <c r="W121" s="37"/>
      <c r="X121" s="176" t="str">
        <f t="shared" si="9"/>
        <v/>
      </c>
      <c r="Y121" s="187"/>
      <c r="Z121" s="187"/>
      <c r="AA121" s="176" t="str">
        <f t="shared" si="10"/>
        <v/>
      </c>
      <c r="AB121" s="235">
        <f t="shared" si="11"/>
        <v>0</v>
      </c>
      <c r="AC121" s="187"/>
      <c r="AD121" s="187"/>
      <c r="AE121" s="187"/>
      <c r="AF121" s="187"/>
      <c r="AG121" s="187"/>
      <c r="AH121" s="238">
        <f t="shared" si="12"/>
        <v>0</v>
      </c>
      <c r="AI121" s="240">
        <f t="shared" si="13"/>
        <v>0</v>
      </c>
      <c r="AJ121" s="231">
        <v>118</v>
      </c>
    </row>
    <row r="122" spans="1:36" x14ac:dyDescent="0.25">
      <c r="A122" s="34" t="str">
        <f>IF('CR CF2'!A122="","",Accueil!$D$8)</f>
        <v/>
      </c>
      <c r="B122" s="36" t="str">
        <f>IF('CR CF2'!A122="","",MATCH('CR CF2'!A122,Accueil!$D$32:$D$131,0))</f>
        <v/>
      </c>
      <c r="C122" s="145" t="str">
        <f>IF('CR CF2'!A122="","",UPPER('CR CF2'!A122))</f>
        <v/>
      </c>
      <c r="D122" s="162" t="str">
        <f>IF('CR CF2'!B122="","",'CR CF2'!B122)</f>
        <v/>
      </c>
      <c r="E122" s="285" t="str">
        <f>IF('CR CF2'!C122="","",'CR CF2'!C122)</f>
        <v/>
      </c>
      <c r="F122" s="171" t="str">
        <f>IF(OR(Accueil!$D$8="",D122="",E122=""),"",DATEDIF(E122,LOOKUP(B122,Accueil!$C$32:$C$131,Accueil!$E$32:$E$131),"m"))</f>
        <v/>
      </c>
      <c r="G122" s="202" t="str">
        <f>IF('CR CF2'!E122="","",'CR CF2'!E122)</f>
        <v/>
      </c>
      <c r="H122" s="203" t="str">
        <f>IF('CR CF2'!F122="","",'CR CF2'!F122)</f>
        <v/>
      </c>
      <c r="I122" s="52" t="str">
        <f>IF(OR(F122="",H122=""),"",VLOOKUP(H122,Détente!$A$2:$BU$157,MATCH(F122,(Détente!$B$1:$BU$1),1)+1))</f>
        <v/>
      </c>
      <c r="J122" s="203" t="str">
        <f>IF('CR CF2'!H122="","",'CR CF2'!H122)</f>
        <v/>
      </c>
      <c r="K122" s="52" t="str">
        <f>IF(OR(F122="",J122=""),"",VLOOKUP(J122,Sautillers!$A$2:$BU$99,MATCH(F122,(Sautillers!$B$1:$BU$1),1)+1))</f>
        <v/>
      </c>
      <c r="L122" s="203" t="str">
        <f>IF('CR CF2'!J122="","",'CR CF2'!J122)</f>
        <v/>
      </c>
      <c r="M122" s="52" t="str">
        <f>IF(OR(F122="",L122=""),"",VLOOKUP(L122,Gainage!$A$2:$BU$32,MATCH(F122,(Gainage!$B$1:$BU$1),1)+1))</f>
        <v/>
      </c>
      <c r="N122" s="203" t="str">
        <f>IF('CR CF2'!L122="","",'CR CF2'!L122)</f>
        <v/>
      </c>
      <c r="O122" s="52" t="str">
        <f>IF(OR(F122="",N122=""),"",VLOOKUP(N122,'Course 20 m'!$A$2:$BU$373,MATCH(F122,('Course 20 m'!$B$1:$BU$1),1)+1))</f>
        <v/>
      </c>
      <c r="P122" s="204" t="str">
        <f>IF('CR CF2'!N122="","",'CR CF2'!N122)</f>
        <v/>
      </c>
      <c r="Q122" s="52" t="str">
        <f>IF(OR(F122="",P122=""),"",VLOOKUP(P122,'Ecart facial'!$A$2:$BU$143,MATCH(F122,('Ecart facial'!$B$1:$BU$1),1)+1))</f>
        <v/>
      </c>
      <c r="R122" s="204" t="str">
        <f>IF('CR CF2'!P122="","",'CR CF2'!P122)</f>
        <v/>
      </c>
      <c r="S122" s="52" t="str">
        <f>IF(OR(F122="",R122=""),"",VLOOKUP(R122,'Fermeture TJ'!$A$2:$BU$126,MATCH(F122,('Fermeture TJ'!$B$1:$BU$1),1)+1))</f>
        <v/>
      </c>
      <c r="T122" s="233">
        <f t="shared" si="7"/>
        <v>0</v>
      </c>
      <c r="U122" s="199" t="str">
        <f t="shared" si="8"/>
        <v/>
      </c>
      <c r="V122" s="39"/>
      <c r="W122" s="37"/>
      <c r="X122" s="176" t="str">
        <f t="shared" si="9"/>
        <v/>
      </c>
      <c r="Y122" s="187"/>
      <c r="Z122" s="187"/>
      <c r="AA122" s="176" t="str">
        <f t="shared" si="10"/>
        <v/>
      </c>
      <c r="AB122" s="235">
        <f t="shared" si="11"/>
        <v>0</v>
      </c>
      <c r="AC122" s="187"/>
      <c r="AD122" s="187"/>
      <c r="AE122" s="187"/>
      <c r="AF122" s="187"/>
      <c r="AG122" s="187"/>
      <c r="AH122" s="238">
        <f t="shared" si="12"/>
        <v>0</v>
      </c>
      <c r="AI122" s="240">
        <f t="shared" si="13"/>
        <v>0</v>
      </c>
      <c r="AJ122" s="231">
        <v>119</v>
      </c>
    </row>
    <row r="123" spans="1:36" x14ac:dyDescent="0.25">
      <c r="A123" s="34" t="str">
        <f>IF('CR CF2'!A123="","",Accueil!$D$8)</f>
        <v/>
      </c>
      <c r="B123" s="36" t="str">
        <f>IF('CR CF2'!A123="","",MATCH('CR CF2'!A123,Accueil!$D$32:$D$131,0))</f>
        <v/>
      </c>
      <c r="C123" s="145" t="str">
        <f>IF('CR CF2'!A123="","",UPPER('CR CF2'!A123))</f>
        <v/>
      </c>
      <c r="D123" s="162" t="str">
        <f>IF('CR CF2'!B123="","",'CR CF2'!B123)</f>
        <v/>
      </c>
      <c r="E123" s="285" t="str">
        <f>IF('CR CF2'!C123="","",'CR CF2'!C123)</f>
        <v/>
      </c>
      <c r="F123" s="171" t="str">
        <f>IF(OR(Accueil!$D$8="",D123="",E123=""),"",DATEDIF(E123,LOOKUP(B123,Accueil!$C$32:$C$131,Accueil!$E$32:$E$131),"m"))</f>
        <v/>
      </c>
      <c r="G123" s="202" t="str">
        <f>IF('CR CF2'!E123="","",'CR CF2'!E123)</f>
        <v/>
      </c>
      <c r="H123" s="203" t="str">
        <f>IF('CR CF2'!F123="","",'CR CF2'!F123)</f>
        <v/>
      </c>
      <c r="I123" s="52" t="str">
        <f>IF(OR(F123="",H123=""),"",VLOOKUP(H123,Détente!$A$2:$BU$157,MATCH(F123,(Détente!$B$1:$BU$1),1)+1))</f>
        <v/>
      </c>
      <c r="J123" s="203" t="str">
        <f>IF('CR CF2'!H123="","",'CR CF2'!H123)</f>
        <v/>
      </c>
      <c r="K123" s="52" t="str">
        <f>IF(OR(F123="",J123=""),"",VLOOKUP(J123,Sautillers!$A$2:$BU$99,MATCH(F123,(Sautillers!$B$1:$BU$1),1)+1))</f>
        <v/>
      </c>
      <c r="L123" s="203" t="str">
        <f>IF('CR CF2'!J123="","",'CR CF2'!J123)</f>
        <v/>
      </c>
      <c r="M123" s="52" t="str">
        <f>IF(OR(F123="",L123=""),"",VLOOKUP(L123,Gainage!$A$2:$BU$32,MATCH(F123,(Gainage!$B$1:$BU$1),1)+1))</f>
        <v/>
      </c>
      <c r="N123" s="203" t="str">
        <f>IF('CR CF2'!L123="","",'CR CF2'!L123)</f>
        <v/>
      </c>
      <c r="O123" s="52" t="str">
        <f>IF(OR(F123="",N123=""),"",VLOOKUP(N123,'Course 20 m'!$A$2:$BU$373,MATCH(F123,('Course 20 m'!$B$1:$BU$1),1)+1))</f>
        <v/>
      </c>
      <c r="P123" s="204" t="str">
        <f>IF('CR CF2'!N123="","",'CR CF2'!N123)</f>
        <v/>
      </c>
      <c r="Q123" s="52" t="str">
        <f>IF(OR(F123="",P123=""),"",VLOOKUP(P123,'Ecart facial'!$A$2:$BU$143,MATCH(F123,('Ecart facial'!$B$1:$BU$1),1)+1))</f>
        <v/>
      </c>
      <c r="R123" s="204" t="str">
        <f>IF('CR CF2'!P123="","",'CR CF2'!P123)</f>
        <v/>
      </c>
      <c r="S123" s="52" t="str">
        <f>IF(OR(F123="",R123=""),"",VLOOKUP(R123,'Fermeture TJ'!$A$2:$BU$126,MATCH(F123,('Fermeture TJ'!$B$1:$BU$1),1)+1))</f>
        <v/>
      </c>
      <c r="T123" s="233">
        <f t="shared" si="7"/>
        <v>0</v>
      </c>
      <c r="U123" s="199" t="str">
        <f t="shared" si="8"/>
        <v/>
      </c>
      <c r="V123" s="37"/>
      <c r="W123" s="37"/>
      <c r="X123" s="176" t="str">
        <f t="shared" si="9"/>
        <v/>
      </c>
      <c r="Y123" s="187"/>
      <c r="Z123" s="187"/>
      <c r="AA123" s="176" t="str">
        <f t="shared" si="10"/>
        <v/>
      </c>
      <c r="AB123" s="235">
        <f t="shared" si="11"/>
        <v>0</v>
      </c>
      <c r="AC123" s="187"/>
      <c r="AD123" s="187"/>
      <c r="AE123" s="187"/>
      <c r="AF123" s="187"/>
      <c r="AG123" s="187"/>
      <c r="AH123" s="238">
        <f t="shared" si="12"/>
        <v>0</v>
      </c>
      <c r="AI123" s="240">
        <f t="shared" si="13"/>
        <v>0</v>
      </c>
      <c r="AJ123" s="231">
        <v>120</v>
      </c>
    </row>
    <row r="124" spans="1:36" x14ac:dyDescent="0.25">
      <c r="A124" s="34" t="str">
        <f>IF('CR CF2'!A124="","",Accueil!$D$8)</f>
        <v/>
      </c>
      <c r="B124" s="36" t="str">
        <f>IF('CR CF2'!A124="","",MATCH('CR CF2'!A124,Accueil!$D$32:$D$131,0))</f>
        <v/>
      </c>
      <c r="C124" s="145" t="str">
        <f>IF('CR CF2'!A124="","",UPPER('CR CF2'!A124))</f>
        <v/>
      </c>
      <c r="D124" s="162" t="str">
        <f>IF('CR CF2'!B124="","",'CR CF2'!B124)</f>
        <v/>
      </c>
      <c r="E124" s="285" t="str">
        <f>IF('CR CF2'!C124="","",'CR CF2'!C124)</f>
        <v/>
      </c>
      <c r="F124" s="171" t="str">
        <f>IF(OR(Accueil!$D$8="",D124="",E124=""),"",DATEDIF(E124,LOOKUP(B124,Accueil!$C$32:$C$131,Accueil!$E$32:$E$131),"m"))</f>
        <v/>
      </c>
      <c r="G124" s="202" t="str">
        <f>IF('CR CF2'!E124="","",'CR CF2'!E124)</f>
        <v/>
      </c>
      <c r="H124" s="203" t="str">
        <f>IF('CR CF2'!F124="","",'CR CF2'!F124)</f>
        <v/>
      </c>
      <c r="I124" s="52" t="str">
        <f>IF(OR(F124="",H124=""),"",VLOOKUP(H124,Détente!$A$2:$BU$157,MATCH(F124,(Détente!$B$1:$BU$1),1)+1))</f>
        <v/>
      </c>
      <c r="J124" s="203" t="str">
        <f>IF('CR CF2'!H124="","",'CR CF2'!H124)</f>
        <v/>
      </c>
      <c r="K124" s="52" t="str">
        <f>IF(OR(F124="",J124=""),"",VLOOKUP(J124,Sautillers!$A$2:$BU$99,MATCH(F124,(Sautillers!$B$1:$BU$1),1)+1))</f>
        <v/>
      </c>
      <c r="L124" s="203" t="str">
        <f>IF('CR CF2'!J124="","",'CR CF2'!J124)</f>
        <v/>
      </c>
      <c r="M124" s="52" t="str">
        <f>IF(OR(F124="",L124=""),"",VLOOKUP(L124,Gainage!$A$2:$BU$32,MATCH(F124,(Gainage!$B$1:$BU$1),1)+1))</f>
        <v/>
      </c>
      <c r="N124" s="203" t="str">
        <f>IF('CR CF2'!L124="","",'CR CF2'!L124)</f>
        <v/>
      </c>
      <c r="O124" s="52" t="str">
        <f>IF(OR(F124="",N124=""),"",VLOOKUP(N124,'Course 20 m'!$A$2:$BU$373,MATCH(F124,('Course 20 m'!$B$1:$BU$1),1)+1))</f>
        <v/>
      </c>
      <c r="P124" s="204" t="str">
        <f>IF('CR CF2'!N124="","",'CR CF2'!N124)</f>
        <v/>
      </c>
      <c r="Q124" s="52" t="str">
        <f>IF(OR(F124="",P124=""),"",VLOOKUP(P124,'Ecart facial'!$A$2:$BU$143,MATCH(F124,('Ecart facial'!$B$1:$BU$1),1)+1))</f>
        <v/>
      </c>
      <c r="R124" s="204" t="str">
        <f>IF('CR CF2'!P124="","",'CR CF2'!P124)</f>
        <v/>
      </c>
      <c r="S124" s="52" t="str">
        <f>IF(OR(F124="",R124=""),"",VLOOKUP(R124,'Fermeture TJ'!$A$2:$BU$126,MATCH(F124,('Fermeture TJ'!$B$1:$BU$1),1)+1))</f>
        <v/>
      </c>
      <c r="T124" s="233">
        <f t="shared" si="7"/>
        <v>0</v>
      </c>
      <c r="U124" s="199" t="str">
        <f t="shared" si="8"/>
        <v/>
      </c>
      <c r="V124" s="39"/>
      <c r="W124" s="37"/>
      <c r="X124" s="176" t="str">
        <f t="shared" si="9"/>
        <v/>
      </c>
      <c r="Y124" s="187"/>
      <c r="Z124" s="187"/>
      <c r="AA124" s="176" t="str">
        <f t="shared" si="10"/>
        <v/>
      </c>
      <c r="AB124" s="235">
        <f t="shared" si="11"/>
        <v>0</v>
      </c>
      <c r="AC124" s="187"/>
      <c r="AD124" s="187"/>
      <c r="AE124" s="187"/>
      <c r="AF124" s="187"/>
      <c r="AG124" s="187"/>
      <c r="AH124" s="238">
        <f t="shared" si="12"/>
        <v>0</v>
      </c>
      <c r="AI124" s="240">
        <f t="shared" si="13"/>
        <v>0</v>
      </c>
      <c r="AJ124" s="231">
        <v>121</v>
      </c>
    </row>
    <row r="125" spans="1:36" x14ac:dyDescent="0.25">
      <c r="A125" s="34" t="str">
        <f>IF('CR CF2'!A125="","",Accueil!$D$8)</f>
        <v/>
      </c>
      <c r="B125" s="36" t="str">
        <f>IF('CR CF2'!A125="","",MATCH('CR CF2'!A125,Accueil!$D$32:$D$131,0))</f>
        <v/>
      </c>
      <c r="C125" s="145" t="str">
        <f>IF('CR CF2'!A125="","",UPPER('CR CF2'!A125))</f>
        <v/>
      </c>
      <c r="D125" s="162" t="str">
        <f>IF('CR CF2'!B125="","",'CR CF2'!B125)</f>
        <v/>
      </c>
      <c r="E125" s="285" t="str">
        <f>IF('CR CF2'!C125="","",'CR CF2'!C125)</f>
        <v/>
      </c>
      <c r="F125" s="171" t="str">
        <f>IF(OR(Accueil!$D$8="",D125="",E125=""),"",DATEDIF(E125,LOOKUP(B125,Accueil!$C$32:$C$131,Accueil!$E$32:$E$131),"m"))</f>
        <v/>
      </c>
      <c r="G125" s="202" t="str">
        <f>IF('CR CF2'!E125="","",'CR CF2'!E125)</f>
        <v/>
      </c>
      <c r="H125" s="203" t="str">
        <f>IF('CR CF2'!F125="","",'CR CF2'!F125)</f>
        <v/>
      </c>
      <c r="I125" s="52" t="str">
        <f>IF(OR(F125="",H125=""),"",VLOOKUP(H125,Détente!$A$2:$BU$157,MATCH(F125,(Détente!$B$1:$BU$1),1)+1))</f>
        <v/>
      </c>
      <c r="J125" s="203" t="str">
        <f>IF('CR CF2'!H125="","",'CR CF2'!H125)</f>
        <v/>
      </c>
      <c r="K125" s="52" t="str">
        <f>IF(OR(F125="",J125=""),"",VLOOKUP(J125,Sautillers!$A$2:$BU$99,MATCH(F125,(Sautillers!$B$1:$BU$1),1)+1))</f>
        <v/>
      </c>
      <c r="L125" s="203" t="str">
        <f>IF('CR CF2'!J125="","",'CR CF2'!J125)</f>
        <v/>
      </c>
      <c r="M125" s="52" t="str">
        <f>IF(OR(F125="",L125=""),"",VLOOKUP(L125,Gainage!$A$2:$BU$32,MATCH(F125,(Gainage!$B$1:$BU$1),1)+1))</f>
        <v/>
      </c>
      <c r="N125" s="203" t="str">
        <f>IF('CR CF2'!L125="","",'CR CF2'!L125)</f>
        <v/>
      </c>
      <c r="O125" s="52" t="str">
        <f>IF(OR(F125="",N125=""),"",VLOOKUP(N125,'Course 20 m'!$A$2:$BU$373,MATCH(F125,('Course 20 m'!$B$1:$BU$1),1)+1))</f>
        <v/>
      </c>
      <c r="P125" s="204" t="str">
        <f>IF('CR CF2'!N125="","",'CR CF2'!N125)</f>
        <v/>
      </c>
      <c r="Q125" s="52" t="str">
        <f>IF(OR(F125="",P125=""),"",VLOOKUP(P125,'Ecart facial'!$A$2:$BU$143,MATCH(F125,('Ecart facial'!$B$1:$BU$1),1)+1))</f>
        <v/>
      </c>
      <c r="R125" s="204" t="str">
        <f>IF('CR CF2'!P125="","",'CR CF2'!P125)</f>
        <v/>
      </c>
      <c r="S125" s="52" t="str">
        <f>IF(OR(F125="",R125=""),"",VLOOKUP(R125,'Fermeture TJ'!$A$2:$BU$126,MATCH(F125,('Fermeture TJ'!$B$1:$BU$1),1)+1))</f>
        <v/>
      </c>
      <c r="T125" s="233">
        <f t="shared" si="7"/>
        <v>0</v>
      </c>
      <c r="U125" s="199" t="str">
        <f t="shared" si="8"/>
        <v/>
      </c>
      <c r="V125" s="37"/>
      <c r="W125" s="37"/>
      <c r="X125" s="176" t="str">
        <f t="shared" si="9"/>
        <v/>
      </c>
      <c r="Y125" s="187"/>
      <c r="Z125" s="187"/>
      <c r="AA125" s="176" t="str">
        <f t="shared" si="10"/>
        <v/>
      </c>
      <c r="AB125" s="235">
        <f t="shared" si="11"/>
        <v>0</v>
      </c>
      <c r="AC125" s="187"/>
      <c r="AD125" s="187"/>
      <c r="AE125" s="187"/>
      <c r="AF125" s="187"/>
      <c r="AG125" s="187"/>
      <c r="AH125" s="238">
        <f t="shared" si="12"/>
        <v>0</v>
      </c>
      <c r="AI125" s="240">
        <f t="shared" si="13"/>
        <v>0</v>
      </c>
      <c r="AJ125" s="231">
        <v>122</v>
      </c>
    </row>
    <row r="126" spans="1:36" x14ac:dyDescent="0.25">
      <c r="A126" s="34" t="str">
        <f>IF('CR CF2'!A126="","",Accueil!$D$8)</f>
        <v/>
      </c>
      <c r="B126" s="36" t="str">
        <f>IF('CR CF2'!A126="","",MATCH('CR CF2'!A126,Accueil!$D$32:$D$131,0))</f>
        <v/>
      </c>
      <c r="C126" s="145" t="str">
        <f>IF('CR CF2'!A126="","",UPPER('CR CF2'!A126))</f>
        <v/>
      </c>
      <c r="D126" s="162" t="str">
        <f>IF('CR CF2'!B126="","",'CR CF2'!B126)</f>
        <v/>
      </c>
      <c r="E126" s="285" t="str">
        <f>IF('CR CF2'!C126="","",'CR CF2'!C126)</f>
        <v/>
      </c>
      <c r="F126" s="171" t="str">
        <f>IF(OR(Accueil!$D$8="",D126="",E126=""),"",DATEDIF(E126,LOOKUP(B126,Accueil!$C$32:$C$131,Accueil!$E$32:$E$131),"m"))</f>
        <v/>
      </c>
      <c r="G126" s="202" t="str">
        <f>IF('CR CF2'!E126="","",'CR CF2'!E126)</f>
        <v/>
      </c>
      <c r="H126" s="203" t="str">
        <f>IF('CR CF2'!F126="","",'CR CF2'!F126)</f>
        <v/>
      </c>
      <c r="I126" s="52" t="str">
        <f>IF(OR(F126="",H126=""),"",VLOOKUP(H126,Détente!$A$2:$BU$157,MATCH(F126,(Détente!$B$1:$BU$1),1)+1))</f>
        <v/>
      </c>
      <c r="J126" s="203" t="str">
        <f>IF('CR CF2'!H126="","",'CR CF2'!H126)</f>
        <v/>
      </c>
      <c r="K126" s="52" t="str">
        <f>IF(OR(F126="",J126=""),"",VLOOKUP(J126,Sautillers!$A$2:$BU$99,MATCH(F126,(Sautillers!$B$1:$BU$1),1)+1))</f>
        <v/>
      </c>
      <c r="L126" s="203" t="str">
        <f>IF('CR CF2'!J126="","",'CR CF2'!J126)</f>
        <v/>
      </c>
      <c r="M126" s="52" t="str">
        <f>IF(OR(F126="",L126=""),"",VLOOKUP(L126,Gainage!$A$2:$BU$32,MATCH(F126,(Gainage!$B$1:$BU$1),1)+1))</f>
        <v/>
      </c>
      <c r="N126" s="203" t="str">
        <f>IF('CR CF2'!L126="","",'CR CF2'!L126)</f>
        <v/>
      </c>
      <c r="O126" s="52" t="str">
        <f>IF(OR(F126="",N126=""),"",VLOOKUP(N126,'Course 20 m'!$A$2:$BU$373,MATCH(F126,('Course 20 m'!$B$1:$BU$1),1)+1))</f>
        <v/>
      </c>
      <c r="P126" s="204" t="str">
        <f>IF('CR CF2'!N126="","",'CR CF2'!N126)</f>
        <v/>
      </c>
      <c r="Q126" s="52" t="str">
        <f>IF(OR(F126="",P126=""),"",VLOOKUP(P126,'Ecart facial'!$A$2:$BU$143,MATCH(F126,('Ecart facial'!$B$1:$BU$1),1)+1))</f>
        <v/>
      </c>
      <c r="R126" s="204" t="str">
        <f>IF('CR CF2'!P126="","",'CR CF2'!P126)</f>
        <v/>
      </c>
      <c r="S126" s="52" t="str">
        <f>IF(OR(F126="",R126=""),"",VLOOKUP(R126,'Fermeture TJ'!$A$2:$BU$126,MATCH(F126,('Fermeture TJ'!$B$1:$BU$1),1)+1))</f>
        <v/>
      </c>
      <c r="T126" s="233">
        <f t="shared" si="7"/>
        <v>0</v>
      </c>
      <c r="U126" s="199" t="str">
        <f t="shared" si="8"/>
        <v/>
      </c>
      <c r="V126" s="39"/>
      <c r="W126" s="37"/>
      <c r="X126" s="176" t="str">
        <f t="shared" si="9"/>
        <v/>
      </c>
      <c r="Y126" s="187"/>
      <c r="Z126" s="187"/>
      <c r="AA126" s="176" t="str">
        <f t="shared" si="10"/>
        <v/>
      </c>
      <c r="AB126" s="235">
        <f t="shared" si="11"/>
        <v>0</v>
      </c>
      <c r="AC126" s="187"/>
      <c r="AD126" s="187"/>
      <c r="AE126" s="187"/>
      <c r="AF126" s="187"/>
      <c r="AG126" s="187"/>
      <c r="AH126" s="238">
        <f t="shared" si="12"/>
        <v>0</v>
      </c>
      <c r="AI126" s="240">
        <f t="shared" si="13"/>
        <v>0</v>
      </c>
      <c r="AJ126" s="231">
        <v>123</v>
      </c>
    </row>
    <row r="127" spans="1:36" x14ac:dyDescent="0.25">
      <c r="A127" s="34" t="str">
        <f>IF('CR CF2'!A127="","",Accueil!$D$8)</f>
        <v/>
      </c>
      <c r="B127" s="36" t="str">
        <f>IF('CR CF2'!A127="","",MATCH('CR CF2'!A127,Accueil!$D$32:$D$131,0))</f>
        <v/>
      </c>
      <c r="C127" s="145" t="str">
        <f>IF('CR CF2'!A127="","",UPPER('CR CF2'!A127))</f>
        <v/>
      </c>
      <c r="D127" s="162" t="str">
        <f>IF('CR CF2'!B127="","",'CR CF2'!B127)</f>
        <v/>
      </c>
      <c r="E127" s="285" t="str">
        <f>IF('CR CF2'!C127="","",'CR CF2'!C127)</f>
        <v/>
      </c>
      <c r="F127" s="171" t="str">
        <f>IF(OR(Accueil!$D$8="",D127="",E127=""),"",DATEDIF(E127,LOOKUP(B127,Accueil!$C$32:$C$131,Accueil!$E$32:$E$131),"m"))</f>
        <v/>
      </c>
      <c r="G127" s="202" t="str">
        <f>IF('CR CF2'!E127="","",'CR CF2'!E127)</f>
        <v/>
      </c>
      <c r="H127" s="203" t="str">
        <f>IF('CR CF2'!F127="","",'CR CF2'!F127)</f>
        <v/>
      </c>
      <c r="I127" s="52" t="str">
        <f>IF(OR(F127="",H127=""),"",VLOOKUP(H127,Détente!$A$2:$BU$157,MATCH(F127,(Détente!$B$1:$BU$1),1)+1))</f>
        <v/>
      </c>
      <c r="J127" s="203" t="str">
        <f>IF('CR CF2'!H127="","",'CR CF2'!H127)</f>
        <v/>
      </c>
      <c r="K127" s="52" t="str">
        <f>IF(OR(F127="",J127=""),"",VLOOKUP(J127,Sautillers!$A$2:$BU$99,MATCH(F127,(Sautillers!$B$1:$BU$1),1)+1))</f>
        <v/>
      </c>
      <c r="L127" s="203" t="str">
        <f>IF('CR CF2'!J127="","",'CR CF2'!J127)</f>
        <v/>
      </c>
      <c r="M127" s="52" t="str">
        <f>IF(OR(F127="",L127=""),"",VLOOKUP(L127,Gainage!$A$2:$BU$32,MATCH(F127,(Gainage!$B$1:$BU$1),1)+1))</f>
        <v/>
      </c>
      <c r="N127" s="203" t="str">
        <f>IF('CR CF2'!L127="","",'CR CF2'!L127)</f>
        <v/>
      </c>
      <c r="O127" s="52" t="str">
        <f>IF(OR(F127="",N127=""),"",VLOOKUP(N127,'Course 20 m'!$A$2:$BU$373,MATCH(F127,('Course 20 m'!$B$1:$BU$1),1)+1))</f>
        <v/>
      </c>
      <c r="P127" s="204" t="str">
        <f>IF('CR CF2'!N127="","",'CR CF2'!N127)</f>
        <v/>
      </c>
      <c r="Q127" s="52" t="str">
        <f>IF(OR(F127="",P127=""),"",VLOOKUP(P127,'Ecart facial'!$A$2:$BU$143,MATCH(F127,('Ecart facial'!$B$1:$BU$1),1)+1))</f>
        <v/>
      </c>
      <c r="R127" s="204" t="str">
        <f>IF('CR CF2'!P127="","",'CR CF2'!P127)</f>
        <v/>
      </c>
      <c r="S127" s="52" t="str">
        <f>IF(OR(F127="",R127=""),"",VLOOKUP(R127,'Fermeture TJ'!$A$2:$BU$126,MATCH(F127,('Fermeture TJ'!$B$1:$BU$1),1)+1))</f>
        <v/>
      </c>
      <c r="T127" s="233">
        <f t="shared" si="7"/>
        <v>0</v>
      </c>
      <c r="U127" s="199" t="str">
        <f t="shared" si="8"/>
        <v/>
      </c>
      <c r="V127" s="37"/>
      <c r="W127" s="37"/>
      <c r="X127" s="176" t="str">
        <f t="shared" si="9"/>
        <v/>
      </c>
      <c r="Y127" s="187"/>
      <c r="Z127" s="187"/>
      <c r="AA127" s="176" t="str">
        <f t="shared" si="10"/>
        <v/>
      </c>
      <c r="AB127" s="235">
        <f t="shared" si="11"/>
        <v>0</v>
      </c>
      <c r="AC127" s="187"/>
      <c r="AD127" s="187"/>
      <c r="AE127" s="187"/>
      <c r="AF127" s="187"/>
      <c r="AG127" s="187"/>
      <c r="AH127" s="238">
        <f t="shared" si="12"/>
        <v>0</v>
      </c>
      <c r="AI127" s="240">
        <f t="shared" si="13"/>
        <v>0</v>
      </c>
      <c r="AJ127" s="231">
        <v>124</v>
      </c>
    </row>
    <row r="128" spans="1:36" x14ac:dyDescent="0.25">
      <c r="A128" s="34" t="str">
        <f>IF('CR CF2'!A128="","",Accueil!$D$8)</f>
        <v/>
      </c>
      <c r="B128" s="36" t="str">
        <f>IF('CR CF2'!A128="","",MATCH('CR CF2'!A128,Accueil!$D$32:$D$131,0))</f>
        <v/>
      </c>
      <c r="C128" s="145" t="str">
        <f>IF('CR CF2'!A128="","",UPPER('CR CF2'!A128))</f>
        <v/>
      </c>
      <c r="D128" s="162" t="str">
        <f>IF('CR CF2'!B128="","",'CR CF2'!B128)</f>
        <v/>
      </c>
      <c r="E128" s="285" t="str">
        <f>IF('CR CF2'!C128="","",'CR CF2'!C128)</f>
        <v/>
      </c>
      <c r="F128" s="171" t="str">
        <f>IF(OR(Accueil!$D$8="",D128="",E128=""),"",DATEDIF(E128,LOOKUP(B128,Accueil!$C$32:$C$131,Accueil!$E$32:$E$131),"m"))</f>
        <v/>
      </c>
      <c r="G128" s="202" t="str">
        <f>IF('CR CF2'!E128="","",'CR CF2'!E128)</f>
        <v/>
      </c>
      <c r="H128" s="203" t="str">
        <f>IF('CR CF2'!F128="","",'CR CF2'!F128)</f>
        <v/>
      </c>
      <c r="I128" s="52" t="str">
        <f>IF(OR(F128="",H128=""),"",VLOOKUP(H128,Détente!$A$2:$BU$157,MATCH(F128,(Détente!$B$1:$BU$1),1)+1))</f>
        <v/>
      </c>
      <c r="J128" s="203" t="str">
        <f>IF('CR CF2'!H128="","",'CR CF2'!H128)</f>
        <v/>
      </c>
      <c r="K128" s="52" t="str">
        <f>IF(OR(F128="",J128=""),"",VLOOKUP(J128,Sautillers!$A$2:$BU$99,MATCH(F128,(Sautillers!$B$1:$BU$1),1)+1))</f>
        <v/>
      </c>
      <c r="L128" s="203" t="str">
        <f>IF('CR CF2'!J128="","",'CR CF2'!J128)</f>
        <v/>
      </c>
      <c r="M128" s="52" t="str">
        <f>IF(OR(F128="",L128=""),"",VLOOKUP(L128,Gainage!$A$2:$BU$32,MATCH(F128,(Gainage!$B$1:$BU$1),1)+1))</f>
        <v/>
      </c>
      <c r="N128" s="203" t="str">
        <f>IF('CR CF2'!L128="","",'CR CF2'!L128)</f>
        <v/>
      </c>
      <c r="O128" s="52" t="str">
        <f>IF(OR(F128="",N128=""),"",VLOOKUP(N128,'Course 20 m'!$A$2:$BU$373,MATCH(F128,('Course 20 m'!$B$1:$BU$1),1)+1))</f>
        <v/>
      </c>
      <c r="P128" s="204" t="str">
        <f>IF('CR CF2'!N128="","",'CR CF2'!N128)</f>
        <v/>
      </c>
      <c r="Q128" s="52" t="str">
        <f>IF(OR(F128="",P128=""),"",VLOOKUP(P128,'Ecart facial'!$A$2:$BU$143,MATCH(F128,('Ecart facial'!$B$1:$BU$1),1)+1))</f>
        <v/>
      </c>
      <c r="R128" s="204" t="str">
        <f>IF('CR CF2'!P128="","",'CR CF2'!P128)</f>
        <v/>
      </c>
      <c r="S128" s="52" t="str">
        <f>IF(OR(F128="",R128=""),"",VLOOKUP(R128,'Fermeture TJ'!$A$2:$BU$126,MATCH(F128,('Fermeture TJ'!$B$1:$BU$1),1)+1))</f>
        <v/>
      </c>
      <c r="T128" s="233">
        <f t="shared" si="7"/>
        <v>0</v>
      </c>
      <c r="U128" s="199" t="str">
        <f t="shared" si="8"/>
        <v/>
      </c>
      <c r="V128" s="39"/>
      <c r="W128" s="37"/>
      <c r="X128" s="176" t="str">
        <f t="shared" si="9"/>
        <v/>
      </c>
      <c r="Y128" s="187"/>
      <c r="Z128" s="187"/>
      <c r="AA128" s="176" t="str">
        <f t="shared" si="10"/>
        <v/>
      </c>
      <c r="AB128" s="235">
        <f t="shared" si="11"/>
        <v>0</v>
      </c>
      <c r="AC128" s="187"/>
      <c r="AD128" s="187"/>
      <c r="AE128" s="187"/>
      <c r="AF128" s="187"/>
      <c r="AG128" s="187"/>
      <c r="AH128" s="238">
        <f t="shared" si="12"/>
        <v>0</v>
      </c>
      <c r="AI128" s="240">
        <f t="shared" si="13"/>
        <v>0</v>
      </c>
      <c r="AJ128" s="231">
        <v>125</v>
      </c>
    </row>
    <row r="129" spans="1:36" x14ac:dyDescent="0.25">
      <c r="A129" s="34" t="str">
        <f>IF('CR CF2'!A129="","",Accueil!$D$8)</f>
        <v/>
      </c>
      <c r="B129" s="36" t="str">
        <f>IF('CR CF2'!A129="","",MATCH('CR CF2'!A129,Accueil!$D$32:$D$131,0))</f>
        <v/>
      </c>
      <c r="C129" s="145" t="str">
        <f>IF('CR CF2'!A129="","",UPPER('CR CF2'!A129))</f>
        <v/>
      </c>
      <c r="D129" s="162" t="str">
        <f>IF('CR CF2'!B129="","",'CR CF2'!B129)</f>
        <v/>
      </c>
      <c r="E129" s="285" t="str">
        <f>IF('CR CF2'!C129="","",'CR CF2'!C129)</f>
        <v/>
      </c>
      <c r="F129" s="171" t="str">
        <f>IF(OR(Accueil!$D$8="",D129="",E129=""),"",DATEDIF(E129,LOOKUP(B129,Accueil!$C$32:$C$131,Accueil!$E$32:$E$131),"m"))</f>
        <v/>
      </c>
      <c r="G129" s="202" t="str">
        <f>IF('CR CF2'!E129="","",'CR CF2'!E129)</f>
        <v/>
      </c>
      <c r="H129" s="203" t="str">
        <f>IF('CR CF2'!F129="","",'CR CF2'!F129)</f>
        <v/>
      </c>
      <c r="I129" s="52" t="str">
        <f>IF(OR(F129="",H129=""),"",VLOOKUP(H129,Détente!$A$2:$BU$157,MATCH(F129,(Détente!$B$1:$BU$1),1)+1))</f>
        <v/>
      </c>
      <c r="J129" s="203" t="str">
        <f>IF('CR CF2'!H129="","",'CR CF2'!H129)</f>
        <v/>
      </c>
      <c r="K129" s="52" t="str">
        <f>IF(OR(F129="",J129=""),"",VLOOKUP(J129,Sautillers!$A$2:$BU$99,MATCH(F129,(Sautillers!$B$1:$BU$1),1)+1))</f>
        <v/>
      </c>
      <c r="L129" s="203" t="str">
        <f>IF('CR CF2'!J129="","",'CR CF2'!J129)</f>
        <v/>
      </c>
      <c r="M129" s="52" t="str">
        <f>IF(OR(F129="",L129=""),"",VLOOKUP(L129,Gainage!$A$2:$BU$32,MATCH(F129,(Gainage!$B$1:$BU$1),1)+1))</f>
        <v/>
      </c>
      <c r="N129" s="203" t="str">
        <f>IF('CR CF2'!L129="","",'CR CF2'!L129)</f>
        <v/>
      </c>
      <c r="O129" s="52" t="str">
        <f>IF(OR(F129="",N129=""),"",VLOOKUP(N129,'Course 20 m'!$A$2:$BU$373,MATCH(F129,('Course 20 m'!$B$1:$BU$1),1)+1))</f>
        <v/>
      </c>
      <c r="P129" s="204" t="str">
        <f>IF('CR CF2'!N129="","",'CR CF2'!N129)</f>
        <v/>
      </c>
      <c r="Q129" s="52" t="str">
        <f>IF(OR(F129="",P129=""),"",VLOOKUP(P129,'Ecart facial'!$A$2:$BU$143,MATCH(F129,('Ecart facial'!$B$1:$BU$1),1)+1))</f>
        <v/>
      </c>
      <c r="R129" s="204" t="str">
        <f>IF('CR CF2'!P129="","",'CR CF2'!P129)</f>
        <v/>
      </c>
      <c r="S129" s="52" t="str">
        <f>IF(OR(F129="",R129=""),"",VLOOKUP(R129,'Fermeture TJ'!$A$2:$BU$126,MATCH(F129,('Fermeture TJ'!$B$1:$BU$1),1)+1))</f>
        <v/>
      </c>
      <c r="T129" s="233">
        <f t="shared" si="7"/>
        <v>0</v>
      </c>
      <c r="U129" s="199" t="str">
        <f t="shared" si="8"/>
        <v/>
      </c>
      <c r="V129" s="37"/>
      <c r="W129" s="37"/>
      <c r="X129" s="176" t="str">
        <f t="shared" si="9"/>
        <v/>
      </c>
      <c r="Y129" s="187"/>
      <c r="Z129" s="187"/>
      <c r="AA129" s="176" t="str">
        <f t="shared" si="10"/>
        <v/>
      </c>
      <c r="AB129" s="235">
        <f t="shared" si="11"/>
        <v>0</v>
      </c>
      <c r="AC129" s="187"/>
      <c r="AD129" s="187"/>
      <c r="AE129" s="187"/>
      <c r="AF129" s="187"/>
      <c r="AG129" s="187"/>
      <c r="AH129" s="238">
        <f t="shared" si="12"/>
        <v>0</v>
      </c>
      <c r="AI129" s="240">
        <f t="shared" si="13"/>
        <v>0</v>
      </c>
      <c r="AJ129" s="231">
        <v>126</v>
      </c>
    </row>
    <row r="130" spans="1:36" x14ac:dyDescent="0.25">
      <c r="A130" s="34" t="str">
        <f>IF('CR CF2'!A130="","",Accueil!$D$8)</f>
        <v/>
      </c>
      <c r="B130" s="36" t="str">
        <f>IF('CR CF2'!A130="","",MATCH('CR CF2'!A130,Accueil!$D$32:$D$131,0))</f>
        <v/>
      </c>
      <c r="C130" s="145" t="str">
        <f>IF('CR CF2'!A130="","",UPPER('CR CF2'!A130))</f>
        <v/>
      </c>
      <c r="D130" s="162" t="str">
        <f>IF('CR CF2'!B130="","",'CR CF2'!B130)</f>
        <v/>
      </c>
      <c r="E130" s="285" t="str">
        <f>IF('CR CF2'!C130="","",'CR CF2'!C130)</f>
        <v/>
      </c>
      <c r="F130" s="171" t="str">
        <f>IF(OR(Accueil!$D$8="",D130="",E130=""),"",DATEDIF(E130,LOOKUP(B130,Accueil!$C$32:$C$131,Accueil!$E$32:$E$131),"m"))</f>
        <v/>
      </c>
      <c r="G130" s="202" t="str">
        <f>IF('CR CF2'!E130="","",'CR CF2'!E130)</f>
        <v/>
      </c>
      <c r="H130" s="203" t="str">
        <f>IF('CR CF2'!F130="","",'CR CF2'!F130)</f>
        <v/>
      </c>
      <c r="I130" s="52" t="str">
        <f>IF(OR(F130="",H130=""),"",VLOOKUP(H130,Détente!$A$2:$BU$157,MATCH(F130,(Détente!$B$1:$BU$1),1)+1))</f>
        <v/>
      </c>
      <c r="J130" s="203" t="str">
        <f>IF('CR CF2'!H130="","",'CR CF2'!H130)</f>
        <v/>
      </c>
      <c r="K130" s="52" t="str">
        <f>IF(OR(F130="",J130=""),"",VLOOKUP(J130,Sautillers!$A$2:$BU$99,MATCH(F130,(Sautillers!$B$1:$BU$1),1)+1))</f>
        <v/>
      </c>
      <c r="L130" s="203" t="str">
        <f>IF('CR CF2'!J130="","",'CR CF2'!J130)</f>
        <v/>
      </c>
      <c r="M130" s="52" t="str">
        <f>IF(OR(F130="",L130=""),"",VLOOKUP(L130,Gainage!$A$2:$BU$32,MATCH(F130,(Gainage!$B$1:$BU$1),1)+1))</f>
        <v/>
      </c>
      <c r="N130" s="203" t="str">
        <f>IF('CR CF2'!L130="","",'CR CF2'!L130)</f>
        <v/>
      </c>
      <c r="O130" s="52" t="str">
        <f>IF(OR(F130="",N130=""),"",VLOOKUP(N130,'Course 20 m'!$A$2:$BU$373,MATCH(F130,('Course 20 m'!$B$1:$BU$1),1)+1))</f>
        <v/>
      </c>
      <c r="P130" s="204" t="str">
        <f>IF('CR CF2'!N130="","",'CR CF2'!N130)</f>
        <v/>
      </c>
      <c r="Q130" s="52" t="str">
        <f>IF(OR(F130="",P130=""),"",VLOOKUP(P130,'Ecart facial'!$A$2:$BU$143,MATCH(F130,('Ecart facial'!$B$1:$BU$1),1)+1))</f>
        <v/>
      </c>
      <c r="R130" s="204" t="str">
        <f>IF('CR CF2'!P130="","",'CR CF2'!P130)</f>
        <v/>
      </c>
      <c r="S130" s="52" t="str">
        <f>IF(OR(F130="",R130=""),"",VLOOKUP(R130,'Fermeture TJ'!$A$2:$BU$126,MATCH(F130,('Fermeture TJ'!$B$1:$BU$1),1)+1))</f>
        <v/>
      </c>
      <c r="T130" s="233">
        <f t="shared" si="7"/>
        <v>0</v>
      </c>
      <c r="U130" s="199" t="str">
        <f t="shared" si="8"/>
        <v/>
      </c>
      <c r="V130" s="39"/>
      <c r="W130" s="37"/>
      <c r="X130" s="176" t="str">
        <f t="shared" si="9"/>
        <v/>
      </c>
      <c r="Y130" s="187"/>
      <c r="Z130" s="187"/>
      <c r="AA130" s="176" t="str">
        <f t="shared" si="10"/>
        <v/>
      </c>
      <c r="AB130" s="235">
        <f t="shared" si="11"/>
        <v>0</v>
      </c>
      <c r="AC130" s="187"/>
      <c r="AD130" s="187"/>
      <c r="AE130" s="187"/>
      <c r="AF130" s="187"/>
      <c r="AG130" s="187"/>
      <c r="AH130" s="238">
        <f t="shared" si="12"/>
        <v>0</v>
      </c>
      <c r="AI130" s="240">
        <f t="shared" si="13"/>
        <v>0</v>
      </c>
      <c r="AJ130" s="231">
        <v>127</v>
      </c>
    </row>
    <row r="131" spans="1:36" x14ac:dyDescent="0.25">
      <c r="A131" s="34" t="str">
        <f>IF('CR CF2'!A131="","",Accueil!$D$8)</f>
        <v/>
      </c>
      <c r="B131" s="36" t="str">
        <f>IF('CR CF2'!A131="","",MATCH('CR CF2'!A131,Accueil!$D$32:$D$131,0))</f>
        <v/>
      </c>
      <c r="C131" s="145" t="str">
        <f>IF('CR CF2'!A131="","",UPPER('CR CF2'!A131))</f>
        <v/>
      </c>
      <c r="D131" s="162" t="str">
        <f>IF('CR CF2'!B131="","",'CR CF2'!B131)</f>
        <v/>
      </c>
      <c r="E131" s="285" t="str">
        <f>IF('CR CF2'!C131="","",'CR CF2'!C131)</f>
        <v/>
      </c>
      <c r="F131" s="171" t="str">
        <f>IF(OR(Accueil!$D$8="",D131="",E131=""),"",DATEDIF(E131,LOOKUP(B131,Accueil!$C$32:$C$131,Accueil!$E$32:$E$131),"m"))</f>
        <v/>
      </c>
      <c r="G131" s="202" t="str">
        <f>IF('CR CF2'!E131="","",'CR CF2'!E131)</f>
        <v/>
      </c>
      <c r="H131" s="203" t="str">
        <f>IF('CR CF2'!F131="","",'CR CF2'!F131)</f>
        <v/>
      </c>
      <c r="I131" s="52" t="str">
        <f>IF(OR(F131="",H131=""),"",VLOOKUP(H131,Détente!$A$2:$BU$157,MATCH(F131,(Détente!$B$1:$BU$1),1)+1))</f>
        <v/>
      </c>
      <c r="J131" s="203" t="str">
        <f>IF('CR CF2'!H131="","",'CR CF2'!H131)</f>
        <v/>
      </c>
      <c r="K131" s="52" t="str">
        <f>IF(OR(F131="",J131=""),"",VLOOKUP(J131,Sautillers!$A$2:$BU$99,MATCH(F131,(Sautillers!$B$1:$BU$1),1)+1))</f>
        <v/>
      </c>
      <c r="L131" s="203" t="str">
        <f>IF('CR CF2'!J131="","",'CR CF2'!J131)</f>
        <v/>
      </c>
      <c r="M131" s="52" t="str">
        <f>IF(OR(F131="",L131=""),"",VLOOKUP(L131,Gainage!$A$2:$BU$32,MATCH(F131,(Gainage!$B$1:$BU$1),1)+1))</f>
        <v/>
      </c>
      <c r="N131" s="203" t="str">
        <f>IF('CR CF2'!L131="","",'CR CF2'!L131)</f>
        <v/>
      </c>
      <c r="O131" s="52" t="str">
        <f>IF(OR(F131="",N131=""),"",VLOOKUP(N131,'Course 20 m'!$A$2:$BU$373,MATCH(F131,('Course 20 m'!$B$1:$BU$1),1)+1))</f>
        <v/>
      </c>
      <c r="P131" s="204" t="str">
        <f>IF('CR CF2'!N131="","",'CR CF2'!N131)</f>
        <v/>
      </c>
      <c r="Q131" s="52" t="str">
        <f>IF(OR(F131="",P131=""),"",VLOOKUP(P131,'Ecart facial'!$A$2:$BU$143,MATCH(F131,('Ecart facial'!$B$1:$BU$1),1)+1))</f>
        <v/>
      </c>
      <c r="R131" s="204" t="str">
        <f>IF('CR CF2'!P131="","",'CR CF2'!P131)</f>
        <v/>
      </c>
      <c r="S131" s="52" t="str">
        <f>IF(OR(F131="",R131=""),"",VLOOKUP(R131,'Fermeture TJ'!$A$2:$BU$126,MATCH(F131,('Fermeture TJ'!$B$1:$BU$1),1)+1))</f>
        <v/>
      </c>
      <c r="T131" s="233">
        <f t="shared" si="7"/>
        <v>0</v>
      </c>
      <c r="U131" s="199" t="str">
        <f t="shared" si="8"/>
        <v/>
      </c>
      <c r="V131" s="37"/>
      <c r="W131" s="37"/>
      <c r="X131" s="176" t="str">
        <f t="shared" si="9"/>
        <v/>
      </c>
      <c r="Y131" s="187"/>
      <c r="Z131" s="187"/>
      <c r="AA131" s="176" t="str">
        <f t="shared" si="10"/>
        <v/>
      </c>
      <c r="AB131" s="235">
        <f t="shared" si="11"/>
        <v>0</v>
      </c>
      <c r="AC131" s="187"/>
      <c r="AD131" s="187"/>
      <c r="AE131" s="187"/>
      <c r="AF131" s="187"/>
      <c r="AG131" s="187"/>
      <c r="AH131" s="238">
        <f t="shared" si="12"/>
        <v>0</v>
      </c>
      <c r="AI131" s="240">
        <f t="shared" si="13"/>
        <v>0</v>
      </c>
      <c r="AJ131" s="231">
        <v>128</v>
      </c>
    </row>
    <row r="132" spans="1:36" x14ac:dyDescent="0.25">
      <c r="A132" s="34" t="str">
        <f>IF('CR CF2'!A132="","",Accueil!$D$8)</f>
        <v/>
      </c>
      <c r="B132" s="36" t="str">
        <f>IF('CR CF2'!A132="","",MATCH('CR CF2'!A132,Accueil!$D$32:$D$131,0))</f>
        <v/>
      </c>
      <c r="C132" s="145" t="str">
        <f>IF('CR CF2'!A132="","",UPPER('CR CF2'!A132))</f>
        <v/>
      </c>
      <c r="D132" s="162" t="str">
        <f>IF('CR CF2'!B132="","",'CR CF2'!B132)</f>
        <v/>
      </c>
      <c r="E132" s="285" t="str">
        <f>IF('CR CF2'!C132="","",'CR CF2'!C132)</f>
        <v/>
      </c>
      <c r="F132" s="171" t="str">
        <f>IF(OR(Accueil!$D$8="",D132="",E132=""),"",DATEDIF(E132,LOOKUP(B132,Accueil!$C$32:$C$131,Accueil!$E$32:$E$131),"m"))</f>
        <v/>
      </c>
      <c r="G132" s="202" t="str">
        <f>IF('CR CF2'!E132="","",'CR CF2'!E132)</f>
        <v/>
      </c>
      <c r="H132" s="203" t="str">
        <f>IF('CR CF2'!F132="","",'CR CF2'!F132)</f>
        <v/>
      </c>
      <c r="I132" s="52" t="str">
        <f>IF(OR(F132="",H132=""),"",VLOOKUP(H132,Détente!$A$2:$BU$157,MATCH(F132,(Détente!$B$1:$BU$1),1)+1))</f>
        <v/>
      </c>
      <c r="J132" s="203" t="str">
        <f>IF('CR CF2'!H132="","",'CR CF2'!H132)</f>
        <v/>
      </c>
      <c r="K132" s="52" t="str">
        <f>IF(OR(F132="",J132=""),"",VLOOKUP(J132,Sautillers!$A$2:$BU$99,MATCH(F132,(Sautillers!$B$1:$BU$1),1)+1))</f>
        <v/>
      </c>
      <c r="L132" s="203" t="str">
        <f>IF('CR CF2'!J132="","",'CR CF2'!J132)</f>
        <v/>
      </c>
      <c r="M132" s="52" t="str">
        <f>IF(OR(F132="",L132=""),"",VLOOKUP(L132,Gainage!$A$2:$BU$32,MATCH(F132,(Gainage!$B$1:$BU$1),1)+1))</f>
        <v/>
      </c>
      <c r="N132" s="203" t="str">
        <f>IF('CR CF2'!L132="","",'CR CF2'!L132)</f>
        <v/>
      </c>
      <c r="O132" s="52" t="str">
        <f>IF(OR(F132="",N132=""),"",VLOOKUP(N132,'Course 20 m'!$A$2:$BU$373,MATCH(F132,('Course 20 m'!$B$1:$BU$1),1)+1))</f>
        <v/>
      </c>
      <c r="P132" s="204" t="str">
        <f>IF('CR CF2'!N132="","",'CR CF2'!N132)</f>
        <v/>
      </c>
      <c r="Q132" s="52" t="str">
        <f>IF(OR(F132="",P132=""),"",VLOOKUP(P132,'Ecart facial'!$A$2:$BU$143,MATCH(F132,('Ecart facial'!$B$1:$BU$1),1)+1))</f>
        <v/>
      </c>
      <c r="R132" s="204" t="str">
        <f>IF('CR CF2'!P132="","",'CR CF2'!P132)</f>
        <v/>
      </c>
      <c r="S132" s="52" t="str">
        <f>IF(OR(F132="",R132=""),"",VLOOKUP(R132,'Fermeture TJ'!$A$2:$BU$126,MATCH(F132,('Fermeture TJ'!$B$1:$BU$1),1)+1))</f>
        <v/>
      </c>
      <c r="T132" s="233">
        <f t="shared" ref="T132:T195" si="14">IF(OR(I132="",K132="",M132="",O132="",Q132="",S132=""),0,SUM(I132,K132,M132,O132,Q132,S132))</f>
        <v>0</v>
      </c>
      <c r="U132" s="199" t="str">
        <f t="shared" ref="U132:U195" si="15">IF(OR(I132="",K132="",M132="",O132="",Q132="",S132=""),"",AVERAGE(I132,K132,M132,O132,Q132,S132))</f>
        <v/>
      </c>
      <c r="V132" s="39"/>
      <c r="W132" s="37"/>
      <c r="X132" s="176" t="str">
        <f t="shared" ref="X132:X195" si="16">IF(OR(F132="",V132="",W132=""),"",SUM(V132:W132))</f>
        <v/>
      </c>
      <c r="Y132" s="187"/>
      <c r="Z132" s="187"/>
      <c r="AA132" s="176" t="str">
        <f t="shared" ref="AA132:AA195" si="17">IF(OR(F132="",Y132="",Z132=""),"",SUM(Y132:Z132))</f>
        <v/>
      </c>
      <c r="AB132" s="235">
        <f t="shared" ref="AB132:AB195" si="18">IF(OR(X132="",AA132=""),0,X132+AA132)</f>
        <v>0</v>
      </c>
      <c r="AC132" s="187"/>
      <c r="AD132" s="187"/>
      <c r="AE132" s="187"/>
      <c r="AF132" s="187"/>
      <c r="AG132" s="187"/>
      <c r="AH132" s="238">
        <f t="shared" ref="AH132:AH195" si="19">IF(OR(F132="",COUNT(AC132:AG132)&lt;4),0,IF(COUNT(AC132:AG132)=4,SUM(AC132:AG132),IF(COUNT(AC132:AG132)&gt;4,SUM(AC132:AG132)-MIN(AC132:AG132))))</f>
        <v>0</v>
      </c>
      <c r="AI132" s="240">
        <f t="shared" ref="AI132:AI195" si="20">IF(OR(U132=0,AB132=0,AH132=0),0,U132+AB132+AH132)</f>
        <v>0</v>
      </c>
      <c r="AJ132" s="231">
        <v>129</v>
      </c>
    </row>
    <row r="133" spans="1:36" x14ac:dyDescent="0.25">
      <c r="A133" s="34" t="str">
        <f>IF('CR CF2'!A133="","",Accueil!$D$8)</f>
        <v/>
      </c>
      <c r="B133" s="36" t="str">
        <f>IF('CR CF2'!A133="","",MATCH('CR CF2'!A133,Accueil!$D$32:$D$131,0))</f>
        <v/>
      </c>
      <c r="C133" s="145" t="str">
        <f>IF('CR CF2'!A133="","",UPPER('CR CF2'!A133))</f>
        <v/>
      </c>
      <c r="D133" s="162" t="str">
        <f>IF('CR CF2'!B133="","",'CR CF2'!B133)</f>
        <v/>
      </c>
      <c r="E133" s="285" t="str">
        <f>IF('CR CF2'!C133="","",'CR CF2'!C133)</f>
        <v/>
      </c>
      <c r="F133" s="171" t="str">
        <f>IF(OR(Accueil!$D$8="",D133="",E133=""),"",DATEDIF(E133,LOOKUP(B133,Accueil!$C$32:$C$131,Accueil!$E$32:$E$131),"m"))</f>
        <v/>
      </c>
      <c r="G133" s="202" t="str">
        <f>IF('CR CF2'!E133="","",'CR CF2'!E133)</f>
        <v/>
      </c>
      <c r="H133" s="203" t="str">
        <f>IF('CR CF2'!F133="","",'CR CF2'!F133)</f>
        <v/>
      </c>
      <c r="I133" s="52" t="str">
        <f>IF(OR(F133="",H133=""),"",VLOOKUP(H133,Détente!$A$2:$BU$157,MATCH(F133,(Détente!$B$1:$BU$1),1)+1))</f>
        <v/>
      </c>
      <c r="J133" s="203" t="str">
        <f>IF('CR CF2'!H133="","",'CR CF2'!H133)</f>
        <v/>
      </c>
      <c r="K133" s="52" t="str">
        <f>IF(OR(F133="",J133=""),"",VLOOKUP(J133,Sautillers!$A$2:$BU$99,MATCH(F133,(Sautillers!$B$1:$BU$1),1)+1))</f>
        <v/>
      </c>
      <c r="L133" s="203" t="str">
        <f>IF('CR CF2'!J133="","",'CR CF2'!J133)</f>
        <v/>
      </c>
      <c r="M133" s="52" t="str">
        <f>IF(OR(F133="",L133=""),"",VLOOKUP(L133,Gainage!$A$2:$BU$32,MATCH(F133,(Gainage!$B$1:$BU$1),1)+1))</f>
        <v/>
      </c>
      <c r="N133" s="203" t="str">
        <f>IF('CR CF2'!L133="","",'CR CF2'!L133)</f>
        <v/>
      </c>
      <c r="O133" s="52" t="str">
        <f>IF(OR(F133="",N133=""),"",VLOOKUP(N133,'Course 20 m'!$A$2:$BU$373,MATCH(F133,('Course 20 m'!$B$1:$BU$1),1)+1))</f>
        <v/>
      </c>
      <c r="P133" s="204" t="str">
        <f>IF('CR CF2'!N133="","",'CR CF2'!N133)</f>
        <v/>
      </c>
      <c r="Q133" s="52" t="str">
        <f>IF(OR(F133="",P133=""),"",VLOOKUP(P133,'Ecart facial'!$A$2:$BU$143,MATCH(F133,('Ecart facial'!$B$1:$BU$1),1)+1))</f>
        <v/>
      </c>
      <c r="R133" s="204" t="str">
        <f>IF('CR CF2'!P133="","",'CR CF2'!P133)</f>
        <v/>
      </c>
      <c r="S133" s="52" t="str">
        <f>IF(OR(F133="",R133=""),"",VLOOKUP(R133,'Fermeture TJ'!$A$2:$BU$126,MATCH(F133,('Fermeture TJ'!$B$1:$BU$1),1)+1))</f>
        <v/>
      </c>
      <c r="T133" s="233">
        <f t="shared" si="14"/>
        <v>0</v>
      </c>
      <c r="U133" s="199" t="str">
        <f t="shared" si="15"/>
        <v/>
      </c>
      <c r="V133" s="37"/>
      <c r="W133" s="37"/>
      <c r="X133" s="176" t="str">
        <f t="shared" si="16"/>
        <v/>
      </c>
      <c r="Y133" s="187"/>
      <c r="Z133" s="187"/>
      <c r="AA133" s="176" t="str">
        <f t="shared" si="17"/>
        <v/>
      </c>
      <c r="AB133" s="235">
        <f t="shared" si="18"/>
        <v>0</v>
      </c>
      <c r="AC133" s="187"/>
      <c r="AD133" s="187"/>
      <c r="AE133" s="187"/>
      <c r="AF133" s="187"/>
      <c r="AG133" s="187"/>
      <c r="AH133" s="238">
        <f t="shared" si="19"/>
        <v>0</v>
      </c>
      <c r="AI133" s="240">
        <f t="shared" si="20"/>
        <v>0</v>
      </c>
      <c r="AJ133" s="231">
        <v>130</v>
      </c>
    </row>
    <row r="134" spans="1:36" x14ac:dyDescent="0.25">
      <c r="A134" s="34" t="str">
        <f>IF('CR CF2'!A134="","",Accueil!$D$8)</f>
        <v/>
      </c>
      <c r="B134" s="36" t="str">
        <f>IF('CR CF2'!A134="","",MATCH('CR CF2'!A134,Accueil!$D$32:$D$131,0))</f>
        <v/>
      </c>
      <c r="C134" s="145" t="str">
        <f>IF('CR CF2'!A134="","",UPPER('CR CF2'!A134))</f>
        <v/>
      </c>
      <c r="D134" s="162" t="str">
        <f>IF('CR CF2'!B134="","",'CR CF2'!B134)</f>
        <v/>
      </c>
      <c r="E134" s="285" t="str">
        <f>IF('CR CF2'!C134="","",'CR CF2'!C134)</f>
        <v/>
      </c>
      <c r="F134" s="171" t="str">
        <f>IF(OR(Accueil!$D$8="",D134="",E134=""),"",DATEDIF(E134,LOOKUP(B134,Accueil!$C$32:$C$131,Accueil!$E$32:$E$131),"m"))</f>
        <v/>
      </c>
      <c r="G134" s="202" t="str">
        <f>IF('CR CF2'!E134="","",'CR CF2'!E134)</f>
        <v/>
      </c>
      <c r="H134" s="203" t="str">
        <f>IF('CR CF2'!F134="","",'CR CF2'!F134)</f>
        <v/>
      </c>
      <c r="I134" s="52" t="str">
        <f>IF(OR(F134="",H134=""),"",VLOOKUP(H134,Détente!$A$2:$BU$157,MATCH(F134,(Détente!$B$1:$BU$1),1)+1))</f>
        <v/>
      </c>
      <c r="J134" s="203" t="str">
        <f>IF('CR CF2'!H134="","",'CR CF2'!H134)</f>
        <v/>
      </c>
      <c r="K134" s="52" t="str">
        <f>IF(OR(F134="",J134=""),"",VLOOKUP(J134,Sautillers!$A$2:$BU$99,MATCH(F134,(Sautillers!$B$1:$BU$1),1)+1))</f>
        <v/>
      </c>
      <c r="L134" s="203" t="str">
        <f>IF('CR CF2'!J134="","",'CR CF2'!J134)</f>
        <v/>
      </c>
      <c r="M134" s="52" t="str">
        <f>IF(OR(F134="",L134=""),"",VLOOKUP(L134,Gainage!$A$2:$BU$32,MATCH(F134,(Gainage!$B$1:$BU$1),1)+1))</f>
        <v/>
      </c>
      <c r="N134" s="203" t="str">
        <f>IF('CR CF2'!L134="","",'CR CF2'!L134)</f>
        <v/>
      </c>
      <c r="O134" s="52" t="str">
        <f>IF(OR(F134="",N134=""),"",VLOOKUP(N134,'Course 20 m'!$A$2:$BU$373,MATCH(F134,('Course 20 m'!$B$1:$BU$1),1)+1))</f>
        <v/>
      </c>
      <c r="P134" s="204" t="str">
        <f>IF('CR CF2'!N134="","",'CR CF2'!N134)</f>
        <v/>
      </c>
      <c r="Q134" s="52" t="str">
        <f>IF(OR(F134="",P134=""),"",VLOOKUP(P134,'Ecart facial'!$A$2:$BU$143,MATCH(F134,('Ecart facial'!$B$1:$BU$1),1)+1))</f>
        <v/>
      </c>
      <c r="R134" s="204" t="str">
        <f>IF('CR CF2'!P134="","",'CR CF2'!P134)</f>
        <v/>
      </c>
      <c r="S134" s="52" t="str">
        <f>IF(OR(F134="",R134=""),"",VLOOKUP(R134,'Fermeture TJ'!$A$2:$BU$126,MATCH(F134,('Fermeture TJ'!$B$1:$BU$1),1)+1))</f>
        <v/>
      </c>
      <c r="T134" s="233">
        <f t="shared" si="14"/>
        <v>0</v>
      </c>
      <c r="U134" s="199" t="str">
        <f t="shared" si="15"/>
        <v/>
      </c>
      <c r="V134" s="37"/>
      <c r="W134" s="37"/>
      <c r="X134" s="176" t="str">
        <f t="shared" si="16"/>
        <v/>
      </c>
      <c r="Y134" s="187"/>
      <c r="Z134" s="187"/>
      <c r="AA134" s="176" t="str">
        <f t="shared" si="17"/>
        <v/>
      </c>
      <c r="AB134" s="235">
        <f t="shared" si="18"/>
        <v>0</v>
      </c>
      <c r="AC134" s="187"/>
      <c r="AD134" s="187"/>
      <c r="AE134" s="187"/>
      <c r="AF134" s="187"/>
      <c r="AG134" s="187"/>
      <c r="AH134" s="238">
        <f t="shared" si="19"/>
        <v>0</v>
      </c>
      <c r="AI134" s="240">
        <f t="shared" si="20"/>
        <v>0</v>
      </c>
      <c r="AJ134" s="231">
        <v>131</v>
      </c>
    </row>
    <row r="135" spans="1:36" x14ac:dyDescent="0.25">
      <c r="A135" s="34" t="str">
        <f>IF('CR CF2'!A135="","",Accueil!$D$8)</f>
        <v/>
      </c>
      <c r="B135" s="36" t="str">
        <f>IF('CR CF2'!A135="","",MATCH('CR CF2'!A135,Accueil!$D$32:$D$131,0))</f>
        <v/>
      </c>
      <c r="C135" s="145" t="str">
        <f>IF('CR CF2'!A135="","",UPPER('CR CF2'!A135))</f>
        <v/>
      </c>
      <c r="D135" s="162" t="str">
        <f>IF('CR CF2'!B135="","",'CR CF2'!B135)</f>
        <v/>
      </c>
      <c r="E135" s="285" t="str">
        <f>IF('CR CF2'!C135="","",'CR CF2'!C135)</f>
        <v/>
      </c>
      <c r="F135" s="171" t="str">
        <f>IF(OR(Accueil!$D$8="",D135="",E135=""),"",DATEDIF(E135,LOOKUP(B135,Accueil!$C$32:$C$131,Accueil!$E$32:$E$131),"m"))</f>
        <v/>
      </c>
      <c r="G135" s="202" t="str">
        <f>IF('CR CF2'!E135="","",'CR CF2'!E135)</f>
        <v/>
      </c>
      <c r="H135" s="203" t="str">
        <f>IF('CR CF2'!F135="","",'CR CF2'!F135)</f>
        <v/>
      </c>
      <c r="I135" s="52" t="str">
        <f>IF(OR(F135="",H135=""),"",VLOOKUP(H135,Détente!$A$2:$BU$157,MATCH(F135,(Détente!$B$1:$BU$1),1)+1))</f>
        <v/>
      </c>
      <c r="J135" s="203" t="str">
        <f>IF('CR CF2'!H135="","",'CR CF2'!H135)</f>
        <v/>
      </c>
      <c r="K135" s="52" t="str">
        <f>IF(OR(F135="",J135=""),"",VLOOKUP(J135,Sautillers!$A$2:$BU$99,MATCH(F135,(Sautillers!$B$1:$BU$1),1)+1))</f>
        <v/>
      </c>
      <c r="L135" s="203" t="str">
        <f>IF('CR CF2'!J135="","",'CR CF2'!J135)</f>
        <v/>
      </c>
      <c r="M135" s="52" t="str">
        <f>IF(OR(F135="",L135=""),"",VLOOKUP(L135,Gainage!$A$2:$BU$32,MATCH(F135,(Gainage!$B$1:$BU$1),1)+1))</f>
        <v/>
      </c>
      <c r="N135" s="203" t="str">
        <f>IF('CR CF2'!L135="","",'CR CF2'!L135)</f>
        <v/>
      </c>
      <c r="O135" s="52" t="str">
        <f>IF(OR(F135="",N135=""),"",VLOOKUP(N135,'Course 20 m'!$A$2:$BU$373,MATCH(F135,('Course 20 m'!$B$1:$BU$1),1)+1))</f>
        <v/>
      </c>
      <c r="P135" s="204" t="str">
        <f>IF('CR CF2'!N135="","",'CR CF2'!N135)</f>
        <v/>
      </c>
      <c r="Q135" s="52" t="str">
        <f>IF(OR(F135="",P135=""),"",VLOOKUP(P135,'Ecart facial'!$A$2:$BU$143,MATCH(F135,('Ecart facial'!$B$1:$BU$1),1)+1))</f>
        <v/>
      </c>
      <c r="R135" s="204" t="str">
        <f>IF('CR CF2'!P135="","",'CR CF2'!P135)</f>
        <v/>
      </c>
      <c r="S135" s="52" t="str">
        <f>IF(OR(F135="",R135=""),"",VLOOKUP(R135,'Fermeture TJ'!$A$2:$BU$126,MATCH(F135,('Fermeture TJ'!$B$1:$BU$1),1)+1))</f>
        <v/>
      </c>
      <c r="T135" s="233">
        <f t="shared" si="14"/>
        <v>0</v>
      </c>
      <c r="U135" s="199" t="str">
        <f t="shared" si="15"/>
        <v/>
      </c>
      <c r="V135" s="37"/>
      <c r="W135" s="37"/>
      <c r="X135" s="176" t="str">
        <f t="shared" si="16"/>
        <v/>
      </c>
      <c r="Y135" s="187"/>
      <c r="Z135" s="187"/>
      <c r="AA135" s="176" t="str">
        <f t="shared" si="17"/>
        <v/>
      </c>
      <c r="AB135" s="235">
        <f t="shared" si="18"/>
        <v>0</v>
      </c>
      <c r="AC135" s="187"/>
      <c r="AD135" s="187"/>
      <c r="AE135" s="187"/>
      <c r="AF135" s="187"/>
      <c r="AG135" s="187"/>
      <c r="AH135" s="238">
        <f t="shared" si="19"/>
        <v>0</v>
      </c>
      <c r="AI135" s="240">
        <f t="shared" si="20"/>
        <v>0</v>
      </c>
      <c r="AJ135" s="231">
        <v>132</v>
      </c>
    </row>
    <row r="136" spans="1:36" x14ac:dyDescent="0.25">
      <c r="A136" s="34" t="str">
        <f>IF('CR CF2'!A136="","",Accueil!$D$8)</f>
        <v/>
      </c>
      <c r="B136" s="36" t="str">
        <f>IF('CR CF2'!A136="","",MATCH('CR CF2'!A136,Accueil!$D$32:$D$131,0))</f>
        <v/>
      </c>
      <c r="C136" s="145" t="str">
        <f>IF('CR CF2'!A136="","",UPPER('CR CF2'!A136))</f>
        <v/>
      </c>
      <c r="D136" s="162" t="str">
        <f>IF('CR CF2'!B136="","",'CR CF2'!B136)</f>
        <v/>
      </c>
      <c r="E136" s="285" t="str">
        <f>IF('CR CF2'!C136="","",'CR CF2'!C136)</f>
        <v/>
      </c>
      <c r="F136" s="171" t="str">
        <f>IF(OR(Accueil!$D$8="",D136="",E136=""),"",DATEDIF(E136,LOOKUP(B136,Accueil!$C$32:$C$131,Accueil!$E$32:$E$131),"m"))</f>
        <v/>
      </c>
      <c r="G136" s="202" t="str">
        <f>IF('CR CF2'!E136="","",'CR CF2'!E136)</f>
        <v/>
      </c>
      <c r="H136" s="203" t="str">
        <f>IF('CR CF2'!F136="","",'CR CF2'!F136)</f>
        <v/>
      </c>
      <c r="I136" s="52" t="str">
        <f>IF(OR(F136="",H136=""),"",VLOOKUP(H136,Détente!$A$2:$BU$157,MATCH(F136,(Détente!$B$1:$BU$1),1)+1))</f>
        <v/>
      </c>
      <c r="J136" s="203" t="str">
        <f>IF('CR CF2'!H136="","",'CR CF2'!H136)</f>
        <v/>
      </c>
      <c r="K136" s="52" t="str">
        <f>IF(OR(F136="",J136=""),"",VLOOKUP(J136,Sautillers!$A$2:$BU$99,MATCH(F136,(Sautillers!$B$1:$BU$1),1)+1))</f>
        <v/>
      </c>
      <c r="L136" s="203" t="str">
        <f>IF('CR CF2'!J136="","",'CR CF2'!J136)</f>
        <v/>
      </c>
      <c r="M136" s="52" t="str">
        <f>IF(OR(F136="",L136=""),"",VLOOKUP(L136,Gainage!$A$2:$BU$32,MATCH(F136,(Gainage!$B$1:$BU$1),1)+1))</f>
        <v/>
      </c>
      <c r="N136" s="203" t="str">
        <f>IF('CR CF2'!L136="","",'CR CF2'!L136)</f>
        <v/>
      </c>
      <c r="O136" s="52" t="str">
        <f>IF(OR(F136="",N136=""),"",VLOOKUP(N136,'Course 20 m'!$A$2:$BU$373,MATCH(F136,('Course 20 m'!$B$1:$BU$1),1)+1))</f>
        <v/>
      </c>
      <c r="P136" s="204" t="str">
        <f>IF('CR CF2'!N136="","",'CR CF2'!N136)</f>
        <v/>
      </c>
      <c r="Q136" s="52" t="str">
        <f>IF(OR(F136="",P136=""),"",VLOOKUP(P136,'Ecart facial'!$A$2:$BU$143,MATCH(F136,('Ecart facial'!$B$1:$BU$1),1)+1))</f>
        <v/>
      </c>
      <c r="R136" s="204" t="str">
        <f>IF('CR CF2'!P136="","",'CR CF2'!P136)</f>
        <v/>
      </c>
      <c r="S136" s="52" t="str">
        <f>IF(OR(F136="",R136=""),"",VLOOKUP(R136,'Fermeture TJ'!$A$2:$BU$126,MATCH(F136,('Fermeture TJ'!$B$1:$BU$1),1)+1))</f>
        <v/>
      </c>
      <c r="T136" s="233">
        <f t="shared" si="14"/>
        <v>0</v>
      </c>
      <c r="U136" s="199" t="str">
        <f t="shared" si="15"/>
        <v/>
      </c>
      <c r="V136" s="39"/>
      <c r="W136" s="37"/>
      <c r="X136" s="176" t="str">
        <f t="shared" si="16"/>
        <v/>
      </c>
      <c r="Y136" s="187"/>
      <c r="Z136" s="187"/>
      <c r="AA136" s="176" t="str">
        <f t="shared" si="17"/>
        <v/>
      </c>
      <c r="AB136" s="235">
        <f t="shared" si="18"/>
        <v>0</v>
      </c>
      <c r="AC136" s="187"/>
      <c r="AD136" s="187"/>
      <c r="AE136" s="187"/>
      <c r="AF136" s="187"/>
      <c r="AG136" s="187"/>
      <c r="AH136" s="238">
        <f t="shared" si="19"/>
        <v>0</v>
      </c>
      <c r="AI136" s="240">
        <f t="shared" si="20"/>
        <v>0</v>
      </c>
      <c r="AJ136" s="231">
        <v>133</v>
      </c>
    </row>
    <row r="137" spans="1:36" x14ac:dyDescent="0.25">
      <c r="A137" s="34" t="str">
        <f>IF('CR CF2'!A137="","",Accueil!$D$8)</f>
        <v/>
      </c>
      <c r="B137" s="36" t="str">
        <f>IF('CR CF2'!A137="","",MATCH('CR CF2'!A137,Accueil!$D$32:$D$131,0))</f>
        <v/>
      </c>
      <c r="C137" s="145" t="str">
        <f>IF('CR CF2'!A137="","",UPPER('CR CF2'!A137))</f>
        <v/>
      </c>
      <c r="D137" s="162" t="str">
        <f>IF('CR CF2'!B137="","",'CR CF2'!B137)</f>
        <v/>
      </c>
      <c r="E137" s="285" t="str">
        <f>IF('CR CF2'!C137="","",'CR CF2'!C137)</f>
        <v/>
      </c>
      <c r="F137" s="171" t="str">
        <f>IF(OR(Accueil!$D$8="",D137="",E137=""),"",DATEDIF(E137,LOOKUP(B137,Accueil!$C$32:$C$131,Accueil!$E$32:$E$131),"m"))</f>
        <v/>
      </c>
      <c r="G137" s="202" t="str">
        <f>IF('CR CF2'!E137="","",'CR CF2'!E137)</f>
        <v/>
      </c>
      <c r="H137" s="203" t="str">
        <f>IF('CR CF2'!F137="","",'CR CF2'!F137)</f>
        <v/>
      </c>
      <c r="I137" s="52" t="str">
        <f>IF(OR(F137="",H137=""),"",VLOOKUP(H137,Détente!$A$2:$BU$157,MATCH(F137,(Détente!$B$1:$BU$1),1)+1))</f>
        <v/>
      </c>
      <c r="J137" s="203" t="str">
        <f>IF('CR CF2'!H137="","",'CR CF2'!H137)</f>
        <v/>
      </c>
      <c r="K137" s="52" t="str">
        <f>IF(OR(F137="",J137=""),"",VLOOKUP(J137,Sautillers!$A$2:$BU$99,MATCH(F137,(Sautillers!$B$1:$BU$1),1)+1))</f>
        <v/>
      </c>
      <c r="L137" s="203" t="str">
        <f>IF('CR CF2'!J137="","",'CR CF2'!J137)</f>
        <v/>
      </c>
      <c r="M137" s="52" t="str">
        <f>IF(OR(F137="",L137=""),"",VLOOKUP(L137,Gainage!$A$2:$BU$32,MATCH(F137,(Gainage!$B$1:$BU$1),1)+1))</f>
        <v/>
      </c>
      <c r="N137" s="203" t="str">
        <f>IF('CR CF2'!L137="","",'CR CF2'!L137)</f>
        <v/>
      </c>
      <c r="O137" s="52" t="str">
        <f>IF(OR(F137="",N137=""),"",VLOOKUP(N137,'Course 20 m'!$A$2:$BU$373,MATCH(F137,('Course 20 m'!$B$1:$BU$1),1)+1))</f>
        <v/>
      </c>
      <c r="P137" s="204" t="str">
        <f>IF('CR CF2'!N137="","",'CR CF2'!N137)</f>
        <v/>
      </c>
      <c r="Q137" s="52" t="str">
        <f>IF(OR(F137="",P137=""),"",VLOOKUP(P137,'Ecart facial'!$A$2:$BU$143,MATCH(F137,('Ecart facial'!$B$1:$BU$1),1)+1))</f>
        <v/>
      </c>
      <c r="R137" s="204" t="str">
        <f>IF('CR CF2'!P137="","",'CR CF2'!P137)</f>
        <v/>
      </c>
      <c r="S137" s="52" t="str">
        <f>IF(OR(F137="",R137=""),"",VLOOKUP(R137,'Fermeture TJ'!$A$2:$BU$126,MATCH(F137,('Fermeture TJ'!$B$1:$BU$1),1)+1))</f>
        <v/>
      </c>
      <c r="T137" s="233">
        <f t="shared" si="14"/>
        <v>0</v>
      </c>
      <c r="U137" s="199" t="str">
        <f t="shared" si="15"/>
        <v/>
      </c>
      <c r="V137" s="37"/>
      <c r="W137" s="37"/>
      <c r="X137" s="176" t="str">
        <f t="shared" si="16"/>
        <v/>
      </c>
      <c r="Y137" s="187"/>
      <c r="Z137" s="187"/>
      <c r="AA137" s="176" t="str">
        <f t="shared" si="17"/>
        <v/>
      </c>
      <c r="AB137" s="235">
        <f t="shared" si="18"/>
        <v>0</v>
      </c>
      <c r="AC137" s="187"/>
      <c r="AD137" s="187"/>
      <c r="AE137" s="187"/>
      <c r="AF137" s="187"/>
      <c r="AG137" s="187"/>
      <c r="AH137" s="238">
        <f t="shared" si="19"/>
        <v>0</v>
      </c>
      <c r="AI137" s="240">
        <f t="shared" si="20"/>
        <v>0</v>
      </c>
      <c r="AJ137" s="231">
        <v>134</v>
      </c>
    </row>
    <row r="138" spans="1:36" x14ac:dyDescent="0.25">
      <c r="A138" s="34" t="str">
        <f>IF('CR CF2'!A138="","",Accueil!$D$8)</f>
        <v/>
      </c>
      <c r="B138" s="36" t="str">
        <f>IF('CR CF2'!A138="","",MATCH('CR CF2'!A138,Accueil!$D$32:$D$131,0))</f>
        <v/>
      </c>
      <c r="C138" s="145" t="str">
        <f>IF('CR CF2'!A138="","",UPPER('CR CF2'!A138))</f>
        <v/>
      </c>
      <c r="D138" s="162" t="str">
        <f>IF('CR CF2'!B138="","",'CR CF2'!B138)</f>
        <v/>
      </c>
      <c r="E138" s="285" t="str">
        <f>IF('CR CF2'!C138="","",'CR CF2'!C138)</f>
        <v/>
      </c>
      <c r="F138" s="171" t="str">
        <f>IF(OR(Accueil!$D$8="",D138="",E138=""),"",DATEDIF(E138,LOOKUP(B138,Accueil!$C$32:$C$131,Accueil!$E$32:$E$131),"m"))</f>
        <v/>
      </c>
      <c r="G138" s="202" t="str">
        <f>IF('CR CF2'!E138="","",'CR CF2'!E138)</f>
        <v/>
      </c>
      <c r="H138" s="203" t="str">
        <f>IF('CR CF2'!F138="","",'CR CF2'!F138)</f>
        <v/>
      </c>
      <c r="I138" s="52" t="str">
        <f>IF(OR(F138="",H138=""),"",VLOOKUP(H138,Détente!$A$2:$BU$157,MATCH(F138,(Détente!$B$1:$BU$1),1)+1))</f>
        <v/>
      </c>
      <c r="J138" s="203" t="str">
        <f>IF('CR CF2'!H138="","",'CR CF2'!H138)</f>
        <v/>
      </c>
      <c r="K138" s="52" t="str">
        <f>IF(OR(F138="",J138=""),"",VLOOKUP(J138,Sautillers!$A$2:$BU$99,MATCH(F138,(Sautillers!$B$1:$BU$1),1)+1))</f>
        <v/>
      </c>
      <c r="L138" s="203" t="str">
        <f>IF('CR CF2'!J138="","",'CR CF2'!J138)</f>
        <v/>
      </c>
      <c r="M138" s="52" t="str">
        <f>IF(OR(F138="",L138=""),"",VLOOKUP(L138,Gainage!$A$2:$BU$32,MATCH(F138,(Gainage!$B$1:$BU$1),1)+1))</f>
        <v/>
      </c>
      <c r="N138" s="203" t="str">
        <f>IF('CR CF2'!L138="","",'CR CF2'!L138)</f>
        <v/>
      </c>
      <c r="O138" s="52" t="str">
        <f>IF(OR(F138="",N138=""),"",VLOOKUP(N138,'Course 20 m'!$A$2:$BU$373,MATCH(F138,('Course 20 m'!$B$1:$BU$1),1)+1))</f>
        <v/>
      </c>
      <c r="P138" s="204" t="str">
        <f>IF('CR CF2'!N138="","",'CR CF2'!N138)</f>
        <v/>
      </c>
      <c r="Q138" s="52" t="str">
        <f>IF(OR(F138="",P138=""),"",VLOOKUP(P138,'Ecart facial'!$A$2:$BU$143,MATCH(F138,('Ecart facial'!$B$1:$BU$1),1)+1))</f>
        <v/>
      </c>
      <c r="R138" s="204" t="str">
        <f>IF('CR CF2'!P138="","",'CR CF2'!P138)</f>
        <v/>
      </c>
      <c r="S138" s="52" t="str">
        <f>IF(OR(F138="",R138=""),"",VLOOKUP(R138,'Fermeture TJ'!$A$2:$BU$126,MATCH(F138,('Fermeture TJ'!$B$1:$BU$1),1)+1))</f>
        <v/>
      </c>
      <c r="T138" s="233">
        <f t="shared" si="14"/>
        <v>0</v>
      </c>
      <c r="U138" s="199" t="str">
        <f t="shared" si="15"/>
        <v/>
      </c>
      <c r="V138" s="39"/>
      <c r="W138" s="37"/>
      <c r="X138" s="176" t="str">
        <f t="shared" si="16"/>
        <v/>
      </c>
      <c r="Y138" s="187"/>
      <c r="Z138" s="187"/>
      <c r="AA138" s="176" t="str">
        <f t="shared" si="17"/>
        <v/>
      </c>
      <c r="AB138" s="235">
        <f t="shared" si="18"/>
        <v>0</v>
      </c>
      <c r="AC138" s="187"/>
      <c r="AD138" s="187"/>
      <c r="AE138" s="187"/>
      <c r="AF138" s="187"/>
      <c r="AG138" s="187"/>
      <c r="AH138" s="238">
        <f t="shared" si="19"/>
        <v>0</v>
      </c>
      <c r="AI138" s="240">
        <f t="shared" si="20"/>
        <v>0</v>
      </c>
      <c r="AJ138" s="231">
        <v>135</v>
      </c>
    </row>
    <row r="139" spans="1:36" x14ac:dyDescent="0.25">
      <c r="A139" s="34" t="str">
        <f>IF('CR CF2'!A139="","",Accueil!$D$8)</f>
        <v/>
      </c>
      <c r="B139" s="36" t="str">
        <f>IF('CR CF2'!A139="","",MATCH('CR CF2'!A139,Accueil!$D$32:$D$131,0))</f>
        <v/>
      </c>
      <c r="C139" s="145" t="str">
        <f>IF('CR CF2'!A139="","",UPPER('CR CF2'!A139))</f>
        <v/>
      </c>
      <c r="D139" s="162" t="str">
        <f>IF('CR CF2'!B139="","",'CR CF2'!B139)</f>
        <v/>
      </c>
      <c r="E139" s="285" t="str">
        <f>IF('CR CF2'!C139="","",'CR CF2'!C139)</f>
        <v/>
      </c>
      <c r="F139" s="171" t="str">
        <f>IF(OR(Accueil!$D$8="",D139="",E139=""),"",DATEDIF(E139,LOOKUP(B139,Accueil!$C$32:$C$131,Accueil!$E$32:$E$131),"m"))</f>
        <v/>
      </c>
      <c r="G139" s="202" t="str">
        <f>IF('CR CF2'!E139="","",'CR CF2'!E139)</f>
        <v/>
      </c>
      <c r="H139" s="203" t="str">
        <f>IF('CR CF2'!F139="","",'CR CF2'!F139)</f>
        <v/>
      </c>
      <c r="I139" s="52" t="str">
        <f>IF(OR(F139="",H139=""),"",VLOOKUP(H139,Détente!$A$2:$BU$157,MATCH(F139,(Détente!$B$1:$BU$1),1)+1))</f>
        <v/>
      </c>
      <c r="J139" s="203" t="str">
        <f>IF('CR CF2'!H139="","",'CR CF2'!H139)</f>
        <v/>
      </c>
      <c r="K139" s="52" t="str">
        <f>IF(OR(F139="",J139=""),"",VLOOKUP(J139,Sautillers!$A$2:$BU$99,MATCH(F139,(Sautillers!$B$1:$BU$1),1)+1))</f>
        <v/>
      </c>
      <c r="L139" s="203" t="str">
        <f>IF('CR CF2'!J139="","",'CR CF2'!J139)</f>
        <v/>
      </c>
      <c r="M139" s="52" t="str">
        <f>IF(OR(F139="",L139=""),"",VLOOKUP(L139,Gainage!$A$2:$BU$32,MATCH(F139,(Gainage!$B$1:$BU$1),1)+1))</f>
        <v/>
      </c>
      <c r="N139" s="203" t="str">
        <f>IF('CR CF2'!L139="","",'CR CF2'!L139)</f>
        <v/>
      </c>
      <c r="O139" s="52" t="str">
        <f>IF(OR(F139="",N139=""),"",VLOOKUP(N139,'Course 20 m'!$A$2:$BU$373,MATCH(F139,('Course 20 m'!$B$1:$BU$1),1)+1))</f>
        <v/>
      </c>
      <c r="P139" s="204" t="str">
        <f>IF('CR CF2'!N139="","",'CR CF2'!N139)</f>
        <v/>
      </c>
      <c r="Q139" s="52" t="str">
        <f>IF(OR(F139="",P139=""),"",VLOOKUP(P139,'Ecart facial'!$A$2:$BU$143,MATCH(F139,('Ecart facial'!$B$1:$BU$1),1)+1))</f>
        <v/>
      </c>
      <c r="R139" s="204" t="str">
        <f>IF('CR CF2'!P139="","",'CR CF2'!P139)</f>
        <v/>
      </c>
      <c r="S139" s="52" t="str">
        <f>IF(OR(F139="",R139=""),"",VLOOKUP(R139,'Fermeture TJ'!$A$2:$BU$126,MATCH(F139,('Fermeture TJ'!$B$1:$BU$1),1)+1))</f>
        <v/>
      </c>
      <c r="T139" s="233">
        <f t="shared" si="14"/>
        <v>0</v>
      </c>
      <c r="U139" s="199" t="str">
        <f t="shared" si="15"/>
        <v/>
      </c>
      <c r="V139" s="37"/>
      <c r="W139" s="37"/>
      <c r="X139" s="176" t="str">
        <f t="shared" si="16"/>
        <v/>
      </c>
      <c r="Y139" s="187"/>
      <c r="Z139" s="187"/>
      <c r="AA139" s="176" t="str">
        <f t="shared" si="17"/>
        <v/>
      </c>
      <c r="AB139" s="235">
        <f t="shared" si="18"/>
        <v>0</v>
      </c>
      <c r="AC139" s="187"/>
      <c r="AD139" s="187"/>
      <c r="AE139" s="187"/>
      <c r="AF139" s="187"/>
      <c r="AG139" s="187"/>
      <c r="AH139" s="238">
        <f t="shared" si="19"/>
        <v>0</v>
      </c>
      <c r="AI139" s="240">
        <f t="shared" si="20"/>
        <v>0</v>
      </c>
      <c r="AJ139" s="231">
        <v>136</v>
      </c>
    </row>
    <row r="140" spans="1:36" x14ac:dyDescent="0.25">
      <c r="A140" s="34" t="str">
        <f>IF('CR CF2'!A140="","",Accueil!$D$8)</f>
        <v/>
      </c>
      <c r="B140" s="36" t="str">
        <f>IF('CR CF2'!A140="","",MATCH('CR CF2'!A140,Accueil!$D$32:$D$131,0))</f>
        <v/>
      </c>
      <c r="C140" s="145" t="str">
        <f>IF('CR CF2'!A140="","",UPPER('CR CF2'!A140))</f>
        <v/>
      </c>
      <c r="D140" s="162" t="str">
        <f>IF('CR CF2'!B140="","",'CR CF2'!B140)</f>
        <v/>
      </c>
      <c r="E140" s="285" t="str">
        <f>IF('CR CF2'!C140="","",'CR CF2'!C140)</f>
        <v/>
      </c>
      <c r="F140" s="171" t="str">
        <f>IF(OR(Accueil!$D$8="",D140="",E140=""),"",DATEDIF(E140,LOOKUP(B140,Accueil!$C$32:$C$131,Accueil!$E$32:$E$131),"m"))</f>
        <v/>
      </c>
      <c r="G140" s="202" t="str">
        <f>IF('CR CF2'!E140="","",'CR CF2'!E140)</f>
        <v/>
      </c>
      <c r="H140" s="203" t="str">
        <f>IF('CR CF2'!F140="","",'CR CF2'!F140)</f>
        <v/>
      </c>
      <c r="I140" s="52" t="str">
        <f>IF(OR(F140="",H140=""),"",VLOOKUP(H140,Détente!$A$2:$BU$157,MATCH(F140,(Détente!$B$1:$BU$1),1)+1))</f>
        <v/>
      </c>
      <c r="J140" s="203" t="str">
        <f>IF('CR CF2'!H140="","",'CR CF2'!H140)</f>
        <v/>
      </c>
      <c r="K140" s="52" t="str">
        <f>IF(OR(F140="",J140=""),"",VLOOKUP(J140,Sautillers!$A$2:$BU$99,MATCH(F140,(Sautillers!$B$1:$BU$1),1)+1))</f>
        <v/>
      </c>
      <c r="L140" s="203" t="str">
        <f>IF('CR CF2'!J140="","",'CR CF2'!J140)</f>
        <v/>
      </c>
      <c r="M140" s="52" t="str">
        <f>IF(OR(F140="",L140=""),"",VLOOKUP(L140,Gainage!$A$2:$BU$32,MATCH(F140,(Gainage!$B$1:$BU$1),1)+1))</f>
        <v/>
      </c>
      <c r="N140" s="203" t="str">
        <f>IF('CR CF2'!L140="","",'CR CF2'!L140)</f>
        <v/>
      </c>
      <c r="O140" s="52" t="str">
        <f>IF(OR(F140="",N140=""),"",VLOOKUP(N140,'Course 20 m'!$A$2:$BU$373,MATCH(F140,('Course 20 m'!$B$1:$BU$1),1)+1))</f>
        <v/>
      </c>
      <c r="P140" s="204" t="str">
        <f>IF('CR CF2'!N140="","",'CR CF2'!N140)</f>
        <v/>
      </c>
      <c r="Q140" s="52" t="str">
        <f>IF(OR(F140="",P140=""),"",VLOOKUP(P140,'Ecart facial'!$A$2:$BU$143,MATCH(F140,('Ecart facial'!$B$1:$BU$1),1)+1))</f>
        <v/>
      </c>
      <c r="R140" s="204" t="str">
        <f>IF('CR CF2'!P140="","",'CR CF2'!P140)</f>
        <v/>
      </c>
      <c r="S140" s="52" t="str">
        <f>IF(OR(F140="",R140=""),"",VLOOKUP(R140,'Fermeture TJ'!$A$2:$BU$126,MATCH(F140,('Fermeture TJ'!$B$1:$BU$1),1)+1))</f>
        <v/>
      </c>
      <c r="T140" s="233">
        <f t="shared" si="14"/>
        <v>0</v>
      </c>
      <c r="U140" s="199" t="str">
        <f t="shared" si="15"/>
        <v/>
      </c>
      <c r="V140" s="39"/>
      <c r="W140" s="37"/>
      <c r="X140" s="176" t="str">
        <f t="shared" si="16"/>
        <v/>
      </c>
      <c r="Y140" s="187"/>
      <c r="Z140" s="187"/>
      <c r="AA140" s="176" t="str">
        <f t="shared" si="17"/>
        <v/>
      </c>
      <c r="AB140" s="235">
        <f t="shared" si="18"/>
        <v>0</v>
      </c>
      <c r="AC140" s="187"/>
      <c r="AD140" s="187"/>
      <c r="AE140" s="187"/>
      <c r="AF140" s="187"/>
      <c r="AG140" s="187"/>
      <c r="AH140" s="238">
        <f t="shared" si="19"/>
        <v>0</v>
      </c>
      <c r="AI140" s="240">
        <f t="shared" si="20"/>
        <v>0</v>
      </c>
      <c r="AJ140" s="231">
        <v>137</v>
      </c>
    </row>
    <row r="141" spans="1:36" x14ac:dyDescent="0.25">
      <c r="A141" s="34" t="str">
        <f>IF('CR CF2'!A141="","",Accueil!$D$8)</f>
        <v/>
      </c>
      <c r="B141" s="36" t="str">
        <f>IF('CR CF2'!A141="","",MATCH('CR CF2'!A141,Accueil!$D$32:$D$131,0))</f>
        <v/>
      </c>
      <c r="C141" s="145" t="str">
        <f>IF('CR CF2'!A141="","",UPPER('CR CF2'!A141))</f>
        <v/>
      </c>
      <c r="D141" s="162" t="str">
        <f>IF('CR CF2'!B141="","",'CR CF2'!B141)</f>
        <v/>
      </c>
      <c r="E141" s="285" t="str">
        <f>IF('CR CF2'!C141="","",'CR CF2'!C141)</f>
        <v/>
      </c>
      <c r="F141" s="171" t="str">
        <f>IF(OR(Accueil!$D$8="",D141="",E141=""),"",DATEDIF(E141,LOOKUP(B141,Accueil!$C$32:$C$131,Accueil!$E$32:$E$131),"m"))</f>
        <v/>
      </c>
      <c r="G141" s="202" t="str">
        <f>IF('CR CF2'!E141="","",'CR CF2'!E141)</f>
        <v/>
      </c>
      <c r="H141" s="203" t="str">
        <f>IF('CR CF2'!F141="","",'CR CF2'!F141)</f>
        <v/>
      </c>
      <c r="I141" s="52" t="str">
        <f>IF(OR(F141="",H141=""),"",VLOOKUP(H141,Détente!$A$2:$BU$157,MATCH(F141,(Détente!$B$1:$BU$1),1)+1))</f>
        <v/>
      </c>
      <c r="J141" s="203" t="str">
        <f>IF('CR CF2'!H141="","",'CR CF2'!H141)</f>
        <v/>
      </c>
      <c r="K141" s="52" t="str">
        <f>IF(OR(F141="",J141=""),"",VLOOKUP(J141,Sautillers!$A$2:$BU$99,MATCH(F141,(Sautillers!$B$1:$BU$1),1)+1))</f>
        <v/>
      </c>
      <c r="L141" s="203" t="str">
        <f>IF('CR CF2'!J141="","",'CR CF2'!J141)</f>
        <v/>
      </c>
      <c r="M141" s="52" t="str">
        <f>IF(OR(F141="",L141=""),"",VLOOKUP(L141,Gainage!$A$2:$BU$32,MATCH(F141,(Gainage!$B$1:$BU$1),1)+1))</f>
        <v/>
      </c>
      <c r="N141" s="203" t="str">
        <f>IF('CR CF2'!L141="","",'CR CF2'!L141)</f>
        <v/>
      </c>
      <c r="O141" s="52" t="str">
        <f>IF(OR(F141="",N141=""),"",VLOOKUP(N141,'Course 20 m'!$A$2:$BU$373,MATCH(F141,('Course 20 m'!$B$1:$BU$1),1)+1))</f>
        <v/>
      </c>
      <c r="P141" s="204" t="str">
        <f>IF('CR CF2'!N141="","",'CR CF2'!N141)</f>
        <v/>
      </c>
      <c r="Q141" s="52" t="str">
        <f>IF(OR(F141="",P141=""),"",VLOOKUP(P141,'Ecart facial'!$A$2:$BU$143,MATCH(F141,('Ecart facial'!$B$1:$BU$1),1)+1))</f>
        <v/>
      </c>
      <c r="R141" s="204" t="str">
        <f>IF('CR CF2'!P141="","",'CR CF2'!P141)</f>
        <v/>
      </c>
      <c r="S141" s="52" t="str">
        <f>IF(OR(F141="",R141=""),"",VLOOKUP(R141,'Fermeture TJ'!$A$2:$BU$126,MATCH(F141,('Fermeture TJ'!$B$1:$BU$1),1)+1))</f>
        <v/>
      </c>
      <c r="T141" s="233">
        <f t="shared" si="14"/>
        <v>0</v>
      </c>
      <c r="U141" s="199" t="str">
        <f t="shared" si="15"/>
        <v/>
      </c>
      <c r="V141" s="37"/>
      <c r="W141" s="37"/>
      <c r="X141" s="176" t="str">
        <f t="shared" si="16"/>
        <v/>
      </c>
      <c r="Y141" s="187"/>
      <c r="Z141" s="187"/>
      <c r="AA141" s="176" t="str">
        <f t="shared" si="17"/>
        <v/>
      </c>
      <c r="AB141" s="235">
        <f t="shared" si="18"/>
        <v>0</v>
      </c>
      <c r="AC141" s="187"/>
      <c r="AD141" s="187"/>
      <c r="AE141" s="187"/>
      <c r="AF141" s="187"/>
      <c r="AG141" s="187"/>
      <c r="AH141" s="238">
        <f t="shared" si="19"/>
        <v>0</v>
      </c>
      <c r="AI141" s="240">
        <f t="shared" si="20"/>
        <v>0</v>
      </c>
      <c r="AJ141" s="231">
        <v>138</v>
      </c>
    </row>
    <row r="142" spans="1:36" x14ac:dyDescent="0.25">
      <c r="A142" s="34" t="str">
        <f>IF('CR CF2'!A142="","",Accueil!$D$8)</f>
        <v/>
      </c>
      <c r="B142" s="36" t="str">
        <f>IF('CR CF2'!A142="","",MATCH('CR CF2'!A142,Accueil!$D$32:$D$131,0))</f>
        <v/>
      </c>
      <c r="C142" s="145" t="str">
        <f>IF('CR CF2'!A142="","",UPPER('CR CF2'!A142))</f>
        <v/>
      </c>
      <c r="D142" s="162" t="str">
        <f>IF('CR CF2'!B142="","",'CR CF2'!B142)</f>
        <v/>
      </c>
      <c r="E142" s="285" t="str">
        <f>IF('CR CF2'!C142="","",'CR CF2'!C142)</f>
        <v/>
      </c>
      <c r="F142" s="171" t="str">
        <f>IF(OR(Accueil!$D$8="",D142="",E142=""),"",DATEDIF(E142,LOOKUP(B142,Accueil!$C$32:$C$131,Accueil!$E$32:$E$131),"m"))</f>
        <v/>
      </c>
      <c r="G142" s="202" t="str">
        <f>IF('CR CF2'!E142="","",'CR CF2'!E142)</f>
        <v/>
      </c>
      <c r="H142" s="203" t="str">
        <f>IF('CR CF2'!F142="","",'CR CF2'!F142)</f>
        <v/>
      </c>
      <c r="I142" s="52" t="str">
        <f>IF(OR(F142="",H142=""),"",VLOOKUP(H142,Détente!$A$2:$BU$157,MATCH(F142,(Détente!$B$1:$BU$1),1)+1))</f>
        <v/>
      </c>
      <c r="J142" s="203" t="str">
        <f>IF('CR CF2'!H142="","",'CR CF2'!H142)</f>
        <v/>
      </c>
      <c r="K142" s="52" t="str">
        <f>IF(OR(F142="",J142=""),"",VLOOKUP(J142,Sautillers!$A$2:$BU$99,MATCH(F142,(Sautillers!$B$1:$BU$1),1)+1))</f>
        <v/>
      </c>
      <c r="L142" s="203" t="str">
        <f>IF('CR CF2'!J142="","",'CR CF2'!J142)</f>
        <v/>
      </c>
      <c r="M142" s="52" t="str">
        <f>IF(OR(F142="",L142=""),"",VLOOKUP(L142,Gainage!$A$2:$BU$32,MATCH(F142,(Gainage!$B$1:$BU$1),1)+1))</f>
        <v/>
      </c>
      <c r="N142" s="203" t="str">
        <f>IF('CR CF2'!L142="","",'CR CF2'!L142)</f>
        <v/>
      </c>
      <c r="O142" s="52" t="str">
        <f>IF(OR(F142="",N142=""),"",VLOOKUP(N142,'Course 20 m'!$A$2:$BU$373,MATCH(F142,('Course 20 m'!$B$1:$BU$1),1)+1))</f>
        <v/>
      </c>
      <c r="P142" s="204" t="str">
        <f>IF('CR CF2'!N142="","",'CR CF2'!N142)</f>
        <v/>
      </c>
      <c r="Q142" s="52" t="str">
        <f>IF(OR(F142="",P142=""),"",VLOOKUP(P142,'Ecart facial'!$A$2:$BU$143,MATCH(F142,('Ecart facial'!$B$1:$BU$1),1)+1))</f>
        <v/>
      </c>
      <c r="R142" s="204" t="str">
        <f>IF('CR CF2'!P142="","",'CR CF2'!P142)</f>
        <v/>
      </c>
      <c r="S142" s="52" t="str">
        <f>IF(OR(F142="",R142=""),"",VLOOKUP(R142,'Fermeture TJ'!$A$2:$BU$126,MATCH(F142,('Fermeture TJ'!$B$1:$BU$1),1)+1))</f>
        <v/>
      </c>
      <c r="T142" s="233">
        <f t="shared" si="14"/>
        <v>0</v>
      </c>
      <c r="U142" s="199" t="str">
        <f t="shared" si="15"/>
        <v/>
      </c>
      <c r="V142" s="39"/>
      <c r="W142" s="37"/>
      <c r="X142" s="176" t="str">
        <f t="shared" si="16"/>
        <v/>
      </c>
      <c r="Y142" s="187"/>
      <c r="Z142" s="187"/>
      <c r="AA142" s="176" t="str">
        <f t="shared" si="17"/>
        <v/>
      </c>
      <c r="AB142" s="235">
        <f t="shared" si="18"/>
        <v>0</v>
      </c>
      <c r="AC142" s="187"/>
      <c r="AD142" s="187"/>
      <c r="AE142" s="187"/>
      <c r="AF142" s="187"/>
      <c r="AG142" s="187"/>
      <c r="AH142" s="238">
        <f t="shared" si="19"/>
        <v>0</v>
      </c>
      <c r="AI142" s="240">
        <f t="shared" si="20"/>
        <v>0</v>
      </c>
      <c r="AJ142" s="231">
        <v>139</v>
      </c>
    </row>
    <row r="143" spans="1:36" x14ac:dyDescent="0.25">
      <c r="A143" s="34" t="str">
        <f>IF('CR CF2'!A143="","",Accueil!$D$8)</f>
        <v/>
      </c>
      <c r="B143" s="36" t="str">
        <f>IF('CR CF2'!A143="","",MATCH('CR CF2'!A143,Accueil!$D$32:$D$131,0))</f>
        <v/>
      </c>
      <c r="C143" s="145" t="str">
        <f>IF('CR CF2'!A143="","",UPPER('CR CF2'!A143))</f>
        <v/>
      </c>
      <c r="D143" s="162" t="str">
        <f>IF('CR CF2'!B143="","",'CR CF2'!B143)</f>
        <v/>
      </c>
      <c r="E143" s="285" t="str">
        <f>IF('CR CF2'!C143="","",'CR CF2'!C143)</f>
        <v/>
      </c>
      <c r="F143" s="171" t="str">
        <f>IF(OR(Accueil!$D$8="",D143="",E143=""),"",DATEDIF(E143,LOOKUP(B143,Accueil!$C$32:$C$131,Accueil!$E$32:$E$131),"m"))</f>
        <v/>
      </c>
      <c r="G143" s="202" t="str">
        <f>IF('CR CF2'!E143="","",'CR CF2'!E143)</f>
        <v/>
      </c>
      <c r="H143" s="203" t="str">
        <f>IF('CR CF2'!F143="","",'CR CF2'!F143)</f>
        <v/>
      </c>
      <c r="I143" s="52" t="str">
        <f>IF(OR(F143="",H143=""),"",VLOOKUP(H143,Détente!$A$2:$BU$157,MATCH(F143,(Détente!$B$1:$BU$1),1)+1))</f>
        <v/>
      </c>
      <c r="J143" s="203" t="str">
        <f>IF('CR CF2'!H143="","",'CR CF2'!H143)</f>
        <v/>
      </c>
      <c r="K143" s="52" t="str">
        <f>IF(OR(F143="",J143=""),"",VLOOKUP(J143,Sautillers!$A$2:$BU$99,MATCH(F143,(Sautillers!$B$1:$BU$1),1)+1))</f>
        <v/>
      </c>
      <c r="L143" s="203" t="str">
        <f>IF('CR CF2'!J143="","",'CR CF2'!J143)</f>
        <v/>
      </c>
      <c r="M143" s="52" t="str">
        <f>IF(OR(F143="",L143=""),"",VLOOKUP(L143,Gainage!$A$2:$BU$32,MATCH(F143,(Gainage!$B$1:$BU$1),1)+1))</f>
        <v/>
      </c>
      <c r="N143" s="203" t="str">
        <f>IF('CR CF2'!L143="","",'CR CF2'!L143)</f>
        <v/>
      </c>
      <c r="O143" s="52" t="str">
        <f>IF(OR(F143="",N143=""),"",VLOOKUP(N143,'Course 20 m'!$A$2:$BU$373,MATCH(F143,('Course 20 m'!$B$1:$BU$1),1)+1))</f>
        <v/>
      </c>
      <c r="P143" s="204" t="str">
        <f>IF('CR CF2'!N143="","",'CR CF2'!N143)</f>
        <v/>
      </c>
      <c r="Q143" s="52" t="str">
        <f>IF(OR(F143="",P143=""),"",VLOOKUP(P143,'Ecart facial'!$A$2:$BU$143,MATCH(F143,('Ecart facial'!$B$1:$BU$1),1)+1))</f>
        <v/>
      </c>
      <c r="R143" s="204" t="str">
        <f>IF('CR CF2'!P143="","",'CR CF2'!P143)</f>
        <v/>
      </c>
      <c r="S143" s="52" t="str">
        <f>IF(OR(F143="",R143=""),"",VLOOKUP(R143,'Fermeture TJ'!$A$2:$BU$126,MATCH(F143,('Fermeture TJ'!$B$1:$BU$1),1)+1))</f>
        <v/>
      </c>
      <c r="T143" s="233">
        <f t="shared" si="14"/>
        <v>0</v>
      </c>
      <c r="U143" s="199" t="str">
        <f t="shared" si="15"/>
        <v/>
      </c>
      <c r="V143" s="37"/>
      <c r="W143" s="37"/>
      <c r="X143" s="176" t="str">
        <f t="shared" si="16"/>
        <v/>
      </c>
      <c r="Y143" s="187"/>
      <c r="Z143" s="187"/>
      <c r="AA143" s="176" t="str">
        <f t="shared" si="17"/>
        <v/>
      </c>
      <c r="AB143" s="235">
        <f t="shared" si="18"/>
        <v>0</v>
      </c>
      <c r="AC143" s="187"/>
      <c r="AD143" s="187"/>
      <c r="AE143" s="187"/>
      <c r="AF143" s="187"/>
      <c r="AG143" s="187"/>
      <c r="AH143" s="238">
        <f t="shared" si="19"/>
        <v>0</v>
      </c>
      <c r="AI143" s="240">
        <f t="shared" si="20"/>
        <v>0</v>
      </c>
      <c r="AJ143" s="231">
        <v>140</v>
      </c>
    </row>
    <row r="144" spans="1:36" x14ac:dyDescent="0.25">
      <c r="A144" s="34" t="str">
        <f>IF('CR CF2'!A144="","",Accueil!$D$8)</f>
        <v/>
      </c>
      <c r="B144" s="36" t="str">
        <f>IF('CR CF2'!A144="","",MATCH('CR CF2'!A144,Accueil!$D$32:$D$131,0))</f>
        <v/>
      </c>
      <c r="C144" s="145" t="str">
        <f>IF('CR CF2'!A144="","",UPPER('CR CF2'!A144))</f>
        <v/>
      </c>
      <c r="D144" s="162" t="str">
        <f>IF('CR CF2'!B144="","",'CR CF2'!B144)</f>
        <v/>
      </c>
      <c r="E144" s="285" t="str">
        <f>IF('CR CF2'!C144="","",'CR CF2'!C144)</f>
        <v/>
      </c>
      <c r="F144" s="171" t="str">
        <f>IF(OR(Accueil!$D$8="",D144="",E144=""),"",DATEDIF(E144,LOOKUP(B144,Accueil!$C$32:$C$131,Accueil!$E$32:$E$131),"m"))</f>
        <v/>
      </c>
      <c r="G144" s="202" t="str">
        <f>IF('CR CF2'!E144="","",'CR CF2'!E144)</f>
        <v/>
      </c>
      <c r="H144" s="203" t="str">
        <f>IF('CR CF2'!F144="","",'CR CF2'!F144)</f>
        <v/>
      </c>
      <c r="I144" s="52" t="str">
        <f>IF(OR(F144="",H144=""),"",VLOOKUP(H144,Détente!$A$2:$BU$157,MATCH(F144,(Détente!$B$1:$BU$1),1)+1))</f>
        <v/>
      </c>
      <c r="J144" s="203" t="str">
        <f>IF('CR CF2'!H144="","",'CR CF2'!H144)</f>
        <v/>
      </c>
      <c r="K144" s="52" t="str">
        <f>IF(OR(F144="",J144=""),"",VLOOKUP(J144,Sautillers!$A$2:$BU$99,MATCH(F144,(Sautillers!$B$1:$BU$1),1)+1))</f>
        <v/>
      </c>
      <c r="L144" s="203" t="str">
        <f>IF('CR CF2'!J144="","",'CR CF2'!J144)</f>
        <v/>
      </c>
      <c r="M144" s="52" t="str">
        <f>IF(OR(F144="",L144=""),"",VLOOKUP(L144,Gainage!$A$2:$BU$32,MATCH(F144,(Gainage!$B$1:$BU$1),1)+1))</f>
        <v/>
      </c>
      <c r="N144" s="203" t="str">
        <f>IF('CR CF2'!L144="","",'CR CF2'!L144)</f>
        <v/>
      </c>
      <c r="O144" s="52" t="str">
        <f>IF(OR(F144="",N144=""),"",VLOOKUP(N144,'Course 20 m'!$A$2:$BU$373,MATCH(F144,('Course 20 m'!$B$1:$BU$1),1)+1))</f>
        <v/>
      </c>
      <c r="P144" s="204" t="str">
        <f>IF('CR CF2'!N144="","",'CR CF2'!N144)</f>
        <v/>
      </c>
      <c r="Q144" s="52" t="str">
        <f>IF(OR(F144="",P144=""),"",VLOOKUP(P144,'Ecart facial'!$A$2:$BU$143,MATCH(F144,('Ecart facial'!$B$1:$BU$1),1)+1))</f>
        <v/>
      </c>
      <c r="R144" s="204" t="str">
        <f>IF('CR CF2'!P144="","",'CR CF2'!P144)</f>
        <v/>
      </c>
      <c r="S144" s="52" t="str">
        <f>IF(OR(F144="",R144=""),"",VLOOKUP(R144,'Fermeture TJ'!$A$2:$BU$126,MATCH(F144,('Fermeture TJ'!$B$1:$BU$1),1)+1))</f>
        <v/>
      </c>
      <c r="T144" s="233">
        <f t="shared" si="14"/>
        <v>0</v>
      </c>
      <c r="U144" s="199" t="str">
        <f t="shared" si="15"/>
        <v/>
      </c>
      <c r="V144" s="39"/>
      <c r="W144" s="37"/>
      <c r="X144" s="176" t="str">
        <f t="shared" si="16"/>
        <v/>
      </c>
      <c r="Y144" s="187"/>
      <c r="Z144" s="187"/>
      <c r="AA144" s="176" t="str">
        <f t="shared" si="17"/>
        <v/>
      </c>
      <c r="AB144" s="235">
        <f t="shared" si="18"/>
        <v>0</v>
      </c>
      <c r="AC144" s="187"/>
      <c r="AD144" s="187"/>
      <c r="AE144" s="187"/>
      <c r="AF144" s="187"/>
      <c r="AG144" s="187"/>
      <c r="AH144" s="238">
        <f t="shared" si="19"/>
        <v>0</v>
      </c>
      <c r="AI144" s="240">
        <f t="shared" si="20"/>
        <v>0</v>
      </c>
      <c r="AJ144" s="231">
        <v>141</v>
      </c>
    </row>
    <row r="145" spans="1:36" x14ac:dyDescent="0.25">
      <c r="A145" s="34" t="str">
        <f>IF('CR CF2'!A145="","",Accueil!$D$8)</f>
        <v/>
      </c>
      <c r="B145" s="36" t="str">
        <f>IF('CR CF2'!A145="","",MATCH('CR CF2'!A145,Accueil!$D$32:$D$131,0))</f>
        <v/>
      </c>
      <c r="C145" s="145" t="str">
        <f>IF('CR CF2'!A145="","",UPPER('CR CF2'!A145))</f>
        <v/>
      </c>
      <c r="D145" s="162" t="str">
        <f>IF('CR CF2'!B145="","",'CR CF2'!B145)</f>
        <v/>
      </c>
      <c r="E145" s="285" t="str">
        <f>IF('CR CF2'!C145="","",'CR CF2'!C145)</f>
        <v/>
      </c>
      <c r="F145" s="171" t="str">
        <f>IF(OR(Accueil!$D$8="",D145="",E145=""),"",DATEDIF(E145,LOOKUP(B145,Accueil!$C$32:$C$131,Accueil!$E$32:$E$131),"m"))</f>
        <v/>
      </c>
      <c r="G145" s="202" t="str">
        <f>IF('CR CF2'!E145="","",'CR CF2'!E145)</f>
        <v/>
      </c>
      <c r="H145" s="203" t="str">
        <f>IF('CR CF2'!F145="","",'CR CF2'!F145)</f>
        <v/>
      </c>
      <c r="I145" s="52" t="str">
        <f>IF(OR(F145="",H145=""),"",VLOOKUP(H145,Détente!$A$2:$BU$157,MATCH(F145,(Détente!$B$1:$BU$1),1)+1))</f>
        <v/>
      </c>
      <c r="J145" s="203" t="str">
        <f>IF('CR CF2'!H145="","",'CR CF2'!H145)</f>
        <v/>
      </c>
      <c r="K145" s="52" t="str">
        <f>IF(OR(F145="",J145=""),"",VLOOKUP(J145,Sautillers!$A$2:$BU$99,MATCH(F145,(Sautillers!$B$1:$BU$1),1)+1))</f>
        <v/>
      </c>
      <c r="L145" s="203" t="str">
        <f>IF('CR CF2'!J145="","",'CR CF2'!J145)</f>
        <v/>
      </c>
      <c r="M145" s="52" t="str">
        <f>IF(OR(F145="",L145=""),"",VLOOKUP(L145,Gainage!$A$2:$BU$32,MATCH(F145,(Gainage!$B$1:$BU$1),1)+1))</f>
        <v/>
      </c>
      <c r="N145" s="203" t="str">
        <f>IF('CR CF2'!L145="","",'CR CF2'!L145)</f>
        <v/>
      </c>
      <c r="O145" s="52" t="str">
        <f>IF(OR(F145="",N145=""),"",VLOOKUP(N145,'Course 20 m'!$A$2:$BU$373,MATCH(F145,('Course 20 m'!$B$1:$BU$1),1)+1))</f>
        <v/>
      </c>
      <c r="P145" s="204" t="str">
        <f>IF('CR CF2'!N145="","",'CR CF2'!N145)</f>
        <v/>
      </c>
      <c r="Q145" s="52" t="str">
        <f>IF(OR(F145="",P145=""),"",VLOOKUP(P145,'Ecart facial'!$A$2:$BU$143,MATCH(F145,('Ecart facial'!$B$1:$BU$1),1)+1))</f>
        <v/>
      </c>
      <c r="R145" s="204" t="str">
        <f>IF('CR CF2'!P145="","",'CR CF2'!P145)</f>
        <v/>
      </c>
      <c r="S145" s="52" t="str">
        <f>IF(OR(F145="",R145=""),"",VLOOKUP(R145,'Fermeture TJ'!$A$2:$BU$126,MATCH(F145,('Fermeture TJ'!$B$1:$BU$1),1)+1))</f>
        <v/>
      </c>
      <c r="T145" s="233">
        <f t="shared" si="14"/>
        <v>0</v>
      </c>
      <c r="U145" s="199" t="str">
        <f t="shared" si="15"/>
        <v/>
      </c>
      <c r="V145" s="37"/>
      <c r="W145" s="37"/>
      <c r="X145" s="176" t="str">
        <f t="shared" si="16"/>
        <v/>
      </c>
      <c r="Y145" s="187"/>
      <c r="Z145" s="187"/>
      <c r="AA145" s="176" t="str">
        <f t="shared" si="17"/>
        <v/>
      </c>
      <c r="AB145" s="235">
        <f t="shared" si="18"/>
        <v>0</v>
      </c>
      <c r="AC145" s="187"/>
      <c r="AD145" s="187"/>
      <c r="AE145" s="187"/>
      <c r="AF145" s="187"/>
      <c r="AG145" s="187"/>
      <c r="AH145" s="238">
        <f t="shared" si="19"/>
        <v>0</v>
      </c>
      <c r="AI145" s="240">
        <f t="shared" si="20"/>
        <v>0</v>
      </c>
      <c r="AJ145" s="231">
        <v>142</v>
      </c>
    </row>
    <row r="146" spans="1:36" x14ac:dyDescent="0.25">
      <c r="A146" s="34" t="str">
        <f>IF('CR CF2'!A146="","",Accueil!$D$8)</f>
        <v/>
      </c>
      <c r="B146" s="36" t="str">
        <f>IF('CR CF2'!A146="","",MATCH('CR CF2'!A146,Accueil!$D$32:$D$131,0))</f>
        <v/>
      </c>
      <c r="C146" s="145" t="str">
        <f>IF('CR CF2'!A146="","",UPPER('CR CF2'!A146))</f>
        <v/>
      </c>
      <c r="D146" s="162" t="str">
        <f>IF('CR CF2'!B146="","",'CR CF2'!B146)</f>
        <v/>
      </c>
      <c r="E146" s="285" t="str">
        <f>IF('CR CF2'!C146="","",'CR CF2'!C146)</f>
        <v/>
      </c>
      <c r="F146" s="171" t="str">
        <f>IF(OR(Accueil!$D$8="",D146="",E146=""),"",DATEDIF(E146,LOOKUP(B146,Accueil!$C$32:$C$131,Accueil!$E$32:$E$131),"m"))</f>
        <v/>
      </c>
      <c r="G146" s="202" t="str">
        <f>IF('CR CF2'!E146="","",'CR CF2'!E146)</f>
        <v/>
      </c>
      <c r="H146" s="203" t="str">
        <f>IF('CR CF2'!F146="","",'CR CF2'!F146)</f>
        <v/>
      </c>
      <c r="I146" s="52" t="str">
        <f>IF(OR(F146="",H146=""),"",VLOOKUP(H146,Détente!$A$2:$BU$157,MATCH(F146,(Détente!$B$1:$BU$1),1)+1))</f>
        <v/>
      </c>
      <c r="J146" s="203" t="str">
        <f>IF('CR CF2'!H146="","",'CR CF2'!H146)</f>
        <v/>
      </c>
      <c r="K146" s="52" t="str">
        <f>IF(OR(F146="",J146=""),"",VLOOKUP(J146,Sautillers!$A$2:$BU$99,MATCH(F146,(Sautillers!$B$1:$BU$1),1)+1))</f>
        <v/>
      </c>
      <c r="L146" s="203" t="str">
        <f>IF('CR CF2'!J146="","",'CR CF2'!J146)</f>
        <v/>
      </c>
      <c r="M146" s="52" t="str">
        <f>IF(OR(F146="",L146=""),"",VLOOKUP(L146,Gainage!$A$2:$BU$32,MATCH(F146,(Gainage!$B$1:$BU$1),1)+1))</f>
        <v/>
      </c>
      <c r="N146" s="203" t="str">
        <f>IF('CR CF2'!L146="","",'CR CF2'!L146)</f>
        <v/>
      </c>
      <c r="O146" s="52" t="str">
        <f>IF(OR(F146="",N146=""),"",VLOOKUP(N146,'Course 20 m'!$A$2:$BU$373,MATCH(F146,('Course 20 m'!$B$1:$BU$1),1)+1))</f>
        <v/>
      </c>
      <c r="P146" s="204" t="str">
        <f>IF('CR CF2'!N146="","",'CR CF2'!N146)</f>
        <v/>
      </c>
      <c r="Q146" s="52" t="str">
        <f>IF(OR(F146="",P146=""),"",VLOOKUP(P146,'Ecart facial'!$A$2:$BU$143,MATCH(F146,('Ecart facial'!$B$1:$BU$1),1)+1))</f>
        <v/>
      </c>
      <c r="R146" s="204" t="str">
        <f>IF('CR CF2'!P146="","",'CR CF2'!P146)</f>
        <v/>
      </c>
      <c r="S146" s="52" t="str">
        <f>IF(OR(F146="",R146=""),"",VLOOKUP(R146,'Fermeture TJ'!$A$2:$BU$126,MATCH(F146,('Fermeture TJ'!$B$1:$BU$1),1)+1))</f>
        <v/>
      </c>
      <c r="T146" s="233">
        <f t="shared" si="14"/>
        <v>0</v>
      </c>
      <c r="U146" s="199" t="str">
        <f t="shared" si="15"/>
        <v/>
      </c>
      <c r="V146" s="39"/>
      <c r="W146" s="37"/>
      <c r="X146" s="176" t="str">
        <f t="shared" si="16"/>
        <v/>
      </c>
      <c r="Y146" s="187"/>
      <c r="Z146" s="187"/>
      <c r="AA146" s="176" t="str">
        <f t="shared" si="17"/>
        <v/>
      </c>
      <c r="AB146" s="235">
        <f t="shared" si="18"/>
        <v>0</v>
      </c>
      <c r="AC146" s="187"/>
      <c r="AD146" s="187"/>
      <c r="AE146" s="187"/>
      <c r="AF146" s="187"/>
      <c r="AG146" s="187"/>
      <c r="AH146" s="238">
        <f t="shared" si="19"/>
        <v>0</v>
      </c>
      <c r="AI146" s="240">
        <f t="shared" si="20"/>
        <v>0</v>
      </c>
      <c r="AJ146" s="231">
        <v>143</v>
      </c>
    </row>
    <row r="147" spans="1:36" x14ac:dyDescent="0.25">
      <c r="A147" s="34" t="str">
        <f>IF('CR CF2'!A147="","",Accueil!$D$8)</f>
        <v/>
      </c>
      <c r="B147" s="36" t="str">
        <f>IF('CR CF2'!A147="","",MATCH('CR CF2'!A147,Accueil!$D$32:$D$131,0))</f>
        <v/>
      </c>
      <c r="C147" s="145" t="str">
        <f>IF('CR CF2'!A147="","",UPPER('CR CF2'!A147))</f>
        <v/>
      </c>
      <c r="D147" s="162" t="str">
        <f>IF('CR CF2'!B147="","",'CR CF2'!B147)</f>
        <v/>
      </c>
      <c r="E147" s="285" t="str">
        <f>IF('CR CF2'!C147="","",'CR CF2'!C147)</f>
        <v/>
      </c>
      <c r="F147" s="171" t="str">
        <f>IF(OR(Accueil!$D$8="",D147="",E147=""),"",DATEDIF(E147,LOOKUP(B147,Accueil!$C$32:$C$131,Accueil!$E$32:$E$131),"m"))</f>
        <v/>
      </c>
      <c r="G147" s="202" t="str">
        <f>IF('CR CF2'!E147="","",'CR CF2'!E147)</f>
        <v/>
      </c>
      <c r="H147" s="203" t="str">
        <f>IF('CR CF2'!F147="","",'CR CF2'!F147)</f>
        <v/>
      </c>
      <c r="I147" s="52" t="str">
        <f>IF(OR(F147="",H147=""),"",VLOOKUP(H147,Détente!$A$2:$BU$157,MATCH(F147,(Détente!$B$1:$BU$1),1)+1))</f>
        <v/>
      </c>
      <c r="J147" s="203" t="str">
        <f>IF('CR CF2'!H147="","",'CR CF2'!H147)</f>
        <v/>
      </c>
      <c r="K147" s="52" t="str">
        <f>IF(OR(F147="",J147=""),"",VLOOKUP(J147,Sautillers!$A$2:$BU$99,MATCH(F147,(Sautillers!$B$1:$BU$1),1)+1))</f>
        <v/>
      </c>
      <c r="L147" s="203" t="str">
        <f>IF('CR CF2'!J147="","",'CR CF2'!J147)</f>
        <v/>
      </c>
      <c r="M147" s="52" t="str">
        <f>IF(OR(F147="",L147=""),"",VLOOKUP(L147,Gainage!$A$2:$BU$32,MATCH(F147,(Gainage!$B$1:$BU$1),1)+1))</f>
        <v/>
      </c>
      <c r="N147" s="203" t="str">
        <f>IF('CR CF2'!L147="","",'CR CF2'!L147)</f>
        <v/>
      </c>
      <c r="O147" s="52" t="str">
        <f>IF(OR(F147="",N147=""),"",VLOOKUP(N147,'Course 20 m'!$A$2:$BU$373,MATCH(F147,('Course 20 m'!$B$1:$BU$1),1)+1))</f>
        <v/>
      </c>
      <c r="P147" s="204" t="str">
        <f>IF('CR CF2'!N147="","",'CR CF2'!N147)</f>
        <v/>
      </c>
      <c r="Q147" s="52" t="str">
        <f>IF(OR(F147="",P147=""),"",VLOOKUP(P147,'Ecart facial'!$A$2:$BU$143,MATCH(F147,('Ecart facial'!$B$1:$BU$1),1)+1))</f>
        <v/>
      </c>
      <c r="R147" s="204" t="str">
        <f>IF('CR CF2'!P147="","",'CR CF2'!P147)</f>
        <v/>
      </c>
      <c r="S147" s="52" t="str">
        <f>IF(OR(F147="",R147=""),"",VLOOKUP(R147,'Fermeture TJ'!$A$2:$BU$126,MATCH(F147,('Fermeture TJ'!$B$1:$BU$1),1)+1))</f>
        <v/>
      </c>
      <c r="T147" s="233">
        <f t="shared" si="14"/>
        <v>0</v>
      </c>
      <c r="U147" s="199" t="str">
        <f t="shared" si="15"/>
        <v/>
      </c>
      <c r="V147" s="37"/>
      <c r="W147" s="37"/>
      <c r="X147" s="176" t="str">
        <f t="shared" si="16"/>
        <v/>
      </c>
      <c r="Y147" s="187"/>
      <c r="Z147" s="187"/>
      <c r="AA147" s="176" t="str">
        <f t="shared" si="17"/>
        <v/>
      </c>
      <c r="AB147" s="235">
        <f t="shared" si="18"/>
        <v>0</v>
      </c>
      <c r="AC147" s="187"/>
      <c r="AD147" s="187"/>
      <c r="AE147" s="187"/>
      <c r="AF147" s="187"/>
      <c r="AG147" s="187"/>
      <c r="AH147" s="238">
        <f t="shared" si="19"/>
        <v>0</v>
      </c>
      <c r="AI147" s="240">
        <f t="shared" si="20"/>
        <v>0</v>
      </c>
      <c r="AJ147" s="231">
        <v>144</v>
      </c>
    </row>
    <row r="148" spans="1:36" x14ac:dyDescent="0.25">
      <c r="A148" s="34" t="str">
        <f>IF('CR CF2'!A148="","",Accueil!$D$8)</f>
        <v/>
      </c>
      <c r="B148" s="36" t="str">
        <f>IF('CR CF2'!A148="","",MATCH('CR CF2'!A148,Accueil!$D$32:$D$131,0))</f>
        <v/>
      </c>
      <c r="C148" s="145" t="str">
        <f>IF('CR CF2'!A148="","",UPPER('CR CF2'!A148))</f>
        <v/>
      </c>
      <c r="D148" s="162" t="str">
        <f>IF('CR CF2'!B148="","",'CR CF2'!B148)</f>
        <v/>
      </c>
      <c r="E148" s="285" t="str">
        <f>IF('CR CF2'!C148="","",'CR CF2'!C148)</f>
        <v/>
      </c>
      <c r="F148" s="171" t="str">
        <f>IF(OR(Accueil!$D$8="",D148="",E148=""),"",DATEDIF(E148,LOOKUP(B148,Accueil!$C$32:$C$131,Accueil!$E$32:$E$131),"m"))</f>
        <v/>
      </c>
      <c r="G148" s="202" t="str">
        <f>IF('CR CF2'!E148="","",'CR CF2'!E148)</f>
        <v/>
      </c>
      <c r="H148" s="203" t="str">
        <f>IF('CR CF2'!F148="","",'CR CF2'!F148)</f>
        <v/>
      </c>
      <c r="I148" s="52" t="str">
        <f>IF(OR(F148="",H148=""),"",VLOOKUP(H148,Détente!$A$2:$BU$157,MATCH(F148,(Détente!$B$1:$BU$1),1)+1))</f>
        <v/>
      </c>
      <c r="J148" s="203" t="str">
        <f>IF('CR CF2'!H148="","",'CR CF2'!H148)</f>
        <v/>
      </c>
      <c r="K148" s="52" t="str">
        <f>IF(OR(F148="",J148=""),"",VLOOKUP(J148,Sautillers!$A$2:$BU$99,MATCH(F148,(Sautillers!$B$1:$BU$1),1)+1))</f>
        <v/>
      </c>
      <c r="L148" s="203" t="str">
        <f>IF('CR CF2'!J148="","",'CR CF2'!J148)</f>
        <v/>
      </c>
      <c r="M148" s="52" t="str">
        <f>IF(OR(F148="",L148=""),"",VLOOKUP(L148,Gainage!$A$2:$BU$32,MATCH(F148,(Gainage!$B$1:$BU$1),1)+1))</f>
        <v/>
      </c>
      <c r="N148" s="203" t="str">
        <f>IF('CR CF2'!L148="","",'CR CF2'!L148)</f>
        <v/>
      </c>
      <c r="O148" s="52" t="str">
        <f>IF(OR(F148="",N148=""),"",VLOOKUP(N148,'Course 20 m'!$A$2:$BU$373,MATCH(F148,('Course 20 m'!$B$1:$BU$1),1)+1))</f>
        <v/>
      </c>
      <c r="P148" s="204" t="str">
        <f>IF('CR CF2'!N148="","",'CR CF2'!N148)</f>
        <v/>
      </c>
      <c r="Q148" s="52" t="str">
        <f>IF(OR(F148="",P148=""),"",VLOOKUP(P148,'Ecart facial'!$A$2:$BU$143,MATCH(F148,('Ecart facial'!$B$1:$BU$1),1)+1))</f>
        <v/>
      </c>
      <c r="R148" s="204" t="str">
        <f>IF('CR CF2'!P148="","",'CR CF2'!P148)</f>
        <v/>
      </c>
      <c r="S148" s="52" t="str">
        <f>IF(OR(F148="",R148=""),"",VLOOKUP(R148,'Fermeture TJ'!$A$2:$BU$126,MATCH(F148,('Fermeture TJ'!$B$1:$BU$1),1)+1))</f>
        <v/>
      </c>
      <c r="T148" s="233">
        <f t="shared" si="14"/>
        <v>0</v>
      </c>
      <c r="U148" s="199" t="str">
        <f t="shared" si="15"/>
        <v/>
      </c>
      <c r="V148" s="37"/>
      <c r="W148" s="37"/>
      <c r="X148" s="176" t="str">
        <f t="shared" si="16"/>
        <v/>
      </c>
      <c r="Y148" s="187"/>
      <c r="Z148" s="187"/>
      <c r="AA148" s="176" t="str">
        <f t="shared" si="17"/>
        <v/>
      </c>
      <c r="AB148" s="235">
        <f t="shared" si="18"/>
        <v>0</v>
      </c>
      <c r="AC148" s="187"/>
      <c r="AD148" s="187"/>
      <c r="AE148" s="187"/>
      <c r="AF148" s="187"/>
      <c r="AG148" s="187"/>
      <c r="AH148" s="238">
        <f t="shared" si="19"/>
        <v>0</v>
      </c>
      <c r="AI148" s="240">
        <f t="shared" si="20"/>
        <v>0</v>
      </c>
      <c r="AJ148" s="231">
        <v>145</v>
      </c>
    </row>
    <row r="149" spans="1:36" x14ac:dyDescent="0.25">
      <c r="A149" s="34" t="str">
        <f>IF('CR CF2'!A149="","",Accueil!$D$8)</f>
        <v/>
      </c>
      <c r="B149" s="36" t="str">
        <f>IF('CR CF2'!A149="","",MATCH('CR CF2'!A149,Accueil!$D$32:$D$131,0))</f>
        <v/>
      </c>
      <c r="C149" s="145" t="str">
        <f>IF('CR CF2'!A149="","",UPPER('CR CF2'!A149))</f>
        <v/>
      </c>
      <c r="D149" s="162" t="str">
        <f>IF('CR CF2'!B149="","",'CR CF2'!B149)</f>
        <v/>
      </c>
      <c r="E149" s="285" t="str">
        <f>IF('CR CF2'!C149="","",'CR CF2'!C149)</f>
        <v/>
      </c>
      <c r="F149" s="171" t="str">
        <f>IF(OR(Accueil!$D$8="",D149="",E149=""),"",DATEDIF(E149,LOOKUP(B149,Accueil!$C$32:$C$131,Accueil!$E$32:$E$131),"m"))</f>
        <v/>
      </c>
      <c r="G149" s="202" t="str">
        <f>IF('CR CF2'!E149="","",'CR CF2'!E149)</f>
        <v/>
      </c>
      <c r="H149" s="203" t="str">
        <f>IF('CR CF2'!F149="","",'CR CF2'!F149)</f>
        <v/>
      </c>
      <c r="I149" s="52" t="str">
        <f>IF(OR(F149="",H149=""),"",VLOOKUP(H149,Détente!$A$2:$BU$157,MATCH(F149,(Détente!$B$1:$BU$1),1)+1))</f>
        <v/>
      </c>
      <c r="J149" s="203" t="str">
        <f>IF('CR CF2'!H149="","",'CR CF2'!H149)</f>
        <v/>
      </c>
      <c r="K149" s="52" t="str">
        <f>IF(OR(F149="",J149=""),"",VLOOKUP(J149,Sautillers!$A$2:$BU$99,MATCH(F149,(Sautillers!$B$1:$BU$1),1)+1))</f>
        <v/>
      </c>
      <c r="L149" s="203" t="str">
        <f>IF('CR CF2'!J149="","",'CR CF2'!J149)</f>
        <v/>
      </c>
      <c r="M149" s="52" t="str">
        <f>IF(OR(F149="",L149=""),"",VLOOKUP(L149,Gainage!$A$2:$BU$32,MATCH(F149,(Gainage!$B$1:$BU$1),1)+1))</f>
        <v/>
      </c>
      <c r="N149" s="203" t="str">
        <f>IF('CR CF2'!L149="","",'CR CF2'!L149)</f>
        <v/>
      </c>
      <c r="O149" s="52" t="str">
        <f>IF(OR(F149="",N149=""),"",VLOOKUP(N149,'Course 20 m'!$A$2:$BU$373,MATCH(F149,('Course 20 m'!$B$1:$BU$1),1)+1))</f>
        <v/>
      </c>
      <c r="P149" s="204" t="str">
        <f>IF('CR CF2'!N149="","",'CR CF2'!N149)</f>
        <v/>
      </c>
      <c r="Q149" s="52" t="str">
        <f>IF(OR(F149="",P149=""),"",VLOOKUP(P149,'Ecart facial'!$A$2:$BU$143,MATCH(F149,('Ecart facial'!$B$1:$BU$1),1)+1))</f>
        <v/>
      </c>
      <c r="R149" s="204" t="str">
        <f>IF('CR CF2'!P149="","",'CR CF2'!P149)</f>
        <v/>
      </c>
      <c r="S149" s="52" t="str">
        <f>IF(OR(F149="",R149=""),"",VLOOKUP(R149,'Fermeture TJ'!$A$2:$BU$126,MATCH(F149,('Fermeture TJ'!$B$1:$BU$1),1)+1))</f>
        <v/>
      </c>
      <c r="T149" s="233">
        <f t="shared" si="14"/>
        <v>0</v>
      </c>
      <c r="U149" s="199" t="str">
        <f t="shared" si="15"/>
        <v/>
      </c>
      <c r="V149" s="37"/>
      <c r="W149" s="37"/>
      <c r="X149" s="176" t="str">
        <f t="shared" si="16"/>
        <v/>
      </c>
      <c r="Y149" s="187"/>
      <c r="Z149" s="187"/>
      <c r="AA149" s="176" t="str">
        <f t="shared" si="17"/>
        <v/>
      </c>
      <c r="AB149" s="235">
        <f t="shared" si="18"/>
        <v>0</v>
      </c>
      <c r="AC149" s="187"/>
      <c r="AD149" s="187"/>
      <c r="AE149" s="187"/>
      <c r="AF149" s="187"/>
      <c r="AG149" s="187"/>
      <c r="AH149" s="238">
        <f t="shared" si="19"/>
        <v>0</v>
      </c>
      <c r="AI149" s="240">
        <f t="shared" si="20"/>
        <v>0</v>
      </c>
      <c r="AJ149" s="231">
        <v>146</v>
      </c>
    </row>
    <row r="150" spans="1:36" x14ac:dyDescent="0.25">
      <c r="A150" s="34" t="str">
        <f>IF('CR CF2'!A150="","",Accueil!$D$8)</f>
        <v/>
      </c>
      <c r="B150" s="36" t="str">
        <f>IF('CR CF2'!A150="","",MATCH('CR CF2'!A150,Accueil!$D$32:$D$131,0))</f>
        <v/>
      </c>
      <c r="C150" s="145" t="str">
        <f>IF('CR CF2'!A150="","",UPPER('CR CF2'!A150))</f>
        <v/>
      </c>
      <c r="D150" s="162" t="str">
        <f>IF('CR CF2'!B150="","",'CR CF2'!B150)</f>
        <v/>
      </c>
      <c r="E150" s="285" t="str">
        <f>IF('CR CF2'!C150="","",'CR CF2'!C150)</f>
        <v/>
      </c>
      <c r="F150" s="171" t="str">
        <f>IF(OR(Accueil!$D$8="",D150="",E150=""),"",DATEDIF(E150,LOOKUP(B150,Accueil!$C$32:$C$131,Accueil!$E$32:$E$131),"m"))</f>
        <v/>
      </c>
      <c r="G150" s="202" t="str">
        <f>IF('CR CF2'!E150="","",'CR CF2'!E150)</f>
        <v/>
      </c>
      <c r="H150" s="203" t="str">
        <f>IF('CR CF2'!F150="","",'CR CF2'!F150)</f>
        <v/>
      </c>
      <c r="I150" s="52" t="str">
        <f>IF(OR(F150="",H150=""),"",VLOOKUP(H150,Détente!$A$2:$BU$157,MATCH(F150,(Détente!$B$1:$BU$1),1)+1))</f>
        <v/>
      </c>
      <c r="J150" s="203" t="str">
        <f>IF('CR CF2'!H150="","",'CR CF2'!H150)</f>
        <v/>
      </c>
      <c r="K150" s="52" t="str">
        <f>IF(OR(F150="",J150=""),"",VLOOKUP(J150,Sautillers!$A$2:$BU$99,MATCH(F150,(Sautillers!$B$1:$BU$1),1)+1))</f>
        <v/>
      </c>
      <c r="L150" s="203" t="str">
        <f>IF('CR CF2'!J150="","",'CR CF2'!J150)</f>
        <v/>
      </c>
      <c r="M150" s="52" t="str">
        <f>IF(OR(F150="",L150=""),"",VLOOKUP(L150,Gainage!$A$2:$BU$32,MATCH(F150,(Gainage!$B$1:$BU$1),1)+1))</f>
        <v/>
      </c>
      <c r="N150" s="203" t="str">
        <f>IF('CR CF2'!L150="","",'CR CF2'!L150)</f>
        <v/>
      </c>
      <c r="O150" s="52" t="str">
        <f>IF(OR(F150="",N150=""),"",VLOOKUP(N150,'Course 20 m'!$A$2:$BU$373,MATCH(F150,('Course 20 m'!$B$1:$BU$1),1)+1))</f>
        <v/>
      </c>
      <c r="P150" s="204" t="str">
        <f>IF('CR CF2'!N150="","",'CR CF2'!N150)</f>
        <v/>
      </c>
      <c r="Q150" s="52" t="str">
        <f>IF(OR(F150="",P150=""),"",VLOOKUP(P150,'Ecart facial'!$A$2:$BU$143,MATCH(F150,('Ecart facial'!$B$1:$BU$1),1)+1))</f>
        <v/>
      </c>
      <c r="R150" s="204" t="str">
        <f>IF('CR CF2'!P150="","",'CR CF2'!P150)</f>
        <v/>
      </c>
      <c r="S150" s="52" t="str">
        <f>IF(OR(F150="",R150=""),"",VLOOKUP(R150,'Fermeture TJ'!$A$2:$BU$126,MATCH(F150,('Fermeture TJ'!$B$1:$BU$1),1)+1))</f>
        <v/>
      </c>
      <c r="T150" s="233">
        <f t="shared" si="14"/>
        <v>0</v>
      </c>
      <c r="U150" s="199" t="str">
        <f t="shared" si="15"/>
        <v/>
      </c>
      <c r="V150" s="39"/>
      <c r="W150" s="37"/>
      <c r="X150" s="176" t="str">
        <f t="shared" si="16"/>
        <v/>
      </c>
      <c r="Y150" s="187"/>
      <c r="Z150" s="187"/>
      <c r="AA150" s="176" t="str">
        <f t="shared" si="17"/>
        <v/>
      </c>
      <c r="AB150" s="235">
        <f t="shared" si="18"/>
        <v>0</v>
      </c>
      <c r="AC150" s="187"/>
      <c r="AD150" s="187"/>
      <c r="AE150" s="187"/>
      <c r="AF150" s="187"/>
      <c r="AG150" s="187"/>
      <c r="AH150" s="238">
        <f t="shared" si="19"/>
        <v>0</v>
      </c>
      <c r="AI150" s="240">
        <f t="shared" si="20"/>
        <v>0</v>
      </c>
      <c r="AJ150" s="231">
        <v>147</v>
      </c>
    </row>
    <row r="151" spans="1:36" x14ac:dyDescent="0.25">
      <c r="A151" s="34" t="str">
        <f>IF('CR CF2'!A151="","",Accueil!$D$8)</f>
        <v/>
      </c>
      <c r="B151" s="36" t="str">
        <f>IF('CR CF2'!A151="","",MATCH('CR CF2'!A151,Accueil!$D$32:$D$131,0))</f>
        <v/>
      </c>
      <c r="C151" s="145" t="str">
        <f>IF('CR CF2'!A151="","",UPPER('CR CF2'!A151))</f>
        <v/>
      </c>
      <c r="D151" s="162" t="str">
        <f>IF('CR CF2'!B151="","",'CR CF2'!B151)</f>
        <v/>
      </c>
      <c r="E151" s="285" t="str">
        <f>IF('CR CF2'!C151="","",'CR CF2'!C151)</f>
        <v/>
      </c>
      <c r="F151" s="171" t="str">
        <f>IF(OR(Accueil!$D$8="",D151="",E151=""),"",DATEDIF(E151,LOOKUP(B151,Accueil!$C$32:$C$131,Accueil!$E$32:$E$131),"m"))</f>
        <v/>
      </c>
      <c r="G151" s="202" t="str">
        <f>IF('CR CF2'!E151="","",'CR CF2'!E151)</f>
        <v/>
      </c>
      <c r="H151" s="203" t="str">
        <f>IF('CR CF2'!F151="","",'CR CF2'!F151)</f>
        <v/>
      </c>
      <c r="I151" s="52" t="str">
        <f>IF(OR(F151="",H151=""),"",VLOOKUP(H151,Détente!$A$2:$BU$157,MATCH(F151,(Détente!$B$1:$BU$1),1)+1))</f>
        <v/>
      </c>
      <c r="J151" s="203" t="str">
        <f>IF('CR CF2'!H151="","",'CR CF2'!H151)</f>
        <v/>
      </c>
      <c r="K151" s="52" t="str">
        <f>IF(OR(F151="",J151=""),"",VLOOKUP(J151,Sautillers!$A$2:$BU$99,MATCH(F151,(Sautillers!$B$1:$BU$1),1)+1))</f>
        <v/>
      </c>
      <c r="L151" s="203" t="str">
        <f>IF('CR CF2'!J151="","",'CR CF2'!J151)</f>
        <v/>
      </c>
      <c r="M151" s="52" t="str">
        <f>IF(OR(F151="",L151=""),"",VLOOKUP(L151,Gainage!$A$2:$BU$32,MATCH(F151,(Gainage!$B$1:$BU$1),1)+1))</f>
        <v/>
      </c>
      <c r="N151" s="203" t="str">
        <f>IF('CR CF2'!L151="","",'CR CF2'!L151)</f>
        <v/>
      </c>
      <c r="O151" s="52" t="str">
        <f>IF(OR(F151="",N151=""),"",VLOOKUP(N151,'Course 20 m'!$A$2:$BU$373,MATCH(F151,('Course 20 m'!$B$1:$BU$1),1)+1))</f>
        <v/>
      </c>
      <c r="P151" s="204" t="str">
        <f>IF('CR CF2'!N151="","",'CR CF2'!N151)</f>
        <v/>
      </c>
      <c r="Q151" s="52" t="str">
        <f>IF(OR(F151="",P151=""),"",VLOOKUP(P151,'Ecart facial'!$A$2:$BU$143,MATCH(F151,('Ecart facial'!$B$1:$BU$1),1)+1))</f>
        <v/>
      </c>
      <c r="R151" s="204" t="str">
        <f>IF('CR CF2'!P151="","",'CR CF2'!P151)</f>
        <v/>
      </c>
      <c r="S151" s="52" t="str">
        <f>IF(OR(F151="",R151=""),"",VLOOKUP(R151,'Fermeture TJ'!$A$2:$BU$126,MATCH(F151,('Fermeture TJ'!$B$1:$BU$1),1)+1))</f>
        <v/>
      </c>
      <c r="T151" s="233">
        <f t="shared" si="14"/>
        <v>0</v>
      </c>
      <c r="U151" s="199" t="str">
        <f t="shared" si="15"/>
        <v/>
      </c>
      <c r="V151" s="37"/>
      <c r="W151" s="37"/>
      <c r="X151" s="176" t="str">
        <f t="shared" si="16"/>
        <v/>
      </c>
      <c r="Y151" s="187"/>
      <c r="Z151" s="187"/>
      <c r="AA151" s="176" t="str">
        <f t="shared" si="17"/>
        <v/>
      </c>
      <c r="AB151" s="235">
        <f t="shared" si="18"/>
        <v>0</v>
      </c>
      <c r="AC151" s="187"/>
      <c r="AD151" s="187"/>
      <c r="AE151" s="187"/>
      <c r="AF151" s="187"/>
      <c r="AG151" s="187"/>
      <c r="AH151" s="238">
        <f t="shared" si="19"/>
        <v>0</v>
      </c>
      <c r="AI151" s="240">
        <f t="shared" si="20"/>
        <v>0</v>
      </c>
      <c r="AJ151" s="231">
        <v>148</v>
      </c>
    </row>
    <row r="152" spans="1:36" x14ac:dyDescent="0.25">
      <c r="A152" s="34" t="str">
        <f>IF('CR CF2'!A152="","",Accueil!$D$8)</f>
        <v/>
      </c>
      <c r="B152" s="36" t="str">
        <f>IF('CR CF2'!A152="","",MATCH('CR CF2'!A152,Accueil!$D$32:$D$131,0))</f>
        <v/>
      </c>
      <c r="C152" s="145" t="str">
        <f>IF('CR CF2'!A152="","",UPPER('CR CF2'!A152))</f>
        <v/>
      </c>
      <c r="D152" s="162" t="str">
        <f>IF('CR CF2'!B152="","",'CR CF2'!B152)</f>
        <v/>
      </c>
      <c r="E152" s="285" t="str">
        <f>IF('CR CF2'!C152="","",'CR CF2'!C152)</f>
        <v/>
      </c>
      <c r="F152" s="171" t="str">
        <f>IF(OR(Accueil!$D$8="",D152="",E152=""),"",DATEDIF(E152,LOOKUP(B152,Accueil!$C$32:$C$131,Accueil!$E$32:$E$131),"m"))</f>
        <v/>
      </c>
      <c r="G152" s="202" t="str">
        <f>IF('CR CF2'!E152="","",'CR CF2'!E152)</f>
        <v/>
      </c>
      <c r="H152" s="203" t="str">
        <f>IF('CR CF2'!F152="","",'CR CF2'!F152)</f>
        <v/>
      </c>
      <c r="I152" s="52" t="str">
        <f>IF(OR(F152="",H152=""),"",VLOOKUP(H152,Détente!$A$2:$BU$157,MATCH(F152,(Détente!$B$1:$BU$1),1)+1))</f>
        <v/>
      </c>
      <c r="J152" s="203" t="str">
        <f>IF('CR CF2'!H152="","",'CR CF2'!H152)</f>
        <v/>
      </c>
      <c r="K152" s="52" t="str">
        <f>IF(OR(F152="",J152=""),"",VLOOKUP(J152,Sautillers!$A$2:$BU$99,MATCH(F152,(Sautillers!$B$1:$BU$1),1)+1))</f>
        <v/>
      </c>
      <c r="L152" s="203" t="str">
        <f>IF('CR CF2'!J152="","",'CR CF2'!J152)</f>
        <v/>
      </c>
      <c r="M152" s="52" t="str">
        <f>IF(OR(F152="",L152=""),"",VLOOKUP(L152,Gainage!$A$2:$BU$32,MATCH(F152,(Gainage!$B$1:$BU$1),1)+1))</f>
        <v/>
      </c>
      <c r="N152" s="203" t="str">
        <f>IF('CR CF2'!L152="","",'CR CF2'!L152)</f>
        <v/>
      </c>
      <c r="O152" s="52" t="str">
        <f>IF(OR(F152="",N152=""),"",VLOOKUP(N152,'Course 20 m'!$A$2:$BU$373,MATCH(F152,('Course 20 m'!$B$1:$BU$1),1)+1))</f>
        <v/>
      </c>
      <c r="P152" s="204" t="str">
        <f>IF('CR CF2'!N152="","",'CR CF2'!N152)</f>
        <v/>
      </c>
      <c r="Q152" s="52" t="str">
        <f>IF(OR(F152="",P152=""),"",VLOOKUP(P152,'Ecart facial'!$A$2:$BU$143,MATCH(F152,('Ecart facial'!$B$1:$BU$1),1)+1))</f>
        <v/>
      </c>
      <c r="R152" s="204" t="str">
        <f>IF('CR CF2'!P152="","",'CR CF2'!P152)</f>
        <v/>
      </c>
      <c r="S152" s="52" t="str">
        <f>IF(OR(F152="",R152=""),"",VLOOKUP(R152,'Fermeture TJ'!$A$2:$BU$126,MATCH(F152,('Fermeture TJ'!$B$1:$BU$1),1)+1))</f>
        <v/>
      </c>
      <c r="T152" s="233">
        <f t="shared" si="14"/>
        <v>0</v>
      </c>
      <c r="U152" s="199" t="str">
        <f t="shared" si="15"/>
        <v/>
      </c>
      <c r="V152" s="39"/>
      <c r="W152" s="37"/>
      <c r="X152" s="176" t="str">
        <f t="shared" si="16"/>
        <v/>
      </c>
      <c r="Y152" s="187"/>
      <c r="Z152" s="187"/>
      <c r="AA152" s="176" t="str">
        <f t="shared" si="17"/>
        <v/>
      </c>
      <c r="AB152" s="235">
        <f t="shared" si="18"/>
        <v>0</v>
      </c>
      <c r="AC152" s="187"/>
      <c r="AD152" s="187"/>
      <c r="AE152" s="187"/>
      <c r="AF152" s="187"/>
      <c r="AG152" s="187"/>
      <c r="AH152" s="238">
        <f t="shared" si="19"/>
        <v>0</v>
      </c>
      <c r="AI152" s="240">
        <f t="shared" si="20"/>
        <v>0</v>
      </c>
      <c r="AJ152" s="231">
        <v>149</v>
      </c>
    </row>
    <row r="153" spans="1:36" x14ac:dyDescent="0.25">
      <c r="A153" s="34" t="str">
        <f>IF('CR CF2'!A153="","",Accueil!$D$8)</f>
        <v/>
      </c>
      <c r="B153" s="36" t="str">
        <f>IF('CR CF2'!A153="","",MATCH('CR CF2'!A153,Accueil!$D$32:$D$131,0))</f>
        <v/>
      </c>
      <c r="C153" s="145" t="str">
        <f>IF('CR CF2'!A153="","",UPPER('CR CF2'!A153))</f>
        <v/>
      </c>
      <c r="D153" s="162" t="str">
        <f>IF('CR CF2'!B153="","",'CR CF2'!B153)</f>
        <v/>
      </c>
      <c r="E153" s="285" t="str">
        <f>IF('CR CF2'!C153="","",'CR CF2'!C153)</f>
        <v/>
      </c>
      <c r="F153" s="171" t="str">
        <f>IF(OR(Accueil!$D$8="",D153="",E153=""),"",DATEDIF(E153,LOOKUP(B153,Accueil!$C$32:$C$131,Accueil!$E$32:$E$131),"m"))</f>
        <v/>
      </c>
      <c r="G153" s="202" t="str">
        <f>IF('CR CF2'!E153="","",'CR CF2'!E153)</f>
        <v/>
      </c>
      <c r="H153" s="203" t="str">
        <f>IF('CR CF2'!F153="","",'CR CF2'!F153)</f>
        <v/>
      </c>
      <c r="I153" s="52" t="str">
        <f>IF(OR(F153="",H153=""),"",VLOOKUP(H153,Détente!$A$2:$BU$157,MATCH(F153,(Détente!$B$1:$BU$1),1)+1))</f>
        <v/>
      </c>
      <c r="J153" s="203" t="str">
        <f>IF('CR CF2'!H153="","",'CR CF2'!H153)</f>
        <v/>
      </c>
      <c r="K153" s="52" t="str">
        <f>IF(OR(F153="",J153=""),"",VLOOKUP(J153,Sautillers!$A$2:$BU$99,MATCH(F153,(Sautillers!$B$1:$BU$1),1)+1))</f>
        <v/>
      </c>
      <c r="L153" s="203" t="str">
        <f>IF('CR CF2'!J153="","",'CR CF2'!J153)</f>
        <v/>
      </c>
      <c r="M153" s="52" t="str">
        <f>IF(OR(F153="",L153=""),"",VLOOKUP(L153,Gainage!$A$2:$BU$32,MATCH(F153,(Gainage!$B$1:$BU$1),1)+1))</f>
        <v/>
      </c>
      <c r="N153" s="203" t="str">
        <f>IF('CR CF2'!L153="","",'CR CF2'!L153)</f>
        <v/>
      </c>
      <c r="O153" s="52" t="str">
        <f>IF(OR(F153="",N153=""),"",VLOOKUP(N153,'Course 20 m'!$A$2:$BU$373,MATCH(F153,('Course 20 m'!$B$1:$BU$1),1)+1))</f>
        <v/>
      </c>
      <c r="P153" s="204" t="str">
        <f>IF('CR CF2'!N153="","",'CR CF2'!N153)</f>
        <v/>
      </c>
      <c r="Q153" s="52" t="str">
        <f>IF(OR(F153="",P153=""),"",VLOOKUP(P153,'Ecart facial'!$A$2:$BU$143,MATCH(F153,('Ecart facial'!$B$1:$BU$1),1)+1))</f>
        <v/>
      </c>
      <c r="R153" s="204" t="str">
        <f>IF('CR CF2'!P153="","",'CR CF2'!P153)</f>
        <v/>
      </c>
      <c r="S153" s="52" t="str">
        <f>IF(OR(F153="",R153=""),"",VLOOKUP(R153,'Fermeture TJ'!$A$2:$BU$126,MATCH(F153,('Fermeture TJ'!$B$1:$BU$1),1)+1))</f>
        <v/>
      </c>
      <c r="T153" s="233">
        <f t="shared" si="14"/>
        <v>0</v>
      </c>
      <c r="U153" s="199" t="str">
        <f t="shared" si="15"/>
        <v/>
      </c>
      <c r="V153" s="37"/>
      <c r="W153" s="37"/>
      <c r="X153" s="176" t="str">
        <f t="shared" si="16"/>
        <v/>
      </c>
      <c r="Y153" s="187"/>
      <c r="Z153" s="187"/>
      <c r="AA153" s="176" t="str">
        <f t="shared" si="17"/>
        <v/>
      </c>
      <c r="AB153" s="235">
        <f t="shared" si="18"/>
        <v>0</v>
      </c>
      <c r="AC153" s="187"/>
      <c r="AD153" s="187"/>
      <c r="AE153" s="187"/>
      <c r="AF153" s="187"/>
      <c r="AG153" s="187"/>
      <c r="AH153" s="238">
        <f t="shared" si="19"/>
        <v>0</v>
      </c>
      <c r="AI153" s="240">
        <f t="shared" si="20"/>
        <v>0</v>
      </c>
      <c r="AJ153" s="231">
        <v>150</v>
      </c>
    </row>
    <row r="154" spans="1:36" x14ac:dyDescent="0.25">
      <c r="A154" s="34" t="str">
        <f>IF('CR CF2'!A154="","",Accueil!$D$8)</f>
        <v/>
      </c>
      <c r="B154" s="36" t="str">
        <f>IF('CR CF2'!A154="","",MATCH('CR CF2'!A154,Accueil!$D$32:$D$131,0))</f>
        <v/>
      </c>
      <c r="C154" s="145" t="str">
        <f>IF('CR CF2'!A154="","",UPPER('CR CF2'!A154))</f>
        <v/>
      </c>
      <c r="D154" s="162" t="str">
        <f>IF('CR CF2'!B154="","",'CR CF2'!B154)</f>
        <v/>
      </c>
      <c r="E154" s="285" t="str">
        <f>IF('CR CF2'!C154="","",'CR CF2'!C154)</f>
        <v/>
      </c>
      <c r="F154" s="171" t="str">
        <f>IF(OR(Accueil!$D$8="",D154="",E154=""),"",DATEDIF(E154,LOOKUP(B154,Accueil!$C$32:$C$131,Accueil!$E$32:$E$131),"m"))</f>
        <v/>
      </c>
      <c r="G154" s="202" t="str">
        <f>IF('CR CF2'!E154="","",'CR CF2'!E154)</f>
        <v/>
      </c>
      <c r="H154" s="203" t="str">
        <f>IF('CR CF2'!F154="","",'CR CF2'!F154)</f>
        <v/>
      </c>
      <c r="I154" s="52" t="str">
        <f>IF(OR(F154="",H154=""),"",VLOOKUP(H154,Détente!$A$2:$BU$157,MATCH(F154,(Détente!$B$1:$BU$1),1)+1))</f>
        <v/>
      </c>
      <c r="J154" s="203" t="str">
        <f>IF('CR CF2'!H154="","",'CR CF2'!H154)</f>
        <v/>
      </c>
      <c r="K154" s="52" t="str">
        <f>IF(OR(F154="",J154=""),"",VLOOKUP(J154,Sautillers!$A$2:$BU$99,MATCH(F154,(Sautillers!$B$1:$BU$1),1)+1))</f>
        <v/>
      </c>
      <c r="L154" s="203" t="str">
        <f>IF('CR CF2'!J154="","",'CR CF2'!J154)</f>
        <v/>
      </c>
      <c r="M154" s="52" t="str">
        <f>IF(OR(F154="",L154=""),"",VLOOKUP(L154,Gainage!$A$2:$BU$32,MATCH(F154,(Gainage!$B$1:$BU$1),1)+1))</f>
        <v/>
      </c>
      <c r="N154" s="203" t="str">
        <f>IF('CR CF2'!L154="","",'CR CF2'!L154)</f>
        <v/>
      </c>
      <c r="O154" s="52" t="str">
        <f>IF(OR(F154="",N154=""),"",VLOOKUP(N154,'Course 20 m'!$A$2:$BU$373,MATCH(F154,('Course 20 m'!$B$1:$BU$1),1)+1))</f>
        <v/>
      </c>
      <c r="P154" s="204" t="str">
        <f>IF('CR CF2'!N154="","",'CR CF2'!N154)</f>
        <v/>
      </c>
      <c r="Q154" s="52" t="str">
        <f>IF(OR(F154="",P154=""),"",VLOOKUP(P154,'Ecart facial'!$A$2:$BU$143,MATCH(F154,('Ecart facial'!$B$1:$BU$1),1)+1))</f>
        <v/>
      </c>
      <c r="R154" s="204" t="str">
        <f>IF('CR CF2'!P154="","",'CR CF2'!P154)</f>
        <v/>
      </c>
      <c r="S154" s="52" t="str">
        <f>IF(OR(F154="",R154=""),"",VLOOKUP(R154,'Fermeture TJ'!$A$2:$BU$126,MATCH(F154,('Fermeture TJ'!$B$1:$BU$1),1)+1))</f>
        <v/>
      </c>
      <c r="T154" s="233">
        <f t="shared" si="14"/>
        <v>0</v>
      </c>
      <c r="U154" s="199" t="str">
        <f t="shared" si="15"/>
        <v/>
      </c>
      <c r="V154" s="39"/>
      <c r="W154" s="37"/>
      <c r="X154" s="176" t="str">
        <f t="shared" si="16"/>
        <v/>
      </c>
      <c r="Y154" s="187"/>
      <c r="Z154" s="187"/>
      <c r="AA154" s="176" t="str">
        <f t="shared" si="17"/>
        <v/>
      </c>
      <c r="AB154" s="235">
        <f t="shared" si="18"/>
        <v>0</v>
      </c>
      <c r="AC154" s="187"/>
      <c r="AD154" s="187"/>
      <c r="AE154" s="187"/>
      <c r="AF154" s="187"/>
      <c r="AG154" s="187"/>
      <c r="AH154" s="238">
        <f t="shared" si="19"/>
        <v>0</v>
      </c>
      <c r="AI154" s="240">
        <f t="shared" si="20"/>
        <v>0</v>
      </c>
      <c r="AJ154" s="231">
        <v>151</v>
      </c>
    </row>
    <row r="155" spans="1:36" x14ac:dyDescent="0.25">
      <c r="A155" s="34" t="str">
        <f>IF('CR CF2'!A155="","",Accueil!$D$8)</f>
        <v/>
      </c>
      <c r="B155" s="36" t="str">
        <f>IF('CR CF2'!A155="","",MATCH('CR CF2'!A155,Accueil!$D$32:$D$131,0))</f>
        <v/>
      </c>
      <c r="C155" s="145" t="str">
        <f>IF('CR CF2'!A155="","",UPPER('CR CF2'!A155))</f>
        <v/>
      </c>
      <c r="D155" s="162" t="str">
        <f>IF('CR CF2'!B155="","",'CR CF2'!B155)</f>
        <v/>
      </c>
      <c r="E155" s="285" t="str">
        <f>IF('CR CF2'!C155="","",'CR CF2'!C155)</f>
        <v/>
      </c>
      <c r="F155" s="171" t="str">
        <f>IF(OR(Accueil!$D$8="",D155="",E155=""),"",DATEDIF(E155,LOOKUP(B155,Accueil!$C$32:$C$131,Accueil!$E$32:$E$131),"m"))</f>
        <v/>
      </c>
      <c r="G155" s="202" t="str">
        <f>IF('CR CF2'!E155="","",'CR CF2'!E155)</f>
        <v/>
      </c>
      <c r="H155" s="203" t="str">
        <f>IF('CR CF2'!F155="","",'CR CF2'!F155)</f>
        <v/>
      </c>
      <c r="I155" s="52" t="str">
        <f>IF(OR(F155="",H155=""),"",VLOOKUP(H155,Détente!$A$2:$BU$157,MATCH(F155,(Détente!$B$1:$BU$1),1)+1))</f>
        <v/>
      </c>
      <c r="J155" s="203" t="str">
        <f>IF('CR CF2'!H155="","",'CR CF2'!H155)</f>
        <v/>
      </c>
      <c r="K155" s="52" t="str">
        <f>IF(OR(F155="",J155=""),"",VLOOKUP(J155,Sautillers!$A$2:$BU$99,MATCH(F155,(Sautillers!$B$1:$BU$1),1)+1))</f>
        <v/>
      </c>
      <c r="L155" s="203" t="str">
        <f>IF('CR CF2'!J155="","",'CR CF2'!J155)</f>
        <v/>
      </c>
      <c r="M155" s="52" t="str">
        <f>IF(OR(F155="",L155=""),"",VLOOKUP(L155,Gainage!$A$2:$BU$32,MATCH(F155,(Gainage!$B$1:$BU$1),1)+1))</f>
        <v/>
      </c>
      <c r="N155" s="203" t="str">
        <f>IF('CR CF2'!L155="","",'CR CF2'!L155)</f>
        <v/>
      </c>
      <c r="O155" s="52" t="str">
        <f>IF(OR(F155="",N155=""),"",VLOOKUP(N155,'Course 20 m'!$A$2:$BU$373,MATCH(F155,('Course 20 m'!$B$1:$BU$1),1)+1))</f>
        <v/>
      </c>
      <c r="P155" s="204" t="str">
        <f>IF('CR CF2'!N155="","",'CR CF2'!N155)</f>
        <v/>
      </c>
      <c r="Q155" s="52" t="str">
        <f>IF(OR(F155="",P155=""),"",VLOOKUP(P155,'Ecart facial'!$A$2:$BU$143,MATCH(F155,('Ecart facial'!$B$1:$BU$1),1)+1))</f>
        <v/>
      </c>
      <c r="R155" s="204" t="str">
        <f>IF('CR CF2'!P155="","",'CR CF2'!P155)</f>
        <v/>
      </c>
      <c r="S155" s="52" t="str">
        <f>IF(OR(F155="",R155=""),"",VLOOKUP(R155,'Fermeture TJ'!$A$2:$BU$126,MATCH(F155,('Fermeture TJ'!$B$1:$BU$1),1)+1))</f>
        <v/>
      </c>
      <c r="T155" s="233">
        <f t="shared" si="14"/>
        <v>0</v>
      </c>
      <c r="U155" s="199" t="str">
        <f t="shared" si="15"/>
        <v/>
      </c>
      <c r="V155" s="37"/>
      <c r="W155" s="37"/>
      <c r="X155" s="176" t="str">
        <f t="shared" si="16"/>
        <v/>
      </c>
      <c r="Y155" s="187"/>
      <c r="Z155" s="187"/>
      <c r="AA155" s="176" t="str">
        <f t="shared" si="17"/>
        <v/>
      </c>
      <c r="AB155" s="235">
        <f t="shared" si="18"/>
        <v>0</v>
      </c>
      <c r="AC155" s="187"/>
      <c r="AD155" s="187"/>
      <c r="AE155" s="187"/>
      <c r="AF155" s="187"/>
      <c r="AG155" s="187"/>
      <c r="AH155" s="238">
        <f t="shared" si="19"/>
        <v>0</v>
      </c>
      <c r="AI155" s="240">
        <f t="shared" si="20"/>
        <v>0</v>
      </c>
      <c r="AJ155" s="231">
        <v>152</v>
      </c>
    </row>
    <row r="156" spans="1:36" x14ac:dyDescent="0.25">
      <c r="A156" s="34" t="str">
        <f>IF('CR CF2'!A156="","",Accueil!$D$8)</f>
        <v/>
      </c>
      <c r="B156" s="36" t="str">
        <f>IF('CR CF2'!A156="","",MATCH('CR CF2'!A156,Accueil!$D$32:$D$131,0))</f>
        <v/>
      </c>
      <c r="C156" s="145" t="str">
        <f>IF('CR CF2'!A156="","",UPPER('CR CF2'!A156))</f>
        <v/>
      </c>
      <c r="D156" s="162" t="str">
        <f>IF('CR CF2'!B156="","",'CR CF2'!B156)</f>
        <v/>
      </c>
      <c r="E156" s="285" t="str">
        <f>IF('CR CF2'!C156="","",'CR CF2'!C156)</f>
        <v/>
      </c>
      <c r="F156" s="171" t="str">
        <f>IF(OR(Accueil!$D$8="",D156="",E156=""),"",DATEDIF(E156,LOOKUP(B156,Accueil!$C$32:$C$131,Accueil!$E$32:$E$131),"m"))</f>
        <v/>
      </c>
      <c r="G156" s="202" t="str">
        <f>IF('CR CF2'!E156="","",'CR CF2'!E156)</f>
        <v/>
      </c>
      <c r="H156" s="203" t="str">
        <f>IF('CR CF2'!F156="","",'CR CF2'!F156)</f>
        <v/>
      </c>
      <c r="I156" s="52" t="str">
        <f>IF(OR(F156="",H156=""),"",VLOOKUP(H156,Détente!$A$2:$BU$157,MATCH(F156,(Détente!$B$1:$BU$1),1)+1))</f>
        <v/>
      </c>
      <c r="J156" s="203" t="str">
        <f>IF('CR CF2'!H156="","",'CR CF2'!H156)</f>
        <v/>
      </c>
      <c r="K156" s="52" t="str">
        <f>IF(OR(F156="",J156=""),"",VLOOKUP(J156,Sautillers!$A$2:$BU$99,MATCH(F156,(Sautillers!$B$1:$BU$1),1)+1))</f>
        <v/>
      </c>
      <c r="L156" s="203" t="str">
        <f>IF('CR CF2'!J156="","",'CR CF2'!J156)</f>
        <v/>
      </c>
      <c r="M156" s="52" t="str">
        <f>IF(OR(F156="",L156=""),"",VLOOKUP(L156,Gainage!$A$2:$BU$32,MATCH(F156,(Gainage!$B$1:$BU$1),1)+1))</f>
        <v/>
      </c>
      <c r="N156" s="203" t="str">
        <f>IF('CR CF2'!L156="","",'CR CF2'!L156)</f>
        <v/>
      </c>
      <c r="O156" s="52" t="str">
        <f>IF(OR(F156="",N156=""),"",VLOOKUP(N156,'Course 20 m'!$A$2:$BU$373,MATCH(F156,('Course 20 m'!$B$1:$BU$1),1)+1))</f>
        <v/>
      </c>
      <c r="P156" s="204" t="str">
        <f>IF('CR CF2'!N156="","",'CR CF2'!N156)</f>
        <v/>
      </c>
      <c r="Q156" s="52" t="str">
        <f>IF(OR(F156="",P156=""),"",VLOOKUP(P156,'Ecart facial'!$A$2:$BU$143,MATCH(F156,('Ecart facial'!$B$1:$BU$1),1)+1))</f>
        <v/>
      </c>
      <c r="R156" s="204" t="str">
        <f>IF('CR CF2'!P156="","",'CR CF2'!P156)</f>
        <v/>
      </c>
      <c r="S156" s="52" t="str">
        <f>IF(OR(F156="",R156=""),"",VLOOKUP(R156,'Fermeture TJ'!$A$2:$BU$126,MATCH(F156,('Fermeture TJ'!$B$1:$BU$1),1)+1))</f>
        <v/>
      </c>
      <c r="T156" s="233">
        <f t="shared" si="14"/>
        <v>0</v>
      </c>
      <c r="U156" s="199" t="str">
        <f t="shared" si="15"/>
        <v/>
      </c>
      <c r="V156" s="39"/>
      <c r="W156" s="37"/>
      <c r="X156" s="176" t="str">
        <f t="shared" si="16"/>
        <v/>
      </c>
      <c r="Y156" s="187"/>
      <c r="Z156" s="187"/>
      <c r="AA156" s="176" t="str">
        <f t="shared" si="17"/>
        <v/>
      </c>
      <c r="AB156" s="235">
        <f t="shared" si="18"/>
        <v>0</v>
      </c>
      <c r="AC156" s="187"/>
      <c r="AD156" s="187"/>
      <c r="AE156" s="187"/>
      <c r="AF156" s="187"/>
      <c r="AG156" s="187"/>
      <c r="AH156" s="238">
        <f t="shared" si="19"/>
        <v>0</v>
      </c>
      <c r="AI156" s="240">
        <f t="shared" si="20"/>
        <v>0</v>
      </c>
      <c r="AJ156" s="231">
        <v>153</v>
      </c>
    </row>
    <row r="157" spans="1:36" x14ac:dyDescent="0.25">
      <c r="A157" s="34" t="str">
        <f>IF('CR CF2'!A157="","",Accueil!$D$8)</f>
        <v/>
      </c>
      <c r="B157" s="36" t="str">
        <f>IF('CR CF2'!A157="","",MATCH('CR CF2'!A157,Accueil!$D$32:$D$131,0))</f>
        <v/>
      </c>
      <c r="C157" s="145" t="str">
        <f>IF('CR CF2'!A157="","",UPPER('CR CF2'!A157))</f>
        <v/>
      </c>
      <c r="D157" s="162" t="str">
        <f>IF('CR CF2'!B157="","",'CR CF2'!B157)</f>
        <v/>
      </c>
      <c r="E157" s="285" t="str">
        <f>IF('CR CF2'!C157="","",'CR CF2'!C157)</f>
        <v/>
      </c>
      <c r="F157" s="171" t="str">
        <f>IF(OR(Accueil!$D$8="",D157="",E157=""),"",DATEDIF(E157,LOOKUP(B157,Accueil!$C$32:$C$131,Accueil!$E$32:$E$131),"m"))</f>
        <v/>
      </c>
      <c r="G157" s="202" t="str">
        <f>IF('CR CF2'!E157="","",'CR CF2'!E157)</f>
        <v/>
      </c>
      <c r="H157" s="203" t="str">
        <f>IF('CR CF2'!F157="","",'CR CF2'!F157)</f>
        <v/>
      </c>
      <c r="I157" s="52" t="str">
        <f>IF(OR(F157="",H157=""),"",VLOOKUP(H157,Détente!$A$2:$BU$157,MATCH(F157,(Détente!$B$1:$BU$1),1)+1))</f>
        <v/>
      </c>
      <c r="J157" s="203" t="str">
        <f>IF('CR CF2'!H157="","",'CR CF2'!H157)</f>
        <v/>
      </c>
      <c r="K157" s="52" t="str">
        <f>IF(OR(F157="",J157=""),"",VLOOKUP(J157,Sautillers!$A$2:$BU$99,MATCH(F157,(Sautillers!$B$1:$BU$1),1)+1))</f>
        <v/>
      </c>
      <c r="L157" s="203" t="str">
        <f>IF('CR CF2'!J157="","",'CR CF2'!J157)</f>
        <v/>
      </c>
      <c r="M157" s="52" t="str">
        <f>IF(OR(F157="",L157=""),"",VLOOKUP(L157,Gainage!$A$2:$BU$32,MATCH(F157,(Gainage!$B$1:$BU$1),1)+1))</f>
        <v/>
      </c>
      <c r="N157" s="203" t="str">
        <f>IF('CR CF2'!L157="","",'CR CF2'!L157)</f>
        <v/>
      </c>
      <c r="O157" s="52" t="str">
        <f>IF(OR(F157="",N157=""),"",VLOOKUP(N157,'Course 20 m'!$A$2:$BU$373,MATCH(F157,('Course 20 m'!$B$1:$BU$1),1)+1))</f>
        <v/>
      </c>
      <c r="P157" s="204" t="str">
        <f>IF('CR CF2'!N157="","",'CR CF2'!N157)</f>
        <v/>
      </c>
      <c r="Q157" s="52" t="str">
        <f>IF(OR(F157="",P157=""),"",VLOOKUP(P157,'Ecart facial'!$A$2:$BU$143,MATCH(F157,('Ecart facial'!$B$1:$BU$1),1)+1))</f>
        <v/>
      </c>
      <c r="R157" s="204" t="str">
        <f>IF('CR CF2'!P157="","",'CR CF2'!P157)</f>
        <v/>
      </c>
      <c r="S157" s="52" t="str">
        <f>IF(OR(F157="",R157=""),"",VLOOKUP(R157,'Fermeture TJ'!$A$2:$BU$126,MATCH(F157,('Fermeture TJ'!$B$1:$BU$1),1)+1))</f>
        <v/>
      </c>
      <c r="T157" s="233">
        <f t="shared" si="14"/>
        <v>0</v>
      </c>
      <c r="U157" s="199" t="str">
        <f t="shared" si="15"/>
        <v/>
      </c>
      <c r="V157" s="37"/>
      <c r="W157" s="37"/>
      <c r="X157" s="176" t="str">
        <f t="shared" si="16"/>
        <v/>
      </c>
      <c r="Y157" s="187"/>
      <c r="Z157" s="187"/>
      <c r="AA157" s="176" t="str">
        <f t="shared" si="17"/>
        <v/>
      </c>
      <c r="AB157" s="235">
        <f t="shared" si="18"/>
        <v>0</v>
      </c>
      <c r="AC157" s="187"/>
      <c r="AD157" s="187"/>
      <c r="AE157" s="187"/>
      <c r="AF157" s="187"/>
      <c r="AG157" s="187"/>
      <c r="AH157" s="238">
        <f t="shared" si="19"/>
        <v>0</v>
      </c>
      <c r="AI157" s="240">
        <f t="shared" si="20"/>
        <v>0</v>
      </c>
      <c r="AJ157" s="231">
        <v>154</v>
      </c>
    </row>
    <row r="158" spans="1:36" x14ac:dyDescent="0.25">
      <c r="A158" s="34" t="str">
        <f>IF('CR CF2'!A158="","",Accueil!$D$8)</f>
        <v/>
      </c>
      <c r="B158" s="36" t="str">
        <f>IF('CR CF2'!A158="","",MATCH('CR CF2'!A158,Accueil!$D$32:$D$131,0))</f>
        <v/>
      </c>
      <c r="C158" s="145" t="str">
        <f>IF('CR CF2'!A158="","",UPPER('CR CF2'!A158))</f>
        <v/>
      </c>
      <c r="D158" s="162" t="str">
        <f>IF('CR CF2'!B158="","",'CR CF2'!B158)</f>
        <v/>
      </c>
      <c r="E158" s="285" t="str">
        <f>IF('CR CF2'!C158="","",'CR CF2'!C158)</f>
        <v/>
      </c>
      <c r="F158" s="171" t="str">
        <f>IF(OR(Accueil!$D$8="",D158="",E158=""),"",DATEDIF(E158,LOOKUP(B158,Accueil!$C$32:$C$131,Accueil!$E$32:$E$131),"m"))</f>
        <v/>
      </c>
      <c r="G158" s="202" t="str">
        <f>IF('CR CF2'!E158="","",'CR CF2'!E158)</f>
        <v/>
      </c>
      <c r="H158" s="203" t="str">
        <f>IF('CR CF2'!F158="","",'CR CF2'!F158)</f>
        <v/>
      </c>
      <c r="I158" s="52" t="str">
        <f>IF(OR(F158="",H158=""),"",VLOOKUP(H158,Détente!$A$2:$BU$157,MATCH(F158,(Détente!$B$1:$BU$1),1)+1))</f>
        <v/>
      </c>
      <c r="J158" s="203" t="str">
        <f>IF('CR CF2'!H158="","",'CR CF2'!H158)</f>
        <v/>
      </c>
      <c r="K158" s="52" t="str">
        <f>IF(OR(F158="",J158=""),"",VLOOKUP(J158,Sautillers!$A$2:$BU$99,MATCH(F158,(Sautillers!$B$1:$BU$1),1)+1))</f>
        <v/>
      </c>
      <c r="L158" s="203" t="str">
        <f>IF('CR CF2'!J158="","",'CR CF2'!J158)</f>
        <v/>
      </c>
      <c r="M158" s="52" t="str">
        <f>IF(OR(F158="",L158=""),"",VLOOKUP(L158,Gainage!$A$2:$BU$32,MATCH(F158,(Gainage!$B$1:$BU$1),1)+1))</f>
        <v/>
      </c>
      <c r="N158" s="203" t="str">
        <f>IF('CR CF2'!L158="","",'CR CF2'!L158)</f>
        <v/>
      </c>
      <c r="O158" s="52" t="str">
        <f>IF(OR(F158="",N158=""),"",VLOOKUP(N158,'Course 20 m'!$A$2:$BU$373,MATCH(F158,('Course 20 m'!$B$1:$BU$1),1)+1))</f>
        <v/>
      </c>
      <c r="P158" s="204" t="str">
        <f>IF('CR CF2'!N158="","",'CR CF2'!N158)</f>
        <v/>
      </c>
      <c r="Q158" s="52" t="str">
        <f>IF(OR(F158="",P158=""),"",VLOOKUP(P158,'Ecart facial'!$A$2:$BU$143,MATCH(F158,('Ecart facial'!$B$1:$BU$1),1)+1))</f>
        <v/>
      </c>
      <c r="R158" s="204" t="str">
        <f>IF('CR CF2'!P158="","",'CR CF2'!P158)</f>
        <v/>
      </c>
      <c r="S158" s="52" t="str">
        <f>IF(OR(F158="",R158=""),"",VLOOKUP(R158,'Fermeture TJ'!$A$2:$BU$126,MATCH(F158,('Fermeture TJ'!$B$1:$BU$1),1)+1))</f>
        <v/>
      </c>
      <c r="T158" s="233">
        <f t="shared" si="14"/>
        <v>0</v>
      </c>
      <c r="U158" s="199" t="str">
        <f t="shared" si="15"/>
        <v/>
      </c>
      <c r="V158" s="39"/>
      <c r="W158" s="37"/>
      <c r="X158" s="176" t="str">
        <f t="shared" si="16"/>
        <v/>
      </c>
      <c r="Y158" s="187"/>
      <c r="Z158" s="187"/>
      <c r="AA158" s="176" t="str">
        <f t="shared" si="17"/>
        <v/>
      </c>
      <c r="AB158" s="235">
        <f t="shared" si="18"/>
        <v>0</v>
      </c>
      <c r="AC158" s="187"/>
      <c r="AD158" s="187"/>
      <c r="AE158" s="187"/>
      <c r="AF158" s="187"/>
      <c r="AG158" s="187"/>
      <c r="AH158" s="238">
        <f t="shared" si="19"/>
        <v>0</v>
      </c>
      <c r="AI158" s="240">
        <f t="shared" si="20"/>
        <v>0</v>
      </c>
      <c r="AJ158" s="231">
        <v>155</v>
      </c>
    </row>
    <row r="159" spans="1:36" x14ac:dyDescent="0.25">
      <c r="A159" s="34" t="str">
        <f>IF('CR CF2'!A159="","",Accueil!$D$8)</f>
        <v/>
      </c>
      <c r="B159" s="36" t="str">
        <f>IF('CR CF2'!A159="","",MATCH('CR CF2'!A159,Accueil!$D$32:$D$131,0))</f>
        <v/>
      </c>
      <c r="C159" s="145" t="str">
        <f>IF('CR CF2'!A159="","",UPPER('CR CF2'!A159))</f>
        <v/>
      </c>
      <c r="D159" s="162" t="str">
        <f>IF('CR CF2'!B159="","",'CR CF2'!B159)</f>
        <v/>
      </c>
      <c r="E159" s="285" t="str">
        <f>IF('CR CF2'!C159="","",'CR CF2'!C159)</f>
        <v/>
      </c>
      <c r="F159" s="171" t="str">
        <f>IF(OR(Accueil!$D$8="",D159="",E159=""),"",DATEDIF(E159,LOOKUP(B159,Accueil!$C$32:$C$131,Accueil!$E$32:$E$131),"m"))</f>
        <v/>
      </c>
      <c r="G159" s="202" t="str">
        <f>IF('CR CF2'!E159="","",'CR CF2'!E159)</f>
        <v/>
      </c>
      <c r="H159" s="203" t="str">
        <f>IF('CR CF2'!F159="","",'CR CF2'!F159)</f>
        <v/>
      </c>
      <c r="I159" s="52" t="str">
        <f>IF(OR(F159="",H159=""),"",VLOOKUP(H159,Détente!$A$2:$BU$157,MATCH(F159,(Détente!$B$1:$BU$1),1)+1))</f>
        <v/>
      </c>
      <c r="J159" s="203" t="str">
        <f>IF('CR CF2'!H159="","",'CR CF2'!H159)</f>
        <v/>
      </c>
      <c r="K159" s="52" t="str">
        <f>IF(OR(F159="",J159=""),"",VLOOKUP(J159,Sautillers!$A$2:$BU$99,MATCH(F159,(Sautillers!$B$1:$BU$1),1)+1))</f>
        <v/>
      </c>
      <c r="L159" s="203" t="str">
        <f>IF('CR CF2'!J159="","",'CR CF2'!J159)</f>
        <v/>
      </c>
      <c r="M159" s="52" t="str">
        <f>IF(OR(F159="",L159=""),"",VLOOKUP(L159,Gainage!$A$2:$BU$32,MATCH(F159,(Gainage!$B$1:$BU$1),1)+1))</f>
        <v/>
      </c>
      <c r="N159" s="203" t="str">
        <f>IF('CR CF2'!L159="","",'CR CF2'!L159)</f>
        <v/>
      </c>
      <c r="O159" s="52" t="str">
        <f>IF(OR(F159="",N159=""),"",VLOOKUP(N159,'Course 20 m'!$A$2:$BU$373,MATCH(F159,('Course 20 m'!$B$1:$BU$1),1)+1))</f>
        <v/>
      </c>
      <c r="P159" s="204" t="str">
        <f>IF('CR CF2'!N159="","",'CR CF2'!N159)</f>
        <v/>
      </c>
      <c r="Q159" s="52" t="str">
        <f>IF(OR(F159="",P159=""),"",VLOOKUP(P159,'Ecart facial'!$A$2:$BU$143,MATCH(F159,('Ecart facial'!$B$1:$BU$1),1)+1))</f>
        <v/>
      </c>
      <c r="R159" s="204" t="str">
        <f>IF('CR CF2'!P159="","",'CR CF2'!P159)</f>
        <v/>
      </c>
      <c r="S159" s="52" t="str">
        <f>IF(OR(F159="",R159=""),"",VLOOKUP(R159,'Fermeture TJ'!$A$2:$BU$126,MATCH(F159,('Fermeture TJ'!$B$1:$BU$1),1)+1))</f>
        <v/>
      </c>
      <c r="T159" s="233">
        <f t="shared" si="14"/>
        <v>0</v>
      </c>
      <c r="U159" s="199" t="str">
        <f t="shared" si="15"/>
        <v/>
      </c>
      <c r="V159" s="37"/>
      <c r="W159" s="37"/>
      <c r="X159" s="176" t="str">
        <f t="shared" si="16"/>
        <v/>
      </c>
      <c r="Y159" s="187"/>
      <c r="Z159" s="187"/>
      <c r="AA159" s="176" t="str">
        <f t="shared" si="17"/>
        <v/>
      </c>
      <c r="AB159" s="235">
        <f t="shared" si="18"/>
        <v>0</v>
      </c>
      <c r="AC159" s="187"/>
      <c r="AD159" s="187"/>
      <c r="AE159" s="187"/>
      <c r="AF159" s="187"/>
      <c r="AG159" s="187"/>
      <c r="AH159" s="238">
        <f t="shared" si="19"/>
        <v>0</v>
      </c>
      <c r="AI159" s="240">
        <f t="shared" si="20"/>
        <v>0</v>
      </c>
      <c r="AJ159" s="231">
        <v>156</v>
      </c>
    </row>
    <row r="160" spans="1:36" x14ac:dyDescent="0.25">
      <c r="A160" s="34" t="str">
        <f>IF('CR CF2'!A160="","",Accueil!$D$8)</f>
        <v/>
      </c>
      <c r="B160" s="36" t="str">
        <f>IF('CR CF2'!A160="","",MATCH('CR CF2'!A160,Accueil!$D$32:$D$131,0))</f>
        <v/>
      </c>
      <c r="C160" s="145" t="str">
        <f>IF('CR CF2'!A160="","",UPPER('CR CF2'!A160))</f>
        <v/>
      </c>
      <c r="D160" s="162" t="str">
        <f>IF('CR CF2'!B160="","",'CR CF2'!B160)</f>
        <v/>
      </c>
      <c r="E160" s="285" t="str">
        <f>IF('CR CF2'!C160="","",'CR CF2'!C160)</f>
        <v/>
      </c>
      <c r="F160" s="171" t="str">
        <f>IF(OR(Accueil!$D$8="",D160="",E160=""),"",DATEDIF(E160,LOOKUP(B160,Accueil!$C$32:$C$131,Accueil!$E$32:$E$131),"m"))</f>
        <v/>
      </c>
      <c r="G160" s="202" t="str">
        <f>IF('CR CF2'!E160="","",'CR CF2'!E160)</f>
        <v/>
      </c>
      <c r="H160" s="203" t="str">
        <f>IF('CR CF2'!F160="","",'CR CF2'!F160)</f>
        <v/>
      </c>
      <c r="I160" s="52" t="str">
        <f>IF(OR(F160="",H160=""),"",VLOOKUP(H160,Détente!$A$2:$BU$157,MATCH(F160,(Détente!$B$1:$BU$1),1)+1))</f>
        <v/>
      </c>
      <c r="J160" s="203" t="str">
        <f>IF('CR CF2'!H160="","",'CR CF2'!H160)</f>
        <v/>
      </c>
      <c r="K160" s="52" t="str">
        <f>IF(OR(F160="",J160=""),"",VLOOKUP(J160,Sautillers!$A$2:$BU$99,MATCH(F160,(Sautillers!$B$1:$BU$1),1)+1))</f>
        <v/>
      </c>
      <c r="L160" s="203" t="str">
        <f>IF('CR CF2'!J160="","",'CR CF2'!J160)</f>
        <v/>
      </c>
      <c r="M160" s="52" t="str">
        <f>IF(OR(F160="",L160=""),"",VLOOKUP(L160,Gainage!$A$2:$BU$32,MATCH(F160,(Gainage!$B$1:$BU$1),1)+1))</f>
        <v/>
      </c>
      <c r="N160" s="203" t="str">
        <f>IF('CR CF2'!L160="","",'CR CF2'!L160)</f>
        <v/>
      </c>
      <c r="O160" s="52" t="str">
        <f>IF(OR(F160="",N160=""),"",VLOOKUP(N160,'Course 20 m'!$A$2:$BU$373,MATCH(F160,('Course 20 m'!$B$1:$BU$1),1)+1))</f>
        <v/>
      </c>
      <c r="P160" s="204" t="str">
        <f>IF('CR CF2'!N160="","",'CR CF2'!N160)</f>
        <v/>
      </c>
      <c r="Q160" s="52" t="str">
        <f>IF(OR(F160="",P160=""),"",VLOOKUP(P160,'Ecart facial'!$A$2:$BU$143,MATCH(F160,('Ecart facial'!$B$1:$BU$1),1)+1))</f>
        <v/>
      </c>
      <c r="R160" s="204" t="str">
        <f>IF('CR CF2'!P160="","",'CR CF2'!P160)</f>
        <v/>
      </c>
      <c r="S160" s="52" t="str">
        <f>IF(OR(F160="",R160=""),"",VLOOKUP(R160,'Fermeture TJ'!$A$2:$BU$126,MATCH(F160,('Fermeture TJ'!$B$1:$BU$1),1)+1))</f>
        <v/>
      </c>
      <c r="T160" s="233">
        <f t="shared" si="14"/>
        <v>0</v>
      </c>
      <c r="U160" s="199" t="str">
        <f t="shared" si="15"/>
        <v/>
      </c>
      <c r="V160" s="39"/>
      <c r="W160" s="37"/>
      <c r="X160" s="176" t="str">
        <f t="shared" si="16"/>
        <v/>
      </c>
      <c r="Y160" s="187"/>
      <c r="Z160" s="187"/>
      <c r="AA160" s="176" t="str">
        <f t="shared" si="17"/>
        <v/>
      </c>
      <c r="AB160" s="235">
        <f t="shared" si="18"/>
        <v>0</v>
      </c>
      <c r="AC160" s="187"/>
      <c r="AD160" s="187"/>
      <c r="AE160" s="187"/>
      <c r="AF160" s="187"/>
      <c r="AG160" s="187"/>
      <c r="AH160" s="238">
        <f t="shared" si="19"/>
        <v>0</v>
      </c>
      <c r="AI160" s="240">
        <f t="shared" si="20"/>
        <v>0</v>
      </c>
      <c r="AJ160" s="231">
        <v>157</v>
      </c>
    </row>
    <row r="161" spans="1:36" x14ac:dyDescent="0.25">
      <c r="A161" s="34" t="str">
        <f>IF('CR CF2'!A161="","",Accueil!$D$8)</f>
        <v/>
      </c>
      <c r="B161" s="36" t="str">
        <f>IF('CR CF2'!A161="","",MATCH('CR CF2'!A161,Accueil!$D$32:$D$131,0))</f>
        <v/>
      </c>
      <c r="C161" s="145" t="str">
        <f>IF('CR CF2'!A161="","",UPPER('CR CF2'!A161))</f>
        <v/>
      </c>
      <c r="D161" s="162" t="str">
        <f>IF('CR CF2'!B161="","",'CR CF2'!B161)</f>
        <v/>
      </c>
      <c r="E161" s="285" t="str">
        <f>IF('CR CF2'!C161="","",'CR CF2'!C161)</f>
        <v/>
      </c>
      <c r="F161" s="171" t="str">
        <f>IF(OR(Accueil!$D$8="",D161="",E161=""),"",DATEDIF(E161,LOOKUP(B161,Accueil!$C$32:$C$131,Accueil!$E$32:$E$131),"m"))</f>
        <v/>
      </c>
      <c r="G161" s="202" t="str">
        <f>IF('CR CF2'!E161="","",'CR CF2'!E161)</f>
        <v/>
      </c>
      <c r="H161" s="203" t="str">
        <f>IF('CR CF2'!F161="","",'CR CF2'!F161)</f>
        <v/>
      </c>
      <c r="I161" s="52" t="str">
        <f>IF(OR(F161="",H161=""),"",VLOOKUP(H161,Détente!$A$2:$BU$157,MATCH(F161,(Détente!$B$1:$BU$1),1)+1))</f>
        <v/>
      </c>
      <c r="J161" s="203" t="str">
        <f>IF('CR CF2'!H161="","",'CR CF2'!H161)</f>
        <v/>
      </c>
      <c r="K161" s="52" t="str">
        <f>IF(OR(F161="",J161=""),"",VLOOKUP(J161,Sautillers!$A$2:$BU$99,MATCH(F161,(Sautillers!$B$1:$BU$1),1)+1))</f>
        <v/>
      </c>
      <c r="L161" s="203" t="str">
        <f>IF('CR CF2'!J161="","",'CR CF2'!J161)</f>
        <v/>
      </c>
      <c r="M161" s="52" t="str">
        <f>IF(OR(F161="",L161=""),"",VLOOKUP(L161,Gainage!$A$2:$BU$32,MATCH(F161,(Gainage!$B$1:$BU$1),1)+1))</f>
        <v/>
      </c>
      <c r="N161" s="203" t="str">
        <f>IF('CR CF2'!L161="","",'CR CF2'!L161)</f>
        <v/>
      </c>
      <c r="O161" s="52" t="str">
        <f>IF(OR(F161="",N161=""),"",VLOOKUP(N161,'Course 20 m'!$A$2:$BU$373,MATCH(F161,('Course 20 m'!$B$1:$BU$1),1)+1))</f>
        <v/>
      </c>
      <c r="P161" s="204" t="str">
        <f>IF('CR CF2'!N161="","",'CR CF2'!N161)</f>
        <v/>
      </c>
      <c r="Q161" s="52" t="str">
        <f>IF(OR(F161="",P161=""),"",VLOOKUP(P161,'Ecart facial'!$A$2:$BU$143,MATCH(F161,('Ecart facial'!$B$1:$BU$1),1)+1))</f>
        <v/>
      </c>
      <c r="R161" s="204" t="str">
        <f>IF('CR CF2'!P161="","",'CR CF2'!P161)</f>
        <v/>
      </c>
      <c r="S161" s="52" t="str">
        <f>IF(OR(F161="",R161=""),"",VLOOKUP(R161,'Fermeture TJ'!$A$2:$BU$126,MATCH(F161,('Fermeture TJ'!$B$1:$BU$1),1)+1))</f>
        <v/>
      </c>
      <c r="T161" s="233">
        <f t="shared" si="14"/>
        <v>0</v>
      </c>
      <c r="U161" s="199" t="str">
        <f t="shared" si="15"/>
        <v/>
      </c>
      <c r="V161" s="37"/>
      <c r="W161" s="37"/>
      <c r="X161" s="176" t="str">
        <f t="shared" si="16"/>
        <v/>
      </c>
      <c r="Y161" s="187"/>
      <c r="Z161" s="187"/>
      <c r="AA161" s="176" t="str">
        <f t="shared" si="17"/>
        <v/>
      </c>
      <c r="AB161" s="235">
        <f t="shared" si="18"/>
        <v>0</v>
      </c>
      <c r="AC161" s="187"/>
      <c r="AD161" s="187"/>
      <c r="AE161" s="187"/>
      <c r="AF161" s="187"/>
      <c r="AG161" s="187"/>
      <c r="AH161" s="238">
        <f t="shared" si="19"/>
        <v>0</v>
      </c>
      <c r="AI161" s="240">
        <f t="shared" si="20"/>
        <v>0</v>
      </c>
      <c r="AJ161" s="231">
        <v>158</v>
      </c>
    </row>
    <row r="162" spans="1:36" x14ac:dyDescent="0.25">
      <c r="A162" s="34" t="str">
        <f>IF('CR CF2'!A162="","",Accueil!$D$8)</f>
        <v/>
      </c>
      <c r="B162" s="36" t="str">
        <f>IF('CR CF2'!A162="","",MATCH('CR CF2'!A162,Accueil!$D$32:$D$131,0))</f>
        <v/>
      </c>
      <c r="C162" s="145" t="str">
        <f>IF('CR CF2'!A162="","",UPPER('CR CF2'!A162))</f>
        <v/>
      </c>
      <c r="D162" s="162" t="str">
        <f>IF('CR CF2'!B162="","",'CR CF2'!B162)</f>
        <v/>
      </c>
      <c r="E162" s="285" t="str">
        <f>IF('CR CF2'!C162="","",'CR CF2'!C162)</f>
        <v/>
      </c>
      <c r="F162" s="171" t="str">
        <f>IF(OR(Accueil!$D$8="",D162="",E162=""),"",DATEDIF(E162,LOOKUP(B162,Accueil!$C$32:$C$131,Accueil!$E$32:$E$131),"m"))</f>
        <v/>
      </c>
      <c r="G162" s="202" t="str">
        <f>IF('CR CF2'!E162="","",'CR CF2'!E162)</f>
        <v/>
      </c>
      <c r="H162" s="203" t="str">
        <f>IF('CR CF2'!F162="","",'CR CF2'!F162)</f>
        <v/>
      </c>
      <c r="I162" s="52" t="str">
        <f>IF(OR(F162="",H162=""),"",VLOOKUP(H162,Détente!$A$2:$BU$157,MATCH(F162,(Détente!$B$1:$BU$1),1)+1))</f>
        <v/>
      </c>
      <c r="J162" s="203" t="str">
        <f>IF('CR CF2'!H162="","",'CR CF2'!H162)</f>
        <v/>
      </c>
      <c r="K162" s="52" t="str">
        <f>IF(OR(F162="",J162=""),"",VLOOKUP(J162,Sautillers!$A$2:$BU$99,MATCH(F162,(Sautillers!$B$1:$BU$1),1)+1))</f>
        <v/>
      </c>
      <c r="L162" s="203" t="str">
        <f>IF('CR CF2'!J162="","",'CR CF2'!J162)</f>
        <v/>
      </c>
      <c r="M162" s="52" t="str">
        <f>IF(OR(F162="",L162=""),"",VLOOKUP(L162,Gainage!$A$2:$BU$32,MATCH(F162,(Gainage!$B$1:$BU$1),1)+1))</f>
        <v/>
      </c>
      <c r="N162" s="203" t="str">
        <f>IF('CR CF2'!L162="","",'CR CF2'!L162)</f>
        <v/>
      </c>
      <c r="O162" s="52" t="str">
        <f>IF(OR(F162="",N162=""),"",VLOOKUP(N162,'Course 20 m'!$A$2:$BU$373,MATCH(F162,('Course 20 m'!$B$1:$BU$1),1)+1))</f>
        <v/>
      </c>
      <c r="P162" s="204" t="str">
        <f>IF('CR CF2'!N162="","",'CR CF2'!N162)</f>
        <v/>
      </c>
      <c r="Q162" s="52" t="str">
        <f>IF(OR(F162="",P162=""),"",VLOOKUP(P162,'Ecart facial'!$A$2:$BU$143,MATCH(F162,('Ecart facial'!$B$1:$BU$1),1)+1))</f>
        <v/>
      </c>
      <c r="R162" s="204" t="str">
        <f>IF('CR CF2'!P162="","",'CR CF2'!P162)</f>
        <v/>
      </c>
      <c r="S162" s="52" t="str">
        <f>IF(OR(F162="",R162=""),"",VLOOKUP(R162,'Fermeture TJ'!$A$2:$BU$126,MATCH(F162,('Fermeture TJ'!$B$1:$BU$1),1)+1))</f>
        <v/>
      </c>
      <c r="T162" s="233">
        <f t="shared" si="14"/>
        <v>0</v>
      </c>
      <c r="U162" s="199" t="str">
        <f t="shared" si="15"/>
        <v/>
      </c>
      <c r="V162" s="37"/>
      <c r="W162" s="37"/>
      <c r="X162" s="176" t="str">
        <f t="shared" si="16"/>
        <v/>
      </c>
      <c r="Y162" s="187"/>
      <c r="Z162" s="187"/>
      <c r="AA162" s="176" t="str">
        <f t="shared" si="17"/>
        <v/>
      </c>
      <c r="AB162" s="235">
        <f t="shared" si="18"/>
        <v>0</v>
      </c>
      <c r="AC162" s="187"/>
      <c r="AD162" s="187"/>
      <c r="AE162" s="187"/>
      <c r="AF162" s="187"/>
      <c r="AG162" s="187"/>
      <c r="AH162" s="238">
        <f t="shared" si="19"/>
        <v>0</v>
      </c>
      <c r="AI162" s="240">
        <f t="shared" si="20"/>
        <v>0</v>
      </c>
      <c r="AJ162" s="231">
        <v>159</v>
      </c>
    </row>
    <row r="163" spans="1:36" x14ac:dyDescent="0.25">
      <c r="A163" s="34" t="str">
        <f>IF('CR CF2'!A163="","",Accueil!$D$8)</f>
        <v/>
      </c>
      <c r="B163" s="36" t="str">
        <f>IF('CR CF2'!A163="","",MATCH('CR CF2'!A163,Accueil!$D$32:$D$131,0))</f>
        <v/>
      </c>
      <c r="C163" s="145" t="str">
        <f>IF('CR CF2'!A163="","",UPPER('CR CF2'!A163))</f>
        <v/>
      </c>
      <c r="D163" s="162" t="str">
        <f>IF('CR CF2'!B163="","",'CR CF2'!B163)</f>
        <v/>
      </c>
      <c r="E163" s="285" t="str">
        <f>IF('CR CF2'!C163="","",'CR CF2'!C163)</f>
        <v/>
      </c>
      <c r="F163" s="171" t="str">
        <f>IF(OR(Accueil!$D$8="",D163="",E163=""),"",DATEDIF(E163,LOOKUP(B163,Accueil!$C$32:$C$131,Accueil!$E$32:$E$131),"m"))</f>
        <v/>
      </c>
      <c r="G163" s="202" t="str">
        <f>IF('CR CF2'!E163="","",'CR CF2'!E163)</f>
        <v/>
      </c>
      <c r="H163" s="203" t="str">
        <f>IF('CR CF2'!F163="","",'CR CF2'!F163)</f>
        <v/>
      </c>
      <c r="I163" s="52" t="str">
        <f>IF(OR(F163="",H163=""),"",VLOOKUP(H163,Détente!$A$2:$BU$157,MATCH(F163,(Détente!$B$1:$BU$1),1)+1))</f>
        <v/>
      </c>
      <c r="J163" s="203" t="str">
        <f>IF('CR CF2'!H163="","",'CR CF2'!H163)</f>
        <v/>
      </c>
      <c r="K163" s="52" t="str">
        <f>IF(OR(F163="",J163=""),"",VLOOKUP(J163,Sautillers!$A$2:$BU$99,MATCH(F163,(Sautillers!$B$1:$BU$1),1)+1))</f>
        <v/>
      </c>
      <c r="L163" s="203" t="str">
        <f>IF('CR CF2'!J163="","",'CR CF2'!J163)</f>
        <v/>
      </c>
      <c r="M163" s="52" t="str">
        <f>IF(OR(F163="",L163=""),"",VLOOKUP(L163,Gainage!$A$2:$BU$32,MATCH(F163,(Gainage!$B$1:$BU$1),1)+1))</f>
        <v/>
      </c>
      <c r="N163" s="203" t="str">
        <f>IF('CR CF2'!L163="","",'CR CF2'!L163)</f>
        <v/>
      </c>
      <c r="O163" s="52" t="str">
        <f>IF(OR(F163="",N163=""),"",VLOOKUP(N163,'Course 20 m'!$A$2:$BU$373,MATCH(F163,('Course 20 m'!$B$1:$BU$1),1)+1))</f>
        <v/>
      </c>
      <c r="P163" s="204" t="str">
        <f>IF('CR CF2'!N163="","",'CR CF2'!N163)</f>
        <v/>
      </c>
      <c r="Q163" s="52" t="str">
        <f>IF(OR(F163="",P163=""),"",VLOOKUP(P163,'Ecart facial'!$A$2:$BU$143,MATCH(F163,('Ecart facial'!$B$1:$BU$1),1)+1))</f>
        <v/>
      </c>
      <c r="R163" s="204" t="str">
        <f>IF('CR CF2'!P163="","",'CR CF2'!P163)</f>
        <v/>
      </c>
      <c r="S163" s="52" t="str">
        <f>IF(OR(F163="",R163=""),"",VLOOKUP(R163,'Fermeture TJ'!$A$2:$BU$126,MATCH(F163,('Fermeture TJ'!$B$1:$BU$1),1)+1))</f>
        <v/>
      </c>
      <c r="T163" s="233">
        <f t="shared" si="14"/>
        <v>0</v>
      </c>
      <c r="U163" s="199" t="str">
        <f t="shared" si="15"/>
        <v/>
      </c>
      <c r="V163" s="37"/>
      <c r="W163" s="37"/>
      <c r="X163" s="176" t="str">
        <f t="shared" si="16"/>
        <v/>
      </c>
      <c r="Y163" s="187"/>
      <c r="Z163" s="187"/>
      <c r="AA163" s="176" t="str">
        <f t="shared" si="17"/>
        <v/>
      </c>
      <c r="AB163" s="235">
        <f t="shared" si="18"/>
        <v>0</v>
      </c>
      <c r="AC163" s="187"/>
      <c r="AD163" s="187"/>
      <c r="AE163" s="187"/>
      <c r="AF163" s="187"/>
      <c r="AG163" s="187"/>
      <c r="AH163" s="238">
        <f t="shared" si="19"/>
        <v>0</v>
      </c>
      <c r="AI163" s="240">
        <f t="shared" si="20"/>
        <v>0</v>
      </c>
      <c r="AJ163" s="231">
        <v>160</v>
      </c>
    </row>
    <row r="164" spans="1:36" x14ac:dyDescent="0.25">
      <c r="A164" s="34" t="str">
        <f>IF('CR CF2'!A164="","",Accueil!$D$8)</f>
        <v/>
      </c>
      <c r="B164" s="36" t="str">
        <f>IF('CR CF2'!A164="","",MATCH('CR CF2'!A164,Accueil!$D$32:$D$131,0))</f>
        <v/>
      </c>
      <c r="C164" s="145" t="str">
        <f>IF('CR CF2'!A164="","",UPPER('CR CF2'!A164))</f>
        <v/>
      </c>
      <c r="D164" s="162" t="str">
        <f>IF('CR CF2'!B164="","",'CR CF2'!B164)</f>
        <v/>
      </c>
      <c r="E164" s="285" t="str">
        <f>IF('CR CF2'!C164="","",'CR CF2'!C164)</f>
        <v/>
      </c>
      <c r="F164" s="171" t="str">
        <f>IF(OR(Accueil!$D$8="",D164="",E164=""),"",DATEDIF(E164,LOOKUP(B164,Accueil!$C$32:$C$131,Accueil!$E$32:$E$131),"m"))</f>
        <v/>
      </c>
      <c r="G164" s="202" t="str">
        <f>IF('CR CF2'!E164="","",'CR CF2'!E164)</f>
        <v/>
      </c>
      <c r="H164" s="203" t="str">
        <f>IF('CR CF2'!F164="","",'CR CF2'!F164)</f>
        <v/>
      </c>
      <c r="I164" s="52" t="str">
        <f>IF(OR(F164="",H164=""),"",VLOOKUP(H164,Détente!$A$2:$BU$157,MATCH(F164,(Détente!$B$1:$BU$1),1)+1))</f>
        <v/>
      </c>
      <c r="J164" s="203" t="str">
        <f>IF('CR CF2'!H164="","",'CR CF2'!H164)</f>
        <v/>
      </c>
      <c r="K164" s="52" t="str">
        <f>IF(OR(F164="",J164=""),"",VLOOKUP(J164,Sautillers!$A$2:$BU$99,MATCH(F164,(Sautillers!$B$1:$BU$1),1)+1))</f>
        <v/>
      </c>
      <c r="L164" s="203" t="str">
        <f>IF('CR CF2'!J164="","",'CR CF2'!J164)</f>
        <v/>
      </c>
      <c r="M164" s="52" t="str">
        <f>IF(OR(F164="",L164=""),"",VLOOKUP(L164,Gainage!$A$2:$BU$32,MATCH(F164,(Gainage!$B$1:$BU$1),1)+1))</f>
        <v/>
      </c>
      <c r="N164" s="203" t="str">
        <f>IF('CR CF2'!L164="","",'CR CF2'!L164)</f>
        <v/>
      </c>
      <c r="O164" s="52" t="str">
        <f>IF(OR(F164="",N164=""),"",VLOOKUP(N164,'Course 20 m'!$A$2:$BU$373,MATCH(F164,('Course 20 m'!$B$1:$BU$1),1)+1))</f>
        <v/>
      </c>
      <c r="P164" s="204" t="str">
        <f>IF('CR CF2'!N164="","",'CR CF2'!N164)</f>
        <v/>
      </c>
      <c r="Q164" s="52" t="str">
        <f>IF(OR(F164="",P164=""),"",VLOOKUP(P164,'Ecart facial'!$A$2:$BU$143,MATCH(F164,('Ecart facial'!$B$1:$BU$1),1)+1))</f>
        <v/>
      </c>
      <c r="R164" s="204" t="str">
        <f>IF('CR CF2'!P164="","",'CR CF2'!P164)</f>
        <v/>
      </c>
      <c r="S164" s="52" t="str">
        <f>IF(OR(F164="",R164=""),"",VLOOKUP(R164,'Fermeture TJ'!$A$2:$BU$126,MATCH(F164,('Fermeture TJ'!$B$1:$BU$1),1)+1))</f>
        <v/>
      </c>
      <c r="T164" s="233">
        <f t="shared" si="14"/>
        <v>0</v>
      </c>
      <c r="U164" s="199" t="str">
        <f t="shared" si="15"/>
        <v/>
      </c>
      <c r="V164" s="39"/>
      <c r="W164" s="37"/>
      <c r="X164" s="176" t="str">
        <f t="shared" si="16"/>
        <v/>
      </c>
      <c r="Y164" s="187"/>
      <c r="Z164" s="187"/>
      <c r="AA164" s="176" t="str">
        <f t="shared" si="17"/>
        <v/>
      </c>
      <c r="AB164" s="235">
        <f t="shared" si="18"/>
        <v>0</v>
      </c>
      <c r="AC164" s="187"/>
      <c r="AD164" s="187"/>
      <c r="AE164" s="187"/>
      <c r="AF164" s="187"/>
      <c r="AG164" s="187"/>
      <c r="AH164" s="238">
        <f t="shared" si="19"/>
        <v>0</v>
      </c>
      <c r="AI164" s="240">
        <f t="shared" si="20"/>
        <v>0</v>
      </c>
      <c r="AJ164" s="231">
        <v>161</v>
      </c>
    </row>
    <row r="165" spans="1:36" x14ac:dyDescent="0.25">
      <c r="A165" s="34" t="str">
        <f>IF('CR CF2'!A165="","",Accueil!$D$8)</f>
        <v/>
      </c>
      <c r="B165" s="36" t="str">
        <f>IF('CR CF2'!A165="","",MATCH('CR CF2'!A165,Accueil!$D$32:$D$131,0))</f>
        <v/>
      </c>
      <c r="C165" s="145" t="str">
        <f>IF('CR CF2'!A165="","",UPPER('CR CF2'!A165))</f>
        <v/>
      </c>
      <c r="D165" s="162" t="str">
        <f>IF('CR CF2'!B165="","",'CR CF2'!B165)</f>
        <v/>
      </c>
      <c r="E165" s="285" t="str">
        <f>IF('CR CF2'!C165="","",'CR CF2'!C165)</f>
        <v/>
      </c>
      <c r="F165" s="171" t="str">
        <f>IF(OR(Accueil!$D$8="",D165="",E165=""),"",DATEDIF(E165,LOOKUP(B165,Accueil!$C$32:$C$131,Accueil!$E$32:$E$131),"m"))</f>
        <v/>
      </c>
      <c r="G165" s="202" t="str">
        <f>IF('CR CF2'!E165="","",'CR CF2'!E165)</f>
        <v/>
      </c>
      <c r="H165" s="203" t="str">
        <f>IF('CR CF2'!F165="","",'CR CF2'!F165)</f>
        <v/>
      </c>
      <c r="I165" s="52" t="str">
        <f>IF(OR(F165="",H165=""),"",VLOOKUP(H165,Détente!$A$2:$BU$157,MATCH(F165,(Détente!$B$1:$BU$1),1)+1))</f>
        <v/>
      </c>
      <c r="J165" s="203" t="str">
        <f>IF('CR CF2'!H165="","",'CR CF2'!H165)</f>
        <v/>
      </c>
      <c r="K165" s="52" t="str">
        <f>IF(OR(F165="",J165=""),"",VLOOKUP(J165,Sautillers!$A$2:$BU$99,MATCH(F165,(Sautillers!$B$1:$BU$1),1)+1))</f>
        <v/>
      </c>
      <c r="L165" s="203" t="str">
        <f>IF('CR CF2'!J165="","",'CR CF2'!J165)</f>
        <v/>
      </c>
      <c r="M165" s="52" t="str">
        <f>IF(OR(F165="",L165=""),"",VLOOKUP(L165,Gainage!$A$2:$BU$32,MATCH(F165,(Gainage!$B$1:$BU$1),1)+1))</f>
        <v/>
      </c>
      <c r="N165" s="203" t="str">
        <f>IF('CR CF2'!L165="","",'CR CF2'!L165)</f>
        <v/>
      </c>
      <c r="O165" s="52" t="str">
        <f>IF(OR(F165="",N165=""),"",VLOOKUP(N165,'Course 20 m'!$A$2:$BU$373,MATCH(F165,('Course 20 m'!$B$1:$BU$1),1)+1))</f>
        <v/>
      </c>
      <c r="P165" s="204" t="str">
        <f>IF('CR CF2'!N165="","",'CR CF2'!N165)</f>
        <v/>
      </c>
      <c r="Q165" s="52" t="str">
        <f>IF(OR(F165="",P165=""),"",VLOOKUP(P165,'Ecart facial'!$A$2:$BU$143,MATCH(F165,('Ecart facial'!$B$1:$BU$1),1)+1))</f>
        <v/>
      </c>
      <c r="R165" s="204" t="str">
        <f>IF('CR CF2'!P165="","",'CR CF2'!P165)</f>
        <v/>
      </c>
      <c r="S165" s="52" t="str">
        <f>IF(OR(F165="",R165=""),"",VLOOKUP(R165,'Fermeture TJ'!$A$2:$BU$126,MATCH(F165,('Fermeture TJ'!$B$1:$BU$1),1)+1))</f>
        <v/>
      </c>
      <c r="T165" s="233">
        <f t="shared" si="14"/>
        <v>0</v>
      </c>
      <c r="U165" s="199" t="str">
        <f t="shared" si="15"/>
        <v/>
      </c>
      <c r="V165" s="37"/>
      <c r="W165" s="37"/>
      <c r="X165" s="176" t="str">
        <f t="shared" si="16"/>
        <v/>
      </c>
      <c r="Y165" s="187"/>
      <c r="Z165" s="187"/>
      <c r="AA165" s="176" t="str">
        <f t="shared" si="17"/>
        <v/>
      </c>
      <c r="AB165" s="235">
        <f t="shared" si="18"/>
        <v>0</v>
      </c>
      <c r="AC165" s="187"/>
      <c r="AD165" s="187"/>
      <c r="AE165" s="187"/>
      <c r="AF165" s="187"/>
      <c r="AG165" s="187"/>
      <c r="AH165" s="238">
        <f t="shared" si="19"/>
        <v>0</v>
      </c>
      <c r="AI165" s="240">
        <f t="shared" si="20"/>
        <v>0</v>
      </c>
      <c r="AJ165" s="231">
        <v>162</v>
      </c>
    </row>
    <row r="166" spans="1:36" x14ac:dyDescent="0.25">
      <c r="A166" s="34" t="str">
        <f>IF('CR CF2'!A166="","",Accueil!$D$8)</f>
        <v/>
      </c>
      <c r="B166" s="36" t="str">
        <f>IF('CR CF2'!A166="","",MATCH('CR CF2'!A166,Accueil!$D$32:$D$131,0))</f>
        <v/>
      </c>
      <c r="C166" s="145" t="str">
        <f>IF('CR CF2'!A166="","",UPPER('CR CF2'!A166))</f>
        <v/>
      </c>
      <c r="D166" s="162" t="str">
        <f>IF('CR CF2'!B166="","",'CR CF2'!B166)</f>
        <v/>
      </c>
      <c r="E166" s="285" t="str">
        <f>IF('CR CF2'!C166="","",'CR CF2'!C166)</f>
        <v/>
      </c>
      <c r="F166" s="171" t="str">
        <f>IF(OR(Accueil!$D$8="",D166="",E166=""),"",DATEDIF(E166,LOOKUP(B166,Accueil!$C$32:$C$131,Accueil!$E$32:$E$131),"m"))</f>
        <v/>
      </c>
      <c r="G166" s="202" t="str">
        <f>IF('CR CF2'!E166="","",'CR CF2'!E166)</f>
        <v/>
      </c>
      <c r="H166" s="203" t="str">
        <f>IF('CR CF2'!F166="","",'CR CF2'!F166)</f>
        <v/>
      </c>
      <c r="I166" s="52" t="str">
        <f>IF(OR(F166="",H166=""),"",VLOOKUP(H166,Détente!$A$2:$BU$157,MATCH(F166,(Détente!$B$1:$BU$1),1)+1))</f>
        <v/>
      </c>
      <c r="J166" s="203" t="str">
        <f>IF('CR CF2'!H166="","",'CR CF2'!H166)</f>
        <v/>
      </c>
      <c r="K166" s="52" t="str">
        <f>IF(OR(F166="",J166=""),"",VLOOKUP(J166,Sautillers!$A$2:$BU$99,MATCH(F166,(Sautillers!$B$1:$BU$1),1)+1))</f>
        <v/>
      </c>
      <c r="L166" s="203" t="str">
        <f>IF('CR CF2'!J166="","",'CR CF2'!J166)</f>
        <v/>
      </c>
      <c r="M166" s="52" t="str">
        <f>IF(OR(F166="",L166=""),"",VLOOKUP(L166,Gainage!$A$2:$BU$32,MATCH(F166,(Gainage!$B$1:$BU$1),1)+1))</f>
        <v/>
      </c>
      <c r="N166" s="203" t="str">
        <f>IF('CR CF2'!L166="","",'CR CF2'!L166)</f>
        <v/>
      </c>
      <c r="O166" s="52" t="str">
        <f>IF(OR(F166="",N166=""),"",VLOOKUP(N166,'Course 20 m'!$A$2:$BU$373,MATCH(F166,('Course 20 m'!$B$1:$BU$1),1)+1))</f>
        <v/>
      </c>
      <c r="P166" s="204" t="str">
        <f>IF('CR CF2'!N166="","",'CR CF2'!N166)</f>
        <v/>
      </c>
      <c r="Q166" s="52" t="str">
        <f>IF(OR(F166="",P166=""),"",VLOOKUP(P166,'Ecart facial'!$A$2:$BU$143,MATCH(F166,('Ecart facial'!$B$1:$BU$1),1)+1))</f>
        <v/>
      </c>
      <c r="R166" s="204" t="str">
        <f>IF('CR CF2'!P166="","",'CR CF2'!P166)</f>
        <v/>
      </c>
      <c r="S166" s="52" t="str">
        <f>IF(OR(F166="",R166=""),"",VLOOKUP(R166,'Fermeture TJ'!$A$2:$BU$126,MATCH(F166,('Fermeture TJ'!$B$1:$BU$1),1)+1))</f>
        <v/>
      </c>
      <c r="T166" s="233">
        <f t="shared" si="14"/>
        <v>0</v>
      </c>
      <c r="U166" s="199" t="str">
        <f t="shared" si="15"/>
        <v/>
      </c>
      <c r="V166" s="39"/>
      <c r="W166" s="37"/>
      <c r="X166" s="176" t="str">
        <f t="shared" si="16"/>
        <v/>
      </c>
      <c r="Y166" s="187"/>
      <c r="Z166" s="187"/>
      <c r="AA166" s="176" t="str">
        <f t="shared" si="17"/>
        <v/>
      </c>
      <c r="AB166" s="235">
        <f t="shared" si="18"/>
        <v>0</v>
      </c>
      <c r="AC166" s="187"/>
      <c r="AD166" s="187"/>
      <c r="AE166" s="187"/>
      <c r="AF166" s="187"/>
      <c r="AG166" s="187"/>
      <c r="AH166" s="238">
        <f t="shared" si="19"/>
        <v>0</v>
      </c>
      <c r="AI166" s="240">
        <f t="shared" si="20"/>
        <v>0</v>
      </c>
      <c r="AJ166" s="231">
        <v>163</v>
      </c>
    </row>
    <row r="167" spans="1:36" x14ac:dyDescent="0.25">
      <c r="A167" s="34" t="str">
        <f>IF('CR CF2'!A167="","",Accueil!$D$8)</f>
        <v/>
      </c>
      <c r="B167" s="36" t="str">
        <f>IF('CR CF2'!A167="","",MATCH('CR CF2'!A167,Accueil!$D$32:$D$131,0))</f>
        <v/>
      </c>
      <c r="C167" s="145" t="str">
        <f>IF('CR CF2'!A167="","",UPPER('CR CF2'!A167))</f>
        <v/>
      </c>
      <c r="D167" s="162" t="str">
        <f>IF('CR CF2'!B167="","",'CR CF2'!B167)</f>
        <v/>
      </c>
      <c r="E167" s="285" t="str">
        <f>IF('CR CF2'!C167="","",'CR CF2'!C167)</f>
        <v/>
      </c>
      <c r="F167" s="171" t="str">
        <f>IF(OR(Accueil!$D$8="",D167="",E167=""),"",DATEDIF(E167,LOOKUP(B167,Accueil!$C$32:$C$131,Accueil!$E$32:$E$131),"m"))</f>
        <v/>
      </c>
      <c r="G167" s="202" t="str">
        <f>IF('CR CF2'!E167="","",'CR CF2'!E167)</f>
        <v/>
      </c>
      <c r="H167" s="203" t="str">
        <f>IF('CR CF2'!F167="","",'CR CF2'!F167)</f>
        <v/>
      </c>
      <c r="I167" s="52" t="str">
        <f>IF(OR(F167="",H167=""),"",VLOOKUP(H167,Détente!$A$2:$BU$157,MATCH(F167,(Détente!$B$1:$BU$1),1)+1))</f>
        <v/>
      </c>
      <c r="J167" s="203" t="str">
        <f>IF('CR CF2'!H167="","",'CR CF2'!H167)</f>
        <v/>
      </c>
      <c r="K167" s="52" t="str">
        <f>IF(OR(F167="",J167=""),"",VLOOKUP(J167,Sautillers!$A$2:$BU$99,MATCH(F167,(Sautillers!$B$1:$BU$1),1)+1))</f>
        <v/>
      </c>
      <c r="L167" s="203" t="str">
        <f>IF('CR CF2'!J167="","",'CR CF2'!J167)</f>
        <v/>
      </c>
      <c r="M167" s="52" t="str">
        <f>IF(OR(F167="",L167=""),"",VLOOKUP(L167,Gainage!$A$2:$BU$32,MATCH(F167,(Gainage!$B$1:$BU$1),1)+1))</f>
        <v/>
      </c>
      <c r="N167" s="203" t="str">
        <f>IF('CR CF2'!L167="","",'CR CF2'!L167)</f>
        <v/>
      </c>
      <c r="O167" s="52" t="str">
        <f>IF(OR(F167="",N167=""),"",VLOOKUP(N167,'Course 20 m'!$A$2:$BU$373,MATCH(F167,('Course 20 m'!$B$1:$BU$1),1)+1))</f>
        <v/>
      </c>
      <c r="P167" s="204" t="str">
        <f>IF('CR CF2'!N167="","",'CR CF2'!N167)</f>
        <v/>
      </c>
      <c r="Q167" s="52" t="str">
        <f>IF(OR(F167="",P167=""),"",VLOOKUP(P167,'Ecart facial'!$A$2:$BU$143,MATCH(F167,('Ecart facial'!$B$1:$BU$1),1)+1))</f>
        <v/>
      </c>
      <c r="R167" s="204" t="str">
        <f>IF('CR CF2'!P167="","",'CR CF2'!P167)</f>
        <v/>
      </c>
      <c r="S167" s="52" t="str">
        <f>IF(OR(F167="",R167=""),"",VLOOKUP(R167,'Fermeture TJ'!$A$2:$BU$126,MATCH(F167,('Fermeture TJ'!$B$1:$BU$1),1)+1))</f>
        <v/>
      </c>
      <c r="T167" s="233">
        <f t="shared" si="14"/>
        <v>0</v>
      </c>
      <c r="U167" s="199" t="str">
        <f t="shared" si="15"/>
        <v/>
      </c>
      <c r="V167" s="37"/>
      <c r="W167" s="37"/>
      <c r="X167" s="176" t="str">
        <f t="shared" si="16"/>
        <v/>
      </c>
      <c r="Y167" s="187"/>
      <c r="Z167" s="187"/>
      <c r="AA167" s="176" t="str">
        <f t="shared" si="17"/>
        <v/>
      </c>
      <c r="AB167" s="235">
        <f t="shared" si="18"/>
        <v>0</v>
      </c>
      <c r="AC167" s="187"/>
      <c r="AD167" s="187"/>
      <c r="AE167" s="187"/>
      <c r="AF167" s="187"/>
      <c r="AG167" s="187"/>
      <c r="AH167" s="238">
        <f t="shared" si="19"/>
        <v>0</v>
      </c>
      <c r="AI167" s="240">
        <f t="shared" si="20"/>
        <v>0</v>
      </c>
      <c r="AJ167" s="231">
        <v>164</v>
      </c>
    </row>
    <row r="168" spans="1:36" x14ac:dyDescent="0.25">
      <c r="A168" s="34" t="str">
        <f>IF('CR CF2'!A168="","",Accueil!$D$8)</f>
        <v/>
      </c>
      <c r="B168" s="36" t="str">
        <f>IF('CR CF2'!A168="","",MATCH('CR CF2'!A168,Accueil!$D$32:$D$131,0))</f>
        <v/>
      </c>
      <c r="C168" s="145" t="str">
        <f>IF('CR CF2'!A168="","",UPPER('CR CF2'!A168))</f>
        <v/>
      </c>
      <c r="D168" s="162" t="str">
        <f>IF('CR CF2'!B168="","",'CR CF2'!B168)</f>
        <v/>
      </c>
      <c r="E168" s="285" t="str">
        <f>IF('CR CF2'!C168="","",'CR CF2'!C168)</f>
        <v/>
      </c>
      <c r="F168" s="171" t="str">
        <f>IF(OR(Accueil!$D$8="",D168="",E168=""),"",DATEDIF(E168,LOOKUP(B168,Accueil!$C$32:$C$131,Accueil!$E$32:$E$131),"m"))</f>
        <v/>
      </c>
      <c r="G168" s="202" t="str">
        <f>IF('CR CF2'!E168="","",'CR CF2'!E168)</f>
        <v/>
      </c>
      <c r="H168" s="203" t="str">
        <f>IF('CR CF2'!F168="","",'CR CF2'!F168)</f>
        <v/>
      </c>
      <c r="I168" s="52" t="str">
        <f>IF(OR(F168="",H168=""),"",VLOOKUP(H168,Détente!$A$2:$BU$157,MATCH(F168,(Détente!$B$1:$BU$1),1)+1))</f>
        <v/>
      </c>
      <c r="J168" s="203" t="str">
        <f>IF('CR CF2'!H168="","",'CR CF2'!H168)</f>
        <v/>
      </c>
      <c r="K168" s="52" t="str">
        <f>IF(OR(F168="",J168=""),"",VLOOKUP(J168,Sautillers!$A$2:$BU$99,MATCH(F168,(Sautillers!$B$1:$BU$1),1)+1))</f>
        <v/>
      </c>
      <c r="L168" s="203" t="str">
        <f>IF('CR CF2'!J168="","",'CR CF2'!J168)</f>
        <v/>
      </c>
      <c r="M168" s="52" t="str">
        <f>IF(OR(F168="",L168=""),"",VLOOKUP(L168,Gainage!$A$2:$BU$32,MATCH(F168,(Gainage!$B$1:$BU$1),1)+1))</f>
        <v/>
      </c>
      <c r="N168" s="203" t="str">
        <f>IF('CR CF2'!L168="","",'CR CF2'!L168)</f>
        <v/>
      </c>
      <c r="O168" s="52" t="str">
        <f>IF(OR(F168="",N168=""),"",VLOOKUP(N168,'Course 20 m'!$A$2:$BU$373,MATCH(F168,('Course 20 m'!$B$1:$BU$1),1)+1))</f>
        <v/>
      </c>
      <c r="P168" s="204" t="str">
        <f>IF('CR CF2'!N168="","",'CR CF2'!N168)</f>
        <v/>
      </c>
      <c r="Q168" s="52" t="str">
        <f>IF(OR(F168="",P168=""),"",VLOOKUP(P168,'Ecart facial'!$A$2:$BU$143,MATCH(F168,('Ecart facial'!$B$1:$BU$1),1)+1))</f>
        <v/>
      </c>
      <c r="R168" s="204" t="str">
        <f>IF('CR CF2'!P168="","",'CR CF2'!P168)</f>
        <v/>
      </c>
      <c r="S168" s="52" t="str">
        <f>IF(OR(F168="",R168=""),"",VLOOKUP(R168,'Fermeture TJ'!$A$2:$BU$126,MATCH(F168,('Fermeture TJ'!$B$1:$BU$1),1)+1))</f>
        <v/>
      </c>
      <c r="T168" s="233">
        <f t="shared" si="14"/>
        <v>0</v>
      </c>
      <c r="U168" s="199" t="str">
        <f t="shared" si="15"/>
        <v/>
      </c>
      <c r="V168" s="39"/>
      <c r="W168" s="37"/>
      <c r="X168" s="176" t="str">
        <f t="shared" si="16"/>
        <v/>
      </c>
      <c r="Y168" s="187"/>
      <c r="Z168" s="187"/>
      <c r="AA168" s="176" t="str">
        <f t="shared" si="17"/>
        <v/>
      </c>
      <c r="AB168" s="235">
        <f t="shared" si="18"/>
        <v>0</v>
      </c>
      <c r="AC168" s="187"/>
      <c r="AD168" s="187"/>
      <c r="AE168" s="187"/>
      <c r="AF168" s="187"/>
      <c r="AG168" s="187"/>
      <c r="AH168" s="238">
        <f t="shared" si="19"/>
        <v>0</v>
      </c>
      <c r="AI168" s="240">
        <f t="shared" si="20"/>
        <v>0</v>
      </c>
      <c r="AJ168" s="231">
        <v>165</v>
      </c>
    </row>
    <row r="169" spans="1:36" x14ac:dyDescent="0.25">
      <c r="A169" s="34" t="str">
        <f>IF('CR CF2'!A169="","",Accueil!$D$8)</f>
        <v/>
      </c>
      <c r="B169" s="36" t="str">
        <f>IF('CR CF2'!A169="","",MATCH('CR CF2'!A169,Accueil!$D$32:$D$131,0))</f>
        <v/>
      </c>
      <c r="C169" s="145" t="str">
        <f>IF('CR CF2'!A169="","",UPPER('CR CF2'!A169))</f>
        <v/>
      </c>
      <c r="D169" s="162" t="str">
        <f>IF('CR CF2'!B169="","",'CR CF2'!B169)</f>
        <v/>
      </c>
      <c r="E169" s="285" t="str">
        <f>IF('CR CF2'!C169="","",'CR CF2'!C169)</f>
        <v/>
      </c>
      <c r="F169" s="171" t="str">
        <f>IF(OR(Accueil!$D$8="",D169="",E169=""),"",DATEDIF(E169,LOOKUP(B169,Accueil!$C$32:$C$131,Accueil!$E$32:$E$131),"m"))</f>
        <v/>
      </c>
      <c r="G169" s="202" t="str">
        <f>IF('CR CF2'!E169="","",'CR CF2'!E169)</f>
        <v/>
      </c>
      <c r="H169" s="203" t="str">
        <f>IF('CR CF2'!F169="","",'CR CF2'!F169)</f>
        <v/>
      </c>
      <c r="I169" s="52" t="str">
        <f>IF(OR(F169="",H169=""),"",VLOOKUP(H169,Détente!$A$2:$BU$157,MATCH(F169,(Détente!$B$1:$BU$1),1)+1))</f>
        <v/>
      </c>
      <c r="J169" s="203" t="str">
        <f>IF('CR CF2'!H169="","",'CR CF2'!H169)</f>
        <v/>
      </c>
      <c r="K169" s="52" t="str">
        <f>IF(OR(F169="",J169=""),"",VLOOKUP(J169,Sautillers!$A$2:$BU$99,MATCH(F169,(Sautillers!$B$1:$BU$1),1)+1))</f>
        <v/>
      </c>
      <c r="L169" s="203" t="str">
        <f>IF('CR CF2'!J169="","",'CR CF2'!J169)</f>
        <v/>
      </c>
      <c r="M169" s="52" t="str">
        <f>IF(OR(F169="",L169=""),"",VLOOKUP(L169,Gainage!$A$2:$BU$32,MATCH(F169,(Gainage!$B$1:$BU$1),1)+1))</f>
        <v/>
      </c>
      <c r="N169" s="203" t="str">
        <f>IF('CR CF2'!L169="","",'CR CF2'!L169)</f>
        <v/>
      </c>
      <c r="O169" s="52" t="str">
        <f>IF(OR(F169="",N169=""),"",VLOOKUP(N169,'Course 20 m'!$A$2:$BU$373,MATCH(F169,('Course 20 m'!$B$1:$BU$1),1)+1))</f>
        <v/>
      </c>
      <c r="P169" s="204" t="str">
        <f>IF('CR CF2'!N169="","",'CR CF2'!N169)</f>
        <v/>
      </c>
      <c r="Q169" s="52" t="str">
        <f>IF(OR(F169="",P169=""),"",VLOOKUP(P169,'Ecart facial'!$A$2:$BU$143,MATCH(F169,('Ecart facial'!$B$1:$BU$1),1)+1))</f>
        <v/>
      </c>
      <c r="R169" s="204" t="str">
        <f>IF('CR CF2'!P169="","",'CR CF2'!P169)</f>
        <v/>
      </c>
      <c r="S169" s="52" t="str">
        <f>IF(OR(F169="",R169=""),"",VLOOKUP(R169,'Fermeture TJ'!$A$2:$BU$126,MATCH(F169,('Fermeture TJ'!$B$1:$BU$1),1)+1))</f>
        <v/>
      </c>
      <c r="T169" s="233">
        <f t="shared" si="14"/>
        <v>0</v>
      </c>
      <c r="U169" s="199" t="str">
        <f t="shared" si="15"/>
        <v/>
      </c>
      <c r="V169" s="37"/>
      <c r="W169" s="37"/>
      <c r="X169" s="176" t="str">
        <f t="shared" si="16"/>
        <v/>
      </c>
      <c r="Y169" s="187"/>
      <c r="Z169" s="187"/>
      <c r="AA169" s="176" t="str">
        <f t="shared" si="17"/>
        <v/>
      </c>
      <c r="AB169" s="235">
        <f t="shared" si="18"/>
        <v>0</v>
      </c>
      <c r="AC169" s="187"/>
      <c r="AD169" s="187"/>
      <c r="AE169" s="187"/>
      <c r="AF169" s="187"/>
      <c r="AG169" s="187"/>
      <c r="AH169" s="238">
        <f t="shared" si="19"/>
        <v>0</v>
      </c>
      <c r="AI169" s="240">
        <f t="shared" si="20"/>
        <v>0</v>
      </c>
      <c r="AJ169" s="231">
        <v>166</v>
      </c>
    </row>
    <row r="170" spans="1:36" x14ac:dyDescent="0.25">
      <c r="A170" s="34" t="str">
        <f>IF('CR CF2'!A170="","",Accueil!$D$8)</f>
        <v/>
      </c>
      <c r="B170" s="36" t="str">
        <f>IF('CR CF2'!A170="","",MATCH('CR CF2'!A170,Accueil!$D$32:$D$131,0))</f>
        <v/>
      </c>
      <c r="C170" s="145" t="str">
        <f>IF('CR CF2'!A170="","",UPPER('CR CF2'!A170))</f>
        <v/>
      </c>
      <c r="D170" s="162" t="str">
        <f>IF('CR CF2'!B170="","",'CR CF2'!B170)</f>
        <v/>
      </c>
      <c r="E170" s="285" t="str">
        <f>IF('CR CF2'!C170="","",'CR CF2'!C170)</f>
        <v/>
      </c>
      <c r="F170" s="171" t="str">
        <f>IF(OR(Accueil!$D$8="",D170="",E170=""),"",DATEDIF(E170,LOOKUP(B170,Accueil!$C$32:$C$131,Accueil!$E$32:$E$131),"m"))</f>
        <v/>
      </c>
      <c r="G170" s="202" t="str">
        <f>IF('CR CF2'!E170="","",'CR CF2'!E170)</f>
        <v/>
      </c>
      <c r="H170" s="203" t="str">
        <f>IF('CR CF2'!F170="","",'CR CF2'!F170)</f>
        <v/>
      </c>
      <c r="I170" s="52" t="str">
        <f>IF(OR(F170="",H170=""),"",VLOOKUP(H170,Détente!$A$2:$BU$157,MATCH(F170,(Détente!$B$1:$BU$1),1)+1))</f>
        <v/>
      </c>
      <c r="J170" s="203" t="str">
        <f>IF('CR CF2'!H170="","",'CR CF2'!H170)</f>
        <v/>
      </c>
      <c r="K170" s="52" t="str">
        <f>IF(OR(F170="",J170=""),"",VLOOKUP(J170,Sautillers!$A$2:$BU$99,MATCH(F170,(Sautillers!$B$1:$BU$1),1)+1))</f>
        <v/>
      </c>
      <c r="L170" s="203" t="str">
        <f>IF('CR CF2'!J170="","",'CR CF2'!J170)</f>
        <v/>
      </c>
      <c r="M170" s="52" t="str">
        <f>IF(OR(F170="",L170=""),"",VLOOKUP(L170,Gainage!$A$2:$BU$32,MATCH(F170,(Gainage!$B$1:$BU$1),1)+1))</f>
        <v/>
      </c>
      <c r="N170" s="203" t="str">
        <f>IF('CR CF2'!L170="","",'CR CF2'!L170)</f>
        <v/>
      </c>
      <c r="O170" s="52" t="str">
        <f>IF(OR(F170="",N170=""),"",VLOOKUP(N170,'Course 20 m'!$A$2:$BU$373,MATCH(F170,('Course 20 m'!$B$1:$BU$1),1)+1))</f>
        <v/>
      </c>
      <c r="P170" s="204" t="str">
        <f>IF('CR CF2'!N170="","",'CR CF2'!N170)</f>
        <v/>
      </c>
      <c r="Q170" s="52" t="str">
        <f>IF(OR(F170="",P170=""),"",VLOOKUP(P170,'Ecart facial'!$A$2:$BU$143,MATCH(F170,('Ecart facial'!$B$1:$BU$1),1)+1))</f>
        <v/>
      </c>
      <c r="R170" s="204" t="str">
        <f>IF('CR CF2'!P170="","",'CR CF2'!P170)</f>
        <v/>
      </c>
      <c r="S170" s="52" t="str">
        <f>IF(OR(F170="",R170=""),"",VLOOKUP(R170,'Fermeture TJ'!$A$2:$BU$126,MATCH(F170,('Fermeture TJ'!$B$1:$BU$1),1)+1))</f>
        <v/>
      </c>
      <c r="T170" s="233">
        <f t="shared" si="14"/>
        <v>0</v>
      </c>
      <c r="U170" s="199" t="str">
        <f t="shared" si="15"/>
        <v/>
      </c>
      <c r="V170" s="39"/>
      <c r="W170" s="37"/>
      <c r="X170" s="176" t="str">
        <f t="shared" si="16"/>
        <v/>
      </c>
      <c r="Y170" s="187"/>
      <c r="Z170" s="187"/>
      <c r="AA170" s="176" t="str">
        <f t="shared" si="17"/>
        <v/>
      </c>
      <c r="AB170" s="235">
        <f t="shared" si="18"/>
        <v>0</v>
      </c>
      <c r="AC170" s="187"/>
      <c r="AD170" s="187"/>
      <c r="AE170" s="187"/>
      <c r="AF170" s="187"/>
      <c r="AG170" s="187"/>
      <c r="AH170" s="238">
        <f t="shared" si="19"/>
        <v>0</v>
      </c>
      <c r="AI170" s="240">
        <f t="shared" si="20"/>
        <v>0</v>
      </c>
      <c r="AJ170" s="231">
        <v>167</v>
      </c>
    </row>
    <row r="171" spans="1:36" x14ac:dyDescent="0.25">
      <c r="A171" s="34" t="str">
        <f>IF('CR CF2'!A171="","",Accueil!$D$8)</f>
        <v/>
      </c>
      <c r="B171" s="36" t="str">
        <f>IF('CR CF2'!A171="","",MATCH('CR CF2'!A171,Accueil!$D$32:$D$131,0))</f>
        <v/>
      </c>
      <c r="C171" s="145" t="str">
        <f>IF('CR CF2'!A171="","",UPPER('CR CF2'!A171))</f>
        <v/>
      </c>
      <c r="D171" s="162" t="str">
        <f>IF('CR CF2'!B171="","",'CR CF2'!B171)</f>
        <v/>
      </c>
      <c r="E171" s="285" t="str">
        <f>IF('CR CF2'!C171="","",'CR CF2'!C171)</f>
        <v/>
      </c>
      <c r="F171" s="171" t="str">
        <f>IF(OR(Accueil!$D$8="",D171="",E171=""),"",DATEDIF(E171,LOOKUP(B171,Accueil!$C$32:$C$131,Accueil!$E$32:$E$131),"m"))</f>
        <v/>
      </c>
      <c r="G171" s="202" t="str">
        <f>IF('CR CF2'!E171="","",'CR CF2'!E171)</f>
        <v/>
      </c>
      <c r="H171" s="203" t="str">
        <f>IF('CR CF2'!F171="","",'CR CF2'!F171)</f>
        <v/>
      </c>
      <c r="I171" s="52" t="str">
        <f>IF(OR(F171="",H171=""),"",VLOOKUP(H171,Détente!$A$2:$BU$157,MATCH(F171,(Détente!$B$1:$BU$1),1)+1))</f>
        <v/>
      </c>
      <c r="J171" s="203" t="str">
        <f>IF('CR CF2'!H171="","",'CR CF2'!H171)</f>
        <v/>
      </c>
      <c r="K171" s="52" t="str">
        <f>IF(OR(F171="",J171=""),"",VLOOKUP(J171,Sautillers!$A$2:$BU$99,MATCH(F171,(Sautillers!$B$1:$BU$1),1)+1))</f>
        <v/>
      </c>
      <c r="L171" s="203" t="str">
        <f>IF('CR CF2'!J171="","",'CR CF2'!J171)</f>
        <v/>
      </c>
      <c r="M171" s="52" t="str">
        <f>IF(OR(F171="",L171=""),"",VLOOKUP(L171,Gainage!$A$2:$BU$32,MATCH(F171,(Gainage!$B$1:$BU$1),1)+1))</f>
        <v/>
      </c>
      <c r="N171" s="203" t="str">
        <f>IF('CR CF2'!L171="","",'CR CF2'!L171)</f>
        <v/>
      </c>
      <c r="O171" s="52" t="str">
        <f>IF(OR(F171="",N171=""),"",VLOOKUP(N171,'Course 20 m'!$A$2:$BU$373,MATCH(F171,('Course 20 m'!$B$1:$BU$1),1)+1))</f>
        <v/>
      </c>
      <c r="P171" s="204" t="str">
        <f>IF('CR CF2'!N171="","",'CR CF2'!N171)</f>
        <v/>
      </c>
      <c r="Q171" s="52" t="str">
        <f>IF(OR(F171="",P171=""),"",VLOOKUP(P171,'Ecart facial'!$A$2:$BU$143,MATCH(F171,('Ecart facial'!$B$1:$BU$1),1)+1))</f>
        <v/>
      </c>
      <c r="R171" s="204" t="str">
        <f>IF('CR CF2'!P171="","",'CR CF2'!P171)</f>
        <v/>
      </c>
      <c r="S171" s="52" t="str">
        <f>IF(OR(F171="",R171=""),"",VLOOKUP(R171,'Fermeture TJ'!$A$2:$BU$126,MATCH(F171,('Fermeture TJ'!$B$1:$BU$1),1)+1))</f>
        <v/>
      </c>
      <c r="T171" s="233">
        <f t="shared" si="14"/>
        <v>0</v>
      </c>
      <c r="U171" s="199" t="str">
        <f t="shared" si="15"/>
        <v/>
      </c>
      <c r="V171" s="37"/>
      <c r="W171" s="37"/>
      <c r="X171" s="176" t="str">
        <f t="shared" si="16"/>
        <v/>
      </c>
      <c r="Y171" s="187"/>
      <c r="Z171" s="187"/>
      <c r="AA171" s="176" t="str">
        <f t="shared" si="17"/>
        <v/>
      </c>
      <c r="AB171" s="235">
        <f t="shared" si="18"/>
        <v>0</v>
      </c>
      <c r="AC171" s="187"/>
      <c r="AD171" s="187"/>
      <c r="AE171" s="187"/>
      <c r="AF171" s="187"/>
      <c r="AG171" s="187"/>
      <c r="AH171" s="238">
        <f t="shared" si="19"/>
        <v>0</v>
      </c>
      <c r="AI171" s="240">
        <f t="shared" si="20"/>
        <v>0</v>
      </c>
      <c r="AJ171" s="231">
        <v>168</v>
      </c>
    </row>
    <row r="172" spans="1:36" x14ac:dyDescent="0.25">
      <c r="A172" s="34" t="str">
        <f>IF('CR CF2'!A172="","",Accueil!$D$8)</f>
        <v/>
      </c>
      <c r="B172" s="36" t="str">
        <f>IF('CR CF2'!A172="","",MATCH('CR CF2'!A172,Accueil!$D$32:$D$131,0))</f>
        <v/>
      </c>
      <c r="C172" s="145" t="str">
        <f>IF('CR CF2'!A172="","",UPPER('CR CF2'!A172))</f>
        <v/>
      </c>
      <c r="D172" s="162" t="str">
        <f>IF('CR CF2'!B172="","",'CR CF2'!B172)</f>
        <v/>
      </c>
      <c r="E172" s="285" t="str">
        <f>IF('CR CF2'!C172="","",'CR CF2'!C172)</f>
        <v/>
      </c>
      <c r="F172" s="171" t="str">
        <f>IF(OR(Accueil!$D$8="",D172="",E172=""),"",DATEDIF(E172,LOOKUP(B172,Accueil!$C$32:$C$131,Accueil!$E$32:$E$131),"m"))</f>
        <v/>
      </c>
      <c r="G172" s="202" t="str">
        <f>IF('CR CF2'!E172="","",'CR CF2'!E172)</f>
        <v/>
      </c>
      <c r="H172" s="203" t="str">
        <f>IF('CR CF2'!F172="","",'CR CF2'!F172)</f>
        <v/>
      </c>
      <c r="I172" s="52" t="str">
        <f>IF(OR(F172="",H172=""),"",VLOOKUP(H172,Détente!$A$2:$BU$157,MATCH(F172,(Détente!$B$1:$BU$1),1)+1))</f>
        <v/>
      </c>
      <c r="J172" s="203" t="str">
        <f>IF('CR CF2'!H172="","",'CR CF2'!H172)</f>
        <v/>
      </c>
      <c r="K172" s="52" t="str">
        <f>IF(OR(F172="",J172=""),"",VLOOKUP(J172,Sautillers!$A$2:$BU$99,MATCH(F172,(Sautillers!$B$1:$BU$1),1)+1))</f>
        <v/>
      </c>
      <c r="L172" s="203" t="str">
        <f>IF('CR CF2'!J172="","",'CR CF2'!J172)</f>
        <v/>
      </c>
      <c r="M172" s="52" t="str">
        <f>IF(OR(F172="",L172=""),"",VLOOKUP(L172,Gainage!$A$2:$BU$32,MATCH(F172,(Gainage!$B$1:$BU$1),1)+1))</f>
        <v/>
      </c>
      <c r="N172" s="203" t="str">
        <f>IF('CR CF2'!L172="","",'CR CF2'!L172)</f>
        <v/>
      </c>
      <c r="O172" s="52" t="str">
        <f>IF(OR(F172="",N172=""),"",VLOOKUP(N172,'Course 20 m'!$A$2:$BU$373,MATCH(F172,('Course 20 m'!$B$1:$BU$1),1)+1))</f>
        <v/>
      </c>
      <c r="P172" s="204" t="str">
        <f>IF('CR CF2'!N172="","",'CR CF2'!N172)</f>
        <v/>
      </c>
      <c r="Q172" s="52" t="str">
        <f>IF(OR(F172="",P172=""),"",VLOOKUP(P172,'Ecart facial'!$A$2:$BU$143,MATCH(F172,('Ecart facial'!$B$1:$BU$1),1)+1))</f>
        <v/>
      </c>
      <c r="R172" s="204" t="str">
        <f>IF('CR CF2'!P172="","",'CR CF2'!P172)</f>
        <v/>
      </c>
      <c r="S172" s="52" t="str">
        <f>IF(OR(F172="",R172=""),"",VLOOKUP(R172,'Fermeture TJ'!$A$2:$BU$126,MATCH(F172,('Fermeture TJ'!$B$1:$BU$1),1)+1))</f>
        <v/>
      </c>
      <c r="T172" s="233">
        <f t="shared" si="14"/>
        <v>0</v>
      </c>
      <c r="U172" s="199" t="str">
        <f t="shared" si="15"/>
        <v/>
      </c>
      <c r="V172" s="39"/>
      <c r="W172" s="37"/>
      <c r="X172" s="176" t="str">
        <f t="shared" si="16"/>
        <v/>
      </c>
      <c r="Y172" s="187"/>
      <c r="Z172" s="187"/>
      <c r="AA172" s="176" t="str">
        <f t="shared" si="17"/>
        <v/>
      </c>
      <c r="AB172" s="235">
        <f t="shared" si="18"/>
        <v>0</v>
      </c>
      <c r="AC172" s="187"/>
      <c r="AD172" s="187"/>
      <c r="AE172" s="187"/>
      <c r="AF172" s="187"/>
      <c r="AG172" s="187"/>
      <c r="AH172" s="238">
        <f t="shared" si="19"/>
        <v>0</v>
      </c>
      <c r="AI172" s="240">
        <f t="shared" si="20"/>
        <v>0</v>
      </c>
      <c r="AJ172" s="231">
        <v>169</v>
      </c>
    </row>
    <row r="173" spans="1:36" x14ac:dyDescent="0.25">
      <c r="A173" s="34" t="str">
        <f>IF('CR CF2'!A173="","",Accueil!$D$8)</f>
        <v/>
      </c>
      <c r="B173" s="36" t="str">
        <f>IF('CR CF2'!A173="","",MATCH('CR CF2'!A173,Accueil!$D$32:$D$131,0))</f>
        <v/>
      </c>
      <c r="C173" s="145" t="str">
        <f>IF('CR CF2'!A173="","",UPPER('CR CF2'!A173))</f>
        <v/>
      </c>
      <c r="D173" s="162" t="str">
        <f>IF('CR CF2'!B173="","",'CR CF2'!B173)</f>
        <v/>
      </c>
      <c r="E173" s="285" t="str">
        <f>IF('CR CF2'!C173="","",'CR CF2'!C173)</f>
        <v/>
      </c>
      <c r="F173" s="171" t="str">
        <f>IF(OR(Accueil!$D$8="",D173="",E173=""),"",DATEDIF(E173,LOOKUP(B173,Accueil!$C$32:$C$131,Accueil!$E$32:$E$131),"m"))</f>
        <v/>
      </c>
      <c r="G173" s="202" t="str">
        <f>IF('CR CF2'!E173="","",'CR CF2'!E173)</f>
        <v/>
      </c>
      <c r="H173" s="203" t="str">
        <f>IF('CR CF2'!F173="","",'CR CF2'!F173)</f>
        <v/>
      </c>
      <c r="I173" s="52" t="str">
        <f>IF(OR(F173="",H173=""),"",VLOOKUP(H173,Détente!$A$2:$BU$157,MATCH(F173,(Détente!$B$1:$BU$1),1)+1))</f>
        <v/>
      </c>
      <c r="J173" s="203" t="str">
        <f>IF('CR CF2'!H173="","",'CR CF2'!H173)</f>
        <v/>
      </c>
      <c r="K173" s="52" t="str">
        <f>IF(OR(F173="",J173=""),"",VLOOKUP(J173,Sautillers!$A$2:$BU$99,MATCH(F173,(Sautillers!$B$1:$BU$1),1)+1))</f>
        <v/>
      </c>
      <c r="L173" s="203" t="str">
        <f>IF('CR CF2'!J173="","",'CR CF2'!J173)</f>
        <v/>
      </c>
      <c r="M173" s="52" t="str">
        <f>IF(OR(F173="",L173=""),"",VLOOKUP(L173,Gainage!$A$2:$BU$32,MATCH(F173,(Gainage!$B$1:$BU$1),1)+1))</f>
        <v/>
      </c>
      <c r="N173" s="203" t="str">
        <f>IF('CR CF2'!L173="","",'CR CF2'!L173)</f>
        <v/>
      </c>
      <c r="O173" s="52" t="str">
        <f>IF(OR(F173="",N173=""),"",VLOOKUP(N173,'Course 20 m'!$A$2:$BU$373,MATCH(F173,('Course 20 m'!$B$1:$BU$1),1)+1))</f>
        <v/>
      </c>
      <c r="P173" s="204" t="str">
        <f>IF('CR CF2'!N173="","",'CR CF2'!N173)</f>
        <v/>
      </c>
      <c r="Q173" s="52" t="str">
        <f>IF(OR(F173="",P173=""),"",VLOOKUP(P173,'Ecart facial'!$A$2:$BU$143,MATCH(F173,('Ecart facial'!$B$1:$BU$1),1)+1))</f>
        <v/>
      </c>
      <c r="R173" s="204" t="str">
        <f>IF('CR CF2'!P173="","",'CR CF2'!P173)</f>
        <v/>
      </c>
      <c r="S173" s="52" t="str">
        <f>IF(OR(F173="",R173=""),"",VLOOKUP(R173,'Fermeture TJ'!$A$2:$BU$126,MATCH(F173,('Fermeture TJ'!$B$1:$BU$1),1)+1))</f>
        <v/>
      </c>
      <c r="T173" s="233">
        <f t="shared" si="14"/>
        <v>0</v>
      </c>
      <c r="U173" s="199" t="str">
        <f t="shared" si="15"/>
        <v/>
      </c>
      <c r="V173" s="37"/>
      <c r="W173" s="37"/>
      <c r="X173" s="176" t="str">
        <f t="shared" si="16"/>
        <v/>
      </c>
      <c r="Y173" s="187"/>
      <c r="Z173" s="187"/>
      <c r="AA173" s="176" t="str">
        <f t="shared" si="17"/>
        <v/>
      </c>
      <c r="AB173" s="235">
        <f t="shared" si="18"/>
        <v>0</v>
      </c>
      <c r="AC173" s="187"/>
      <c r="AD173" s="187"/>
      <c r="AE173" s="187"/>
      <c r="AF173" s="187"/>
      <c r="AG173" s="187"/>
      <c r="AH173" s="238">
        <f t="shared" si="19"/>
        <v>0</v>
      </c>
      <c r="AI173" s="240">
        <f t="shared" si="20"/>
        <v>0</v>
      </c>
      <c r="AJ173" s="231">
        <v>170</v>
      </c>
    </row>
    <row r="174" spans="1:36" x14ac:dyDescent="0.25">
      <c r="A174" s="34" t="str">
        <f>IF('CR CF2'!A174="","",Accueil!$D$8)</f>
        <v/>
      </c>
      <c r="B174" s="36" t="str">
        <f>IF('CR CF2'!A174="","",MATCH('CR CF2'!A174,Accueil!$D$32:$D$131,0))</f>
        <v/>
      </c>
      <c r="C174" s="145" t="str">
        <f>IF('CR CF2'!A174="","",UPPER('CR CF2'!A174))</f>
        <v/>
      </c>
      <c r="D174" s="162" t="str">
        <f>IF('CR CF2'!B174="","",'CR CF2'!B174)</f>
        <v/>
      </c>
      <c r="E174" s="285" t="str">
        <f>IF('CR CF2'!C174="","",'CR CF2'!C174)</f>
        <v/>
      </c>
      <c r="F174" s="171" t="str">
        <f>IF(OR(Accueil!$D$8="",D174="",E174=""),"",DATEDIF(E174,LOOKUP(B174,Accueil!$C$32:$C$131,Accueil!$E$32:$E$131),"m"))</f>
        <v/>
      </c>
      <c r="G174" s="202" t="str">
        <f>IF('CR CF2'!E174="","",'CR CF2'!E174)</f>
        <v/>
      </c>
      <c r="H174" s="203" t="str">
        <f>IF('CR CF2'!F174="","",'CR CF2'!F174)</f>
        <v/>
      </c>
      <c r="I174" s="52" t="str">
        <f>IF(OR(F174="",H174=""),"",VLOOKUP(H174,Détente!$A$2:$BU$157,MATCH(F174,(Détente!$B$1:$BU$1),1)+1))</f>
        <v/>
      </c>
      <c r="J174" s="203" t="str">
        <f>IF('CR CF2'!H174="","",'CR CF2'!H174)</f>
        <v/>
      </c>
      <c r="K174" s="52" t="str">
        <f>IF(OR(F174="",J174=""),"",VLOOKUP(J174,Sautillers!$A$2:$BU$99,MATCH(F174,(Sautillers!$B$1:$BU$1),1)+1))</f>
        <v/>
      </c>
      <c r="L174" s="203" t="str">
        <f>IF('CR CF2'!J174="","",'CR CF2'!J174)</f>
        <v/>
      </c>
      <c r="M174" s="52" t="str">
        <f>IF(OR(F174="",L174=""),"",VLOOKUP(L174,Gainage!$A$2:$BU$32,MATCH(F174,(Gainage!$B$1:$BU$1),1)+1))</f>
        <v/>
      </c>
      <c r="N174" s="203" t="str">
        <f>IF('CR CF2'!L174="","",'CR CF2'!L174)</f>
        <v/>
      </c>
      <c r="O174" s="52" t="str">
        <f>IF(OR(F174="",N174=""),"",VLOOKUP(N174,'Course 20 m'!$A$2:$BU$373,MATCH(F174,('Course 20 m'!$B$1:$BU$1),1)+1))</f>
        <v/>
      </c>
      <c r="P174" s="204" t="str">
        <f>IF('CR CF2'!N174="","",'CR CF2'!N174)</f>
        <v/>
      </c>
      <c r="Q174" s="52" t="str">
        <f>IF(OR(F174="",P174=""),"",VLOOKUP(P174,'Ecart facial'!$A$2:$BU$143,MATCH(F174,('Ecart facial'!$B$1:$BU$1),1)+1))</f>
        <v/>
      </c>
      <c r="R174" s="204" t="str">
        <f>IF('CR CF2'!P174="","",'CR CF2'!P174)</f>
        <v/>
      </c>
      <c r="S174" s="52" t="str">
        <f>IF(OR(F174="",R174=""),"",VLOOKUP(R174,'Fermeture TJ'!$A$2:$BU$126,MATCH(F174,('Fermeture TJ'!$B$1:$BU$1),1)+1))</f>
        <v/>
      </c>
      <c r="T174" s="233">
        <f t="shared" si="14"/>
        <v>0</v>
      </c>
      <c r="U174" s="199" t="str">
        <f t="shared" si="15"/>
        <v/>
      </c>
      <c r="V174" s="39"/>
      <c r="W174" s="37"/>
      <c r="X174" s="176" t="str">
        <f t="shared" si="16"/>
        <v/>
      </c>
      <c r="Y174" s="187"/>
      <c r="Z174" s="187"/>
      <c r="AA174" s="176" t="str">
        <f t="shared" si="17"/>
        <v/>
      </c>
      <c r="AB174" s="235">
        <f t="shared" si="18"/>
        <v>0</v>
      </c>
      <c r="AC174" s="187"/>
      <c r="AD174" s="187"/>
      <c r="AE174" s="187"/>
      <c r="AF174" s="187"/>
      <c r="AG174" s="187"/>
      <c r="AH174" s="238">
        <f t="shared" si="19"/>
        <v>0</v>
      </c>
      <c r="AI174" s="240">
        <f t="shared" si="20"/>
        <v>0</v>
      </c>
      <c r="AJ174" s="231">
        <v>171</v>
      </c>
    </row>
    <row r="175" spans="1:36" x14ac:dyDescent="0.25">
      <c r="A175" s="34" t="str">
        <f>IF('CR CF2'!A175="","",Accueil!$D$8)</f>
        <v/>
      </c>
      <c r="B175" s="36" t="str">
        <f>IF('CR CF2'!A175="","",MATCH('CR CF2'!A175,Accueil!$D$32:$D$131,0))</f>
        <v/>
      </c>
      <c r="C175" s="145" t="str">
        <f>IF('CR CF2'!A175="","",UPPER('CR CF2'!A175))</f>
        <v/>
      </c>
      <c r="D175" s="162" t="str">
        <f>IF('CR CF2'!B175="","",'CR CF2'!B175)</f>
        <v/>
      </c>
      <c r="E175" s="285" t="str">
        <f>IF('CR CF2'!C175="","",'CR CF2'!C175)</f>
        <v/>
      </c>
      <c r="F175" s="171" t="str">
        <f>IF(OR(Accueil!$D$8="",D175="",E175=""),"",DATEDIF(E175,LOOKUP(B175,Accueil!$C$32:$C$131,Accueil!$E$32:$E$131),"m"))</f>
        <v/>
      </c>
      <c r="G175" s="202" t="str">
        <f>IF('CR CF2'!E175="","",'CR CF2'!E175)</f>
        <v/>
      </c>
      <c r="H175" s="203" t="str">
        <f>IF('CR CF2'!F175="","",'CR CF2'!F175)</f>
        <v/>
      </c>
      <c r="I175" s="52" t="str">
        <f>IF(OR(F175="",H175=""),"",VLOOKUP(H175,Détente!$A$2:$BU$157,MATCH(F175,(Détente!$B$1:$BU$1),1)+1))</f>
        <v/>
      </c>
      <c r="J175" s="203" t="str">
        <f>IF('CR CF2'!H175="","",'CR CF2'!H175)</f>
        <v/>
      </c>
      <c r="K175" s="52" t="str">
        <f>IF(OR(F175="",J175=""),"",VLOOKUP(J175,Sautillers!$A$2:$BU$99,MATCH(F175,(Sautillers!$B$1:$BU$1),1)+1))</f>
        <v/>
      </c>
      <c r="L175" s="203" t="str">
        <f>IF('CR CF2'!J175="","",'CR CF2'!J175)</f>
        <v/>
      </c>
      <c r="M175" s="52" t="str">
        <f>IF(OR(F175="",L175=""),"",VLOOKUP(L175,Gainage!$A$2:$BU$32,MATCH(F175,(Gainage!$B$1:$BU$1),1)+1))</f>
        <v/>
      </c>
      <c r="N175" s="203" t="str">
        <f>IF('CR CF2'!L175="","",'CR CF2'!L175)</f>
        <v/>
      </c>
      <c r="O175" s="52" t="str">
        <f>IF(OR(F175="",N175=""),"",VLOOKUP(N175,'Course 20 m'!$A$2:$BU$373,MATCH(F175,('Course 20 m'!$B$1:$BU$1),1)+1))</f>
        <v/>
      </c>
      <c r="P175" s="204" t="str">
        <f>IF('CR CF2'!N175="","",'CR CF2'!N175)</f>
        <v/>
      </c>
      <c r="Q175" s="52" t="str">
        <f>IF(OR(F175="",P175=""),"",VLOOKUP(P175,'Ecart facial'!$A$2:$BU$143,MATCH(F175,('Ecart facial'!$B$1:$BU$1),1)+1))</f>
        <v/>
      </c>
      <c r="R175" s="204" t="str">
        <f>IF('CR CF2'!P175="","",'CR CF2'!P175)</f>
        <v/>
      </c>
      <c r="S175" s="52" t="str">
        <f>IF(OR(F175="",R175=""),"",VLOOKUP(R175,'Fermeture TJ'!$A$2:$BU$126,MATCH(F175,('Fermeture TJ'!$B$1:$BU$1),1)+1))</f>
        <v/>
      </c>
      <c r="T175" s="233">
        <f t="shared" si="14"/>
        <v>0</v>
      </c>
      <c r="U175" s="199" t="str">
        <f t="shared" si="15"/>
        <v/>
      </c>
      <c r="V175" s="37"/>
      <c r="W175" s="37"/>
      <c r="X175" s="176" t="str">
        <f t="shared" si="16"/>
        <v/>
      </c>
      <c r="Y175" s="187"/>
      <c r="Z175" s="187"/>
      <c r="AA175" s="176" t="str">
        <f t="shared" si="17"/>
        <v/>
      </c>
      <c r="AB175" s="235">
        <f t="shared" si="18"/>
        <v>0</v>
      </c>
      <c r="AC175" s="187"/>
      <c r="AD175" s="187"/>
      <c r="AE175" s="187"/>
      <c r="AF175" s="187"/>
      <c r="AG175" s="187"/>
      <c r="AH175" s="238">
        <f t="shared" si="19"/>
        <v>0</v>
      </c>
      <c r="AI175" s="240">
        <f t="shared" si="20"/>
        <v>0</v>
      </c>
      <c r="AJ175" s="231">
        <v>172</v>
      </c>
    </row>
    <row r="176" spans="1:36" x14ac:dyDescent="0.25">
      <c r="A176" s="34" t="str">
        <f>IF('CR CF2'!A176="","",Accueil!$D$8)</f>
        <v/>
      </c>
      <c r="B176" s="36" t="str">
        <f>IF('CR CF2'!A176="","",MATCH('CR CF2'!A176,Accueil!$D$32:$D$131,0))</f>
        <v/>
      </c>
      <c r="C176" s="145" t="str">
        <f>IF('CR CF2'!A176="","",UPPER('CR CF2'!A176))</f>
        <v/>
      </c>
      <c r="D176" s="162" t="str">
        <f>IF('CR CF2'!B176="","",'CR CF2'!B176)</f>
        <v/>
      </c>
      <c r="E176" s="285" t="str">
        <f>IF('CR CF2'!C176="","",'CR CF2'!C176)</f>
        <v/>
      </c>
      <c r="F176" s="171" t="str">
        <f>IF(OR(Accueil!$D$8="",D176="",E176=""),"",DATEDIF(E176,LOOKUP(B176,Accueil!$C$32:$C$131,Accueil!$E$32:$E$131),"m"))</f>
        <v/>
      </c>
      <c r="G176" s="202" t="str">
        <f>IF('CR CF2'!E176="","",'CR CF2'!E176)</f>
        <v/>
      </c>
      <c r="H176" s="203" t="str">
        <f>IF('CR CF2'!F176="","",'CR CF2'!F176)</f>
        <v/>
      </c>
      <c r="I176" s="52" t="str">
        <f>IF(OR(F176="",H176=""),"",VLOOKUP(H176,Détente!$A$2:$BU$157,MATCH(F176,(Détente!$B$1:$BU$1),1)+1))</f>
        <v/>
      </c>
      <c r="J176" s="203" t="str">
        <f>IF('CR CF2'!H176="","",'CR CF2'!H176)</f>
        <v/>
      </c>
      <c r="K176" s="52" t="str">
        <f>IF(OR(F176="",J176=""),"",VLOOKUP(J176,Sautillers!$A$2:$BU$99,MATCH(F176,(Sautillers!$B$1:$BU$1),1)+1))</f>
        <v/>
      </c>
      <c r="L176" s="203" t="str">
        <f>IF('CR CF2'!J176="","",'CR CF2'!J176)</f>
        <v/>
      </c>
      <c r="M176" s="52" t="str">
        <f>IF(OR(F176="",L176=""),"",VLOOKUP(L176,Gainage!$A$2:$BU$32,MATCH(F176,(Gainage!$B$1:$BU$1),1)+1))</f>
        <v/>
      </c>
      <c r="N176" s="203" t="str">
        <f>IF('CR CF2'!L176="","",'CR CF2'!L176)</f>
        <v/>
      </c>
      <c r="O176" s="52" t="str">
        <f>IF(OR(F176="",N176=""),"",VLOOKUP(N176,'Course 20 m'!$A$2:$BU$373,MATCH(F176,('Course 20 m'!$B$1:$BU$1),1)+1))</f>
        <v/>
      </c>
      <c r="P176" s="204" t="str">
        <f>IF('CR CF2'!N176="","",'CR CF2'!N176)</f>
        <v/>
      </c>
      <c r="Q176" s="52" t="str">
        <f>IF(OR(F176="",P176=""),"",VLOOKUP(P176,'Ecart facial'!$A$2:$BU$143,MATCH(F176,('Ecart facial'!$B$1:$BU$1),1)+1))</f>
        <v/>
      </c>
      <c r="R176" s="204" t="str">
        <f>IF('CR CF2'!P176="","",'CR CF2'!P176)</f>
        <v/>
      </c>
      <c r="S176" s="52" t="str">
        <f>IF(OR(F176="",R176=""),"",VLOOKUP(R176,'Fermeture TJ'!$A$2:$BU$126,MATCH(F176,('Fermeture TJ'!$B$1:$BU$1),1)+1))</f>
        <v/>
      </c>
      <c r="T176" s="233">
        <f t="shared" si="14"/>
        <v>0</v>
      </c>
      <c r="U176" s="199" t="str">
        <f t="shared" si="15"/>
        <v/>
      </c>
      <c r="V176" s="37"/>
      <c r="W176" s="37"/>
      <c r="X176" s="176" t="str">
        <f t="shared" si="16"/>
        <v/>
      </c>
      <c r="Y176" s="187"/>
      <c r="Z176" s="187"/>
      <c r="AA176" s="176" t="str">
        <f t="shared" si="17"/>
        <v/>
      </c>
      <c r="AB176" s="235">
        <f t="shared" si="18"/>
        <v>0</v>
      </c>
      <c r="AC176" s="187"/>
      <c r="AD176" s="187"/>
      <c r="AE176" s="187"/>
      <c r="AF176" s="187"/>
      <c r="AG176" s="187"/>
      <c r="AH176" s="238">
        <f t="shared" si="19"/>
        <v>0</v>
      </c>
      <c r="AI176" s="240">
        <f t="shared" si="20"/>
        <v>0</v>
      </c>
      <c r="AJ176" s="231">
        <v>173</v>
      </c>
    </row>
    <row r="177" spans="1:36" x14ac:dyDescent="0.25">
      <c r="A177" s="34" t="str">
        <f>IF('CR CF2'!A177="","",Accueil!$D$8)</f>
        <v/>
      </c>
      <c r="B177" s="36" t="str">
        <f>IF('CR CF2'!A177="","",MATCH('CR CF2'!A177,Accueil!$D$32:$D$131,0))</f>
        <v/>
      </c>
      <c r="C177" s="145" t="str">
        <f>IF('CR CF2'!A177="","",UPPER('CR CF2'!A177))</f>
        <v/>
      </c>
      <c r="D177" s="162" t="str">
        <f>IF('CR CF2'!B177="","",'CR CF2'!B177)</f>
        <v/>
      </c>
      <c r="E177" s="285" t="str">
        <f>IF('CR CF2'!C177="","",'CR CF2'!C177)</f>
        <v/>
      </c>
      <c r="F177" s="171" t="str">
        <f>IF(OR(Accueil!$D$8="",D177="",E177=""),"",DATEDIF(E177,LOOKUP(B177,Accueil!$C$32:$C$131,Accueil!$E$32:$E$131),"m"))</f>
        <v/>
      </c>
      <c r="G177" s="202" t="str">
        <f>IF('CR CF2'!E177="","",'CR CF2'!E177)</f>
        <v/>
      </c>
      <c r="H177" s="203" t="str">
        <f>IF('CR CF2'!F177="","",'CR CF2'!F177)</f>
        <v/>
      </c>
      <c r="I177" s="52" t="str">
        <f>IF(OR(F177="",H177=""),"",VLOOKUP(H177,Détente!$A$2:$BU$157,MATCH(F177,(Détente!$B$1:$BU$1),1)+1))</f>
        <v/>
      </c>
      <c r="J177" s="203" t="str">
        <f>IF('CR CF2'!H177="","",'CR CF2'!H177)</f>
        <v/>
      </c>
      <c r="K177" s="52" t="str">
        <f>IF(OR(F177="",J177=""),"",VLOOKUP(J177,Sautillers!$A$2:$BU$99,MATCH(F177,(Sautillers!$B$1:$BU$1),1)+1))</f>
        <v/>
      </c>
      <c r="L177" s="203" t="str">
        <f>IF('CR CF2'!J177="","",'CR CF2'!J177)</f>
        <v/>
      </c>
      <c r="M177" s="52" t="str">
        <f>IF(OR(F177="",L177=""),"",VLOOKUP(L177,Gainage!$A$2:$BU$32,MATCH(F177,(Gainage!$B$1:$BU$1),1)+1))</f>
        <v/>
      </c>
      <c r="N177" s="203" t="str">
        <f>IF('CR CF2'!L177="","",'CR CF2'!L177)</f>
        <v/>
      </c>
      <c r="O177" s="52" t="str">
        <f>IF(OR(F177="",N177=""),"",VLOOKUP(N177,'Course 20 m'!$A$2:$BU$373,MATCH(F177,('Course 20 m'!$B$1:$BU$1),1)+1))</f>
        <v/>
      </c>
      <c r="P177" s="204" t="str">
        <f>IF('CR CF2'!N177="","",'CR CF2'!N177)</f>
        <v/>
      </c>
      <c r="Q177" s="52" t="str">
        <f>IF(OR(F177="",P177=""),"",VLOOKUP(P177,'Ecart facial'!$A$2:$BU$143,MATCH(F177,('Ecart facial'!$B$1:$BU$1),1)+1))</f>
        <v/>
      </c>
      <c r="R177" s="204" t="str">
        <f>IF('CR CF2'!P177="","",'CR CF2'!P177)</f>
        <v/>
      </c>
      <c r="S177" s="52" t="str">
        <f>IF(OR(F177="",R177=""),"",VLOOKUP(R177,'Fermeture TJ'!$A$2:$BU$126,MATCH(F177,('Fermeture TJ'!$B$1:$BU$1),1)+1))</f>
        <v/>
      </c>
      <c r="T177" s="233">
        <f t="shared" si="14"/>
        <v>0</v>
      </c>
      <c r="U177" s="199" t="str">
        <f t="shared" si="15"/>
        <v/>
      </c>
      <c r="V177" s="37"/>
      <c r="W177" s="37"/>
      <c r="X177" s="176" t="str">
        <f t="shared" si="16"/>
        <v/>
      </c>
      <c r="Y177" s="187"/>
      <c r="Z177" s="187"/>
      <c r="AA177" s="176" t="str">
        <f t="shared" si="17"/>
        <v/>
      </c>
      <c r="AB177" s="235">
        <f t="shared" si="18"/>
        <v>0</v>
      </c>
      <c r="AC177" s="187"/>
      <c r="AD177" s="187"/>
      <c r="AE177" s="187"/>
      <c r="AF177" s="187"/>
      <c r="AG177" s="187"/>
      <c r="AH177" s="238">
        <f t="shared" si="19"/>
        <v>0</v>
      </c>
      <c r="AI177" s="240">
        <f t="shared" si="20"/>
        <v>0</v>
      </c>
      <c r="AJ177" s="231">
        <v>174</v>
      </c>
    </row>
    <row r="178" spans="1:36" x14ac:dyDescent="0.25">
      <c r="A178" s="34" t="str">
        <f>IF('CR CF2'!A178="","",Accueil!$D$8)</f>
        <v/>
      </c>
      <c r="B178" s="36" t="str">
        <f>IF('CR CF2'!A178="","",MATCH('CR CF2'!A178,Accueil!$D$32:$D$131,0))</f>
        <v/>
      </c>
      <c r="C178" s="145" t="str">
        <f>IF('CR CF2'!A178="","",UPPER('CR CF2'!A178))</f>
        <v/>
      </c>
      <c r="D178" s="162" t="str">
        <f>IF('CR CF2'!B178="","",'CR CF2'!B178)</f>
        <v/>
      </c>
      <c r="E178" s="285" t="str">
        <f>IF('CR CF2'!C178="","",'CR CF2'!C178)</f>
        <v/>
      </c>
      <c r="F178" s="171" t="str">
        <f>IF(OR(Accueil!$D$8="",D178="",E178=""),"",DATEDIF(E178,LOOKUP(B178,Accueil!$C$32:$C$131,Accueil!$E$32:$E$131),"m"))</f>
        <v/>
      </c>
      <c r="G178" s="202" t="str">
        <f>IF('CR CF2'!E178="","",'CR CF2'!E178)</f>
        <v/>
      </c>
      <c r="H178" s="203" t="str">
        <f>IF('CR CF2'!F178="","",'CR CF2'!F178)</f>
        <v/>
      </c>
      <c r="I178" s="52" t="str">
        <f>IF(OR(F178="",H178=""),"",VLOOKUP(H178,Détente!$A$2:$BU$157,MATCH(F178,(Détente!$B$1:$BU$1),1)+1))</f>
        <v/>
      </c>
      <c r="J178" s="203" t="str">
        <f>IF('CR CF2'!H178="","",'CR CF2'!H178)</f>
        <v/>
      </c>
      <c r="K178" s="52" t="str">
        <f>IF(OR(F178="",J178=""),"",VLOOKUP(J178,Sautillers!$A$2:$BU$99,MATCH(F178,(Sautillers!$B$1:$BU$1),1)+1))</f>
        <v/>
      </c>
      <c r="L178" s="203" t="str">
        <f>IF('CR CF2'!J178="","",'CR CF2'!J178)</f>
        <v/>
      </c>
      <c r="M178" s="52" t="str">
        <f>IF(OR(F178="",L178=""),"",VLOOKUP(L178,Gainage!$A$2:$BU$32,MATCH(F178,(Gainage!$B$1:$BU$1),1)+1))</f>
        <v/>
      </c>
      <c r="N178" s="203" t="str">
        <f>IF('CR CF2'!L178="","",'CR CF2'!L178)</f>
        <v/>
      </c>
      <c r="O178" s="52" t="str">
        <f>IF(OR(F178="",N178=""),"",VLOOKUP(N178,'Course 20 m'!$A$2:$BU$373,MATCH(F178,('Course 20 m'!$B$1:$BU$1),1)+1))</f>
        <v/>
      </c>
      <c r="P178" s="204" t="str">
        <f>IF('CR CF2'!N178="","",'CR CF2'!N178)</f>
        <v/>
      </c>
      <c r="Q178" s="52" t="str">
        <f>IF(OR(F178="",P178=""),"",VLOOKUP(P178,'Ecart facial'!$A$2:$BU$143,MATCH(F178,('Ecart facial'!$B$1:$BU$1),1)+1))</f>
        <v/>
      </c>
      <c r="R178" s="204" t="str">
        <f>IF('CR CF2'!P178="","",'CR CF2'!P178)</f>
        <v/>
      </c>
      <c r="S178" s="52" t="str">
        <f>IF(OR(F178="",R178=""),"",VLOOKUP(R178,'Fermeture TJ'!$A$2:$BU$126,MATCH(F178,('Fermeture TJ'!$B$1:$BU$1),1)+1))</f>
        <v/>
      </c>
      <c r="T178" s="233">
        <f t="shared" si="14"/>
        <v>0</v>
      </c>
      <c r="U178" s="199" t="str">
        <f t="shared" si="15"/>
        <v/>
      </c>
      <c r="V178" s="39"/>
      <c r="W178" s="37"/>
      <c r="X178" s="176" t="str">
        <f t="shared" si="16"/>
        <v/>
      </c>
      <c r="Y178" s="187"/>
      <c r="Z178" s="187"/>
      <c r="AA178" s="176" t="str">
        <f t="shared" si="17"/>
        <v/>
      </c>
      <c r="AB178" s="235">
        <f t="shared" si="18"/>
        <v>0</v>
      </c>
      <c r="AC178" s="187"/>
      <c r="AD178" s="187"/>
      <c r="AE178" s="187"/>
      <c r="AF178" s="187"/>
      <c r="AG178" s="187"/>
      <c r="AH178" s="238">
        <f t="shared" si="19"/>
        <v>0</v>
      </c>
      <c r="AI178" s="240">
        <f t="shared" si="20"/>
        <v>0</v>
      </c>
      <c r="AJ178" s="231">
        <v>175</v>
      </c>
    </row>
    <row r="179" spans="1:36" x14ac:dyDescent="0.25">
      <c r="A179" s="34" t="str">
        <f>IF('CR CF2'!A179="","",Accueil!$D$8)</f>
        <v/>
      </c>
      <c r="B179" s="36" t="str">
        <f>IF('CR CF2'!A179="","",MATCH('CR CF2'!A179,Accueil!$D$32:$D$131,0))</f>
        <v/>
      </c>
      <c r="C179" s="145" t="str">
        <f>IF('CR CF2'!A179="","",UPPER('CR CF2'!A179))</f>
        <v/>
      </c>
      <c r="D179" s="162" t="str">
        <f>IF('CR CF2'!B179="","",'CR CF2'!B179)</f>
        <v/>
      </c>
      <c r="E179" s="285" t="str">
        <f>IF('CR CF2'!C179="","",'CR CF2'!C179)</f>
        <v/>
      </c>
      <c r="F179" s="171" t="str">
        <f>IF(OR(Accueil!$D$8="",D179="",E179=""),"",DATEDIF(E179,LOOKUP(B179,Accueil!$C$32:$C$131,Accueil!$E$32:$E$131),"m"))</f>
        <v/>
      </c>
      <c r="G179" s="202" t="str">
        <f>IF('CR CF2'!E179="","",'CR CF2'!E179)</f>
        <v/>
      </c>
      <c r="H179" s="203" t="str">
        <f>IF('CR CF2'!F179="","",'CR CF2'!F179)</f>
        <v/>
      </c>
      <c r="I179" s="52" t="str">
        <f>IF(OR(F179="",H179=""),"",VLOOKUP(H179,Détente!$A$2:$BU$157,MATCH(F179,(Détente!$B$1:$BU$1),1)+1))</f>
        <v/>
      </c>
      <c r="J179" s="203" t="str">
        <f>IF('CR CF2'!H179="","",'CR CF2'!H179)</f>
        <v/>
      </c>
      <c r="K179" s="52" t="str">
        <f>IF(OR(F179="",J179=""),"",VLOOKUP(J179,Sautillers!$A$2:$BU$99,MATCH(F179,(Sautillers!$B$1:$BU$1),1)+1))</f>
        <v/>
      </c>
      <c r="L179" s="203" t="str">
        <f>IF('CR CF2'!J179="","",'CR CF2'!J179)</f>
        <v/>
      </c>
      <c r="M179" s="52" t="str">
        <f>IF(OR(F179="",L179=""),"",VLOOKUP(L179,Gainage!$A$2:$BU$32,MATCH(F179,(Gainage!$B$1:$BU$1),1)+1))</f>
        <v/>
      </c>
      <c r="N179" s="203" t="str">
        <f>IF('CR CF2'!L179="","",'CR CF2'!L179)</f>
        <v/>
      </c>
      <c r="O179" s="52" t="str">
        <f>IF(OR(F179="",N179=""),"",VLOOKUP(N179,'Course 20 m'!$A$2:$BU$373,MATCH(F179,('Course 20 m'!$B$1:$BU$1),1)+1))</f>
        <v/>
      </c>
      <c r="P179" s="204" t="str">
        <f>IF('CR CF2'!N179="","",'CR CF2'!N179)</f>
        <v/>
      </c>
      <c r="Q179" s="52" t="str">
        <f>IF(OR(F179="",P179=""),"",VLOOKUP(P179,'Ecart facial'!$A$2:$BU$143,MATCH(F179,('Ecart facial'!$B$1:$BU$1),1)+1))</f>
        <v/>
      </c>
      <c r="R179" s="204" t="str">
        <f>IF('CR CF2'!P179="","",'CR CF2'!P179)</f>
        <v/>
      </c>
      <c r="S179" s="52" t="str">
        <f>IF(OR(F179="",R179=""),"",VLOOKUP(R179,'Fermeture TJ'!$A$2:$BU$126,MATCH(F179,('Fermeture TJ'!$B$1:$BU$1),1)+1))</f>
        <v/>
      </c>
      <c r="T179" s="233">
        <f t="shared" si="14"/>
        <v>0</v>
      </c>
      <c r="U179" s="199" t="str">
        <f t="shared" si="15"/>
        <v/>
      </c>
      <c r="V179" s="37"/>
      <c r="W179" s="37"/>
      <c r="X179" s="176" t="str">
        <f t="shared" si="16"/>
        <v/>
      </c>
      <c r="Y179" s="187"/>
      <c r="Z179" s="187"/>
      <c r="AA179" s="176" t="str">
        <f t="shared" si="17"/>
        <v/>
      </c>
      <c r="AB179" s="235">
        <f t="shared" si="18"/>
        <v>0</v>
      </c>
      <c r="AC179" s="187"/>
      <c r="AD179" s="187"/>
      <c r="AE179" s="187"/>
      <c r="AF179" s="187"/>
      <c r="AG179" s="187"/>
      <c r="AH179" s="238">
        <f t="shared" si="19"/>
        <v>0</v>
      </c>
      <c r="AI179" s="240">
        <f t="shared" si="20"/>
        <v>0</v>
      </c>
      <c r="AJ179" s="231">
        <v>176</v>
      </c>
    </row>
    <row r="180" spans="1:36" x14ac:dyDescent="0.25">
      <c r="A180" s="34" t="str">
        <f>IF('CR CF2'!A180="","",Accueil!$D$8)</f>
        <v/>
      </c>
      <c r="B180" s="36" t="str">
        <f>IF('CR CF2'!A180="","",MATCH('CR CF2'!A180,Accueil!$D$32:$D$131,0))</f>
        <v/>
      </c>
      <c r="C180" s="145" t="str">
        <f>IF('CR CF2'!A180="","",UPPER('CR CF2'!A180))</f>
        <v/>
      </c>
      <c r="D180" s="162" t="str">
        <f>IF('CR CF2'!B180="","",'CR CF2'!B180)</f>
        <v/>
      </c>
      <c r="E180" s="285" t="str">
        <f>IF('CR CF2'!C180="","",'CR CF2'!C180)</f>
        <v/>
      </c>
      <c r="F180" s="171" t="str">
        <f>IF(OR(Accueil!$D$8="",D180="",E180=""),"",DATEDIF(E180,LOOKUP(B180,Accueil!$C$32:$C$131,Accueil!$E$32:$E$131),"m"))</f>
        <v/>
      </c>
      <c r="G180" s="202" t="str">
        <f>IF('CR CF2'!E180="","",'CR CF2'!E180)</f>
        <v/>
      </c>
      <c r="H180" s="203" t="str">
        <f>IF('CR CF2'!F180="","",'CR CF2'!F180)</f>
        <v/>
      </c>
      <c r="I180" s="52" t="str">
        <f>IF(OR(F180="",H180=""),"",VLOOKUP(H180,Détente!$A$2:$BU$157,MATCH(F180,(Détente!$B$1:$BU$1),1)+1))</f>
        <v/>
      </c>
      <c r="J180" s="203" t="str">
        <f>IF('CR CF2'!H180="","",'CR CF2'!H180)</f>
        <v/>
      </c>
      <c r="K180" s="52" t="str">
        <f>IF(OR(F180="",J180=""),"",VLOOKUP(J180,Sautillers!$A$2:$BU$99,MATCH(F180,(Sautillers!$B$1:$BU$1),1)+1))</f>
        <v/>
      </c>
      <c r="L180" s="203" t="str">
        <f>IF('CR CF2'!J180="","",'CR CF2'!J180)</f>
        <v/>
      </c>
      <c r="M180" s="52" t="str">
        <f>IF(OR(F180="",L180=""),"",VLOOKUP(L180,Gainage!$A$2:$BU$32,MATCH(F180,(Gainage!$B$1:$BU$1),1)+1))</f>
        <v/>
      </c>
      <c r="N180" s="203" t="str">
        <f>IF('CR CF2'!L180="","",'CR CF2'!L180)</f>
        <v/>
      </c>
      <c r="O180" s="52" t="str">
        <f>IF(OR(F180="",N180=""),"",VLOOKUP(N180,'Course 20 m'!$A$2:$BU$373,MATCH(F180,('Course 20 m'!$B$1:$BU$1),1)+1))</f>
        <v/>
      </c>
      <c r="P180" s="204" t="str">
        <f>IF('CR CF2'!N180="","",'CR CF2'!N180)</f>
        <v/>
      </c>
      <c r="Q180" s="52" t="str">
        <f>IF(OR(F180="",P180=""),"",VLOOKUP(P180,'Ecart facial'!$A$2:$BU$143,MATCH(F180,('Ecart facial'!$B$1:$BU$1),1)+1))</f>
        <v/>
      </c>
      <c r="R180" s="204" t="str">
        <f>IF('CR CF2'!P180="","",'CR CF2'!P180)</f>
        <v/>
      </c>
      <c r="S180" s="52" t="str">
        <f>IF(OR(F180="",R180=""),"",VLOOKUP(R180,'Fermeture TJ'!$A$2:$BU$126,MATCH(F180,('Fermeture TJ'!$B$1:$BU$1),1)+1))</f>
        <v/>
      </c>
      <c r="T180" s="233">
        <f t="shared" si="14"/>
        <v>0</v>
      </c>
      <c r="U180" s="199" t="str">
        <f t="shared" si="15"/>
        <v/>
      </c>
      <c r="V180" s="39"/>
      <c r="W180" s="37"/>
      <c r="X180" s="176" t="str">
        <f t="shared" si="16"/>
        <v/>
      </c>
      <c r="Y180" s="187"/>
      <c r="Z180" s="187"/>
      <c r="AA180" s="176" t="str">
        <f t="shared" si="17"/>
        <v/>
      </c>
      <c r="AB180" s="235">
        <f t="shared" si="18"/>
        <v>0</v>
      </c>
      <c r="AC180" s="187"/>
      <c r="AD180" s="187"/>
      <c r="AE180" s="187"/>
      <c r="AF180" s="187"/>
      <c r="AG180" s="187"/>
      <c r="AH180" s="238">
        <f t="shared" si="19"/>
        <v>0</v>
      </c>
      <c r="AI180" s="240">
        <f t="shared" si="20"/>
        <v>0</v>
      </c>
      <c r="AJ180" s="231">
        <v>177</v>
      </c>
    </row>
    <row r="181" spans="1:36" x14ac:dyDescent="0.25">
      <c r="A181" s="34" t="str">
        <f>IF('CR CF2'!A181="","",Accueil!$D$8)</f>
        <v/>
      </c>
      <c r="B181" s="36" t="str">
        <f>IF('CR CF2'!A181="","",MATCH('CR CF2'!A181,Accueil!$D$32:$D$131,0))</f>
        <v/>
      </c>
      <c r="C181" s="145" t="str">
        <f>IF('CR CF2'!A181="","",UPPER('CR CF2'!A181))</f>
        <v/>
      </c>
      <c r="D181" s="162" t="str">
        <f>IF('CR CF2'!B181="","",'CR CF2'!B181)</f>
        <v/>
      </c>
      <c r="E181" s="285" t="str">
        <f>IF('CR CF2'!C181="","",'CR CF2'!C181)</f>
        <v/>
      </c>
      <c r="F181" s="171" t="str">
        <f>IF(OR(Accueil!$D$8="",D181="",E181=""),"",DATEDIF(E181,LOOKUP(B181,Accueil!$C$32:$C$131,Accueil!$E$32:$E$131),"m"))</f>
        <v/>
      </c>
      <c r="G181" s="202" t="str">
        <f>IF('CR CF2'!E181="","",'CR CF2'!E181)</f>
        <v/>
      </c>
      <c r="H181" s="203" t="str">
        <f>IF('CR CF2'!F181="","",'CR CF2'!F181)</f>
        <v/>
      </c>
      <c r="I181" s="52" t="str">
        <f>IF(OR(F181="",H181=""),"",VLOOKUP(H181,Détente!$A$2:$BU$157,MATCH(F181,(Détente!$B$1:$BU$1),1)+1))</f>
        <v/>
      </c>
      <c r="J181" s="203" t="str">
        <f>IF('CR CF2'!H181="","",'CR CF2'!H181)</f>
        <v/>
      </c>
      <c r="K181" s="52" t="str">
        <f>IF(OR(F181="",J181=""),"",VLOOKUP(J181,Sautillers!$A$2:$BU$99,MATCH(F181,(Sautillers!$B$1:$BU$1),1)+1))</f>
        <v/>
      </c>
      <c r="L181" s="203" t="str">
        <f>IF('CR CF2'!J181="","",'CR CF2'!J181)</f>
        <v/>
      </c>
      <c r="M181" s="52" t="str">
        <f>IF(OR(F181="",L181=""),"",VLOOKUP(L181,Gainage!$A$2:$BU$32,MATCH(F181,(Gainage!$B$1:$BU$1),1)+1))</f>
        <v/>
      </c>
      <c r="N181" s="203" t="str">
        <f>IF('CR CF2'!L181="","",'CR CF2'!L181)</f>
        <v/>
      </c>
      <c r="O181" s="52" t="str">
        <f>IF(OR(F181="",N181=""),"",VLOOKUP(N181,'Course 20 m'!$A$2:$BU$373,MATCH(F181,('Course 20 m'!$B$1:$BU$1),1)+1))</f>
        <v/>
      </c>
      <c r="P181" s="204" t="str">
        <f>IF('CR CF2'!N181="","",'CR CF2'!N181)</f>
        <v/>
      </c>
      <c r="Q181" s="52" t="str">
        <f>IF(OR(F181="",P181=""),"",VLOOKUP(P181,'Ecart facial'!$A$2:$BU$143,MATCH(F181,('Ecart facial'!$B$1:$BU$1),1)+1))</f>
        <v/>
      </c>
      <c r="R181" s="204" t="str">
        <f>IF('CR CF2'!P181="","",'CR CF2'!P181)</f>
        <v/>
      </c>
      <c r="S181" s="52" t="str">
        <f>IF(OR(F181="",R181=""),"",VLOOKUP(R181,'Fermeture TJ'!$A$2:$BU$126,MATCH(F181,('Fermeture TJ'!$B$1:$BU$1),1)+1))</f>
        <v/>
      </c>
      <c r="T181" s="233">
        <f t="shared" si="14"/>
        <v>0</v>
      </c>
      <c r="U181" s="199" t="str">
        <f t="shared" si="15"/>
        <v/>
      </c>
      <c r="V181" s="37"/>
      <c r="W181" s="37"/>
      <c r="X181" s="176" t="str">
        <f t="shared" si="16"/>
        <v/>
      </c>
      <c r="Y181" s="187"/>
      <c r="Z181" s="187"/>
      <c r="AA181" s="176" t="str">
        <f t="shared" si="17"/>
        <v/>
      </c>
      <c r="AB181" s="235">
        <f t="shared" si="18"/>
        <v>0</v>
      </c>
      <c r="AC181" s="187"/>
      <c r="AD181" s="187"/>
      <c r="AE181" s="187"/>
      <c r="AF181" s="187"/>
      <c r="AG181" s="187"/>
      <c r="AH181" s="238">
        <f t="shared" si="19"/>
        <v>0</v>
      </c>
      <c r="AI181" s="240">
        <f t="shared" si="20"/>
        <v>0</v>
      </c>
      <c r="AJ181" s="231">
        <v>178</v>
      </c>
    </row>
    <row r="182" spans="1:36" x14ac:dyDescent="0.25">
      <c r="A182" s="34" t="str">
        <f>IF('CR CF2'!A182="","",Accueil!$D$8)</f>
        <v/>
      </c>
      <c r="B182" s="36" t="str">
        <f>IF('CR CF2'!A182="","",MATCH('CR CF2'!A182,Accueil!$D$32:$D$131,0))</f>
        <v/>
      </c>
      <c r="C182" s="145" t="str">
        <f>IF('CR CF2'!A182="","",UPPER('CR CF2'!A182))</f>
        <v/>
      </c>
      <c r="D182" s="162" t="str">
        <f>IF('CR CF2'!B182="","",'CR CF2'!B182)</f>
        <v/>
      </c>
      <c r="E182" s="285" t="str">
        <f>IF('CR CF2'!C182="","",'CR CF2'!C182)</f>
        <v/>
      </c>
      <c r="F182" s="171" t="str">
        <f>IF(OR(Accueil!$D$8="",D182="",E182=""),"",DATEDIF(E182,LOOKUP(B182,Accueil!$C$32:$C$131,Accueil!$E$32:$E$131),"m"))</f>
        <v/>
      </c>
      <c r="G182" s="202" t="str">
        <f>IF('CR CF2'!E182="","",'CR CF2'!E182)</f>
        <v/>
      </c>
      <c r="H182" s="203" t="str">
        <f>IF('CR CF2'!F182="","",'CR CF2'!F182)</f>
        <v/>
      </c>
      <c r="I182" s="52" t="str">
        <f>IF(OR(F182="",H182=""),"",VLOOKUP(H182,Détente!$A$2:$BU$157,MATCH(F182,(Détente!$B$1:$BU$1),1)+1))</f>
        <v/>
      </c>
      <c r="J182" s="203" t="str">
        <f>IF('CR CF2'!H182="","",'CR CF2'!H182)</f>
        <v/>
      </c>
      <c r="K182" s="52" t="str">
        <f>IF(OR(F182="",J182=""),"",VLOOKUP(J182,Sautillers!$A$2:$BU$99,MATCH(F182,(Sautillers!$B$1:$BU$1),1)+1))</f>
        <v/>
      </c>
      <c r="L182" s="203" t="str">
        <f>IF('CR CF2'!J182="","",'CR CF2'!J182)</f>
        <v/>
      </c>
      <c r="M182" s="52" t="str">
        <f>IF(OR(F182="",L182=""),"",VLOOKUP(L182,Gainage!$A$2:$BU$32,MATCH(F182,(Gainage!$B$1:$BU$1),1)+1))</f>
        <v/>
      </c>
      <c r="N182" s="203" t="str">
        <f>IF('CR CF2'!L182="","",'CR CF2'!L182)</f>
        <v/>
      </c>
      <c r="O182" s="52" t="str">
        <f>IF(OR(F182="",N182=""),"",VLOOKUP(N182,'Course 20 m'!$A$2:$BU$373,MATCH(F182,('Course 20 m'!$B$1:$BU$1),1)+1))</f>
        <v/>
      </c>
      <c r="P182" s="204" t="str">
        <f>IF('CR CF2'!N182="","",'CR CF2'!N182)</f>
        <v/>
      </c>
      <c r="Q182" s="52" t="str">
        <f>IF(OR(F182="",P182=""),"",VLOOKUP(P182,'Ecart facial'!$A$2:$BU$143,MATCH(F182,('Ecart facial'!$B$1:$BU$1),1)+1))</f>
        <v/>
      </c>
      <c r="R182" s="204" t="str">
        <f>IF('CR CF2'!P182="","",'CR CF2'!P182)</f>
        <v/>
      </c>
      <c r="S182" s="52" t="str">
        <f>IF(OR(F182="",R182=""),"",VLOOKUP(R182,'Fermeture TJ'!$A$2:$BU$126,MATCH(F182,('Fermeture TJ'!$B$1:$BU$1),1)+1))</f>
        <v/>
      </c>
      <c r="T182" s="233">
        <f t="shared" si="14"/>
        <v>0</v>
      </c>
      <c r="U182" s="199" t="str">
        <f t="shared" si="15"/>
        <v/>
      </c>
      <c r="V182" s="39"/>
      <c r="W182" s="37"/>
      <c r="X182" s="176" t="str">
        <f t="shared" si="16"/>
        <v/>
      </c>
      <c r="Y182" s="187"/>
      <c r="Z182" s="187"/>
      <c r="AA182" s="176" t="str">
        <f t="shared" si="17"/>
        <v/>
      </c>
      <c r="AB182" s="235">
        <f t="shared" si="18"/>
        <v>0</v>
      </c>
      <c r="AC182" s="187"/>
      <c r="AD182" s="187"/>
      <c r="AE182" s="187"/>
      <c r="AF182" s="187"/>
      <c r="AG182" s="187"/>
      <c r="AH182" s="238">
        <f t="shared" si="19"/>
        <v>0</v>
      </c>
      <c r="AI182" s="240">
        <f t="shared" si="20"/>
        <v>0</v>
      </c>
      <c r="AJ182" s="231">
        <v>179</v>
      </c>
    </row>
    <row r="183" spans="1:36" x14ac:dyDescent="0.25">
      <c r="A183" s="34" t="str">
        <f>IF('CR CF2'!A183="","",Accueil!$D$8)</f>
        <v/>
      </c>
      <c r="B183" s="36" t="str">
        <f>IF('CR CF2'!A183="","",MATCH('CR CF2'!A183,Accueil!$D$32:$D$131,0))</f>
        <v/>
      </c>
      <c r="C183" s="145" t="str">
        <f>IF('CR CF2'!A183="","",UPPER('CR CF2'!A183))</f>
        <v/>
      </c>
      <c r="D183" s="162" t="str">
        <f>IF('CR CF2'!B183="","",'CR CF2'!B183)</f>
        <v/>
      </c>
      <c r="E183" s="285" t="str">
        <f>IF('CR CF2'!C183="","",'CR CF2'!C183)</f>
        <v/>
      </c>
      <c r="F183" s="171" t="str">
        <f>IF(OR(Accueil!$D$8="",D183="",E183=""),"",DATEDIF(E183,LOOKUP(B183,Accueil!$C$32:$C$131,Accueil!$E$32:$E$131),"m"))</f>
        <v/>
      </c>
      <c r="G183" s="202" t="str">
        <f>IF('CR CF2'!E183="","",'CR CF2'!E183)</f>
        <v/>
      </c>
      <c r="H183" s="203" t="str">
        <f>IF('CR CF2'!F183="","",'CR CF2'!F183)</f>
        <v/>
      </c>
      <c r="I183" s="52" t="str">
        <f>IF(OR(F183="",H183=""),"",VLOOKUP(H183,Détente!$A$2:$BU$157,MATCH(F183,(Détente!$B$1:$BU$1),1)+1))</f>
        <v/>
      </c>
      <c r="J183" s="203" t="str">
        <f>IF('CR CF2'!H183="","",'CR CF2'!H183)</f>
        <v/>
      </c>
      <c r="K183" s="52" t="str">
        <f>IF(OR(F183="",J183=""),"",VLOOKUP(J183,Sautillers!$A$2:$BU$99,MATCH(F183,(Sautillers!$B$1:$BU$1),1)+1))</f>
        <v/>
      </c>
      <c r="L183" s="203" t="str">
        <f>IF('CR CF2'!J183="","",'CR CF2'!J183)</f>
        <v/>
      </c>
      <c r="M183" s="52" t="str">
        <f>IF(OR(F183="",L183=""),"",VLOOKUP(L183,Gainage!$A$2:$BU$32,MATCH(F183,(Gainage!$B$1:$BU$1),1)+1))</f>
        <v/>
      </c>
      <c r="N183" s="203" t="str">
        <f>IF('CR CF2'!L183="","",'CR CF2'!L183)</f>
        <v/>
      </c>
      <c r="O183" s="52" t="str">
        <f>IF(OR(F183="",N183=""),"",VLOOKUP(N183,'Course 20 m'!$A$2:$BU$373,MATCH(F183,('Course 20 m'!$B$1:$BU$1),1)+1))</f>
        <v/>
      </c>
      <c r="P183" s="204" t="str">
        <f>IF('CR CF2'!N183="","",'CR CF2'!N183)</f>
        <v/>
      </c>
      <c r="Q183" s="52" t="str">
        <f>IF(OR(F183="",P183=""),"",VLOOKUP(P183,'Ecart facial'!$A$2:$BU$143,MATCH(F183,('Ecart facial'!$B$1:$BU$1),1)+1))</f>
        <v/>
      </c>
      <c r="R183" s="204" t="str">
        <f>IF('CR CF2'!P183="","",'CR CF2'!P183)</f>
        <v/>
      </c>
      <c r="S183" s="52" t="str">
        <f>IF(OR(F183="",R183=""),"",VLOOKUP(R183,'Fermeture TJ'!$A$2:$BU$126,MATCH(F183,('Fermeture TJ'!$B$1:$BU$1),1)+1))</f>
        <v/>
      </c>
      <c r="T183" s="233">
        <f t="shared" si="14"/>
        <v>0</v>
      </c>
      <c r="U183" s="199" t="str">
        <f t="shared" si="15"/>
        <v/>
      </c>
      <c r="V183" s="37"/>
      <c r="W183" s="37"/>
      <c r="X183" s="176" t="str">
        <f t="shared" si="16"/>
        <v/>
      </c>
      <c r="Y183" s="187"/>
      <c r="Z183" s="187"/>
      <c r="AA183" s="176" t="str">
        <f t="shared" si="17"/>
        <v/>
      </c>
      <c r="AB183" s="235">
        <f t="shared" si="18"/>
        <v>0</v>
      </c>
      <c r="AC183" s="187"/>
      <c r="AD183" s="187"/>
      <c r="AE183" s="187"/>
      <c r="AF183" s="187"/>
      <c r="AG183" s="187"/>
      <c r="AH183" s="238">
        <f t="shared" si="19"/>
        <v>0</v>
      </c>
      <c r="AI183" s="240">
        <f t="shared" si="20"/>
        <v>0</v>
      </c>
      <c r="AJ183" s="231">
        <v>180</v>
      </c>
    </row>
    <row r="184" spans="1:36" x14ac:dyDescent="0.25">
      <c r="A184" s="34" t="str">
        <f>IF('CR CF2'!A184="","",Accueil!$D$8)</f>
        <v/>
      </c>
      <c r="B184" s="36" t="str">
        <f>IF('CR CF2'!A184="","",MATCH('CR CF2'!A184,Accueil!$D$32:$D$131,0))</f>
        <v/>
      </c>
      <c r="C184" s="145" t="str">
        <f>IF('CR CF2'!A184="","",UPPER('CR CF2'!A184))</f>
        <v/>
      </c>
      <c r="D184" s="162" t="str">
        <f>IF('CR CF2'!B184="","",'CR CF2'!B184)</f>
        <v/>
      </c>
      <c r="E184" s="285" t="str">
        <f>IF('CR CF2'!C184="","",'CR CF2'!C184)</f>
        <v/>
      </c>
      <c r="F184" s="171" t="str">
        <f>IF(OR(Accueil!$D$8="",D184="",E184=""),"",DATEDIF(E184,LOOKUP(B184,Accueil!$C$32:$C$131,Accueil!$E$32:$E$131),"m"))</f>
        <v/>
      </c>
      <c r="G184" s="202" t="str">
        <f>IF('CR CF2'!E184="","",'CR CF2'!E184)</f>
        <v/>
      </c>
      <c r="H184" s="203" t="str">
        <f>IF('CR CF2'!F184="","",'CR CF2'!F184)</f>
        <v/>
      </c>
      <c r="I184" s="52" t="str">
        <f>IF(OR(F184="",H184=""),"",VLOOKUP(H184,Détente!$A$2:$BU$157,MATCH(F184,(Détente!$B$1:$BU$1),1)+1))</f>
        <v/>
      </c>
      <c r="J184" s="203" t="str">
        <f>IF('CR CF2'!H184="","",'CR CF2'!H184)</f>
        <v/>
      </c>
      <c r="K184" s="52" t="str">
        <f>IF(OR(F184="",J184=""),"",VLOOKUP(J184,Sautillers!$A$2:$BU$99,MATCH(F184,(Sautillers!$B$1:$BU$1),1)+1))</f>
        <v/>
      </c>
      <c r="L184" s="203" t="str">
        <f>IF('CR CF2'!J184="","",'CR CF2'!J184)</f>
        <v/>
      </c>
      <c r="M184" s="52" t="str">
        <f>IF(OR(F184="",L184=""),"",VLOOKUP(L184,Gainage!$A$2:$BU$32,MATCH(F184,(Gainage!$B$1:$BU$1),1)+1))</f>
        <v/>
      </c>
      <c r="N184" s="203" t="str">
        <f>IF('CR CF2'!L184="","",'CR CF2'!L184)</f>
        <v/>
      </c>
      <c r="O184" s="52" t="str">
        <f>IF(OR(F184="",N184=""),"",VLOOKUP(N184,'Course 20 m'!$A$2:$BU$373,MATCH(F184,('Course 20 m'!$B$1:$BU$1),1)+1))</f>
        <v/>
      </c>
      <c r="P184" s="204" t="str">
        <f>IF('CR CF2'!N184="","",'CR CF2'!N184)</f>
        <v/>
      </c>
      <c r="Q184" s="52" t="str">
        <f>IF(OR(F184="",P184=""),"",VLOOKUP(P184,'Ecart facial'!$A$2:$BU$143,MATCH(F184,('Ecart facial'!$B$1:$BU$1),1)+1))</f>
        <v/>
      </c>
      <c r="R184" s="204" t="str">
        <f>IF('CR CF2'!P184="","",'CR CF2'!P184)</f>
        <v/>
      </c>
      <c r="S184" s="52" t="str">
        <f>IF(OR(F184="",R184=""),"",VLOOKUP(R184,'Fermeture TJ'!$A$2:$BU$126,MATCH(F184,('Fermeture TJ'!$B$1:$BU$1),1)+1))</f>
        <v/>
      </c>
      <c r="T184" s="233">
        <f t="shared" si="14"/>
        <v>0</v>
      </c>
      <c r="U184" s="199" t="str">
        <f t="shared" si="15"/>
        <v/>
      </c>
      <c r="V184" s="39"/>
      <c r="W184" s="37"/>
      <c r="X184" s="176" t="str">
        <f t="shared" si="16"/>
        <v/>
      </c>
      <c r="Y184" s="187"/>
      <c r="Z184" s="187"/>
      <c r="AA184" s="176" t="str">
        <f t="shared" si="17"/>
        <v/>
      </c>
      <c r="AB184" s="235">
        <f t="shared" si="18"/>
        <v>0</v>
      </c>
      <c r="AC184" s="187"/>
      <c r="AD184" s="187"/>
      <c r="AE184" s="187"/>
      <c r="AF184" s="187"/>
      <c r="AG184" s="187"/>
      <c r="AH184" s="238">
        <f t="shared" si="19"/>
        <v>0</v>
      </c>
      <c r="AI184" s="240">
        <f t="shared" si="20"/>
        <v>0</v>
      </c>
      <c r="AJ184" s="231">
        <v>181</v>
      </c>
    </row>
    <row r="185" spans="1:36" x14ac:dyDescent="0.25">
      <c r="A185" s="34" t="str">
        <f>IF('CR CF2'!A185="","",Accueil!$D$8)</f>
        <v/>
      </c>
      <c r="B185" s="36" t="str">
        <f>IF('CR CF2'!A185="","",MATCH('CR CF2'!A185,Accueil!$D$32:$D$131,0))</f>
        <v/>
      </c>
      <c r="C185" s="145" t="str">
        <f>IF('CR CF2'!A185="","",UPPER('CR CF2'!A185))</f>
        <v/>
      </c>
      <c r="D185" s="162" t="str">
        <f>IF('CR CF2'!B185="","",'CR CF2'!B185)</f>
        <v/>
      </c>
      <c r="E185" s="285" t="str">
        <f>IF('CR CF2'!C185="","",'CR CF2'!C185)</f>
        <v/>
      </c>
      <c r="F185" s="171" t="str">
        <f>IF(OR(Accueil!$D$8="",D185="",E185=""),"",DATEDIF(E185,LOOKUP(B185,Accueil!$C$32:$C$131,Accueil!$E$32:$E$131),"m"))</f>
        <v/>
      </c>
      <c r="G185" s="202" t="str">
        <f>IF('CR CF2'!E185="","",'CR CF2'!E185)</f>
        <v/>
      </c>
      <c r="H185" s="203" t="str">
        <f>IF('CR CF2'!F185="","",'CR CF2'!F185)</f>
        <v/>
      </c>
      <c r="I185" s="52" t="str">
        <f>IF(OR(F185="",H185=""),"",VLOOKUP(H185,Détente!$A$2:$BU$157,MATCH(F185,(Détente!$B$1:$BU$1),1)+1))</f>
        <v/>
      </c>
      <c r="J185" s="203" t="str">
        <f>IF('CR CF2'!H185="","",'CR CF2'!H185)</f>
        <v/>
      </c>
      <c r="K185" s="52" t="str">
        <f>IF(OR(F185="",J185=""),"",VLOOKUP(J185,Sautillers!$A$2:$BU$99,MATCH(F185,(Sautillers!$B$1:$BU$1),1)+1))</f>
        <v/>
      </c>
      <c r="L185" s="203" t="str">
        <f>IF('CR CF2'!J185="","",'CR CF2'!J185)</f>
        <v/>
      </c>
      <c r="M185" s="52" t="str">
        <f>IF(OR(F185="",L185=""),"",VLOOKUP(L185,Gainage!$A$2:$BU$32,MATCH(F185,(Gainage!$B$1:$BU$1),1)+1))</f>
        <v/>
      </c>
      <c r="N185" s="203" t="str">
        <f>IF('CR CF2'!L185="","",'CR CF2'!L185)</f>
        <v/>
      </c>
      <c r="O185" s="52" t="str">
        <f>IF(OR(F185="",N185=""),"",VLOOKUP(N185,'Course 20 m'!$A$2:$BU$373,MATCH(F185,('Course 20 m'!$B$1:$BU$1),1)+1))</f>
        <v/>
      </c>
      <c r="P185" s="204" t="str">
        <f>IF('CR CF2'!N185="","",'CR CF2'!N185)</f>
        <v/>
      </c>
      <c r="Q185" s="52" t="str">
        <f>IF(OR(F185="",P185=""),"",VLOOKUP(P185,'Ecart facial'!$A$2:$BU$143,MATCH(F185,('Ecart facial'!$B$1:$BU$1),1)+1))</f>
        <v/>
      </c>
      <c r="R185" s="204" t="str">
        <f>IF('CR CF2'!P185="","",'CR CF2'!P185)</f>
        <v/>
      </c>
      <c r="S185" s="52" t="str">
        <f>IF(OR(F185="",R185=""),"",VLOOKUP(R185,'Fermeture TJ'!$A$2:$BU$126,MATCH(F185,('Fermeture TJ'!$B$1:$BU$1),1)+1))</f>
        <v/>
      </c>
      <c r="T185" s="233">
        <f t="shared" si="14"/>
        <v>0</v>
      </c>
      <c r="U185" s="199" t="str">
        <f t="shared" si="15"/>
        <v/>
      </c>
      <c r="V185" s="37"/>
      <c r="W185" s="37"/>
      <c r="X185" s="176" t="str">
        <f t="shared" si="16"/>
        <v/>
      </c>
      <c r="Y185" s="187"/>
      <c r="Z185" s="187"/>
      <c r="AA185" s="176" t="str">
        <f t="shared" si="17"/>
        <v/>
      </c>
      <c r="AB185" s="235">
        <f t="shared" si="18"/>
        <v>0</v>
      </c>
      <c r="AC185" s="187"/>
      <c r="AD185" s="187"/>
      <c r="AE185" s="187"/>
      <c r="AF185" s="187"/>
      <c r="AG185" s="187"/>
      <c r="AH185" s="238">
        <f t="shared" si="19"/>
        <v>0</v>
      </c>
      <c r="AI185" s="240">
        <f t="shared" si="20"/>
        <v>0</v>
      </c>
      <c r="AJ185" s="231">
        <v>182</v>
      </c>
    </row>
    <row r="186" spans="1:36" x14ac:dyDescent="0.25">
      <c r="A186" s="34" t="str">
        <f>IF('CR CF2'!A186="","",Accueil!$D$8)</f>
        <v/>
      </c>
      <c r="B186" s="36" t="str">
        <f>IF('CR CF2'!A186="","",MATCH('CR CF2'!A186,Accueil!$D$32:$D$131,0))</f>
        <v/>
      </c>
      <c r="C186" s="145" t="str">
        <f>IF('CR CF2'!A186="","",UPPER('CR CF2'!A186))</f>
        <v/>
      </c>
      <c r="D186" s="162" t="str">
        <f>IF('CR CF2'!B186="","",'CR CF2'!B186)</f>
        <v/>
      </c>
      <c r="E186" s="285" t="str">
        <f>IF('CR CF2'!C186="","",'CR CF2'!C186)</f>
        <v/>
      </c>
      <c r="F186" s="171" t="str">
        <f>IF(OR(Accueil!$D$8="",D186="",E186=""),"",DATEDIF(E186,LOOKUP(B186,Accueil!$C$32:$C$131,Accueil!$E$32:$E$131),"m"))</f>
        <v/>
      </c>
      <c r="G186" s="202" t="str">
        <f>IF('CR CF2'!E186="","",'CR CF2'!E186)</f>
        <v/>
      </c>
      <c r="H186" s="203" t="str">
        <f>IF('CR CF2'!F186="","",'CR CF2'!F186)</f>
        <v/>
      </c>
      <c r="I186" s="52" t="str">
        <f>IF(OR(F186="",H186=""),"",VLOOKUP(H186,Détente!$A$2:$BU$157,MATCH(F186,(Détente!$B$1:$BU$1),1)+1))</f>
        <v/>
      </c>
      <c r="J186" s="203" t="str">
        <f>IF('CR CF2'!H186="","",'CR CF2'!H186)</f>
        <v/>
      </c>
      <c r="K186" s="52" t="str">
        <f>IF(OR(F186="",J186=""),"",VLOOKUP(J186,Sautillers!$A$2:$BU$99,MATCH(F186,(Sautillers!$B$1:$BU$1),1)+1))</f>
        <v/>
      </c>
      <c r="L186" s="203" t="str">
        <f>IF('CR CF2'!J186="","",'CR CF2'!J186)</f>
        <v/>
      </c>
      <c r="M186" s="52" t="str">
        <f>IF(OR(F186="",L186=""),"",VLOOKUP(L186,Gainage!$A$2:$BU$32,MATCH(F186,(Gainage!$B$1:$BU$1),1)+1))</f>
        <v/>
      </c>
      <c r="N186" s="203" t="str">
        <f>IF('CR CF2'!L186="","",'CR CF2'!L186)</f>
        <v/>
      </c>
      <c r="O186" s="52" t="str">
        <f>IF(OR(F186="",N186=""),"",VLOOKUP(N186,'Course 20 m'!$A$2:$BU$373,MATCH(F186,('Course 20 m'!$B$1:$BU$1),1)+1))</f>
        <v/>
      </c>
      <c r="P186" s="204" t="str">
        <f>IF('CR CF2'!N186="","",'CR CF2'!N186)</f>
        <v/>
      </c>
      <c r="Q186" s="52" t="str">
        <f>IF(OR(F186="",P186=""),"",VLOOKUP(P186,'Ecart facial'!$A$2:$BU$143,MATCH(F186,('Ecart facial'!$B$1:$BU$1),1)+1))</f>
        <v/>
      </c>
      <c r="R186" s="204" t="str">
        <f>IF('CR CF2'!P186="","",'CR CF2'!P186)</f>
        <v/>
      </c>
      <c r="S186" s="52" t="str">
        <f>IF(OR(F186="",R186=""),"",VLOOKUP(R186,'Fermeture TJ'!$A$2:$BU$126,MATCH(F186,('Fermeture TJ'!$B$1:$BU$1),1)+1))</f>
        <v/>
      </c>
      <c r="T186" s="233">
        <f t="shared" si="14"/>
        <v>0</v>
      </c>
      <c r="U186" s="199" t="str">
        <f t="shared" si="15"/>
        <v/>
      </c>
      <c r="V186" s="39"/>
      <c r="W186" s="37"/>
      <c r="X186" s="176" t="str">
        <f t="shared" si="16"/>
        <v/>
      </c>
      <c r="Y186" s="187"/>
      <c r="Z186" s="187"/>
      <c r="AA186" s="176" t="str">
        <f t="shared" si="17"/>
        <v/>
      </c>
      <c r="AB186" s="235">
        <f t="shared" si="18"/>
        <v>0</v>
      </c>
      <c r="AC186" s="187"/>
      <c r="AD186" s="187"/>
      <c r="AE186" s="187"/>
      <c r="AF186" s="187"/>
      <c r="AG186" s="187"/>
      <c r="AH186" s="238">
        <f t="shared" si="19"/>
        <v>0</v>
      </c>
      <c r="AI186" s="240">
        <f t="shared" si="20"/>
        <v>0</v>
      </c>
      <c r="AJ186" s="231">
        <v>183</v>
      </c>
    </row>
    <row r="187" spans="1:36" x14ac:dyDescent="0.25">
      <c r="A187" s="34" t="str">
        <f>IF('CR CF2'!A187="","",Accueil!$D$8)</f>
        <v/>
      </c>
      <c r="B187" s="36" t="str">
        <f>IF('CR CF2'!A187="","",MATCH('CR CF2'!A187,Accueil!$D$32:$D$131,0))</f>
        <v/>
      </c>
      <c r="C187" s="145" t="str">
        <f>IF('CR CF2'!A187="","",UPPER('CR CF2'!A187))</f>
        <v/>
      </c>
      <c r="D187" s="162" t="str">
        <f>IF('CR CF2'!B187="","",'CR CF2'!B187)</f>
        <v/>
      </c>
      <c r="E187" s="285" t="str">
        <f>IF('CR CF2'!C187="","",'CR CF2'!C187)</f>
        <v/>
      </c>
      <c r="F187" s="171" t="str">
        <f>IF(OR(Accueil!$D$8="",D187="",E187=""),"",DATEDIF(E187,LOOKUP(B187,Accueil!$C$32:$C$131,Accueil!$E$32:$E$131),"m"))</f>
        <v/>
      </c>
      <c r="G187" s="202" t="str">
        <f>IF('CR CF2'!E187="","",'CR CF2'!E187)</f>
        <v/>
      </c>
      <c r="H187" s="203" t="str">
        <f>IF('CR CF2'!F187="","",'CR CF2'!F187)</f>
        <v/>
      </c>
      <c r="I187" s="52" t="str">
        <f>IF(OR(F187="",H187=""),"",VLOOKUP(H187,Détente!$A$2:$BU$157,MATCH(F187,(Détente!$B$1:$BU$1),1)+1))</f>
        <v/>
      </c>
      <c r="J187" s="203" t="str">
        <f>IF('CR CF2'!H187="","",'CR CF2'!H187)</f>
        <v/>
      </c>
      <c r="K187" s="52" t="str">
        <f>IF(OR(F187="",J187=""),"",VLOOKUP(J187,Sautillers!$A$2:$BU$99,MATCH(F187,(Sautillers!$B$1:$BU$1),1)+1))</f>
        <v/>
      </c>
      <c r="L187" s="203" t="str">
        <f>IF('CR CF2'!J187="","",'CR CF2'!J187)</f>
        <v/>
      </c>
      <c r="M187" s="52" t="str">
        <f>IF(OR(F187="",L187=""),"",VLOOKUP(L187,Gainage!$A$2:$BU$32,MATCH(F187,(Gainage!$B$1:$BU$1),1)+1))</f>
        <v/>
      </c>
      <c r="N187" s="203" t="str">
        <f>IF('CR CF2'!L187="","",'CR CF2'!L187)</f>
        <v/>
      </c>
      <c r="O187" s="52" t="str">
        <f>IF(OR(F187="",N187=""),"",VLOOKUP(N187,'Course 20 m'!$A$2:$BU$373,MATCH(F187,('Course 20 m'!$B$1:$BU$1),1)+1))</f>
        <v/>
      </c>
      <c r="P187" s="204" t="str">
        <f>IF('CR CF2'!N187="","",'CR CF2'!N187)</f>
        <v/>
      </c>
      <c r="Q187" s="52" t="str">
        <f>IF(OR(F187="",P187=""),"",VLOOKUP(P187,'Ecart facial'!$A$2:$BU$143,MATCH(F187,('Ecart facial'!$B$1:$BU$1),1)+1))</f>
        <v/>
      </c>
      <c r="R187" s="204" t="str">
        <f>IF('CR CF2'!P187="","",'CR CF2'!P187)</f>
        <v/>
      </c>
      <c r="S187" s="52" t="str">
        <f>IF(OR(F187="",R187=""),"",VLOOKUP(R187,'Fermeture TJ'!$A$2:$BU$126,MATCH(F187,('Fermeture TJ'!$B$1:$BU$1),1)+1))</f>
        <v/>
      </c>
      <c r="T187" s="233">
        <f t="shared" si="14"/>
        <v>0</v>
      </c>
      <c r="U187" s="199" t="str">
        <f t="shared" si="15"/>
        <v/>
      </c>
      <c r="V187" s="37"/>
      <c r="W187" s="37"/>
      <c r="X187" s="176" t="str">
        <f t="shared" si="16"/>
        <v/>
      </c>
      <c r="Y187" s="187"/>
      <c r="Z187" s="187"/>
      <c r="AA187" s="176" t="str">
        <f t="shared" si="17"/>
        <v/>
      </c>
      <c r="AB187" s="235">
        <f t="shared" si="18"/>
        <v>0</v>
      </c>
      <c r="AC187" s="187"/>
      <c r="AD187" s="187"/>
      <c r="AE187" s="187"/>
      <c r="AF187" s="187"/>
      <c r="AG187" s="187"/>
      <c r="AH187" s="238">
        <f t="shared" si="19"/>
        <v>0</v>
      </c>
      <c r="AI187" s="240">
        <f t="shared" si="20"/>
        <v>0</v>
      </c>
      <c r="AJ187" s="231">
        <v>184</v>
      </c>
    </row>
    <row r="188" spans="1:36" x14ac:dyDescent="0.25">
      <c r="A188" s="34" t="str">
        <f>IF('CR CF2'!A188="","",Accueil!$D$8)</f>
        <v/>
      </c>
      <c r="B188" s="36" t="str">
        <f>IF('CR CF2'!A188="","",MATCH('CR CF2'!A188,Accueil!$D$32:$D$131,0))</f>
        <v/>
      </c>
      <c r="C188" s="145" t="str">
        <f>IF('CR CF2'!A188="","",UPPER('CR CF2'!A188))</f>
        <v/>
      </c>
      <c r="D188" s="162" t="str">
        <f>IF('CR CF2'!B188="","",'CR CF2'!B188)</f>
        <v/>
      </c>
      <c r="E188" s="285" t="str">
        <f>IF('CR CF2'!C188="","",'CR CF2'!C188)</f>
        <v/>
      </c>
      <c r="F188" s="171" t="str">
        <f>IF(OR(Accueil!$D$8="",D188="",E188=""),"",DATEDIF(E188,LOOKUP(B188,Accueil!$C$32:$C$131,Accueil!$E$32:$E$131),"m"))</f>
        <v/>
      </c>
      <c r="G188" s="202" t="str">
        <f>IF('CR CF2'!E188="","",'CR CF2'!E188)</f>
        <v/>
      </c>
      <c r="H188" s="203" t="str">
        <f>IF('CR CF2'!F188="","",'CR CF2'!F188)</f>
        <v/>
      </c>
      <c r="I188" s="52" t="str">
        <f>IF(OR(F188="",H188=""),"",VLOOKUP(H188,Détente!$A$2:$BU$157,MATCH(F188,(Détente!$B$1:$BU$1),1)+1))</f>
        <v/>
      </c>
      <c r="J188" s="203" t="str">
        <f>IF('CR CF2'!H188="","",'CR CF2'!H188)</f>
        <v/>
      </c>
      <c r="K188" s="52" t="str">
        <f>IF(OR(F188="",J188=""),"",VLOOKUP(J188,Sautillers!$A$2:$BU$99,MATCH(F188,(Sautillers!$B$1:$BU$1),1)+1))</f>
        <v/>
      </c>
      <c r="L188" s="203" t="str">
        <f>IF('CR CF2'!J188="","",'CR CF2'!J188)</f>
        <v/>
      </c>
      <c r="M188" s="52" t="str">
        <f>IF(OR(F188="",L188=""),"",VLOOKUP(L188,Gainage!$A$2:$BU$32,MATCH(F188,(Gainage!$B$1:$BU$1),1)+1))</f>
        <v/>
      </c>
      <c r="N188" s="203" t="str">
        <f>IF('CR CF2'!L188="","",'CR CF2'!L188)</f>
        <v/>
      </c>
      <c r="O188" s="52" t="str">
        <f>IF(OR(F188="",N188=""),"",VLOOKUP(N188,'Course 20 m'!$A$2:$BU$373,MATCH(F188,('Course 20 m'!$B$1:$BU$1),1)+1))</f>
        <v/>
      </c>
      <c r="P188" s="204" t="str">
        <f>IF('CR CF2'!N188="","",'CR CF2'!N188)</f>
        <v/>
      </c>
      <c r="Q188" s="52" t="str">
        <f>IF(OR(F188="",P188=""),"",VLOOKUP(P188,'Ecart facial'!$A$2:$BU$143,MATCH(F188,('Ecart facial'!$B$1:$BU$1),1)+1))</f>
        <v/>
      </c>
      <c r="R188" s="204" t="str">
        <f>IF('CR CF2'!P188="","",'CR CF2'!P188)</f>
        <v/>
      </c>
      <c r="S188" s="52" t="str">
        <f>IF(OR(F188="",R188=""),"",VLOOKUP(R188,'Fermeture TJ'!$A$2:$BU$126,MATCH(F188,('Fermeture TJ'!$B$1:$BU$1),1)+1))</f>
        <v/>
      </c>
      <c r="T188" s="233">
        <f t="shared" si="14"/>
        <v>0</v>
      </c>
      <c r="U188" s="199" t="str">
        <f t="shared" si="15"/>
        <v/>
      </c>
      <c r="V188" s="39"/>
      <c r="W188" s="37"/>
      <c r="X188" s="176" t="str">
        <f t="shared" si="16"/>
        <v/>
      </c>
      <c r="Y188" s="187"/>
      <c r="Z188" s="187"/>
      <c r="AA188" s="176" t="str">
        <f t="shared" si="17"/>
        <v/>
      </c>
      <c r="AB188" s="235">
        <f t="shared" si="18"/>
        <v>0</v>
      </c>
      <c r="AC188" s="187"/>
      <c r="AD188" s="187"/>
      <c r="AE188" s="187"/>
      <c r="AF188" s="187"/>
      <c r="AG188" s="187"/>
      <c r="AH188" s="238">
        <f t="shared" si="19"/>
        <v>0</v>
      </c>
      <c r="AI188" s="240">
        <f t="shared" si="20"/>
        <v>0</v>
      </c>
      <c r="AJ188" s="231">
        <v>185</v>
      </c>
    </row>
    <row r="189" spans="1:36" x14ac:dyDescent="0.25">
      <c r="A189" s="34" t="str">
        <f>IF('CR CF2'!A189="","",Accueil!$D$8)</f>
        <v/>
      </c>
      <c r="B189" s="36" t="str">
        <f>IF('CR CF2'!A189="","",MATCH('CR CF2'!A189,Accueil!$D$32:$D$131,0))</f>
        <v/>
      </c>
      <c r="C189" s="145" t="str">
        <f>IF('CR CF2'!A189="","",UPPER('CR CF2'!A189))</f>
        <v/>
      </c>
      <c r="D189" s="162" t="str">
        <f>IF('CR CF2'!B189="","",'CR CF2'!B189)</f>
        <v/>
      </c>
      <c r="E189" s="285" t="str">
        <f>IF('CR CF2'!C189="","",'CR CF2'!C189)</f>
        <v/>
      </c>
      <c r="F189" s="171" t="str">
        <f>IF(OR(Accueil!$D$8="",D189="",E189=""),"",DATEDIF(E189,LOOKUP(B189,Accueil!$C$32:$C$131,Accueil!$E$32:$E$131),"m"))</f>
        <v/>
      </c>
      <c r="G189" s="202" t="str">
        <f>IF('CR CF2'!E189="","",'CR CF2'!E189)</f>
        <v/>
      </c>
      <c r="H189" s="203" t="str">
        <f>IF('CR CF2'!F189="","",'CR CF2'!F189)</f>
        <v/>
      </c>
      <c r="I189" s="52" t="str">
        <f>IF(OR(F189="",H189=""),"",VLOOKUP(H189,Détente!$A$2:$BU$157,MATCH(F189,(Détente!$B$1:$BU$1),1)+1))</f>
        <v/>
      </c>
      <c r="J189" s="203" t="str">
        <f>IF('CR CF2'!H189="","",'CR CF2'!H189)</f>
        <v/>
      </c>
      <c r="K189" s="52" t="str">
        <f>IF(OR(F189="",J189=""),"",VLOOKUP(J189,Sautillers!$A$2:$BU$99,MATCH(F189,(Sautillers!$B$1:$BU$1),1)+1))</f>
        <v/>
      </c>
      <c r="L189" s="203" t="str">
        <f>IF('CR CF2'!J189="","",'CR CF2'!J189)</f>
        <v/>
      </c>
      <c r="M189" s="52" t="str">
        <f>IF(OR(F189="",L189=""),"",VLOOKUP(L189,Gainage!$A$2:$BU$32,MATCH(F189,(Gainage!$B$1:$BU$1),1)+1))</f>
        <v/>
      </c>
      <c r="N189" s="203" t="str">
        <f>IF('CR CF2'!L189="","",'CR CF2'!L189)</f>
        <v/>
      </c>
      <c r="O189" s="52" t="str">
        <f>IF(OR(F189="",N189=""),"",VLOOKUP(N189,'Course 20 m'!$A$2:$BU$373,MATCH(F189,('Course 20 m'!$B$1:$BU$1),1)+1))</f>
        <v/>
      </c>
      <c r="P189" s="204" t="str">
        <f>IF('CR CF2'!N189="","",'CR CF2'!N189)</f>
        <v/>
      </c>
      <c r="Q189" s="52" t="str">
        <f>IF(OR(F189="",P189=""),"",VLOOKUP(P189,'Ecart facial'!$A$2:$BU$143,MATCH(F189,('Ecart facial'!$B$1:$BU$1),1)+1))</f>
        <v/>
      </c>
      <c r="R189" s="204" t="str">
        <f>IF('CR CF2'!P189="","",'CR CF2'!P189)</f>
        <v/>
      </c>
      <c r="S189" s="52" t="str">
        <f>IF(OR(F189="",R189=""),"",VLOOKUP(R189,'Fermeture TJ'!$A$2:$BU$126,MATCH(F189,('Fermeture TJ'!$B$1:$BU$1),1)+1))</f>
        <v/>
      </c>
      <c r="T189" s="233">
        <f t="shared" si="14"/>
        <v>0</v>
      </c>
      <c r="U189" s="199" t="str">
        <f t="shared" si="15"/>
        <v/>
      </c>
      <c r="V189" s="37"/>
      <c r="W189" s="37"/>
      <c r="X189" s="176" t="str">
        <f t="shared" si="16"/>
        <v/>
      </c>
      <c r="Y189" s="187"/>
      <c r="Z189" s="187"/>
      <c r="AA189" s="176" t="str">
        <f t="shared" si="17"/>
        <v/>
      </c>
      <c r="AB189" s="235">
        <f t="shared" si="18"/>
        <v>0</v>
      </c>
      <c r="AC189" s="187"/>
      <c r="AD189" s="187"/>
      <c r="AE189" s="187"/>
      <c r="AF189" s="187"/>
      <c r="AG189" s="187"/>
      <c r="AH189" s="238">
        <f t="shared" si="19"/>
        <v>0</v>
      </c>
      <c r="AI189" s="240">
        <f t="shared" si="20"/>
        <v>0</v>
      </c>
      <c r="AJ189" s="231">
        <v>186</v>
      </c>
    </row>
    <row r="190" spans="1:36" x14ac:dyDescent="0.25">
      <c r="A190" s="34" t="str">
        <f>IF('CR CF2'!A190="","",Accueil!$D$8)</f>
        <v/>
      </c>
      <c r="B190" s="36" t="str">
        <f>IF('CR CF2'!A190="","",MATCH('CR CF2'!A190,Accueil!$D$32:$D$131,0))</f>
        <v/>
      </c>
      <c r="C190" s="145" t="str">
        <f>IF('CR CF2'!A190="","",UPPER('CR CF2'!A190))</f>
        <v/>
      </c>
      <c r="D190" s="162" t="str">
        <f>IF('CR CF2'!B190="","",'CR CF2'!B190)</f>
        <v/>
      </c>
      <c r="E190" s="285" t="str">
        <f>IF('CR CF2'!C190="","",'CR CF2'!C190)</f>
        <v/>
      </c>
      <c r="F190" s="171" t="str">
        <f>IF(OR(Accueil!$D$8="",D190="",E190=""),"",DATEDIF(E190,LOOKUP(B190,Accueil!$C$32:$C$131,Accueil!$E$32:$E$131),"m"))</f>
        <v/>
      </c>
      <c r="G190" s="202" t="str">
        <f>IF('CR CF2'!E190="","",'CR CF2'!E190)</f>
        <v/>
      </c>
      <c r="H190" s="203" t="str">
        <f>IF('CR CF2'!F190="","",'CR CF2'!F190)</f>
        <v/>
      </c>
      <c r="I190" s="52" t="str">
        <f>IF(OR(F190="",H190=""),"",VLOOKUP(H190,Détente!$A$2:$BU$157,MATCH(F190,(Détente!$B$1:$BU$1),1)+1))</f>
        <v/>
      </c>
      <c r="J190" s="203" t="str">
        <f>IF('CR CF2'!H190="","",'CR CF2'!H190)</f>
        <v/>
      </c>
      <c r="K190" s="52" t="str">
        <f>IF(OR(F190="",J190=""),"",VLOOKUP(J190,Sautillers!$A$2:$BU$99,MATCH(F190,(Sautillers!$B$1:$BU$1),1)+1))</f>
        <v/>
      </c>
      <c r="L190" s="203" t="str">
        <f>IF('CR CF2'!J190="","",'CR CF2'!J190)</f>
        <v/>
      </c>
      <c r="M190" s="52" t="str">
        <f>IF(OR(F190="",L190=""),"",VLOOKUP(L190,Gainage!$A$2:$BU$32,MATCH(F190,(Gainage!$B$1:$BU$1),1)+1))</f>
        <v/>
      </c>
      <c r="N190" s="203" t="str">
        <f>IF('CR CF2'!L190="","",'CR CF2'!L190)</f>
        <v/>
      </c>
      <c r="O190" s="52" t="str">
        <f>IF(OR(F190="",N190=""),"",VLOOKUP(N190,'Course 20 m'!$A$2:$BU$373,MATCH(F190,('Course 20 m'!$B$1:$BU$1),1)+1))</f>
        <v/>
      </c>
      <c r="P190" s="204" t="str">
        <f>IF('CR CF2'!N190="","",'CR CF2'!N190)</f>
        <v/>
      </c>
      <c r="Q190" s="52" t="str">
        <f>IF(OR(F190="",P190=""),"",VLOOKUP(P190,'Ecart facial'!$A$2:$BU$143,MATCH(F190,('Ecart facial'!$B$1:$BU$1),1)+1))</f>
        <v/>
      </c>
      <c r="R190" s="204" t="str">
        <f>IF('CR CF2'!P190="","",'CR CF2'!P190)</f>
        <v/>
      </c>
      <c r="S190" s="52" t="str">
        <f>IF(OR(F190="",R190=""),"",VLOOKUP(R190,'Fermeture TJ'!$A$2:$BU$126,MATCH(F190,('Fermeture TJ'!$B$1:$BU$1),1)+1))</f>
        <v/>
      </c>
      <c r="T190" s="233">
        <f t="shared" si="14"/>
        <v>0</v>
      </c>
      <c r="U190" s="199" t="str">
        <f t="shared" si="15"/>
        <v/>
      </c>
      <c r="V190" s="37"/>
      <c r="W190" s="37"/>
      <c r="X190" s="176" t="str">
        <f t="shared" si="16"/>
        <v/>
      </c>
      <c r="Y190" s="187"/>
      <c r="Z190" s="187"/>
      <c r="AA190" s="176" t="str">
        <f t="shared" si="17"/>
        <v/>
      </c>
      <c r="AB190" s="235">
        <f t="shared" si="18"/>
        <v>0</v>
      </c>
      <c r="AC190" s="187"/>
      <c r="AD190" s="187"/>
      <c r="AE190" s="187"/>
      <c r="AF190" s="187"/>
      <c r="AG190" s="187"/>
      <c r="AH190" s="238">
        <f t="shared" si="19"/>
        <v>0</v>
      </c>
      <c r="AI190" s="240">
        <f t="shared" si="20"/>
        <v>0</v>
      </c>
      <c r="AJ190" s="231">
        <v>187</v>
      </c>
    </row>
    <row r="191" spans="1:36" x14ac:dyDescent="0.25">
      <c r="A191" s="34" t="str">
        <f>IF('CR CF2'!A191="","",Accueil!$D$8)</f>
        <v/>
      </c>
      <c r="B191" s="36" t="str">
        <f>IF('CR CF2'!A191="","",MATCH('CR CF2'!A191,Accueil!$D$32:$D$131,0))</f>
        <v/>
      </c>
      <c r="C191" s="145" t="str">
        <f>IF('CR CF2'!A191="","",UPPER('CR CF2'!A191))</f>
        <v/>
      </c>
      <c r="D191" s="162" t="str">
        <f>IF('CR CF2'!B191="","",'CR CF2'!B191)</f>
        <v/>
      </c>
      <c r="E191" s="285" t="str">
        <f>IF('CR CF2'!C191="","",'CR CF2'!C191)</f>
        <v/>
      </c>
      <c r="F191" s="171" t="str">
        <f>IF(OR(Accueil!$D$8="",D191="",E191=""),"",DATEDIF(E191,LOOKUP(B191,Accueil!$C$32:$C$131,Accueil!$E$32:$E$131),"m"))</f>
        <v/>
      </c>
      <c r="G191" s="202" t="str">
        <f>IF('CR CF2'!E191="","",'CR CF2'!E191)</f>
        <v/>
      </c>
      <c r="H191" s="203" t="str">
        <f>IF('CR CF2'!F191="","",'CR CF2'!F191)</f>
        <v/>
      </c>
      <c r="I191" s="52" t="str">
        <f>IF(OR(F191="",H191=""),"",VLOOKUP(H191,Détente!$A$2:$BU$157,MATCH(F191,(Détente!$B$1:$BU$1),1)+1))</f>
        <v/>
      </c>
      <c r="J191" s="203" t="str">
        <f>IF('CR CF2'!H191="","",'CR CF2'!H191)</f>
        <v/>
      </c>
      <c r="K191" s="52" t="str">
        <f>IF(OR(F191="",J191=""),"",VLOOKUP(J191,Sautillers!$A$2:$BU$99,MATCH(F191,(Sautillers!$B$1:$BU$1),1)+1))</f>
        <v/>
      </c>
      <c r="L191" s="203" t="str">
        <f>IF('CR CF2'!J191="","",'CR CF2'!J191)</f>
        <v/>
      </c>
      <c r="M191" s="52" t="str">
        <f>IF(OR(F191="",L191=""),"",VLOOKUP(L191,Gainage!$A$2:$BU$32,MATCH(F191,(Gainage!$B$1:$BU$1),1)+1))</f>
        <v/>
      </c>
      <c r="N191" s="203" t="str">
        <f>IF('CR CF2'!L191="","",'CR CF2'!L191)</f>
        <v/>
      </c>
      <c r="O191" s="52" t="str">
        <f>IF(OR(F191="",N191=""),"",VLOOKUP(N191,'Course 20 m'!$A$2:$BU$373,MATCH(F191,('Course 20 m'!$B$1:$BU$1),1)+1))</f>
        <v/>
      </c>
      <c r="P191" s="204" t="str">
        <f>IF('CR CF2'!N191="","",'CR CF2'!N191)</f>
        <v/>
      </c>
      <c r="Q191" s="52" t="str">
        <f>IF(OR(F191="",P191=""),"",VLOOKUP(P191,'Ecart facial'!$A$2:$BU$143,MATCH(F191,('Ecart facial'!$B$1:$BU$1),1)+1))</f>
        <v/>
      </c>
      <c r="R191" s="204" t="str">
        <f>IF('CR CF2'!P191="","",'CR CF2'!P191)</f>
        <v/>
      </c>
      <c r="S191" s="52" t="str">
        <f>IF(OR(F191="",R191=""),"",VLOOKUP(R191,'Fermeture TJ'!$A$2:$BU$126,MATCH(F191,('Fermeture TJ'!$B$1:$BU$1),1)+1))</f>
        <v/>
      </c>
      <c r="T191" s="233">
        <f t="shared" si="14"/>
        <v>0</v>
      </c>
      <c r="U191" s="199" t="str">
        <f t="shared" si="15"/>
        <v/>
      </c>
      <c r="V191" s="37"/>
      <c r="W191" s="37"/>
      <c r="X191" s="176" t="str">
        <f t="shared" si="16"/>
        <v/>
      </c>
      <c r="Y191" s="187"/>
      <c r="Z191" s="187"/>
      <c r="AA191" s="176" t="str">
        <f t="shared" si="17"/>
        <v/>
      </c>
      <c r="AB191" s="235">
        <f t="shared" si="18"/>
        <v>0</v>
      </c>
      <c r="AC191" s="187"/>
      <c r="AD191" s="187"/>
      <c r="AE191" s="187"/>
      <c r="AF191" s="187"/>
      <c r="AG191" s="187"/>
      <c r="AH191" s="238">
        <f t="shared" si="19"/>
        <v>0</v>
      </c>
      <c r="AI191" s="240">
        <f t="shared" si="20"/>
        <v>0</v>
      </c>
      <c r="AJ191" s="231">
        <v>188</v>
      </c>
    </row>
    <row r="192" spans="1:36" x14ac:dyDescent="0.25">
      <c r="A192" s="34" t="str">
        <f>IF('CR CF2'!A192="","",Accueil!$D$8)</f>
        <v/>
      </c>
      <c r="B192" s="36" t="str">
        <f>IF('CR CF2'!A192="","",MATCH('CR CF2'!A192,Accueil!$D$32:$D$131,0))</f>
        <v/>
      </c>
      <c r="C192" s="145" t="str">
        <f>IF('CR CF2'!A192="","",UPPER('CR CF2'!A192))</f>
        <v/>
      </c>
      <c r="D192" s="162" t="str">
        <f>IF('CR CF2'!B192="","",'CR CF2'!B192)</f>
        <v/>
      </c>
      <c r="E192" s="285" t="str">
        <f>IF('CR CF2'!C192="","",'CR CF2'!C192)</f>
        <v/>
      </c>
      <c r="F192" s="171" t="str">
        <f>IF(OR(Accueil!$D$8="",D192="",E192=""),"",DATEDIF(E192,LOOKUP(B192,Accueil!$C$32:$C$131,Accueil!$E$32:$E$131),"m"))</f>
        <v/>
      </c>
      <c r="G192" s="202" t="str">
        <f>IF('CR CF2'!E192="","",'CR CF2'!E192)</f>
        <v/>
      </c>
      <c r="H192" s="203" t="str">
        <f>IF('CR CF2'!F192="","",'CR CF2'!F192)</f>
        <v/>
      </c>
      <c r="I192" s="52" t="str">
        <f>IF(OR(F192="",H192=""),"",VLOOKUP(H192,Détente!$A$2:$BU$157,MATCH(F192,(Détente!$B$1:$BU$1),1)+1))</f>
        <v/>
      </c>
      <c r="J192" s="203" t="str">
        <f>IF('CR CF2'!H192="","",'CR CF2'!H192)</f>
        <v/>
      </c>
      <c r="K192" s="52" t="str">
        <f>IF(OR(F192="",J192=""),"",VLOOKUP(J192,Sautillers!$A$2:$BU$99,MATCH(F192,(Sautillers!$B$1:$BU$1),1)+1))</f>
        <v/>
      </c>
      <c r="L192" s="203" t="str">
        <f>IF('CR CF2'!J192="","",'CR CF2'!J192)</f>
        <v/>
      </c>
      <c r="M192" s="52" t="str">
        <f>IF(OR(F192="",L192=""),"",VLOOKUP(L192,Gainage!$A$2:$BU$32,MATCH(F192,(Gainage!$B$1:$BU$1),1)+1))</f>
        <v/>
      </c>
      <c r="N192" s="203" t="str">
        <f>IF('CR CF2'!L192="","",'CR CF2'!L192)</f>
        <v/>
      </c>
      <c r="O192" s="52" t="str">
        <f>IF(OR(F192="",N192=""),"",VLOOKUP(N192,'Course 20 m'!$A$2:$BU$373,MATCH(F192,('Course 20 m'!$B$1:$BU$1),1)+1))</f>
        <v/>
      </c>
      <c r="P192" s="204" t="str">
        <f>IF('CR CF2'!N192="","",'CR CF2'!N192)</f>
        <v/>
      </c>
      <c r="Q192" s="52" t="str">
        <f>IF(OR(F192="",P192=""),"",VLOOKUP(P192,'Ecart facial'!$A$2:$BU$143,MATCH(F192,('Ecart facial'!$B$1:$BU$1),1)+1))</f>
        <v/>
      </c>
      <c r="R192" s="204" t="str">
        <f>IF('CR CF2'!P192="","",'CR CF2'!P192)</f>
        <v/>
      </c>
      <c r="S192" s="52" t="str">
        <f>IF(OR(F192="",R192=""),"",VLOOKUP(R192,'Fermeture TJ'!$A$2:$BU$126,MATCH(F192,('Fermeture TJ'!$B$1:$BU$1),1)+1))</f>
        <v/>
      </c>
      <c r="T192" s="233">
        <f t="shared" si="14"/>
        <v>0</v>
      </c>
      <c r="U192" s="199" t="str">
        <f t="shared" si="15"/>
        <v/>
      </c>
      <c r="V192" s="39"/>
      <c r="W192" s="37"/>
      <c r="X192" s="176" t="str">
        <f t="shared" si="16"/>
        <v/>
      </c>
      <c r="Y192" s="187"/>
      <c r="Z192" s="187"/>
      <c r="AA192" s="176" t="str">
        <f t="shared" si="17"/>
        <v/>
      </c>
      <c r="AB192" s="235">
        <f t="shared" si="18"/>
        <v>0</v>
      </c>
      <c r="AC192" s="187"/>
      <c r="AD192" s="187"/>
      <c r="AE192" s="187"/>
      <c r="AF192" s="187"/>
      <c r="AG192" s="187"/>
      <c r="AH192" s="238">
        <f t="shared" si="19"/>
        <v>0</v>
      </c>
      <c r="AI192" s="240">
        <f t="shared" si="20"/>
        <v>0</v>
      </c>
      <c r="AJ192" s="231">
        <v>189</v>
      </c>
    </row>
    <row r="193" spans="1:36" x14ac:dyDescent="0.25">
      <c r="A193" s="34" t="str">
        <f>IF('CR CF2'!A193="","",Accueil!$D$8)</f>
        <v/>
      </c>
      <c r="B193" s="36" t="str">
        <f>IF('CR CF2'!A193="","",MATCH('CR CF2'!A193,Accueil!$D$32:$D$131,0))</f>
        <v/>
      </c>
      <c r="C193" s="145" t="str">
        <f>IF('CR CF2'!A193="","",UPPER('CR CF2'!A193))</f>
        <v/>
      </c>
      <c r="D193" s="162" t="str">
        <f>IF('CR CF2'!B193="","",'CR CF2'!B193)</f>
        <v/>
      </c>
      <c r="E193" s="285" t="str">
        <f>IF('CR CF2'!C193="","",'CR CF2'!C193)</f>
        <v/>
      </c>
      <c r="F193" s="171" t="str">
        <f>IF(OR(Accueil!$D$8="",D193="",E193=""),"",DATEDIF(E193,LOOKUP(B193,Accueil!$C$32:$C$131,Accueil!$E$32:$E$131),"m"))</f>
        <v/>
      </c>
      <c r="G193" s="202" t="str">
        <f>IF('CR CF2'!E193="","",'CR CF2'!E193)</f>
        <v/>
      </c>
      <c r="H193" s="203" t="str">
        <f>IF('CR CF2'!F193="","",'CR CF2'!F193)</f>
        <v/>
      </c>
      <c r="I193" s="52" t="str">
        <f>IF(OR(F193="",H193=""),"",VLOOKUP(H193,Détente!$A$2:$BU$157,MATCH(F193,(Détente!$B$1:$BU$1),1)+1))</f>
        <v/>
      </c>
      <c r="J193" s="203" t="str">
        <f>IF('CR CF2'!H193="","",'CR CF2'!H193)</f>
        <v/>
      </c>
      <c r="K193" s="52" t="str">
        <f>IF(OR(F193="",J193=""),"",VLOOKUP(J193,Sautillers!$A$2:$BU$99,MATCH(F193,(Sautillers!$B$1:$BU$1),1)+1))</f>
        <v/>
      </c>
      <c r="L193" s="203" t="str">
        <f>IF('CR CF2'!J193="","",'CR CF2'!J193)</f>
        <v/>
      </c>
      <c r="M193" s="52" t="str">
        <f>IF(OR(F193="",L193=""),"",VLOOKUP(L193,Gainage!$A$2:$BU$32,MATCH(F193,(Gainage!$B$1:$BU$1),1)+1))</f>
        <v/>
      </c>
      <c r="N193" s="203" t="str">
        <f>IF('CR CF2'!L193="","",'CR CF2'!L193)</f>
        <v/>
      </c>
      <c r="O193" s="52" t="str">
        <f>IF(OR(F193="",N193=""),"",VLOOKUP(N193,'Course 20 m'!$A$2:$BU$373,MATCH(F193,('Course 20 m'!$B$1:$BU$1),1)+1))</f>
        <v/>
      </c>
      <c r="P193" s="204" t="str">
        <f>IF('CR CF2'!N193="","",'CR CF2'!N193)</f>
        <v/>
      </c>
      <c r="Q193" s="52" t="str">
        <f>IF(OR(F193="",P193=""),"",VLOOKUP(P193,'Ecart facial'!$A$2:$BU$143,MATCH(F193,('Ecart facial'!$B$1:$BU$1),1)+1))</f>
        <v/>
      </c>
      <c r="R193" s="204" t="str">
        <f>IF('CR CF2'!P193="","",'CR CF2'!P193)</f>
        <v/>
      </c>
      <c r="S193" s="52" t="str">
        <f>IF(OR(F193="",R193=""),"",VLOOKUP(R193,'Fermeture TJ'!$A$2:$BU$126,MATCH(F193,('Fermeture TJ'!$B$1:$BU$1),1)+1))</f>
        <v/>
      </c>
      <c r="T193" s="233">
        <f t="shared" si="14"/>
        <v>0</v>
      </c>
      <c r="U193" s="199" t="str">
        <f t="shared" si="15"/>
        <v/>
      </c>
      <c r="V193" s="37"/>
      <c r="W193" s="37"/>
      <c r="X193" s="176" t="str">
        <f t="shared" si="16"/>
        <v/>
      </c>
      <c r="Y193" s="187"/>
      <c r="Z193" s="187"/>
      <c r="AA193" s="176" t="str">
        <f t="shared" si="17"/>
        <v/>
      </c>
      <c r="AB193" s="235">
        <f t="shared" si="18"/>
        <v>0</v>
      </c>
      <c r="AC193" s="187"/>
      <c r="AD193" s="187"/>
      <c r="AE193" s="187"/>
      <c r="AF193" s="187"/>
      <c r="AG193" s="187"/>
      <c r="AH193" s="238">
        <f t="shared" si="19"/>
        <v>0</v>
      </c>
      <c r="AI193" s="240">
        <f t="shared" si="20"/>
        <v>0</v>
      </c>
      <c r="AJ193" s="231">
        <v>190</v>
      </c>
    </row>
    <row r="194" spans="1:36" x14ac:dyDescent="0.25">
      <c r="A194" s="34" t="str">
        <f>IF('CR CF2'!A194="","",Accueil!$D$8)</f>
        <v/>
      </c>
      <c r="B194" s="36" t="str">
        <f>IF('CR CF2'!A194="","",MATCH('CR CF2'!A194,Accueil!$D$32:$D$131,0))</f>
        <v/>
      </c>
      <c r="C194" s="145" t="str">
        <f>IF('CR CF2'!A194="","",UPPER('CR CF2'!A194))</f>
        <v/>
      </c>
      <c r="D194" s="162" t="str">
        <f>IF('CR CF2'!B194="","",'CR CF2'!B194)</f>
        <v/>
      </c>
      <c r="E194" s="285" t="str">
        <f>IF('CR CF2'!C194="","",'CR CF2'!C194)</f>
        <v/>
      </c>
      <c r="F194" s="171" t="str">
        <f>IF(OR(Accueil!$D$8="",D194="",E194=""),"",DATEDIF(E194,LOOKUP(B194,Accueil!$C$32:$C$131,Accueil!$E$32:$E$131),"m"))</f>
        <v/>
      </c>
      <c r="G194" s="202" t="str">
        <f>IF('CR CF2'!E194="","",'CR CF2'!E194)</f>
        <v/>
      </c>
      <c r="H194" s="203" t="str">
        <f>IF('CR CF2'!F194="","",'CR CF2'!F194)</f>
        <v/>
      </c>
      <c r="I194" s="52" t="str">
        <f>IF(OR(F194="",H194=""),"",VLOOKUP(H194,Détente!$A$2:$BU$157,MATCH(F194,(Détente!$B$1:$BU$1),1)+1))</f>
        <v/>
      </c>
      <c r="J194" s="203" t="str">
        <f>IF('CR CF2'!H194="","",'CR CF2'!H194)</f>
        <v/>
      </c>
      <c r="K194" s="52" t="str">
        <f>IF(OR(F194="",J194=""),"",VLOOKUP(J194,Sautillers!$A$2:$BU$99,MATCH(F194,(Sautillers!$B$1:$BU$1),1)+1))</f>
        <v/>
      </c>
      <c r="L194" s="203" t="str">
        <f>IF('CR CF2'!J194="","",'CR CF2'!J194)</f>
        <v/>
      </c>
      <c r="M194" s="52" t="str">
        <f>IF(OR(F194="",L194=""),"",VLOOKUP(L194,Gainage!$A$2:$BU$32,MATCH(F194,(Gainage!$B$1:$BU$1),1)+1))</f>
        <v/>
      </c>
      <c r="N194" s="203" t="str">
        <f>IF('CR CF2'!L194="","",'CR CF2'!L194)</f>
        <v/>
      </c>
      <c r="O194" s="52" t="str">
        <f>IF(OR(F194="",N194=""),"",VLOOKUP(N194,'Course 20 m'!$A$2:$BU$373,MATCH(F194,('Course 20 m'!$B$1:$BU$1),1)+1))</f>
        <v/>
      </c>
      <c r="P194" s="204" t="str">
        <f>IF('CR CF2'!N194="","",'CR CF2'!N194)</f>
        <v/>
      </c>
      <c r="Q194" s="52" t="str">
        <f>IF(OR(F194="",P194=""),"",VLOOKUP(P194,'Ecart facial'!$A$2:$BU$143,MATCH(F194,('Ecart facial'!$B$1:$BU$1),1)+1))</f>
        <v/>
      </c>
      <c r="R194" s="204" t="str">
        <f>IF('CR CF2'!P194="","",'CR CF2'!P194)</f>
        <v/>
      </c>
      <c r="S194" s="52" t="str">
        <f>IF(OR(F194="",R194=""),"",VLOOKUP(R194,'Fermeture TJ'!$A$2:$BU$126,MATCH(F194,('Fermeture TJ'!$B$1:$BU$1),1)+1))</f>
        <v/>
      </c>
      <c r="T194" s="233">
        <f t="shared" si="14"/>
        <v>0</v>
      </c>
      <c r="U194" s="199" t="str">
        <f t="shared" si="15"/>
        <v/>
      </c>
      <c r="V194" s="39"/>
      <c r="W194" s="37"/>
      <c r="X194" s="176" t="str">
        <f t="shared" si="16"/>
        <v/>
      </c>
      <c r="Y194" s="187"/>
      <c r="Z194" s="187"/>
      <c r="AA194" s="176" t="str">
        <f t="shared" si="17"/>
        <v/>
      </c>
      <c r="AB194" s="235">
        <f t="shared" si="18"/>
        <v>0</v>
      </c>
      <c r="AC194" s="187"/>
      <c r="AD194" s="187"/>
      <c r="AE194" s="187"/>
      <c r="AF194" s="187"/>
      <c r="AG194" s="187"/>
      <c r="AH194" s="238">
        <f t="shared" si="19"/>
        <v>0</v>
      </c>
      <c r="AI194" s="240">
        <f t="shared" si="20"/>
        <v>0</v>
      </c>
      <c r="AJ194" s="231">
        <v>191</v>
      </c>
    </row>
    <row r="195" spans="1:36" x14ac:dyDescent="0.25">
      <c r="A195" s="34" t="str">
        <f>IF('CR CF2'!A195="","",Accueil!$D$8)</f>
        <v/>
      </c>
      <c r="B195" s="36" t="str">
        <f>IF('CR CF2'!A195="","",MATCH('CR CF2'!A195,Accueil!$D$32:$D$131,0))</f>
        <v/>
      </c>
      <c r="C195" s="145" t="str">
        <f>IF('CR CF2'!A195="","",UPPER('CR CF2'!A195))</f>
        <v/>
      </c>
      <c r="D195" s="162" t="str">
        <f>IF('CR CF2'!B195="","",'CR CF2'!B195)</f>
        <v/>
      </c>
      <c r="E195" s="285" t="str">
        <f>IF('CR CF2'!C195="","",'CR CF2'!C195)</f>
        <v/>
      </c>
      <c r="F195" s="171" t="str">
        <f>IF(OR(Accueil!$D$8="",D195="",E195=""),"",DATEDIF(E195,LOOKUP(B195,Accueil!$C$32:$C$131,Accueil!$E$32:$E$131),"m"))</f>
        <v/>
      </c>
      <c r="G195" s="202" t="str">
        <f>IF('CR CF2'!E195="","",'CR CF2'!E195)</f>
        <v/>
      </c>
      <c r="H195" s="203" t="str">
        <f>IF('CR CF2'!F195="","",'CR CF2'!F195)</f>
        <v/>
      </c>
      <c r="I195" s="52" t="str">
        <f>IF(OR(F195="",H195=""),"",VLOOKUP(H195,Détente!$A$2:$BU$157,MATCH(F195,(Détente!$B$1:$BU$1),1)+1))</f>
        <v/>
      </c>
      <c r="J195" s="203" t="str">
        <f>IF('CR CF2'!H195="","",'CR CF2'!H195)</f>
        <v/>
      </c>
      <c r="K195" s="52" t="str">
        <f>IF(OR(F195="",J195=""),"",VLOOKUP(J195,Sautillers!$A$2:$BU$99,MATCH(F195,(Sautillers!$B$1:$BU$1),1)+1))</f>
        <v/>
      </c>
      <c r="L195" s="203" t="str">
        <f>IF('CR CF2'!J195="","",'CR CF2'!J195)</f>
        <v/>
      </c>
      <c r="M195" s="52" t="str">
        <f>IF(OR(F195="",L195=""),"",VLOOKUP(L195,Gainage!$A$2:$BU$32,MATCH(F195,(Gainage!$B$1:$BU$1),1)+1))</f>
        <v/>
      </c>
      <c r="N195" s="203" t="str">
        <f>IF('CR CF2'!L195="","",'CR CF2'!L195)</f>
        <v/>
      </c>
      <c r="O195" s="52" t="str">
        <f>IF(OR(F195="",N195=""),"",VLOOKUP(N195,'Course 20 m'!$A$2:$BU$373,MATCH(F195,('Course 20 m'!$B$1:$BU$1),1)+1))</f>
        <v/>
      </c>
      <c r="P195" s="204" t="str">
        <f>IF('CR CF2'!N195="","",'CR CF2'!N195)</f>
        <v/>
      </c>
      <c r="Q195" s="52" t="str">
        <f>IF(OR(F195="",P195=""),"",VLOOKUP(P195,'Ecart facial'!$A$2:$BU$143,MATCH(F195,('Ecart facial'!$B$1:$BU$1),1)+1))</f>
        <v/>
      </c>
      <c r="R195" s="204" t="str">
        <f>IF('CR CF2'!P195="","",'CR CF2'!P195)</f>
        <v/>
      </c>
      <c r="S195" s="52" t="str">
        <f>IF(OR(F195="",R195=""),"",VLOOKUP(R195,'Fermeture TJ'!$A$2:$BU$126,MATCH(F195,('Fermeture TJ'!$B$1:$BU$1),1)+1))</f>
        <v/>
      </c>
      <c r="T195" s="233">
        <f t="shared" si="14"/>
        <v>0</v>
      </c>
      <c r="U195" s="199" t="str">
        <f t="shared" si="15"/>
        <v/>
      </c>
      <c r="V195" s="37"/>
      <c r="W195" s="37"/>
      <c r="X195" s="176" t="str">
        <f t="shared" si="16"/>
        <v/>
      </c>
      <c r="Y195" s="187"/>
      <c r="Z195" s="187"/>
      <c r="AA195" s="176" t="str">
        <f t="shared" si="17"/>
        <v/>
      </c>
      <c r="AB195" s="235">
        <f t="shared" si="18"/>
        <v>0</v>
      </c>
      <c r="AC195" s="187"/>
      <c r="AD195" s="187"/>
      <c r="AE195" s="187"/>
      <c r="AF195" s="187"/>
      <c r="AG195" s="187"/>
      <c r="AH195" s="238">
        <f t="shared" si="19"/>
        <v>0</v>
      </c>
      <c r="AI195" s="240">
        <f t="shared" si="20"/>
        <v>0</v>
      </c>
      <c r="AJ195" s="231">
        <v>192</v>
      </c>
    </row>
    <row r="196" spans="1:36" x14ac:dyDescent="0.25">
      <c r="A196" s="34" t="str">
        <f>IF('CR CF2'!A196="","",Accueil!$D$8)</f>
        <v/>
      </c>
      <c r="B196" s="36" t="str">
        <f>IF('CR CF2'!A196="","",MATCH('CR CF2'!A196,Accueil!$D$32:$D$131,0))</f>
        <v/>
      </c>
      <c r="C196" s="145" t="str">
        <f>IF('CR CF2'!A196="","",UPPER('CR CF2'!A196))</f>
        <v/>
      </c>
      <c r="D196" s="162" t="str">
        <f>IF('CR CF2'!B196="","",'CR CF2'!B196)</f>
        <v/>
      </c>
      <c r="E196" s="285" t="str">
        <f>IF('CR CF2'!C196="","",'CR CF2'!C196)</f>
        <v/>
      </c>
      <c r="F196" s="171" t="str">
        <f>IF(OR(Accueil!$D$8="",D196="",E196=""),"",DATEDIF(E196,LOOKUP(B196,Accueil!$C$32:$C$131,Accueil!$E$32:$E$131),"m"))</f>
        <v/>
      </c>
      <c r="G196" s="202" t="str">
        <f>IF('CR CF2'!E196="","",'CR CF2'!E196)</f>
        <v/>
      </c>
      <c r="H196" s="203" t="str">
        <f>IF('CR CF2'!F196="","",'CR CF2'!F196)</f>
        <v/>
      </c>
      <c r="I196" s="52" t="str">
        <f>IF(OR(F196="",H196=""),"",VLOOKUP(H196,Détente!$A$2:$BU$157,MATCH(F196,(Détente!$B$1:$BU$1),1)+1))</f>
        <v/>
      </c>
      <c r="J196" s="203" t="str">
        <f>IF('CR CF2'!H196="","",'CR CF2'!H196)</f>
        <v/>
      </c>
      <c r="K196" s="52" t="str">
        <f>IF(OR(F196="",J196=""),"",VLOOKUP(J196,Sautillers!$A$2:$BU$99,MATCH(F196,(Sautillers!$B$1:$BU$1),1)+1))</f>
        <v/>
      </c>
      <c r="L196" s="203" t="str">
        <f>IF('CR CF2'!J196="","",'CR CF2'!J196)</f>
        <v/>
      </c>
      <c r="M196" s="52" t="str">
        <f>IF(OR(F196="",L196=""),"",VLOOKUP(L196,Gainage!$A$2:$BU$32,MATCH(F196,(Gainage!$B$1:$BU$1),1)+1))</f>
        <v/>
      </c>
      <c r="N196" s="203" t="str">
        <f>IF('CR CF2'!L196="","",'CR CF2'!L196)</f>
        <v/>
      </c>
      <c r="O196" s="52" t="str">
        <f>IF(OR(F196="",N196=""),"",VLOOKUP(N196,'Course 20 m'!$A$2:$BU$373,MATCH(F196,('Course 20 m'!$B$1:$BU$1),1)+1))</f>
        <v/>
      </c>
      <c r="P196" s="204" t="str">
        <f>IF('CR CF2'!N196="","",'CR CF2'!N196)</f>
        <v/>
      </c>
      <c r="Q196" s="52" t="str">
        <f>IF(OR(F196="",P196=""),"",VLOOKUP(P196,'Ecart facial'!$A$2:$BU$143,MATCH(F196,('Ecart facial'!$B$1:$BU$1),1)+1))</f>
        <v/>
      </c>
      <c r="R196" s="204" t="str">
        <f>IF('CR CF2'!P196="","",'CR CF2'!P196)</f>
        <v/>
      </c>
      <c r="S196" s="52" t="str">
        <f>IF(OR(F196="",R196=""),"",VLOOKUP(R196,'Fermeture TJ'!$A$2:$BU$126,MATCH(F196,('Fermeture TJ'!$B$1:$BU$1),1)+1))</f>
        <v/>
      </c>
      <c r="T196" s="233">
        <f t="shared" ref="T196:T259" si="21">IF(OR(I196="",K196="",M196="",O196="",Q196="",S196=""),0,SUM(I196,K196,M196,O196,Q196,S196))</f>
        <v>0</v>
      </c>
      <c r="U196" s="199" t="str">
        <f t="shared" ref="U196:U259" si="22">IF(OR(I196="",K196="",M196="",O196="",Q196="",S196=""),"",AVERAGE(I196,K196,M196,O196,Q196,S196))</f>
        <v/>
      </c>
      <c r="V196" s="39"/>
      <c r="W196" s="37"/>
      <c r="X196" s="176" t="str">
        <f t="shared" ref="X196:X259" si="23">IF(OR(F196="",V196="",W196=""),"",SUM(V196:W196))</f>
        <v/>
      </c>
      <c r="Y196" s="187"/>
      <c r="Z196" s="187"/>
      <c r="AA196" s="176" t="str">
        <f t="shared" ref="AA196:AA259" si="24">IF(OR(F196="",Y196="",Z196=""),"",SUM(Y196:Z196))</f>
        <v/>
      </c>
      <c r="AB196" s="235">
        <f t="shared" ref="AB196:AB259" si="25">IF(OR(X196="",AA196=""),0,X196+AA196)</f>
        <v>0</v>
      </c>
      <c r="AC196" s="187"/>
      <c r="AD196" s="187"/>
      <c r="AE196" s="187"/>
      <c r="AF196" s="187"/>
      <c r="AG196" s="187"/>
      <c r="AH196" s="238">
        <f t="shared" ref="AH196:AH259" si="26">IF(OR(F196="",COUNT(AC196:AG196)&lt;4),0,IF(COUNT(AC196:AG196)=4,SUM(AC196:AG196),IF(COUNT(AC196:AG196)&gt;4,SUM(AC196:AG196)-MIN(AC196:AG196))))</f>
        <v>0</v>
      </c>
      <c r="AI196" s="240">
        <f t="shared" ref="AI196:AI259" si="27">IF(OR(U196=0,AB196=0,AH196=0),0,U196+AB196+AH196)</f>
        <v>0</v>
      </c>
      <c r="AJ196" s="231">
        <v>193</v>
      </c>
    </row>
    <row r="197" spans="1:36" x14ac:dyDescent="0.25">
      <c r="A197" s="34" t="str">
        <f>IF('CR CF2'!A197="","",Accueil!$D$8)</f>
        <v/>
      </c>
      <c r="B197" s="36" t="str">
        <f>IF('CR CF2'!A197="","",MATCH('CR CF2'!A197,Accueil!$D$32:$D$131,0))</f>
        <v/>
      </c>
      <c r="C197" s="145" t="str">
        <f>IF('CR CF2'!A197="","",UPPER('CR CF2'!A197))</f>
        <v/>
      </c>
      <c r="D197" s="162" t="str">
        <f>IF('CR CF2'!B197="","",'CR CF2'!B197)</f>
        <v/>
      </c>
      <c r="E197" s="285" t="str">
        <f>IF('CR CF2'!C197="","",'CR CF2'!C197)</f>
        <v/>
      </c>
      <c r="F197" s="171" t="str">
        <f>IF(OR(Accueil!$D$8="",D197="",E197=""),"",DATEDIF(E197,LOOKUP(B197,Accueil!$C$32:$C$131,Accueil!$E$32:$E$131),"m"))</f>
        <v/>
      </c>
      <c r="G197" s="202" t="str">
        <f>IF('CR CF2'!E197="","",'CR CF2'!E197)</f>
        <v/>
      </c>
      <c r="H197" s="203" t="str">
        <f>IF('CR CF2'!F197="","",'CR CF2'!F197)</f>
        <v/>
      </c>
      <c r="I197" s="52" t="str">
        <f>IF(OR(F197="",H197=""),"",VLOOKUP(H197,Détente!$A$2:$BU$157,MATCH(F197,(Détente!$B$1:$BU$1),1)+1))</f>
        <v/>
      </c>
      <c r="J197" s="203" t="str">
        <f>IF('CR CF2'!H197="","",'CR CF2'!H197)</f>
        <v/>
      </c>
      <c r="K197" s="52" t="str">
        <f>IF(OR(F197="",J197=""),"",VLOOKUP(J197,Sautillers!$A$2:$BU$99,MATCH(F197,(Sautillers!$B$1:$BU$1),1)+1))</f>
        <v/>
      </c>
      <c r="L197" s="203" t="str">
        <f>IF('CR CF2'!J197="","",'CR CF2'!J197)</f>
        <v/>
      </c>
      <c r="M197" s="52" t="str">
        <f>IF(OR(F197="",L197=""),"",VLOOKUP(L197,Gainage!$A$2:$BU$32,MATCH(F197,(Gainage!$B$1:$BU$1),1)+1))</f>
        <v/>
      </c>
      <c r="N197" s="203" t="str">
        <f>IF('CR CF2'!L197="","",'CR CF2'!L197)</f>
        <v/>
      </c>
      <c r="O197" s="52" t="str">
        <f>IF(OR(F197="",N197=""),"",VLOOKUP(N197,'Course 20 m'!$A$2:$BU$373,MATCH(F197,('Course 20 m'!$B$1:$BU$1),1)+1))</f>
        <v/>
      </c>
      <c r="P197" s="204" t="str">
        <f>IF('CR CF2'!N197="","",'CR CF2'!N197)</f>
        <v/>
      </c>
      <c r="Q197" s="52" t="str">
        <f>IF(OR(F197="",P197=""),"",VLOOKUP(P197,'Ecart facial'!$A$2:$BU$143,MATCH(F197,('Ecart facial'!$B$1:$BU$1),1)+1))</f>
        <v/>
      </c>
      <c r="R197" s="204" t="str">
        <f>IF('CR CF2'!P197="","",'CR CF2'!P197)</f>
        <v/>
      </c>
      <c r="S197" s="52" t="str">
        <f>IF(OR(F197="",R197=""),"",VLOOKUP(R197,'Fermeture TJ'!$A$2:$BU$126,MATCH(F197,('Fermeture TJ'!$B$1:$BU$1),1)+1))</f>
        <v/>
      </c>
      <c r="T197" s="233">
        <f t="shared" si="21"/>
        <v>0</v>
      </c>
      <c r="U197" s="199" t="str">
        <f t="shared" si="22"/>
        <v/>
      </c>
      <c r="V197" s="37"/>
      <c r="W197" s="37"/>
      <c r="X197" s="176" t="str">
        <f t="shared" si="23"/>
        <v/>
      </c>
      <c r="Y197" s="187"/>
      <c r="Z197" s="187"/>
      <c r="AA197" s="176" t="str">
        <f t="shared" si="24"/>
        <v/>
      </c>
      <c r="AB197" s="235">
        <f t="shared" si="25"/>
        <v>0</v>
      </c>
      <c r="AC197" s="187"/>
      <c r="AD197" s="187"/>
      <c r="AE197" s="187"/>
      <c r="AF197" s="187"/>
      <c r="AG197" s="187"/>
      <c r="AH197" s="238">
        <f t="shared" si="26"/>
        <v>0</v>
      </c>
      <c r="AI197" s="240">
        <f t="shared" si="27"/>
        <v>0</v>
      </c>
      <c r="AJ197" s="231">
        <v>194</v>
      </c>
    </row>
    <row r="198" spans="1:36" x14ac:dyDescent="0.25">
      <c r="A198" s="34" t="str">
        <f>IF('CR CF2'!A198="","",Accueil!$D$8)</f>
        <v/>
      </c>
      <c r="B198" s="36" t="str">
        <f>IF('CR CF2'!A198="","",MATCH('CR CF2'!A198,Accueil!$D$32:$D$131,0))</f>
        <v/>
      </c>
      <c r="C198" s="145" t="str">
        <f>IF('CR CF2'!A198="","",UPPER('CR CF2'!A198))</f>
        <v/>
      </c>
      <c r="D198" s="162" t="str">
        <f>IF('CR CF2'!B198="","",'CR CF2'!B198)</f>
        <v/>
      </c>
      <c r="E198" s="285" t="str">
        <f>IF('CR CF2'!C198="","",'CR CF2'!C198)</f>
        <v/>
      </c>
      <c r="F198" s="171" t="str">
        <f>IF(OR(Accueil!$D$8="",D198="",E198=""),"",DATEDIF(E198,LOOKUP(B198,Accueil!$C$32:$C$131,Accueil!$E$32:$E$131),"m"))</f>
        <v/>
      </c>
      <c r="G198" s="202" t="str">
        <f>IF('CR CF2'!E198="","",'CR CF2'!E198)</f>
        <v/>
      </c>
      <c r="H198" s="203" t="str">
        <f>IF('CR CF2'!F198="","",'CR CF2'!F198)</f>
        <v/>
      </c>
      <c r="I198" s="52" t="str">
        <f>IF(OR(F198="",H198=""),"",VLOOKUP(H198,Détente!$A$2:$BU$157,MATCH(F198,(Détente!$B$1:$BU$1),1)+1))</f>
        <v/>
      </c>
      <c r="J198" s="203" t="str">
        <f>IF('CR CF2'!H198="","",'CR CF2'!H198)</f>
        <v/>
      </c>
      <c r="K198" s="52" t="str">
        <f>IF(OR(F198="",J198=""),"",VLOOKUP(J198,Sautillers!$A$2:$BU$99,MATCH(F198,(Sautillers!$B$1:$BU$1),1)+1))</f>
        <v/>
      </c>
      <c r="L198" s="203" t="str">
        <f>IF('CR CF2'!J198="","",'CR CF2'!J198)</f>
        <v/>
      </c>
      <c r="M198" s="52" t="str">
        <f>IF(OR(F198="",L198=""),"",VLOOKUP(L198,Gainage!$A$2:$BU$32,MATCH(F198,(Gainage!$B$1:$BU$1),1)+1))</f>
        <v/>
      </c>
      <c r="N198" s="203" t="str">
        <f>IF('CR CF2'!L198="","",'CR CF2'!L198)</f>
        <v/>
      </c>
      <c r="O198" s="52" t="str">
        <f>IF(OR(F198="",N198=""),"",VLOOKUP(N198,'Course 20 m'!$A$2:$BU$373,MATCH(F198,('Course 20 m'!$B$1:$BU$1),1)+1))</f>
        <v/>
      </c>
      <c r="P198" s="204" t="str">
        <f>IF('CR CF2'!N198="","",'CR CF2'!N198)</f>
        <v/>
      </c>
      <c r="Q198" s="52" t="str">
        <f>IF(OR(F198="",P198=""),"",VLOOKUP(P198,'Ecart facial'!$A$2:$BU$143,MATCH(F198,('Ecart facial'!$B$1:$BU$1),1)+1))</f>
        <v/>
      </c>
      <c r="R198" s="204" t="str">
        <f>IF('CR CF2'!P198="","",'CR CF2'!P198)</f>
        <v/>
      </c>
      <c r="S198" s="52" t="str">
        <f>IF(OR(F198="",R198=""),"",VLOOKUP(R198,'Fermeture TJ'!$A$2:$BU$126,MATCH(F198,('Fermeture TJ'!$B$1:$BU$1),1)+1))</f>
        <v/>
      </c>
      <c r="T198" s="233">
        <f t="shared" si="21"/>
        <v>0</v>
      </c>
      <c r="U198" s="199" t="str">
        <f t="shared" si="22"/>
        <v/>
      </c>
      <c r="V198" s="39"/>
      <c r="W198" s="37"/>
      <c r="X198" s="176" t="str">
        <f t="shared" si="23"/>
        <v/>
      </c>
      <c r="Y198" s="187"/>
      <c r="Z198" s="187"/>
      <c r="AA198" s="176" t="str">
        <f t="shared" si="24"/>
        <v/>
      </c>
      <c r="AB198" s="235">
        <f t="shared" si="25"/>
        <v>0</v>
      </c>
      <c r="AC198" s="187"/>
      <c r="AD198" s="187"/>
      <c r="AE198" s="187"/>
      <c r="AF198" s="187"/>
      <c r="AG198" s="187"/>
      <c r="AH198" s="238">
        <f t="shared" si="26"/>
        <v>0</v>
      </c>
      <c r="AI198" s="240">
        <f t="shared" si="27"/>
        <v>0</v>
      </c>
      <c r="AJ198" s="231">
        <v>195</v>
      </c>
    </row>
    <row r="199" spans="1:36" x14ac:dyDescent="0.25">
      <c r="A199" s="34" t="str">
        <f>IF('CR CF2'!A199="","",Accueil!$D$8)</f>
        <v/>
      </c>
      <c r="B199" s="36" t="str">
        <f>IF('CR CF2'!A199="","",MATCH('CR CF2'!A199,Accueil!$D$32:$D$131,0))</f>
        <v/>
      </c>
      <c r="C199" s="145" t="str">
        <f>IF('CR CF2'!A199="","",UPPER('CR CF2'!A199))</f>
        <v/>
      </c>
      <c r="D199" s="162" t="str">
        <f>IF('CR CF2'!B199="","",'CR CF2'!B199)</f>
        <v/>
      </c>
      <c r="E199" s="285" t="str">
        <f>IF('CR CF2'!C199="","",'CR CF2'!C199)</f>
        <v/>
      </c>
      <c r="F199" s="171" t="str">
        <f>IF(OR(Accueil!$D$8="",D199="",E199=""),"",DATEDIF(E199,LOOKUP(B199,Accueil!$C$32:$C$131,Accueil!$E$32:$E$131),"m"))</f>
        <v/>
      </c>
      <c r="G199" s="202" t="str">
        <f>IF('CR CF2'!E199="","",'CR CF2'!E199)</f>
        <v/>
      </c>
      <c r="H199" s="203" t="str">
        <f>IF('CR CF2'!F199="","",'CR CF2'!F199)</f>
        <v/>
      </c>
      <c r="I199" s="52" t="str">
        <f>IF(OR(F199="",H199=""),"",VLOOKUP(H199,Détente!$A$2:$BU$157,MATCH(F199,(Détente!$B$1:$BU$1),1)+1))</f>
        <v/>
      </c>
      <c r="J199" s="203" t="str">
        <f>IF('CR CF2'!H199="","",'CR CF2'!H199)</f>
        <v/>
      </c>
      <c r="K199" s="52" t="str">
        <f>IF(OR(F199="",J199=""),"",VLOOKUP(J199,Sautillers!$A$2:$BU$99,MATCH(F199,(Sautillers!$B$1:$BU$1),1)+1))</f>
        <v/>
      </c>
      <c r="L199" s="203" t="str">
        <f>IF('CR CF2'!J199="","",'CR CF2'!J199)</f>
        <v/>
      </c>
      <c r="M199" s="52" t="str">
        <f>IF(OR(F199="",L199=""),"",VLOOKUP(L199,Gainage!$A$2:$BU$32,MATCH(F199,(Gainage!$B$1:$BU$1),1)+1))</f>
        <v/>
      </c>
      <c r="N199" s="203" t="str">
        <f>IF('CR CF2'!L199="","",'CR CF2'!L199)</f>
        <v/>
      </c>
      <c r="O199" s="52" t="str">
        <f>IF(OR(F199="",N199=""),"",VLOOKUP(N199,'Course 20 m'!$A$2:$BU$373,MATCH(F199,('Course 20 m'!$B$1:$BU$1),1)+1))</f>
        <v/>
      </c>
      <c r="P199" s="204" t="str">
        <f>IF('CR CF2'!N199="","",'CR CF2'!N199)</f>
        <v/>
      </c>
      <c r="Q199" s="52" t="str">
        <f>IF(OR(F199="",P199=""),"",VLOOKUP(P199,'Ecart facial'!$A$2:$BU$143,MATCH(F199,('Ecart facial'!$B$1:$BU$1),1)+1))</f>
        <v/>
      </c>
      <c r="R199" s="204" t="str">
        <f>IF('CR CF2'!P199="","",'CR CF2'!P199)</f>
        <v/>
      </c>
      <c r="S199" s="52" t="str">
        <f>IF(OR(F199="",R199=""),"",VLOOKUP(R199,'Fermeture TJ'!$A$2:$BU$126,MATCH(F199,('Fermeture TJ'!$B$1:$BU$1),1)+1))</f>
        <v/>
      </c>
      <c r="T199" s="233">
        <f t="shared" si="21"/>
        <v>0</v>
      </c>
      <c r="U199" s="199" t="str">
        <f t="shared" si="22"/>
        <v/>
      </c>
      <c r="V199" s="37"/>
      <c r="W199" s="37"/>
      <c r="X199" s="176" t="str">
        <f t="shared" si="23"/>
        <v/>
      </c>
      <c r="Y199" s="187"/>
      <c r="Z199" s="187"/>
      <c r="AA199" s="176" t="str">
        <f t="shared" si="24"/>
        <v/>
      </c>
      <c r="AB199" s="235">
        <f t="shared" si="25"/>
        <v>0</v>
      </c>
      <c r="AC199" s="187"/>
      <c r="AD199" s="187"/>
      <c r="AE199" s="187"/>
      <c r="AF199" s="187"/>
      <c r="AG199" s="187"/>
      <c r="AH199" s="238">
        <f t="shared" si="26"/>
        <v>0</v>
      </c>
      <c r="AI199" s="240">
        <f t="shared" si="27"/>
        <v>0</v>
      </c>
      <c r="AJ199" s="231">
        <v>196</v>
      </c>
    </row>
    <row r="200" spans="1:36" x14ac:dyDescent="0.25">
      <c r="A200" s="34" t="str">
        <f>IF('CR CF2'!A200="","",Accueil!$D$8)</f>
        <v/>
      </c>
      <c r="B200" s="36" t="str">
        <f>IF('CR CF2'!A200="","",MATCH('CR CF2'!A200,Accueil!$D$32:$D$131,0))</f>
        <v/>
      </c>
      <c r="C200" s="145" t="str">
        <f>IF('CR CF2'!A200="","",UPPER('CR CF2'!A200))</f>
        <v/>
      </c>
      <c r="D200" s="162" t="str">
        <f>IF('CR CF2'!B200="","",'CR CF2'!B200)</f>
        <v/>
      </c>
      <c r="E200" s="285" t="str">
        <f>IF('CR CF2'!C200="","",'CR CF2'!C200)</f>
        <v/>
      </c>
      <c r="F200" s="171" t="str">
        <f>IF(OR(Accueil!$D$8="",D200="",E200=""),"",DATEDIF(E200,LOOKUP(B200,Accueil!$C$32:$C$131,Accueil!$E$32:$E$131),"m"))</f>
        <v/>
      </c>
      <c r="G200" s="202" t="str">
        <f>IF('CR CF2'!E200="","",'CR CF2'!E200)</f>
        <v/>
      </c>
      <c r="H200" s="203" t="str">
        <f>IF('CR CF2'!F200="","",'CR CF2'!F200)</f>
        <v/>
      </c>
      <c r="I200" s="52" t="str">
        <f>IF(OR(F200="",H200=""),"",VLOOKUP(H200,Détente!$A$2:$BU$157,MATCH(F200,(Détente!$B$1:$BU$1),1)+1))</f>
        <v/>
      </c>
      <c r="J200" s="203" t="str">
        <f>IF('CR CF2'!H200="","",'CR CF2'!H200)</f>
        <v/>
      </c>
      <c r="K200" s="52" t="str">
        <f>IF(OR(F200="",J200=""),"",VLOOKUP(J200,Sautillers!$A$2:$BU$99,MATCH(F200,(Sautillers!$B$1:$BU$1),1)+1))</f>
        <v/>
      </c>
      <c r="L200" s="203" t="str">
        <f>IF('CR CF2'!J200="","",'CR CF2'!J200)</f>
        <v/>
      </c>
      <c r="M200" s="52" t="str">
        <f>IF(OR(F200="",L200=""),"",VLOOKUP(L200,Gainage!$A$2:$BU$32,MATCH(F200,(Gainage!$B$1:$BU$1),1)+1))</f>
        <v/>
      </c>
      <c r="N200" s="203" t="str">
        <f>IF('CR CF2'!L200="","",'CR CF2'!L200)</f>
        <v/>
      </c>
      <c r="O200" s="52" t="str">
        <f>IF(OR(F200="",N200=""),"",VLOOKUP(N200,'Course 20 m'!$A$2:$BU$373,MATCH(F200,('Course 20 m'!$B$1:$BU$1),1)+1))</f>
        <v/>
      </c>
      <c r="P200" s="204" t="str">
        <f>IF('CR CF2'!N200="","",'CR CF2'!N200)</f>
        <v/>
      </c>
      <c r="Q200" s="52" t="str">
        <f>IF(OR(F200="",P200=""),"",VLOOKUP(P200,'Ecart facial'!$A$2:$BU$143,MATCH(F200,('Ecart facial'!$B$1:$BU$1),1)+1))</f>
        <v/>
      </c>
      <c r="R200" s="204" t="str">
        <f>IF('CR CF2'!P200="","",'CR CF2'!P200)</f>
        <v/>
      </c>
      <c r="S200" s="52" t="str">
        <f>IF(OR(F200="",R200=""),"",VLOOKUP(R200,'Fermeture TJ'!$A$2:$BU$126,MATCH(F200,('Fermeture TJ'!$B$1:$BU$1),1)+1))</f>
        <v/>
      </c>
      <c r="T200" s="233">
        <f t="shared" si="21"/>
        <v>0</v>
      </c>
      <c r="U200" s="199" t="str">
        <f t="shared" si="22"/>
        <v/>
      </c>
      <c r="V200" s="39"/>
      <c r="W200" s="37"/>
      <c r="X200" s="176" t="str">
        <f t="shared" si="23"/>
        <v/>
      </c>
      <c r="Y200" s="187"/>
      <c r="Z200" s="187"/>
      <c r="AA200" s="176" t="str">
        <f t="shared" si="24"/>
        <v/>
      </c>
      <c r="AB200" s="235">
        <f t="shared" si="25"/>
        <v>0</v>
      </c>
      <c r="AC200" s="187"/>
      <c r="AD200" s="187"/>
      <c r="AE200" s="187"/>
      <c r="AF200" s="187"/>
      <c r="AG200" s="187"/>
      <c r="AH200" s="238">
        <f t="shared" si="26"/>
        <v>0</v>
      </c>
      <c r="AI200" s="240">
        <f t="shared" si="27"/>
        <v>0</v>
      </c>
      <c r="AJ200" s="231">
        <v>197</v>
      </c>
    </row>
    <row r="201" spans="1:36" x14ac:dyDescent="0.25">
      <c r="A201" s="34" t="str">
        <f>IF('CR CF2'!A201="","",Accueil!$D$8)</f>
        <v/>
      </c>
      <c r="B201" s="36" t="str">
        <f>IF('CR CF2'!A201="","",MATCH('CR CF2'!A201,Accueil!$D$32:$D$131,0))</f>
        <v/>
      </c>
      <c r="C201" s="145" t="str">
        <f>IF('CR CF2'!A201="","",UPPER('CR CF2'!A201))</f>
        <v/>
      </c>
      <c r="D201" s="162" t="str">
        <f>IF('CR CF2'!B201="","",'CR CF2'!B201)</f>
        <v/>
      </c>
      <c r="E201" s="285" t="str">
        <f>IF('CR CF2'!C201="","",'CR CF2'!C201)</f>
        <v/>
      </c>
      <c r="F201" s="171" t="str">
        <f>IF(OR(Accueil!$D$8="",D201="",E201=""),"",DATEDIF(E201,LOOKUP(B201,Accueil!$C$32:$C$131,Accueil!$E$32:$E$131),"m"))</f>
        <v/>
      </c>
      <c r="G201" s="202" t="str">
        <f>IF('CR CF2'!E201="","",'CR CF2'!E201)</f>
        <v/>
      </c>
      <c r="H201" s="203" t="str">
        <f>IF('CR CF2'!F201="","",'CR CF2'!F201)</f>
        <v/>
      </c>
      <c r="I201" s="52" t="str">
        <f>IF(OR(F201="",H201=""),"",VLOOKUP(H201,Détente!$A$2:$BU$157,MATCH(F201,(Détente!$B$1:$BU$1),1)+1))</f>
        <v/>
      </c>
      <c r="J201" s="203" t="str">
        <f>IF('CR CF2'!H201="","",'CR CF2'!H201)</f>
        <v/>
      </c>
      <c r="K201" s="52" t="str">
        <f>IF(OR(F201="",J201=""),"",VLOOKUP(J201,Sautillers!$A$2:$BU$99,MATCH(F201,(Sautillers!$B$1:$BU$1),1)+1))</f>
        <v/>
      </c>
      <c r="L201" s="203" t="str">
        <f>IF('CR CF2'!J201="","",'CR CF2'!J201)</f>
        <v/>
      </c>
      <c r="M201" s="52" t="str">
        <f>IF(OR(F201="",L201=""),"",VLOOKUP(L201,Gainage!$A$2:$BU$32,MATCH(F201,(Gainage!$B$1:$BU$1),1)+1))</f>
        <v/>
      </c>
      <c r="N201" s="203" t="str">
        <f>IF('CR CF2'!L201="","",'CR CF2'!L201)</f>
        <v/>
      </c>
      <c r="O201" s="52" t="str">
        <f>IF(OR(F201="",N201=""),"",VLOOKUP(N201,'Course 20 m'!$A$2:$BU$373,MATCH(F201,('Course 20 m'!$B$1:$BU$1),1)+1))</f>
        <v/>
      </c>
      <c r="P201" s="204" t="str">
        <f>IF('CR CF2'!N201="","",'CR CF2'!N201)</f>
        <v/>
      </c>
      <c r="Q201" s="52" t="str">
        <f>IF(OR(F201="",P201=""),"",VLOOKUP(P201,'Ecart facial'!$A$2:$BU$143,MATCH(F201,('Ecart facial'!$B$1:$BU$1),1)+1))</f>
        <v/>
      </c>
      <c r="R201" s="204" t="str">
        <f>IF('CR CF2'!P201="","",'CR CF2'!P201)</f>
        <v/>
      </c>
      <c r="S201" s="52" t="str">
        <f>IF(OR(F201="",R201=""),"",VLOOKUP(R201,'Fermeture TJ'!$A$2:$BU$126,MATCH(F201,('Fermeture TJ'!$B$1:$BU$1),1)+1))</f>
        <v/>
      </c>
      <c r="T201" s="233">
        <f t="shared" si="21"/>
        <v>0</v>
      </c>
      <c r="U201" s="199" t="str">
        <f t="shared" si="22"/>
        <v/>
      </c>
      <c r="V201" s="37"/>
      <c r="W201" s="37"/>
      <c r="X201" s="176" t="str">
        <f t="shared" si="23"/>
        <v/>
      </c>
      <c r="Y201" s="187"/>
      <c r="Z201" s="187"/>
      <c r="AA201" s="176" t="str">
        <f t="shared" si="24"/>
        <v/>
      </c>
      <c r="AB201" s="235">
        <f t="shared" si="25"/>
        <v>0</v>
      </c>
      <c r="AC201" s="187"/>
      <c r="AD201" s="187"/>
      <c r="AE201" s="187"/>
      <c r="AF201" s="187"/>
      <c r="AG201" s="187"/>
      <c r="AH201" s="238">
        <f t="shared" si="26"/>
        <v>0</v>
      </c>
      <c r="AI201" s="240">
        <f t="shared" si="27"/>
        <v>0</v>
      </c>
      <c r="AJ201" s="231">
        <v>198</v>
      </c>
    </row>
    <row r="202" spans="1:36" x14ac:dyDescent="0.25">
      <c r="A202" s="34" t="str">
        <f>IF('CR CF2'!A202="","",Accueil!$D$8)</f>
        <v/>
      </c>
      <c r="B202" s="36" t="str">
        <f>IF('CR CF2'!A202="","",MATCH('CR CF2'!A202,Accueil!$D$32:$D$131,0))</f>
        <v/>
      </c>
      <c r="C202" s="145" t="str">
        <f>IF('CR CF2'!A202="","",UPPER('CR CF2'!A202))</f>
        <v/>
      </c>
      <c r="D202" s="162" t="str">
        <f>IF('CR CF2'!B202="","",'CR CF2'!B202)</f>
        <v/>
      </c>
      <c r="E202" s="285" t="str">
        <f>IF('CR CF2'!C202="","",'CR CF2'!C202)</f>
        <v/>
      </c>
      <c r="F202" s="171" t="str">
        <f>IF(OR(Accueil!$D$8="",D202="",E202=""),"",DATEDIF(E202,LOOKUP(B202,Accueil!$C$32:$C$131,Accueil!$E$32:$E$131),"m"))</f>
        <v/>
      </c>
      <c r="G202" s="202" t="str">
        <f>IF('CR CF2'!E202="","",'CR CF2'!E202)</f>
        <v/>
      </c>
      <c r="H202" s="203" t="str">
        <f>IF('CR CF2'!F202="","",'CR CF2'!F202)</f>
        <v/>
      </c>
      <c r="I202" s="52" t="str">
        <f>IF(OR(F202="",H202=""),"",VLOOKUP(H202,Détente!$A$2:$BU$157,MATCH(F202,(Détente!$B$1:$BU$1),1)+1))</f>
        <v/>
      </c>
      <c r="J202" s="203" t="str">
        <f>IF('CR CF2'!H202="","",'CR CF2'!H202)</f>
        <v/>
      </c>
      <c r="K202" s="52" t="str">
        <f>IF(OR(F202="",J202=""),"",VLOOKUP(J202,Sautillers!$A$2:$BU$99,MATCH(F202,(Sautillers!$B$1:$BU$1),1)+1))</f>
        <v/>
      </c>
      <c r="L202" s="203" t="str">
        <f>IF('CR CF2'!J202="","",'CR CF2'!J202)</f>
        <v/>
      </c>
      <c r="M202" s="52" t="str">
        <f>IF(OR(F202="",L202=""),"",VLOOKUP(L202,Gainage!$A$2:$BU$32,MATCH(F202,(Gainage!$B$1:$BU$1),1)+1))</f>
        <v/>
      </c>
      <c r="N202" s="203" t="str">
        <f>IF('CR CF2'!L202="","",'CR CF2'!L202)</f>
        <v/>
      </c>
      <c r="O202" s="52" t="str">
        <f>IF(OR(F202="",N202=""),"",VLOOKUP(N202,'Course 20 m'!$A$2:$BU$373,MATCH(F202,('Course 20 m'!$B$1:$BU$1),1)+1))</f>
        <v/>
      </c>
      <c r="P202" s="204" t="str">
        <f>IF('CR CF2'!N202="","",'CR CF2'!N202)</f>
        <v/>
      </c>
      <c r="Q202" s="52" t="str">
        <f>IF(OR(F202="",P202=""),"",VLOOKUP(P202,'Ecart facial'!$A$2:$BU$143,MATCH(F202,('Ecart facial'!$B$1:$BU$1),1)+1))</f>
        <v/>
      </c>
      <c r="R202" s="204" t="str">
        <f>IF('CR CF2'!P202="","",'CR CF2'!P202)</f>
        <v/>
      </c>
      <c r="S202" s="52" t="str">
        <f>IF(OR(F202="",R202=""),"",VLOOKUP(R202,'Fermeture TJ'!$A$2:$BU$126,MATCH(F202,('Fermeture TJ'!$B$1:$BU$1),1)+1))</f>
        <v/>
      </c>
      <c r="T202" s="233">
        <f t="shared" si="21"/>
        <v>0</v>
      </c>
      <c r="U202" s="199" t="str">
        <f t="shared" si="22"/>
        <v/>
      </c>
      <c r="V202" s="39"/>
      <c r="W202" s="37"/>
      <c r="X202" s="176" t="str">
        <f t="shared" si="23"/>
        <v/>
      </c>
      <c r="Y202" s="187"/>
      <c r="Z202" s="187"/>
      <c r="AA202" s="176" t="str">
        <f t="shared" si="24"/>
        <v/>
      </c>
      <c r="AB202" s="235">
        <f t="shared" si="25"/>
        <v>0</v>
      </c>
      <c r="AC202" s="187"/>
      <c r="AD202" s="187"/>
      <c r="AE202" s="187"/>
      <c r="AF202" s="187"/>
      <c r="AG202" s="187"/>
      <c r="AH202" s="238">
        <f t="shared" si="26"/>
        <v>0</v>
      </c>
      <c r="AI202" s="240">
        <f t="shared" si="27"/>
        <v>0</v>
      </c>
      <c r="AJ202" s="231">
        <v>199</v>
      </c>
    </row>
    <row r="203" spans="1:36" x14ac:dyDescent="0.25">
      <c r="A203" s="34" t="str">
        <f>IF('CR CF2'!A203="","",Accueil!$D$8)</f>
        <v/>
      </c>
      <c r="B203" s="36" t="str">
        <f>IF('CR CF2'!A203="","",MATCH('CR CF2'!A203,Accueil!$D$32:$D$131,0))</f>
        <v/>
      </c>
      <c r="C203" s="145" t="str">
        <f>IF('CR CF2'!A203="","",UPPER('CR CF2'!A203))</f>
        <v/>
      </c>
      <c r="D203" s="162" t="str">
        <f>IF('CR CF2'!B203="","",'CR CF2'!B203)</f>
        <v/>
      </c>
      <c r="E203" s="285" t="str">
        <f>IF('CR CF2'!C203="","",'CR CF2'!C203)</f>
        <v/>
      </c>
      <c r="F203" s="171" t="str">
        <f>IF(OR(Accueil!$D$8="",D203="",E203=""),"",DATEDIF(E203,LOOKUP(B203,Accueil!$C$32:$C$131,Accueil!$E$32:$E$131),"m"))</f>
        <v/>
      </c>
      <c r="G203" s="202" t="str">
        <f>IF('CR CF2'!E203="","",'CR CF2'!E203)</f>
        <v/>
      </c>
      <c r="H203" s="203" t="str">
        <f>IF('CR CF2'!F203="","",'CR CF2'!F203)</f>
        <v/>
      </c>
      <c r="I203" s="52" t="str">
        <f>IF(OR(F203="",H203=""),"",VLOOKUP(H203,Détente!$A$2:$BU$157,MATCH(F203,(Détente!$B$1:$BU$1),1)+1))</f>
        <v/>
      </c>
      <c r="J203" s="203" t="str">
        <f>IF('CR CF2'!H203="","",'CR CF2'!H203)</f>
        <v/>
      </c>
      <c r="K203" s="52" t="str">
        <f>IF(OR(F203="",J203=""),"",VLOOKUP(J203,Sautillers!$A$2:$BU$99,MATCH(F203,(Sautillers!$B$1:$BU$1),1)+1))</f>
        <v/>
      </c>
      <c r="L203" s="203" t="str">
        <f>IF('CR CF2'!J203="","",'CR CF2'!J203)</f>
        <v/>
      </c>
      <c r="M203" s="52" t="str">
        <f>IF(OR(F203="",L203=""),"",VLOOKUP(L203,Gainage!$A$2:$BU$32,MATCH(F203,(Gainage!$B$1:$BU$1),1)+1))</f>
        <v/>
      </c>
      <c r="N203" s="203" t="str">
        <f>IF('CR CF2'!L203="","",'CR CF2'!L203)</f>
        <v/>
      </c>
      <c r="O203" s="52" t="str">
        <f>IF(OR(F203="",N203=""),"",VLOOKUP(N203,'Course 20 m'!$A$2:$BU$373,MATCH(F203,('Course 20 m'!$B$1:$BU$1),1)+1))</f>
        <v/>
      </c>
      <c r="P203" s="204" t="str">
        <f>IF('CR CF2'!N203="","",'CR CF2'!N203)</f>
        <v/>
      </c>
      <c r="Q203" s="52" t="str">
        <f>IF(OR(F203="",P203=""),"",VLOOKUP(P203,'Ecart facial'!$A$2:$BU$143,MATCH(F203,('Ecart facial'!$B$1:$BU$1),1)+1))</f>
        <v/>
      </c>
      <c r="R203" s="204" t="str">
        <f>IF('CR CF2'!P203="","",'CR CF2'!P203)</f>
        <v/>
      </c>
      <c r="S203" s="52" t="str">
        <f>IF(OR(F203="",R203=""),"",VLOOKUP(R203,'Fermeture TJ'!$A$2:$BU$126,MATCH(F203,('Fermeture TJ'!$B$1:$BU$1),1)+1))</f>
        <v/>
      </c>
      <c r="T203" s="233">
        <f t="shared" si="21"/>
        <v>0</v>
      </c>
      <c r="U203" s="199" t="str">
        <f t="shared" si="22"/>
        <v/>
      </c>
      <c r="V203" s="37"/>
      <c r="W203" s="37"/>
      <c r="X203" s="176" t="str">
        <f t="shared" si="23"/>
        <v/>
      </c>
      <c r="Y203" s="187"/>
      <c r="Z203" s="187"/>
      <c r="AA203" s="176" t="str">
        <f t="shared" si="24"/>
        <v/>
      </c>
      <c r="AB203" s="235">
        <f t="shared" si="25"/>
        <v>0</v>
      </c>
      <c r="AC203" s="187"/>
      <c r="AD203" s="187"/>
      <c r="AE203" s="187"/>
      <c r="AF203" s="187"/>
      <c r="AG203" s="187"/>
      <c r="AH203" s="238">
        <f t="shared" si="26"/>
        <v>0</v>
      </c>
      <c r="AI203" s="240">
        <f t="shared" si="27"/>
        <v>0</v>
      </c>
      <c r="AJ203" s="231">
        <v>200</v>
      </c>
    </row>
    <row r="204" spans="1:36" x14ac:dyDescent="0.25">
      <c r="A204" s="34" t="str">
        <f>IF('CR CF2'!A204="","",Accueil!$D$8)</f>
        <v/>
      </c>
      <c r="B204" s="36" t="str">
        <f>IF('CR CF2'!A204="","",MATCH('CR CF2'!A204,Accueil!$D$32:$D$131,0))</f>
        <v/>
      </c>
      <c r="C204" s="145" t="str">
        <f>IF('CR CF2'!A204="","",UPPER('CR CF2'!A204))</f>
        <v/>
      </c>
      <c r="D204" s="162" t="str">
        <f>IF('CR CF2'!B204="","",'CR CF2'!B204)</f>
        <v/>
      </c>
      <c r="E204" s="285" t="str">
        <f>IF('CR CF2'!C204="","",'CR CF2'!C204)</f>
        <v/>
      </c>
      <c r="F204" s="171" t="str">
        <f>IF(OR(Accueil!$D$8="",D204="",E204=""),"",DATEDIF(E204,LOOKUP(B204,Accueil!$C$32:$C$131,Accueil!$E$32:$E$131),"m"))</f>
        <v/>
      </c>
      <c r="G204" s="202" t="str">
        <f>IF('CR CF2'!E204="","",'CR CF2'!E204)</f>
        <v/>
      </c>
      <c r="H204" s="203" t="str">
        <f>IF('CR CF2'!F204="","",'CR CF2'!F204)</f>
        <v/>
      </c>
      <c r="I204" s="52" t="str">
        <f>IF(OR(F204="",H204=""),"",VLOOKUP(H204,Détente!$A$2:$BU$157,MATCH(F204,(Détente!$B$1:$BU$1),1)+1))</f>
        <v/>
      </c>
      <c r="J204" s="203" t="str">
        <f>IF('CR CF2'!H204="","",'CR CF2'!H204)</f>
        <v/>
      </c>
      <c r="K204" s="52" t="str">
        <f>IF(OR(F204="",J204=""),"",VLOOKUP(J204,Sautillers!$A$2:$BU$99,MATCH(F204,(Sautillers!$B$1:$BU$1),1)+1))</f>
        <v/>
      </c>
      <c r="L204" s="203" t="str">
        <f>IF('CR CF2'!J204="","",'CR CF2'!J204)</f>
        <v/>
      </c>
      <c r="M204" s="52" t="str">
        <f>IF(OR(F204="",L204=""),"",VLOOKUP(L204,Gainage!$A$2:$BU$32,MATCH(F204,(Gainage!$B$1:$BU$1),1)+1))</f>
        <v/>
      </c>
      <c r="N204" s="203" t="str">
        <f>IF('CR CF2'!L204="","",'CR CF2'!L204)</f>
        <v/>
      </c>
      <c r="O204" s="52" t="str">
        <f>IF(OR(F204="",N204=""),"",VLOOKUP(N204,'Course 20 m'!$A$2:$BU$373,MATCH(F204,('Course 20 m'!$B$1:$BU$1),1)+1))</f>
        <v/>
      </c>
      <c r="P204" s="204" t="str">
        <f>IF('CR CF2'!N204="","",'CR CF2'!N204)</f>
        <v/>
      </c>
      <c r="Q204" s="52" t="str">
        <f>IF(OR(F204="",P204=""),"",VLOOKUP(P204,'Ecart facial'!$A$2:$BU$143,MATCH(F204,('Ecart facial'!$B$1:$BU$1),1)+1))</f>
        <v/>
      </c>
      <c r="R204" s="204" t="str">
        <f>IF('CR CF2'!P204="","",'CR CF2'!P204)</f>
        <v/>
      </c>
      <c r="S204" s="52" t="str">
        <f>IF(OR(F204="",R204=""),"",VLOOKUP(R204,'Fermeture TJ'!$A$2:$BU$126,MATCH(F204,('Fermeture TJ'!$B$1:$BU$1),1)+1))</f>
        <v/>
      </c>
      <c r="T204" s="233">
        <f t="shared" si="21"/>
        <v>0</v>
      </c>
      <c r="U204" s="199" t="str">
        <f t="shared" si="22"/>
        <v/>
      </c>
      <c r="V204" s="37"/>
      <c r="W204" s="37"/>
      <c r="X204" s="176" t="str">
        <f t="shared" si="23"/>
        <v/>
      </c>
      <c r="Y204" s="187"/>
      <c r="Z204" s="187"/>
      <c r="AA204" s="176" t="str">
        <f t="shared" si="24"/>
        <v/>
      </c>
      <c r="AB204" s="235">
        <f t="shared" si="25"/>
        <v>0</v>
      </c>
      <c r="AC204" s="187"/>
      <c r="AD204" s="187"/>
      <c r="AE204" s="187"/>
      <c r="AF204" s="187"/>
      <c r="AG204" s="187"/>
      <c r="AH204" s="238">
        <f t="shared" si="26"/>
        <v>0</v>
      </c>
      <c r="AI204" s="240">
        <f t="shared" si="27"/>
        <v>0</v>
      </c>
      <c r="AJ204" s="231">
        <v>201</v>
      </c>
    </row>
    <row r="205" spans="1:36" x14ac:dyDescent="0.25">
      <c r="A205" s="34" t="str">
        <f>IF('CR CF2'!A205="","",Accueil!$D$8)</f>
        <v/>
      </c>
      <c r="B205" s="36" t="str">
        <f>IF('CR CF2'!A205="","",MATCH('CR CF2'!A205,Accueil!$D$32:$D$131,0))</f>
        <v/>
      </c>
      <c r="C205" s="145" t="str">
        <f>IF('CR CF2'!A205="","",UPPER('CR CF2'!A205))</f>
        <v/>
      </c>
      <c r="D205" s="162" t="str">
        <f>IF('CR CF2'!B205="","",'CR CF2'!B205)</f>
        <v/>
      </c>
      <c r="E205" s="285" t="str">
        <f>IF('CR CF2'!C205="","",'CR CF2'!C205)</f>
        <v/>
      </c>
      <c r="F205" s="171" t="str">
        <f>IF(OR(Accueil!$D$8="",D205="",E205=""),"",DATEDIF(E205,LOOKUP(B205,Accueil!$C$32:$C$131,Accueil!$E$32:$E$131),"m"))</f>
        <v/>
      </c>
      <c r="G205" s="202" t="str">
        <f>IF('CR CF2'!E205="","",'CR CF2'!E205)</f>
        <v/>
      </c>
      <c r="H205" s="203" t="str">
        <f>IF('CR CF2'!F205="","",'CR CF2'!F205)</f>
        <v/>
      </c>
      <c r="I205" s="52" t="str">
        <f>IF(OR(F205="",H205=""),"",VLOOKUP(H205,Détente!$A$2:$BU$157,MATCH(F205,(Détente!$B$1:$BU$1),1)+1))</f>
        <v/>
      </c>
      <c r="J205" s="203" t="str">
        <f>IF('CR CF2'!H205="","",'CR CF2'!H205)</f>
        <v/>
      </c>
      <c r="K205" s="52" t="str">
        <f>IF(OR(F205="",J205=""),"",VLOOKUP(J205,Sautillers!$A$2:$BU$99,MATCH(F205,(Sautillers!$B$1:$BU$1),1)+1))</f>
        <v/>
      </c>
      <c r="L205" s="203" t="str">
        <f>IF('CR CF2'!J205="","",'CR CF2'!J205)</f>
        <v/>
      </c>
      <c r="M205" s="52" t="str">
        <f>IF(OR(F205="",L205=""),"",VLOOKUP(L205,Gainage!$A$2:$BU$32,MATCH(F205,(Gainage!$B$1:$BU$1),1)+1))</f>
        <v/>
      </c>
      <c r="N205" s="203" t="str">
        <f>IF('CR CF2'!L205="","",'CR CF2'!L205)</f>
        <v/>
      </c>
      <c r="O205" s="52" t="str">
        <f>IF(OR(F205="",N205=""),"",VLOOKUP(N205,'Course 20 m'!$A$2:$BU$373,MATCH(F205,('Course 20 m'!$B$1:$BU$1),1)+1))</f>
        <v/>
      </c>
      <c r="P205" s="204" t="str">
        <f>IF('CR CF2'!N205="","",'CR CF2'!N205)</f>
        <v/>
      </c>
      <c r="Q205" s="52" t="str">
        <f>IF(OR(F205="",P205=""),"",VLOOKUP(P205,'Ecart facial'!$A$2:$BU$143,MATCH(F205,('Ecart facial'!$B$1:$BU$1),1)+1))</f>
        <v/>
      </c>
      <c r="R205" s="204" t="str">
        <f>IF('CR CF2'!P205="","",'CR CF2'!P205)</f>
        <v/>
      </c>
      <c r="S205" s="52" t="str">
        <f>IF(OR(F205="",R205=""),"",VLOOKUP(R205,'Fermeture TJ'!$A$2:$BU$126,MATCH(F205,('Fermeture TJ'!$B$1:$BU$1),1)+1))</f>
        <v/>
      </c>
      <c r="T205" s="233">
        <f t="shared" si="21"/>
        <v>0</v>
      </c>
      <c r="U205" s="199" t="str">
        <f t="shared" si="22"/>
        <v/>
      </c>
      <c r="V205" s="37"/>
      <c r="W205" s="37"/>
      <c r="X205" s="176" t="str">
        <f t="shared" si="23"/>
        <v/>
      </c>
      <c r="Y205" s="187"/>
      <c r="Z205" s="187"/>
      <c r="AA205" s="176" t="str">
        <f t="shared" si="24"/>
        <v/>
      </c>
      <c r="AB205" s="235">
        <f t="shared" si="25"/>
        <v>0</v>
      </c>
      <c r="AC205" s="187"/>
      <c r="AD205" s="187"/>
      <c r="AE205" s="187"/>
      <c r="AF205" s="187"/>
      <c r="AG205" s="187"/>
      <c r="AH205" s="238">
        <f t="shared" si="26"/>
        <v>0</v>
      </c>
      <c r="AI205" s="240">
        <f t="shared" si="27"/>
        <v>0</v>
      </c>
      <c r="AJ205" s="231">
        <v>202</v>
      </c>
    </row>
    <row r="206" spans="1:36" x14ac:dyDescent="0.25">
      <c r="A206" s="34" t="str">
        <f>IF('CR CF2'!A206="","",Accueil!$D$8)</f>
        <v/>
      </c>
      <c r="B206" s="36" t="str">
        <f>IF('CR CF2'!A206="","",MATCH('CR CF2'!A206,Accueil!$D$32:$D$131,0))</f>
        <v/>
      </c>
      <c r="C206" s="145" t="str">
        <f>IF('CR CF2'!A206="","",UPPER('CR CF2'!A206))</f>
        <v/>
      </c>
      <c r="D206" s="162" t="str">
        <f>IF('CR CF2'!B206="","",'CR CF2'!B206)</f>
        <v/>
      </c>
      <c r="E206" s="285" t="str">
        <f>IF('CR CF2'!C206="","",'CR CF2'!C206)</f>
        <v/>
      </c>
      <c r="F206" s="171" t="str">
        <f>IF(OR(Accueil!$D$8="",D206="",E206=""),"",DATEDIF(E206,LOOKUP(B206,Accueil!$C$32:$C$131,Accueil!$E$32:$E$131),"m"))</f>
        <v/>
      </c>
      <c r="G206" s="202" t="str">
        <f>IF('CR CF2'!E206="","",'CR CF2'!E206)</f>
        <v/>
      </c>
      <c r="H206" s="203" t="str">
        <f>IF('CR CF2'!F206="","",'CR CF2'!F206)</f>
        <v/>
      </c>
      <c r="I206" s="52" t="str">
        <f>IF(OR(F206="",H206=""),"",VLOOKUP(H206,Détente!$A$2:$BU$157,MATCH(F206,(Détente!$B$1:$BU$1),1)+1))</f>
        <v/>
      </c>
      <c r="J206" s="203" t="str">
        <f>IF('CR CF2'!H206="","",'CR CF2'!H206)</f>
        <v/>
      </c>
      <c r="K206" s="52" t="str">
        <f>IF(OR(F206="",J206=""),"",VLOOKUP(J206,Sautillers!$A$2:$BU$99,MATCH(F206,(Sautillers!$B$1:$BU$1),1)+1))</f>
        <v/>
      </c>
      <c r="L206" s="203" t="str">
        <f>IF('CR CF2'!J206="","",'CR CF2'!J206)</f>
        <v/>
      </c>
      <c r="M206" s="52" t="str">
        <f>IF(OR(F206="",L206=""),"",VLOOKUP(L206,Gainage!$A$2:$BU$32,MATCH(F206,(Gainage!$B$1:$BU$1),1)+1))</f>
        <v/>
      </c>
      <c r="N206" s="203" t="str">
        <f>IF('CR CF2'!L206="","",'CR CF2'!L206)</f>
        <v/>
      </c>
      <c r="O206" s="52" t="str">
        <f>IF(OR(F206="",N206=""),"",VLOOKUP(N206,'Course 20 m'!$A$2:$BU$373,MATCH(F206,('Course 20 m'!$B$1:$BU$1),1)+1))</f>
        <v/>
      </c>
      <c r="P206" s="204" t="str">
        <f>IF('CR CF2'!N206="","",'CR CF2'!N206)</f>
        <v/>
      </c>
      <c r="Q206" s="52" t="str">
        <f>IF(OR(F206="",P206=""),"",VLOOKUP(P206,'Ecart facial'!$A$2:$BU$143,MATCH(F206,('Ecart facial'!$B$1:$BU$1),1)+1))</f>
        <v/>
      </c>
      <c r="R206" s="204" t="str">
        <f>IF('CR CF2'!P206="","",'CR CF2'!P206)</f>
        <v/>
      </c>
      <c r="S206" s="52" t="str">
        <f>IF(OR(F206="",R206=""),"",VLOOKUP(R206,'Fermeture TJ'!$A$2:$BU$126,MATCH(F206,('Fermeture TJ'!$B$1:$BU$1),1)+1))</f>
        <v/>
      </c>
      <c r="T206" s="233">
        <f t="shared" si="21"/>
        <v>0</v>
      </c>
      <c r="U206" s="199" t="str">
        <f t="shared" si="22"/>
        <v/>
      </c>
      <c r="V206" s="39"/>
      <c r="W206" s="37"/>
      <c r="X206" s="176" t="str">
        <f t="shared" si="23"/>
        <v/>
      </c>
      <c r="Y206" s="187"/>
      <c r="Z206" s="187"/>
      <c r="AA206" s="176" t="str">
        <f t="shared" si="24"/>
        <v/>
      </c>
      <c r="AB206" s="235">
        <f t="shared" si="25"/>
        <v>0</v>
      </c>
      <c r="AC206" s="187"/>
      <c r="AD206" s="187"/>
      <c r="AE206" s="187"/>
      <c r="AF206" s="187"/>
      <c r="AG206" s="187"/>
      <c r="AH206" s="238">
        <f t="shared" si="26"/>
        <v>0</v>
      </c>
      <c r="AI206" s="240">
        <f t="shared" si="27"/>
        <v>0</v>
      </c>
      <c r="AJ206" s="231">
        <v>203</v>
      </c>
    </row>
    <row r="207" spans="1:36" x14ac:dyDescent="0.25">
      <c r="A207" s="34" t="str">
        <f>IF('CR CF2'!A207="","",Accueil!$D$8)</f>
        <v/>
      </c>
      <c r="B207" s="36" t="str">
        <f>IF('CR CF2'!A207="","",MATCH('CR CF2'!A207,Accueil!$D$32:$D$131,0))</f>
        <v/>
      </c>
      <c r="C207" s="145" t="str">
        <f>IF('CR CF2'!A207="","",UPPER('CR CF2'!A207))</f>
        <v/>
      </c>
      <c r="D207" s="162" t="str">
        <f>IF('CR CF2'!B207="","",'CR CF2'!B207)</f>
        <v/>
      </c>
      <c r="E207" s="285" t="str">
        <f>IF('CR CF2'!C207="","",'CR CF2'!C207)</f>
        <v/>
      </c>
      <c r="F207" s="171" t="str">
        <f>IF(OR(Accueil!$D$8="",D207="",E207=""),"",DATEDIF(E207,LOOKUP(B207,Accueil!$C$32:$C$131,Accueil!$E$32:$E$131),"m"))</f>
        <v/>
      </c>
      <c r="G207" s="202" t="str">
        <f>IF('CR CF2'!E207="","",'CR CF2'!E207)</f>
        <v/>
      </c>
      <c r="H207" s="203" t="str">
        <f>IF('CR CF2'!F207="","",'CR CF2'!F207)</f>
        <v/>
      </c>
      <c r="I207" s="52" t="str">
        <f>IF(OR(F207="",H207=""),"",VLOOKUP(H207,Détente!$A$2:$BU$157,MATCH(F207,(Détente!$B$1:$BU$1),1)+1))</f>
        <v/>
      </c>
      <c r="J207" s="203" t="str">
        <f>IF('CR CF2'!H207="","",'CR CF2'!H207)</f>
        <v/>
      </c>
      <c r="K207" s="52" t="str">
        <f>IF(OR(F207="",J207=""),"",VLOOKUP(J207,Sautillers!$A$2:$BU$99,MATCH(F207,(Sautillers!$B$1:$BU$1),1)+1))</f>
        <v/>
      </c>
      <c r="L207" s="203" t="str">
        <f>IF('CR CF2'!J207="","",'CR CF2'!J207)</f>
        <v/>
      </c>
      <c r="M207" s="52" t="str">
        <f>IF(OR(F207="",L207=""),"",VLOOKUP(L207,Gainage!$A$2:$BU$32,MATCH(F207,(Gainage!$B$1:$BU$1),1)+1))</f>
        <v/>
      </c>
      <c r="N207" s="203" t="str">
        <f>IF('CR CF2'!L207="","",'CR CF2'!L207)</f>
        <v/>
      </c>
      <c r="O207" s="52" t="str">
        <f>IF(OR(F207="",N207=""),"",VLOOKUP(N207,'Course 20 m'!$A$2:$BU$373,MATCH(F207,('Course 20 m'!$B$1:$BU$1),1)+1))</f>
        <v/>
      </c>
      <c r="P207" s="204" t="str">
        <f>IF('CR CF2'!N207="","",'CR CF2'!N207)</f>
        <v/>
      </c>
      <c r="Q207" s="52" t="str">
        <f>IF(OR(F207="",P207=""),"",VLOOKUP(P207,'Ecart facial'!$A$2:$BU$143,MATCH(F207,('Ecart facial'!$B$1:$BU$1),1)+1))</f>
        <v/>
      </c>
      <c r="R207" s="204" t="str">
        <f>IF('CR CF2'!P207="","",'CR CF2'!P207)</f>
        <v/>
      </c>
      <c r="S207" s="52" t="str">
        <f>IF(OR(F207="",R207=""),"",VLOOKUP(R207,'Fermeture TJ'!$A$2:$BU$126,MATCH(F207,('Fermeture TJ'!$B$1:$BU$1),1)+1))</f>
        <v/>
      </c>
      <c r="T207" s="233">
        <f t="shared" si="21"/>
        <v>0</v>
      </c>
      <c r="U207" s="199" t="str">
        <f t="shared" si="22"/>
        <v/>
      </c>
      <c r="V207" s="37"/>
      <c r="W207" s="37"/>
      <c r="X207" s="176" t="str">
        <f t="shared" si="23"/>
        <v/>
      </c>
      <c r="Y207" s="187"/>
      <c r="Z207" s="187"/>
      <c r="AA207" s="176" t="str">
        <f t="shared" si="24"/>
        <v/>
      </c>
      <c r="AB207" s="235">
        <f t="shared" si="25"/>
        <v>0</v>
      </c>
      <c r="AC207" s="187"/>
      <c r="AD207" s="187"/>
      <c r="AE207" s="187"/>
      <c r="AF207" s="187"/>
      <c r="AG207" s="187"/>
      <c r="AH207" s="238">
        <f t="shared" si="26"/>
        <v>0</v>
      </c>
      <c r="AI207" s="240">
        <f t="shared" si="27"/>
        <v>0</v>
      </c>
      <c r="AJ207" s="231">
        <v>204</v>
      </c>
    </row>
    <row r="208" spans="1:36" x14ac:dyDescent="0.25">
      <c r="A208" s="34" t="str">
        <f>IF('CR CF2'!A208="","",Accueil!$D$8)</f>
        <v/>
      </c>
      <c r="B208" s="36" t="str">
        <f>IF('CR CF2'!A208="","",MATCH('CR CF2'!A208,Accueil!$D$32:$D$131,0))</f>
        <v/>
      </c>
      <c r="C208" s="145" t="str">
        <f>IF('CR CF2'!A208="","",UPPER('CR CF2'!A208))</f>
        <v/>
      </c>
      <c r="D208" s="162" t="str">
        <f>IF('CR CF2'!B208="","",'CR CF2'!B208)</f>
        <v/>
      </c>
      <c r="E208" s="285" t="str">
        <f>IF('CR CF2'!C208="","",'CR CF2'!C208)</f>
        <v/>
      </c>
      <c r="F208" s="171" t="str">
        <f>IF(OR(Accueil!$D$8="",D208="",E208=""),"",DATEDIF(E208,LOOKUP(B208,Accueil!$C$32:$C$131,Accueil!$E$32:$E$131),"m"))</f>
        <v/>
      </c>
      <c r="G208" s="202" t="str">
        <f>IF('CR CF2'!E208="","",'CR CF2'!E208)</f>
        <v/>
      </c>
      <c r="H208" s="203" t="str">
        <f>IF('CR CF2'!F208="","",'CR CF2'!F208)</f>
        <v/>
      </c>
      <c r="I208" s="52" t="str">
        <f>IF(OR(F208="",H208=""),"",VLOOKUP(H208,Détente!$A$2:$BU$157,MATCH(F208,(Détente!$B$1:$BU$1),1)+1))</f>
        <v/>
      </c>
      <c r="J208" s="203" t="str">
        <f>IF('CR CF2'!H208="","",'CR CF2'!H208)</f>
        <v/>
      </c>
      <c r="K208" s="52" t="str">
        <f>IF(OR(F208="",J208=""),"",VLOOKUP(J208,Sautillers!$A$2:$BU$99,MATCH(F208,(Sautillers!$B$1:$BU$1),1)+1))</f>
        <v/>
      </c>
      <c r="L208" s="203" t="str">
        <f>IF('CR CF2'!J208="","",'CR CF2'!J208)</f>
        <v/>
      </c>
      <c r="M208" s="52" t="str">
        <f>IF(OR(F208="",L208=""),"",VLOOKUP(L208,Gainage!$A$2:$BU$32,MATCH(F208,(Gainage!$B$1:$BU$1),1)+1))</f>
        <v/>
      </c>
      <c r="N208" s="203" t="str">
        <f>IF('CR CF2'!L208="","",'CR CF2'!L208)</f>
        <v/>
      </c>
      <c r="O208" s="52" t="str">
        <f>IF(OR(F208="",N208=""),"",VLOOKUP(N208,'Course 20 m'!$A$2:$BU$373,MATCH(F208,('Course 20 m'!$B$1:$BU$1),1)+1))</f>
        <v/>
      </c>
      <c r="P208" s="204" t="str">
        <f>IF('CR CF2'!N208="","",'CR CF2'!N208)</f>
        <v/>
      </c>
      <c r="Q208" s="52" t="str">
        <f>IF(OR(F208="",P208=""),"",VLOOKUP(P208,'Ecart facial'!$A$2:$BU$143,MATCH(F208,('Ecart facial'!$B$1:$BU$1),1)+1))</f>
        <v/>
      </c>
      <c r="R208" s="204" t="str">
        <f>IF('CR CF2'!P208="","",'CR CF2'!P208)</f>
        <v/>
      </c>
      <c r="S208" s="52" t="str">
        <f>IF(OR(F208="",R208=""),"",VLOOKUP(R208,'Fermeture TJ'!$A$2:$BU$126,MATCH(F208,('Fermeture TJ'!$B$1:$BU$1),1)+1))</f>
        <v/>
      </c>
      <c r="T208" s="233">
        <f t="shared" si="21"/>
        <v>0</v>
      </c>
      <c r="U208" s="199" t="str">
        <f t="shared" si="22"/>
        <v/>
      </c>
      <c r="V208" s="39"/>
      <c r="W208" s="37"/>
      <c r="X208" s="176" t="str">
        <f t="shared" si="23"/>
        <v/>
      </c>
      <c r="Y208" s="187"/>
      <c r="Z208" s="187"/>
      <c r="AA208" s="176" t="str">
        <f t="shared" si="24"/>
        <v/>
      </c>
      <c r="AB208" s="235">
        <f t="shared" si="25"/>
        <v>0</v>
      </c>
      <c r="AC208" s="187"/>
      <c r="AD208" s="187"/>
      <c r="AE208" s="187"/>
      <c r="AF208" s="187"/>
      <c r="AG208" s="187"/>
      <c r="AH208" s="238">
        <f t="shared" si="26"/>
        <v>0</v>
      </c>
      <c r="AI208" s="240">
        <f t="shared" si="27"/>
        <v>0</v>
      </c>
      <c r="AJ208" s="231">
        <v>205</v>
      </c>
    </row>
    <row r="209" spans="1:36" x14ac:dyDescent="0.25">
      <c r="A209" s="34" t="str">
        <f>IF('CR CF2'!A209="","",Accueil!$D$8)</f>
        <v/>
      </c>
      <c r="B209" s="36" t="str">
        <f>IF('CR CF2'!A209="","",MATCH('CR CF2'!A209,Accueil!$D$32:$D$131,0))</f>
        <v/>
      </c>
      <c r="C209" s="145" t="str">
        <f>IF('CR CF2'!A209="","",UPPER('CR CF2'!A209))</f>
        <v/>
      </c>
      <c r="D209" s="162" t="str">
        <f>IF('CR CF2'!B209="","",'CR CF2'!B209)</f>
        <v/>
      </c>
      <c r="E209" s="285" t="str">
        <f>IF('CR CF2'!C209="","",'CR CF2'!C209)</f>
        <v/>
      </c>
      <c r="F209" s="171" t="str">
        <f>IF(OR(Accueil!$D$8="",D209="",E209=""),"",DATEDIF(E209,LOOKUP(B209,Accueil!$C$32:$C$131,Accueil!$E$32:$E$131),"m"))</f>
        <v/>
      </c>
      <c r="G209" s="202" t="str">
        <f>IF('CR CF2'!E209="","",'CR CF2'!E209)</f>
        <v/>
      </c>
      <c r="H209" s="203" t="str">
        <f>IF('CR CF2'!F209="","",'CR CF2'!F209)</f>
        <v/>
      </c>
      <c r="I209" s="52" t="str">
        <f>IF(OR(F209="",H209=""),"",VLOOKUP(H209,Détente!$A$2:$BU$157,MATCH(F209,(Détente!$B$1:$BU$1),1)+1))</f>
        <v/>
      </c>
      <c r="J209" s="203" t="str">
        <f>IF('CR CF2'!H209="","",'CR CF2'!H209)</f>
        <v/>
      </c>
      <c r="K209" s="52" t="str">
        <f>IF(OR(F209="",J209=""),"",VLOOKUP(J209,Sautillers!$A$2:$BU$99,MATCH(F209,(Sautillers!$B$1:$BU$1),1)+1))</f>
        <v/>
      </c>
      <c r="L209" s="203" t="str">
        <f>IF('CR CF2'!J209="","",'CR CF2'!J209)</f>
        <v/>
      </c>
      <c r="M209" s="52" t="str">
        <f>IF(OR(F209="",L209=""),"",VLOOKUP(L209,Gainage!$A$2:$BU$32,MATCH(F209,(Gainage!$B$1:$BU$1),1)+1))</f>
        <v/>
      </c>
      <c r="N209" s="203" t="str">
        <f>IF('CR CF2'!L209="","",'CR CF2'!L209)</f>
        <v/>
      </c>
      <c r="O209" s="52" t="str">
        <f>IF(OR(F209="",N209=""),"",VLOOKUP(N209,'Course 20 m'!$A$2:$BU$373,MATCH(F209,('Course 20 m'!$B$1:$BU$1),1)+1))</f>
        <v/>
      </c>
      <c r="P209" s="204" t="str">
        <f>IF('CR CF2'!N209="","",'CR CF2'!N209)</f>
        <v/>
      </c>
      <c r="Q209" s="52" t="str">
        <f>IF(OR(F209="",P209=""),"",VLOOKUP(P209,'Ecart facial'!$A$2:$BU$143,MATCH(F209,('Ecart facial'!$B$1:$BU$1),1)+1))</f>
        <v/>
      </c>
      <c r="R209" s="204" t="str">
        <f>IF('CR CF2'!P209="","",'CR CF2'!P209)</f>
        <v/>
      </c>
      <c r="S209" s="52" t="str">
        <f>IF(OR(F209="",R209=""),"",VLOOKUP(R209,'Fermeture TJ'!$A$2:$BU$126,MATCH(F209,('Fermeture TJ'!$B$1:$BU$1),1)+1))</f>
        <v/>
      </c>
      <c r="T209" s="233">
        <f t="shared" si="21"/>
        <v>0</v>
      </c>
      <c r="U209" s="199" t="str">
        <f t="shared" si="22"/>
        <v/>
      </c>
      <c r="V209" s="37"/>
      <c r="W209" s="37"/>
      <c r="X209" s="176" t="str">
        <f t="shared" si="23"/>
        <v/>
      </c>
      <c r="Y209" s="187"/>
      <c r="Z209" s="187"/>
      <c r="AA209" s="176" t="str">
        <f t="shared" si="24"/>
        <v/>
      </c>
      <c r="AB209" s="235">
        <f t="shared" si="25"/>
        <v>0</v>
      </c>
      <c r="AC209" s="187"/>
      <c r="AD209" s="187"/>
      <c r="AE209" s="187"/>
      <c r="AF209" s="187"/>
      <c r="AG209" s="187"/>
      <c r="AH209" s="238">
        <f t="shared" si="26"/>
        <v>0</v>
      </c>
      <c r="AI209" s="240">
        <f t="shared" si="27"/>
        <v>0</v>
      </c>
      <c r="AJ209" s="231">
        <v>206</v>
      </c>
    </row>
    <row r="210" spans="1:36" x14ac:dyDescent="0.25">
      <c r="A210" s="34" t="str">
        <f>IF('CR CF2'!A210="","",Accueil!$D$8)</f>
        <v/>
      </c>
      <c r="B210" s="36" t="str">
        <f>IF('CR CF2'!A210="","",MATCH('CR CF2'!A210,Accueil!$D$32:$D$131,0))</f>
        <v/>
      </c>
      <c r="C210" s="145" t="str">
        <f>IF('CR CF2'!A210="","",UPPER('CR CF2'!A210))</f>
        <v/>
      </c>
      <c r="D210" s="162" t="str">
        <f>IF('CR CF2'!B210="","",'CR CF2'!B210)</f>
        <v/>
      </c>
      <c r="E210" s="285" t="str">
        <f>IF('CR CF2'!C210="","",'CR CF2'!C210)</f>
        <v/>
      </c>
      <c r="F210" s="171" t="str">
        <f>IF(OR(Accueil!$D$8="",D210="",E210=""),"",DATEDIF(E210,LOOKUP(B210,Accueil!$C$32:$C$131,Accueil!$E$32:$E$131),"m"))</f>
        <v/>
      </c>
      <c r="G210" s="202" t="str">
        <f>IF('CR CF2'!E210="","",'CR CF2'!E210)</f>
        <v/>
      </c>
      <c r="H210" s="203" t="str">
        <f>IF('CR CF2'!F210="","",'CR CF2'!F210)</f>
        <v/>
      </c>
      <c r="I210" s="52" t="str">
        <f>IF(OR(F210="",H210=""),"",VLOOKUP(H210,Détente!$A$2:$BU$157,MATCH(F210,(Détente!$B$1:$BU$1),1)+1))</f>
        <v/>
      </c>
      <c r="J210" s="203" t="str">
        <f>IF('CR CF2'!H210="","",'CR CF2'!H210)</f>
        <v/>
      </c>
      <c r="K210" s="52" t="str">
        <f>IF(OR(F210="",J210=""),"",VLOOKUP(J210,Sautillers!$A$2:$BU$99,MATCH(F210,(Sautillers!$B$1:$BU$1),1)+1))</f>
        <v/>
      </c>
      <c r="L210" s="203" t="str">
        <f>IF('CR CF2'!J210="","",'CR CF2'!J210)</f>
        <v/>
      </c>
      <c r="M210" s="52" t="str">
        <f>IF(OR(F210="",L210=""),"",VLOOKUP(L210,Gainage!$A$2:$BU$32,MATCH(F210,(Gainage!$B$1:$BU$1),1)+1))</f>
        <v/>
      </c>
      <c r="N210" s="203" t="str">
        <f>IF('CR CF2'!L210="","",'CR CF2'!L210)</f>
        <v/>
      </c>
      <c r="O210" s="52" t="str">
        <f>IF(OR(F210="",N210=""),"",VLOOKUP(N210,'Course 20 m'!$A$2:$BU$373,MATCH(F210,('Course 20 m'!$B$1:$BU$1),1)+1))</f>
        <v/>
      </c>
      <c r="P210" s="204" t="str">
        <f>IF('CR CF2'!N210="","",'CR CF2'!N210)</f>
        <v/>
      </c>
      <c r="Q210" s="52" t="str">
        <f>IF(OR(F210="",P210=""),"",VLOOKUP(P210,'Ecart facial'!$A$2:$BU$143,MATCH(F210,('Ecart facial'!$B$1:$BU$1),1)+1))</f>
        <v/>
      </c>
      <c r="R210" s="204" t="str">
        <f>IF('CR CF2'!P210="","",'CR CF2'!P210)</f>
        <v/>
      </c>
      <c r="S210" s="52" t="str">
        <f>IF(OR(F210="",R210=""),"",VLOOKUP(R210,'Fermeture TJ'!$A$2:$BU$126,MATCH(F210,('Fermeture TJ'!$B$1:$BU$1),1)+1))</f>
        <v/>
      </c>
      <c r="T210" s="233">
        <f t="shared" si="21"/>
        <v>0</v>
      </c>
      <c r="U210" s="199" t="str">
        <f t="shared" si="22"/>
        <v/>
      </c>
      <c r="V210" s="39"/>
      <c r="W210" s="37"/>
      <c r="X210" s="176" t="str">
        <f t="shared" si="23"/>
        <v/>
      </c>
      <c r="Y210" s="187"/>
      <c r="Z210" s="187"/>
      <c r="AA210" s="176" t="str">
        <f t="shared" si="24"/>
        <v/>
      </c>
      <c r="AB210" s="235">
        <f t="shared" si="25"/>
        <v>0</v>
      </c>
      <c r="AC210" s="187"/>
      <c r="AD210" s="187"/>
      <c r="AE210" s="187"/>
      <c r="AF210" s="187"/>
      <c r="AG210" s="187"/>
      <c r="AH210" s="238">
        <f t="shared" si="26"/>
        <v>0</v>
      </c>
      <c r="AI210" s="240">
        <f t="shared" si="27"/>
        <v>0</v>
      </c>
      <c r="AJ210" s="231">
        <v>207</v>
      </c>
    </row>
    <row r="211" spans="1:36" x14ac:dyDescent="0.25">
      <c r="A211" s="34" t="str">
        <f>IF('CR CF2'!A211="","",Accueil!$D$8)</f>
        <v/>
      </c>
      <c r="B211" s="36" t="str">
        <f>IF('CR CF2'!A211="","",MATCH('CR CF2'!A211,Accueil!$D$32:$D$131,0))</f>
        <v/>
      </c>
      <c r="C211" s="145" t="str">
        <f>IF('CR CF2'!A211="","",UPPER('CR CF2'!A211))</f>
        <v/>
      </c>
      <c r="D211" s="162" t="str">
        <f>IF('CR CF2'!B211="","",'CR CF2'!B211)</f>
        <v/>
      </c>
      <c r="E211" s="285" t="str">
        <f>IF('CR CF2'!C211="","",'CR CF2'!C211)</f>
        <v/>
      </c>
      <c r="F211" s="171" t="str">
        <f>IF(OR(Accueil!$D$8="",D211="",E211=""),"",DATEDIF(E211,LOOKUP(B211,Accueil!$C$32:$C$131,Accueil!$E$32:$E$131),"m"))</f>
        <v/>
      </c>
      <c r="G211" s="202" t="str">
        <f>IF('CR CF2'!E211="","",'CR CF2'!E211)</f>
        <v/>
      </c>
      <c r="H211" s="203" t="str">
        <f>IF('CR CF2'!F211="","",'CR CF2'!F211)</f>
        <v/>
      </c>
      <c r="I211" s="52" t="str">
        <f>IF(OR(F211="",H211=""),"",VLOOKUP(H211,Détente!$A$2:$BU$157,MATCH(F211,(Détente!$B$1:$BU$1),1)+1))</f>
        <v/>
      </c>
      <c r="J211" s="203" t="str">
        <f>IF('CR CF2'!H211="","",'CR CF2'!H211)</f>
        <v/>
      </c>
      <c r="K211" s="52" t="str">
        <f>IF(OR(F211="",J211=""),"",VLOOKUP(J211,Sautillers!$A$2:$BU$99,MATCH(F211,(Sautillers!$B$1:$BU$1),1)+1))</f>
        <v/>
      </c>
      <c r="L211" s="203" t="str">
        <f>IF('CR CF2'!J211="","",'CR CF2'!J211)</f>
        <v/>
      </c>
      <c r="M211" s="52" t="str">
        <f>IF(OR(F211="",L211=""),"",VLOOKUP(L211,Gainage!$A$2:$BU$32,MATCH(F211,(Gainage!$B$1:$BU$1),1)+1))</f>
        <v/>
      </c>
      <c r="N211" s="203" t="str">
        <f>IF('CR CF2'!L211="","",'CR CF2'!L211)</f>
        <v/>
      </c>
      <c r="O211" s="52" t="str">
        <f>IF(OR(F211="",N211=""),"",VLOOKUP(N211,'Course 20 m'!$A$2:$BU$373,MATCH(F211,('Course 20 m'!$B$1:$BU$1),1)+1))</f>
        <v/>
      </c>
      <c r="P211" s="204" t="str">
        <f>IF('CR CF2'!N211="","",'CR CF2'!N211)</f>
        <v/>
      </c>
      <c r="Q211" s="52" t="str">
        <f>IF(OR(F211="",P211=""),"",VLOOKUP(P211,'Ecart facial'!$A$2:$BU$143,MATCH(F211,('Ecart facial'!$B$1:$BU$1),1)+1))</f>
        <v/>
      </c>
      <c r="R211" s="204" t="str">
        <f>IF('CR CF2'!P211="","",'CR CF2'!P211)</f>
        <v/>
      </c>
      <c r="S211" s="52" t="str">
        <f>IF(OR(F211="",R211=""),"",VLOOKUP(R211,'Fermeture TJ'!$A$2:$BU$126,MATCH(F211,('Fermeture TJ'!$B$1:$BU$1),1)+1))</f>
        <v/>
      </c>
      <c r="T211" s="233">
        <f t="shared" si="21"/>
        <v>0</v>
      </c>
      <c r="U211" s="199" t="str">
        <f t="shared" si="22"/>
        <v/>
      </c>
      <c r="V211" s="37"/>
      <c r="W211" s="37"/>
      <c r="X211" s="176" t="str">
        <f t="shared" si="23"/>
        <v/>
      </c>
      <c r="Y211" s="187"/>
      <c r="Z211" s="187"/>
      <c r="AA211" s="176" t="str">
        <f t="shared" si="24"/>
        <v/>
      </c>
      <c r="AB211" s="235">
        <f t="shared" si="25"/>
        <v>0</v>
      </c>
      <c r="AC211" s="187"/>
      <c r="AD211" s="187"/>
      <c r="AE211" s="187"/>
      <c r="AF211" s="187"/>
      <c r="AG211" s="187"/>
      <c r="AH211" s="238">
        <f t="shared" si="26"/>
        <v>0</v>
      </c>
      <c r="AI211" s="240">
        <f t="shared" si="27"/>
        <v>0</v>
      </c>
      <c r="AJ211" s="231">
        <v>208</v>
      </c>
    </row>
    <row r="212" spans="1:36" x14ac:dyDescent="0.25">
      <c r="A212" s="34" t="str">
        <f>IF('CR CF2'!A212="","",Accueil!$D$8)</f>
        <v/>
      </c>
      <c r="B212" s="36" t="str">
        <f>IF('CR CF2'!A212="","",MATCH('CR CF2'!A212,Accueil!$D$32:$D$131,0))</f>
        <v/>
      </c>
      <c r="C212" s="145" t="str">
        <f>IF('CR CF2'!A212="","",UPPER('CR CF2'!A212))</f>
        <v/>
      </c>
      <c r="D212" s="162" t="str">
        <f>IF('CR CF2'!B212="","",'CR CF2'!B212)</f>
        <v/>
      </c>
      <c r="E212" s="285" t="str">
        <f>IF('CR CF2'!C212="","",'CR CF2'!C212)</f>
        <v/>
      </c>
      <c r="F212" s="171" t="str">
        <f>IF(OR(Accueil!$D$8="",D212="",E212=""),"",DATEDIF(E212,LOOKUP(B212,Accueil!$C$32:$C$131,Accueil!$E$32:$E$131),"m"))</f>
        <v/>
      </c>
      <c r="G212" s="202" t="str">
        <f>IF('CR CF2'!E212="","",'CR CF2'!E212)</f>
        <v/>
      </c>
      <c r="H212" s="203" t="str">
        <f>IF('CR CF2'!F212="","",'CR CF2'!F212)</f>
        <v/>
      </c>
      <c r="I212" s="52" t="str">
        <f>IF(OR(F212="",H212=""),"",VLOOKUP(H212,Détente!$A$2:$BU$157,MATCH(F212,(Détente!$B$1:$BU$1),1)+1))</f>
        <v/>
      </c>
      <c r="J212" s="203" t="str">
        <f>IF('CR CF2'!H212="","",'CR CF2'!H212)</f>
        <v/>
      </c>
      <c r="K212" s="52" t="str">
        <f>IF(OR(F212="",J212=""),"",VLOOKUP(J212,Sautillers!$A$2:$BU$99,MATCH(F212,(Sautillers!$B$1:$BU$1),1)+1))</f>
        <v/>
      </c>
      <c r="L212" s="203" t="str">
        <f>IF('CR CF2'!J212="","",'CR CF2'!J212)</f>
        <v/>
      </c>
      <c r="M212" s="52" t="str">
        <f>IF(OR(F212="",L212=""),"",VLOOKUP(L212,Gainage!$A$2:$BU$32,MATCH(F212,(Gainage!$B$1:$BU$1),1)+1))</f>
        <v/>
      </c>
      <c r="N212" s="203" t="str">
        <f>IF('CR CF2'!L212="","",'CR CF2'!L212)</f>
        <v/>
      </c>
      <c r="O212" s="52" t="str">
        <f>IF(OR(F212="",N212=""),"",VLOOKUP(N212,'Course 20 m'!$A$2:$BU$373,MATCH(F212,('Course 20 m'!$B$1:$BU$1),1)+1))</f>
        <v/>
      </c>
      <c r="P212" s="204" t="str">
        <f>IF('CR CF2'!N212="","",'CR CF2'!N212)</f>
        <v/>
      </c>
      <c r="Q212" s="52" t="str">
        <f>IF(OR(F212="",P212=""),"",VLOOKUP(P212,'Ecart facial'!$A$2:$BU$143,MATCH(F212,('Ecart facial'!$B$1:$BU$1),1)+1))</f>
        <v/>
      </c>
      <c r="R212" s="204" t="str">
        <f>IF('CR CF2'!P212="","",'CR CF2'!P212)</f>
        <v/>
      </c>
      <c r="S212" s="52" t="str">
        <f>IF(OR(F212="",R212=""),"",VLOOKUP(R212,'Fermeture TJ'!$A$2:$BU$126,MATCH(F212,('Fermeture TJ'!$B$1:$BU$1),1)+1))</f>
        <v/>
      </c>
      <c r="T212" s="233">
        <f t="shared" si="21"/>
        <v>0</v>
      </c>
      <c r="U212" s="199" t="str">
        <f t="shared" si="22"/>
        <v/>
      </c>
      <c r="V212" s="39"/>
      <c r="W212" s="37"/>
      <c r="X212" s="176" t="str">
        <f t="shared" si="23"/>
        <v/>
      </c>
      <c r="Y212" s="187"/>
      <c r="Z212" s="187"/>
      <c r="AA212" s="176" t="str">
        <f t="shared" si="24"/>
        <v/>
      </c>
      <c r="AB212" s="235">
        <f t="shared" si="25"/>
        <v>0</v>
      </c>
      <c r="AC212" s="187"/>
      <c r="AD212" s="187"/>
      <c r="AE212" s="187"/>
      <c r="AF212" s="187"/>
      <c r="AG212" s="187"/>
      <c r="AH212" s="238">
        <f t="shared" si="26"/>
        <v>0</v>
      </c>
      <c r="AI212" s="240">
        <f t="shared" si="27"/>
        <v>0</v>
      </c>
      <c r="AJ212" s="231">
        <v>209</v>
      </c>
    </row>
    <row r="213" spans="1:36" x14ac:dyDescent="0.25">
      <c r="A213" s="34" t="str">
        <f>IF('CR CF2'!A213="","",Accueil!$D$8)</f>
        <v/>
      </c>
      <c r="B213" s="36" t="str">
        <f>IF('CR CF2'!A213="","",MATCH('CR CF2'!A213,Accueil!$D$32:$D$131,0))</f>
        <v/>
      </c>
      <c r="C213" s="145" t="str">
        <f>IF('CR CF2'!A213="","",UPPER('CR CF2'!A213))</f>
        <v/>
      </c>
      <c r="D213" s="162" t="str">
        <f>IF('CR CF2'!B213="","",'CR CF2'!B213)</f>
        <v/>
      </c>
      <c r="E213" s="285" t="str">
        <f>IF('CR CF2'!C213="","",'CR CF2'!C213)</f>
        <v/>
      </c>
      <c r="F213" s="171" t="str">
        <f>IF(OR(Accueil!$D$8="",D213="",E213=""),"",DATEDIF(E213,LOOKUP(B213,Accueil!$C$32:$C$131,Accueil!$E$32:$E$131),"m"))</f>
        <v/>
      </c>
      <c r="G213" s="202" t="str">
        <f>IF('CR CF2'!E213="","",'CR CF2'!E213)</f>
        <v/>
      </c>
      <c r="H213" s="203" t="str">
        <f>IF('CR CF2'!F213="","",'CR CF2'!F213)</f>
        <v/>
      </c>
      <c r="I213" s="52" t="str">
        <f>IF(OR(F213="",H213=""),"",VLOOKUP(H213,Détente!$A$2:$BU$157,MATCH(F213,(Détente!$B$1:$BU$1),1)+1))</f>
        <v/>
      </c>
      <c r="J213" s="203" t="str">
        <f>IF('CR CF2'!H213="","",'CR CF2'!H213)</f>
        <v/>
      </c>
      <c r="K213" s="52" t="str">
        <f>IF(OR(F213="",J213=""),"",VLOOKUP(J213,Sautillers!$A$2:$BU$99,MATCH(F213,(Sautillers!$B$1:$BU$1),1)+1))</f>
        <v/>
      </c>
      <c r="L213" s="203" t="str">
        <f>IF('CR CF2'!J213="","",'CR CF2'!J213)</f>
        <v/>
      </c>
      <c r="M213" s="52" t="str">
        <f>IF(OR(F213="",L213=""),"",VLOOKUP(L213,Gainage!$A$2:$BU$32,MATCH(F213,(Gainage!$B$1:$BU$1),1)+1))</f>
        <v/>
      </c>
      <c r="N213" s="203" t="str">
        <f>IF('CR CF2'!L213="","",'CR CF2'!L213)</f>
        <v/>
      </c>
      <c r="O213" s="52" t="str">
        <f>IF(OR(F213="",N213=""),"",VLOOKUP(N213,'Course 20 m'!$A$2:$BU$373,MATCH(F213,('Course 20 m'!$B$1:$BU$1),1)+1))</f>
        <v/>
      </c>
      <c r="P213" s="204" t="str">
        <f>IF('CR CF2'!N213="","",'CR CF2'!N213)</f>
        <v/>
      </c>
      <c r="Q213" s="52" t="str">
        <f>IF(OR(F213="",P213=""),"",VLOOKUP(P213,'Ecart facial'!$A$2:$BU$143,MATCH(F213,('Ecart facial'!$B$1:$BU$1),1)+1))</f>
        <v/>
      </c>
      <c r="R213" s="204" t="str">
        <f>IF('CR CF2'!P213="","",'CR CF2'!P213)</f>
        <v/>
      </c>
      <c r="S213" s="52" t="str">
        <f>IF(OR(F213="",R213=""),"",VLOOKUP(R213,'Fermeture TJ'!$A$2:$BU$126,MATCH(F213,('Fermeture TJ'!$B$1:$BU$1),1)+1))</f>
        <v/>
      </c>
      <c r="T213" s="233">
        <f t="shared" si="21"/>
        <v>0</v>
      </c>
      <c r="U213" s="199" t="str">
        <f t="shared" si="22"/>
        <v/>
      </c>
      <c r="V213" s="37"/>
      <c r="W213" s="37"/>
      <c r="X213" s="176" t="str">
        <f t="shared" si="23"/>
        <v/>
      </c>
      <c r="Y213" s="187"/>
      <c r="Z213" s="187"/>
      <c r="AA213" s="176" t="str">
        <f t="shared" si="24"/>
        <v/>
      </c>
      <c r="AB213" s="235">
        <f t="shared" si="25"/>
        <v>0</v>
      </c>
      <c r="AC213" s="187"/>
      <c r="AD213" s="187"/>
      <c r="AE213" s="187"/>
      <c r="AF213" s="187"/>
      <c r="AG213" s="187"/>
      <c r="AH213" s="238">
        <f t="shared" si="26"/>
        <v>0</v>
      </c>
      <c r="AI213" s="240">
        <f t="shared" si="27"/>
        <v>0</v>
      </c>
      <c r="AJ213" s="231">
        <v>210</v>
      </c>
    </row>
    <row r="214" spans="1:36" x14ac:dyDescent="0.25">
      <c r="A214" s="34" t="str">
        <f>IF('CR CF2'!A214="","",Accueil!$D$8)</f>
        <v/>
      </c>
      <c r="B214" s="36" t="str">
        <f>IF('CR CF2'!A214="","",MATCH('CR CF2'!A214,Accueil!$D$32:$D$131,0))</f>
        <v/>
      </c>
      <c r="C214" s="145" t="str">
        <f>IF('CR CF2'!A214="","",UPPER('CR CF2'!A214))</f>
        <v/>
      </c>
      <c r="D214" s="162" t="str">
        <f>IF('CR CF2'!B214="","",'CR CF2'!B214)</f>
        <v/>
      </c>
      <c r="E214" s="285" t="str">
        <f>IF('CR CF2'!C214="","",'CR CF2'!C214)</f>
        <v/>
      </c>
      <c r="F214" s="171" t="str">
        <f>IF(OR(Accueil!$D$8="",D214="",E214=""),"",DATEDIF(E214,LOOKUP(B214,Accueil!$C$32:$C$131,Accueil!$E$32:$E$131),"m"))</f>
        <v/>
      </c>
      <c r="G214" s="202" t="str">
        <f>IF('CR CF2'!E214="","",'CR CF2'!E214)</f>
        <v/>
      </c>
      <c r="H214" s="203" t="str">
        <f>IF('CR CF2'!F214="","",'CR CF2'!F214)</f>
        <v/>
      </c>
      <c r="I214" s="52" t="str">
        <f>IF(OR(F214="",H214=""),"",VLOOKUP(H214,Détente!$A$2:$BU$157,MATCH(F214,(Détente!$B$1:$BU$1),1)+1))</f>
        <v/>
      </c>
      <c r="J214" s="203" t="str">
        <f>IF('CR CF2'!H214="","",'CR CF2'!H214)</f>
        <v/>
      </c>
      <c r="K214" s="52" t="str">
        <f>IF(OR(F214="",J214=""),"",VLOOKUP(J214,Sautillers!$A$2:$BU$99,MATCH(F214,(Sautillers!$B$1:$BU$1),1)+1))</f>
        <v/>
      </c>
      <c r="L214" s="203" t="str">
        <f>IF('CR CF2'!J214="","",'CR CF2'!J214)</f>
        <v/>
      </c>
      <c r="M214" s="52" t="str">
        <f>IF(OR(F214="",L214=""),"",VLOOKUP(L214,Gainage!$A$2:$BU$32,MATCH(F214,(Gainage!$B$1:$BU$1),1)+1))</f>
        <v/>
      </c>
      <c r="N214" s="203" t="str">
        <f>IF('CR CF2'!L214="","",'CR CF2'!L214)</f>
        <v/>
      </c>
      <c r="O214" s="52" t="str">
        <f>IF(OR(F214="",N214=""),"",VLOOKUP(N214,'Course 20 m'!$A$2:$BU$373,MATCH(F214,('Course 20 m'!$B$1:$BU$1),1)+1))</f>
        <v/>
      </c>
      <c r="P214" s="204" t="str">
        <f>IF('CR CF2'!N214="","",'CR CF2'!N214)</f>
        <v/>
      </c>
      <c r="Q214" s="52" t="str">
        <f>IF(OR(F214="",P214=""),"",VLOOKUP(P214,'Ecart facial'!$A$2:$BU$143,MATCH(F214,('Ecart facial'!$B$1:$BU$1),1)+1))</f>
        <v/>
      </c>
      <c r="R214" s="204" t="str">
        <f>IF('CR CF2'!P214="","",'CR CF2'!P214)</f>
        <v/>
      </c>
      <c r="S214" s="52" t="str">
        <f>IF(OR(F214="",R214=""),"",VLOOKUP(R214,'Fermeture TJ'!$A$2:$BU$126,MATCH(F214,('Fermeture TJ'!$B$1:$BU$1),1)+1))</f>
        <v/>
      </c>
      <c r="T214" s="233">
        <f t="shared" si="21"/>
        <v>0</v>
      </c>
      <c r="U214" s="199" t="str">
        <f t="shared" si="22"/>
        <v/>
      </c>
      <c r="V214" s="39"/>
      <c r="W214" s="37"/>
      <c r="X214" s="176" t="str">
        <f t="shared" si="23"/>
        <v/>
      </c>
      <c r="Y214" s="187"/>
      <c r="Z214" s="187"/>
      <c r="AA214" s="176" t="str">
        <f t="shared" si="24"/>
        <v/>
      </c>
      <c r="AB214" s="235">
        <f t="shared" si="25"/>
        <v>0</v>
      </c>
      <c r="AC214" s="187"/>
      <c r="AD214" s="187"/>
      <c r="AE214" s="187"/>
      <c r="AF214" s="187"/>
      <c r="AG214" s="187"/>
      <c r="AH214" s="238">
        <f t="shared" si="26"/>
        <v>0</v>
      </c>
      <c r="AI214" s="240">
        <f t="shared" si="27"/>
        <v>0</v>
      </c>
      <c r="AJ214" s="231">
        <v>211</v>
      </c>
    </row>
    <row r="215" spans="1:36" x14ac:dyDescent="0.25">
      <c r="A215" s="34" t="str">
        <f>IF('CR CF2'!A215="","",Accueil!$D$8)</f>
        <v/>
      </c>
      <c r="B215" s="36" t="str">
        <f>IF('CR CF2'!A215="","",MATCH('CR CF2'!A215,Accueil!$D$32:$D$131,0))</f>
        <v/>
      </c>
      <c r="C215" s="145" t="str">
        <f>IF('CR CF2'!A215="","",UPPER('CR CF2'!A215))</f>
        <v/>
      </c>
      <c r="D215" s="162" t="str">
        <f>IF('CR CF2'!B215="","",'CR CF2'!B215)</f>
        <v/>
      </c>
      <c r="E215" s="285" t="str">
        <f>IF('CR CF2'!C215="","",'CR CF2'!C215)</f>
        <v/>
      </c>
      <c r="F215" s="171" t="str">
        <f>IF(OR(Accueil!$D$8="",D215="",E215=""),"",DATEDIF(E215,LOOKUP(B215,Accueil!$C$32:$C$131,Accueil!$E$32:$E$131),"m"))</f>
        <v/>
      </c>
      <c r="G215" s="202" t="str">
        <f>IF('CR CF2'!E215="","",'CR CF2'!E215)</f>
        <v/>
      </c>
      <c r="H215" s="203" t="str">
        <f>IF('CR CF2'!F215="","",'CR CF2'!F215)</f>
        <v/>
      </c>
      <c r="I215" s="52" t="str">
        <f>IF(OR(F215="",H215=""),"",VLOOKUP(H215,Détente!$A$2:$BU$157,MATCH(F215,(Détente!$B$1:$BU$1),1)+1))</f>
        <v/>
      </c>
      <c r="J215" s="203" t="str">
        <f>IF('CR CF2'!H215="","",'CR CF2'!H215)</f>
        <v/>
      </c>
      <c r="K215" s="52" t="str">
        <f>IF(OR(F215="",J215=""),"",VLOOKUP(J215,Sautillers!$A$2:$BU$99,MATCH(F215,(Sautillers!$B$1:$BU$1),1)+1))</f>
        <v/>
      </c>
      <c r="L215" s="203" t="str">
        <f>IF('CR CF2'!J215="","",'CR CF2'!J215)</f>
        <v/>
      </c>
      <c r="M215" s="52" t="str">
        <f>IF(OR(F215="",L215=""),"",VLOOKUP(L215,Gainage!$A$2:$BU$32,MATCH(F215,(Gainage!$B$1:$BU$1),1)+1))</f>
        <v/>
      </c>
      <c r="N215" s="203" t="str">
        <f>IF('CR CF2'!L215="","",'CR CF2'!L215)</f>
        <v/>
      </c>
      <c r="O215" s="52" t="str">
        <f>IF(OR(F215="",N215=""),"",VLOOKUP(N215,'Course 20 m'!$A$2:$BU$373,MATCH(F215,('Course 20 m'!$B$1:$BU$1),1)+1))</f>
        <v/>
      </c>
      <c r="P215" s="204" t="str">
        <f>IF('CR CF2'!N215="","",'CR CF2'!N215)</f>
        <v/>
      </c>
      <c r="Q215" s="52" t="str">
        <f>IF(OR(F215="",P215=""),"",VLOOKUP(P215,'Ecart facial'!$A$2:$BU$143,MATCH(F215,('Ecart facial'!$B$1:$BU$1),1)+1))</f>
        <v/>
      </c>
      <c r="R215" s="204" t="str">
        <f>IF('CR CF2'!P215="","",'CR CF2'!P215)</f>
        <v/>
      </c>
      <c r="S215" s="52" t="str">
        <f>IF(OR(F215="",R215=""),"",VLOOKUP(R215,'Fermeture TJ'!$A$2:$BU$126,MATCH(F215,('Fermeture TJ'!$B$1:$BU$1),1)+1))</f>
        <v/>
      </c>
      <c r="T215" s="233">
        <f t="shared" si="21"/>
        <v>0</v>
      </c>
      <c r="U215" s="199" t="str">
        <f t="shared" si="22"/>
        <v/>
      </c>
      <c r="V215" s="37"/>
      <c r="W215" s="37"/>
      <c r="X215" s="176" t="str">
        <f t="shared" si="23"/>
        <v/>
      </c>
      <c r="Y215" s="187"/>
      <c r="Z215" s="187"/>
      <c r="AA215" s="176" t="str">
        <f t="shared" si="24"/>
        <v/>
      </c>
      <c r="AB215" s="235">
        <f t="shared" si="25"/>
        <v>0</v>
      </c>
      <c r="AC215" s="187"/>
      <c r="AD215" s="187"/>
      <c r="AE215" s="187"/>
      <c r="AF215" s="187"/>
      <c r="AG215" s="187"/>
      <c r="AH215" s="238">
        <f t="shared" si="26"/>
        <v>0</v>
      </c>
      <c r="AI215" s="240">
        <f t="shared" si="27"/>
        <v>0</v>
      </c>
      <c r="AJ215" s="231">
        <v>212</v>
      </c>
    </row>
    <row r="216" spans="1:36" x14ac:dyDescent="0.25">
      <c r="A216" s="34" t="str">
        <f>IF('CR CF2'!A216="","",Accueil!$D$8)</f>
        <v/>
      </c>
      <c r="B216" s="36" t="str">
        <f>IF('CR CF2'!A216="","",MATCH('CR CF2'!A216,Accueil!$D$32:$D$131,0))</f>
        <v/>
      </c>
      <c r="C216" s="145" t="str">
        <f>IF('CR CF2'!A216="","",UPPER('CR CF2'!A216))</f>
        <v/>
      </c>
      <c r="D216" s="162" t="str">
        <f>IF('CR CF2'!B216="","",'CR CF2'!B216)</f>
        <v/>
      </c>
      <c r="E216" s="285" t="str">
        <f>IF('CR CF2'!C216="","",'CR CF2'!C216)</f>
        <v/>
      </c>
      <c r="F216" s="171" t="str">
        <f>IF(OR(Accueil!$D$8="",D216="",E216=""),"",DATEDIF(E216,LOOKUP(B216,Accueil!$C$32:$C$131,Accueil!$E$32:$E$131),"m"))</f>
        <v/>
      </c>
      <c r="G216" s="202" t="str">
        <f>IF('CR CF2'!E216="","",'CR CF2'!E216)</f>
        <v/>
      </c>
      <c r="H216" s="203" t="str">
        <f>IF('CR CF2'!F216="","",'CR CF2'!F216)</f>
        <v/>
      </c>
      <c r="I216" s="52" t="str">
        <f>IF(OR(F216="",H216=""),"",VLOOKUP(H216,Détente!$A$2:$BU$157,MATCH(F216,(Détente!$B$1:$BU$1),1)+1))</f>
        <v/>
      </c>
      <c r="J216" s="203" t="str">
        <f>IF('CR CF2'!H216="","",'CR CF2'!H216)</f>
        <v/>
      </c>
      <c r="K216" s="52" t="str">
        <f>IF(OR(F216="",J216=""),"",VLOOKUP(J216,Sautillers!$A$2:$BU$99,MATCH(F216,(Sautillers!$B$1:$BU$1),1)+1))</f>
        <v/>
      </c>
      <c r="L216" s="203" t="str">
        <f>IF('CR CF2'!J216="","",'CR CF2'!J216)</f>
        <v/>
      </c>
      <c r="M216" s="52" t="str">
        <f>IF(OR(F216="",L216=""),"",VLOOKUP(L216,Gainage!$A$2:$BU$32,MATCH(F216,(Gainage!$B$1:$BU$1),1)+1))</f>
        <v/>
      </c>
      <c r="N216" s="203" t="str">
        <f>IF('CR CF2'!L216="","",'CR CF2'!L216)</f>
        <v/>
      </c>
      <c r="O216" s="52" t="str">
        <f>IF(OR(F216="",N216=""),"",VLOOKUP(N216,'Course 20 m'!$A$2:$BU$373,MATCH(F216,('Course 20 m'!$B$1:$BU$1),1)+1))</f>
        <v/>
      </c>
      <c r="P216" s="204" t="str">
        <f>IF('CR CF2'!N216="","",'CR CF2'!N216)</f>
        <v/>
      </c>
      <c r="Q216" s="52" t="str">
        <f>IF(OR(F216="",P216=""),"",VLOOKUP(P216,'Ecart facial'!$A$2:$BU$143,MATCH(F216,('Ecart facial'!$B$1:$BU$1),1)+1))</f>
        <v/>
      </c>
      <c r="R216" s="204" t="str">
        <f>IF('CR CF2'!P216="","",'CR CF2'!P216)</f>
        <v/>
      </c>
      <c r="S216" s="52" t="str">
        <f>IF(OR(F216="",R216=""),"",VLOOKUP(R216,'Fermeture TJ'!$A$2:$BU$126,MATCH(F216,('Fermeture TJ'!$B$1:$BU$1),1)+1))</f>
        <v/>
      </c>
      <c r="T216" s="233">
        <f t="shared" si="21"/>
        <v>0</v>
      </c>
      <c r="U216" s="199" t="str">
        <f t="shared" si="22"/>
        <v/>
      </c>
      <c r="V216" s="39"/>
      <c r="W216" s="37"/>
      <c r="X216" s="176" t="str">
        <f t="shared" si="23"/>
        <v/>
      </c>
      <c r="Y216" s="187"/>
      <c r="Z216" s="187"/>
      <c r="AA216" s="176" t="str">
        <f t="shared" si="24"/>
        <v/>
      </c>
      <c r="AB216" s="235">
        <f t="shared" si="25"/>
        <v>0</v>
      </c>
      <c r="AC216" s="187"/>
      <c r="AD216" s="187"/>
      <c r="AE216" s="187"/>
      <c r="AF216" s="187"/>
      <c r="AG216" s="187"/>
      <c r="AH216" s="238">
        <f t="shared" si="26"/>
        <v>0</v>
      </c>
      <c r="AI216" s="240">
        <f t="shared" si="27"/>
        <v>0</v>
      </c>
      <c r="AJ216" s="231">
        <v>213</v>
      </c>
    </row>
    <row r="217" spans="1:36" x14ac:dyDescent="0.25">
      <c r="A217" s="34" t="str">
        <f>IF('CR CF2'!A217="","",Accueil!$D$8)</f>
        <v/>
      </c>
      <c r="B217" s="36" t="str">
        <f>IF('CR CF2'!A217="","",MATCH('CR CF2'!A217,Accueil!$D$32:$D$131,0))</f>
        <v/>
      </c>
      <c r="C217" s="145" t="str">
        <f>IF('CR CF2'!A217="","",UPPER('CR CF2'!A217))</f>
        <v/>
      </c>
      <c r="D217" s="162" t="str">
        <f>IF('CR CF2'!B217="","",'CR CF2'!B217)</f>
        <v/>
      </c>
      <c r="E217" s="285" t="str">
        <f>IF('CR CF2'!C217="","",'CR CF2'!C217)</f>
        <v/>
      </c>
      <c r="F217" s="171" t="str">
        <f>IF(OR(Accueil!$D$8="",D217="",E217=""),"",DATEDIF(E217,LOOKUP(B217,Accueil!$C$32:$C$131,Accueil!$E$32:$E$131),"m"))</f>
        <v/>
      </c>
      <c r="G217" s="202" t="str">
        <f>IF('CR CF2'!E217="","",'CR CF2'!E217)</f>
        <v/>
      </c>
      <c r="H217" s="203" t="str">
        <f>IF('CR CF2'!F217="","",'CR CF2'!F217)</f>
        <v/>
      </c>
      <c r="I217" s="52" t="str">
        <f>IF(OR(F217="",H217=""),"",VLOOKUP(H217,Détente!$A$2:$BU$157,MATCH(F217,(Détente!$B$1:$BU$1),1)+1))</f>
        <v/>
      </c>
      <c r="J217" s="203" t="str">
        <f>IF('CR CF2'!H217="","",'CR CF2'!H217)</f>
        <v/>
      </c>
      <c r="K217" s="52" t="str">
        <f>IF(OR(F217="",J217=""),"",VLOOKUP(J217,Sautillers!$A$2:$BU$99,MATCH(F217,(Sautillers!$B$1:$BU$1),1)+1))</f>
        <v/>
      </c>
      <c r="L217" s="203" t="str">
        <f>IF('CR CF2'!J217="","",'CR CF2'!J217)</f>
        <v/>
      </c>
      <c r="M217" s="52" t="str">
        <f>IF(OR(F217="",L217=""),"",VLOOKUP(L217,Gainage!$A$2:$BU$32,MATCH(F217,(Gainage!$B$1:$BU$1),1)+1))</f>
        <v/>
      </c>
      <c r="N217" s="203" t="str">
        <f>IF('CR CF2'!L217="","",'CR CF2'!L217)</f>
        <v/>
      </c>
      <c r="O217" s="52" t="str">
        <f>IF(OR(F217="",N217=""),"",VLOOKUP(N217,'Course 20 m'!$A$2:$BU$373,MATCH(F217,('Course 20 m'!$B$1:$BU$1),1)+1))</f>
        <v/>
      </c>
      <c r="P217" s="204" t="str">
        <f>IF('CR CF2'!N217="","",'CR CF2'!N217)</f>
        <v/>
      </c>
      <c r="Q217" s="52" t="str">
        <f>IF(OR(F217="",P217=""),"",VLOOKUP(P217,'Ecart facial'!$A$2:$BU$143,MATCH(F217,('Ecart facial'!$B$1:$BU$1),1)+1))</f>
        <v/>
      </c>
      <c r="R217" s="204" t="str">
        <f>IF('CR CF2'!P217="","",'CR CF2'!P217)</f>
        <v/>
      </c>
      <c r="S217" s="52" t="str">
        <f>IF(OR(F217="",R217=""),"",VLOOKUP(R217,'Fermeture TJ'!$A$2:$BU$126,MATCH(F217,('Fermeture TJ'!$B$1:$BU$1),1)+1))</f>
        <v/>
      </c>
      <c r="T217" s="233">
        <f t="shared" si="21"/>
        <v>0</v>
      </c>
      <c r="U217" s="199" t="str">
        <f t="shared" si="22"/>
        <v/>
      </c>
      <c r="V217" s="37"/>
      <c r="W217" s="37"/>
      <c r="X217" s="176" t="str">
        <f t="shared" si="23"/>
        <v/>
      </c>
      <c r="Y217" s="187"/>
      <c r="Z217" s="187"/>
      <c r="AA217" s="176" t="str">
        <f t="shared" si="24"/>
        <v/>
      </c>
      <c r="AB217" s="235">
        <f t="shared" si="25"/>
        <v>0</v>
      </c>
      <c r="AC217" s="187"/>
      <c r="AD217" s="187"/>
      <c r="AE217" s="187"/>
      <c r="AF217" s="187"/>
      <c r="AG217" s="187"/>
      <c r="AH217" s="238">
        <f t="shared" si="26"/>
        <v>0</v>
      </c>
      <c r="AI217" s="240">
        <f t="shared" si="27"/>
        <v>0</v>
      </c>
      <c r="AJ217" s="231">
        <v>214</v>
      </c>
    </row>
    <row r="218" spans="1:36" x14ac:dyDescent="0.25">
      <c r="A218" s="34" t="str">
        <f>IF('CR CF2'!A218="","",Accueil!$D$8)</f>
        <v/>
      </c>
      <c r="B218" s="36" t="str">
        <f>IF('CR CF2'!A218="","",MATCH('CR CF2'!A218,Accueil!$D$32:$D$131,0))</f>
        <v/>
      </c>
      <c r="C218" s="145" t="str">
        <f>IF('CR CF2'!A218="","",UPPER('CR CF2'!A218))</f>
        <v/>
      </c>
      <c r="D218" s="162" t="str">
        <f>IF('CR CF2'!B218="","",'CR CF2'!B218)</f>
        <v/>
      </c>
      <c r="E218" s="285" t="str">
        <f>IF('CR CF2'!C218="","",'CR CF2'!C218)</f>
        <v/>
      </c>
      <c r="F218" s="171" t="str">
        <f>IF(OR(Accueil!$D$8="",D218="",E218=""),"",DATEDIF(E218,LOOKUP(B218,Accueil!$C$32:$C$131,Accueil!$E$32:$E$131),"m"))</f>
        <v/>
      </c>
      <c r="G218" s="202" t="str">
        <f>IF('CR CF2'!E218="","",'CR CF2'!E218)</f>
        <v/>
      </c>
      <c r="H218" s="203" t="str">
        <f>IF('CR CF2'!F218="","",'CR CF2'!F218)</f>
        <v/>
      </c>
      <c r="I218" s="52" t="str">
        <f>IF(OR(F218="",H218=""),"",VLOOKUP(H218,Détente!$A$2:$BU$157,MATCH(F218,(Détente!$B$1:$BU$1),1)+1))</f>
        <v/>
      </c>
      <c r="J218" s="203" t="str">
        <f>IF('CR CF2'!H218="","",'CR CF2'!H218)</f>
        <v/>
      </c>
      <c r="K218" s="52" t="str">
        <f>IF(OR(F218="",J218=""),"",VLOOKUP(J218,Sautillers!$A$2:$BU$99,MATCH(F218,(Sautillers!$B$1:$BU$1),1)+1))</f>
        <v/>
      </c>
      <c r="L218" s="203" t="str">
        <f>IF('CR CF2'!J218="","",'CR CF2'!J218)</f>
        <v/>
      </c>
      <c r="M218" s="52" t="str">
        <f>IF(OR(F218="",L218=""),"",VLOOKUP(L218,Gainage!$A$2:$BU$32,MATCH(F218,(Gainage!$B$1:$BU$1),1)+1))</f>
        <v/>
      </c>
      <c r="N218" s="203" t="str">
        <f>IF('CR CF2'!L218="","",'CR CF2'!L218)</f>
        <v/>
      </c>
      <c r="O218" s="52" t="str">
        <f>IF(OR(F218="",N218=""),"",VLOOKUP(N218,'Course 20 m'!$A$2:$BU$373,MATCH(F218,('Course 20 m'!$B$1:$BU$1),1)+1))</f>
        <v/>
      </c>
      <c r="P218" s="204" t="str">
        <f>IF('CR CF2'!N218="","",'CR CF2'!N218)</f>
        <v/>
      </c>
      <c r="Q218" s="52" t="str">
        <f>IF(OR(F218="",P218=""),"",VLOOKUP(P218,'Ecart facial'!$A$2:$BU$143,MATCH(F218,('Ecart facial'!$B$1:$BU$1),1)+1))</f>
        <v/>
      </c>
      <c r="R218" s="204" t="str">
        <f>IF('CR CF2'!P218="","",'CR CF2'!P218)</f>
        <v/>
      </c>
      <c r="S218" s="52" t="str">
        <f>IF(OR(F218="",R218=""),"",VLOOKUP(R218,'Fermeture TJ'!$A$2:$BU$126,MATCH(F218,('Fermeture TJ'!$B$1:$BU$1),1)+1))</f>
        <v/>
      </c>
      <c r="T218" s="233">
        <f t="shared" si="21"/>
        <v>0</v>
      </c>
      <c r="U218" s="199" t="str">
        <f t="shared" si="22"/>
        <v/>
      </c>
      <c r="V218" s="37"/>
      <c r="W218" s="37"/>
      <c r="X218" s="176" t="str">
        <f t="shared" si="23"/>
        <v/>
      </c>
      <c r="Y218" s="187"/>
      <c r="Z218" s="187"/>
      <c r="AA218" s="176" t="str">
        <f t="shared" si="24"/>
        <v/>
      </c>
      <c r="AB218" s="235">
        <f t="shared" si="25"/>
        <v>0</v>
      </c>
      <c r="AC218" s="187"/>
      <c r="AD218" s="187"/>
      <c r="AE218" s="187"/>
      <c r="AF218" s="187"/>
      <c r="AG218" s="187"/>
      <c r="AH218" s="238">
        <f t="shared" si="26"/>
        <v>0</v>
      </c>
      <c r="AI218" s="240">
        <f t="shared" si="27"/>
        <v>0</v>
      </c>
      <c r="AJ218" s="231">
        <v>215</v>
      </c>
    </row>
    <row r="219" spans="1:36" x14ac:dyDescent="0.25">
      <c r="A219" s="34" t="str">
        <f>IF('CR CF2'!A219="","",Accueil!$D$8)</f>
        <v/>
      </c>
      <c r="B219" s="36" t="str">
        <f>IF('CR CF2'!A219="","",MATCH('CR CF2'!A219,Accueil!$D$32:$D$131,0))</f>
        <v/>
      </c>
      <c r="C219" s="145" t="str">
        <f>IF('CR CF2'!A219="","",UPPER('CR CF2'!A219))</f>
        <v/>
      </c>
      <c r="D219" s="162" t="str">
        <f>IF('CR CF2'!B219="","",'CR CF2'!B219)</f>
        <v/>
      </c>
      <c r="E219" s="285" t="str">
        <f>IF('CR CF2'!C219="","",'CR CF2'!C219)</f>
        <v/>
      </c>
      <c r="F219" s="171" t="str">
        <f>IF(OR(Accueil!$D$8="",D219="",E219=""),"",DATEDIF(E219,LOOKUP(B219,Accueil!$C$32:$C$131,Accueil!$E$32:$E$131),"m"))</f>
        <v/>
      </c>
      <c r="G219" s="202" t="str">
        <f>IF('CR CF2'!E219="","",'CR CF2'!E219)</f>
        <v/>
      </c>
      <c r="H219" s="203" t="str">
        <f>IF('CR CF2'!F219="","",'CR CF2'!F219)</f>
        <v/>
      </c>
      <c r="I219" s="52" t="str">
        <f>IF(OR(F219="",H219=""),"",VLOOKUP(H219,Détente!$A$2:$BU$157,MATCH(F219,(Détente!$B$1:$BU$1),1)+1))</f>
        <v/>
      </c>
      <c r="J219" s="203" t="str">
        <f>IF('CR CF2'!H219="","",'CR CF2'!H219)</f>
        <v/>
      </c>
      <c r="K219" s="52" t="str">
        <f>IF(OR(F219="",J219=""),"",VLOOKUP(J219,Sautillers!$A$2:$BU$99,MATCH(F219,(Sautillers!$B$1:$BU$1),1)+1))</f>
        <v/>
      </c>
      <c r="L219" s="203" t="str">
        <f>IF('CR CF2'!J219="","",'CR CF2'!J219)</f>
        <v/>
      </c>
      <c r="M219" s="52" t="str">
        <f>IF(OR(F219="",L219=""),"",VLOOKUP(L219,Gainage!$A$2:$BU$32,MATCH(F219,(Gainage!$B$1:$BU$1),1)+1))</f>
        <v/>
      </c>
      <c r="N219" s="203" t="str">
        <f>IF('CR CF2'!L219="","",'CR CF2'!L219)</f>
        <v/>
      </c>
      <c r="O219" s="52" t="str">
        <f>IF(OR(F219="",N219=""),"",VLOOKUP(N219,'Course 20 m'!$A$2:$BU$373,MATCH(F219,('Course 20 m'!$B$1:$BU$1),1)+1))</f>
        <v/>
      </c>
      <c r="P219" s="204" t="str">
        <f>IF('CR CF2'!N219="","",'CR CF2'!N219)</f>
        <v/>
      </c>
      <c r="Q219" s="52" t="str">
        <f>IF(OR(F219="",P219=""),"",VLOOKUP(P219,'Ecart facial'!$A$2:$BU$143,MATCH(F219,('Ecart facial'!$B$1:$BU$1),1)+1))</f>
        <v/>
      </c>
      <c r="R219" s="204" t="str">
        <f>IF('CR CF2'!P219="","",'CR CF2'!P219)</f>
        <v/>
      </c>
      <c r="S219" s="52" t="str">
        <f>IF(OR(F219="",R219=""),"",VLOOKUP(R219,'Fermeture TJ'!$A$2:$BU$126,MATCH(F219,('Fermeture TJ'!$B$1:$BU$1),1)+1))</f>
        <v/>
      </c>
      <c r="T219" s="233">
        <f t="shared" si="21"/>
        <v>0</v>
      </c>
      <c r="U219" s="199" t="str">
        <f t="shared" si="22"/>
        <v/>
      </c>
      <c r="V219" s="37"/>
      <c r="W219" s="37"/>
      <c r="X219" s="176" t="str">
        <f t="shared" si="23"/>
        <v/>
      </c>
      <c r="Y219" s="187"/>
      <c r="Z219" s="187"/>
      <c r="AA219" s="176" t="str">
        <f t="shared" si="24"/>
        <v/>
      </c>
      <c r="AB219" s="235">
        <f t="shared" si="25"/>
        <v>0</v>
      </c>
      <c r="AC219" s="187"/>
      <c r="AD219" s="187"/>
      <c r="AE219" s="187"/>
      <c r="AF219" s="187"/>
      <c r="AG219" s="187"/>
      <c r="AH219" s="238">
        <f t="shared" si="26"/>
        <v>0</v>
      </c>
      <c r="AI219" s="240">
        <f t="shared" si="27"/>
        <v>0</v>
      </c>
      <c r="AJ219" s="231">
        <v>216</v>
      </c>
    </row>
    <row r="220" spans="1:36" x14ac:dyDescent="0.25">
      <c r="A220" s="34" t="str">
        <f>IF('CR CF2'!A220="","",Accueil!$D$8)</f>
        <v/>
      </c>
      <c r="B220" s="36" t="str">
        <f>IF('CR CF2'!A220="","",MATCH('CR CF2'!A220,Accueil!$D$32:$D$131,0))</f>
        <v/>
      </c>
      <c r="C220" s="145" t="str">
        <f>IF('CR CF2'!A220="","",UPPER('CR CF2'!A220))</f>
        <v/>
      </c>
      <c r="D220" s="162" t="str">
        <f>IF('CR CF2'!B220="","",'CR CF2'!B220)</f>
        <v/>
      </c>
      <c r="E220" s="285" t="str">
        <f>IF('CR CF2'!C220="","",'CR CF2'!C220)</f>
        <v/>
      </c>
      <c r="F220" s="171" t="str">
        <f>IF(OR(Accueil!$D$8="",D220="",E220=""),"",DATEDIF(E220,LOOKUP(B220,Accueil!$C$32:$C$131,Accueil!$E$32:$E$131),"m"))</f>
        <v/>
      </c>
      <c r="G220" s="202" t="str">
        <f>IF('CR CF2'!E220="","",'CR CF2'!E220)</f>
        <v/>
      </c>
      <c r="H220" s="203" t="str">
        <f>IF('CR CF2'!F220="","",'CR CF2'!F220)</f>
        <v/>
      </c>
      <c r="I220" s="52" t="str">
        <f>IF(OR(F220="",H220=""),"",VLOOKUP(H220,Détente!$A$2:$BU$157,MATCH(F220,(Détente!$B$1:$BU$1),1)+1))</f>
        <v/>
      </c>
      <c r="J220" s="203" t="str">
        <f>IF('CR CF2'!H220="","",'CR CF2'!H220)</f>
        <v/>
      </c>
      <c r="K220" s="52" t="str">
        <f>IF(OR(F220="",J220=""),"",VLOOKUP(J220,Sautillers!$A$2:$BU$99,MATCH(F220,(Sautillers!$B$1:$BU$1),1)+1))</f>
        <v/>
      </c>
      <c r="L220" s="203" t="str">
        <f>IF('CR CF2'!J220="","",'CR CF2'!J220)</f>
        <v/>
      </c>
      <c r="M220" s="52" t="str">
        <f>IF(OR(F220="",L220=""),"",VLOOKUP(L220,Gainage!$A$2:$BU$32,MATCH(F220,(Gainage!$B$1:$BU$1),1)+1))</f>
        <v/>
      </c>
      <c r="N220" s="203" t="str">
        <f>IF('CR CF2'!L220="","",'CR CF2'!L220)</f>
        <v/>
      </c>
      <c r="O220" s="52" t="str">
        <f>IF(OR(F220="",N220=""),"",VLOOKUP(N220,'Course 20 m'!$A$2:$BU$373,MATCH(F220,('Course 20 m'!$B$1:$BU$1),1)+1))</f>
        <v/>
      </c>
      <c r="P220" s="204" t="str">
        <f>IF('CR CF2'!N220="","",'CR CF2'!N220)</f>
        <v/>
      </c>
      <c r="Q220" s="52" t="str">
        <f>IF(OR(F220="",P220=""),"",VLOOKUP(P220,'Ecart facial'!$A$2:$BU$143,MATCH(F220,('Ecart facial'!$B$1:$BU$1),1)+1))</f>
        <v/>
      </c>
      <c r="R220" s="204" t="str">
        <f>IF('CR CF2'!P220="","",'CR CF2'!P220)</f>
        <v/>
      </c>
      <c r="S220" s="52" t="str">
        <f>IF(OR(F220="",R220=""),"",VLOOKUP(R220,'Fermeture TJ'!$A$2:$BU$126,MATCH(F220,('Fermeture TJ'!$B$1:$BU$1),1)+1))</f>
        <v/>
      </c>
      <c r="T220" s="233">
        <f t="shared" si="21"/>
        <v>0</v>
      </c>
      <c r="U220" s="199" t="str">
        <f t="shared" si="22"/>
        <v/>
      </c>
      <c r="V220" s="39"/>
      <c r="W220" s="37"/>
      <c r="X220" s="176" t="str">
        <f t="shared" si="23"/>
        <v/>
      </c>
      <c r="Y220" s="187"/>
      <c r="Z220" s="187"/>
      <c r="AA220" s="176" t="str">
        <f t="shared" si="24"/>
        <v/>
      </c>
      <c r="AB220" s="235">
        <f t="shared" si="25"/>
        <v>0</v>
      </c>
      <c r="AC220" s="187"/>
      <c r="AD220" s="187"/>
      <c r="AE220" s="187"/>
      <c r="AF220" s="187"/>
      <c r="AG220" s="187"/>
      <c r="AH220" s="238">
        <f t="shared" si="26"/>
        <v>0</v>
      </c>
      <c r="AI220" s="240">
        <f t="shared" si="27"/>
        <v>0</v>
      </c>
      <c r="AJ220" s="231">
        <v>217</v>
      </c>
    </row>
    <row r="221" spans="1:36" x14ac:dyDescent="0.25">
      <c r="A221" s="34" t="str">
        <f>IF('CR CF2'!A221="","",Accueil!$D$8)</f>
        <v/>
      </c>
      <c r="B221" s="36" t="str">
        <f>IF('CR CF2'!A221="","",MATCH('CR CF2'!A221,Accueil!$D$32:$D$131,0))</f>
        <v/>
      </c>
      <c r="C221" s="145" t="str">
        <f>IF('CR CF2'!A221="","",UPPER('CR CF2'!A221))</f>
        <v/>
      </c>
      <c r="D221" s="162" t="str">
        <f>IF('CR CF2'!B221="","",'CR CF2'!B221)</f>
        <v/>
      </c>
      <c r="E221" s="285" t="str">
        <f>IF('CR CF2'!C221="","",'CR CF2'!C221)</f>
        <v/>
      </c>
      <c r="F221" s="171" t="str">
        <f>IF(OR(Accueil!$D$8="",D221="",E221=""),"",DATEDIF(E221,LOOKUP(B221,Accueil!$C$32:$C$131,Accueil!$E$32:$E$131),"m"))</f>
        <v/>
      </c>
      <c r="G221" s="202" t="str">
        <f>IF('CR CF2'!E221="","",'CR CF2'!E221)</f>
        <v/>
      </c>
      <c r="H221" s="203" t="str">
        <f>IF('CR CF2'!F221="","",'CR CF2'!F221)</f>
        <v/>
      </c>
      <c r="I221" s="52" t="str">
        <f>IF(OR(F221="",H221=""),"",VLOOKUP(H221,Détente!$A$2:$BU$157,MATCH(F221,(Détente!$B$1:$BU$1),1)+1))</f>
        <v/>
      </c>
      <c r="J221" s="203" t="str">
        <f>IF('CR CF2'!H221="","",'CR CF2'!H221)</f>
        <v/>
      </c>
      <c r="K221" s="52" t="str">
        <f>IF(OR(F221="",J221=""),"",VLOOKUP(J221,Sautillers!$A$2:$BU$99,MATCH(F221,(Sautillers!$B$1:$BU$1),1)+1))</f>
        <v/>
      </c>
      <c r="L221" s="203" t="str">
        <f>IF('CR CF2'!J221="","",'CR CF2'!J221)</f>
        <v/>
      </c>
      <c r="M221" s="52" t="str">
        <f>IF(OR(F221="",L221=""),"",VLOOKUP(L221,Gainage!$A$2:$BU$32,MATCH(F221,(Gainage!$B$1:$BU$1),1)+1))</f>
        <v/>
      </c>
      <c r="N221" s="203" t="str">
        <f>IF('CR CF2'!L221="","",'CR CF2'!L221)</f>
        <v/>
      </c>
      <c r="O221" s="52" t="str">
        <f>IF(OR(F221="",N221=""),"",VLOOKUP(N221,'Course 20 m'!$A$2:$BU$373,MATCH(F221,('Course 20 m'!$B$1:$BU$1),1)+1))</f>
        <v/>
      </c>
      <c r="P221" s="204" t="str">
        <f>IF('CR CF2'!N221="","",'CR CF2'!N221)</f>
        <v/>
      </c>
      <c r="Q221" s="52" t="str">
        <f>IF(OR(F221="",P221=""),"",VLOOKUP(P221,'Ecart facial'!$A$2:$BU$143,MATCH(F221,('Ecart facial'!$B$1:$BU$1),1)+1))</f>
        <v/>
      </c>
      <c r="R221" s="204" t="str">
        <f>IF('CR CF2'!P221="","",'CR CF2'!P221)</f>
        <v/>
      </c>
      <c r="S221" s="52" t="str">
        <f>IF(OR(F221="",R221=""),"",VLOOKUP(R221,'Fermeture TJ'!$A$2:$BU$126,MATCH(F221,('Fermeture TJ'!$B$1:$BU$1),1)+1))</f>
        <v/>
      </c>
      <c r="T221" s="233">
        <f t="shared" si="21"/>
        <v>0</v>
      </c>
      <c r="U221" s="199" t="str">
        <f t="shared" si="22"/>
        <v/>
      </c>
      <c r="V221" s="37"/>
      <c r="W221" s="37"/>
      <c r="X221" s="176" t="str">
        <f t="shared" si="23"/>
        <v/>
      </c>
      <c r="Y221" s="187"/>
      <c r="Z221" s="187"/>
      <c r="AA221" s="176" t="str">
        <f t="shared" si="24"/>
        <v/>
      </c>
      <c r="AB221" s="235">
        <f t="shared" si="25"/>
        <v>0</v>
      </c>
      <c r="AC221" s="187"/>
      <c r="AD221" s="187"/>
      <c r="AE221" s="187"/>
      <c r="AF221" s="187"/>
      <c r="AG221" s="187"/>
      <c r="AH221" s="238">
        <f t="shared" si="26"/>
        <v>0</v>
      </c>
      <c r="AI221" s="240">
        <f t="shared" si="27"/>
        <v>0</v>
      </c>
      <c r="AJ221" s="231">
        <v>218</v>
      </c>
    </row>
    <row r="222" spans="1:36" x14ac:dyDescent="0.25">
      <c r="A222" s="34" t="str">
        <f>IF('CR CF2'!A222="","",Accueil!$D$8)</f>
        <v/>
      </c>
      <c r="B222" s="36" t="str">
        <f>IF('CR CF2'!A222="","",MATCH('CR CF2'!A222,Accueil!$D$32:$D$131,0))</f>
        <v/>
      </c>
      <c r="C222" s="145" t="str">
        <f>IF('CR CF2'!A222="","",UPPER('CR CF2'!A222))</f>
        <v/>
      </c>
      <c r="D222" s="162" t="str">
        <f>IF('CR CF2'!B222="","",'CR CF2'!B222)</f>
        <v/>
      </c>
      <c r="E222" s="285" t="str">
        <f>IF('CR CF2'!C222="","",'CR CF2'!C222)</f>
        <v/>
      </c>
      <c r="F222" s="171" t="str">
        <f>IF(OR(Accueil!$D$8="",D222="",E222=""),"",DATEDIF(E222,LOOKUP(B222,Accueil!$C$32:$C$131,Accueil!$E$32:$E$131),"m"))</f>
        <v/>
      </c>
      <c r="G222" s="202" t="str">
        <f>IF('CR CF2'!E222="","",'CR CF2'!E222)</f>
        <v/>
      </c>
      <c r="H222" s="203" t="str">
        <f>IF('CR CF2'!F222="","",'CR CF2'!F222)</f>
        <v/>
      </c>
      <c r="I222" s="52" t="str">
        <f>IF(OR(F222="",H222=""),"",VLOOKUP(H222,Détente!$A$2:$BU$157,MATCH(F222,(Détente!$B$1:$BU$1),1)+1))</f>
        <v/>
      </c>
      <c r="J222" s="203" t="str">
        <f>IF('CR CF2'!H222="","",'CR CF2'!H222)</f>
        <v/>
      </c>
      <c r="K222" s="52" t="str">
        <f>IF(OR(F222="",J222=""),"",VLOOKUP(J222,Sautillers!$A$2:$BU$99,MATCH(F222,(Sautillers!$B$1:$BU$1),1)+1))</f>
        <v/>
      </c>
      <c r="L222" s="203" t="str">
        <f>IF('CR CF2'!J222="","",'CR CF2'!J222)</f>
        <v/>
      </c>
      <c r="M222" s="52" t="str">
        <f>IF(OR(F222="",L222=""),"",VLOOKUP(L222,Gainage!$A$2:$BU$32,MATCH(F222,(Gainage!$B$1:$BU$1),1)+1))</f>
        <v/>
      </c>
      <c r="N222" s="203" t="str">
        <f>IF('CR CF2'!L222="","",'CR CF2'!L222)</f>
        <v/>
      </c>
      <c r="O222" s="52" t="str">
        <f>IF(OR(F222="",N222=""),"",VLOOKUP(N222,'Course 20 m'!$A$2:$BU$373,MATCH(F222,('Course 20 m'!$B$1:$BU$1),1)+1))</f>
        <v/>
      </c>
      <c r="P222" s="204" t="str">
        <f>IF('CR CF2'!N222="","",'CR CF2'!N222)</f>
        <v/>
      </c>
      <c r="Q222" s="52" t="str">
        <f>IF(OR(F222="",P222=""),"",VLOOKUP(P222,'Ecart facial'!$A$2:$BU$143,MATCH(F222,('Ecart facial'!$B$1:$BU$1),1)+1))</f>
        <v/>
      </c>
      <c r="R222" s="204" t="str">
        <f>IF('CR CF2'!P222="","",'CR CF2'!P222)</f>
        <v/>
      </c>
      <c r="S222" s="52" t="str">
        <f>IF(OR(F222="",R222=""),"",VLOOKUP(R222,'Fermeture TJ'!$A$2:$BU$126,MATCH(F222,('Fermeture TJ'!$B$1:$BU$1),1)+1))</f>
        <v/>
      </c>
      <c r="T222" s="233">
        <f t="shared" si="21"/>
        <v>0</v>
      </c>
      <c r="U222" s="199" t="str">
        <f t="shared" si="22"/>
        <v/>
      </c>
      <c r="V222" s="39"/>
      <c r="W222" s="37"/>
      <c r="X222" s="176" t="str">
        <f t="shared" si="23"/>
        <v/>
      </c>
      <c r="Y222" s="187"/>
      <c r="Z222" s="187"/>
      <c r="AA222" s="176" t="str">
        <f t="shared" si="24"/>
        <v/>
      </c>
      <c r="AB222" s="235">
        <f t="shared" si="25"/>
        <v>0</v>
      </c>
      <c r="AC222" s="187"/>
      <c r="AD222" s="187"/>
      <c r="AE222" s="187"/>
      <c r="AF222" s="187"/>
      <c r="AG222" s="187"/>
      <c r="AH222" s="238">
        <f t="shared" si="26"/>
        <v>0</v>
      </c>
      <c r="AI222" s="240">
        <f t="shared" si="27"/>
        <v>0</v>
      </c>
      <c r="AJ222" s="231">
        <v>219</v>
      </c>
    </row>
    <row r="223" spans="1:36" x14ac:dyDescent="0.25">
      <c r="A223" s="34" t="str">
        <f>IF('CR CF2'!A223="","",Accueil!$D$8)</f>
        <v/>
      </c>
      <c r="B223" s="36" t="str">
        <f>IF('CR CF2'!A223="","",MATCH('CR CF2'!A223,Accueil!$D$32:$D$131,0))</f>
        <v/>
      </c>
      <c r="C223" s="145" t="str">
        <f>IF('CR CF2'!A223="","",UPPER('CR CF2'!A223))</f>
        <v/>
      </c>
      <c r="D223" s="162" t="str">
        <f>IF('CR CF2'!B223="","",'CR CF2'!B223)</f>
        <v/>
      </c>
      <c r="E223" s="285" t="str">
        <f>IF('CR CF2'!C223="","",'CR CF2'!C223)</f>
        <v/>
      </c>
      <c r="F223" s="171" t="str">
        <f>IF(OR(Accueil!$D$8="",D223="",E223=""),"",DATEDIF(E223,LOOKUP(B223,Accueil!$C$32:$C$131,Accueil!$E$32:$E$131),"m"))</f>
        <v/>
      </c>
      <c r="G223" s="202" t="str">
        <f>IF('CR CF2'!E223="","",'CR CF2'!E223)</f>
        <v/>
      </c>
      <c r="H223" s="203" t="str">
        <f>IF('CR CF2'!F223="","",'CR CF2'!F223)</f>
        <v/>
      </c>
      <c r="I223" s="52" t="str">
        <f>IF(OR(F223="",H223=""),"",VLOOKUP(H223,Détente!$A$2:$BU$157,MATCH(F223,(Détente!$B$1:$BU$1),1)+1))</f>
        <v/>
      </c>
      <c r="J223" s="203" t="str">
        <f>IF('CR CF2'!H223="","",'CR CF2'!H223)</f>
        <v/>
      </c>
      <c r="K223" s="52" t="str">
        <f>IF(OR(F223="",J223=""),"",VLOOKUP(J223,Sautillers!$A$2:$BU$99,MATCH(F223,(Sautillers!$B$1:$BU$1),1)+1))</f>
        <v/>
      </c>
      <c r="L223" s="203" t="str">
        <f>IF('CR CF2'!J223="","",'CR CF2'!J223)</f>
        <v/>
      </c>
      <c r="M223" s="52" t="str">
        <f>IF(OR(F223="",L223=""),"",VLOOKUP(L223,Gainage!$A$2:$BU$32,MATCH(F223,(Gainage!$B$1:$BU$1),1)+1))</f>
        <v/>
      </c>
      <c r="N223" s="203" t="str">
        <f>IF('CR CF2'!L223="","",'CR CF2'!L223)</f>
        <v/>
      </c>
      <c r="O223" s="52" t="str">
        <f>IF(OR(F223="",N223=""),"",VLOOKUP(N223,'Course 20 m'!$A$2:$BU$373,MATCH(F223,('Course 20 m'!$B$1:$BU$1),1)+1))</f>
        <v/>
      </c>
      <c r="P223" s="204" t="str">
        <f>IF('CR CF2'!N223="","",'CR CF2'!N223)</f>
        <v/>
      </c>
      <c r="Q223" s="52" t="str">
        <f>IF(OR(F223="",P223=""),"",VLOOKUP(P223,'Ecart facial'!$A$2:$BU$143,MATCH(F223,('Ecart facial'!$B$1:$BU$1),1)+1))</f>
        <v/>
      </c>
      <c r="R223" s="204" t="str">
        <f>IF('CR CF2'!P223="","",'CR CF2'!P223)</f>
        <v/>
      </c>
      <c r="S223" s="52" t="str">
        <f>IF(OR(F223="",R223=""),"",VLOOKUP(R223,'Fermeture TJ'!$A$2:$BU$126,MATCH(F223,('Fermeture TJ'!$B$1:$BU$1),1)+1))</f>
        <v/>
      </c>
      <c r="T223" s="233">
        <f t="shared" si="21"/>
        <v>0</v>
      </c>
      <c r="U223" s="199" t="str">
        <f t="shared" si="22"/>
        <v/>
      </c>
      <c r="V223" s="37"/>
      <c r="W223" s="37"/>
      <c r="X223" s="176" t="str">
        <f t="shared" si="23"/>
        <v/>
      </c>
      <c r="Y223" s="187"/>
      <c r="Z223" s="187"/>
      <c r="AA223" s="176" t="str">
        <f t="shared" si="24"/>
        <v/>
      </c>
      <c r="AB223" s="235">
        <f t="shared" si="25"/>
        <v>0</v>
      </c>
      <c r="AC223" s="187"/>
      <c r="AD223" s="187"/>
      <c r="AE223" s="187"/>
      <c r="AF223" s="187"/>
      <c r="AG223" s="187"/>
      <c r="AH223" s="238">
        <f t="shared" si="26"/>
        <v>0</v>
      </c>
      <c r="AI223" s="240">
        <f t="shared" si="27"/>
        <v>0</v>
      </c>
      <c r="AJ223" s="231">
        <v>220</v>
      </c>
    </row>
    <row r="224" spans="1:36" x14ac:dyDescent="0.25">
      <c r="A224" s="34" t="str">
        <f>IF('CR CF2'!A224="","",Accueil!$D$8)</f>
        <v/>
      </c>
      <c r="B224" s="36" t="str">
        <f>IF('CR CF2'!A224="","",MATCH('CR CF2'!A224,Accueil!$D$32:$D$131,0))</f>
        <v/>
      </c>
      <c r="C224" s="145" t="str">
        <f>IF('CR CF2'!A224="","",UPPER('CR CF2'!A224))</f>
        <v/>
      </c>
      <c r="D224" s="162" t="str">
        <f>IF('CR CF2'!B224="","",'CR CF2'!B224)</f>
        <v/>
      </c>
      <c r="E224" s="285" t="str">
        <f>IF('CR CF2'!C224="","",'CR CF2'!C224)</f>
        <v/>
      </c>
      <c r="F224" s="171" t="str">
        <f>IF(OR(Accueil!$D$8="",D224="",E224=""),"",DATEDIF(E224,LOOKUP(B224,Accueil!$C$32:$C$131,Accueil!$E$32:$E$131),"m"))</f>
        <v/>
      </c>
      <c r="G224" s="202" t="str">
        <f>IF('CR CF2'!E224="","",'CR CF2'!E224)</f>
        <v/>
      </c>
      <c r="H224" s="203" t="str">
        <f>IF('CR CF2'!F224="","",'CR CF2'!F224)</f>
        <v/>
      </c>
      <c r="I224" s="52" t="str">
        <f>IF(OR(F224="",H224=""),"",VLOOKUP(H224,Détente!$A$2:$BU$157,MATCH(F224,(Détente!$B$1:$BU$1),1)+1))</f>
        <v/>
      </c>
      <c r="J224" s="203" t="str">
        <f>IF('CR CF2'!H224="","",'CR CF2'!H224)</f>
        <v/>
      </c>
      <c r="K224" s="52" t="str">
        <f>IF(OR(F224="",J224=""),"",VLOOKUP(J224,Sautillers!$A$2:$BU$99,MATCH(F224,(Sautillers!$B$1:$BU$1),1)+1))</f>
        <v/>
      </c>
      <c r="L224" s="203" t="str">
        <f>IF('CR CF2'!J224="","",'CR CF2'!J224)</f>
        <v/>
      </c>
      <c r="M224" s="52" t="str">
        <f>IF(OR(F224="",L224=""),"",VLOOKUP(L224,Gainage!$A$2:$BU$32,MATCH(F224,(Gainage!$B$1:$BU$1),1)+1))</f>
        <v/>
      </c>
      <c r="N224" s="203" t="str">
        <f>IF('CR CF2'!L224="","",'CR CF2'!L224)</f>
        <v/>
      </c>
      <c r="O224" s="52" t="str">
        <f>IF(OR(F224="",N224=""),"",VLOOKUP(N224,'Course 20 m'!$A$2:$BU$373,MATCH(F224,('Course 20 m'!$B$1:$BU$1),1)+1))</f>
        <v/>
      </c>
      <c r="P224" s="204" t="str">
        <f>IF('CR CF2'!N224="","",'CR CF2'!N224)</f>
        <v/>
      </c>
      <c r="Q224" s="52" t="str">
        <f>IF(OR(F224="",P224=""),"",VLOOKUP(P224,'Ecart facial'!$A$2:$BU$143,MATCH(F224,('Ecart facial'!$B$1:$BU$1),1)+1))</f>
        <v/>
      </c>
      <c r="R224" s="204" t="str">
        <f>IF('CR CF2'!P224="","",'CR CF2'!P224)</f>
        <v/>
      </c>
      <c r="S224" s="52" t="str">
        <f>IF(OR(F224="",R224=""),"",VLOOKUP(R224,'Fermeture TJ'!$A$2:$BU$126,MATCH(F224,('Fermeture TJ'!$B$1:$BU$1),1)+1))</f>
        <v/>
      </c>
      <c r="T224" s="233">
        <f t="shared" si="21"/>
        <v>0</v>
      </c>
      <c r="U224" s="199" t="str">
        <f t="shared" si="22"/>
        <v/>
      </c>
      <c r="V224" s="39"/>
      <c r="W224" s="37"/>
      <c r="X224" s="176" t="str">
        <f t="shared" si="23"/>
        <v/>
      </c>
      <c r="Y224" s="187"/>
      <c r="Z224" s="187"/>
      <c r="AA224" s="176" t="str">
        <f t="shared" si="24"/>
        <v/>
      </c>
      <c r="AB224" s="235">
        <f t="shared" si="25"/>
        <v>0</v>
      </c>
      <c r="AC224" s="187"/>
      <c r="AD224" s="187"/>
      <c r="AE224" s="187"/>
      <c r="AF224" s="187"/>
      <c r="AG224" s="187"/>
      <c r="AH224" s="238">
        <f t="shared" si="26"/>
        <v>0</v>
      </c>
      <c r="AI224" s="240">
        <f t="shared" si="27"/>
        <v>0</v>
      </c>
      <c r="AJ224" s="231">
        <v>221</v>
      </c>
    </row>
    <row r="225" spans="1:36" x14ac:dyDescent="0.25">
      <c r="A225" s="34" t="str">
        <f>IF('CR CF2'!A225="","",Accueil!$D$8)</f>
        <v/>
      </c>
      <c r="B225" s="36" t="str">
        <f>IF('CR CF2'!A225="","",MATCH('CR CF2'!A225,Accueil!$D$32:$D$131,0))</f>
        <v/>
      </c>
      <c r="C225" s="145" t="str">
        <f>IF('CR CF2'!A225="","",UPPER('CR CF2'!A225))</f>
        <v/>
      </c>
      <c r="D225" s="162" t="str">
        <f>IF('CR CF2'!B225="","",'CR CF2'!B225)</f>
        <v/>
      </c>
      <c r="E225" s="285" t="str">
        <f>IF('CR CF2'!C225="","",'CR CF2'!C225)</f>
        <v/>
      </c>
      <c r="F225" s="171" t="str">
        <f>IF(OR(Accueil!$D$8="",D225="",E225=""),"",DATEDIF(E225,LOOKUP(B225,Accueil!$C$32:$C$131,Accueil!$E$32:$E$131),"m"))</f>
        <v/>
      </c>
      <c r="G225" s="202" t="str">
        <f>IF('CR CF2'!E225="","",'CR CF2'!E225)</f>
        <v/>
      </c>
      <c r="H225" s="203" t="str">
        <f>IF('CR CF2'!F225="","",'CR CF2'!F225)</f>
        <v/>
      </c>
      <c r="I225" s="52" t="str">
        <f>IF(OR(F225="",H225=""),"",VLOOKUP(H225,Détente!$A$2:$BU$157,MATCH(F225,(Détente!$B$1:$BU$1),1)+1))</f>
        <v/>
      </c>
      <c r="J225" s="203" t="str">
        <f>IF('CR CF2'!H225="","",'CR CF2'!H225)</f>
        <v/>
      </c>
      <c r="K225" s="52" t="str">
        <f>IF(OR(F225="",J225=""),"",VLOOKUP(J225,Sautillers!$A$2:$BU$99,MATCH(F225,(Sautillers!$B$1:$BU$1),1)+1))</f>
        <v/>
      </c>
      <c r="L225" s="203" t="str">
        <f>IF('CR CF2'!J225="","",'CR CF2'!J225)</f>
        <v/>
      </c>
      <c r="M225" s="52" t="str">
        <f>IF(OR(F225="",L225=""),"",VLOOKUP(L225,Gainage!$A$2:$BU$32,MATCH(F225,(Gainage!$B$1:$BU$1),1)+1))</f>
        <v/>
      </c>
      <c r="N225" s="203" t="str">
        <f>IF('CR CF2'!L225="","",'CR CF2'!L225)</f>
        <v/>
      </c>
      <c r="O225" s="52" t="str">
        <f>IF(OR(F225="",N225=""),"",VLOOKUP(N225,'Course 20 m'!$A$2:$BU$373,MATCH(F225,('Course 20 m'!$B$1:$BU$1),1)+1))</f>
        <v/>
      </c>
      <c r="P225" s="204" t="str">
        <f>IF('CR CF2'!N225="","",'CR CF2'!N225)</f>
        <v/>
      </c>
      <c r="Q225" s="52" t="str">
        <f>IF(OR(F225="",P225=""),"",VLOOKUP(P225,'Ecart facial'!$A$2:$BU$143,MATCH(F225,('Ecart facial'!$B$1:$BU$1),1)+1))</f>
        <v/>
      </c>
      <c r="R225" s="204" t="str">
        <f>IF('CR CF2'!P225="","",'CR CF2'!P225)</f>
        <v/>
      </c>
      <c r="S225" s="52" t="str">
        <f>IF(OR(F225="",R225=""),"",VLOOKUP(R225,'Fermeture TJ'!$A$2:$BU$126,MATCH(F225,('Fermeture TJ'!$B$1:$BU$1),1)+1))</f>
        <v/>
      </c>
      <c r="T225" s="233">
        <f t="shared" si="21"/>
        <v>0</v>
      </c>
      <c r="U225" s="199" t="str">
        <f t="shared" si="22"/>
        <v/>
      </c>
      <c r="V225" s="37"/>
      <c r="W225" s="37"/>
      <c r="X225" s="176" t="str">
        <f t="shared" si="23"/>
        <v/>
      </c>
      <c r="Y225" s="187"/>
      <c r="Z225" s="187"/>
      <c r="AA225" s="176" t="str">
        <f t="shared" si="24"/>
        <v/>
      </c>
      <c r="AB225" s="235">
        <f t="shared" si="25"/>
        <v>0</v>
      </c>
      <c r="AC225" s="187"/>
      <c r="AD225" s="187"/>
      <c r="AE225" s="187"/>
      <c r="AF225" s="187"/>
      <c r="AG225" s="187"/>
      <c r="AH225" s="238">
        <f t="shared" si="26"/>
        <v>0</v>
      </c>
      <c r="AI225" s="240">
        <f t="shared" si="27"/>
        <v>0</v>
      </c>
      <c r="AJ225" s="231">
        <v>222</v>
      </c>
    </row>
    <row r="226" spans="1:36" x14ac:dyDescent="0.25">
      <c r="A226" s="34" t="str">
        <f>IF('CR CF2'!A226="","",Accueil!$D$8)</f>
        <v/>
      </c>
      <c r="B226" s="36" t="str">
        <f>IF('CR CF2'!A226="","",MATCH('CR CF2'!A226,Accueil!$D$32:$D$131,0))</f>
        <v/>
      </c>
      <c r="C226" s="145" t="str">
        <f>IF('CR CF2'!A226="","",UPPER('CR CF2'!A226))</f>
        <v/>
      </c>
      <c r="D226" s="162" t="str">
        <f>IF('CR CF2'!B226="","",'CR CF2'!B226)</f>
        <v/>
      </c>
      <c r="E226" s="285" t="str">
        <f>IF('CR CF2'!C226="","",'CR CF2'!C226)</f>
        <v/>
      </c>
      <c r="F226" s="171" t="str">
        <f>IF(OR(Accueil!$D$8="",D226="",E226=""),"",DATEDIF(E226,LOOKUP(B226,Accueil!$C$32:$C$131,Accueil!$E$32:$E$131),"m"))</f>
        <v/>
      </c>
      <c r="G226" s="202" t="str">
        <f>IF('CR CF2'!E226="","",'CR CF2'!E226)</f>
        <v/>
      </c>
      <c r="H226" s="203" t="str">
        <f>IF('CR CF2'!F226="","",'CR CF2'!F226)</f>
        <v/>
      </c>
      <c r="I226" s="52" t="str">
        <f>IF(OR(F226="",H226=""),"",VLOOKUP(H226,Détente!$A$2:$BU$157,MATCH(F226,(Détente!$B$1:$BU$1),1)+1))</f>
        <v/>
      </c>
      <c r="J226" s="203" t="str">
        <f>IF('CR CF2'!H226="","",'CR CF2'!H226)</f>
        <v/>
      </c>
      <c r="K226" s="52" t="str">
        <f>IF(OR(F226="",J226=""),"",VLOOKUP(J226,Sautillers!$A$2:$BU$99,MATCH(F226,(Sautillers!$B$1:$BU$1),1)+1))</f>
        <v/>
      </c>
      <c r="L226" s="203" t="str">
        <f>IF('CR CF2'!J226="","",'CR CF2'!J226)</f>
        <v/>
      </c>
      <c r="M226" s="52" t="str">
        <f>IF(OR(F226="",L226=""),"",VLOOKUP(L226,Gainage!$A$2:$BU$32,MATCH(F226,(Gainage!$B$1:$BU$1),1)+1))</f>
        <v/>
      </c>
      <c r="N226" s="203" t="str">
        <f>IF('CR CF2'!L226="","",'CR CF2'!L226)</f>
        <v/>
      </c>
      <c r="O226" s="52" t="str">
        <f>IF(OR(F226="",N226=""),"",VLOOKUP(N226,'Course 20 m'!$A$2:$BU$373,MATCH(F226,('Course 20 m'!$B$1:$BU$1),1)+1))</f>
        <v/>
      </c>
      <c r="P226" s="204" t="str">
        <f>IF('CR CF2'!N226="","",'CR CF2'!N226)</f>
        <v/>
      </c>
      <c r="Q226" s="52" t="str">
        <f>IF(OR(F226="",P226=""),"",VLOOKUP(P226,'Ecart facial'!$A$2:$BU$143,MATCH(F226,('Ecart facial'!$B$1:$BU$1),1)+1))</f>
        <v/>
      </c>
      <c r="R226" s="204" t="str">
        <f>IF('CR CF2'!P226="","",'CR CF2'!P226)</f>
        <v/>
      </c>
      <c r="S226" s="52" t="str">
        <f>IF(OR(F226="",R226=""),"",VLOOKUP(R226,'Fermeture TJ'!$A$2:$BU$126,MATCH(F226,('Fermeture TJ'!$B$1:$BU$1),1)+1))</f>
        <v/>
      </c>
      <c r="T226" s="233">
        <f t="shared" si="21"/>
        <v>0</v>
      </c>
      <c r="U226" s="199" t="str">
        <f t="shared" si="22"/>
        <v/>
      </c>
      <c r="V226" s="39"/>
      <c r="W226" s="37"/>
      <c r="X226" s="176" t="str">
        <f t="shared" si="23"/>
        <v/>
      </c>
      <c r="Y226" s="187"/>
      <c r="Z226" s="187"/>
      <c r="AA226" s="176" t="str">
        <f t="shared" si="24"/>
        <v/>
      </c>
      <c r="AB226" s="235">
        <f t="shared" si="25"/>
        <v>0</v>
      </c>
      <c r="AC226" s="187"/>
      <c r="AD226" s="187"/>
      <c r="AE226" s="187"/>
      <c r="AF226" s="187"/>
      <c r="AG226" s="187"/>
      <c r="AH226" s="238">
        <f t="shared" si="26"/>
        <v>0</v>
      </c>
      <c r="AI226" s="240">
        <f t="shared" si="27"/>
        <v>0</v>
      </c>
      <c r="AJ226" s="231">
        <v>223</v>
      </c>
    </row>
    <row r="227" spans="1:36" x14ac:dyDescent="0.25">
      <c r="A227" s="34" t="str">
        <f>IF('CR CF2'!A227="","",Accueil!$D$8)</f>
        <v/>
      </c>
      <c r="B227" s="36" t="str">
        <f>IF('CR CF2'!A227="","",MATCH('CR CF2'!A227,Accueil!$D$32:$D$131,0))</f>
        <v/>
      </c>
      <c r="C227" s="145" t="str">
        <f>IF('CR CF2'!A227="","",UPPER('CR CF2'!A227))</f>
        <v/>
      </c>
      <c r="D227" s="162" t="str">
        <f>IF('CR CF2'!B227="","",'CR CF2'!B227)</f>
        <v/>
      </c>
      <c r="E227" s="285" t="str">
        <f>IF('CR CF2'!C227="","",'CR CF2'!C227)</f>
        <v/>
      </c>
      <c r="F227" s="171" t="str">
        <f>IF(OR(Accueil!$D$8="",D227="",E227=""),"",DATEDIF(E227,LOOKUP(B227,Accueil!$C$32:$C$131,Accueil!$E$32:$E$131),"m"))</f>
        <v/>
      </c>
      <c r="G227" s="202" t="str">
        <f>IF('CR CF2'!E227="","",'CR CF2'!E227)</f>
        <v/>
      </c>
      <c r="H227" s="203" t="str">
        <f>IF('CR CF2'!F227="","",'CR CF2'!F227)</f>
        <v/>
      </c>
      <c r="I227" s="52" t="str">
        <f>IF(OR(F227="",H227=""),"",VLOOKUP(H227,Détente!$A$2:$BU$157,MATCH(F227,(Détente!$B$1:$BU$1),1)+1))</f>
        <v/>
      </c>
      <c r="J227" s="203" t="str">
        <f>IF('CR CF2'!H227="","",'CR CF2'!H227)</f>
        <v/>
      </c>
      <c r="K227" s="52" t="str">
        <f>IF(OR(F227="",J227=""),"",VLOOKUP(J227,Sautillers!$A$2:$BU$99,MATCH(F227,(Sautillers!$B$1:$BU$1),1)+1))</f>
        <v/>
      </c>
      <c r="L227" s="203" t="str">
        <f>IF('CR CF2'!J227="","",'CR CF2'!J227)</f>
        <v/>
      </c>
      <c r="M227" s="52" t="str">
        <f>IF(OR(F227="",L227=""),"",VLOOKUP(L227,Gainage!$A$2:$BU$32,MATCH(F227,(Gainage!$B$1:$BU$1),1)+1))</f>
        <v/>
      </c>
      <c r="N227" s="203" t="str">
        <f>IF('CR CF2'!L227="","",'CR CF2'!L227)</f>
        <v/>
      </c>
      <c r="O227" s="52" t="str">
        <f>IF(OR(F227="",N227=""),"",VLOOKUP(N227,'Course 20 m'!$A$2:$BU$373,MATCH(F227,('Course 20 m'!$B$1:$BU$1),1)+1))</f>
        <v/>
      </c>
      <c r="P227" s="204" t="str">
        <f>IF('CR CF2'!N227="","",'CR CF2'!N227)</f>
        <v/>
      </c>
      <c r="Q227" s="52" t="str">
        <f>IF(OR(F227="",P227=""),"",VLOOKUP(P227,'Ecart facial'!$A$2:$BU$143,MATCH(F227,('Ecart facial'!$B$1:$BU$1),1)+1))</f>
        <v/>
      </c>
      <c r="R227" s="204" t="str">
        <f>IF('CR CF2'!P227="","",'CR CF2'!P227)</f>
        <v/>
      </c>
      <c r="S227" s="52" t="str">
        <f>IF(OR(F227="",R227=""),"",VLOOKUP(R227,'Fermeture TJ'!$A$2:$BU$126,MATCH(F227,('Fermeture TJ'!$B$1:$BU$1),1)+1))</f>
        <v/>
      </c>
      <c r="T227" s="233">
        <f t="shared" si="21"/>
        <v>0</v>
      </c>
      <c r="U227" s="199" t="str">
        <f t="shared" si="22"/>
        <v/>
      </c>
      <c r="V227" s="37"/>
      <c r="W227" s="37"/>
      <c r="X227" s="176" t="str">
        <f t="shared" si="23"/>
        <v/>
      </c>
      <c r="Y227" s="187"/>
      <c r="Z227" s="187"/>
      <c r="AA227" s="176" t="str">
        <f t="shared" si="24"/>
        <v/>
      </c>
      <c r="AB227" s="235">
        <f t="shared" si="25"/>
        <v>0</v>
      </c>
      <c r="AC227" s="187"/>
      <c r="AD227" s="187"/>
      <c r="AE227" s="187"/>
      <c r="AF227" s="187"/>
      <c r="AG227" s="187"/>
      <c r="AH227" s="238">
        <f t="shared" si="26"/>
        <v>0</v>
      </c>
      <c r="AI227" s="240">
        <f t="shared" si="27"/>
        <v>0</v>
      </c>
      <c r="AJ227" s="231">
        <v>224</v>
      </c>
    </row>
    <row r="228" spans="1:36" x14ac:dyDescent="0.25">
      <c r="A228" s="34" t="str">
        <f>IF('CR CF2'!A228="","",Accueil!$D$8)</f>
        <v/>
      </c>
      <c r="B228" s="36" t="str">
        <f>IF('CR CF2'!A228="","",MATCH('CR CF2'!A228,Accueil!$D$32:$D$131,0))</f>
        <v/>
      </c>
      <c r="C228" s="145" t="str">
        <f>IF('CR CF2'!A228="","",UPPER('CR CF2'!A228))</f>
        <v/>
      </c>
      <c r="D228" s="162" t="str">
        <f>IF('CR CF2'!B228="","",'CR CF2'!B228)</f>
        <v/>
      </c>
      <c r="E228" s="285" t="str">
        <f>IF('CR CF2'!C228="","",'CR CF2'!C228)</f>
        <v/>
      </c>
      <c r="F228" s="171" t="str">
        <f>IF(OR(Accueil!$D$8="",D228="",E228=""),"",DATEDIF(E228,LOOKUP(B228,Accueil!$C$32:$C$131,Accueil!$E$32:$E$131),"m"))</f>
        <v/>
      </c>
      <c r="G228" s="202" t="str">
        <f>IF('CR CF2'!E228="","",'CR CF2'!E228)</f>
        <v/>
      </c>
      <c r="H228" s="203" t="str">
        <f>IF('CR CF2'!F228="","",'CR CF2'!F228)</f>
        <v/>
      </c>
      <c r="I228" s="52" t="str">
        <f>IF(OR(F228="",H228=""),"",VLOOKUP(H228,Détente!$A$2:$BU$157,MATCH(F228,(Détente!$B$1:$BU$1),1)+1))</f>
        <v/>
      </c>
      <c r="J228" s="203" t="str">
        <f>IF('CR CF2'!H228="","",'CR CF2'!H228)</f>
        <v/>
      </c>
      <c r="K228" s="52" t="str">
        <f>IF(OR(F228="",J228=""),"",VLOOKUP(J228,Sautillers!$A$2:$BU$99,MATCH(F228,(Sautillers!$B$1:$BU$1),1)+1))</f>
        <v/>
      </c>
      <c r="L228" s="203" t="str">
        <f>IF('CR CF2'!J228="","",'CR CF2'!J228)</f>
        <v/>
      </c>
      <c r="M228" s="52" t="str">
        <f>IF(OR(F228="",L228=""),"",VLOOKUP(L228,Gainage!$A$2:$BU$32,MATCH(F228,(Gainage!$B$1:$BU$1),1)+1))</f>
        <v/>
      </c>
      <c r="N228" s="203" t="str">
        <f>IF('CR CF2'!L228="","",'CR CF2'!L228)</f>
        <v/>
      </c>
      <c r="O228" s="52" t="str">
        <f>IF(OR(F228="",N228=""),"",VLOOKUP(N228,'Course 20 m'!$A$2:$BU$373,MATCH(F228,('Course 20 m'!$B$1:$BU$1),1)+1))</f>
        <v/>
      </c>
      <c r="P228" s="204" t="str">
        <f>IF('CR CF2'!N228="","",'CR CF2'!N228)</f>
        <v/>
      </c>
      <c r="Q228" s="52" t="str">
        <f>IF(OR(F228="",P228=""),"",VLOOKUP(P228,'Ecart facial'!$A$2:$BU$143,MATCH(F228,('Ecart facial'!$B$1:$BU$1),1)+1))</f>
        <v/>
      </c>
      <c r="R228" s="204" t="str">
        <f>IF('CR CF2'!P228="","",'CR CF2'!P228)</f>
        <v/>
      </c>
      <c r="S228" s="52" t="str">
        <f>IF(OR(F228="",R228=""),"",VLOOKUP(R228,'Fermeture TJ'!$A$2:$BU$126,MATCH(F228,('Fermeture TJ'!$B$1:$BU$1),1)+1))</f>
        <v/>
      </c>
      <c r="T228" s="233">
        <f t="shared" si="21"/>
        <v>0</v>
      </c>
      <c r="U228" s="199" t="str">
        <f t="shared" si="22"/>
        <v/>
      </c>
      <c r="V228" s="39"/>
      <c r="W228" s="37"/>
      <c r="X228" s="176" t="str">
        <f t="shared" si="23"/>
        <v/>
      </c>
      <c r="Y228" s="187"/>
      <c r="Z228" s="187"/>
      <c r="AA228" s="176" t="str">
        <f t="shared" si="24"/>
        <v/>
      </c>
      <c r="AB228" s="235">
        <f t="shared" si="25"/>
        <v>0</v>
      </c>
      <c r="AC228" s="187"/>
      <c r="AD228" s="187"/>
      <c r="AE228" s="187"/>
      <c r="AF228" s="187"/>
      <c r="AG228" s="187"/>
      <c r="AH228" s="238">
        <f t="shared" si="26"/>
        <v>0</v>
      </c>
      <c r="AI228" s="240">
        <f t="shared" si="27"/>
        <v>0</v>
      </c>
      <c r="AJ228" s="231">
        <v>225</v>
      </c>
    </row>
    <row r="229" spans="1:36" x14ac:dyDescent="0.25">
      <c r="A229" s="34" t="str">
        <f>IF('CR CF2'!A229="","",Accueil!$D$8)</f>
        <v/>
      </c>
      <c r="B229" s="36" t="str">
        <f>IF('CR CF2'!A229="","",MATCH('CR CF2'!A229,Accueil!$D$32:$D$131,0))</f>
        <v/>
      </c>
      <c r="C229" s="145" t="str">
        <f>IF('CR CF2'!A229="","",UPPER('CR CF2'!A229))</f>
        <v/>
      </c>
      <c r="D229" s="162" t="str">
        <f>IF('CR CF2'!B229="","",'CR CF2'!B229)</f>
        <v/>
      </c>
      <c r="E229" s="285" t="str">
        <f>IF('CR CF2'!C229="","",'CR CF2'!C229)</f>
        <v/>
      </c>
      <c r="F229" s="171" t="str">
        <f>IF(OR(Accueil!$D$8="",D229="",E229=""),"",DATEDIF(E229,LOOKUP(B229,Accueil!$C$32:$C$131,Accueil!$E$32:$E$131),"m"))</f>
        <v/>
      </c>
      <c r="G229" s="202" t="str">
        <f>IF('CR CF2'!E229="","",'CR CF2'!E229)</f>
        <v/>
      </c>
      <c r="H229" s="203" t="str">
        <f>IF('CR CF2'!F229="","",'CR CF2'!F229)</f>
        <v/>
      </c>
      <c r="I229" s="52" t="str">
        <f>IF(OR(F229="",H229=""),"",VLOOKUP(H229,Détente!$A$2:$BU$157,MATCH(F229,(Détente!$B$1:$BU$1),1)+1))</f>
        <v/>
      </c>
      <c r="J229" s="203" t="str">
        <f>IF('CR CF2'!H229="","",'CR CF2'!H229)</f>
        <v/>
      </c>
      <c r="K229" s="52" t="str">
        <f>IF(OR(F229="",J229=""),"",VLOOKUP(J229,Sautillers!$A$2:$BU$99,MATCH(F229,(Sautillers!$B$1:$BU$1),1)+1))</f>
        <v/>
      </c>
      <c r="L229" s="203" t="str">
        <f>IF('CR CF2'!J229="","",'CR CF2'!J229)</f>
        <v/>
      </c>
      <c r="M229" s="52" t="str">
        <f>IF(OR(F229="",L229=""),"",VLOOKUP(L229,Gainage!$A$2:$BU$32,MATCH(F229,(Gainage!$B$1:$BU$1),1)+1))</f>
        <v/>
      </c>
      <c r="N229" s="203" t="str">
        <f>IF('CR CF2'!L229="","",'CR CF2'!L229)</f>
        <v/>
      </c>
      <c r="O229" s="52" t="str">
        <f>IF(OR(F229="",N229=""),"",VLOOKUP(N229,'Course 20 m'!$A$2:$BU$373,MATCH(F229,('Course 20 m'!$B$1:$BU$1),1)+1))</f>
        <v/>
      </c>
      <c r="P229" s="204" t="str">
        <f>IF('CR CF2'!N229="","",'CR CF2'!N229)</f>
        <v/>
      </c>
      <c r="Q229" s="52" t="str">
        <f>IF(OR(F229="",P229=""),"",VLOOKUP(P229,'Ecart facial'!$A$2:$BU$143,MATCH(F229,('Ecart facial'!$B$1:$BU$1),1)+1))</f>
        <v/>
      </c>
      <c r="R229" s="204" t="str">
        <f>IF('CR CF2'!P229="","",'CR CF2'!P229)</f>
        <v/>
      </c>
      <c r="S229" s="52" t="str">
        <f>IF(OR(F229="",R229=""),"",VLOOKUP(R229,'Fermeture TJ'!$A$2:$BU$126,MATCH(F229,('Fermeture TJ'!$B$1:$BU$1),1)+1))</f>
        <v/>
      </c>
      <c r="T229" s="233">
        <f t="shared" si="21"/>
        <v>0</v>
      </c>
      <c r="U229" s="199" t="str">
        <f t="shared" si="22"/>
        <v/>
      </c>
      <c r="V229" s="37"/>
      <c r="W229" s="37"/>
      <c r="X229" s="176" t="str">
        <f t="shared" si="23"/>
        <v/>
      </c>
      <c r="Y229" s="187"/>
      <c r="Z229" s="187"/>
      <c r="AA229" s="176" t="str">
        <f t="shared" si="24"/>
        <v/>
      </c>
      <c r="AB229" s="235">
        <f t="shared" si="25"/>
        <v>0</v>
      </c>
      <c r="AC229" s="187"/>
      <c r="AD229" s="187"/>
      <c r="AE229" s="187"/>
      <c r="AF229" s="187"/>
      <c r="AG229" s="187"/>
      <c r="AH229" s="238">
        <f t="shared" si="26"/>
        <v>0</v>
      </c>
      <c r="AI229" s="240">
        <f t="shared" si="27"/>
        <v>0</v>
      </c>
      <c r="AJ229" s="231">
        <v>226</v>
      </c>
    </row>
    <row r="230" spans="1:36" x14ac:dyDescent="0.25">
      <c r="A230" s="34" t="str">
        <f>IF('CR CF2'!A230="","",Accueil!$D$8)</f>
        <v/>
      </c>
      <c r="B230" s="36" t="str">
        <f>IF('CR CF2'!A230="","",MATCH('CR CF2'!A230,Accueil!$D$32:$D$131,0))</f>
        <v/>
      </c>
      <c r="C230" s="145" t="str">
        <f>IF('CR CF2'!A230="","",UPPER('CR CF2'!A230))</f>
        <v/>
      </c>
      <c r="D230" s="162" t="str">
        <f>IF('CR CF2'!B230="","",'CR CF2'!B230)</f>
        <v/>
      </c>
      <c r="E230" s="285" t="str">
        <f>IF('CR CF2'!C230="","",'CR CF2'!C230)</f>
        <v/>
      </c>
      <c r="F230" s="171" t="str">
        <f>IF(OR(Accueil!$D$8="",D230="",E230=""),"",DATEDIF(E230,LOOKUP(B230,Accueil!$C$32:$C$131,Accueil!$E$32:$E$131),"m"))</f>
        <v/>
      </c>
      <c r="G230" s="202" t="str">
        <f>IF('CR CF2'!E230="","",'CR CF2'!E230)</f>
        <v/>
      </c>
      <c r="H230" s="203" t="str">
        <f>IF('CR CF2'!F230="","",'CR CF2'!F230)</f>
        <v/>
      </c>
      <c r="I230" s="52" t="str">
        <f>IF(OR(F230="",H230=""),"",VLOOKUP(H230,Détente!$A$2:$BU$157,MATCH(F230,(Détente!$B$1:$BU$1),1)+1))</f>
        <v/>
      </c>
      <c r="J230" s="203" t="str">
        <f>IF('CR CF2'!H230="","",'CR CF2'!H230)</f>
        <v/>
      </c>
      <c r="K230" s="52" t="str">
        <f>IF(OR(F230="",J230=""),"",VLOOKUP(J230,Sautillers!$A$2:$BU$99,MATCH(F230,(Sautillers!$B$1:$BU$1),1)+1))</f>
        <v/>
      </c>
      <c r="L230" s="203" t="str">
        <f>IF('CR CF2'!J230="","",'CR CF2'!J230)</f>
        <v/>
      </c>
      <c r="M230" s="52" t="str">
        <f>IF(OR(F230="",L230=""),"",VLOOKUP(L230,Gainage!$A$2:$BU$32,MATCH(F230,(Gainage!$B$1:$BU$1),1)+1))</f>
        <v/>
      </c>
      <c r="N230" s="203" t="str">
        <f>IF('CR CF2'!L230="","",'CR CF2'!L230)</f>
        <v/>
      </c>
      <c r="O230" s="52" t="str">
        <f>IF(OR(F230="",N230=""),"",VLOOKUP(N230,'Course 20 m'!$A$2:$BU$373,MATCH(F230,('Course 20 m'!$B$1:$BU$1),1)+1))</f>
        <v/>
      </c>
      <c r="P230" s="204" t="str">
        <f>IF('CR CF2'!N230="","",'CR CF2'!N230)</f>
        <v/>
      </c>
      <c r="Q230" s="52" t="str">
        <f>IF(OR(F230="",P230=""),"",VLOOKUP(P230,'Ecart facial'!$A$2:$BU$143,MATCH(F230,('Ecart facial'!$B$1:$BU$1),1)+1))</f>
        <v/>
      </c>
      <c r="R230" s="204" t="str">
        <f>IF('CR CF2'!P230="","",'CR CF2'!P230)</f>
        <v/>
      </c>
      <c r="S230" s="52" t="str">
        <f>IF(OR(F230="",R230=""),"",VLOOKUP(R230,'Fermeture TJ'!$A$2:$BU$126,MATCH(F230,('Fermeture TJ'!$B$1:$BU$1),1)+1))</f>
        <v/>
      </c>
      <c r="T230" s="233">
        <f t="shared" si="21"/>
        <v>0</v>
      </c>
      <c r="U230" s="199" t="str">
        <f t="shared" si="22"/>
        <v/>
      </c>
      <c r="V230" s="39"/>
      <c r="W230" s="37"/>
      <c r="X230" s="176" t="str">
        <f t="shared" si="23"/>
        <v/>
      </c>
      <c r="Y230" s="187"/>
      <c r="Z230" s="187"/>
      <c r="AA230" s="176" t="str">
        <f t="shared" si="24"/>
        <v/>
      </c>
      <c r="AB230" s="235">
        <f t="shared" si="25"/>
        <v>0</v>
      </c>
      <c r="AC230" s="187"/>
      <c r="AD230" s="187"/>
      <c r="AE230" s="187"/>
      <c r="AF230" s="187"/>
      <c r="AG230" s="187"/>
      <c r="AH230" s="238">
        <f t="shared" si="26"/>
        <v>0</v>
      </c>
      <c r="AI230" s="240">
        <f t="shared" si="27"/>
        <v>0</v>
      </c>
      <c r="AJ230" s="231">
        <v>227</v>
      </c>
    </row>
    <row r="231" spans="1:36" x14ac:dyDescent="0.25">
      <c r="A231" s="34" t="str">
        <f>IF('CR CF2'!A231="","",Accueil!$D$8)</f>
        <v/>
      </c>
      <c r="B231" s="36" t="str">
        <f>IF('CR CF2'!A231="","",MATCH('CR CF2'!A231,Accueil!$D$32:$D$131,0))</f>
        <v/>
      </c>
      <c r="C231" s="145" t="str">
        <f>IF('CR CF2'!A231="","",UPPER('CR CF2'!A231))</f>
        <v/>
      </c>
      <c r="D231" s="162" t="str">
        <f>IF('CR CF2'!B231="","",'CR CF2'!B231)</f>
        <v/>
      </c>
      <c r="E231" s="285" t="str">
        <f>IF('CR CF2'!C231="","",'CR CF2'!C231)</f>
        <v/>
      </c>
      <c r="F231" s="171" t="str">
        <f>IF(OR(Accueil!$D$8="",D231="",E231=""),"",DATEDIF(E231,LOOKUP(B231,Accueil!$C$32:$C$131,Accueil!$E$32:$E$131),"m"))</f>
        <v/>
      </c>
      <c r="G231" s="202" t="str">
        <f>IF('CR CF2'!E231="","",'CR CF2'!E231)</f>
        <v/>
      </c>
      <c r="H231" s="203" t="str">
        <f>IF('CR CF2'!F231="","",'CR CF2'!F231)</f>
        <v/>
      </c>
      <c r="I231" s="52" t="str">
        <f>IF(OR(F231="",H231=""),"",VLOOKUP(H231,Détente!$A$2:$BU$157,MATCH(F231,(Détente!$B$1:$BU$1),1)+1))</f>
        <v/>
      </c>
      <c r="J231" s="203" t="str">
        <f>IF('CR CF2'!H231="","",'CR CF2'!H231)</f>
        <v/>
      </c>
      <c r="K231" s="52" t="str">
        <f>IF(OR(F231="",J231=""),"",VLOOKUP(J231,Sautillers!$A$2:$BU$99,MATCH(F231,(Sautillers!$B$1:$BU$1),1)+1))</f>
        <v/>
      </c>
      <c r="L231" s="203" t="str">
        <f>IF('CR CF2'!J231="","",'CR CF2'!J231)</f>
        <v/>
      </c>
      <c r="M231" s="52" t="str">
        <f>IF(OR(F231="",L231=""),"",VLOOKUP(L231,Gainage!$A$2:$BU$32,MATCH(F231,(Gainage!$B$1:$BU$1),1)+1))</f>
        <v/>
      </c>
      <c r="N231" s="203" t="str">
        <f>IF('CR CF2'!L231="","",'CR CF2'!L231)</f>
        <v/>
      </c>
      <c r="O231" s="52" t="str">
        <f>IF(OR(F231="",N231=""),"",VLOOKUP(N231,'Course 20 m'!$A$2:$BU$373,MATCH(F231,('Course 20 m'!$B$1:$BU$1),1)+1))</f>
        <v/>
      </c>
      <c r="P231" s="204" t="str">
        <f>IF('CR CF2'!N231="","",'CR CF2'!N231)</f>
        <v/>
      </c>
      <c r="Q231" s="52" t="str">
        <f>IF(OR(F231="",P231=""),"",VLOOKUP(P231,'Ecart facial'!$A$2:$BU$143,MATCH(F231,('Ecart facial'!$B$1:$BU$1),1)+1))</f>
        <v/>
      </c>
      <c r="R231" s="204" t="str">
        <f>IF('CR CF2'!P231="","",'CR CF2'!P231)</f>
        <v/>
      </c>
      <c r="S231" s="52" t="str">
        <f>IF(OR(F231="",R231=""),"",VLOOKUP(R231,'Fermeture TJ'!$A$2:$BU$126,MATCH(F231,('Fermeture TJ'!$B$1:$BU$1),1)+1))</f>
        <v/>
      </c>
      <c r="T231" s="233">
        <f t="shared" si="21"/>
        <v>0</v>
      </c>
      <c r="U231" s="199" t="str">
        <f t="shared" si="22"/>
        <v/>
      </c>
      <c r="V231" s="37"/>
      <c r="W231" s="37"/>
      <c r="X231" s="176" t="str">
        <f t="shared" si="23"/>
        <v/>
      </c>
      <c r="Y231" s="187"/>
      <c r="Z231" s="187"/>
      <c r="AA231" s="176" t="str">
        <f t="shared" si="24"/>
        <v/>
      </c>
      <c r="AB231" s="235">
        <f t="shared" si="25"/>
        <v>0</v>
      </c>
      <c r="AC231" s="187"/>
      <c r="AD231" s="187"/>
      <c r="AE231" s="187"/>
      <c r="AF231" s="187"/>
      <c r="AG231" s="187"/>
      <c r="AH231" s="238">
        <f t="shared" si="26"/>
        <v>0</v>
      </c>
      <c r="AI231" s="240">
        <f t="shared" si="27"/>
        <v>0</v>
      </c>
      <c r="AJ231" s="231">
        <v>228</v>
      </c>
    </row>
    <row r="232" spans="1:36" x14ac:dyDescent="0.25">
      <c r="A232" s="34" t="str">
        <f>IF('CR CF2'!A232="","",Accueil!$D$8)</f>
        <v/>
      </c>
      <c r="B232" s="36" t="str">
        <f>IF('CR CF2'!A232="","",MATCH('CR CF2'!A232,Accueil!$D$32:$D$131,0))</f>
        <v/>
      </c>
      <c r="C232" s="145" t="str">
        <f>IF('CR CF2'!A232="","",UPPER('CR CF2'!A232))</f>
        <v/>
      </c>
      <c r="D232" s="162" t="str">
        <f>IF('CR CF2'!B232="","",'CR CF2'!B232)</f>
        <v/>
      </c>
      <c r="E232" s="285" t="str">
        <f>IF('CR CF2'!C232="","",'CR CF2'!C232)</f>
        <v/>
      </c>
      <c r="F232" s="171" t="str">
        <f>IF(OR(Accueil!$D$8="",D232="",E232=""),"",DATEDIF(E232,LOOKUP(B232,Accueil!$C$32:$C$131,Accueil!$E$32:$E$131),"m"))</f>
        <v/>
      </c>
      <c r="G232" s="202" t="str">
        <f>IF('CR CF2'!E232="","",'CR CF2'!E232)</f>
        <v/>
      </c>
      <c r="H232" s="203" t="str">
        <f>IF('CR CF2'!F232="","",'CR CF2'!F232)</f>
        <v/>
      </c>
      <c r="I232" s="52" t="str">
        <f>IF(OR(F232="",H232=""),"",VLOOKUP(H232,Détente!$A$2:$BU$157,MATCH(F232,(Détente!$B$1:$BU$1),1)+1))</f>
        <v/>
      </c>
      <c r="J232" s="203" t="str">
        <f>IF('CR CF2'!H232="","",'CR CF2'!H232)</f>
        <v/>
      </c>
      <c r="K232" s="52" t="str">
        <f>IF(OR(F232="",J232=""),"",VLOOKUP(J232,Sautillers!$A$2:$BU$99,MATCH(F232,(Sautillers!$B$1:$BU$1),1)+1))</f>
        <v/>
      </c>
      <c r="L232" s="203" t="str">
        <f>IF('CR CF2'!J232="","",'CR CF2'!J232)</f>
        <v/>
      </c>
      <c r="M232" s="52" t="str">
        <f>IF(OR(F232="",L232=""),"",VLOOKUP(L232,Gainage!$A$2:$BU$32,MATCH(F232,(Gainage!$B$1:$BU$1),1)+1))</f>
        <v/>
      </c>
      <c r="N232" s="203" t="str">
        <f>IF('CR CF2'!L232="","",'CR CF2'!L232)</f>
        <v/>
      </c>
      <c r="O232" s="52" t="str">
        <f>IF(OR(F232="",N232=""),"",VLOOKUP(N232,'Course 20 m'!$A$2:$BU$373,MATCH(F232,('Course 20 m'!$B$1:$BU$1),1)+1))</f>
        <v/>
      </c>
      <c r="P232" s="204" t="str">
        <f>IF('CR CF2'!N232="","",'CR CF2'!N232)</f>
        <v/>
      </c>
      <c r="Q232" s="52" t="str">
        <f>IF(OR(F232="",P232=""),"",VLOOKUP(P232,'Ecart facial'!$A$2:$BU$143,MATCH(F232,('Ecart facial'!$B$1:$BU$1),1)+1))</f>
        <v/>
      </c>
      <c r="R232" s="204" t="str">
        <f>IF('CR CF2'!P232="","",'CR CF2'!P232)</f>
        <v/>
      </c>
      <c r="S232" s="52" t="str">
        <f>IF(OR(F232="",R232=""),"",VLOOKUP(R232,'Fermeture TJ'!$A$2:$BU$126,MATCH(F232,('Fermeture TJ'!$B$1:$BU$1),1)+1))</f>
        <v/>
      </c>
      <c r="T232" s="233">
        <f t="shared" si="21"/>
        <v>0</v>
      </c>
      <c r="U232" s="199" t="str">
        <f t="shared" si="22"/>
        <v/>
      </c>
      <c r="V232" s="37"/>
      <c r="W232" s="37"/>
      <c r="X232" s="176" t="str">
        <f t="shared" si="23"/>
        <v/>
      </c>
      <c r="Y232" s="187"/>
      <c r="Z232" s="187"/>
      <c r="AA232" s="176" t="str">
        <f t="shared" si="24"/>
        <v/>
      </c>
      <c r="AB232" s="235">
        <f t="shared" si="25"/>
        <v>0</v>
      </c>
      <c r="AC232" s="187"/>
      <c r="AD232" s="187"/>
      <c r="AE232" s="187"/>
      <c r="AF232" s="187"/>
      <c r="AG232" s="187"/>
      <c r="AH232" s="238">
        <f t="shared" si="26"/>
        <v>0</v>
      </c>
      <c r="AI232" s="240">
        <f t="shared" si="27"/>
        <v>0</v>
      </c>
      <c r="AJ232" s="231">
        <v>229</v>
      </c>
    </row>
    <row r="233" spans="1:36" x14ac:dyDescent="0.25">
      <c r="A233" s="34" t="str">
        <f>IF('CR CF2'!A233="","",Accueil!$D$8)</f>
        <v/>
      </c>
      <c r="B233" s="36" t="str">
        <f>IF('CR CF2'!A233="","",MATCH('CR CF2'!A233,Accueil!$D$32:$D$131,0))</f>
        <v/>
      </c>
      <c r="C233" s="145" t="str">
        <f>IF('CR CF2'!A233="","",UPPER('CR CF2'!A233))</f>
        <v/>
      </c>
      <c r="D233" s="162" t="str">
        <f>IF('CR CF2'!B233="","",'CR CF2'!B233)</f>
        <v/>
      </c>
      <c r="E233" s="285" t="str">
        <f>IF('CR CF2'!C233="","",'CR CF2'!C233)</f>
        <v/>
      </c>
      <c r="F233" s="171" t="str">
        <f>IF(OR(Accueil!$D$8="",D233="",E233=""),"",DATEDIF(E233,LOOKUP(B233,Accueil!$C$32:$C$131,Accueil!$E$32:$E$131),"m"))</f>
        <v/>
      </c>
      <c r="G233" s="202" t="str">
        <f>IF('CR CF2'!E233="","",'CR CF2'!E233)</f>
        <v/>
      </c>
      <c r="H233" s="203" t="str">
        <f>IF('CR CF2'!F233="","",'CR CF2'!F233)</f>
        <v/>
      </c>
      <c r="I233" s="52" t="str">
        <f>IF(OR(F233="",H233=""),"",VLOOKUP(H233,Détente!$A$2:$BU$157,MATCH(F233,(Détente!$B$1:$BU$1),1)+1))</f>
        <v/>
      </c>
      <c r="J233" s="203" t="str">
        <f>IF('CR CF2'!H233="","",'CR CF2'!H233)</f>
        <v/>
      </c>
      <c r="K233" s="52" t="str">
        <f>IF(OR(F233="",J233=""),"",VLOOKUP(J233,Sautillers!$A$2:$BU$99,MATCH(F233,(Sautillers!$B$1:$BU$1),1)+1))</f>
        <v/>
      </c>
      <c r="L233" s="203" t="str">
        <f>IF('CR CF2'!J233="","",'CR CF2'!J233)</f>
        <v/>
      </c>
      <c r="M233" s="52" t="str">
        <f>IF(OR(F233="",L233=""),"",VLOOKUP(L233,Gainage!$A$2:$BU$32,MATCH(F233,(Gainage!$B$1:$BU$1),1)+1))</f>
        <v/>
      </c>
      <c r="N233" s="203" t="str">
        <f>IF('CR CF2'!L233="","",'CR CF2'!L233)</f>
        <v/>
      </c>
      <c r="O233" s="52" t="str">
        <f>IF(OR(F233="",N233=""),"",VLOOKUP(N233,'Course 20 m'!$A$2:$BU$373,MATCH(F233,('Course 20 m'!$B$1:$BU$1),1)+1))</f>
        <v/>
      </c>
      <c r="P233" s="204" t="str">
        <f>IF('CR CF2'!N233="","",'CR CF2'!N233)</f>
        <v/>
      </c>
      <c r="Q233" s="52" t="str">
        <f>IF(OR(F233="",P233=""),"",VLOOKUP(P233,'Ecart facial'!$A$2:$BU$143,MATCH(F233,('Ecart facial'!$B$1:$BU$1),1)+1))</f>
        <v/>
      </c>
      <c r="R233" s="204" t="str">
        <f>IF('CR CF2'!P233="","",'CR CF2'!P233)</f>
        <v/>
      </c>
      <c r="S233" s="52" t="str">
        <f>IF(OR(F233="",R233=""),"",VLOOKUP(R233,'Fermeture TJ'!$A$2:$BU$126,MATCH(F233,('Fermeture TJ'!$B$1:$BU$1),1)+1))</f>
        <v/>
      </c>
      <c r="T233" s="233">
        <f t="shared" si="21"/>
        <v>0</v>
      </c>
      <c r="U233" s="199" t="str">
        <f t="shared" si="22"/>
        <v/>
      </c>
      <c r="V233" s="37"/>
      <c r="W233" s="37"/>
      <c r="X233" s="176" t="str">
        <f t="shared" si="23"/>
        <v/>
      </c>
      <c r="Y233" s="187"/>
      <c r="Z233" s="187"/>
      <c r="AA233" s="176" t="str">
        <f t="shared" si="24"/>
        <v/>
      </c>
      <c r="AB233" s="235">
        <f t="shared" si="25"/>
        <v>0</v>
      </c>
      <c r="AC233" s="187"/>
      <c r="AD233" s="187"/>
      <c r="AE233" s="187"/>
      <c r="AF233" s="187"/>
      <c r="AG233" s="187"/>
      <c r="AH233" s="238">
        <f t="shared" si="26"/>
        <v>0</v>
      </c>
      <c r="AI233" s="240">
        <f t="shared" si="27"/>
        <v>0</v>
      </c>
      <c r="AJ233" s="231">
        <v>230</v>
      </c>
    </row>
    <row r="234" spans="1:36" x14ac:dyDescent="0.25">
      <c r="A234" s="34" t="str">
        <f>IF('CR CF2'!A234="","",Accueil!$D$8)</f>
        <v/>
      </c>
      <c r="B234" s="36" t="str">
        <f>IF('CR CF2'!A234="","",MATCH('CR CF2'!A234,Accueil!$D$32:$D$131,0))</f>
        <v/>
      </c>
      <c r="C234" s="145" t="str">
        <f>IF('CR CF2'!A234="","",UPPER('CR CF2'!A234))</f>
        <v/>
      </c>
      <c r="D234" s="162" t="str">
        <f>IF('CR CF2'!B234="","",'CR CF2'!B234)</f>
        <v/>
      </c>
      <c r="E234" s="285" t="str">
        <f>IF('CR CF2'!C234="","",'CR CF2'!C234)</f>
        <v/>
      </c>
      <c r="F234" s="171" t="str">
        <f>IF(OR(Accueil!$D$8="",D234="",E234=""),"",DATEDIF(E234,LOOKUP(B234,Accueil!$C$32:$C$131,Accueil!$E$32:$E$131),"m"))</f>
        <v/>
      </c>
      <c r="G234" s="202" t="str">
        <f>IF('CR CF2'!E234="","",'CR CF2'!E234)</f>
        <v/>
      </c>
      <c r="H234" s="203" t="str">
        <f>IF('CR CF2'!F234="","",'CR CF2'!F234)</f>
        <v/>
      </c>
      <c r="I234" s="52" t="str">
        <f>IF(OR(F234="",H234=""),"",VLOOKUP(H234,Détente!$A$2:$BU$157,MATCH(F234,(Détente!$B$1:$BU$1),1)+1))</f>
        <v/>
      </c>
      <c r="J234" s="203" t="str">
        <f>IF('CR CF2'!H234="","",'CR CF2'!H234)</f>
        <v/>
      </c>
      <c r="K234" s="52" t="str">
        <f>IF(OR(F234="",J234=""),"",VLOOKUP(J234,Sautillers!$A$2:$BU$99,MATCH(F234,(Sautillers!$B$1:$BU$1),1)+1))</f>
        <v/>
      </c>
      <c r="L234" s="203" t="str">
        <f>IF('CR CF2'!J234="","",'CR CF2'!J234)</f>
        <v/>
      </c>
      <c r="M234" s="52" t="str">
        <f>IF(OR(F234="",L234=""),"",VLOOKUP(L234,Gainage!$A$2:$BU$32,MATCH(F234,(Gainage!$B$1:$BU$1),1)+1))</f>
        <v/>
      </c>
      <c r="N234" s="203" t="str">
        <f>IF('CR CF2'!L234="","",'CR CF2'!L234)</f>
        <v/>
      </c>
      <c r="O234" s="52" t="str">
        <f>IF(OR(F234="",N234=""),"",VLOOKUP(N234,'Course 20 m'!$A$2:$BU$373,MATCH(F234,('Course 20 m'!$B$1:$BU$1),1)+1))</f>
        <v/>
      </c>
      <c r="P234" s="204" t="str">
        <f>IF('CR CF2'!N234="","",'CR CF2'!N234)</f>
        <v/>
      </c>
      <c r="Q234" s="52" t="str">
        <f>IF(OR(F234="",P234=""),"",VLOOKUP(P234,'Ecart facial'!$A$2:$BU$143,MATCH(F234,('Ecart facial'!$B$1:$BU$1),1)+1))</f>
        <v/>
      </c>
      <c r="R234" s="204" t="str">
        <f>IF('CR CF2'!P234="","",'CR CF2'!P234)</f>
        <v/>
      </c>
      <c r="S234" s="52" t="str">
        <f>IF(OR(F234="",R234=""),"",VLOOKUP(R234,'Fermeture TJ'!$A$2:$BU$126,MATCH(F234,('Fermeture TJ'!$B$1:$BU$1),1)+1))</f>
        <v/>
      </c>
      <c r="T234" s="233">
        <f t="shared" si="21"/>
        <v>0</v>
      </c>
      <c r="U234" s="199" t="str">
        <f t="shared" si="22"/>
        <v/>
      </c>
      <c r="V234" s="39"/>
      <c r="W234" s="37"/>
      <c r="X234" s="176" t="str">
        <f t="shared" si="23"/>
        <v/>
      </c>
      <c r="Y234" s="187"/>
      <c r="Z234" s="187"/>
      <c r="AA234" s="176" t="str">
        <f t="shared" si="24"/>
        <v/>
      </c>
      <c r="AB234" s="235">
        <f t="shared" si="25"/>
        <v>0</v>
      </c>
      <c r="AC234" s="187"/>
      <c r="AD234" s="187"/>
      <c r="AE234" s="187"/>
      <c r="AF234" s="187"/>
      <c r="AG234" s="187"/>
      <c r="AH234" s="238">
        <f t="shared" si="26"/>
        <v>0</v>
      </c>
      <c r="AI234" s="240">
        <f t="shared" si="27"/>
        <v>0</v>
      </c>
      <c r="AJ234" s="231">
        <v>231</v>
      </c>
    </row>
    <row r="235" spans="1:36" x14ac:dyDescent="0.25">
      <c r="A235" s="34" t="str">
        <f>IF('CR CF2'!A235="","",Accueil!$D$8)</f>
        <v/>
      </c>
      <c r="B235" s="36" t="str">
        <f>IF('CR CF2'!A235="","",MATCH('CR CF2'!A235,Accueil!$D$32:$D$131,0))</f>
        <v/>
      </c>
      <c r="C235" s="145" t="str">
        <f>IF('CR CF2'!A235="","",UPPER('CR CF2'!A235))</f>
        <v/>
      </c>
      <c r="D235" s="162" t="str">
        <f>IF('CR CF2'!B235="","",'CR CF2'!B235)</f>
        <v/>
      </c>
      <c r="E235" s="285" t="str">
        <f>IF('CR CF2'!C235="","",'CR CF2'!C235)</f>
        <v/>
      </c>
      <c r="F235" s="171" t="str">
        <f>IF(OR(Accueil!$D$8="",D235="",E235=""),"",DATEDIF(E235,LOOKUP(B235,Accueil!$C$32:$C$131,Accueil!$E$32:$E$131),"m"))</f>
        <v/>
      </c>
      <c r="G235" s="202" t="str">
        <f>IF('CR CF2'!E235="","",'CR CF2'!E235)</f>
        <v/>
      </c>
      <c r="H235" s="203" t="str">
        <f>IF('CR CF2'!F235="","",'CR CF2'!F235)</f>
        <v/>
      </c>
      <c r="I235" s="52" t="str">
        <f>IF(OR(F235="",H235=""),"",VLOOKUP(H235,Détente!$A$2:$BU$157,MATCH(F235,(Détente!$B$1:$BU$1),1)+1))</f>
        <v/>
      </c>
      <c r="J235" s="203" t="str">
        <f>IF('CR CF2'!H235="","",'CR CF2'!H235)</f>
        <v/>
      </c>
      <c r="K235" s="52" t="str">
        <f>IF(OR(F235="",J235=""),"",VLOOKUP(J235,Sautillers!$A$2:$BU$99,MATCH(F235,(Sautillers!$B$1:$BU$1),1)+1))</f>
        <v/>
      </c>
      <c r="L235" s="203" t="str">
        <f>IF('CR CF2'!J235="","",'CR CF2'!J235)</f>
        <v/>
      </c>
      <c r="M235" s="52" t="str">
        <f>IF(OR(F235="",L235=""),"",VLOOKUP(L235,Gainage!$A$2:$BU$32,MATCH(F235,(Gainage!$B$1:$BU$1),1)+1))</f>
        <v/>
      </c>
      <c r="N235" s="203" t="str">
        <f>IF('CR CF2'!L235="","",'CR CF2'!L235)</f>
        <v/>
      </c>
      <c r="O235" s="52" t="str">
        <f>IF(OR(F235="",N235=""),"",VLOOKUP(N235,'Course 20 m'!$A$2:$BU$373,MATCH(F235,('Course 20 m'!$B$1:$BU$1),1)+1))</f>
        <v/>
      </c>
      <c r="P235" s="204" t="str">
        <f>IF('CR CF2'!N235="","",'CR CF2'!N235)</f>
        <v/>
      </c>
      <c r="Q235" s="52" t="str">
        <f>IF(OR(F235="",P235=""),"",VLOOKUP(P235,'Ecart facial'!$A$2:$BU$143,MATCH(F235,('Ecart facial'!$B$1:$BU$1),1)+1))</f>
        <v/>
      </c>
      <c r="R235" s="204" t="str">
        <f>IF('CR CF2'!P235="","",'CR CF2'!P235)</f>
        <v/>
      </c>
      <c r="S235" s="52" t="str">
        <f>IF(OR(F235="",R235=""),"",VLOOKUP(R235,'Fermeture TJ'!$A$2:$BU$126,MATCH(F235,('Fermeture TJ'!$B$1:$BU$1),1)+1))</f>
        <v/>
      </c>
      <c r="T235" s="233">
        <f t="shared" si="21"/>
        <v>0</v>
      </c>
      <c r="U235" s="199" t="str">
        <f t="shared" si="22"/>
        <v/>
      </c>
      <c r="V235" s="37"/>
      <c r="W235" s="37"/>
      <c r="X235" s="176" t="str">
        <f t="shared" si="23"/>
        <v/>
      </c>
      <c r="Y235" s="187"/>
      <c r="Z235" s="187"/>
      <c r="AA235" s="176" t="str">
        <f t="shared" si="24"/>
        <v/>
      </c>
      <c r="AB235" s="235">
        <f t="shared" si="25"/>
        <v>0</v>
      </c>
      <c r="AC235" s="187"/>
      <c r="AD235" s="187"/>
      <c r="AE235" s="187"/>
      <c r="AF235" s="187"/>
      <c r="AG235" s="187"/>
      <c r="AH235" s="238">
        <f t="shared" si="26"/>
        <v>0</v>
      </c>
      <c r="AI235" s="240">
        <f t="shared" si="27"/>
        <v>0</v>
      </c>
      <c r="AJ235" s="231">
        <v>232</v>
      </c>
    </row>
    <row r="236" spans="1:36" x14ac:dyDescent="0.25">
      <c r="A236" s="34" t="str">
        <f>IF('CR CF2'!A236="","",Accueil!$D$8)</f>
        <v/>
      </c>
      <c r="B236" s="36" t="str">
        <f>IF('CR CF2'!A236="","",MATCH('CR CF2'!A236,Accueil!$D$32:$D$131,0))</f>
        <v/>
      </c>
      <c r="C236" s="145" t="str">
        <f>IF('CR CF2'!A236="","",UPPER('CR CF2'!A236))</f>
        <v/>
      </c>
      <c r="D236" s="162" t="str">
        <f>IF('CR CF2'!B236="","",'CR CF2'!B236)</f>
        <v/>
      </c>
      <c r="E236" s="285" t="str">
        <f>IF('CR CF2'!C236="","",'CR CF2'!C236)</f>
        <v/>
      </c>
      <c r="F236" s="171" t="str">
        <f>IF(OR(Accueil!$D$8="",D236="",E236=""),"",DATEDIF(E236,LOOKUP(B236,Accueil!$C$32:$C$131,Accueil!$E$32:$E$131),"m"))</f>
        <v/>
      </c>
      <c r="G236" s="202" t="str">
        <f>IF('CR CF2'!E236="","",'CR CF2'!E236)</f>
        <v/>
      </c>
      <c r="H236" s="203" t="str">
        <f>IF('CR CF2'!F236="","",'CR CF2'!F236)</f>
        <v/>
      </c>
      <c r="I236" s="52" t="str">
        <f>IF(OR(F236="",H236=""),"",VLOOKUP(H236,Détente!$A$2:$BU$157,MATCH(F236,(Détente!$B$1:$BU$1),1)+1))</f>
        <v/>
      </c>
      <c r="J236" s="203" t="str">
        <f>IF('CR CF2'!H236="","",'CR CF2'!H236)</f>
        <v/>
      </c>
      <c r="K236" s="52" t="str">
        <f>IF(OR(F236="",J236=""),"",VLOOKUP(J236,Sautillers!$A$2:$BU$99,MATCH(F236,(Sautillers!$B$1:$BU$1),1)+1))</f>
        <v/>
      </c>
      <c r="L236" s="203" t="str">
        <f>IF('CR CF2'!J236="","",'CR CF2'!J236)</f>
        <v/>
      </c>
      <c r="M236" s="52" t="str">
        <f>IF(OR(F236="",L236=""),"",VLOOKUP(L236,Gainage!$A$2:$BU$32,MATCH(F236,(Gainage!$B$1:$BU$1),1)+1))</f>
        <v/>
      </c>
      <c r="N236" s="203" t="str">
        <f>IF('CR CF2'!L236="","",'CR CF2'!L236)</f>
        <v/>
      </c>
      <c r="O236" s="52" t="str">
        <f>IF(OR(F236="",N236=""),"",VLOOKUP(N236,'Course 20 m'!$A$2:$BU$373,MATCH(F236,('Course 20 m'!$B$1:$BU$1),1)+1))</f>
        <v/>
      </c>
      <c r="P236" s="204" t="str">
        <f>IF('CR CF2'!N236="","",'CR CF2'!N236)</f>
        <v/>
      </c>
      <c r="Q236" s="52" t="str">
        <f>IF(OR(F236="",P236=""),"",VLOOKUP(P236,'Ecart facial'!$A$2:$BU$143,MATCH(F236,('Ecart facial'!$B$1:$BU$1),1)+1))</f>
        <v/>
      </c>
      <c r="R236" s="204" t="str">
        <f>IF('CR CF2'!P236="","",'CR CF2'!P236)</f>
        <v/>
      </c>
      <c r="S236" s="52" t="str">
        <f>IF(OR(F236="",R236=""),"",VLOOKUP(R236,'Fermeture TJ'!$A$2:$BU$126,MATCH(F236,('Fermeture TJ'!$B$1:$BU$1),1)+1))</f>
        <v/>
      </c>
      <c r="T236" s="233">
        <f t="shared" si="21"/>
        <v>0</v>
      </c>
      <c r="U236" s="199" t="str">
        <f t="shared" si="22"/>
        <v/>
      </c>
      <c r="V236" s="39"/>
      <c r="W236" s="37"/>
      <c r="X236" s="176" t="str">
        <f t="shared" si="23"/>
        <v/>
      </c>
      <c r="Y236" s="187"/>
      <c r="Z236" s="187"/>
      <c r="AA236" s="176" t="str">
        <f t="shared" si="24"/>
        <v/>
      </c>
      <c r="AB236" s="235">
        <f t="shared" si="25"/>
        <v>0</v>
      </c>
      <c r="AC236" s="187"/>
      <c r="AD236" s="187"/>
      <c r="AE236" s="187"/>
      <c r="AF236" s="187"/>
      <c r="AG236" s="187"/>
      <c r="AH236" s="238">
        <f t="shared" si="26"/>
        <v>0</v>
      </c>
      <c r="AI236" s="240">
        <f t="shared" si="27"/>
        <v>0</v>
      </c>
      <c r="AJ236" s="231">
        <v>233</v>
      </c>
    </row>
    <row r="237" spans="1:36" x14ac:dyDescent="0.25">
      <c r="A237" s="34" t="str">
        <f>IF('CR CF2'!A237="","",Accueil!$D$8)</f>
        <v/>
      </c>
      <c r="B237" s="36" t="str">
        <f>IF('CR CF2'!A237="","",MATCH('CR CF2'!A237,Accueil!$D$32:$D$131,0))</f>
        <v/>
      </c>
      <c r="C237" s="145" t="str">
        <f>IF('CR CF2'!A237="","",UPPER('CR CF2'!A237))</f>
        <v/>
      </c>
      <c r="D237" s="162" t="str">
        <f>IF('CR CF2'!B237="","",'CR CF2'!B237)</f>
        <v/>
      </c>
      <c r="E237" s="285" t="str">
        <f>IF('CR CF2'!C237="","",'CR CF2'!C237)</f>
        <v/>
      </c>
      <c r="F237" s="171" t="str">
        <f>IF(OR(Accueil!$D$8="",D237="",E237=""),"",DATEDIF(E237,LOOKUP(B237,Accueil!$C$32:$C$131,Accueil!$E$32:$E$131),"m"))</f>
        <v/>
      </c>
      <c r="G237" s="202" t="str">
        <f>IF('CR CF2'!E237="","",'CR CF2'!E237)</f>
        <v/>
      </c>
      <c r="H237" s="203" t="str">
        <f>IF('CR CF2'!F237="","",'CR CF2'!F237)</f>
        <v/>
      </c>
      <c r="I237" s="52" t="str">
        <f>IF(OR(F237="",H237=""),"",VLOOKUP(H237,Détente!$A$2:$BU$157,MATCH(F237,(Détente!$B$1:$BU$1),1)+1))</f>
        <v/>
      </c>
      <c r="J237" s="203" t="str">
        <f>IF('CR CF2'!H237="","",'CR CF2'!H237)</f>
        <v/>
      </c>
      <c r="K237" s="52" t="str">
        <f>IF(OR(F237="",J237=""),"",VLOOKUP(J237,Sautillers!$A$2:$BU$99,MATCH(F237,(Sautillers!$B$1:$BU$1),1)+1))</f>
        <v/>
      </c>
      <c r="L237" s="203" t="str">
        <f>IF('CR CF2'!J237="","",'CR CF2'!J237)</f>
        <v/>
      </c>
      <c r="M237" s="52" t="str">
        <f>IF(OR(F237="",L237=""),"",VLOOKUP(L237,Gainage!$A$2:$BU$32,MATCH(F237,(Gainage!$B$1:$BU$1),1)+1))</f>
        <v/>
      </c>
      <c r="N237" s="203" t="str">
        <f>IF('CR CF2'!L237="","",'CR CF2'!L237)</f>
        <v/>
      </c>
      <c r="O237" s="52" t="str">
        <f>IF(OR(F237="",N237=""),"",VLOOKUP(N237,'Course 20 m'!$A$2:$BU$373,MATCH(F237,('Course 20 m'!$B$1:$BU$1),1)+1))</f>
        <v/>
      </c>
      <c r="P237" s="204" t="str">
        <f>IF('CR CF2'!N237="","",'CR CF2'!N237)</f>
        <v/>
      </c>
      <c r="Q237" s="52" t="str">
        <f>IF(OR(F237="",P237=""),"",VLOOKUP(P237,'Ecart facial'!$A$2:$BU$143,MATCH(F237,('Ecart facial'!$B$1:$BU$1),1)+1))</f>
        <v/>
      </c>
      <c r="R237" s="204" t="str">
        <f>IF('CR CF2'!P237="","",'CR CF2'!P237)</f>
        <v/>
      </c>
      <c r="S237" s="52" t="str">
        <f>IF(OR(F237="",R237=""),"",VLOOKUP(R237,'Fermeture TJ'!$A$2:$BU$126,MATCH(F237,('Fermeture TJ'!$B$1:$BU$1),1)+1))</f>
        <v/>
      </c>
      <c r="T237" s="233">
        <f t="shared" si="21"/>
        <v>0</v>
      </c>
      <c r="U237" s="199" t="str">
        <f t="shared" si="22"/>
        <v/>
      </c>
      <c r="V237" s="37"/>
      <c r="W237" s="37"/>
      <c r="X237" s="176" t="str">
        <f t="shared" si="23"/>
        <v/>
      </c>
      <c r="Y237" s="187"/>
      <c r="Z237" s="187"/>
      <c r="AA237" s="176" t="str">
        <f t="shared" si="24"/>
        <v/>
      </c>
      <c r="AB237" s="235">
        <f t="shared" si="25"/>
        <v>0</v>
      </c>
      <c r="AC237" s="187"/>
      <c r="AD237" s="187"/>
      <c r="AE237" s="187"/>
      <c r="AF237" s="187"/>
      <c r="AG237" s="187"/>
      <c r="AH237" s="238">
        <f t="shared" si="26"/>
        <v>0</v>
      </c>
      <c r="AI237" s="240">
        <f t="shared" si="27"/>
        <v>0</v>
      </c>
      <c r="AJ237" s="231">
        <v>234</v>
      </c>
    </row>
    <row r="238" spans="1:36" x14ac:dyDescent="0.25">
      <c r="A238" s="34" t="str">
        <f>IF('CR CF2'!A238="","",Accueil!$D$8)</f>
        <v/>
      </c>
      <c r="B238" s="36" t="str">
        <f>IF('CR CF2'!A238="","",MATCH('CR CF2'!A238,Accueil!$D$32:$D$131,0))</f>
        <v/>
      </c>
      <c r="C238" s="145" t="str">
        <f>IF('CR CF2'!A238="","",UPPER('CR CF2'!A238))</f>
        <v/>
      </c>
      <c r="D238" s="162" t="str">
        <f>IF('CR CF2'!B238="","",'CR CF2'!B238)</f>
        <v/>
      </c>
      <c r="E238" s="285" t="str">
        <f>IF('CR CF2'!C238="","",'CR CF2'!C238)</f>
        <v/>
      </c>
      <c r="F238" s="171" t="str">
        <f>IF(OR(Accueil!$D$8="",D238="",E238=""),"",DATEDIF(E238,LOOKUP(B238,Accueil!$C$32:$C$131,Accueil!$E$32:$E$131),"m"))</f>
        <v/>
      </c>
      <c r="G238" s="202" t="str">
        <f>IF('CR CF2'!E238="","",'CR CF2'!E238)</f>
        <v/>
      </c>
      <c r="H238" s="203" t="str">
        <f>IF('CR CF2'!F238="","",'CR CF2'!F238)</f>
        <v/>
      </c>
      <c r="I238" s="52" t="str">
        <f>IF(OR(F238="",H238=""),"",VLOOKUP(H238,Détente!$A$2:$BU$157,MATCH(F238,(Détente!$B$1:$BU$1),1)+1))</f>
        <v/>
      </c>
      <c r="J238" s="203" t="str">
        <f>IF('CR CF2'!H238="","",'CR CF2'!H238)</f>
        <v/>
      </c>
      <c r="K238" s="52" t="str">
        <f>IF(OR(F238="",J238=""),"",VLOOKUP(J238,Sautillers!$A$2:$BU$99,MATCH(F238,(Sautillers!$B$1:$BU$1),1)+1))</f>
        <v/>
      </c>
      <c r="L238" s="203" t="str">
        <f>IF('CR CF2'!J238="","",'CR CF2'!J238)</f>
        <v/>
      </c>
      <c r="M238" s="52" t="str">
        <f>IF(OR(F238="",L238=""),"",VLOOKUP(L238,Gainage!$A$2:$BU$32,MATCH(F238,(Gainage!$B$1:$BU$1),1)+1))</f>
        <v/>
      </c>
      <c r="N238" s="203" t="str">
        <f>IF('CR CF2'!L238="","",'CR CF2'!L238)</f>
        <v/>
      </c>
      <c r="O238" s="52" t="str">
        <f>IF(OR(F238="",N238=""),"",VLOOKUP(N238,'Course 20 m'!$A$2:$BU$373,MATCH(F238,('Course 20 m'!$B$1:$BU$1),1)+1))</f>
        <v/>
      </c>
      <c r="P238" s="204" t="str">
        <f>IF('CR CF2'!N238="","",'CR CF2'!N238)</f>
        <v/>
      </c>
      <c r="Q238" s="52" t="str">
        <f>IF(OR(F238="",P238=""),"",VLOOKUP(P238,'Ecart facial'!$A$2:$BU$143,MATCH(F238,('Ecart facial'!$B$1:$BU$1),1)+1))</f>
        <v/>
      </c>
      <c r="R238" s="204" t="str">
        <f>IF('CR CF2'!P238="","",'CR CF2'!P238)</f>
        <v/>
      </c>
      <c r="S238" s="52" t="str">
        <f>IF(OR(F238="",R238=""),"",VLOOKUP(R238,'Fermeture TJ'!$A$2:$BU$126,MATCH(F238,('Fermeture TJ'!$B$1:$BU$1),1)+1))</f>
        <v/>
      </c>
      <c r="T238" s="233">
        <f t="shared" si="21"/>
        <v>0</v>
      </c>
      <c r="U238" s="199" t="str">
        <f t="shared" si="22"/>
        <v/>
      </c>
      <c r="V238" s="39"/>
      <c r="W238" s="37"/>
      <c r="X238" s="176" t="str">
        <f t="shared" si="23"/>
        <v/>
      </c>
      <c r="Y238" s="187"/>
      <c r="Z238" s="187"/>
      <c r="AA238" s="176" t="str">
        <f t="shared" si="24"/>
        <v/>
      </c>
      <c r="AB238" s="235">
        <f t="shared" si="25"/>
        <v>0</v>
      </c>
      <c r="AC238" s="187"/>
      <c r="AD238" s="187"/>
      <c r="AE238" s="187"/>
      <c r="AF238" s="187"/>
      <c r="AG238" s="187"/>
      <c r="AH238" s="238">
        <f t="shared" si="26"/>
        <v>0</v>
      </c>
      <c r="AI238" s="240">
        <f t="shared" si="27"/>
        <v>0</v>
      </c>
      <c r="AJ238" s="231">
        <v>235</v>
      </c>
    </row>
    <row r="239" spans="1:36" x14ac:dyDescent="0.25">
      <c r="A239" s="34" t="str">
        <f>IF('CR CF2'!A239="","",Accueil!$D$8)</f>
        <v/>
      </c>
      <c r="B239" s="36" t="str">
        <f>IF('CR CF2'!A239="","",MATCH('CR CF2'!A239,Accueil!$D$32:$D$131,0))</f>
        <v/>
      </c>
      <c r="C239" s="145" t="str">
        <f>IF('CR CF2'!A239="","",UPPER('CR CF2'!A239))</f>
        <v/>
      </c>
      <c r="D239" s="162" t="str">
        <f>IF('CR CF2'!B239="","",'CR CF2'!B239)</f>
        <v/>
      </c>
      <c r="E239" s="285" t="str">
        <f>IF('CR CF2'!C239="","",'CR CF2'!C239)</f>
        <v/>
      </c>
      <c r="F239" s="171" t="str">
        <f>IF(OR(Accueil!$D$8="",D239="",E239=""),"",DATEDIF(E239,LOOKUP(B239,Accueil!$C$32:$C$131,Accueil!$E$32:$E$131),"m"))</f>
        <v/>
      </c>
      <c r="G239" s="202" t="str">
        <f>IF('CR CF2'!E239="","",'CR CF2'!E239)</f>
        <v/>
      </c>
      <c r="H239" s="203" t="str">
        <f>IF('CR CF2'!F239="","",'CR CF2'!F239)</f>
        <v/>
      </c>
      <c r="I239" s="52" t="str">
        <f>IF(OR(F239="",H239=""),"",VLOOKUP(H239,Détente!$A$2:$BU$157,MATCH(F239,(Détente!$B$1:$BU$1),1)+1))</f>
        <v/>
      </c>
      <c r="J239" s="203" t="str">
        <f>IF('CR CF2'!H239="","",'CR CF2'!H239)</f>
        <v/>
      </c>
      <c r="K239" s="52" t="str">
        <f>IF(OR(F239="",J239=""),"",VLOOKUP(J239,Sautillers!$A$2:$BU$99,MATCH(F239,(Sautillers!$B$1:$BU$1),1)+1))</f>
        <v/>
      </c>
      <c r="L239" s="203" t="str">
        <f>IF('CR CF2'!J239="","",'CR CF2'!J239)</f>
        <v/>
      </c>
      <c r="M239" s="52" t="str">
        <f>IF(OR(F239="",L239=""),"",VLOOKUP(L239,Gainage!$A$2:$BU$32,MATCH(F239,(Gainage!$B$1:$BU$1),1)+1))</f>
        <v/>
      </c>
      <c r="N239" s="203" t="str">
        <f>IF('CR CF2'!L239="","",'CR CF2'!L239)</f>
        <v/>
      </c>
      <c r="O239" s="52" t="str">
        <f>IF(OR(F239="",N239=""),"",VLOOKUP(N239,'Course 20 m'!$A$2:$BU$373,MATCH(F239,('Course 20 m'!$B$1:$BU$1),1)+1))</f>
        <v/>
      </c>
      <c r="P239" s="204" t="str">
        <f>IF('CR CF2'!N239="","",'CR CF2'!N239)</f>
        <v/>
      </c>
      <c r="Q239" s="52" t="str">
        <f>IF(OR(F239="",P239=""),"",VLOOKUP(P239,'Ecart facial'!$A$2:$BU$143,MATCH(F239,('Ecart facial'!$B$1:$BU$1),1)+1))</f>
        <v/>
      </c>
      <c r="R239" s="204" t="str">
        <f>IF('CR CF2'!P239="","",'CR CF2'!P239)</f>
        <v/>
      </c>
      <c r="S239" s="52" t="str">
        <f>IF(OR(F239="",R239=""),"",VLOOKUP(R239,'Fermeture TJ'!$A$2:$BU$126,MATCH(F239,('Fermeture TJ'!$B$1:$BU$1),1)+1))</f>
        <v/>
      </c>
      <c r="T239" s="233">
        <f t="shared" si="21"/>
        <v>0</v>
      </c>
      <c r="U239" s="199" t="str">
        <f t="shared" si="22"/>
        <v/>
      </c>
      <c r="V239" s="37"/>
      <c r="W239" s="37"/>
      <c r="X239" s="176" t="str">
        <f t="shared" si="23"/>
        <v/>
      </c>
      <c r="Y239" s="187"/>
      <c r="Z239" s="187"/>
      <c r="AA239" s="176" t="str">
        <f t="shared" si="24"/>
        <v/>
      </c>
      <c r="AB239" s="235">
        <f t="shared" si="25"/>
        <v>0</v>
      </c>
      <c r="AC239" s="187"/>
      <c r="AD239" s="187"/>
      <c r="AE239" s="187"/>
      <c r="AF239" s="187"/>
      <c r="AG239" s="187"/>
      <c r="AH239" s="238">
        <f t="shared" si="26"/>
        <v>0</v>
      </c>
      <c r="AI239" s="240">
        <f t="shared" si="27"/>
        <v>0</v>
      </c>
      <c r="AJ239" s="231">
        <v>236</v>
      </c>
    </row>
    <row r="240" spans="1:36" x14ac:dyDescent="0.25">
      <c r="A240" s="34" t="str">
        <f>IF('CR CF2'!A240="","",Accueil!$D$8)</f>
        <v/>
      </c>
      <c r="B240" s="36" t="str">
        <f>IF('CR CF2'!A240="","",MATCH('CR CF2'!A240,Accueil!$D$32:$D$131,0))</f>
        <v/>
      </c>
      <c r="C240" s="145" t="str">
        <f>IF('CR CF2'!A240="","",UPPER('CR CF2'!A240))</f>
        <v/>
      </c>
      <c r="D240" s="162" t="str">
        <f>IF('CR CF2'!B240="","",'CR CF2'!B240)</f>
        <v/>
      </c>
      <c r="E240" s="285" t="str">
        <f>IF('CR CF2'!C240="","",'CR CF2'!C240)</f>
        <v/>
      </c>
      <c r="F240" s="171" t="str">
        <f>IF(OR(Accueil!$D$8="",D240="",E240=""),"",DATEDIF(E240,LOOKUP(B240,Accueil!$C$32:$C$131,Accueil!$E$32:$E$131),"m"))</f>
        <v/>
      </c>
      <c r="G240" s="202" t="str">
        <f>IF('CR CF2'!E240="","",'CR CF2'!E240)</f>
        <v/>
      </c>
      <c r="H240" s="203" t="str">
        <f>IF('CR CF2'!F240="","",'CR CF2'!F240)</f>
        <v/>
      </c>
      <c r="I240" s="52" t="str">
        <f>IF(OR(F240="",H240=""),"",VLOOKUP(H240,Détente!$A$2:$BU$157,MATCH(F240,(Détente!$B$1:$BU$1),1)+1))</f>
        <v/>
      </c>
      <c r="J240" s="203" t="str">
        <f>IF('CR CF2'!H240="","",'CR CF2'!H240)</f>
        <v/>
      </c>
      <c r="K240" s="52" t="str">
        <f>IF(OR(F240="",J240=""),"",VLOOKUP(J240,Sautillers!$A$2:$BU$99,MATCH(F240,(Sautillers!$B$1:$BU$1),1)+1))</f>
        <v/>
      </c>
      <c r="L240" s="203" t="str">
        <f>IF('CR CF2'!J240="","",'CR CF2'!J240)</f>
        <v/>
      </c>
      <c r="M240" s="52" t="str">
        <f>IF(OR(F240="",L240=""),"",VLOOKUP(L240,Gainage!$A$2:$BU$32,MATCH(F240,(Gainage!$B$1:$BU$1),1)+1))</f>
        <v/>
      </c>
      <c r="N240" s="203" t="str">
        <f>IF('CR CF2'!L240="","",'CR CF2'!L240)</f>
        <v/>
      </c>
      <c r="O240" s="52" t="str">
        <f>IF(OR(F240="",N240=""),"",VLOOKUP(N240,'Course 20 m'!$A$2:$BU$373,MATCH(F240,('Course 20 m'!$B$1:$BU$1),1)+1))</f>
        <v/>
      </c>
      <c r="P240" s="204" t="str">
        <f>IF('CR CF2'!N240="","",'CR CF2'!N240)</f>
        <v/>
      </c>
      <c r="Q240" s="52" t="str">
        <f>IF(OR(F240="",P240=""),"",VLOOKUP(P240,'Ecart facial'!$A$2:$BU$143,MATCH(F240,('Ecart facial'!$B$1:$BU$1),1)+1))</f>
        <v/>
      </c>
      <c r="R240" s="204" t="str">
        <f>IF('CR CF2'!P240="","",'CR CF2'!P240)</f>
        <v/>
      </c>
      <c r="S240" s="52" t="str">
        <f>IF(OR(F240="",R240=""),"",VLOOKUP(R240,'Fermeture TJ'!$A$2:$BU$126,MATCH(F240,('Fermeture TJ'!$B$1:$BU$1),1)+1))</f>
        <v/>
      </c>
      <c r="T240" s="233">
        <f t="shared" si="21"/>
        <v>0</v>
      </c>
      <c r="U240" s="199" t="str">
        <f t="shared" si="22"/>
        <v/>
      </c>
      <c r="V240" s="39"/>
      <c r="W240" s="37"/>
      <c r="X240" s="176" t="str">
        <f t="shared" si="23"/>
        <v/>
      </c>
      <c r="Y240" s="187"/>
      <c r="Z240" s="187"/>
      <c r="AA240" s="176" t="str">
        <f t="shared" si="24"/>
        <v/>
      </c>
      <c r="AB240" s="235">
        <f t="shared" si="25"/>
        <v>0</v>
      </c>
      <c r="AC240" s="187"/>
      <c r="AD240" s="187"/>
      <c r="AE240" s="187"/>
      <c r="AF240" s="187"/>
      <c r="AG240" s="187"/>
      <c r="AH240" s="238">
        <f t="shared" si="26"/>
        <v>0</v>
      </c>
      <c r="AI240" s="240">
        <f t="shared" si="27"/>
        <v>0</v>
      </c>
      <c r="AJ240" s="231">
        <v>237</v>
      </c>
    </row>
    <row r="241" spans="1:36" x14ac:dyDescent="0.25">
      <c r="A241" s="34" t="str">
        <f>IF('CR CF2'!A241="","",Accueil!$D$8)</f>
        <v/>
      </c>
      <c r="B241" s="36" t="str">
        <f>IF('CR CF2'!A241="","",MATCH('CR CF2'!A241,Accueil!$D$32:$D$131,0))</f>
        <v/>
      </c>
      <c r="C241" s="145" t="str">
        <f>IF('CR CF2'!A241="","",UPPER('CR CF2'!A241))</f>
        <v/>
      </c>
      <c r="D241" s="162" t="str">
        <f>IF('CR CF2'!B241="","",'CR CF2'!B241)</f>
        <v/>
      </c>
      <c r="E241" s="285" t="str">
        <f>IF('CR CF2'!C241="","",'CR CF2'!C241)</f>
        <v/>
      </c>
      <c r="F241" s="171" t="str">
        <f>IF(OR(Accueil!$D$8="",D241="",E241=""),"",DATEDIF(E241,LOOKUP(B241,Accueil!$C$32:$C$131,Accueil!$E$32:$E$131),"m"))</f>
        <v/>
      </c>
      <c r="G241" s="202" t="str">
        <f>IF('CR CF2'!E241="","",'CR CF2'!E241)</f>
        <v/>
      </c>
      <c r="H241" s="203" t="str">
        <f>IF('CR CF2'!F241="","",'CR CF2'!F241)</f>
        <v/>
      </c>
      <c r="I241" s="52" t="str">
        <f>IF(OR(F241="",H241=""),"",VLOOKUP(H241,Détente!$A$2:$BU$157,MATCH(F241,(Détente!$B$1:$BU$1),1)+1))</f>
        <v/>
      </c>
      <c r="J241" s="203" t="str">
        <f>IF('CR CF2'!H241="","",'CR CF2'!H241)</f>
        <v/>
      </c>
      <c r="K241" s="52" t="str">
        <f>IF(OR(F241="",J241=""),"",VLOOKUP(J241,Sautillers!$A$2:$BU$99,MATCH(F241,(Sautillers!$B$1:$BU$1),1)+1))</f>
        <v/>
      </c>
      <c r="L241" s="203" t="str">
        <f>IF('CR CF2'!J241="","",'CR CF2'!J241)</f>
        <v/>
      </c>
      <c r="M241" s="52" t="str">
        <f>IF(OR(F241="",L241=""),"",VLOOKUP(L241,Gainage!$A$2:$BU$32,MATCH(F241,(Gainage!$B$1:$BU$1),1)+1))</f>
        <v/>
      </c>
      <c r="N241" s="203" t="str">
        <f>IF('CR CF2'!L241="","",'CR CF2'!L241)</f>
        <v/>
      </c>
      <c r="O241" s="52" t="str">
        <f>IF(OR(F241="",N241=""),"",VLOOKUP(N241,'Course 20 m'!$A$2:$BU$373,MATCH(F241,('Course 20 m'!$B$1:$BU$1),1)+1))</f>
        <v/>
      </c>
      <c r="P241" s="204" t="str">
        <f>IF('CR CF2'!N241="","",'CR CF2'!N241)</f>
        <v/>
      </c>
      <c r="Q241" s="52" t="str">
        <f>IF(OR(F241="",P241=""),"",VLOOKUP(P241,'Ecart facial'!$A$2:$BU$143,MATCH(F241,('Ecart facial'!$B$1:$BU$1),1)+1))</f>
        <v/>
      </c>
      <c r="R241" s="204" t="str">
        <f>IF('CR CF2'!P241="","",'CR CF2'!P241)</f>
        <v/>
      </c>
      <c r="S241" s="52" t="str">
        <f>IF(OR(F241="",R241=""),"",VLOOKUP(R241,'Fermeture TJ'!$A$2:$BU$126,MATCH(F241,('Fermeture TJ'!$B$1:$BU$1),1)+1))</f>
        <v/>
      </c>
      <c r="T241" s="233">
        <f t="shared" si="21"/>
        <v>0</v>
      </c>
      <c r="U241" s="199" t="str">
        <f t="shared" si="22"/>
        <v/>
      </c>
      <c r="V241" s="37"/>
      <c r="W241" s="37"/>
      <c r="X241" s="176" t="str">
        <f t="shared" si="23"/>
        <v/>
      </c>
      <c r="Y241" s="187"/>
      <c r="Z241" s="187"/>
      <c r="AA241" s="176" t="str">
        <f t="shared" si="24"/>
        <v/>
      </c>
      <c r="AB241" s="235">
        <f t="shared" si="25"/>
        <v>0</v>
      </c>
      <c r="AC241" s="187"/>
      <c r="AD241" s="187"/>
      <c r="AE241" s="187"/>
      <c r="AF241" s="187"/>
      <c r="AG241" s="187"/>
      <c r="AH241" s="238">
        <f t="shared" si="26"/>
        <v>0</v>
      </c>
      <c r="AI241" s="240">
        <f t="shared" si="27"/>
        <v>0</v>
      </c>
      <c r="AJ241" s="231">
        <v>238</v>
      </c>
    </row>
    <row r="242" spans="1:36" x14ac:dyDescent="0.25">
      <c r="A242" s="34" t="str">
        <f>IF('CR CF2'!A242="","",Accueil!$D$8)</f>
        <v/>
      </c>
      <c r="B242" s="36" t="str">
        <f>IF('CR CF2'!A242="","",MATCH('CR CF2'!A242,Accueil!$D$32:$D$131,0))</f>
        <v/>
      </c>
      <c r="C242" s="145" t="str">
        <f>IF('CR CF2'!A242="","",UPPER('CR CF2'!A242))</f>
        <v/>
      </c>
      <c r="D242" s="162" t="str">
        <f>IF('CR CF2'!B242="","",'CR CF2'!B242)</f>
        <v/>
      </c>
      <c r="E242" s="285" t="str">
        <f>IF('CR CF2'!C242="","",'CR CF2'!C242)</f>
        <v/>
      </c>
      <c r="F242" s="171" t="str">
        <f>IF(OR(Accueil!$D$8="",D242="",E242=""),"",DATEDIF(E242,LOOKUP(B242,Accueil!$C$32:$C$131,Accueil!$E$32:$E$131),"m"))</f>
        <v/>
      </c>
      <c r="G242" s="202" t="str">
        <f>IF('CR CF2'!E242="","",'CR CF2'!E242)</f>
        <v/>
      </c>
      <c r="H242" s="203" t="str">
        <f>IF('CR CF2'!F242="","",'CR CF2'!F242)</f>
        <v/>
      </c>
      <c r="I242" s="52" t="str">
        <f>IF(OR(F242="",H242=""),"",VLOOKUP(H242,Détente!$A$2:$BU$157,MATCH(F242,(Détente!$B$1:$BU$1),1)+1))</f>
        <v/>
      </c>
      <c r="J242" s="203" t="str">
        <f>IF('CR CF2'!H242="","",'CR CF2'!H242)</f>
        <v/>
      </c>
      <c r="K242" s="52" t="str">
        <f>IF(OR(F242="",J242=""),"",VLOOKUP(J242,Sautillers!$A$2:$BU$99,MATCH(F242,(Sautillers!$B$1:$BU$1),1)+1))</f>
        <v/>
      </c>
      <c r="L242" s="203" t="str">
        <f>IF('CR CF2'!J242="","",'CR CF2'!J242)</f>
        <v/>
      </c>
      <c r="M242" s="52" t="str">
        <f>IF(OR(F242="",L242=""),"",VLOOKUP(L242,Gainage!$A$2:$BU$32,MATCH(F242,(Gainage!$B$1:$BU$1),1)+1))</f>
        <v/>
      </c>
      <c r="N242" s="203" t="str">
        <f>IF('CR CF2'!L242="","",'CR CF2'!L242)</f>
        <v/>
      </c>
      <c r="O242" s="52" t="str">
        <f>IF(OR(F242="",N242=""),"",VLOOKUP(N242,'Course 20 m'!$A$2:$BU$373,MATCH(F242,('Course 20 m'!$B$1:$BU$1),1)+1))</f>
        <v/>
      </c>
      <c r="P242" s="204" t="str">
        <f>IF('CR CF2'!N242="","",'CR CF2'!N242)</f>
        <v/>
      </c>
      <c r="Q242" s="52" t="str">
        <f>IF(OR(F242="",P242=""),"",VLOOKUP(P242,'Ecart facial'!$A$2:$BU$143,MATCH(F242,('Ecart facial'!$B$1:$BU$1),1)+1))</f>
        <v/>
      </c>
      <c r="R242" s="204" t="str">
        <f>IF('CR CF2'!P242="","",'CR CF2'!P242)</f>
        <v/>
      </c>
      <c r="S242" s="52" t="str">
        <f>IF(OR(F242="",R242=""),"",VLOOKUP(R242,'Fermeture TJ'!$A$2:$BU$126,MATCH(F242,('Fermeture TJ'!$B$1:$BU$1),1)+1))</f>
        <v/>
      </c>
      <c r="T242" s="233">
        <f t="shared" si="21"/>
        <v>0</v>
      </c>
      <c r="U242" s="199" t="str">
        <f t="shared" si="22"/>
        <v/>
      </c>
      <c r="V242" s="39"/>
      <c r="W242" s="37"/>
      <c r="X242" s="176" t="str">
        <f t="shared" si="23"/>
        <v/>
      </c>
      <c r="Y242" s="187"/>
      <c r="Z242" s="187"/>
      <c r="AA242" s="176" t="str">
        <f t="shared" si="24"/>
        <v/>
      </c>
      <c r="AB242" s="235">
        <f t="shared" si="25"/>
        <v>0</v>
      </c>
      <c r="AC242" s="187"/>
      <c r="AD242" s="187"/>
      <c r="AE242" s="187"/>
      <c r="AF242" s="187"/>
      <c r="AG242" s="187"/>
      <c r="AH242" s="238">
        <f t="shared" si="26"/>
        <v>0</v>
      </c>
      <c r="AI242" s="240">
        <f t="shared" si="27"/>
        <v>0</v>
      </c>
      <c r="AJ242" s="231">
        <v>239</v>
      </c>
    </row>
    <row r="243" spans="1:36" x14ac:dyDescent="0.25">
      <c r="A243" s="34" t="str">
        <f>IF('CR CF2'!A243="","",Accueil!$D$8)</f>
        <v/>
      </c>
      <c r="B243" s="36" t="str">
        <f>IF('CR CF2'!A243="","",MATCH('CR CF2'!A243,Accueil!$D$32:$D$131,0))</f>
        <v/>
      </c>
      <c r="C243" s="145" t="str">
        <f>IF('CR CF2'!A243="","",UPPER('CR CF2'!A243))</f>
        <v/>
      </c>
      <c r="D243" s="162" t="str">
        <f>IF('CR CF2'!B243="","",'CR CF2'!B243)</f>
        <v/>
      </c>
      <c r="E243" s="285" t="str">
        <f>IF('CR CF2'!C243="","",'CR CF2'!C243)</f>
        <v/>
      </c>
      <c r="F243" s="171" t="str">
        <f>IF(OR(Accueil!$D$8="",D243="",E243=""),"",DATEDIF(E243,LOOKUP(B243,Accueil!$C$32:$C$131,Accueil!$E$32:$E$131),"m"))</f>
        <v/>
      </c>
      <c r="G243" s="202" t="str">
        <f>IF('CR CF2'!E243="","",'CR CF2'!E243)</f>
        <v/>
      </c>
      <c r="H243" s="203" t="str">
        <f>IF('CR CF2'!F243="","",'CR CF2'!F243)</f>
        <v/>
      </c>
      <c r="I243" s="52" t="str">
        <f>IF(OR(F243="",H243=""),"",VLOOKUP(H243,Détente!$A$2:$BU$157,MATCH(F243,(Détente!$B$1:$BU$1),1)+1))</f>
        <v/>
      </c>
      <c r="J243" s="203" t="str">
        <f>IF('CR CF2'!H243="","",'CR CF2'!H243)</f>
        <v/>
      </c>
      <c r="K243" s="52" t="str">
        <f>IF(OR(F243="",J243=""),"",VLOOKUP(J243,Sautillers!$A$2:$BU$99,MATCH(F243,(Sautillers!$B$1:$BU$1),1)+1))</f>
        <v/>
      </c>
      <c r="L243" s="203" t="str">
        <f>IF('CR CF2'!J243="","",'CR CF2'!J243)</f>
        <v/>
      </c>
      <c r="M243" s="52" t="str">
        <f>IF(OR(F243="",L243=""),"",VLOOKUP(L243,Gainage!$A$2:$BU$32,MATCH(F243,(Gainage!$B$1:$BU$1),1)+1))</f>
        <v/>
      </c>
      <c r="N243" s="203" t="str">
        <f>IF('CR CF2'!L243="","",'CR CF2'!L243)</f>
        <v/>
      </c>
      <c r="O243" s="52" t="str">
        <f>IF(OR(F243="",N243=""),"",VLOOKUP(N243,'Course 20 m'!$A$2:$BU$373,MATCH(F243,('Course 20 m'!$B$1:$BU$1),1)+1))</f>
        <v/>
      </c>
      <c r="P243" s="204" t="str">
        <f>IF('CR CF2'!N243="","",'CR CF2'!N243)</f>
        <v/>
      </c>
      <c r="Q243" s="52" t="str">
        <f>IF(OR(F243="",P243=""),"",VLOOKUP(P243,'Ecart facial'!$A$2:$BU$143,MATCH(F243,('Ecart facial'!$B$1:$BU$1),1)+1))</f>
        <v/>
      </c>
      <c r="R243" s="204" t="str">
        <f>IF('CR CF2'!P243="","",'CR CF2'!P243)</f>
        <v/>
      </c>
      <c r="S243" s="52" t="str">
        <f>IF(OR(F243="",R243=""),"",VLOOKUP(R243,'Fermeture TJ'!$A$2:$BU$126,MATCH(F243,('Fermeture TJ'!$B$1:$BU$1),1)+1))</f>
        <v/>
      </c>
      <c r="T243" s="233">
        <f t="shared" si="21"/>
        <v>0</v>
      </c>
      <c r="U243" s="199" t="str">
        <f t="shared" si="22"/>
        <v/>
      </c>
      <c r="V243" s="37"/>
      <c r="W243" s="37"/>
      <c r="X243" s="176" t="str">
        <f t="shared" si="23"/>
        <v/>
      </c>
      <c r="Y243" s="187"/>
      <c r="Z243" s="187"/>
      <c r="AA243" s="176" t="str">
        <f t="shared" si="24"/>
        <v/>
      </c>
      <c r="AB243" s="235">
        <f t="shared" si="25"/>
        <v>0</v>
      </c>
      <c r="AC243" s="187"/>
      <c r="AD243" s="187"/>
      <c r="AE243" s="187"/>
      <c r="AF243" s="187"/>
      <c r="AG243" s="187"/>
      <c r="AH243" s="238">
        <f t="shared" si="26"/>
        <v>0</v>
      </c>
      <c r="AI243" s="240">
        <f t="shared" si="27"/>
        <v>0</v>
      </c>
      <c r="AJ243" s="231">
        <v>240</v>
      </c>
    </row>
    <row r="244" spans="1:36" x14ac:dyDescent="0.25">
      <c r="A244" s="34" t="str">
        <f>IF('CR CF2'!A244="","",Accueil!$D$8)</f>
        <v/>
      </c>
      <c r="B244" s="36" t="str">
        <f>IF('CR CF2'!A244="","",MATCH('CR CF2'!A244,Accueil!$D$32:$D$131,0))</f>
        <v/>
      </c>
      <c r="C244" s="145" t="str">
        <f>IF('CR CF2'!A244="","",UPPER('CR CF2'!A244))</f>
        <v/>
      </c>
      <c r="D244" s="162" t="str">
        <f>IF('CR CF2'!B244="","",'CR CF2'!B244)</f>
        <v/>
      </c>
      <c r="E244" s="285" t="str">
        <f>IF('CR CF2'!C244="","",'CR CF2'!C244)</f>
        <v/>
      </c>
      <c r="F244" s="171" t="str">
        <f>IF(OR(Accueil!$D$8="",D244="",E244=""),"",DATEDIF(E244,LOOKUP(B244,Accueil!$C$32:$C$131,Accueil!$E$32:$E$131),"m"))</f>
        <v/>
      </c>
      <c r="G244" s="202" t="str">
        <f>IF('CR CF2'!E244="","",'CR CF2'!E244)</f>
        <v/>
      </c>
      <c r="H244" s="203" t="str">
        <f>IF('CR CF2'!F244="","",'CR CF2'!F244)</f>
        <v/>
      </c>
      <c r="I244" s="52" t="str">
        <f>IF(OR(F244="",H244=""),"",VLOOKUP(H244,Détente!$A$2:$BU$157,MATCH(F244,(Détente!$B$1:$BU$1),1)+1))</f>
        <v/>
      </c>
      <c r="J244" s="203" t="str">
        <f>IF('CR CF2'!H244="","",'CR CF2'!H244)</f>
        <v/>
      </c>
      <c r="K244" s="52" t="str">
        <f>IF(OR(F244="",J244=""),"",VLOOKUP(J244,Sautillers!$A$2:$BU$99,MATCH(F244,(Sautillers!$B$1:$BU$1),1)+1))</f>
        <v/>
      </c>
      <c r="L244" s="203" t="str">
        <f>IF('CR CF2'!J244="","",'CR CF2'!J244)</f>
        <v/>
      </c>
      <c r="M244" s="52" t="str">
        <f>IF(OR(F244="",L244=""),"",VLOOKUP(L244,Gainage!$A$2:$BU$32,MATCH(F244,(Gainage!$B$1:$BU$1),1)+1))</f>
        <v/>
      </c>
      <c r="N244" s="203" t="str">
        <f>IF('CR CF2'!L244="","",'CR CF2'!L244)</f>
        <v/>
      </c>
      <c r="O244" s="52" t="str">
        <f>IF(OR(F244="",N244=""),"",VLOOKUP(N244,'Course 20 m'!$A$2:$BU$373,MATCH(F244,('Course 20 m'!$B$1:$BU$1),1)+1))</f>
        <v/>
      </c>
      <c r="P244" s="204" t="str">
        <f>IF('CR CF2'!N244="","",'CR CF2'!N244)</f>
        <v/>
      </c>
      <c r="Q244" s="52" t="str">
        <f>IF(OR(F244="",P244=""),"",VLOOKUP(P244,'Ecart facial'!$A$2:$BU$143,MATCH(F244,('Ecart facial'!$B$1:$BU$1),1)+1))</f>
        <v/>
      </c>
      <c r="R244" s="204" t="str">
        <f>IF('CR CF2'!P244="","",'CR CF2'!P244)</f>
        <v/>
      </c>
      <c r="S244" s="52" t="str">
        <f>IF(OR(F244="",R244=""),"",VLOOKUP(R244,'Fermeture TJ'!$A$2:$BU$126,MATCH(F244,('Fermeture TJ'!$B$1:$BU$1),1)+1))</f>
        <v/>
      </c>
      <c r="T244" s="233">
        <f t="shared" si="21"/>
        <v>0</v>
      </c>
      <c r="U244" s="199" t="str">
        <f t="shared" si="22"/>
        <v/>
      </c>
      <c r="V244" s="39"/>
      <c r="W244" s="37"/>
      <c r="X244" s="176" t="str">
        <f t="shared" si="23"/>
        <v/>
      </c>
      <c r="Y244" s="187"/>
      <c r="Z244" s="187"/>
      <c r="AA244" s="176" t="str">
        <f t="shared" si="24"/>
        <v/>
      </c>
      <c r="AB244" s="235">
        <f t="shared" si="25"/>
        <v>0</v>
      </c>
      <c r="AC244" s="187"/>
      <c r="AD244" s="187"/>
      <c r="AE244" s="187"/>
      <c r="AF244" s="187"/>
      <c r="AG244" s="187"/>
      <c r="AH244" s="238">
        <f t="shared" si="26"/>
        <v>0</v>
      </c>
      <c r="AI244" s="240">
        <f t="shared" si="27"/>
        <v>0</v>
      </c>
      <c r="AJ244" s="231">
        <v>241</v>
      </c>
    </row>
    <row r="245" spans="1:36" x14ac:dyDescent="0.25">
      <c r="A245" s="34" t="str">
        <f>IF('CR CF2'!A245="","",Accueil!$D$8)</f>
        <v/>
      </c>
      <c r="B245" s="36" t="str">
        <f>IF('CR CF2'!A245="","",MATCH('CR CF2'!A245,Accueil!$D$32:$D$131,0))</f>
        <v/>
      </c>
      <c r="C245" s="145" t="str">
        <f>IF('CR CF2'!A245="","",UPPER('CR CF2'!A245))</f>
        <v/>
      </c>
      <c r="D245" s="162" t="str">
        <f>IF('CR CF2'!B245="","",'CR CF2'!B245)</f>
        <v/>
      </c>
      <c r="E245" s="285" t="str">
        <f>IF('CR CF2'!C245="","",'CR CF2'!C245)</f>
        <v/>
      </c>
      <c r="F245" s="171" t="str">
        <f>IF(OR(Accueil!$D$8="",D245="",E245=""),"",DATEDIF(E245,LOOKUP(B245,Accueil!$C$32:$C$131,Accueil!$E$32:$E$131),"m"))</f>
        <v/>
      </c>
      <c r="G245" s="202" t="str">
        <f>IF('CR CF2'!E245="","",'CR CF2'!E245)</f>
        <v/>
      </c>
      <c r="H245" s="203" t="str">
        <f>IF('CR CF2'!F245="","",'CR CF2'!F245)</f>
        <v/>
      </c>
      <c r="I245" s="52" t="str">
        <f>IF(OR(F245="",H245=""),"",VLOOKUP(H245,Détente!$A$2:$BU$157,MATCH(F245,(Détente!$B$1:$BU$1),1)+1))</f>
        <v/>
      </c>
      <c r="J245" s="203" t="str">
        <f>IF('CR CF2'!H245="","",'CR CF2'!H245)</f>
        <v/>
      </c>
      <c r="K245" s="52" t="str">
        <f>IF(OR(F245="",J245=""),"",VLOOKUP(J245,Sautillers!$A$2:$BU$99,MATCH(F245,(Sautillers!$B$1:$BU$1),1)+1))</f>
        <v/>
      </c>
      <c r="L245" s="203" t="str">
        <f>IF('CR CF2'!J245="","",'CR CF2'!J245)</f>
        <v/>
      </c>
      <c r="M245" s="52" t="str">
        <f>IF(OR(F245="",L245=""),"",VLOOKUP(L245,Gainage!$A$2:$BU$32,MATCH(F245,(Gainage!$B$1:$BU$1),1)+1))</f>
        <v/>
      </c>
      <c r="N245" s="203" t="str">
        <f>IF('CR CF2'!L245="","",'CR CF2'!L245)</f>
        <v/>
      </c>
      <c r="O245" s="52" t="str">
        <f>IF(OR(F245="",N245=""),"",VLOOKUP(N245,'Course 20 m'!$A$2:$BU$373,MATCH(F245,('Course 20 m'!$B$1:$BU$1),1)+1))</f>
        <v/>
      </c>
      <c r="P245" s="204" t="str">
        <f>IF('CR CF2'!N245="","",'CR CF2'!N245)</f>
        <v/>
      </c>
      <c r="Q245" s="52" t="str">
        <f>IF(OR(F245="",P245=""),"",VLOOKUP(P245,'Ecart facial'!$A$2:$BU$143,MATCH(F245,('Ecart facial'!$B$1:$BU$1),1)+1))</f>
        <v/>
      </c>
      <c r="R245" s="204" t="str">
        <f>IF('CR CF2'!P245="","",'CR CF2'!P245)</f>
        <v/>
      </c>
      <c r="S245" s="52" t="str">
        <f>IF(OR(F245="",R245=""),"",VLOOKUP(R245,'Fermeture TJ'!$A$2:$BU$126,MATCH(F245,('Fermeture TJ'!$B$1:$BU$1),1)+1))</f>
        <v/>
      </c>
      <c r="T245" s="233">
        <f t="shared" si="21"/>
        <v>0</v>
      </c>
      <c r="U245" s="199" t="str">
        <f t="shared" si="22"/>
        <v/>
      </c>
      <c r="V245" s="37"/>
      <c r="W245" s="37"/>
      <c r="X245" s="176" t="str">
        <f t="shared" si="23"/>
        <v/>
      </c>
      <c r="Y245" s="187"/>
      <c r="Z245" s="187"/>
      <c r="AA245" s="176" t="str">
        <f t="shared" si="24"/>
        <v/>
      </c>
      <c r="AB245" s="235">
        <f t="shared" si="25"/>
        <v>0</v>
      </c>
      <c r="AC245" s="187"/>
      <c r="AD245" s="187"/>
      <c r="AE245" s="187"/>
      <c r="AF245" s="187"/>
      <c r="AG245" s="187"/>
      <c r="AH245" s="238">
        <f t="shared" si="26"/>
        <v>0</v>
      </c>
      <c r="AI245" s="240">
        <f t="shared" si="27"/>
        <v>0</v>
      </c>
      <c r="AJ245" s="231">
        <v>242</v>
      </c>
    </row>
    <row r="246" spans="1:36" x14ac:dyDescent="0.25">
      <c r="A246" s="34" t="str">
        <f>IF('CR CF2'!A246="","",Accueil!$D$8)</f>
        <v/>
      </c>
      <c r="B246" s="36" t="str">
        <f>IF('CR CF2'!A246="","",MATCH('CR CF2'!A246,Accueil!$D$32:$D$131,0))</f>
        <v/>
      </c>
      <c r="C246" s="145" t="str">
        <f>IF('CR CF2'!A246="","",UPPER('CR CF2'!A246))</f>
        <v/>
      </c>
      <c r="D246" s="162" t="str">
        <f>IF('CR CF2'!B246="","",'CR CF2'!B246)</f>
        <v/>
      </c>
      <c r="E246" s="285" t="str">
        <f>IF('CR CF2'!C246="","",'CR CF2'!C246)</f>
        <v/>
      </c>
      <c r="F246" s="171" t="str">
        <f>IF(OR(Accueil!$D$8="",D246="",E246=""),"",DATEDIF(E246,LOOKUP(B246,Accueil!$C$32:$C$131,Accueil!$E$32:$E$131),"m"))</f>
        <v/>
      </c>
      <c r="G246" s="202" t="str">
        <f>IF('CR CF2'!E246="","",'CR CF2'!E246)</f>
        <v/>
      </c>
      <c r="H246" s="203" t="str">
        <f>IF('CR CF2'!F246="","",'CR CF2'!F246)</f>
        <v/>
      </c>
      <c r="I246" s="52" t="str">
        <f>IF(OR(F246="",H246=""),"",VLOOKUP(H246,Détente!$A$2:$BU$157,MATCH(F246,(Détente!$B$1:$BU$1),1)+1))</f>
        <v/>
      </c>
      <c r="J246" s="203" t="str">
        <f>IF('CR CF2'!H246="","",'CR CF2'!H246)</f>
        <v/>
      </c>
      <c r="K246" s="52" t="str">
        <f>IF(OR(F246="",J246=""),"",VLOOKUP(J246,Sautillers!$A$2:$BU$99,MATCH(F246,(Sautillers!$B$1:$BU$1),1)+1))</f>
        <v/>
      </c>
      <c r="L246" s="203" t="str">
        <f>IF('CR CF2'!J246="","",'CR CF2'!J246)</f>
        <v/>
      </c>
      <c r="M246" s="52" t="str">
        <f>IF(OR(F246="",L246=""),"",VLOOKUP(L246,Gainage!$A$2:$BU$32,MATCH(F246,(Gainage!$B$1:$BU$1),1)+1))</f>
        <v/>
      </c>
      <c r="N246" s="203" t="str">
        <f>IF('CR CF2'!L246="","",'CR CF2'!L246)</f>
        <v/>
      </c>
      <c r="O246" s="52" t="str">
        <f>IF(OR(F246="",N246=""),"",VLOOKUP(N246,'Course 20 m'!$A$2:$BU$373,MATCH(F246,('Course 20 m'!$B$1:$BU$1),1)+1))</f>
        <v/>
      </c>
      <c r="P246" s="204" t="str">
        <f>IF('CR CF2'!N246="","",'CR CF2'!N246)</f>
        <v/>
      </c>
      <c r="Q246" s="52" t="str">
        <f>IF(OR(F246="",P246=""),"",VLOOKUP(P246,'Ecart facial'!$A$2:$BU$143,MATCH(F246,('Ecart facial'!$B$1:$BU$1),1)+1))</f>
        <v/>
      </c>
      <c r="R246" s="204" t="str">
        <f>IF('CR CF2'!P246="","",'CR CF2'!P246)</f>
        <v/>
      </c>
      <c r="S246" s="52" t="str">
        <f>IF(OR(F246="",R246=""),"",VLOOKUP(R246,'Fermeture TJ'!$A$2:$BU$126,MATCH(F246,('Fermeture TJ'!$B$1:$BU$1),1)+1))</f>
        <v/>
      </c>
      <c r="T246" s="233">
        <f t="shared" si="21"/>
        <v>0</v>
      </c>
      <c r="U246" s="199" t="str">
        <f t="shared" si="22"/>
        <v/>
      </c>
      <c r="V246" s="37"/>
      <c r="W246" s="37"/>
      <c r="X246" s="176" t="str">
        <f t="shared" si="23"/>
        <v/>
      </c>
      <c r="Y246" s="187"/>
      <c r="Z246" s="187"/>
      <c r="AA246" s="176" t="str">
        <f t="shared" si="24"/>
        <v/>
      </c>
      <c r="AB246" s="235">
        <f t="shared" si="25"/>
        <v>0</v>
      </c>
      <c r="AC246" s="187"/>
      <c r="AD246" s="187"/>
      <c r="AE246" s="187"/>
      <c r="AF246" s="187"/>
      <c r="AG246" s="187"/>
      <c r="AH246" s="238">
        <f t="shared" si="26"/>
        <v>0</v>
      </c>
      <c r="AI246" s="240">
        <f t="shared" si="27"/>
        <v>0</v>
      </c>
      <c r="AJ246" s="231">
        <v>243</v>
      </c>
    </row>
    <row r="247" spans="1:36" x14ac:dyDescent="0.25">
      <c r="A247" s="34" t="str">
        <f>IF('CR CF2'!A247="","",Accueil!$D$8)</f>
        <v/>
      </c>
      <c r="B247" s="36" t="str">
        <f>IF('CR CF2'!A247="","",MATCH('CR CF2'!A247,Accueil!$D$32:$D$131,0))</f>
        <v/>
      </c>
      <c r="C247" s="145" t="str">
        <f>IF('CR CF2'!A247="","",UPPER('CR CF2'!A247))</f>
        <v/>
      </c>
      <c r="D247" s="162" t="str">
        <f>IF('CR CF2'!B247="","",'CR CF2'!B247)</f>
        <v/>
      </c>
      <c r="E247" s="285" t="str">
        <f>IF('CR CF2'!C247="","",'CR CF2'!C247)</f>
        <v/>
      </c>
      <c r="F247" s="171" t="str">
        <f>IF(OR(Accueil!$D$8="",D247="",E247=""),"",DATEDIF(E247,LOOKUP(B247,Accueil!$C$32:$C$131,Accueil!$E$32:$E$131),"m"))</f>
        <v/>
      </c>
      <c r="G247" s="202" t="str">
        <f>IF('CR CF2'!E247="","",'CR CF2'!E247)</f>
        <v/>
      </c>
      <c r="H247" s="203" t="str">
        <f>IF('CR CF2'!F247="","",'CR CF2'!F247)</f>
        <v/>
      </c>
      <c r="I247" s="52" t="str">
        <f>IF(OR(F247="",H247=""),"",VLOOKUP(H247,Détente!$A$2:$BU$157,MATCH(F247,(Détente!$B$1:$BU$1),1)+1))</f>
        <v/>
      </c>
      <c r="J247" s="203" t="str">
        <f>IF('CR CF2'!H247="","",'CR CF2'!H247)</f>
        <v/>
      </c>
      <c r="K247" s="52" t="str">
        <f>IF(OR(F247="",J247=""),"",VLOOKUP(J247,Sautillers!$A$2:$BU$99,MATCH(F247,(Sautillers!$B$1:$BU$1),1)+1))</f>
        <v/>
      </c>
      <c r="L247" s="203" t="str">
        <f>IF('CR CF2'!J247="","",'CR CF2'!J247)</f>
        <v/>
      </c>
      <c r="M247" s="52" t="str">
        <f>IF(OR(F247="",L247=""),"",VLOOKUP(L247,Gainage!$A$2:$BU$32,MATCH(F247,(Gainage!$B$1:$BU$1),1)+1))</f>
        <v/>
      </c>
      <c r="N247" s="203" t="str">
        <f>IF('CR CF2'!L247="","",'CR CF2'!L247)</f>
        <v/>
      </c>
      <c r="O247" s="52" t="str">
        <f>IF(OR(F247="",N247=""),"",VLOOKUP(N247,'Course 20 m'!$A$2:$BU$373,MATCH(F247,('Course 20 m'!$B$1:$BU$1),1)+1))</f>
        <v/>
      </c>
      <c r="P247" s="204" t="str">
        <f>IF('CR CF2'!N247="","",'CR CF2'!N247)</f>
        <v/>
      </c>
      <c r="Q247" s="52" t="str">
        <f>IF(OR(F247="",P247=""),"",VLOOKUP(P247,'Ecart facial'!$A$2:$BU$143,MATCH(F247,('Ecart facial'!$B$1:$BU$1),1)+1))</f>
        <v/>
      </c>
      <c r="R247" s="204" t="str">
        <f>IF('CR CF2'!P247="","",'CR CF2'!P247)</f>
        <v/>
      </c>
      <c r="S247" s="52" t="str">
        <f>IF(OR(F247="",R247=""),"",VLOOKUP(R247,'Fermeture TJ'!$A$2:$BU$126,MATCH(F247,('Fermeture TJ'!$B$1:$BU$1),1)+1))</f>
        <v/>
      </c>
      <c r="T247" s="233">
        <f t="shared" si="21"/>
        <v>0</v>
      </c>
      <c r="U247" s="199" t="str">
        <f t="shared" si="22"/>
        <v/>
      </c>
      <c r="V247" s="37"/>
      <c r="W247" s="37"/>
      <c r="X247" s="176" t="str">
        <f t="shared" si="23"/>
        <v/>
      </c>
      <c r="Y247" s="187"/>
      <c r="Z247" s="187"/>
      <c r="AA247" s="176" t="str">
        <f t="shared" si="24"/>
        <v/>
      </c>
      <c r="AB247" s="235">
        <f t="shared" si="25"/>
        <v>0</v>
      </c>
      <c r="AC247" s="187"/>
      <c r="AD247" s="187"/>
      <c r="AE247" s="187"/>
      <c r="AF247" s="187"/>
      <c r="AG247" s="187"/>
      <c r="AH247" s="238">
        <f t="shared" si="26"/>
        <v>0</v>
      </c>
      <c r="AI247" s="240">
        <f t="shared" si="27"/>
        <v>0</v>
      </c>
      <c r="AJ247" s="231">
        <v>244</v>
      </c>
    </row>
    <row r="248" spans="1:36" x14ac:dyDescent="0.25">
      <c r="A248" s="34" t="str">
        <f>IF('CR CF2'!A248="","",Accueil!$D$8)</f>
        <v/>
      </c>
      <c r="B248" s="36" t="str">
        <f>IF('CR CF2'!A248="","",MATCH('CR CF2'!A248,Accueil!$D$32:$D$131,0))</f>
        <v/>
      </c>
      <c r="C248" s="145" t="str">
        <f>IF('CR CF2'!A248="","",UPPER('CR CF2'!A248))</f>
        <v/>
      </c>
      <c r="D248" s="162" t="str">
        <f>IF('CR CF2'!B248="","",'CR CF2'!B248)</f>
        <v/>
      </c>
      <c r="E248" s="285" t="str">
        <f>IF('CR CF2'!C248="","",'CR CF2'!C248)</f>
        <v/>
      </c>
      <c r="F248" s="171" t="str">
        <f>IF(OR(Accueil!$D$8="",D248="",E248=""),"",DATEDIF(E248,LOOKUP(B248,Accueil!$C$32:$C$131,Accueil!$E$32:$E$131),"m"))</f>
        <v/>
      </c>
      <c r="G248" s="202" t="str">
        <f>IF('CR CF2'!E248="","",'CR CF2'!E248)</f>
        <v/>
      </c>
      <c r="H248" s="203" t="str">
        <f>IF('CR CF2'!F248="","",'CR CF2'!F248)</f>
        <v/>
      </c>
      <c r="I248" s="52" t="str">
        <f>IF(OR(F248="",H248=""),"",VLOOKUP(H248,Détente!$A$2:$BU$157,MATCH(F248,(Détente!$B$1:$BU$1),1)+1))</f>
        <v/>
      </c>
      <c r="J248" s="203" t="str">
        <f>IF('CR CF2'!H248="","",'CR CF2'!H248)</f>
        <v/>
      </c>
      <c r="K248" s="52" t="str">
        <f>IF(OR(F248="",J248=""),"",VLOOKUP(J248,Sautillers!$A$2:$BU$99,MATCH(F248,(Sautillers!$B$1:$BU$1),1)+1))</f>
        <v/>
      </c>
      <c r="L248" s="203" t="str">
        <f>IF('CR CF2'!J248="","",'CR CF2'!J248)</f>
        <v/>
      </c>
      <c r="M248" s="52" t="str">
        <f>IF(OR(F248="",L248=""),"",VLOOKUP(L248,Gainage!$A$2:$BU$32,MATCH(F248,(Gainage!$B$1:$BU$1),1)+1))</f>
        <v/>
      </c>
      <c r="N248" s="203" t="str">
        <f>IF('CR CF2'!L248="","",'CR CF2'!L248)</f>
        <v/>
      </c>
      <c r="O248" s="52" t="str">
        <f>IF(OR(F248="",N248=""),"",VLOOKUP(N248,'Course 20 m'!$A$2:$BU$373,MATCH(F248,('Course 20 m'!$B$1:$BU$1),1)+1))</f>
        <v/>
      </c>
      <c r="P248" s="204" t="str">
        <f>IF('CR CF2'!N248="","",'CR CF2'!N248)</f>
        <v/>
      </c>
      <c r="Q248" s="52" t="str">
        <f>IF(OR(F248="",P248=""),"",VLOOKUP(P248,'Ecart facial'!$A$2:$BU$143,MATCH(F248,('Ecart facial'!$B$1:$BU$1),1)+1))</f>
        <v/>
      </c>
      <c r="R248" s="204" t="str">
        <f>IF('CR CF2'!P248="","",'CR CF2'!P248)</f>
        <v/>
      </c>
      <c r="S248" s="52" t="str">
        <f>IF(OR(F248="",R248=""),"",VLOOKUP(R248,'Fermeture TJ'!$A$2:$BU$126,MATCH(F248,('Fermeture TJ'!$B$1:$BU$1),1)+1))</f>
        <v/>
      </c>
      <c r="T248" s="233">
        <f t="shared" si="21"/>
        <v>0</v>
      </c>
      <c r="U248" s="199" t="str">
        <f t="shared" si="22"/>
        <v/>
      </c>
      <c r="V248" s="39"/>
      <c r="W248" s="37"/>
      <c r="X248" s="176" t="str">
        <f t="shared" si="23"/>
        <v/>
      </c>
      <c r="Y248" s="187"/>
      <c r="Z248" s="187"/>
      <c r="AA248" s="176" t="str">
        <f t="shared" si="24"/>
        <v/>
      </c>
      <c r="AB248" s="235">
        <f t="shared" si="25"/>
        <v>0</v>
      </c>
      <c r="AC248" s="187"/>
      <c r="AD248" s="187"/>
      <c r="AE248" s="187"/>
      <c r="AF248" s="187"/>
      <c r="AG248" s="187"/>
      <c r="AH248" s="238">
        <f t="shared" si="26"/>
        <v>0</v>
      </c>
      <c r="AI248" s="240">
        <f t="shared" si="27"/>
        <v>0</v>
      </c>
      <c r="AJ248" s="231">
        <v>245</v>
      </c>
    </row>
    <row r="249" spans="1:36" x14ac:dyDescent="0.25">
      <c r="A249" s="34" t="str">
        <f>IF('CR CF2'!A249="","",Accueil!$D$8)</f>
        <v/>
      </c>
      <c r="B249" s="36" t="str">
        <f>IF('CR CF2'!A249="","",MATCH('CR CF2'!A249,Accueil!$D$32:$D$131,0))</f>
        <v/>
      </c>
      <c r="C249" s="145" t="str">
        <f>IF('CR CF2'!A249="","",UPPER('CR CF2'!A249))</f>
        <v/>
      </c>
      <c r="D249" s="162" t="str">
        <f>IF('CR CF2'!B249="","",'CR CF2'!B249)</f>
        <v/>
      </c>
      <c r="E249" s="285" t="str">
        <f>IF('CR CF2'!C249="","",'CR CF2'!C249)</f>
        <v/>
      </c>
      <c r="F249" s="171" t="str">
        <f>IF(OR(Accueil!$D$8="",D249="",E249=""),"",DATEDIF(E249,LOOKUP(B249,Accueil!$C$32:$C$131,Accueil!$E$32:$E$131),"m"))</f>
        <v/>
      </c>
      <c r="G249" s="202" t="str">
        <f>IF('CR CF2'!E249="","",'CR CF2'!E249)</f>
        <v/>
      </c>
      <c r="H249" s="203" t="str">
        <f>IF('CR CF2'!F249="","",'CR CF2'!F249)</f>
        <v/>
      </c>
      <c r="I249" s="52" t="str">
        <f>IF(OR(F249="",H249=""),"",VLOOKUP(H249,Détente!$A$2:$BU$157,MATCH(F249,(Détente!$B$1:$BU$1),1)+1))</f>
        <v/>
      </c>
      <c r="J249" s="203" t="str">
        <f>IF('CR CF2'!H249="","",'CR CF2'!H249)</f>
        <v/>
      </c>
      <c r="K249" s="52" t="str">
        <f>IF(OR(F249="",J249=""),"",VLOOKUP(J249,Sautillers!$A$2:$BU$99,MATCH(F249,(Sautillers!$B$1:$BU$1),1)+1))</f>
        <v/>
      </c>
      <c r="L249" s="203" t="str">
        <f>IF('CR CF2'!J249="","",'CR CF2'!J249)</f>
        <v/>
      </c>
      <c r="M249" s="52" t="str">
        <f>IF(OR(F249="",L249=""),"",VLOOKUP(L249,Gainage!$A$2:$BU$32,MATCH(F249,(Gainage!$B$1:$BU$1),1)+1))</f>
        <v/>
      </c>
      <c r="N249" s="203" t="str">
        <f>IF('CR CF2'!L249="","",'CR CF2'!L249)</f>
        <v/>
      </c>
      <c r="O249" s="52" t="str">
        <f>IF(OR(F249="",N249=""),"",VLOOKUP(N249,'Course 20 m'!$A$2:$BU$373,MATCH(F249,('Course 20 m'!$B$1:$BU$1),1)+1))</f>
        <v/>
      </c>
      <c r="P249" s="204" t="str">
        <f>IF('CR CF2'!N249="","",'CR CF2'!N249)</f>
        <v/>
      </c>
      <c r="Q249" s="52" t="str">
        <f>IF(OR(F249="",P249=""),"",VLOOKUP(P249,'Ecart facial'!$A$2:$BU$143,MATCH(F249,('Ecart facial'!$B$1:$BU$1),1)+1))</f>
        <v/>
      </c>
      <c r="R249" s="204" t="str">
        <f>IF('CR CF2'!P249="","",'CR CF2'!P249)</f>
        <v/>
      </c>
      <c r="S249" s="52" t="str">
        <f>IF(OR(F249="",R249=""),"",VLOOKUP(R249,'Fermeture TJ'!$A$2:$BU$126,MATCH(F249,('Fermeture TJ'!$B$1:$BU$1),1)+1))</f>
        <v/>
      </c>
      <c r="T249" s="233">
        <f t="shared" si="21"/>
        <v>0</v>
      </c>
      <c r="U249" s="199" t="str">
        <f t="shared" si="22"/>
        <v/>
      </c>
      <c r="V249" s="37"/>
      <c r="W249" s="37"/>
      <c r="X249" s="176" t="str">
        <f t="shared" si="23"/>
        <v/>
      </c>
      <c r="Y249" s="187"/>
      <c r="Z249" s="187"/>
      <c r="AA249" s="176" t="str">
        <f t="shared" si="24"/>
        <v/>
      </c>
      <c r="AB249" s="235">
        <f t="shared" si="25"/>
        <v>0</v>
      </c>
      <c r="AC249" s="187"/>
      <c r="AD249" s="187"/>
      <c r="AE249" s="187"/>
      <c r="AF249" s="187"/>
      <c r="AG249" s="187"/>
      <c r="AH249" s="238">
        <f t="shared" si="26"/>
        <v>0</v>
      </c>
      <c r="AI249" s="240">
        <f t="shared" si="27"/>
        <v>0</v>
      </c>
      <c r="AJ249" s="231">
        <v>246</v>
      </c>
    </row>
    <row r="250" spans="1:36" x14ac:dyDescent="0.25">
      <c r="A250" s="34" t="str">
        <f>IF('CR CF2'!A250="","",Accueil!$D$8)</f>
        <v/>
      </c>
      <c r="B250" s="36" t="str">
        <f>IF('CR CF2'!A250="","",MATCH('CR CF2'!A250,Accueil!$D$32:$D$131,0))</f>
        <v/>
      </c>
      <c r="C250" s="145" t="str">
        <f>IF('CR CF2'!A250="","",UPPER('CR CF2'!A250))</f>
        <v/>
      </c>
      <c r="D250" s="162" t="str">
        <f>IF('CR CF2'!B250="","",'CR CF2'!B250)</f>
        <v/>
      </c>
      <c r="E250" s="285" t="str">
        <f>IF('CR CF2'!C250="","",'CR CF2'!C250)</f>
        <v/>
      </c>
      <c r="F250" s="171" t="str">
        <f>IF(OR(Accueil!$D$8="",D250="",E250=""),"",DATEDIF(E250,LOOKUP(B250,Accueil!$C$32:$C$131,Accueil!$E$32:$E$131),"m"))</f>
        <v/>
      </c>
      <c r="G250" s="202" t="str">
        <f>IF('CR CF2'!E250="","",'CR CF2'!E250)</f>
        <v/>
      </c>
      <c r="H250" s="203" t="str">
        <f>IF('CR CF2'!F250="","",'CR CF2'!F250)</f>
        <v/>
      </c>
      <c r="I250" s="52" t="str">
        <f>IF(OR(F250="",H250=""),"",VLOOKUP(H250,Détente!$A$2:$BU$157,MATCH(F250,(Détente!$B$1:$BU$1),1)+1))</f>
        <v/>
      </c>
      <c r="J250" s="203" t="str">
        <f>IF('CR CF2'!H250="","",'CR CF2'!H250)</f>
        <v/>
      </c>
      <c r="K250" s="52" t="str">
        <f>IF(OR(F250="",J250=""),"",VLOOKUP(J250,Sautillers!$A$2:$BU$99,MATCH(F250,(Sautillers!$B$1:$BU$1),1)+1))</f>
        <v/>
      </c>
      <c r="L250" s="203" t="str">
        <f>IF('CR CF2'!J250="","",'CR CF2'!J250)</f>
        <v/>
      </c>
      <c r="M250" s="52" t="str">
        <f>IF(OR(F250="",L250=""),"",VLOOKUP(L250,Gainage!$A$2:$BU$32,MATCH(F250,(Gainage!$B$1:$BU$1),1)+1))</f>
        <v/>
      </c>
      <c r="N250" s="203" t="str">
        <f>IF('CR CF2'!L250="","",'CR CF2'!L250)</f>
        <v/>
      </c>
      <c r="O250" s="52" t="str">
        <f>IF(OR(F250="",N250=""),"",VLOOKUP(N250,'Course 20 m'!$A$2:$BU$373,MATCH(F250,('Course 20 m'!$B$1:$BU$1),1)+1))</f>
        <v/>
      </c>
      <c r="P250" s="204" t="str">
        <f>IF('CR CF2'!N250="","",'CR CF2'!N250)</f>
        <v/>
      </c>
      <c r="Q250" s="52" t="str">
        <f>IF(OR(F250="",P250=""),"",VLOOKUP(P250,'Ecart facial'!$A$2:$BU$143,MATCH(F250,('Ecart facial'!$B$1:$BU$1),1)+1))</f>
        <v/>
      </c>
      <c r="R250" s="204" t="str">
        <f>IF('CR CF2'!P250="","",'CR CF2'!P250)</f>
        <v/>
      </c>
      <c r="S250" s="52" t="str">
        <f>IF(OR(F250="",R250=""),"",VLOOKUP(R250,'Fermeture TJ'!$A$2:$BU$126,MATCH(F250,('Fermeture TJ'!$B$1:$BU$1),1)+1))</f>
        <v/>
      </c>
      <c r="T250" s="233">
        <f t="shared" si="21"/>
        <v>0</v>
      </c>
      <c r="U250" s="199" t="str">
        <f t="shared" si="22"/>
        <v/>
      </c>
      <c r="V250" s="39"/>
      <c r="W250" s="37"/>
      <c r="X250" s="176" t="str">
        <f t="shared" si="23"/>
        <v/>
      </c>
      <c r="Y250" s="187"/>
      <c r="Z250" s="187"/>
      <c r="AA250" s="176" t="str">
        <f t="shared" si="24"/>
        <v/>
      </c>
      <c r="AB250" s="235">
        <f t="shared" si="25"/>
        <v>0</v>
      </c>
      <c r="AC250" s="187"/>
      <c r="AD250" s="187"/>
      <c r="AE250" s="187"/>
      <c r="AF250" s="187"/>
      <c r="AG250" s="187"/>
      <c r="AH250" s="238">
        <f t="shared" si="26"/>
        <v>0</v>
      </c>
      <c r="AI250" s="240">
        <f t="shared" si="27"/>
        <v>0</v>
      </c>
      <c r="AJ250" s="231">
        <v>247</v>
      </c>
    </row>
    <row r="251" spans="1:36" x14ac:dyDescent="0.25">
      <c r="A251" s="34" t="str">
        <f>IF('CR CF2'!A251="","",Accueil!$D$8)</f>
        <v/>
      </c>
      <c r="B251" s="36" t="str">
        <f>IF('CR CF2'!A251="","",MATCH('CR CF2'!A251,Accueil!$D$32:$D$131,0))</f>
        <v/>
      </c>
      <c r="C251" s="145" t="str">
        <f>IF('CR CF2'!A251="","",UPPER('CR CF2'!A251))</f>
        <v/>
      </c>
      <c r="D251" s="162" t="str">
        <f>IF('CR CF2'!B251="","",'CR CF2'!B251)</f>
        <v/>
      </c>
      <c r="E251" s="285" t="str">
        <f>IF('CR CF2'!C251="","",'CR CF2'!C251)</f>
        <v/>
      </c>
      <c r="F251" s="171" t="str">
        <f>IF(OR(Accueil!$D$8="",D251="",E251=""),"",DATEDIF(E251,LOOKUP(B251,Accueil!$C$32:$C$131,Accueil!$E$32:$E$131),"m"))</f>
        <v/>
      </c>
      <c r="G251" s="202" t="str">
        <f>IF('CR CF2'!E251="","",'CR CF2'!E251)</f>
        <v/>
      </c>
      <c r="H251" s="203" t="str">
        <f>IF('CR CF2'!F251="","",'CR CF2'!F251)</f>
        <v/>
      </c>
      <c r="I251" s="52" t="str">
        <f>IF(OR(F251="",H251=""),"",VLOOKUP(H251,Détente!$A$2:$BU$157,MATCH(F251,(Détente!$B$1:$BU$1),1)+1))</f>
        <v/>
      </c>
      <c r="J251" s="203" t="str">
        <f>IF('CR CF2'!H251="","",'CR CF2'!H251)</f>
        <v/>
      </c>
      <c r="K251" s="52" t="str">
        <f>IF(OR(F251="",J251=""),"",VLOOKUP(J251,Sautillers!$A$2:$BU$99,MATCH(F251,(Sautillers!$B$1:$BU$1),1)+1))</f>
        <v/>
      </c>
      <c r="L251" s="203" t="str">
        <f>IF('CR CF2'!J251="","",'CR CF2'!J251)</f>
        <v/>
      </c>
      <c r="M251" s="52" t="str">
        <f>IF(OR(F251="",L251=""),"",VLOOKUP(L251,Gainage!$A$2:$BU$32,MATCH(F251,(Gainage!$B$1:$BU$1),1)+1))</f>
        <v/>
      </c>
      <c r="N251" s="203" t="str">
        <f>IF('CR CF2'!L251="","",'CR CF2'!L251)</f>
        <v/>
      </c>
      <c r="O251" s="52" t="str">
        <f>IF(OR(F251="",N251=""),"",VLOOKUP(N251,'Course 20 m'!$A$2:$BU$373,MATCH(F251,('Course 20 m'!$B$1:$BU$1),1)+1))</f>
        <v/>
      </c>
      <c r="P251" s="204" t="str">
        <f>IF('CR CF2'!N251="","",'CR CF2'!N251)</f>
        <v/>
      </c>
      <c r="Q251" s="52" t="str">
        <f>IF(OR(F251="",P251=""),"",VLOOKUP(P251,'Ecart facial'!$A$2:$BU$143,MATCH(F251,('Ecart facial'!$B$1:$BU$1),1)+1))</f>
        <v/>
      </c>
      <c r="R251" s="204" t="str">
        <f>IF('CR CF2'!P251="","",'CR CF2'!P251)</f>
        <v/>
      </c>
      <c r="S251" s="52" t="str">
        <f>IF(OR(F251="",R251=""),"",VLOOKUP(R251,'Fermeture TJ'!$A$2:$BU$126,MATCH(F251,('Fermeture TJ'!$B$1:$BU$1),1)+1))</f>
        <v/>
      </c>
      <c r="T251" s="233">
        <f t="shared" si="21"/>
        <v>0</v>
      </c>
      <c r="U251" s="199" t="str">
        <f t="shared" si="22"/>
        <v/>
      </c>
      <c r="V251" s="37"/>
      <c r="W251" s="37"/>
      <c r="X251" s="176" t="str">
        <f t="shared" si="23"/>
        <v/>
      </c>
      <c r="Y251" s="187"/>
      <c r="Z251" s="187"/>
      <c r="AA251" s="176" t="str">
        <f t="shared" si="24"/>
        <v/>
      </c>
      <c r="AB251" s="235">
        <f t="shared" si="25"/>
        <v>0</v>
      </c>
      <c r="AC251" s="187"/>
      <c r="AD251" s="187"/>
      <c r="AE251" s="187"/>
      <c r="AF251" s="187"/>
      <c r="AG251" s="187"/>
      <c r="AH251" s="238">
        <f t="shared" si="26"/>
        <v>0</v>
      </c>
      <c r="AI251" s="240">
        <f t="shared" si="27"/>
        <v>0</v>
      </c>
      <c r="AJ251" s="231">
        <v>248</v>
      </c>
    </row>
    <row r="252" spans="1:36" x14ac:dyDescent="0.25">
      <c r="A252" s="34" t="str">
        <f>IF('CR CF2'!A252="","",Accueil!$D$8)</f>
        <v/>
      </c>
      <c r="B252" s="36" t="str">
        <f>IF('CR CF2'!A252="","",MATCH('CR CF2'!A252,Accueil!$D$32:$D$131,0))</f>
        <v/>
      </c>
      <c r="C252" s="145" t="str">
        <f>IF('CR CF2'!A252="","",UPPER('CR CF2'!A252))</f>
        <v/>
      </c>
      <c r="D252" s="162" t="str">
        <f>IF('CR CF2'!B252="","",'CR CF2'!B252)</f>
        <v/>
      </c>
      <c r="E252" s="285" t="str">
        <f>IF('CR CF2'!C252="","",'CR CF2'!C252)</f>
        <v/>
      </c>
      <c r="F252" s="171" t="str">
        <f>IF(OR(Accueil!$D$8="",D252="",E252=""),"",DATEDIF(E252,LOOKUP(B252,Accueil!$C$32:$C$131,Accueil!$E$32:$E$131),"m"))</f>
        <v/>
      </c>
      <c r="G252" s="202" t="str">
        <f>IF('CR CF2'!E252="","",'CR CF2'!E252)</f>
        <v/>
      </c>
      <c r="H252" s="203" t="str">
        <f>IF('CR CF2'!F252="","",'CR CF2'!F252)</f>
        <v/>
      </c>
      <c r="I252" s="52" t="str">
        <f>IF(OR(F252="",H252=""),"",VLOOKUP(H252,Détente!$A$2:$BU$157,MATCH(F252,(Détente!$B$1:$BU$1),1)+1))</f>
        <v/>
      </c>
      <c r="J252" s="203" t="str">
        <f>IF('CR CF2'!H252="","",'CR CF2'!H252)</f>
        <v/>
      </c>
      <c r="K252" s="52" t="str">
        <f>IF(OR(F252="",J252=""),"",VLOOKUP(J252,Sautillers!$A$2:$BU$99,MATCH(F252,(Sautillers!$B$1:$BU$1),1)+1))</f>
        <v/>
      </c>
      <c r="L252" s="203" t="str">
        <f>IF('CR CF2'!J252="","",'CR CF2'!J252)</f>
        <v/>
      </c>
      <c r="M252" s="52" t="str">
        <f>IF(OR(F252="",L252=""),"",VLOOKUP(L252,Gainage!$A$2:$BU$32,MATCH(F252,(Gainage!$B$1:$BU$1),1)+1))</f>
        <v/>
      </c>
      <c r="N252" s="203" t="str">
        <f>IF('CR CF2'!L252="","",'CR CF2'!L252)</f>
        <v/>
      </c>
      <c r="O252" s="52" t="str">
        <f>IF(OR(F252="",N252=""),"",VLOOKUP(N252,'Course 20 m'!$A$2:$BU$373,MATCH(F252,('Course 20 m'!$B$1:$BU$1),1)+1))</f>
        <v/>
      </c>
      <c r="P252" s="204" t="str">
        <f>IF('CR CF2'!N252="","",'CR CF2'!N252)</f>
        <v/>
      </c>
      <c r="Q252" s="52" t="str">
        <f>IF(OR(F252="",P252=""),"",VLOOKUP(P252,'Ecart facial'!$A$2:$BU$143,MATCH(F252,('Ecart facial'!$B$1:$BU$1),1)+1))</f>
        <v/>
      </c>
      <c r="R252" s="204" t="str">
        <f>IF('CR CF2'!P252="","",'CR CF2'!P252)</f>
        <v/>
      </c>
      <c r="S252" s="52" t="str">
        <f>IF(OR(F252="",R252=""),"",VLOOKUP(R252,'Fermeture TJ'!$A$2:$BU$126,MATCH(F252,('Fermeture TJ'!$B$1:$BU$1),1)+1))</f>
        <v/>
      </c>
      <c r="T252" s="233">
        <f t="shared" si="21"/>
        <v>0</v>
      </c>
      <c r="U252" s="199" t="str">
        <f t="shared" si="22"/>
        <v/>
      </c>
      <c r="V252" s="39"/>
      <c r="W252" s="37"/>
      <c r="X252" s="176" t="str">
        <f t="shared" si="23"/>
        <v/>
      </c>
      <c r="Y252" s="187"/>
      <c r="Z252" s="187"/>
      <c r="AA252" s="176" t="str">
        <f t="shared" si="24"/>
        <v/>
      </c>
      <c r="AB252" s="235">
        <f t="shared" si="25"/>
        <v>0</v>
      </c>
      <c r="AC252" s="187"/>
      <c r="AD252" s="187"/>
      <c r="AE252" s="187"/>
      <c r="AF252" s="187"/>
      <c r="AG252" s="187"/>
      <c r="AH252" s="238">
        <f t="shared" si="26"/>
        <v>0</v>
      </c>
      <c r="AI252" s="240">
        <f t="shared" si="27"/>
        <v>0</v>
      </c>
      <c r="AJ252" s="231">
        <v>249</v>
      </c>
    </row>
    <row r="253" spans="1:36" x14ac:dyDescent="0.25">
      <c r="A253" s="34" t="str">
        <f>IF('CR CF2'!A253="","",Accueil!$D$8)</f>
        <v/>
      </c>
      <c r="B253" s="36" t="str">
        <f>IF('CR CF2'!A253="","",MATCH('CR CF2'!A253,Accueil!$D$32:$D$131,0))</f>
        <v/>
      </c>
      <c r="C253" s="145" t="str">
        <f>IF('CR CF2'!A253="","",UPPER('CR CF2'!A253))</f>
        <v/>
      </c>
      <c r="D253" s="162" t="str">
        <f>IF('CR CF2'!B253="","",'CR CF2'!B253)</f>
        <v/>
      </c>
      <c r="E253" s="285" t="str">
        <f>IF('CR CF2'!C253="","",'CR CF2'!C253)</f>
        <v/>
      </c>
      <c r="F253" s="171" t="str">
        <f>IF(OR(Accueil!$D$8="",D253="",E253=""),"",DATEDIF(E253,LOOKUP(B253,Accueil!$C$32:$C$131,Accueil!$E$32:$E$131),"m"))</f>
        <v/>
      </c>
      <c r="G253" s="202" t="str">
        <f>IF('CR CF2'!E253="","",'CR CF2'!E253)</f>
        <v/>
      </c>
      <c r="H253" s="203" t="str">
        <f>IF('CR CF2'!F253="","",'CR CF2'!F253)</f>
        <v/>
      </c>
      <c r="I253" s="52" t="str">
        <f>IF(OR(F253="",H253=""),"",VLOOKUP(H253,Détente!$A$2:$BU$157,MATCH(F253,(Détente!$B$1:$BU$1),1)+1))</f>
        <v/>
      </c>
      <c r="J253" s="203" t="str">
        <f>IF('CR CF2'!H253="","",'CR CF2'!H253)</f>
        <v/>
      </c>
      <c r="K253" s="52" t="str">
        <f>IF(OR(F253="",J253=""),"",VLOOKUP(J253,Sautillers!$A$2:$BU$99,MATCH(F253,(Sautillers!$B$1:$BU$1),1)+1))</f>
        <v/>
      </c>
      <c r="L253" s="203" t="str">
        <f>IF('CR CF2'!J253="","",'CR CF2'!J253)</f>
        <v/>
      </c>
      <c r="M253" s="52" t="str">
        <f>IF(OR(F253="",L253=""),"",VLOOKUP(L253,Gainage!$A$2:$BU$32,MATCH(F253,(Gainage!$B$1:$BU$1),1)+1))</f>
        <v/>
      </c>
      <c r="N253" s="203" t="str">
        <f>IF('CR CF2'!L253="","",'CR CF2'!L253)</f>
        <v/>
      </c>
      <c r="O253" s="52" t="str">
        <f>IF(OR(F253="",N253=""),"",VLOOKUP(N253,'Course 20 m'!$A$2:$BU$373,MATCH(F253,('Course 20 m'!$B$1:$BU$1),1)+1))</f>
        <v/>
      </c>
      <c r="P253" s="204" t="str">
        <f>IF('CR CF2'!N253="","",'CR CF2'!N253)</f>
        <v/>
      </c>
      <c r="Q253" s="52" t="str">
        <f>IF(OR(F253="",P253=""),"",VLOOKUP(P253,'Ecart facial'!$A$2:$BU$143,MATCH(F253,('Ecart facial'!$B$1:$BU$1),1)+1))</f>
        <v/>
      </c>
      <c r="R253" s="204" t="str">
        <f>IF('CR CF2'!P253="","",'CR CF2'!P253)</f>
        <v/>
      </c>
      <c r="S253" s="52" t="str">
        <f>IF(OR(F253="",R253=""),"",VLOOKUP(R253,'Fermeture TJ'!$A$2:$BU$126,MATCH(F253,('Fermeture TJ'!$B$1:$BU$1),1)+1))</f>
        <v/>
      </c>
      <c r="T253" s="233">
        <f t="shared" si="21"/>
        <v>0</v>
      </c>
      <c r="U253" s="199" t="str">
        <f t="shared" si="22"/>
        <v/>
      </c>
      <c r="V253" s="37"/>
      <c r="W253" s="37"/>
      <c r="X253" s="176" t="str">
        <f t="shared" si="23"/>
        <v/>
      </c>
      <c r="Y253" s="187"/>
      <c r="Z253" s="187"/>
      <c r="AA253" s="176" t="str">
        <f t="shared" si="24"/>
        <v/>
      </c>
      <c r="AB253" s="235">
        <f t="shared" si="25"/>
        <v>0</v>
      </c>
      <c r="AC253" s="187"/>
      <c r="AD253" s="187"/>
      <c r="AE253" s="187"/>
      <c r="AF253" s="187"/>
      <c r="AG253" s="187"/>
      <c r="AH253" s="238">
        <f t="shared" si="26"/>
        <v>0</v>
      </c>
      <c r="AI253" s="240">
        <f t="shared" si="27"/>
        <v>0</v>
      </c>
      <c r="AJ253" s="231">
        <v>250</v>
      </c>
    </row>
    <row r="254" spans="1:36" x14ac:dyDescent="0.25">
      <c r="A254" s="34" t="str">
        <f>IF('CR CF2'!A254="","",Accueil!$D$8)</f>
        <v/>
      </c>
      <c r="B254" s="36" t="str">
        <f>IF('CR CF2'!A254="","",MATCH('CR CF2'!A254,Accueil!$D$32:$D$131,0))</f>
        <v/>
      </c>
      <c r="C254" s="145" t="str">
        <f>IF('CR CF2'!A254="","",UPPER('CR CF2'!A254))</f>
        <v/>
      </c>
      <c r="D254" s="162" t="str">
        <f>IF('CR CF2'!B254="","",'CR CF2'!B254)</f>
        <v/>
      </c>
      <c r="E254" s="285" t="str">
        <f>IF('CR CF2'!C254="","",'CR CF2'!C254)</f>
        <v/>
      </c>
      <c r="F254" s="171" t="str">
        <f>IF(OR(Accueil!$D$8="",D254="",E254=""),"",DATEDIF(E254,LOOKUP(B254,Accueil!$C$32:$C$131,Accueil!$E$32:$E$131),"m"))</f>
        <v/>
      </c>
      <c r="G254" s="202" t="str">
        <f>IF('CR CF2'!E254="","",'CR CF2'!E254)</f>
        <v/>
      </c>
      <c r="H254" s="203" t="str">
        <f>IF('CR CF2'!F254="","",'CR CF2'!F254)</f>
        <v/>
      </c>
      <c r="I254" s="52" t="str">
        <f>IF(OR(F254="",H254=""),"",VLOOKUP(H254,Détente!$A$2:$BU$157,MATCH(F254,(Détente!$B$1:$BU$1),1)+1))</f>
        <v/>
      </c>
      <c r="J254" s="203" t="str">
        <f>IF('CR CF2'!H254="","",'CR CF2'!H254)</f>
        <v/>
      </c>
      <c r="K254" s="52" t="str">
        <f>IF(OR(F254="",J254=""),"",VLOOKUP(J254,Sautillers!$A$2:$BU$99,MATCH(F254,(Sautillers!$B$1:$BU$1),1)+1))</f>
        <v/>
      </c>
      <c r="L254" s="203" t="str">
        <f>IF('CR CF2'!J254="","",'CR CF2'!J254)</f>
        <v/>
      </c>
      <c r="M254" s="52" t="str">
        <f>IF(OR(F254="",L254=""),"",VLOOKUP(L254,Gainage!$A$2:$BU$32,MATCH(F254,(Gainage!$B$1:$BU$1),1)+1))</f>
        <v/>
      </c>
      <c r="N254" s="203" t="str">
        <f>IF('CR CF2'!L254="","",'CR CF2'!L254)</f>
        <v/>
      </c>
      <c r="O254" s="52" t="str">
        <f>IF(OR(F254="",N254=""),"",VLOOKUP(N254,'Course 20 m'!$A$2:$BU$373,MATCH(F254,('Course 20 m'!$B$1:$BU$1),1)+1))</f>
        <v/>
      </c>
      <c r="P254" s="204" t="str">
        <f>IF('CR CF2'!N254="","",'CR CF2'!N254)</f>
        <v/>
      </c>
      <c r="Q254" s="52" t="str">
        <f>IF(OR(F254="",P254=""),"",VLOOKUP(P254,'Ecart facial'!$A$2:$BU$143,MATCH(F254,('Ecart facial'!$B$1:$BU$1),1)+1))</f>
        <v/>
      </c>
      <c r="R254" s="204" t="str">
        <f>IF('CR CF2'!P254="","",'CR CF2'!P254)</f>
        <v/>
      </c>
      <c r="S254" s="52" t="str">
        <f>IF(OR(F254="",R254=""),"",VLOOKUP(R254,'Fermeture TJ'!$A$2:$BU$126,MATCH(F254,('Fermeture TJ'!$B$1:$BU$1),1)+1))</f>
        <v/>
      </c>
      <c r="T254" s="233">
        <f t="shared" si="21"/>
        <v>0</v>
      </c>
      <c r="U254" s="199" t="str">
        <f t="shared" si="22"/>
        <v/>
      </c>
      <c r="V254" s="39"/>
      <c r="W254" s="37"/>
      <c r="X254" s="176" t="str">
        <f t="shared" si="23"/>
        <v/>
      </c>
      <c r="Y254" s="187"/>
      <c r="Z254" s="187"/>
      <c r="AA254" s="176" t="str">
        <f t="shared" si="24"/>
        <v/>
      </c>
      <c r="AB254" s="235">
        <f t="shared" si="25"/>
        <v>0</v>
      </c>
      <c r="AC254" s="187"/>
      <c r="AD254" s="187"/>
      <c r="AE254" s="187"/>
      <c r="AF254" s="187"/>
      <c r="AG254" s="187"/>
      <c r="AH254" s="238">
        <f t="shared" si="26"/>
        <v>0</v>
      </c>
      <c r="AI254" s="240">
        <f t="shared" si="27"/>
        <v>0</v>
      </c>
      <c r="AJ254" s="231">
        <v>251</v>
      </c>
    </row>
    <row r="255" spans="1:36" x14ac:dyDescent="0.25">
      <c r="A255" s="34" t="str">
        <f>IF('CR CF2'!A255="","",Accueil!$D$8)</f>
        <v/>
      </c>
      <c r="B255" s="36" t="str">
        <f>IF('CR CF2'!A255="","",MATCH('CR CF2'!A255,Accueil!$D$32:$D$131,0))</f>
        <v/>
      </c>
      <c r="C255" s="145" t="str">
        <f>IF('CR CF2'!A255="","",UPPER('CR CF2'!A255))</f>
        <v/>
      </c>
      <c r="D255" s="162" t="str">
        <f>IF('CR CF2'!B255="","",'CR CF2'!B255)</f>
        <v/>
      </c>
      <c r="E255" s="285" t="str">
        <f>IF('CR CF2'!C255="","",'CR CF2'!C255)</f>
        <v/>
      </c>
      <c r="F255" s="171" t="str">
        <f>IF(OR(Accueil!$D$8="",D255="",E255=""),"",DATEDIF(E255,LOOKUP(B255,Accueil!$C$32:$C$131,Accueil!$E$32:$E$131),"m"))</f>
        <v/>
      </c>
      <c r="G255" s="202" t="str">
        <f>IF('CR CF2'!E255="","",'CR CF2'!E255)</f>
        <v/>
      </c>
      <c r="H255" s="203" t="str">
        <f>IF('CR CF2'!F255="","",'CR CF2'!F255)</f>
        <v/>
      </c>
      <c r="I255" s="52" t="str">
        <f>IF(OR(F255="",H255=""),"",VLOOKUP(H255,Détente!$A$2:$BU$157,MATCH(F255,(Détente!$B$1:$BU$1),1)+1))</f>
        <v/>
      </c>
      <c r="J255" s="203" t="str">
        <f>IF('CR CF2'!H255="","",'CR CF2'!H255)</f>
        <v/>
      </c>
      <c r="K255" s="52" t="str">
        <f>IF(OR(F255="",J255=""),"",VLOOKUP(J255,Sautillers!$A$2:$BU$99,MATCH(F255,(Sautillers!$B$1:$BU$1),1)+1))</f>
        <v/>
      </c>
      <c r="L255" s="203" t="str">
        <f>IF('CR CF2'!J255="","",'CR CF2'!J255)</f>
        <v/>
      </c>
      <c r="M255" s="52" t="str">
        <f>IF(OR(F255="",L255=""),"",VLOOKUP(L255,Gainage!$A$2:$BU$32,MATCH(F255,(Gainage!$B$1:$BU$1),1)+1))</f>
        <v/>
      </c>
      <c r="N255" s="203" t="str">
        <f>IF('CR CF2'!L255="","",'CR CF2'!L255)</f>
        <v/>
      </c>
      <c r="O255" s="52" t="str">
        <f>IF(OR(F255="",N255=""),"",VLOOKUP(N255,'Course 20 m'!$A$2:$BU$373,MATCH(F255,('Course 20 m'!$B$1:$BU$1),1)+1))</f>
        <v/>
      </c>
      <c r="P255" s="204" t="str">
        <f>IF('CR CF2'!N255="","",'CR CF2'!N255)</f>
        <v/>
      </c>
      <c r="Q255" s="52" t="str">
        <f>IF(OR(F255="",P255=""),"",VLOOKUP(P255,'Ecart facial'!$A$2:$BU$143,MATCH(F255,('Ecart facial'!$B$1:$BU$1),1)+1))</f>
        <v/>
      </c>
      <c r="R255" s="204" t="str">
        <f>IF('CR CF2'!P255="","",'CR CF2'!P255)</f>
        <v/>
      </c>
      <c r="S255" s="52" t="str">
        <f>IF(OR(F255="",R255=""),"",VLOOKUP(R255,'Fermeture TJ'!$A$2:$BU$126,MATCH(F255,('Fermeture TJ'!$B$1:$BU$1),1)+1))</f>
        <v/>
      </c>
      <c r="T255" s="233">
        <f t="shared" si="21"/>
        <v>0</v>
      </c>
      <c r="U255" s="199" t="str">
        <f t="shared" si="22"/>
        <v/>
      </c>
      <c r="V255" s="37"/>
      <c r="W255" s="37"/>
      <c r="X255" s="176" t="str">
        <f t="shared" si="23"/>
        <v/>
      </c>
      <c r="Y255" s="187"/>
      <c r="Z255" s="187"/>
      <c r="AA255" s="176" t="str">
        <f t="shared" si="24"/>
        <v/>
      </c>
      <c r="AB255" s="235">
        <f t="shared" si="25"/>
        <v>0</v>
      </c>
      <c r="AC255" s="187"/>
      <c r="AD255" s="187"/>
      <c r="AE255" s="187"/>
      <c r="AF255" s="187"/>
      <c r="AG255" s="187"/>
      <c r="AH255" s="238">
        <f t="shared" si="26"/>
        <v>0</v>
      </c>
      <c r="AI255" s="240">
        <f t="shared" si="27"/>
        <v>0</v>
      </c>
      <c r="AJ255" s="231">
        <v>252</v>
      </c>
    </row>
    <row r="256" spans="1:36" x14ac:dyDescent="0.25">
      <c r="A256" s="34" t="str">
        <f>IF('CR CF2'!A256="","",Accueil!$D$8)</f>
        <v/>
      </c>
      <c r="B256" s="36" t="str">
        <f>IF('CR CF2'!A256="","",MATCH('CR CF2'!A256,Accueil!$D$32:$D$131,0))</f>
        <v/>
      </c>
      <c r="C256" s="145" t="str">
        <f>IF('CR CF2'!A256="","",UPPER('CR CF2'!A256))</f>
        <v/>
      </c>
      <c r="D256" s="162" t="str">
        <f>IF('CR CF2'!B256="","",'CR CF2'!B256)</f>
        <v/>
      </c>
      <c r="E256" s="285" t="str">
        <f>IF('CR CF2'!C256="","",'CR CF2'!C256)</f>
        <v/>
      </c>
      <c r="F256" s="171" t="str">
        <f>IF(OR(Accueil!$D$8="",D256="",E256=""),"",DATEDIF(E256,LOOKUP(B256,Accueil!$C$32:$C$131,Accueil!$E$32:$E$131),"m"))</f>
        <v/>
      </c>
      <c r="G256" s="202" t="str">
        <f>IF('CR CF2'!E256="","",'CR CF2'!E256)</f>
        <v/>
      </c>
      <c r="H256" s="203" t="str">
        <f>IF('CR CF2'!F256="","",'CR CF2'!F256)</f>
        <v/>
      </c>
      <c r="I256" s="52" t="str">
        <f>IF(OR(F256="",H256=""),"",VLOOKUP(H256,Détente!$A$2:$BU$157,MATCH(F256,(Détente!$B$1:$BU$1),1)+1))</f>
        <v/>
      </c>
      <c r="J256" s="203" t="str">
        <f>IF('CR CF2'!H256="","",'CR CF2'!H256)</f>
        <v/>
      </c>
      <c r="K256" s="52" t="str">
        <f>IF(OR(F256="",J256=""),"",VLOOKUP(J256,Sautillers!$A$2:$BU$99,MATCH(F256,(Sautillers!$B$1:$BU$1),1)+1))</f>
        <v/>
      </c>
      <c r="L256" s="203" t="str">
        <f>IF('CR CF2'!J256="","",'CR CF2'!J256)</f>
        <v/>
      </c>
      <c r="M256" s="52" t="str">
        <f>IF(OR(F256="",L256=""),"",VLOOKUP(L256,Gainage!$A$2:$BU$32,MATCH(F256,(Gainage!$B$1:$BU$1),1)+1))</f>
        <v/>
      </c>
      <c r="N256" s="203" t="str">
        <f>IF('CR CF2'!L256="","",'CR CF2'!L256)</f>
        <v/>
      </c>
      <c r="O256" s="52" t="str">
        <f>IF(OR(F256="",N256=""),"",VLOOKUP(N256,'Course 20 m'!$A$2:$BU$373,MATCH(F256,('Course 20 m'!$B$1:$BU$1),1)+1))</f>
        <v/>
      </c>
      <c r="P256" s="204" t="str">
        <f>IF('CR CF2'!N256="","",'CR CF2'!N256)</f>
        <v/>
      </c>
      <c r="Q256" s="52" t="str">
        <f>IF(OR(F256="",P256=""),"",VLOOKUP(P256,'Ecart facial'!$A$2:$BU$143,MATCH(F256,('Ecart facial'!$B$1:$BU$1),1)+1))</f>
        <v/>
      </c>
      <c r="R256" s="204" t="str">
        <f>IF('CR CF2'!P256="","",'CR CF2'!P256)</f>
        <v/>
      </c>
      <c r="S256" s="52" t="str">
        <f>IF(OR(F256="",R256=""),"",VLOOKUP(R256,'Fermeture TJ'!$A$2:$BU$126,MATCH(F256,('Fermeture TJ'!$B$1:$BU$1),1)+1))</f>
        <v/>
      </c>
      <c r="T256" s="233">
        <f t="shared" si="21"/>
        <v>0</v>
      </c>
      <c r="U256" s="199" t="str">
        <f t="shared" si="22"/>
        <v/>
      </c>
      <c r="V256" s="39"/>
      <c r="W256" s="37"/>
      <c r="X256" s="176" t="str">
        <f t="shared" si="23"/>
        <v/>
      </c>
      <c r="Y256" s="187"/>
      <c r="Z256" s="187"/>
      <c r="AA256" s="176" t="str">
        <f t="shared" si="24"/>
        <v/>
      </c>
      <c r="AB256" s="235">
        <f t="shared" si="25"/>
        <v>0</v>
      </c>
      <c r="AC256" s="187"/>
      <c r="AD256" s="187"/>
      <c r="AE256" s="187"/>
      <c r="AF256" s="187"/>
      <c r="AG256" s="187"/>
      <c r="AH256" s="238">
        <f t="shared" si="26"/>
        <v>0</v>
      </c>
      <c r="AI256" s="240">
        <f t="shared" si="27"/>
        <v>0</v>
      </c>
      <c r="AJ256" s="231">
        <v>253</v>
      </c>
    </row>
    <row r="257" spans="1:36" x14ac:dyDescent="0.25">
      <c r="A257" s="34" t="str">
        <f>IF('CR CF2'!A257="","",Accueil!$D$8)</f>
        <v/>
      </c>
      <c r="B257" s="36" t="str">
        <f>IF('CR CF2'!A257="","",MATCH('CR CF2'!A257,Accueil!$D$32:$D$131,0))</f>
        <v/>
      </c>
      <c r="C257" s="145" t="str">
        <f>IF('CR CF2'!A257="","",UPPER('CR CF2'!A257))</f>
        <v/>
      </c>
      <c r="D257" s="162" t="str">
        <f>IF('CR CF2'!B257="","",'CR CF2'!B257)</f>
        <v/>
      </c>
      <c r="E257" s="285" t="str">
        <f>IF('CR CF2'!C257="","",'CR CF2'!C257)</f>
        <v/>
      </c>
      <c r="F257" s="171" t="str">
        <f>IF(OR(Accueil!$D$8="",D257="",E257=""),"",DATEDIF(E257,LOOKUP(B257,Accueil!$C$32:$C$131,Accueil!$E$32:$E$131),"m"))</f>
        <v/>
      </c>
      <c r="G257" s="202" t="str">
        <f>IF('CR CF2'!E257="","",'CR CF2'!E257)</f>
        <v/>
      </c>
      <c r="H257" s="203" t="str">
        <f>IF('CR CF2'!F257="","",'CR CF2'!F257)</f>
        <v/>
      </c>
      <c r="I257" s="52" t="str">
        <f>IF(OR(F257="",H257=""),"",VLOOKUP(H257,Détente!$A$2:$BU$157,MATCH(F257,(Détente!$B$1:$BU$1),1)+1))</f>
        <v/>
      </c>
      <c r="J257" s="203" t="str">
        <f>IF('CR CF2'!H257="","",'CR CF2'!H257)</f>
        <v/>
      </c>
      <c r="K257" s="52" t="str">
        <f>IF(OR(F257="",J257=""),"",VLOOKUP(J257,Sautillers!$A$2:$BU$99,MATCH(F257,(Sautillers!$B$1:$BU$1),1)+1))</f>
        <v/>
      </c>
      <c r="L257" s="203" t="str">
        <f>IF('CR CF2'!J257="","",'CR CF2'!J257)</f>
        <v/>
      </c>
      <c r="M257" s="52" t="str">
        <f>IF(OR(F257="",L257=""),"",VLOOKUP(L257,Gainage!$A$2:$BU$32,MATCH(F257,(Gainage!$B$1:$BU$1),1)+1))</f>
        <v/>
      </c>
      <c r="N257" s="203" t="str">
        <f>IF('CR CF2'!L257="","",'CR CF2'!L257)</f>
        <v/>
      </c>
      <c r="O257" s="52" t="str">
        <f>IF(OR(F257="",N257=""),"",VLOOKUP(N257,'Course 20 m'!$A$2:$BU$373,MATCH(F257,('Course 20 m'!$B$1:$BU$1),1)+1))</f>
        <v/>
      </c>
      <c r="P257" s="204" t="str">
        <f>IF('CR CF2'!N257="","",'CR CF2'!N257)</f>
        <v/>
      </c>
      <c r="Q257" s="52" t="str">
        <f>IF(OR(F257="",P257=""),"",VLOOKUP(P257,'Ecart facial'!$A$2:$BU$143,MATCH(F257,('Ecart facial'!$B$1:$BU$1),1)+1))</f>
        <v/>
      </c>
      <c r="R257" s="204" t="str">
        <f>IF('CR CF2'!P257="","",'CR CF2'!P257)</f>
        <v/>
      </c>
      <c r="S257" s="52" t="str">
        <f>IF(OR(F257="",R257=""),"",VLOOKUP(R257,'Fermeture TJ'!$A$2:$BU$126,MATCH(F257,('Fermeture TJ'!$B$1:$BU$1),1)+1))</f>
        <v/>
      </c>
      <c r="T257" s="233">
        <f t="shared" si="21"/>
        <v>0</v>
      </c>
      <c r="U257" s="199" t="str">
        <f t="shared" si="22"/>
        <v/>
      </c>
      <c r="V257" s="37"/>
      <c r="W257" s="37"/>
      <c r="X257" s="176" t="str">
        <f t="shared" si="23"/>
        <v/>
      </c>
      <c r="Y257" s="187"/>
      <c r="Z257" s="187"/>
      <c r="AA257" s="176" t="str">
        <f t="shared" si="24"/>
        <v/>
      </c>
      <c r="AB257" s="235">
        <f t="shared" si="25"/>
        <v>0</v>
      </c>
      <c r="AC257" s="187"/>
      <c r="AD257" s="187"/>
      <c r="AE257" s="187"/>
      <c r="AF257" s="187"/>
      <c r="AG257" s="187"/>
      <c r="AH257" s="238">
        <f t="shared" si="26"/>
        <v>0</v>
      </c>
      <c r="AI257" s="240">
        <f t="shared" si="27"/>
        <v>0</v>
      </c>
      <c r="AJ257" s="231">
        <v>254</v>
      </c>
    </row>
    <row r="258" spans="1:36" x14ac:dyDescent="0.25">
      <c r="A258" s="34" t="str">
        <f>IF('CR CF2'!A258="","",Accueil!$D$8)</f>
        <v/>
      </c>
      <c r="B258" s="36" t="str">
        <f>IF('CR CF2'!A258="","",MATCH('CR CF2'!A258,Accueil!$D$32:$D$131,0))</f>
        <v/>
      </c>
      <c r="C258" s="145" t="str">
        <f>IF('CR CF2'!A258="","",UPPER('CR CF2'!A258))</f>
        <v/>
      </c>
      <c r="D258" s="162" t="str">
        <f>IF('CR CF2'!B258="","",'CR CF2'!B258)</f>
        <v/>
      </c>
      <c r="E258" s="285" t="str">
        <f>IF('CR CF2'!C258="","",'CR CF2'!C258)</f>
        <v/>
      </c>
      <c r="F258" s="171" t="str">
        <f>IF(OR(Accueil!$D$8="",D258="",E258=""),"",DATEDIF(E258,LOOKUP(B258,Accueil!$C$32:$C$131,Accueil!$E$32:$E$131),"m"))</f>
        <v/>
      </c>
      <c r="G258" s="202" t="str">
        <f>IF('CR CF2'!E258="","",'CR CF2'!E258)</f>
        <v/>
      </c>
      <c r="H258" s="203" t="str">
        <f>IF('CR CF2'!F258="","",'CR CF2'!F258)</f>
        <v/>
      </c>
      <c r="I258" s="52" t="str">
        <f>IF(OR(F258="",H258=""),"",VLOOKUP(H258,Détente!$A$2:$BU$157,MATCH(F258,(Détente!$B$1:$BU$1),1)+1))</f>
        <v/>
      </c>
      <c r="J258" s="203" t="str">
        <f>IF('CR CF2'!H258="","",'CR CF2'!H258)</f>
        <v/>
      </c>
      <c r="K258" s="52" t="str">
        <f>IF(OR(F258="",J258=""),"",VLOOKUP(J258,Sautillers!$A$2:$BU$99,MATCH(F258,(Sautillers!$B$1:$BU$1),1)+1))</f>
        <v/>
      </c>
      <c r="L258" s="203" t="str">
        <f>IF('CR CF2'!J258="","",'CR CF2'!J258)</f>
        <v/>
      </c>
      <c r="M258" s="52" t="str">
        <f>IF(OR(F258="",L258=""),"",VLOOKUP(L258,Gainage!$A$2:$BU$32,MATCH(F258,(Gainage!$B$1:$BU$1),1)+1))</f>
        <v/>
      </c>
      <c r="N258" s="203" t="str">
        <f>IF('CR CF2'!L258="","",'CR CF2'!L258)</f>
        <v/>
      </c>
      <c r="O258" s="52" t="str">
        <f>IF(OR(F258="",N258=""),"",VLOOKUP(N258,'Course 20 m'!$A$2:$BU$373,MATCH(F258,('Course 20 m'!$B$1:$BU$1),1)+1))</f>
        <v/>
      </c>
      <c r="P258" s="204" t="str">
        <f>IF('CR CF2'!N258="","",'CR CF2'!N258)</f>
        <v/>
      </c>
      <c r="Q258" s="52" t="str">
        <f>IF(OR(F258="",P258=""),"",VLOOKUP(P258,'Ecart facial'!$A$2:$BU$143,MATCH(F258,('Ecart facial'!$B$1:$BU$1),1)+1))</f>
        <v/>
      </c>
      <c r="R258" s="204" t="str">
        <f>IF('CR CF2'!P258="","",'CR CF2'!P258)</f>
        <v/>
      </c>
      <c r="S258" s="52" t="str">
        <f>IF(OR(F258="",R258=""),"",VLOOKUP(R258,'Fermeture TJ'!$A$2:$BU$126,MATCH(F258,('Fermeture TJ'!$B$1:$BU$1),1)+1))</f>
        <v/>
      </c>
      <c r="T258" s="233">
        <f t="shared" si="21"/>
        <v>0</v>
      </c>
      <c r="U258" s="199" t="str">
        <f t="shared" si="22"/>
        <v/>
      </c>
      <c r="V258" s="39"/>
      <c r="W258" s="37"/>
      <c r="X258" s="176" t="str">
        <f t="shared" si="23"/>
        <v/>
      </c>
      <c r="Y258" s="187"/>
      <c r="Z258" s="187"/>
      <c r="AA258" s="176" t="str">
        <f t="shared" si="24"/>
        <v/>
      </c>
      <c r="AB258" s="235">
        <f t="shared" si="25"/>
        <v>0</v>
      </c>
      <c r="AC258" s="187"/>
      <c r="AD258" s="187"/>
      <c r="AE258" s="187"/>
      <c r="AF258" s="187"/>
      <c r="AG258" s="187"/>
      <c r="AH258" s="238">
        <f t="shared" si="26"/>
        <v>0</v>
      </c>
      <c r="AI258" s="240">
        <f t="shared" si="27"/>
        <v>0</v>
      </c>
      <c r="AJ258" s="231">
        <v>255</v>
      </c>
    </row>
    <row r="259" spans="1:36" x14ac:dyDescent="0.25">
      <c r="A259" s="34" t="str">
        <f>IF('CR CF2'!A259="","",Accueil!$D$8)</f>
        <v/>
      </c>
      <c r="B259" s="36" t="str">
        <f>IF('CR CF2'!A259="","",MATCH('CR CF2'!A259,Accueil!$D$32:$D$131,0))</f>
        <v/>
      </c>
      <c r="C259" s="145" t="str">
        <f>IF('CR CF2'!A259="","",UPPER('CR CF2'!A259))</f>
        <v/>
      </c>
      <c r="D259" s="162" t="str">
        <f>IF('CR CF2'!B259="","",'CR CF2'!B259)</f>
        <v/>
      </c>
      <c r="E259" s="285" t="str">
        <f>IF('CR CF2'!C259="","",'CR CF2'!C259)</f>
        <v/>
      </c>
      <c r="F259" s="171" t="str">
        <f>IF(OR(Accueil!$D$8="",D259="",E259=""),"",DATEDIF(E259,LOOKUP(B259,Accueil!$C$32:$C$131,Accueil!$E$32:$E$131),"m"))</f>
        <v/>
      </c>
      <c r="G259" s="202" t="str">
        <f>IF('CR CF2'!E259="","",'CR CF2'!E259)</f>
        <v/>
      </c>
      <c r="H259" s="203" t="str">
        <f>IF('CR CF2'!F259="","",'CR CF2'!F259)</f>
        <v/>
      </c>
      <c r="I259" s="52" t="str">
        <f>IF(OR(F259="",H259=""),"",VLOOKUP(H259,Détente!$A$2:$BU$157,MATCH(F259,(Détente!$B$1:$BU$1),1)+1))</f>
        <v/>
      </c>
      <c r="J259" s="203" t="str">
        <f>IF('CR CF2'!H259="","",'CR CF2'!H259)</f>
        <v/>
      </c>
      <c r="K259" s="52" t="str">
        <f>IF(OR(F259="",J259=""),"",VLOOKUP(J259,Sautillers!$A$2:$BU$99,MATCH(F259,(Sautillers!$B$1:$BU$1),1)+1))</f>
        <v/>
      </c>
      <c r="L259" s="203" t="str">
        <f>IF('CR CF2'!J259="","",'CR CF2'!J259)</f>
        <v/>
      </c>
      <c r="M259" s="52" t="str">
        <f>IF(OR(F259="",L259=""),"",VLOOKUP(L259,Gainage!$A$2:$BU$32,MATCH(F259,(Gainage!$B$1:$BU$1),1)+1))</f>
        <v/>
      </c>
      <c r="N259" s="203" t="str">
        <f>IF('CR CF2'!L259="","",'CR CF2'!L259)</f>
        <v/>
      </c>
      <c r="O259" s="52" t="str">
        <f>IF(OR(F259="",N259=""),"",VLOOKUP(N259,'Course 20 m'!$A$2:$BU$373,MATCH(F259,('Course 20 m'!$B$1:$BU$1),1)+1))</f>
        <v/>
      </c>
      <c r="P259" s="204" t="str">
        <f>IF('CR CF2'!N259="","",'CR CF2'!N259)</f>
        <v/>
      </c>
      <c r="Q259" s="52" t="str">
        <f>IF(OR(F259="",P259=""),"",VLOOKUP(P259,'Ecart facial'!$A$2:$BU$143,MATCH(F259,('Ecart facial'!$B$1:$BU$1),1)+1))</f>
        <v/>
      </c>
      <c r="R259" s="204" t="str">
        <f>IF('CR CF2'!P259="","",'CR CF2'!P259)</f>
        <v/>
      </c>
      <c r="S259" s="52" t="str">
        <f>IF(OR(F259="",R259=""),"",VLOOKUP(R259,'Fermeture TJ'!$A$2:$BU$126,MATCH(F259,('Fermeture TJ'!$B$1:$BU$1),1)+1))</f>
        <v/>
      </c>
      <c r="T259" s="233">
        <f t="shared" si="21"/>
        <v>0</v>
      </c>
      <c r="U259" s="199" t="str">
        <f t="shared" si="22"/>
        <v/>
      </c>
      <c r="V259" s="37"/>
      <c r="W259" s="37"/>
      <c r="X259" s="176" t="str">
        <f t="shared" si="23"/>
        <v/>
      </c>
      <c r="Y259" s="187"/>
      <c r="Z259" s="187"/>
      <c r="AA259" s="176" t="str">
        <f t="shared" si="24"/>
        <v/>
      </c>
      <c r="AB259" s="235">
        <f t="shared" si="25"/>
        <v>0</v>
      </c>
      <c r="AC259" s="187"/>
      <c r="AD259" s="187"/>
      <c r="AE259" s="187"/>
      <c r="AF259" s="187"/>
      <c r="AG259" s="187"/>
      <c r="AH259" s="238">
        <f t="shared" si="26"/>
        <v>0</v>
      </c>
      <c r="AI259" s="240">
        <f t="shared" si="27"/>
        <v>0</v>
      </c>
      <c r="AJ259" s="231">
        <v>256</v>
      </c>
    </row>
    <row r="260" spans="1:36" x14ac:dyDescent="0.25">
      <c r="A260" s="34" t="str">
        <f>IF('CR CF2'!A260="","",Accueil!$D$8)</f>
        <v/>
      </c>
      <c r="B260" s="36" t="str">
        <f>IF('CR CF2'!A260="","",MATCH('CR CF2'!A260,Accueil!$D$32:$D$131,0))</f>
        <v/>
      </c>
      <c r="C260" s="145" t="str">
        <f>IF('CR CF2'!A260="","",UPPER('CR CF2'!A260))</f>
        <v/>
      </c>
      <c r="D260" s="162" t="str">
        <f>IF('CR CF2'!B260="","",'CR CF2'!B260)</f>
        <v/>
      </c>
      <c r="E260" s="285" t="str">
        <f>IF('CR CF2'!C260="","",'CR CF2'!C260)</f>
        <v/>
      </c>
      <c r="F260" s="171" t="str">
        <f>IF(OR(Accueil!$D$8="",D260="",E260=""),"",DATEDIF(E260,LOOKUP(B260,Accueil!$C$32:$C$131,Accueil!$E$32:$E$131),"m"))</f>
        <v/>
      </c>
      <c r="G260" s="202" t="str">
        <f>IF('CR CF2'!E260="","",'CR CF2'!E260)</f>
        <v/>
      </c>
      <c r="H260" s="203" t="str">
        <f>IF('CR CF2'!F260="","",'CR CF2'!F260)</f>
        <v/>
      </c>
      <c r="I260" s="52" t="str">
        <f>IF(OR(F260="",H260=""),"",VLOOKUP(H260,Détente!$A$2:$BU$157,MATCH(F260,(Détente!$B$1:$BU$1),1)+1))</f>
        <v/>
      </c>
      <c r="J260" s="203" t="str">
        <f>IF('CR CF2'!H260="","",'CR CF2'!H260)</f>
        <v/>
      </c>
      <c r="K260" s="52" t="str">
        <f>IF(OR(F260="",J260=""),"",VLOOKUP(J260,Sautillers!$A$2:$BU$99,MATCH(F260,(Sautillers!$B$1:$BU$1),1)+1))</f>
        <v/>
      </c>
      <c r="L260" s="203" t="str">
        <f>IF('CR CF2'!J260="","",'CR CF2'!J260)</f>
        <v/>
      </c>
      <c r="M260" s="52" t="str">
        <f>IF(OR(F260="",L260=""),"",VLOOKUP(L260,Gainage!$A$2:$BU$32,MATCH(F260,(Gainage!$B$1:$BU$1),1)+1))</f>
        <v/>
      </c>
      <c r="N260" s="203" t="str">
        <f>IF('CR CF2'!L260="","",'CR CF2'!L260)</f>
        <v/>
      </c>
      <c r="O260" s="52" t="str">
        <f>IF(OR(F260="",N260=""),"",VLOOKUP(N260,'Course 20 m'!$A$2:$BU$373,MATCH(F260,('Course 20 m'!$B$1:$BU$1),1)+1))</f>
        <v/>
      </c>
      <c r="P260" s="204" t="str">
        <f>IF('CR CF2'!N260="","",'CR CF2'!N260)</f>
        <v/>
      </c>
      <c r="Q260" s="52" t="str">
        <f>IF(OR(F260="",P260=""),"",VLOOKUP(P260,'Ecart facial'!$A$2:$BU$143,MATCH(F260,('Ecart facial'!$B$1:$BU$1),1)+1))</f>
        <v/>
      </c>
      <c r="R260" s="204" t="str">
        <f>IF('CR CF2'!P260="","",'CR CF2'!P260)</f>
        <v/>
      </c>
      <c r="S260" s="52" t="str">
        <f>IF(OR(F260="",R260=""),"",VLOOKUP(R260,'Fermeture TJ'!$A$2:$BU$126,MATCH(F260,('Fermeture TJ'!$B$1:$BU$1),1)+1))</f>
        <v/>
      </c>
      <c r="T260" s="233">
        <f t="shared" ref="T260:T303" si="28">IF(OR(I260="",K260="",M260="",O260="",Q260="",S260=""),0,SUM(I260,K260,M260,O260,Q260,S260))</f>
        <v>0</v>
      </c>
      <c r="U260" s="199" t="str">
        <f t="shared" ref="U260:U303" si="29">IF(OR(I260="",K260="",M260="",O260="",Q260="",S260=""),"",AVERAGE(I260,K260,M260,O260,Q260,S260))</f>
        <v/>
      </c>
      <c r="V260" s="37"/>
      <c r="W260" s="37"/>
      <c r="X260" s="176" t="str">
        <f t="shared" ref="X260:X303" si="30">IF(OR(F260="",V260="",W260=""),"",SUM(V260:W260))</f>
        <v/>
      </c>
      <c r="Y260" s="187"/>
      <c r="Z260" s="187"/>
      <c r="AA260" s="176" t="str">
        <f t="shared" ref="AA260:AA303" si="31">IF(OR(F260="",Y260="",Z260=""),"",SUM(Y260:Z260))</f>
        <v/>
      </c>
      <c r="AB260" s="235">
        <f t="shared" ref="AB260:AB303" si="32">IF(OR(X260="",AA260=""),0,X260+AA260)</f>
        <v>0</v>
      </c>
      <c r="AC260" s="187"/>
      <c r="AD260" s="187"/>
      <c r="AE260" s="187"/>
      <c r="AF260" s="187"/>
      <c r="AG260" s="187"/>
      <c r="AH260" s="238">
        <f t="shared" ref="AH260:AH303" si="33">IF(OR(F260="",COUNT(AC260:AG260)&lt;4),0,IF(COUNT(AC260:AG260)=4,SUM(AC260:AG260),IF(COUNT(AC260:AG260)&gt;4,SUM(AC260:AG260)-MIN(AC260:AG260))))</f>
        <v>0</v>
      </c>
      <c r="AI260" s="240">
        <f t="shared" ref="AI260:AI303" si="34">IF(OR(U260=0,AB260=0,AH260=0),0,U260+AB260+AH260)</f>
        <v>0</v>
      </c>
      <c r="AJ260" s="231">
        <v>257</v>
      </c>
    </row>
    <row r="261" spans="1:36" x14ac:dyDescent="0.25">
      <c r="A261" s="34" t="str">
        <f>IF('CR CF2'!A261="","",Accueil!$D$8)</f>
        <v/>
      </c>
      <c r="B261" s="36" t="str">
        <f>IF('CR CF2'!A261="","",MATCH('CR CF2'!A261,Accueil!$D$32:$D$131,0))</f>
        <v/>
      </c>
      <c r="C261" s="145" t="str">
        <f>IF('CR CF2'!A261="","",UPPER('CR CF2'!A261))</f>
        <v/>
      </c>
      <c r="D261" s="162" t="str">
        <f>IF('CR CF2'!B261="","",'CR CF2'!B261)</f>
        <v/>
      </c>
      <c r="E261" s="285" t="str">
        <f>IF('CR CF2'!C261="","",'CR CF2'!C261)</f>
        <v/>
      </c>
      <c r="F261" s="171" t="str">
        <f>IF(OR(Accueil!$D$8="",D261="",E261=""),"",DATEDIF(E261,LOOKUP(B261,Accueil!$C$32:$C$131,Accueil!$E$32:$E$131),"m"))</f>
        <v/>
      </c>
      <c r="G261" s="202" t="str">
        <f>IF('CR CF2'!E261="","",'CR CF2'!E261)</f>
        <v/>
      </c>
      <c r="H261" s="203" t="str">
        <f>IF('CR CF2'!F261="","",'CR CF2'!F261)</f>
        <v/>
      </c>
      <c r="I261" s="52" t="str">
        <f>IF(OR(F261="",H261=""),"",VLOOKUP(H261,Détente!$A$2:$BU$157,MATCH(F261,(Détente!$B$1:$BU$1),1)+1))</f>
        <v/>
      </c>
      <c r="J261" s="203" t="str">
        <f>IF('CR CF2'!H261="","",'CR CF2'!H261)</f>
        <v/>
      </c>
      <c r="K261" s="52" t="str">
        <f>IF(OR(F261="",J261=""),"",VLOOKUP(J261,Sautillers!$A$2:$BU$99,MATCH(F261,(Sautillers!$B$1:$BU$1),1)+1))</f>
        <v/>
      </c>
      <c r="L261" s="203" t="str">
        <f>IF('CR CF2'!J261="","",'CR CF2'!J261)</f>
        <v/>
      </c>
      <c r="M261" s="52" t="str">
        <f>IF(OR(F261="",L261=""),"",VLOOKUP(L261,Gainage!$A$2:$BU$32,MATCH(F261,(Gainage!$B$1:$BU$1),1)+1))</f>
        <v/>
      </c>
      <c r="N261" s="203" t="str">
        <f>IF('CR CF2'!L261="","",'CR CF2'!L261)</f>
        <v/>
      </c>
      <c r="O261" s="52" t="str">
        <f>IF(OR(F261="",N261=""),"",VLOOKUP(N261,'Course 20 m'!$A$2:$BU$373,MATCH(F261,('Course 20 m'!$B$1:$BU$1),1)+1))</f>
        <v/>
      </c>
      <c r="P261" s="204" t="str">
        <f>IF('CR CF2'!N261="","",'CR CF2'!N261)</f>
        <v/>
      </c>
      <c r="Q261" s="52" t="str">
        <f>IF(OR(F261="",P261=""),"",VLOOKUP(P261,'Ecart facial'!$A$2:$BU$143,MATCH(F261,('Ecart facial'!$B$1:$BU$1),1)+1))</f>
        <v/>
      </c>
      <c r="R261" s="204" t="str">
        <f>IF('CR CF2'!P261="","",'CR CF2'!P261)</f>
        <v/>
      </c>
      <c r="S261" s="52" t="str">
        <f>IF(OR(F261="",R261=""),"",VLOOKUP(R261,'Fermeture TJ'!$A$2:$BU$126,MATCH(F261,('Fermeture TJ'!$B$1:$BU$1),1)+1))</f>
        <v/>
      </c>
      <c r="T261" s="233">
        <f t="shared" si="28"/>
        <v>0</v>
      </c>
      <c r="U261" s="199" t="str">
        <f t="shared" si="29"/>
        <v/>
      </c>
      <c r="V261" s="39"/>
      <c r="W261" s="37"/>
      <c r="X261" s="176" t="str">
        <f t="shared" si="30"/>
        <v/>
      </c>
      <c r="Y261" s="187"/>
      <c r="Z261" s="187"/>
      <c r="AA261" s="176" t="str">
        <f t="shared" si="31"/>
        <v/>
      </c>
      <c r="AB261" s="235">
        <f t="shared" si="32"/>
        <v>0</v>
      </c>
      <c r="AC261" s="187"/>
      <c r="AD261" s="187"/>
      <c r="AE261" s="187"/>
      <c r="AF261" s="187"/>
      <c r="AG261" s="187"/>
      <c r="AH261" s="238">
        <f t="shared" si="33"/>
        <v>0</v>
      </c>
      <c r="AI261" s="240">
        <f t="shared" si="34"/>
        <v>0</v>
      </c>
      <c r="AJ261" s="231">
        <v>258</v>
      </c>
    </row>
    <row r="262" spans="1:36" x14ac:dyDescent="0.25">
      <c r="A262" s="34" t="str">
        <f>IF('CR CF2'!A262="","",Accueil!$D$8)</f>
        <v/>
      </c>
      <c r="B262" s="36" t="str">
        <f>IF('CR CF2'!A262="","",MATCH('CR CF2'!A262,Accueil!$D$32:$D$131,0))</f>
        <v/>
      </c>
      <c r="C262" s="145" t="str">
        <f>IF('CR CF2'!A262="","",UPPER('CR CF2'!A262))</f>
        <v/>
      </c>
      <c r="D262" s="162" t="str">
        <f>IF('CR CF2'!B262="","",'CR CF2'!B262)</f>
        <v/>
      </c>
      <c r="E262" s="285" t="str">
        <f>IF('CR CF2'!C262="","",'CR CF2'!C262)</f>
        <v/>
      </c>
      <c r="F262" s="171" t="str">
        <f>IF(OR(Accueil!$D$8="",D262="",E262=""),"",DATEDIF(E262,LOOKUP(B262,Accueil!$C$32:$C$131,Accueil!$E$32:$E$131),"m"))</f>
        <v/>
      </c>
      <c r="G262" s="202" t="str">
        <f>IF('CR CF2'!E262="","",'CR CF2'!E262)</f>
        <v/>
      </c>
      <c r="H262" s="203" t="str">
        <f>IF('CR CF2'!F262="","",'CR CF2'!F262)</f>
        <v/>
      </c>
      <c r="I262" s="52" t="str">
        <f>IF(OR(F262="",H262=""),"",VLOOKUP(H262,Détente!$A$2:$BU$157,MATCH(F262,(Détente!$B$1:$BU$1),1)+1))</f>
        <v/>
      </c>
      <c r="J262" s="203" t="str">
        <f>IF('CR CF2'!H262="","",'CR CF2'!H262)</f>
        <v/>
      </c>
      <c r="K262" s="52" t="str">
        <f>IF(OR(F262="",J262=""),"",VLOOKUP(J262,Sautillers!$A$2:$BU$99,MATCH(F262,(Sautillers!$B$1:$BU$1),1)+1))</f>
        <v/>
      </c>
      <c r="L262" s="203" t="str">
        <f>IF('CR CF2'!J262="","",'CR CF2'!J262)</f>
        <v/>
      </c>
      <c r="M262" s="52" t="str">
        <f>IF(OR(F262="",L262=""),"",VLOOKUP(L262,Gainage!$A$2:$BU$32,MATCH(F262,(Gainage!$B$1:$BU$1),1)+1))</f>
        <v/>
      </c>
      <c r="N262" s="203" t="str">
        <f>IF('CR CF2'!L262="","",'CR CF2'!L262)</f>
        <v/>
      </c>
      <c r="O262" s="52" t="str">
        <f>IF(OR(F262="",N262=""),"",VLOOKUP(N262,'Course 20 m'!$A$2:$BU$373,MATCH(F262,('Course 20 m'!$B$1:$BU$1),1)+1))</f>
        <v/>
      </c>
      <c r="P262" s="204" t="str">
        <f>IF('CR CF2'!N262="","",'CR CF2'!N262)</f>
        <v/>
      </c>
      <c r="Q262" s="52" t="str">
        <f>IF(OR(F262="",P262=""),"",VLOOKUP(P262,'Ecart facial'!$A$2:$BU$143,MATCH(F262,('Ecart facial'!$B$1:$BU$1),1)+1))</f>
        <v/>
      </c>
      <c r="R262" s="204" t="str">
        <f>IF('CR CF2'!P262="","",'CR CF2'!P262)</f>
        <v/>
      </c>
      <c r="S262" s="52" t="str">
        <f>IF(OR(F262="",R262=""),"",VLOOKUP(R262,'Fermeture TJ'!$A$2:$BU$126,MATCH(F262,('Fermeture TJ'!$B$1:$BU$1),1)+1))</f>
        <v/>
      </c>
      <c r="T262" s="233">
        <f t="shared" si="28"/>
        <v>0</v>
      </c>
      <c r="U262" s="199" t="str">
        <f t="shared" si="29"/>
        <v/>
      </c>
      <c r="V262" s="37"/>
      <c r="W262" s="37"/>
      <c r="X262" s="176" t="str">
        <f t="shared" si="30"/>
        <v/>
      </c>
      <c r="Y262" s="187"/>
      <c r="Z262" s="187"/>
      <c r="AA262" s="176" t="str">
        <f t="shared" si="31"/>
        <v/>
      </c>
      <c r="AB262" s="235">
        <f t="shared" si="32"/>
        <v>0</v>
      </c>
      <c r="AC262" s="187"/>
      <c r="AD262" s="187"/>
      <c r="AE262" s="187"/>
      <c r="AF262" s="187"/>
      <c r="AG262" s="187"/>
      <c r="AH262" s="238">
        <f t="shared" si="33"/>
        <v>0</v>
      </c>
      <c r="AI262" s="240">
        <f t="shared" si="34"/>
        <v>0</v>
      </c>
      <c r="AJ262" s="231">
        <v>259</v>
      </c>
    </row>
    <row r="263" spans="1:36" x14ac:dyDescent="0.25">
      <c r="A263" s="34" t="str">
        <f>IF('CR CF2'!A263="","",Accueil!$D$8)</f>
        <v/>
      </c>
      <c r="B263" s="36" t="str">
        <f>IF('CR CF2'!A263="","",MATCH('CR CF2'!A263,Accueil!$D$32:$D$131,0))</f>
        <v/>
      </c>
      <c r="C263" s="145" t="str">
        <f>IF('CR CF2'!A263="","",UPPER('CR CF2'!A263))</f>
        <v/>
      </c>
      <c r="D263" s="162" t="str">
        <f>IF('CR CF2'!B263="","",'CR CF2'!B263)</f>
        <v/>
      </c>
      <c r="E263" s="285" t="str">
        <f>IF('CR CF2'!C263="","",'CR CF2'!C263)</f>
        <v/>
      </c>
      <c r="F263" s="171" t="str">
        <f>IF(OR(Accueil!$D$8="",D263="",E263=""),"",DATEDIF(E263,LOOKUP(B263,Accueil!$C$32:$C$131,Accueil!$E$32:$E$131),"m"))</f>
        <v/>
      </c>
      <c r="G263" s="202" t="str">
        <f>IF('CR CF2'!E263="","",'CR CF2'!E263)</f>
        <v/>
      </c>
      <c r="H263" s="203" t="str">
        <f>IF('CR CF2'!F263="","",'CR CF2'!F263)</f>
        <v/>
      </c>
      <c r="I263" s="52" t="str">
        <f>IF(OR(F263="",H263=""),"",VLOOKUP(H263,Détente!$A$2:$BU$157,MATCH(F263,(Détente!$B$1:$BU$1),1)+1))</f>
        <v/>
      </c>
      <c r="J263" s="203" t="str">
        <f>IF('CR CF2'!H263="","",'CR CF2'!H263)</f>
        <v/>
      </c>
      <c r="K263" s="52" t="str">
        <f>IF(OR(F263="",J263=""),"",VLOOKUP(J263,Sautillers!$A$2:$BU$99,MATCH(F263,(Sautillers!$B$1:$BU$1),1)+1))</f>
        <v/>
      </c>
      <c r="L263" s="203" t="str">
        <f>IF('CR CF2'!J263="","",'CR CF2'!J263)</f>
        <v/>
      </c>
      <c r="M263" s="52" t="str">
        <f>IF(OR(F263="",L263=""),"",VLOOKUP(L263,Gainage!$A$2:$BU$32,MATCH(F263,(Gainage!$B$1:$BU$1),1)+1))</f>
        <v/>
      </c>
      <c r="N263" s="203" t="str">
        <f>IF('CR CF2'!L263="","",'CR CF2'!L263)</f>
        <v/>
      </c>
      <c r="O263" s="52" t="str">
        <f>IF(OR(F263="",N263=""),"",VLOOKUP(N263,'Course 20 m'!$A$2:$BU$373,MATCH(F263,('Course 20 m'!$B$1:$BU$1),1)+1))</f>
        <v/>
      </c>
      <c r="P263" s="204" t="str">
        <f>IF('CR CF2'!N263="","",'CR CF2'!N263)</f>
        <v/>
      </c>
      <c r="Q263" s="52" t="str">
        <f>IF(OR(F263="",P263=""),"",VLOOKUP(P263,'Ecart facial'!$A$2:$BU$143,MATCH(F263,('Ecart facial'!$B$1:$BU$1),1)+1))</f>
        <v/>
      </c>
      <c r="R263" s="204" t="str">
        <f>IF('CR CF2'!P263="","",'CR CF2'!P263)</f>
        <v/>
      </c>
      <c r="S263" s="52" t="str">
        <f>IF(OR(F263="",R263=""),"",VLOOKUP(R263,'Fermeture TJ'!$A$2:$BU$126,MATCH(F263,('Fermeture TJ'!$B$1:$BU$1),1)+1))</f>
        <v/>
      </c>
      <c r="T263" s="233">
        <f t="shared" si="28"/>
        <v>0</v>
      </c>
      <c r="U263" s="199" t="str">
        <f t="shared" si="29"/>
        <v/>
      </c>
      <c r="V263" s="39"/>
      <c r="W263" s="37"/>
      <c r="X263" s="176" t="str">
        <f t="shared" si="30"/>
        <v/>
      </c>
      <c r="Y263" s="187"/>
      <c r="Z263" s="187"/>
      <c r="AA263" s="176" t="str">
        <f t="shared" si="31"/>
        <v/>
      </c>
      <c r="AB263" s="235">
        <f t="shared" si="32"/>
        <v>0</v>
      </c>
      <c r="AC263" s="187"/>
      <c r="AD263" s="187"/>
      <c r="AE263" s="187"/>
      <c r="AF263" s="187"/>
      <c r="AG263" s="187"/>
      <c r="AH263" s="238">
        <f t="shared" si="33"/>
        <v>0</v>
      </c>
      <c r="AI263" s="240">
        <f t="shared" si="34"/>
        <v>0</v>
      </c>
      <c r="AJ263" s="231">
        <v>260</v>
      </c>
    </row>
    <row r="264" spans="1:36" x14ac:dyDescent="0.25">
      <c r="A264" s="34" t="str">
        <f>IF('CR CF2'!A264="","",Accueil!$D$8)</f>
        <v/>
      </c>
      <c r="B264" s="36" t="str">
        <f>IF('CR CF2'!A264="","",MATCH('CR CF2'!A264,Accueil!$D$32:$D$131,0))</f>
        <v/>
      </c>
      <c r="C264" s="145" t="str">
        <f>IF('CR CF2'!A264="","",UPPER('CR CF2'!A264))</f>
        <v/>
      </c>
      <c r="D264" s="162" t="str">
        <f>IF('CR CF2'!B264="","",'CR CF2'!B264)</f>
        <v/>
      </c>
      <c r="E264" s="285" t="str">
        <f>IF('CR CF2'!C264="","",'CR CF2'!C264)</f>
        <v/>
      </c>
      <c r="F264" s="171" t="str">
        <f>IF(OR(Accueil!$D$8="",D264="",E264=""),"",DATEDIF(E264,LOOKUP(B264,Accueil!$C$32:$C$131,Accueil!$E$32:$E$131),"m"))</f>
        <v/>
      </c>
      <c r="G264" s="202" t="str">
        <f>IF('CR CF2'!E264="","",'CR CF2'!E264)</f>
        <v/>
      </c>
      <c r="H264" s="203" t="str">
        <f>IF('CR CF2'!F264="","",'CR CF2'!F264)</f>
        <v/>
      </c>
      <c r="I264" s="52" t="str">
        <f>IF(OR(F264="",H264=""),"",VLOOKUP(H264,Détente!$A$2:$BU$157,MATCH(F264,(Détente!$B$1:$BU$1),1)+1))</f>
        <v/>
      </c>
      <c r="J264" s="203" t="str">
        <f>IF('CR CF2'!H264="","",'CR CF2'!H264)</f>
        <v/>
      </c>
      <c r="K264" s="52" t="str">
        <f>IF(OR(F264="",J264=""),"",VLOOKUP(J264,Sautillers!$A$2:$BU$99,MATCH(F264,(Sautillers!$B$1:$BU$1),1)+1))</f>
        <v/>
      </c>
      <c r="L264" s="203" t="str">
        <f>IF('CR CF2'!J264="","",'CR CF2'!J264)</f>
        <v/>
      </c>
      <c r="M264" s="52" t="str">
        <f>IF(OR(F264="",L264=""),"",VLOOKUP(L264,Gainage!$A$2:$BU$32,MATCH(F264,(Gainage!$B$1:$BU$1),1)+1))</f>
        <v/>
      </c>
      <c r="N264" s="203" t="str">
        <f>IF('CR CF2'!L264="","",'CR CF2'!L264)</f>
        <v/>
      </c>
      <c r="O264" s="52" t="str">
        <f>IF(OR(F264="",N264=""),"",VLOOKUP(N264,'Course 20 m'!$A$2:$BU$373,MATCH(F264,('Course 20 m'!$B$1:$BU$1),1)+1))</f>
        <v/>
      </c>
      <c r="P264" s="204" t="str">
        <f>IF('CR CF2'!N264="","",'CR CF2'!N264)</f>
        <v/>
      </c>
      <c r="Q264" s="52" t="str">
        <f>IF(OR(F264="",P264=""),"",VLOOKUP(P264,'Ecart facial'!$A$2:$BU$143,MATCH(F264,('Ecart facial'!$B$1:$BU$1),1)+1))</f>
        <v/>
      </c>
      <c r="R264" s="204" t="str">
        <f>IF('CR CF2'!P264="","",'CR CF2'!P264)</f>
        <v/>
      </c>
      <c r="S264" s="52" t="str">
        <f>IF(OR(F264="",R264=""),"",VLOOKUP(R264,'Fermeture TJ'!$A$2:$BU$126,MATCH(F264,('Fermeture TJ'!$B$1:$BU$1),1)+1))</f>
        <v/>
      </c>
      <c r="T264" s="233">
        <f t="shared" si="28"/>
        <v>0</v>
      </c>
      <c r="U264" s="199" t="str">
        <f t="shared" si="29"/>
        <v/>
      </c>
      <c r="V264" s="37"/>
      <c r="W264" s="37"/>
      <c r="X264" s="176" t="str">
        <f t="shared" si="30"/>
        <v/>
      </c>
      <c r="Y264" s="187"/>
      <c r="Z264" s="187"/>
      <c r="AA264" s="176" t="str">
        <f t="shared" si="31"/>
        <v/>
      </c>
      <c r="AB264" s="235">
        <f t="shared" si="32"/>
        <v>0</v>
      </c>
      <c r="AC264" s="187"/>
      <c r="AD264" s="187"/>
      <c r="AE264" s="187"/>
      <c r="AF264" s="187"/>
      <c r="AG264" s="187"/>
      <c r="AH264" s="238">
        <f t="shared" si="33"/>
        <v>0</v>
      </c>
      <c r="AI264" s="240">
        <f t="shared" si="34"/>
        <v>0</v>
      </c>
      <c r="AJ264" s="231">
        <v>261</v>
      </c>
    </row>
    <row r="265" spans="1:36" x14ac:dyDescent="0.25">
      <c r="A265" s="34" t="str">
        <f>IF('CR CF2'!A265="","",Accueil!$D$8)</f>
        <v/>
      </c>
      <c r="B265" s="36" t="str">
        <f>IF('CR CF2'!A265="","",MATCH('CR CF2'!A265,Accueil!$D$32:$D$131,0))</f>
        <v/>
      </c>
      <c r="C265" s="145" t="str">
        <f>IF('CR CF2'!A265="","",UPPER('CR CF2'!A265))</f>
        <v/>
      </c>
      <c r="D265" s="162" t="str">
        <f>IF('CR CF2'!B265="","",'CR CF2'!B265)</f>
        <v/>
      </c>
      <c r="E265" s="285" t="str">
        <f>IF('CR CF2'!C265="","",'CR CF2'!C265)</f>
        <v/>
      </c>
      <c r="F265" s="171" t="str">
        <f>IF(OR(Accueil!$D$8="",D265="",E265=""),"",DATEDIF(E265,LOOKUP(B265,Accueil!$C$32:$C$131,Accueil!$E$32:$E$131),"m"))</f>
        <v/>
      </c>
      <c r="G265" s="202" t="str">
        <f>IF('CR CF2'!E265="","",'CR CF2'!E265)</f>
        <v/>
      </c>
      <c r="H265" s="203" t="str">
        <f>IF('CR CF2'!F265="","",'CR CF2'!F265)</f>
        <v/>
      </c>
      <c r="I265" s="52" t="str">
        <f>IF(OR(F265="",H265=""),"",VLOOKUP(H265,Détente!$A$2:$BU$157,MATCH(F265,(Détente!$B$1:$BU$1),1)+1))</f>
        <v/>
      </c>
      <c r="J265" s="203" t="str">
        <f>IF('CR CF2'!H265="","",'CR CF2'!H265)</f>
        <v/>
      </c>
      <c r="K265" s="52" t="str">
        <f>IF(OR(F265="",J265=""),"",VLOOKUP(J265,Sautillers!$A$2:$BU$99,MATCH(F265,(Sautillers!$B$1:$BU$1),1)+1))</f>
        <v/>
      </c>
      <c r="L265" s="203" t="str">
        <f>IF('CR CF2'!J265="","",'CR CF2'!J265)</f>
        <v/>
      </c>
      <c r="M265" s="52" t="str">
        <f>IF(OR(F265="",L265=""),"",VLOOKUP(L265,Gainage!$A$2:$BU$32,MATCH(F265,(Gainage!$B$1:$BU$1),1)+1))</f>
        <v/>
      </c>
      <c r="N265" s="203" t="str">
        <f>IF('CR CF2'!L265="","",'CR CF2'!L265)</f>
        <v/>
      </c>
      <c r="O265" s="52" t="str">
        <f>IF(OR(F265="",N265=""),"",VLOOKUP(N265,'Course 20 m'!$A$2:$BU$373,MATCH(F265,('Course 20 m'!$B$1:$BU$1),1)+1))</f>
        <v/>
      </c>
      <c r="P265" s="204" t="str">
        <f>IF('CR CF2'!N265="","",'CR CF2'!N265)</f>
        <v/>
      </c>
      <c r="Q265" s="52" t="str">
        <f>IF(OR(F265="",P265=""),"",VLOOKUP(P265,'Ecart facial'!$A$2:$BU$143,MATCH(F265,('Ecart facial'!$B$1:$BU$1),1)+1))</f>
        <v/>
      </c>
      <c r="R265" s="204" t="str">
        <f>IF('CR CF2'!P265="","",'CR CF2'!P265)</f>
        <v/>
      </c>
      <c r="S265" s="52" t="str">
        <f>IF(OR(F265="",R265=""),"",VLOOKUP(R265,'Fermeture TJ'!$A$2:$BU$126,MATCH(F265,('Fermeture TJ'!$B$1:$BU$1),1)+1))</f>
        <v/>
      </c>
      <c r="T265" s="233">
        <f t="shared" si="28"/>
        <v>0</v>
      </c>
      <c r="U265" s="199" t="str">
        <f t="shared" si="29"/>
        <v/>
      </c>
      <c r="V265" s="39"/>
      <c r="W265" s="37"/>
      <c r="X265" s="176" t="str">
        <f t="shared" si="30"/>
        <v/>
      </c>
      <c r="Y265" s="187"/>
      <c r="Z265" s="187"/>
      <c r="AA265" s="176" t="str">
        <f t="shared" si="31"/>
        <v/>
      </c>
      <c r="AB265" s="235">
        <f t="shared" si="32"/>
        <v>0</v>
      </c>
      <c r="AC265" s="187"/>
      <c r="AD265" s="187"/>
      <c r="AE265" s="187"/>
      <c r="AF265" s="187"/>
      <c r="AG265" s="187"/>
      <c r="AH265" s="238">
        <f t="shared" si="33"/>
        <v>0</v>
      </c>
      <c r="AI265" s="240">
        <f t="shared" si="34"/>
        <v>0</v>
      </c>
      <c r="AJ265" s="231">
        <v>262</v>
      </c>
    </row>
    <row r="266" spans="1:36" x14ac:dyDescent="0.25">
      <c r="A266" s="34" t="str">
        <f>IF('CR CF2'!A266="","",Accueil!$D$8)</f>
        <v/>
      </c>
      <c r="B266" s="36" t="str">
        <f>IF('CR CF2'!A266="","",MATCH('CR CF2'!A266,Accueil!$D$32:$D$131,0))</f>
        <v/>
      </c>
      <c r="C266" s="145" t="str">
        <f>IF('CR CF2'!A266="","",UPPER('CR CF2'!A266))</f>
        <v/>
      </c>
      <c r="D266" s="162" t="str">
        <f>IF('CR CF2'!B266="","",'CR CF2'!B266)</f>
        <v/>
      </c>
      <c r="E266" s="285" t="str">
        <f>IF('CR CF2'!C266="","",'CR CF2'!C266)</f>
        <v/>
      </c>
      <c r="F266" s="171" t="str">
        <f>IF(OR(Accueil!$D$8="",D266="",E266=""),"",DATEDIF(E266,LOOKUP(B266,Accueil!$C$32:$C$131,Accueil!$E$32:$E$131),"m"))</f>
        <v/>
      </c>
      <c r="G266" s="202" t="str">
        <f>IF('CR CF2'!E266="","",'CR CF2'!E266)</f>
        <v/>
      </c>
      <c r="H266" s="203" t="str">
        <f>IF('CR CF2'!F266="","",'CR CF2'!F266)</f>
        <v/>
      </c>
      <c r="I266" s="52" t="str">
        <f>IF(OR(F266="",H266=""),"",VLOOKUP(H266,Détente!$A$2:$BU$157,MATCH(F266,(Détente!$B$1:$BU$1),1)+1))</f>
        <v/>
      </c>
      <c r="J266" s="203" t="str">
        <f>IF('CR CF2'!H266="","",'CR CF2'!H266)</f>
        <v/>
      </c>
      <c r="K266" s="52" t="str">
        <f>IF(OR(F266="",J266=""),"",VLOOKUP(J266,Sautillers!$A$2:$BU$99,MATCH(F266,(Sautillers!$B$1:$BU$1),1)+1))</f>
        <v/>
      </c>
      <c r="L266" s="203" t="str">
        <f>IF('CR CF2'!J266="","",'CR CF2'!J266)</f>
        <v/>
      </c>
      <c r="M266" s="52" t="str">
        <f>IF(OR(F266="",L266=""),"",VLOOKUP(L266,Gainage!$A$2:$BU$32,MATCH(F266,(Gainage!$B$1:$BU$1),1)+1))</f>
        <v/>
      </c>
      <c r="N266" s="203" t="str">
        <f>IF('CR CF2'!L266="","",'CR CF2'!L266)</f>
        <v/>
      </c>
      <c r="O266" s="52" t="str">
        <f>IF(OR(F266="",N266=""),"",VLOOKUP(N266,'Course 20 m'!$A$2:$BU$373,MATCH(F266,('Course 20 m'!$B$1:$BU$1),1)+1))</f>
        <v/>
      </c>
      <c r="P266" s="204" t="str">
        <f>IF('CR CF2'!N266="","",'CR CF2'!N266)</f>
        <v/>
      </c>
      <c r="Q266" s="52" t="str">
        <f>IF(OR(F266="",P266=""),"",VLOOKUP(P266,'Ecart facial'!$A$2:$BU$143,MATCH(F266,('Ecart facial'!$B$1:$BU$1),1)+1))</f>
        <v/>
      </c>
      <c r="R266" s="204" t="str">
        <f>IF('CR CF2'!P266="","",'CR CF2'!P266)</f>
        <v/>
      </c>
      <c r="S266" s="52" t="str">
        <f>IF(OR(F266="",R266=""),"",VLOOKUP(R266,'Fermeture TJ'!$A$2:$BU$126,MATCH(F266,('Fermeture TJ'!$B$1:$BU$1),1)+1))</f>
        <v/>
      </c>
      <c r="T266" s="233">
        <f t="shared" si="28"/>
        <v>0</v>
      </c>
      <c r="U266" s="199" t="str">
        <f t="shared" si="29"/>
        <v/>
      </c>
      <c r="V266" s="37"/>
      <c r="W266" s="37"/>
      <c r="X266" s="176" t="str">
        <f t="shared" si="30"/>
        <v/>
      </c>
      <c r="Y266" s="187"/>
      <c r="Z266" s="187"/>
      <c r="AA266" s="176" t="str">
        <f t="shared" si="31"/>
        <v/>
      </c>
      <c r="AB266" s="235">
        <f t="shared" si="32"/>
        <v>0</v>
      </c>
      <c r="AC266" s="187"/>
      <c r="AD266" s="187"/>
      <c r="AE266" s="187"/>
      <c r="AF266" s="187"/>
      <c r="AG266" s="187"/>
      <c r="AH266" s="238">
        <f t="shared" si="33"/>
        <v>0</v>
      </c>
      <c r="AI266" s="240">
        <f t="shared" si="34"/>
        <v>0</v>
      </c>
      <c r="AJ266" s="231">
        <v>263</v>
      </c>
    </row>
    <row r="267" spans="1:36" x14ac:dyDescent="0.25">
      <c r="A267" s="34" t="str">
        <f>IF('CR CF2'!A267="","",Accueil!$D$8)</f>
        <v/>
      </c>
      <c r="B267" s="36" t="str">
        <f>IF('CR CF2'!A267="","",MATCH('CR CF2'!A267,Accueil!$D$32:$D$131,0))</f>
        <v/>
      </c>
      <c r="C267" s="145" t="str">
        <f>IF('CR CF2'!A267="","",UPPER('CR CF2'!A267))</f>
        <v/>
      </c>
      <c r="D267" s="162" t="str">
        <f>IF('CR CF2'!B267="","",'CR CF2'!B267)</f>
        <v/>
      </c>
      <c r="E267" s="285" t="str">
        <f>IF('CR CF2'!C267="","",'CR CF2'!C267)</f>
        <v/>
      </c>
      <c r="F267" s="171" t="str">
        <f>IF(OR(Accueil!$D$8="",D267="",E267=""),"",DATEDIF(E267,LOOKUP(B267,Accueil!$C$32:$C$131,Accueil!$E$32:$E$131),"m"))</f>
        <v/>
      </c>
      <c r="G267" s="202" t="str">
        <f>IF('CR CF2'!E267="","",'CR CF2'!E267)</f>
        <v/>
      </c>
      <c r="H267" s="203" t="str">
        <f>IF('CR CF2'!F267="","",'CR CF2'!F267)</f>
        <v/>
      </c>
      <c r="I267" s="52" t="str">
        <f>IF(OR(F267="",H267=""),"",VLOOKUP(H267,Détente!$A$2:$BU$157,MATCH(F267,(Détente!$B$1:$BU$1),1)+1))</f>
        <v/>
      </c>
      <c r="J267" s="203" t="str">
        <f>IF('CR CF2'!H267="","",'CR CF2'!H267)</f>
        <v/>
      </c>
      <c r="K267" s="52" t="str">
        <f>IF(OR(F267="",J267=""),"",VLOOKUP(J267,Sautillers!$A$2:$BU$99,MATCH(F267,(Sautillers!$B$1:$BU$1),1)+1))</f>
        <v/>
      </c>
      <c r="L267" s="203" t="str">
        <f>IF('CR CF2'!J267="","",'CR CF2'!J267)</f>
        <v/>
      </c>
      <c r="M267" s="52" t="str">
        <f>IF(OR(F267="",L267=""),"",VLOOKUP(L267,Gainage!$A$2:$BU$32,MATCH(F267,(Gainage!$B$1:$BU$1),1)+1))</f>
        <v/>
      </c>
      <c r="N267" s="203" t="str">
        <f>IF('CR CF2'!L267="","",'CR CF2'!L267)</f>
        <v/>
      </c>
      <c r="O267" s="52" t="str">
        <f>IF(OR(F267="",N267=""),"",VLOOKUP(N267,'Course 20 m'!$A$2:$BU$373,MATCH(F267,('Course 20 m'!$B$1:$BU$1),1)+1))</f>
        <v/>
      </c>
      <c r="P267" s="204" t="str">
        <f>IF('CR CF2'!N267="","",'CR CF2'!N267)</f>
        <v/>
      </c>
      <c r="Q267" s="52" t="str">
        <f>IF(OR(F267="",P267=""),"",VLOOKUP(P267,'Ecart facial'!$A$2:$BU$143,MATCH(F267,('Ecart facial'!$B$1:$BU$1),1)+1))</f>
        <v/>
      </c>
      <c r="R267" s="204" t="str">
        <f>IF('CR CF2'!P267="","",'CR CF2'!P267)</f>
        <v/>
      </c>
      <c r="S267" s="52" t="str">
        <f>IF(OR(F267="",R267=""),"",VLOOKUP(R267,'Fermeture TJ'!$A$2:$BU$126,MATCH(F267,('Fermeture TJ'!$B$1:$BU$1),1)+1))</f>
        <v/>
      </c>
      <c r="T267" s="233">
        <f t="shared" si="28"/>
        <v>0</v>
      </c>
      <c r="U267" s="199" t="str">
        <f t="shared" si="29"/>
        <v/>
      </c>
      <c r="V267" s="39"/>
      <c r="W267" s="37"/>
      <c r="X267" s="176" t="str">
        <f t="shared" si="30"/>
        <v/>
      </c>
      <c r="Y267" s="187"/>
      <c r="Z267" s="187"/>
      <c r="AA267" s="176" t="str">
        <f t="shared" si="31"/>
        <v/>
      </c>
      <c r="AB267" s="235">
        <f t="shared" si="32"/>
        <v>0</v>
      </c>
      <c r="AC267" s="187"/>
      <c r="AD267" s="187"/>
      <c r="AE267" s="187"/>
      <c r="AF267" s="187"/>
      <c r="AG267" s="187"/>
      <c r="AH267" s="238">
        <f t="shared" si="33"/>
        <v>0</v>
      </c>
      <c r="AI267" s="240">
        <f t="shared" si="34"/>
        <v>0</v>
      </c>
      <c r="AJ267" s="231">
        <v>264</v>
      </c>
    </row>
    <row r="268" spans="1:36" x14ac:dyDescent="0.25">
      <c r="A268" s="34" t="str">
        <f>IF('CR CF2'!A268="","",Accueil!$D$8)</f>
        <v/>
      </c>
      <c r="B268" s="36" t="str">
        <f>IF('CR CF2'!A268="","",MATCH('CR CF2'!A268,Accueil!$D$32:$D$131,0))</f>
        <v/>
      </c>
      <c r="C268" s="145" t="str">
        <f>IF('CR CF2'!A268="","",UPPER('CR CF2'!A268))</f>
        <v/>
      </c>
      <c r="D268" s="162" t="str">
        <f>IF('CR CF2'!B268="","",'CR CF2'!B268)</f>
        <v/>
      </c>
      <c r="E268" s="284" t="str">
        <f>IF('CR CF2'!C268="","",'CR CF2'!C268)</f>
        <v/>
      </c>
      <c r="F268" s="171" t="str">
        <f>IF(OR(Accueil!$D$8="",D268="",E268=""),"",DATEDIF(E268,LOOKUP(B268,Accueil!$C$32:$C$131,Accueil!$E$32:$E$131),"m"))</f>
        <v/>
      </c>
      <c r="G268" s="202" t="str">
        <f>IF('CR CF2'!E268="","",'CR CF2'!E268)</f>
        <v/>
      </c>
      <c r="H268" s="203" t="str">
        <f>IF('CR CF2'!F268="","",'CR CF2'!F268)</f>
        <v/>
      </c>
      <c r="I268" s="52" t="str">
        <f>IF(OR(F268="",H268=""),"",VLOOKUP(H268,Détente!$A$2:$BU$157,MATCH(F268,(Détente!$B$1:$BU$1),1)+1))</f>
        <v/>
      </c>
      <c r="J268" s="203" t="str">
        <f>IF('CR CF2'!H268="","",'CR CF2'!H268)</f>
        <v/>
      </c>
      <c r="K268" s="52" t="str">
        <f>IF(OR(F268="",J268=""),"",VLOOKUP(J268,Sautillers!$A$2:$BU$99,MATCH(F268,(Sautillers!$B$1:$BU$1),1)+1))</f>
        <v/>
      </c>
      <c r="L268" s="203" t="str">
        <f>IF('CR CF2'!J268="","",'CR CF2'!J268)</f>
        <v/>
      </c>
      <c r="M268" s="52" t="str">
        <f>IF(OR(F268="",L268=""),"",VLOOKUP(L268,Gainage!$A$2:$BU$32,MATCH(F268,(Gainage!$B$1:$BU$1),1)+1))</f>
        <v/>
      </c>
      <c r="N268" s="203" t="str">
        <f>IF('CR CF2'!L268="","",'CR CF2'!L268)</f>
        <v/>
      </c>
      <c r="O268" s="52" t="str">
        <f>IF(OR(F268="",N268=""),"",VLOOKUP(N268,'Course 20 m'!$A$2:$BU$373,MATCH(F268,('Course 20 m'!$B$1:$BU$1),1)+1))</f>
        <v/>
      </c>
      <c r="P268" s="204" t="str">
        <f>IF('CR CF2'!N268="","",'CR CF2'!N268)</f>
        <v/>
      </c>
      <c r="Q268" s="52" t="str">
        <f>IF(OR(F268="",P268=""),"",VLOOKUP(P268,'Ecart facial'!$A$2:$BU$143,MATCH(F268,('Ecart facial'!$B$1:$BU$1),1)+1))</f>
        <v/>
      </c>
      <c r="R268" s="204" t="str">
        <f>IF('CR CF2'!P268="","",'CR CF2'!P268)</f>
        <v/>
      </c>
      <c r="S268" s="52" t="str">
        <f>IF(OR(F268="",R268=""),"",VLOOKUP(R268,'Fermeture TJ'!$A$2:$BU$126,MATCH(F268,('Fermeture TJ'!$B$1:$BU$1),1)+1))</f>
        <v/>
      </c>
      <c r="T268" s="233">
        <f t="shared" si="28"/>
        <v>0</v>
      </c>
      <c r="U268" s="199" t="str">
        <f t="shared" si="29"/>
        <v/>
      </c>
      <c r="V268" s="37"/>
      <c r="W268" s="39"/>
      <c r="X268" s="176" t="str">
        <f t="shared" si="30"/>
        <v/>
      </c>
      <c r="Y268" s="187"/>
      <c r="Z268" s="187"/>
      <c r="AA268" s="176" t="str">
        <f t="shared" si="31"/>
        <v/>
      </c>
      <c r="AB268" s="235">
        <f t="shared" si="32"/>
        <v>0</v>
      </c>
      <c r="AC268" s="187"/>
      <c r="AD268" s="187"/>
      <c r="AE268" s="187"/>
      <c r="AF268" s="187"/>
      <c r="AG268" s="187"/>
      <c r="AH268" s="238">
        <f t="shared" si="33"/>
        <v>0</v>
      </c>
      <c r="AI268" s="240">
        <f t="shared" si="34"/>
        <v>0</v>
      </c>
      <c r="AJ268" s="231">
        <v>265</v>
      </c>
    </row>
    <row r="269" spans="1:36" s="28" customFormat="1" x14ac:dyDescent="0.25">
      <c r="A269" s="34" t="str">
        <f>IF('CR CF2'!A269="","",Accueil!$D$8)</f>
        <v/>
      </c>
      <c r="B269" s="36" t="str">
        <f>IF('CR CF2'!A269="","",MATCH('CR CF2'!A269,Accueil!$D$32:$D$131,0))</f>
        <v/>
      </c>
      <c r="C269" s="145" t="str">
        <f>IF('CR CF2'!A269="","",UPPER('CR CF2'!A269))</f>
        <v/>
      </c>
      <c r="D269" s="162" t="str">
        <f>IF('CR CF2'!B269="","",'CR CF2'!B269)</f>
        <v/>
      </c>
      <c r="E269" s="285" t="str">
        <f>IF('CR CF2'!C269="","",'CR CF2'!C269)</f>
        <v/>
      </c>
      <c r="F269" s="171" t="str">
        <f>IF(OR(Accueil!$D$8="",D269="",E269=""),"",DATEDIF(E269,LOOKUP(B269,Accueil!$C$32:$C$131,Accueil!$E$32:$E$131),"m"))</f>
        <v/>
      </c>
      <c r="G269" s="202" t="str">
        <f>IF('CR CF2'!E269="","",'CR CF2'!E269)</f>
        <v/>
      </c>
      <c r="H269" s="203" t="str">
        <f>IF('CR CF2'!F269="","",'CR CF2'!F269)</f>
        <v/>
      </c>
      <c r="I269" s="52" t="str">
        <f>IF(OR(F269="",H269=""),"",VLOOKUP(H269,Détente!$A$2:$BU$157,MATCH(F269,(Détente!$B$1:$BU$1),1)+1))</f>
        <v/>
      </c>
      <c r="J269" s="203" t="str">
        <f>IF('CR CF2'!H269="","",'CR CF2'!H269)</f>
        <v/>
      </c>
      <c r="K269" s="52" t="str">
        <f>IF(OR(F269="",J269=""),"",VLOOKUP(J269,Sautillers!$A$2:$BU$99,MATCH(F269,(Sautillers!$B$1:$BU$1),1)+1))</f>
        <v/>
      </c>
      <c r="L269" s="203" t="str">
        <f>IF('CR CF2'!J269="","",'CR CF2'!J269)</f>
        <v/>
      </c>
      <c r="M269" s="52" t="str">
        <f>IF(OR(F269="",L269=""),"",VLOOKUP(L269,Gainage!$A$2:$BU$32,MATCH(F269,(Gainage!$B$1:$BU$1),1)+1))</f>
        <v/>
      </c>
      <c r="N269" s="203" t="str">
        <f>IF('CR CF2'!L269="","",'CR CF2'!L269)</f>
        <v/>
      </c>
      <c r="O269" s="52" t="str">
        <f>IF(OR(F269="",N269=""),"",VLOOKUP(N269,'Course 20 m'!$A$2:$BU$373,MATCH(F269,('Course 20 m'!$B$1:$BU$1),1)+1))</f>
        <v/>
      </c>
      <c r="P269" s="204" t="str">
        <f>IF('CR CF2'!N269="","",'CR CF2'!N269)</f>
        <v/>
      </c>
      <c r="Q269" s="52" t="str">
        <f>IF(OR(F269="",P269=""),"",VLOOKUP(P269,'Ecart facial'!$A$2:$BU$143,MATCH(F269,('Ecart facial'!$B$1:$BU$1),1)+1))</f>
        <v/>
      </c>
      <c r="R269" s="204" t="str">
        <f>IF('CR CF2'!P269="","",'CR CF2'!P269)</f>
        <v/>
      </c>
      <c r="S269" s="52" t="str">
        <f>IF(OR(F269="",R269=""),"",VLOOKUP(R269,'Fermeture TJ'!$A$2:$BU$126,MATCH(F269,('Fermeture TJ'!$B$1:$BU$1),1)+1))</f>
        <v/>
      </c>
      <c r="T269" s="233">
        <f t="shared" si="28"/>
        <v>0</v>
      </c>
      <c r="U269" s="199" t="str">
        <f t="shared" si="29"/>
        <v/>
      </c>
      <c r="V269" s="39"/>
      <c r="W269" s="40"/>
      <c r="X269" s="176" t="str">
        <f t="shared" si="30"/>
        <v/>
      </c>
      <c r="Y269" s="187"/>
      <c r="Z269" s="187"/>
      <c r="AA269" s="176" t="str">
        <f t="shared" si="31"/>
        <v/>
      </c>
      <c r="AB269" s="235">
        <f t="shared" si="32"/>
        <v>0</v>
      </c>
      <c r="AC269" s="187"/>
      <c r="AD269" s="187"/>
      <c r="AE269" s="187"/>
      <c r="AF269" s="187"/>
      <c r="AG269" s="187"/>
      <c r="AH269" s="238">
        <f t="shared" si="33"/>
        <v>0</v>
      </c>
      <c r="AI269" s="240">
        <f t="shared" si="34"/>
        <v>0</v>
      </c>
      <c r="AJ269" s="231">
        <v>266</v>
      </c>
    </row>
    <row r="270" spans="1:36" s="28" customFormat="1" x14ac:dyDescent="0.25">
      <c r="A270" s="34" t="str">
        <f>IF('CR CF2'!A270="","",Accueil!$D$8)</f>
        <v/>
      </c>
      <c r="B270" s="36" t="str">
        <f>IF('CR CF2'!A270="","",MATCH('CR CF2'!A270,Accueil!$D$32:$D$131,0))</f>
        <v/>
      </c>
      <c r="C270" s="145" t="str">
        <f>IF('CR CF2'!A270="","",UPPER('CR CF2'!A270))</f>
        <v/>
      </c>
      <c r="D270" s="162" t="str">
        <f>IF('CR CF2'!B270="","",'CR CF2'!B270)</f>
        <v/>
      </c>
      <c r="E270" s="285" t="str">
        <f>IF('CR CF2'!C270="","",'CR CF2'!C270)</f>
        <v/>
      </c>
      <c r="F270" s="171" t="str">
        <f>IF(OR(Accueil!$D$8="",D270="",E270=""),"",DATEDIF(E270,LOOKUP(B270,Accueil!$C$32:$C$131,Accueil!$E$32:$E$131),"m"))</f>
        <v/>
      </c>
      <c r="G270" s="202" t="str">
        <f>IF('CR CF2'!E270="","",'CR CF2'!E270)</f>
        <v/>
      </c>
      <c r="H270" s="203" t="str">
        <f>IF('CR CF2'!F270="","",'CR CF2'!F270)</f>
        <v/>
      </c>
      <c r="I270" s="52" t="str">
        <f>IF(OR(F270="",H270=""),"",VLOOKUP(H270,Détente!$A$2:$BU$157,MATCH(F270,(Détente!$B$1:$BU$1),1)+1))</f>
        <v/>
      </c>
      <c r="J270" s="203" t="str">
        <f>IF('CR CF2'!H270="","",'CR CF2'!H270)</f>
        <v/>
      </c>
      <c r="K270" s="52" t="str">
        <f>IF(OR(F270="",J270=""),"",VLOOKUP(J270,Sautillers!$A$2:$BU$99,MATCH(F270,(Sautillers!$B$1:$BU$1),1)+1))</f>
        <v/>
      </c>
      <c r="L270" s="203" t="str">
        <f>IF('CR CF2'!J270="","",'CR CF2'!J270)</f>
        <v/>
      </c>
      <c r="M270" s="52" t="str">
        <f>IF(OR(F270="",L270=""),"",VLOOKUP(L270,Gainage!$A$2:$BU$32,MATCH(F270,(Gainage!$B$1:$BU$1),1)+1))</f>
        <v/>
      </c>
      <c r="N270" s="203" t="str">
        <f>IF('CR CF2'!L270="","",'CR CF2'!L270)</f>
        <v/>
      </c>
      <c r="O270" s="52" t="str">
        <f>IF(OR(F270="",N270=""),"",VLOOKUP(N270,'Course 20 m'!$A$2:$BU$373,MATCH(F270,('Course 20 m'!$B$1:$BU$1),1)+1))</f>
        <v/>
      </c>
      <c r="P270" s="204" t="str">
        <f>IF('CR CF2'!N270="","",'CR CF2'!N270)</f>
        <v/>
      </c>
      <c r="Q270" s="52" t="str">
        <f>IF(OR(F270="",P270=""),"",VLOOKUP(P270,'Ecart facial'!$A$2:$BU$143,MATCH(F270,('Ecart facial'!$B$1:$BU$1),1)+1))</f>
        <v/>
      </c>
      <c r="R270" s="204" t="str">
        <f>IF('CR CF2'!P270="","",'CR CF2'!P270)</f>
        <v/>
      </c>
      <c r="S270" s="52" t="str">
        <f>IF(OR(F270="",R270=""),"",VLOOKUP(R270,'Fermeture TJ'!$A$2:$BU$126,MATCH(F270,('Fermeture TJ'!$B$1:$BU$1),1)+1))</f>
        <v/>
      </c>
      <c r="T270" s="233">
        <f t="shared" si="28"/>
        <v>0</v>
      </c>
      <c r="U270" s="199" t="str">
        <f t="shared" si="29"/>
        <v/>
      </c>
      <c r="V270" s="37"/>
      <c r="W270" s="40"/>
      <c r="X270" s="176" t="str">
        <f t="shared" si="30"/>
        <v/>
      </c>
      <c r="Y270" s="187"/>
      <c r="Z270" s="187"/>
      <c r="AA270" s="176" t="str">
        <f t="shared" si="31"/>
        <v/>
      </c>
      <c r="AB270" s="235">
        <f t="shared" si="32"/>
        <v>0</v>
      </c>
      <c r="AC270" s="187"/>
      <c r="AD270" s="187"/>
      <c r="AE270" s="187"/>
      <c r="AF270" s="187"/>
      <c r="AG270" s="187"/>
      <c r="AH270" s="238">
        <f t="shared" si="33"/>
        <v>0</v>
      </c>
      <c r="AI270" s="240">
        <f t="shared" si="34"/>
        <v>0</v>
      </c>
      <c r="AJ270" s="231">
        <v>267</v>
      </c>
    </row>
    <row r="271" spans="1:36" x14ac:dyDescent="0.25">
      <c r="A271" s="34" t="str">
        <f>IF('CR CF2'!A271="","",Accueil!$D$8)</f>
        <v/>
      </c>
      <c r="B271" s="36" t="str">
        <f>IF('CR CF2'!A271="","",MATCH('CR CF2'!A271,Accueil!$D$32:$D$131,0))</f>
        <v/>
      </c>
      <c r="C271" s="145" t="str">
        <f>IF('CR CF2'!A271="","",UPPER('CR CF2'!A271))</f>
        <v/>
      </c>
      <c r="D271" s="162" t="str">
        <f>IF('CR CF2'!B271="","",'CR CF2'!B271)</f>
        <v/>
      </c>
      <c r="E271" s="285" t="str">
        <f>IF('CR CF2'!C271="","",'CR CF2'!C271)</f>
        <v/>
      </c>
      <c r="F271" s="171" t="str">
        <f>IF(OR(Accueil!$D$8="",D271="",E271=""),"",DATEDIF(E271,LOOKUP(B271,Accueil!$C$32:$C$131,Accueil!$E$32:$E$131),"m"))</f>
        <v/>
      </c>
      <c r="G271" s="202" t="str">
        <f>IF('CR CF2'!E271="","",'CR CF2'!E271)</f>
        <v/>
      </c>
      <c r="H271" s="203" t="str">
        <f>IF('CR CF2'!F271="","",'CR CF2'!F271)</f>
        <v/>
      </c>
      <c r="I271" s="52" t="str">
        <f>IF(OR(F271="",H271=""),"",VLOOKUP(H271,Détente!$A$2:$BU$157,MATCH(F271,(Détente!$B$1:$BU$1),1)+1))</f>
        <v/>
      </c>
      <c r="J271" s="203" t="str">
        <f>IF('CR CF2'!H271="","",'CR CF2'!H271)</f>
        <v/>
      </c>
      <c r="K271" s="52" t="str">
        <f>IF(OR(F271="",J271=""),"",VLOOKUP(J271,Sautillers!$A$2:$BU$99,MATCH(F271,(Sautillers!$B$1:$BU$1),1)+1))</f>
        <v/>
      </c>
      <c r="L271" s="203" t="str">
        <f>IF('CR CF2'!J271="","",'CR CF2'!J271)</f>
        <v/>
      </c>
      <c r="M271" s="52" t="str">
        <f>IF(OR(F271="",L271=""),"",VLOOKUP(L271,Gainage!$A$2:$BU$32,MATCH(F271,(Gainage!$B$1:$BU$1),1)+1))</f>
        <v/>
      </c>
      <c r="N271" s="203" t="str">
        <f>IF('CR CF2'!L271="","",'CR CF2'!L271)</f>
        <v/>
      </c>
      <c r="O271" s="52" t="str">
        <f>IF(OR(F271="",N271=""),"",VLOOKUP(N271,'Course 20 m'!$A$2:$BU$373,MATCH(F271,('Course 20 m'!$B$1:$BU$1),1)+1))</f>
        <v/>
      </c>
      <c r="P271" s="204" t="str">
        <f>IF('CR CF2'!N271="","",'CR CF2'!N271)</f>
        <v/>
      </c>
      <c r="Q271" s="52" t="str">
        <f>IF(OR(F271="",P271=""),"",VLOOKUP(P271,'Ecart facial'!$A$2:$BU$143,MATCH(F271,('Ecart facial'!$B$1:$BU$1),1)+1))</f>
        <v/>
      </c>
      <c r="R271" s="204" t="str">
        <f>IF('CR CF2'!P271="","",'CR CF2'!P271)</f>
        <v/>
      </c>
      <c r="S271" s="52" t="str">
        <f>IF(OR(F271="",R271=""),"",VLOOKUP(R271,'Fermeture TJ'!$A$2:$BU$126,MATCH(F271,('Fermeture TJ'!$B$1:$BU$1),1)+1))</f>
        <v/>
      </c>
      <c r="T271" s="233">
        <f t="shared" si="28"/>
        <v>0</v>
      </c>
      <c r="U271" s="199" t="str">
        <f t="shared" si="29"/>
        <v/>
      </c>
      <c r="V271" s="39"/>
      <c r="W271" s="37"/>
      <c r="X271" s="176" t="str">
        <f t="shared" si="30"/>
        <v/>
      </c>
      <c r="Y271" s="187"/>
      <c r="Z271" s="187"/>
      <c r="AA271" s="176" t="str">
        <f t="shared" si="31"/>
        <v/>
      </c>
      <c r="AB271" s="235">
        <f t="shared" si="32"/>
        <v>0</v>
      </c>
      <c r="AC271" s="187"/>
      <c r="AD271" s="187"/>
      <c r="AE271" s="187"/>
      <c r="AF271" s="187"/>
      <c r="AG271" s="187"/>
      <c r="AH271" s="238">
        <f t="shared" si="33"/>
        <v>0</v>
      </c>
      <c r="AI271" s="240">
        <f t="shared" si="34"/>
        <v>0</v>
      </c>
      <c r="AJ271" s="231">
        <v>268</v>
      </c>
    </row>
    <row r="272" spans="1:36" x14ac:dyDescent="0.25">
      <c r="A272" s="34" t="str">
        <f>IF('CR CF2'!A272="","",Accueil!$D$8)</f>
        <v/>
      </c>
      <c r="B272" s="36" t="str">
        <f>IF('CR CF2'!A272="","",MATCH('CR CF2'!A272,Accueil!$D$32:$D$131,0))</f>
        <v/>
      </c>
      <c r="C272" s="145" t="str">
        <f>IF('CR CF2'!A272="","",UPPER('CR CF2'!A272))</f>
        <v/>
      </c>
      <c r="D272" s="162" t="str">
        <f>IF('CR CF2'!B272="","",'CR CF2'!B272)</f>
        <v/>
      </c>
      <c r="E272" s="285" t="str">
        <f>IF('CR CF2'!C272="","",'CR CF2'!C272)</f>
        <v/>
      </c>
      <c r="F272" s="171" t="str">
        <f>IF(OR(Accueil!$D$8="",D272="",E272=""),"",DATEDIF(E272,LOOKUP(B272,Accueil!$C$32:$C$131,Accueil!$E$32:$E$131),"m"))</f>
        <v/>
      </c>
      <c r="G272" s="202" t="str">
        <f>IF('CR CF2'!E272="","",'CR CF2'!E272)</f>
        <v/>
      </c>
      <c r="H272" s="203" t="str">
        <f>IF('CR CF2'!F272="","",'CR CF2'!F272)</f>
        <v/>
      </c>
      <c r="I272" s="52" t="str">
        <f>IF(OR(F272="",H272=""),"",VLOOKUP(H272,Détente!$A$2:$BU$157,MATCH(F272,(Détente!$B$1:$BU$1),1)+1))</f>
        <v/>
      </c>
      <c r="J272" s="203" t="str">
        <f>IF('CR CF2'!H272="","",'CR CF2'!H272)</f>
        <v/>
      </c>
      <c r="K272" s="52" t="str">
        <f>IF(OR(F272="",J272=""),"",VLOOKUP(J272,Sautillers!$A$2:$BU$99,MATCH(F272,(Sautillers!$B$1:$BU$1),1)+1))</f>
        <v/>
      </c>
      <c r="L272" s="203" t="str">
        <f>IF('CR CF2'!J272="","",'CR CF2'!J272)</f>
        <v/>
      </c>
      <c r="M272" s="52" t="str">
        <f>IF(OR(F272="",L272=""),"",VLOOKUP(L272,Gainage!$A$2:$BU$32,MATCH(F272,(Gainage!$B$1:$BU$1),1)+1))</f>
        <v/>
      </c>
      <c r="N272" s="203" t="str">
        <f>IF('CR CF2'!L272="","",'CR CF2'!L272)</f>
        <v/>
      </c>
      <c r="O272" s="52" t="str">
        <f>IF(OR(F272="",N272=""),"",VLOOKUP(N272,'Course 20 m'!$A$2:$BU$373,MATCH(F272,('Course 20 m'!$B$1:$BU$1),1)+1))</f>
        <v/>
      </c>
      <c r="P272" s="204" t="str">
        <f>IF('CR CF2'!N272="","",'CR CF2'!N272)</f>
        <v/>
      </c>
      <c r="Q272" s="52" t="str">
        <f>IF(OR(F272="",P272=""),"",VLOOKUP(P272,'Ecart facial'!$A$2:$BU$143,MATCH(F272,('Ecart facial'!$B$1:$BU$1),1)+1))</f>
        <v/>
      </c>
      <c r="R272" s="204" t="str">
        <f>IF('CR CF2'!P272="","",'CR CF2'!P272)</f>
        <v/>
      </c>
      <c r="S272" s="52" t="str">
        <f>IF(OR(F272="",R272=""),"",VLOOKUP(R272,'Fermeture TJ'!$A$2:$BU$126,MATCH(F272,('Fermeture TJ'!$B$1:$BU$1),1)+1))</f>
        <v/>
      </c>
      <c r="T272" s="233">
        <f t="shared" si="28"/>
        <v>0</v>
      </c>
      <c r="U272" s="199" t="str">
        <f t="shared" si="29"/>
        <v/>
      </c>
      <c r="V272" s="37"/>
      <c r="W272" s="37"/>
      <c r="X272" s="176" t="str">
        <f t="shared" si="30"/>
        <v/>
      </c>
      <c r="Y272" s="187"/>
      <c r="Z272" s="187"/>
      <c r="AA272" s="176" t="str">
        <f t="shared" si="31"/>
        <v/>
      </c>
      <c r="AB272" s="235">
        <f t="shared" si="32"/>
        <v>0</v>
      </c>
      <c r="AC272" s="187"/>
      <c r="AD272" s="187"/>
      <c r="AE272" s="187"/>
      <c r="AF272" s="187"/>
      <c r="AG272" s="187"/>
      <c r="AH272" s="238">
        <f t="shared" si="33"/>
        <v>0</v>
      </c>
      <c r="AI272" s="240">
        <f t="shared" si="34"/>
        <v>0</v>
      </c>
      <c r="AJ272" s="231">
        <v>269</v>
      </c>
    </row>
    <row r="273" spans="1:36" x14ac:dyDescent="0.25">
      <c r="A273" s="34" t="str">
        <f>IF('CR CF2'!A273="","",Accueil!$D$8)</f>
        <v/>
      </c>
      <c r="B273" s="36" t="str">
        <f>IF('CR CF2'!A273="","",MATCH('CR CF2'!A273,Accueil!$D$32:$D$131,0))</f>
        <v/>
      </c>
      <c r="C273" s="145" t="str">
        <f>IF('CR CF2'!A273="","",UPPER('CR CF2'!A273))</f>
        <v/>
      </c>
      <c r="D273" s="145" t="str">
        <f>IF('CR CF2'!B273="","",'CR CF2'!B273)</f>
        <v/>
      </c>
      <c r="E273" s="284" t="str">
        <f>IF('CR CF2'!C273="","",'CR CF2'!C273)</f>
        <v/>
      </c>
      <c r="F273" s="171" t="str">
        <f>IF(OR(Accueil!$D$8="",D273="",E273=""),"",DATEDIF(E273,LOOKUP(B273,Accueil!$C$32:$C$131,Accueil!$E$32:$E$131),"m"))</f>
        <v/>
      </c>
      <c r="G273" s="202" t="str">
        <f>IF('CR CF2'!E273="","",'CR CF2'!E273)</f>
        <v/>
      </c>
      <c r="H273" s="203" t="str">
        <f>IF('CR CF2'!F273="","",'CR CF2'!F273)</f>
        <v/>
      </c>
      <c r="I273" s="52" t="str">
        <f>IF(OR(F273="",H273=""),"",VLOOKUP(H273,Détente!$A$2:$BU$157,MATCH(F273,(Détente!$B$1:$BU$1),1)+1))</f>
        <v/>
      </c>
      <c r="J273" s="203" t="str">
        <f>IF('CR CF2'!H273="","",'CR CF2'!H273)</f>
        <v/>
      </c>
      <c r="K273" s="52" t="str">
        <f>IF(OR(F273="",J273=""),"",VLOOKUP(J273,Sautillers!$A$2:$BU$99,MATCH(F273,(Sautillers!$B$1:$BU$1),1)+1))</f>
        <v/>
      </c>
      <c r="L273" s="203" t="str">
        <f>IF('CR CF2'!J273="","",'CR CF2'!J273)</f>
        <v/>
      </c>
      <c r="M273" s="52" t="str">
        <f>IF(OR(F273="",L273=""),"",VLOOKUP(L273,Gainage!$A$2:$BU$32,MATCH(F273,(Gainage!$B$1:$BU$1),1)+1))</f>
        <v/>
      </c>
      <c r="N273" s="203" t="str">
        <f>IF('CR CF2'!L273="","",'CR CF2'!L273)</f>
        <v/>
      </c>
      <c r="O273" s="52" t="str">
        <f>IF(OR(F273="",N273=""),"",VLOOKUP(N273,'Course 20 m'!$A$2:$BU$373,MATCH(F273,('Course 20 m'!$B$1:$BU$1),1)+1))</f>
        <v/>
      </c>
      <c r="P273" s="204" t="str">
        <f>IF('CR CF2'!N273="","",'CR CF2'!N273)</f>
        <v/>
      </c>
      <c r="Q273" s="52" t="str">
        <f>IF(OR(F273="",P273=""),"",VLOOKUP(P273,'Ecart facial'!$A$2:$BU$143,MATCH(F273,('Ecart facial'!$B$1:$BU$1),1)+1))</f>
        <v/>
      </c>
      <c r="R273" s="204" t="str">
        <f>IF('CR CF2'!P273="","",'CR CF2'!P273)</f>
        <v/>
      </c>
      <c r="S273" s="52" t="str">
        <f>IF(OR(F273="",R273=""),"",VLOOKUP(R273,'Fermeture TJ'!$A$2:$BU$126,MATCH(F273,('Fermeture TJ'!$B$1:$BU$1),1)+1))</f>
        <v/>
      </c>
      <c r="T273" s="233">
        <f t="shared" si="28"/>
        <v>0</v>
      </c>
      <c r="U273" s="199" t="str">
        <f t="shared" si="29"/>
        <v/>
      </c>
      <c r="V273" s="37"/>
      <c r="W273" s="39"/>
      <c r="X273" s="176" t="str">
        <f t="shared" si="30"/>
        <v/>
      </c>
      <c r="Y273" s="187"/>
      <c r="Z273" s="187"/>
      <c r="AA273" s="176" t="str">
        <f t="shared" si="31"/>
        <v/>
      </c>
      <c r="AB273" s="235">
        <f t="shared" si="32"/>
        <v>0</v>
      </c>
      <c r="AC273" s="187"/>
      <c r="AD273" s="187"/>
      <c r="AE273" s="187"/>
      <c r="AF273" s="187"/>
      <c r="AG273" s="187"/>
      <c r="AH273" s="238">
        <f t="shared" si="33"/>
        <v>0</v>
      </c>
      <c r="AI273" s="240">
        <f t="shared" si="34"/>
        <v>0</v>
      </c>
      <c r="AJ273" s="231">
        <v>270</v>
      </c>
    </row>
    <row r="274" spans="1:36" x14ac:dyDescent="0.25">
      <c r="A274" s="34" t="str">
        <f>IF('CR CF2'!A274="","",Accueil!$D$8)</f>
        <v/>
      </c>
      <c r="B274" s="36" t="str">
        <f>IF('CR CF2'!A274="","",MATCH('CR CF2'!A274,Accueil!$D$32:$D$131,0))</f>
        <v/>
      </c>
      <c r="C274" s="145" t="str">
        <f>IF('CR CF2'!A274="","",UPPER('CR CF2'!A274))</f>
        <v/>
      </c>
      <c r="D274" s="145" t="str">
        <f>IF('CR CF2'!B274="","",'CR CF2'!B274)</f>
        <v/>
      </c>
      <c r="E274" s="284" t="str">
        <f>IF('CR CF2'!C274="","",'CR CF2'!C274)</f>
        <v/>
      </c>
      <c r="F274" s="171" t="str">
        <f>IF(OR(Accueil!$D$8="",D274="",E274=""),"",DATEDIF(E274,LOOKUP(B274,Accueil!$C$32:$C$131,Accueil!$E$32:$E$131),"m"))</f>
        <v/>
      </c>
      <c r="G274" s="202" t="str">
        <f>IF('CR CF2'!E274="","",'CR CF2'!E274)</f>
        <v/>
      </c>
      <c r="H274" s="203" t="str">
        <f>IF('CR CF2'!F274="","",'CR CF2'!F274)</f>
        <v/>
      </c>
      <c r="I274" s="52" t="str">
        <f>IF(OR(F274="",H274=""),"",VLOOKUP(H274,Détente!$A$2:$BU$157,MATCH(F274,(Détente!$B$1:$BU$1),1)+1))</f>
        <v/>
      </c>
      <c r="J274" s="203" t="str">
        <f>IF('CR CF2'!H274="","",'CR CF2'!H274)</f>
        <v/>
      </c>
      <c r="K274" s="52" t="str">
        <f>IF(OR(F274="",J274=""),"",VLOOKUP(J274,Sautillers!$A$2:$BU$99,MATCH(F274,(Sautillers!$B$1:$BU$1),1)+1))</f>
        <v/>
      </c>
      <c r="L274" s="203" t="str">
        <f>IF('CR CF2'!J274="","",'CR CF2'!J274)</f>
        <v/>
      </c>
      <c r="M274" s="52" t="str">
        <f>IF(OR(F274="",L274=""),"",VLOOKUP(L274,Gainage!$A$2:$BU$32,MATCH(F274,(Gainage!$B$1:$BU$1),1)+1))</f>
        <v/>
      </c>
      <c r="N274" s="203" t="str">
        <f>IF('CR CF2'!L274="","",'CR CF2'!L274)</f>
        <v/>
      </c>
      <c r="O274" s="52" t="str">
        <f>IF(OR(F274="",N274=""),"",VLOOKUP(N274,'Course 20 m'!$A$2:$BU$373,MATCH(F274,('Course 20 m'!$B$1:$BU$1),1)+1))</f>
        <v/>
      </c>
      <c r="P274" s="204" t="str">
        <f>IF('CR CF2'!N274="","",'CR CF2'!N274)</f>
        <v/>
      </c>
      <c r="Q274" s="52" t="str">
        <f>IF(OR(F274="",P274=""),"",VLOOKUP(P274,'Ecart facial'!$A$2:$BU$143,MATCH(F274,('Ecart facial'!$B$1:$BU$1),1)+1))</f>
        <v/>
      </c>
      <c r="R274" s="204" t="str">
        <f>IF('CR CF2'!P274="","",'CR CF2'!P274)</f>
        <v/>
      </c>
      <c r="S274" s="52" t="str">
        <f>IF(OR(F274="",R274=""),"",VLOOKUP(R274,'Fermeture TJ'!$A$2:$BU$126,MATCH(F274,('Fermeture TJ'!$B$1:$BU$1),1)+1))</f>
        <v/>
      </c>
      <c r="T274" s="233">
        <f t="shared" si="28"/>
        <v>0</v>
      </c>
      <c r="U274" s="199" t="str">
        <f t="shared" si="29"/>
        <v/>
      </c>
      <c r="V274" s="39"/>
      <c r="W274" s="39"/>
      <c r="X274" s="176" t="str">
        <f t="shared" si="30"/>
        <v/>
      </c>
      <c r="Y274" s="187"/>
      <c r="Z274" s="187"/>
      <c r="AA274" s="176" t="str">
        <f t="shared" si="31"/>
        <v/>
      </c>
      <c r="AB274" s="235">
        <f t="shared" si="32"/>
        <v>0</v>
      </c>
      <c r="AC274" s="187"/>
      <c r="AD274" s="187"/>
      <c r="AE274" s="187"/>
      <c r="AF274" s="187"/>
      <c r="AG274" s="187"/>
      <c r="AH274" s="238">
        <f t="shared" si="33"/>
        <v>0</v>
      </c>
      <c r="AI274" s="240">
        <f t="shared" si="34"/>
        <v>0</v>
      </c>
      <c r="AJ274" s="231">
        <v>271</v>
      </c>
    </row>
    <row r="275" spans="1:36" x14ac:dyDescent="0.25">
      <c r="A275" s="34" t="str">
        <f>IF('CR CF2'!A275="","",Accueil!$D$8)</f>
        <v/>
      </c>
      <c r="B275" s="36" t="str">
        <f>IF('CR CF2'!A275="","",MATCH('CR CF2'!A275,Accueil!$D$32:$D$131,0))</f>
        <v/>
      </c>
      <c r="C275" s="145" t="str">
        <f>IF('CR CF2'!A275="","",UPPER('CR CF2'!A275))</f>
        <v/>
      </c>
      <c r="D275" s="145" t="str">
        <f>IF('CR CF2'!B275="","",'CR CF2'!B275)</f>
        <v/>
      </c>
      <c r="E275" s="284" t="str">
        <f>IF('CR CF2'!C275="","",'CR CF2'!C275)</f>
        <v/>
      </c>
      <c r="F275" s="171" t="str">
        <f>IF(OR(Accueil!$D$8="",D275="",E275=""),"",DATEDIF(E275,LOOKUP(B275,Accueil!$C$32:$C$131,Accueil!$E$32:$E$131),"m"))</f>
        <v/>
      </c>
      <c r="G275" s="202" t="str">
        <f>IF('CR CF2'!E275="","",'CR CF2'!E275)</f>
        <v/>
      </c>
      <c r="H275" s="203" t="str">
        <f>IF('CR CF2'!F275="","",'CR CF2'!F275)</f>
        <v/>
      </c>
      <c r="I275" s="52" t="str">
        <f>IF(OR(F275="",H275=""),"",VLOOKUP(H275,Détente!$A$2:$BU$157,MATCH(F275,(Détente!$B$1:$BU$1),1)+1))</f>
        <v/>
      </c>
      <c r="J275" s="203" t="str">
        <f>IF('CR CF2'!H275="","",'CR CF2'!H275)</f>
        <v/>
      </c>
      <c r="K275" s="52" t="str">
        <f>IF(OR(F275="",J275=""),"",VLOOKUP(J275,Sautillers!$A$2:$BU$99,MATCH(F275,(Sautillers!$B$1:$BU$1),1)+1))</f>
        <v/>
      </c>
      <c r="L275" s="203" t="str">
        <f>IF('CR CF2'!J275="","",'CR CF2'!J275)</f>
        <v/>
      </c>
      <c r="M275" s="52" t="str">
        <f>IF(OR(F275="",L275=""),"",VLOOKUP(L275,Gainage!$A$2:$BU$32,MATCH(F275,(Gainage!$B$1:$BU$1),1)+1))</f>
        <v/>
      </c>
      <c r="N275" s="203" t="str">
        <f>IF('CR CF2'!L275="","",'CR CF2'!L275)</f>
        <v/>
      </c>
      <c r="O275" s="52" t="str">
        <f>IF(OR(F275="",N275=""),"",VLOOKUP(N275,'Course 20 m'!$A$2:$BU$373,MATCH(F275,('Course 20 m'!$B$1:$BU$1),1)+1))</f>
        <v/>
      </c>
      <c r="P275" s="204" t="str">
        <f>IF('CR CF2'!N275="","",'CR CF2'!N275)</f>
        <v/>
      </c>
      <c r="Q275" s="52" t="str">
        <f>IF(OR(F275="",P275=""),"",VLOOKUP(P275,'Ecart facial'!$A$2:$BU$143,MATCH(F275,('Ecart facial'!$B$1:$BU$1),1)+1))</f>
        <v/>
      </c>
      <c r="R275" s="204" t="str">
        <f>IF('CR CF2'!P275="","",'CR CF2'!P275)</f>
        <v/>
      </c>
      <c r="S275" s="52" t="str">
        <f>IF(OR(F275="",R275=""),"",VLOOKUP(R275,'Fermeture TJ'!$A$2:$BU$126,MATCH(F275,('Fermeture TJ'!$B$1:$BU$1),1)+1))</f>
        <v/>
      </c>
      <c r="T275" s="233">
        <f t="shared" si="28"/>
        <v>0</v>
      </c>
      <c r="U275" s="199" t="str">
        <f t="shared" si="29"/>
        <v/>
      </c>
      <c r="V275" s="37"/>
      <c r="W275" s="39"/>
      <c r="X275" s="176" t="str">
        <f t="shared" si="30"/>
        <v/>
      </c>
      <c r="Y275" s="187"/>
      <c r="Z275" s="187"/>
      <c r="AA275" s="176" t="str">
        <f t="shared" si="31"/>
        <v/>
      </c>
      <c r="AB275" s="235">
        <f t="shared" si="32"/>
        <v>0</v>
      </c>
      <c r="AC275" s="187"/>
      <c r="AD275" s="187"/>
      <c r="AE275" s="187"/>
      <c r="AF275" s="187"/>
      <c r="AG275" s="187"/>
      <c r="AH275" s="238">
        <f t="shared" si="33"/>
        <v>0</v>
      </c>
      <c r="AI275" s="240">
        <f t="shared" si="34"/>
        <v>0</v>
      </c>
      <c r="AJ275" s="231">
        <v>272</v>
      </c>
    </row>
    <row r="276" spans="1:36" x14ac:dyDescent="0.25">
      <c r="A276" s="34" t="str">
        <f>IF('CR CF2'!A276="","",Accueil!$D$8)</f>
        <v/>
      </c>
      <c r="B276" s="36" t="str">
        <f>IF('CR CF2'!A276="","",MATCH('CR CF2'!A276,Accueil!$D$32:$D$131,0))</f>
        <v/>
      </c>
      <c r="C276" s="145" t="str">
        <f>IF('CR CF2'!A276="","",UPPER('CR CF2'!A276))</f>
        <v/>
      </c>
      <c r="D276" s="145" t="str">
        <f>IF('CR CF2'!B276="","",'CR CF2'!B276)</f>
        <v/>
      </c>
      <c r="E276" s="284" t="str">
        <f>IF('CR CF2'!C276="","",'CR CF2'!C276)</f>
        <v/>
      </c>
      <c r="F276" s="171" t="str">
        <f>IF(OR(Accueil!$D$8="",D276="",E276=""),"",DATEDIF(E276,LOOKUP(B276,Accueil!$C$32:$C$131,Accueil!$E$32:$E$131),"m"))</f>
        <v/>
      </c>
      <c r="G276" s="202" t="str">
        <f>IF('CR CF2'!E276="","",'CR CF2'!E276)</f>
        <v/>
      </c>
      <c r="H276" s="203" t="str">
        <f>IF('CR CF2'!F276="","",'CR CF2'!F276)</f>
        <v/>
      </c>
      <c r="I276" s="52" t="str">
        <f>IF(OR(F276="",H276=""),"",VLOOKUP(H276,Détente!$A$2:$BU$157,MATCH(F276,(Détente!$B$1:$BU$1),1)+1))</f>
        <v/>
      </c>
      <c r="J276" s="203" t="str">
        <f>IF('CR CF2'!H276="","",'CR CF2'!H276)</f>
        <v/>
      </c>
      <c r="K276" s="52" t="str">
        <f>IF(OR(F276="",J276=""),"",VLOOKUP(J276,Sautillers!$A$2:$BU$99,MATCH(F276,(Sautillers!$B$1:$BU$1),1)+1))</f>
        <v/>
      </c>
      <c r="L276" s="203" t="str">
        <f>IF('CR CF2'!J276="","",'CR CF2'!J276)</f>
        <v/>
      </c>
      <c r="M276" s="52" t="str">
        <f>IF(OR(F276="",L276=""),"",VLOOKUP(L276,Gainage!$A$2:$BU$32,MATCH(F276,(Gainage!$B$1:$BU$1),1)+1))</f>
        <v/>
      </c>
      <c r="N276" s="203" t="str">
        <f>IF('CR CF2'!L276="","",'CR CF2'!L276)</f>
        <v/>
      </c>
      <c r="O276" s="52" t="str">
        <f>IF(OR(F276="",N276=""),"",VLOOKUP(N276,'Course 20 m'!$A$2:$BU$373,MATCH(F276,('Course 20 m'!$B$1:$BU$1),1)+1))</f>
        <v/>
      </c>
      <c r="P276" s="204" t="str">
        <f>IF('CR CF2'!N276="","",'CR CF2'!N276)</f>
        <v/>
      </c>
      <c r="Q276" s="52" t="str">
        <f>IF(OR(F276="",P276=""),"",VLOOKUP(P276,'Ecart facial'!$A$2:$BU$143,MATCH(F276,('Ecart facial'!$B$1:$BU$1),1)+1))</f>
        <v/>
      </c>
      <c r="R276" s="204" t="str">
        <f>IF('CR CF2'!P276="","",'CR CF2'!P276)</f>
        <v/>
      </c>
      <c r="S276" s="52" t="str">
        <f>IF(OR(F276="",R276=""),"",VLOOKUP(R276,'Fermeture TJ'!$A$2:$BU$126,MATCH(F276,('Fermeture TJ'!$B$1:$BU$1),1)+1))</f>
        <v/>
      </c>
      <c r="T276" s="233">
        <f t="shared" si="28"/>
        <v>0</v>
      </c>
      <c r="U276" s="199" t="str">
        <f t="shared" si="29"/>
        <v/>
      </c>
      <c r="V276" s="39"/>
      <c r="W276" s="39"/>
      <c r="X276" s="176" t="str">
        <f t="shared" si="30"/>
        <v/>
      </c>
      <c r="Y276" s="187"/>
      <c r="Z276" s="187"/>
      <c r="AA276" s="176" t="str">
        <f t="shared" si="31"/>
        <v/>
      </c>
      <c r="AB276" s="235">
        <f t="shared" si="32"/>
        <v>0</v>
      </c>
      <c r="AC276" s="187"/>
      <c r="AD276" s="187"/>
      <c r="AE276" s="187"/>
      <c r="AF276" s="187"/>
      <c r="AG276" s="187"/>
      <c r="AH276" s="238">
        <f t="shared" si="33"/>
        <v>0</v>
      </c>
      <c r="AI276" s="240">
        <f t="shared" si="34"/>
        <v>0</v>
      </c>
      <c r="AJ276" s="231">
        <v>273</v>
      </c>
    </row>
    <row r="277" spans="1:36" x14ac:dyDescent="0.25">
      <c r="A277" s="34" t="str">
        <f>IF('CR CF2'!A277="","",Accueil!$D$8)</f>
        <v/>
      </c>
      <c r="B277" s="36" t="str">
        <f>IF('CR CF2'!A277="","",MATCH('CR CF2'!A277,Accueil!$D$32:$D$131,0))</f>
        <v/>
      </c>
      <c r="C277" s="145" t="str">
        <f>IF('CR CF2'!A277="","",UPPER('CR CF2'!A277))</f>
        <v/>
      </c>
      <c r="D277" s="145" t="str">
        <f>IF('CR CF2'!B277="","",'CR CF2'!B277)</f>
        <v/>
      </c>
      <c r="E277" s="284" t="str">
        <f>IF('CR CF2'!C277="","",'CR CF2'!C277)</f>
        <v/>
      </c>
      <c r="F277" s="171" t="str">
        <f>IF(OR(Accueil!$D$8="",D277="",E277=""),"",DATEDIF(E277,LOOKUP(B277,Accueil!$C$32:$C$131,Accueil!$E$32:$E$131),"m"))</f>
        <v/>
      </c>
      <c r="G277" s="202" t="str">
        <f>IF('CR CF2'!E277="","",'CR CF2'!E277)</f>
        <v/>
      </c>
      <c r="H277" s="203" t="str">
        <f>IF('CR CF2'!F277="","",'CR CF2'!F277)</f>
        <v/>
      </c>
      <c r="I277" s="52" t="str">
        <f>IF(OR(F277="",H277=""),"",VLOOKUP(H277,Détente!$A$2:$BU$157,MATCH(F277,(Détente!$B$1:$BU$1),1)+1))</f>
        <v/>
      </c>
      <c r="J277" s="203" t="str">
        <f>IF('CR CF2'!H277="","",'CR CF2'!H277)</f>
        <v/>
      </c>
      <c r="K277" s="52" t="str">
        <f>IF(OR(F277="",J277=""),"",VLOOKUP(J277,Sautillers!$A$2:$BU$99,MATCH(F277,(Sautillers!$B$1:$BU$1),1)+1))</f>
        <v/>
      </c>
      <c r="L277" s="203" t="str">
        <f>IF('CR CF2'!J277="","",'CR CF2'!J277)</f>
        <v/>
      </c>
      <c r="M277" s="52" t="str">
        <f>IF(OR(F277="",L277=""),"",VLOOKUP(L277,Gainage!$A$2:$BU$32,MATCH(F277,(Gainage!$B$1:$BU$1),1)+1))</f>
        <v/>
      </c>
      <c r="N277" s="203" t="str">
        <f>IF('CR CF2'!L277="","",'CR CF2'!L277)</f>
        <v/>
      </c>
      <c r="O277" s="52" t="str">
        <f>IF(OR(F277="",N277=""),"",VLOOKUP(N277,'Course 20 m'!$A$2:$BU$373,MATCH(F277,('Course 20 m'!$B$1:$BU$1),1)+1))</f>
        <v/>
      </c>
      <c r="P277" s="204" t="str">
        <f>IF('CR CF2'!N277="","",'CR CF2'!N277)</f>
        <v/>
      </c>
      <c r="Q277" s="52" t="str">
        <f>IF(OR(F277="",P277=""),"",VLOOKUP(P277,'Ecart facial'!$A$2:$BU$143,MATCH(F277,('Ecart facial'!$B$1:$BU$1),1)+1))</f>
        <v/>
      </c>
      <c r="R277" s="204" t="str">
        <f>IF('CR CF2'!P277="","",'CR CF2'!P277)</f>
        <v/>
      </c>
      <c r="S277" s="52" t="str">
        <f>IF(OR(F277="",R277=""),"",VLOOKUP(R277,'Fermeture TJ'!$A$2:$BU$126,MATCH(F277,('Fermeture TJ'!$B$1:$BU$1),1)+1))</f>
        <v/>
      </c>
      <c r="T277" s="233">
        <f t="shared" si="28"/>
        <v>0</v>
      </c>
      <c r="U277" s="199" t="str">
        <f t="shared" si="29"/>
        <v/>
      </c>
      <c r="V277" s="37"/>
      <c r="W277" s="39"/>
      <c r="X277" s="176" t="str">
        <f t="shared" si="30"/>
        <v/>
      </c>
      <c r="Y277" s="187"/>
      <c r="Z277" s="187"/>
      <c r="AA277" s="176" t="str">
        <f t="shared" si="31"/>
        <v/>
      </c>
      <c r="AB277" s="235">
        <f t="shared" si="32"/>
        <v>0</v>
      </c>
      <c r="AC277" s="187"/>
      <c r="AD277" s="187"/>
      <c r="AE277" s="187"/>
      <c r="AF277" s="187"/>
      <c r="AG277" s="187"/>
      <c r="AH277" s="238">
        <f t="shared" si="33"/>
        <v>0</v>
      </c>
      <c r="AI277" s="240">
        <f t="shared" si="34"/>
        <v>0</v>
      </c>
      <c r="AJ277" s="231">
        <v>274</v>
      </c>
    </row>
    <row r="278" spans="1:36" x14ac:dyDescent="0.25">
      <c r="A278" s="34" t="str">
        <f>IF('CR CF2'!A278="","",Accueil!$D$8)</f>
        <v/>
      </c>
      <c r="B278" s="36" t="str">
        <f>IF('CR CF2'!A278="","",MATCH('CR CF2'!A278,Accueil!$D$32:$D$131,0))</f>
        <v/>
      </c>
      <c r="C278" s="145" t="str">
        <f>IF('CR CF2'!A278="","",UPPER('CR CF2'!A278))</f>
        <v/>
      </c>
      <c r="D278" s="145" t="str">
        <f>IF('CR CF2'!B278="","",'CR CF2'!B278)</f>
        <v/>
      </c>
      <c r="E278" s="284" t="str">
        <f>IF('CR CF2'!C278="","",'CR CF2'!C278)</f>
        <v/>
      </c>
      <c r="F278" s="171" t="str">
        <f>IF(OR(Accueil!$D$8="",D278="",E278=""),"",DATEDIF(E278,LOOKUP(B278,Accueil!$C$32:$C$131,Accueil!$E$32:$E$131),"m"))</f>
        <v/>
      </c>
      <c r="G278" s="202" t="str">
        <f>IF('CR CF2'!E278="","",'CR CF2'!E278)</f>
        <v/>
      </c>
      <c r="H278" s="203" t="str">
        <f>IF('CR CF2'!F278="","",'CR CF2'!F278)</f>
        <v/>
      </c>
      <c r="I278" s="52" t="str">
        <f>IF(OR(F278="",H278=""),"",VLOOKUP(H278,Détente!$A$2:$BU$157,MATCH(F278,(Détente!$B$1:$BU$1),1)+1))</f>
        <v/>
      </c>
      <c r="J278" s="203" t="str">
        <f>IF('CR CF2'!H278="","",'CR CF2'!H278)</f>
        <v/>
      </c>
      <c r="K278" s="52" t="str">
        <f>IF(OR(F278="",J278=""),"",VLOOKUP(J278,Sautillers!$A$2:$BU$99,MATCH(F278,(Sautillers!$B$1:$BU$1),1)+1))</f>
        <v/>
      </c>
      <c r="L278" s="203" t="str">
        <f>IF('CR CF2'!J278="","",'CR CF2'!J278)</f>
        <v/>
      </c>
      <c r="M278" s="52" t="str">
        <f>IF(OR(F278="",L278=""),"",VLOOKUP(L278,Gainage!$A$2:$BU$32,MATCH(F278,(Gainage!$B$1:$BU$1),1)+1))</f>
        <v/>
      </c>
      <c r="N278" s="203" t="str">
        <f>IF('CR CF2'!L278="","",'CR CF2'!L278)</f>
        <v/>
      </c>
      <c r="O278" s="52" t="str">
        <f>IF(OR(F278="",N278=""),"",VLOOKUP(N278,'Course 20 m'!$A$2:$BU$373,MATCH(F278,('Course 20 m'!$B$1:$BU$1),1)+1))</f>
        <v/>
      </c>
      <c r="P278" s="204" t="str">
        <f>IF('CR CF2'!N278="","",'CR CF2'!N278)</f>
        <v/>
      </c>
      <c r="Q278" s="52" t="str">
        <f>IF(OR(F278="",P278=""),"",VLOOKUP(P278,'Ecart facial'!$A$2:$BU$143,MATCH(F278,('Ecart facial'!$B$1:$BU$1),1)+1))</f>
        <v/>
      </c>
      <c r="R278" s="204" t="str">
        <f>IF('CR CF2'!P278="","",'CR CF2'!P278)</f>
        <v/>
      </c>
      <c r="S278" s="52" t="str">
        <f>IF(OR(F278="",R278=""),"",VLOOKUP(R278,'Fermeture TJ'!$A$2:$BU$126,MATCH(F278,('Fermeture TJ'!$B$1:$BU$1),1)+1))</f>
        <v/>
      </c>
      <c r="T278" s="233">
        <f t="shared" si="28"/>
        <v>0</v>
      </c>
      <c r="U278" s="199" t="str">
        <f t="shared" si="29"/>
        <v/>
      </c>
      <c r="V278" s="39"/>
      <c r="W278" s="39"/>
      <c r="X278" s="176" t="str">
        <f t="shared" si="30"/>
        <v/>
      </c>
      <c r="Y278" s="187"/>
      <c r="Z278" s="187"/>
      <c r="AA278" s="176" t="str">
        <f t="shared" si="31"/>
        <v/>
      </c>
      <c r="AB278" s="235">
        <f t="shared" si="32"/>
        <v>0</v>
      </c>
      <c r="AC278" s="187"/>
      <c r="AD278" s="187"/>
      <c r="AE278" s="187"/>
      <c r="AF278" s="187"/>
      <c r="AG278" s="187"/>
      <c r="AH278" s="238">
        <f t="shared" si="33"/>
        <v>0</v>
      </c>
      <c r="AI278" s="240">
        <f t="shared" si="34"/>
        <v>0</v>
      </c>
      <c r="AJ278" s="231">
        <v>275</v>
      </c>
    </row>
    <row r="279" spans="1:36" x14ac:dyDescent="0.25">
      <c r="A279" s="34" t="str">
        <f>IF('CR CF2'!A279="","",Accueil!$D$8)</f>
        <v/>
      </c>
      <c r="B279" s="36" t="str">
        <f>IF('CR CF2'!A279="","",MATCH('CR CF2'!A279,Accueil!$D$32:$D$131,0))</f>
        <v/>
      </c>
      <c r="C279" s="145" t="str">
        <f>IF('CR CF2'!A279="","",UPPER('CR CF2'!A279))</f>
        <v/>
      </c>
      <c r="D279" s="145" t="str">
        <f>IF('CR CF2'!B279="","",'CR CF2'!B279)</f>
        <v/>
      </c>
      <c r="E279" s="284" t="str">
        <f>IF('CR CF2'!C279="","",'CR CF2'!C279)</f>
        <v/>
      </c>
      <c r="F279" s="171" t="str">
        <f>IF(OR(Accueil!$D$8="",D279="",E279=""),"",DATEDIF(E279,LOOKUP(B279,Accueil!$C$32:$C$131,Accueil!$E$32:$E$131),"m"))</f>
        <v/>
      </c>
      <c r="G279" s="202" t="str">
        <f>IF('CR CF2'!E279="","",'CR CF2'!E279)</f>
        <v/>
      </c>
      <c r="H279" s="203" t="str">
        <f>IF('CR CF2'!F279="","",'CR CF2'!F279)</f>
        <v/>
      </c>
      <c r="I279" s="52" t="str">
        <f>IF(OR(F279="",H279=""),"",VLOOKUP(H279,Détente!$A$2:$BU$157,MATCH(F279,(Détente!$B$1:$BU$1),1)+1))</f>
        <v/>
      </c>
      <c r="J279" s="203" t="str">
        <f>IF('CR CF2'!H279="","",'CR CF2'!H279)</f>
        <v/>
      </c>
      <c r="K279" s="52" t="str">
        <f>IF(OR(F279="",J279=""),"",VLOOKUP(J279,Sautillers!$A$2:$BU$99,MATCH(F279,(Sautillers!$B$1:$BU$1),1)+1))</f>
        <v/>
      </c>
      <c r="L279" s="203" t="str">
        <f>IF('CR CF2'!J279="","",'CR CF2'!J279)</f>
        <v/>
      </c>
      <c r="M279" s="52" t="str">
        <f>IF(OR(F279="",L279=""),"",VLOOKUP(L279,Gainage!$A$2:$BU$32,MATCH(F279,(Gainage!$B$1:$BU$1),1)+1))</f>
        <v/>
      </c>
      <c r="N279" s="203" t="str">
        <f>IF('CR CF2'!L279="","",'CR CF2'!L279)</f>
        <v/>
      </c>
      <c r="O279" s="52" t="str">
        <f>IF(OR(F279="",N279=""),"",VLOOKUP(N279,'Course 20 m'!$A$2:$BU$373,MATCH(F279,('Course 20 m'!$B$1:$BU$1),1)+1))</f>
        <v/>
      </c>
      <c r="P279" s="204" t="str">
        <f>IF('CR CF2'!N279="","",'CR CF2'!N279)</f>
        <v/>
      </c>
      <c r="Q279" s="52" t="str">
        <f>IF(OR(F279="",P279=""),"",VLOOKUP(P279,'Ecart facial'!$A$2:$BU$143,MATCH(F279,('Ecart facial'!$B$1:$BU$1),1)+1))</f>
        <v/>
      </c>
      <c r="R279" s="204" t="str">
        <f>IF('CR CF2'!P279="","",'CR CF2'!P279)</f>
        <v/>
      </c>
      <c r="S279" s="52" t="str">
        <f>IF(OR(F279="",R279=""),"",VLOOKUP(R279,'Fermeture TJ'!$A$2:$BU$126,MATCH(F279,('Fermeture TJ'!$B$1:$BU$1),1)+1))</f>
        <v/>
      </c>
      <c r="T279" s="233">
        <f t="shared" si="28"/>
        <v>0</v>
      </c>
      <c r="U279" s="199" t="str">
        <f t="shared" si="29"/>
        <v/>
      </c>
      <c r="V279" s="37"/>
      <c r="W279" s="39"/>
      <c r="X279" s="176" t="str">
        <f t="shared" si="30"/>
        <v/>
      </c>
      <c r="Y279" s="187"/>
      <c r="Z279" s="187"/>
      <c r="AA279" s="176" t="str">
        <f t="shared" si="31"/>
        <v/>
      </c>
      <c r="AB279" s="235">
        <f t="shared" si="32"/>
        <v>0</v>
      </c>
      <c r="AC279" s="187"/>
      <c r="AD279" s="187"/>
      <c r="AE279" s="187"/>
      <c r="AF279" s="187"/>
      <c r="AG279" s="187"/>
      <c r="AH279" s="238">
        <f t="shared" si="33"/>
        <v>0</v>
      </c>
      <c r="AI279" s="240">
        <f t="shared" si="34"/>
        <v>0</v>
      </c>
      <c r="AJ279" s="231">
        <v>276</v>
      </c>
    </row>
    <row r="280" spans="1:36" x14ac:dyDescent="0.25">
      <c r="A280" s="34" t="str">
        <f>IF('CR CF2'!A280="","",Accueil!$D$8)</f>
        <v/>
      </c>
      <c r="B280" s="36" t="str">
        <f>IF('CR CF2'!A280="","",MATCH('CR CF2'!A280,Accueil!$D$32:$D$131,0))</f>
        <v/>
      </c>
      <c r="C280" s="145" t="str">
        <f>IF('CR CF2'!A280="","",UPPER('CR CF2'!A280))</f>
        <v/>
      </c>
      <c r="D280" s="145" t="str">
        <f>IF('CR CF2'!B280="","",'CR CF2'!B280)</f>
        <v/>
      </c>
      <c r="E280" s="284" t="str">
        <f>IF('CR CF2'!C280="","",'CR CF2'!C280)</f>
        <v/>
      </c>
      <c r="F280" s="171" t="str">
        <f>IF(OR(Accueil!$D$8="",D280="",E280=""),"",DATEDIF(E280,LOOKUP(B280,Accueil!$C$32:$C$131,Accueil!$E$32:$E$131),"m"))</f>
        <v/>
      </c>
      <c r="G280" s="202" t="str">
        <f>IF('CR CF2'!E280="","",'CR CF2'!E280)</f>
        <v/>
      </c>
      <c r="H280" s="203" t="str">
        <f>IF('CR CF2'!F280="","",'CR CF2'!F280)</f>
        <v/>
      </c>
      <c r="I280" s="52" t="str">
        <f>IF(OR(F280="",H280=""),"",VLOOKUP(H280,Détente!$A$2:$BU$157,MATCH(F280,(Détente!$B$1:$BU$1),1)+1))</f>
        <v/>
      </c>
      <c r="J280" s="203" t="str">
        <f>IF('CR CF2'!H280="","",'CR CF2'!H280)</f>
        <v/>
      </c>
      <c r="K280" s="52" t="str">
        <f>IF(OR(F280="",J280=""),"",VLOOKUP(J280,Sautillers!$A$2:$BU$99,MATCH(F280,(Sautillers!$B$1:$BU$1),1)+1))</f>
        <v/>
      </c>
      <c r="L280" s="203" t="str">
        <f>IF('CR CF2'!J280="","",'CR CF2'!J280)</f>
        <v/>
      </c>
      <c r="M280" s="52" t="str">
        <f>IF(OR(F280="",L280=""),"",VLOOKUP(L280,Gainage!$A$2:$BU$32,MATCH(F280,(Gainage!$B$1:$BU$1),1)+1))</f>
        <v/>
      </c>
      <c r="N280" s="203" t="str">
        <f>IF('CR CF2'!L280="","",'CR CF2'!L280)</f>
        <v/>
      </c>
      <c r="O280" s="52" t="str">
        <f>IF(OR(F280="",N280=""),"",VLOOKUP(N280,'Course 20 m'!$A$2:$BU$373,MATCH(F280,('Course 20 m'!$B$1:$BU$1),1)+1))</f>
        <v/>
      </c>
      <c r="P280" s="204" t="str">
        <f>IF('CR CF2'!N280="","",'CR CF2'!N280)</f>
        <v/>
      </c>
      <c r="Q280" s="52" t="str">
        <f>IF(OR(F280="",P280=""),"",VLOOKUP(P280,'Ecart facial'!$A$2:$BU$143,MATCH(F280,('Ecart facial'!$B$1:$BU$1),1)+1))</f>
        <v/>
      </c>
      <c r="R280" s="204" t="str">
        <f>IF('CR CF2'!P280="","",'CR CF2'!P280)</f>
        <v/>
      </c>
      <c r="S280" s="52" t="str">
        <f>IF(OR(F280="",R280=""),"",VLOOKUP(R280,'Fermeture TJ'!$A$2:$BU$126,MATCH(F280,('Fermeture TJ'!$B$1:$BU$1),1)+1))</f>
        <v/>
      </c>
      <c r="T280" s="233">
        <f t="shared" si="28"/>
        <v>0</v>
      </c>
      <c r="U280" s="199" t="str">
        <f t="shared" si="29"/>
        <v/>
      </c>
      <c r="V280" s="39"/>
      <c r="W280" s="39"/>
      <c r="X280" s="176" t="str">
        <f t="shared" si="30"/>
        <v/>
      </c>
      <c r="Y280" s="187"/>
      <c r="Z280" s="187"/>
      <c r="AA280" s="176" t="str">
        <f t="shared" si="31"/>
        <v/>
      </c>
      <c r="AB280" s="235">
        <f t="shared" si="32"/>
        <v>0</v>
      </c>
      <c r="AC280" s="187"/>
      <c r="AD280" s="187"/>
      <c r="AE280" s="187"/>
      <c r="AF280" s="187"/>
      <c r="AG280" s="187"/>
      <c r="AH280" s="238">
        <f t="shared" si="33"/>
        <v>0</v>
      </c>
      <c r="AI280" s="240">
        <f t="shared" si="34"/>
        <v>0</v>
      </c>
      <c r="AJ280" s="231">
        <v>277</v>
      </c>
    </row>
    <row r="281" spans="1:36" x14ac:dyDescent="0.25">
      <c r="A281" s="34" t="str">
        <f>IF('CR CF2'!A281="","",Accueil!$D$8)</f>
        <v/>
      </c>
      <c r="B281" s="36" t="str">
        <f>IF('CR CF2'!A281="","",MATCH('CR CF2'!A281,Accueil!$D$32:$D$131,0))</f>
        <v/>
      </c>
      <c r="C281" s="145" t="str">
        <f>IF('CR CF2'!A281="","",UPPER('CR CF2'!A281))</f>
        <v/>
      </c>
      <c r="D281" s="145" t="str">
        <f>IF('CR CF2'!B281="","",'CR CF2'!B281)</f>
        <v/>
      </c>
      <c r="E281" s="284" t="str">
        <f>IF('CR CF2'!C281="","",'CR CF2'!C281)</f>
        <v/>
      </c>
      <c r="F281" s="171" t="str">
        <f>IF(OR(Accueil!$D$8="",D281="",E281=""),"",DATEDIF(E281,LOOKUP(B281,Accueil!$C$32:$C$131,Accueil!$E$32:$E$131),"m"))</f>
        <v/>
      </c>
      <c r="G281" s="202" t="str">
        <f>IF('CR CF2'!E281="","",'CR CF2'!E281)</f>
        <v/>
      </c>
      <c r="H281" s="203" t="str">
        <f>IF('CR CF2'!F281="","",'CR CF2'!F281)</f>
        <v/>
      </c>
      <c r="I281" s="52" t="str">
        <f>IF(OR(F281="",H281=""),"",VLOOKUP(H281,Détente!$A$2:$BU$157,MATCH(F281,(Détente!$B$1:$BU$1),1)+1))</f>
        <v/>
      </c>
      <c r="J281" s="203" t="str">
        <f>IF('CR CF2'!H281="","",'CR CF2'!H281)</f>
        <v/>
      </c>
      <c r="K281" s="52" t="str">
        <f>IF(OR(F281="",J281=""),"",VLOOKUP(J281,Sautillers!$A$2:$BU$99,MATCH(F281,(Sautillers!$B$1:$BU$1),1)+1))</f>
        <v/>
      </c>
      <c r="L281" s="203" t="str">
        <f>IF('CR CF2'!J281="","",'CR CF2'!J281)</f>
        <v/>
      </c>
      <c r="M281" s="52" t="str">
        <f>IF(OR(F281="",L281=""),"",VLOOKUP(L281,Gainage!$A$2:$BU$32,MATCH(F281,(Gainage!$B$1:$BU$1),1)+1))</f>
        <v/>
      </c>
      <c r="N281" s="203" t="str">
        <f>IF('CR CF2'!L281="","",'CR CF2'!L281)</f>
        <v/>
      </c>
      <c r="O281" s="52" t="str">
        <f>IF(OR(F281="",N281=""),"",VLOOKUP(N281,'Course 20 m'!$A$2:$BU$373,MATCH(F281,('Course 20 m'!$B$1:$BU$1),1)+1))</f>
        <v/>
      </c>
      <c r="P281" s="204" t="str">
        <f>IF('CR CF2'!N281="","",'CR CF2'!N281)</f>
        <v/>
      </c>
      <c r="Q281" s="52" t="str">
        <f>IF(OR(F281="",P281=""),"",VLOOKUP(P281,'Ecart facial'!$A$2:$BU$143,MATCH(F281,('Ecart facial'!$B$1:$BU$1),1)+1))</f>
        <v/>
      </c>
      <c r="R281" s="204" t="str">
        <f>IF('CR CF2'!P281="","",'CR CF2'!P281)</f>
        <v/>
      </c>
      <c r="S281" s="52" t="str">
        <f>IF(OR(F281="",R281=""),"",VLOOKUP(R281,'Fermeture TJ'!$A$2:$BU$126,MATCH(F281,('Fermeture TJ'!$B$1:$BU$1),1)+1))</f>
        <v/>
      </c>
      <c r="T281" s="233">
        <f t="shared" si="28"/>
        <v>0</v>
      </c>
      <c r="U281" s="199" t="str">
        <f t="shared" si="29"/>
        <v/>
      </c>
      <c r="V281" s="37"/>
      <c r="W281" s="39"/>
      <c r="X281" s="176" t="str">
        <f t="shared" si="30"/>
        <v/>
      </c>
      <c r="Y281" s="187"/>
      <c r="Z281" s="187"/>
      <c r="AA281" s="176" t="str">
        <f t="shared" si="31"/>
        <v/>
      </c>
      <c r="AB281" s="235">
        <f t="shared" si="32"/>
        <v>0</v>
      </c>
      <c r="AC281" s="187"/>
      <c r="AD281" s="187"/>
      <c r="AE281" s="187"/>
      <c r="AF281" s="187"/>
      <c r="AG281" s="187"/>
      <c r="AH281" s="238">
        <f t="shared" si="33"/>
        <v>0</v>
      </c>
      <c r="AI281" s="240">
        <f t="shared" si="34"/>
        <v>0</v>
      </c>
      <c r="AJ281" s="231">
        <v>278</v>
      </c>
    </row>
    <row r="282" spans="1:36" x14ac:dyDescent="0.25">
      <c r="A282" s="34" t="str">
        <f>IF('CR CF2'!A282="","",Accueil!$D$8)</f>
        <v/>
      </c>
      <c r="B282" s="36" t="str">
        <f>IF('CR CF2'!A282="","",MATCH('CR CF2'!A282,Accueil!$D$32:$D$131,0))</f>
        <v/>
      </c>
      <c r="C282" s="145" t="str">
        <f>IF('CR CF2'!A282="","",UPPER('CR CF2'!A282))</f>
        <v/>
      </c>
      <c r="D282" s="145" t="str">
        <f>IF('CR CF2'!B282="","",'CR CF2'!B282)</f>
        <v/>
      </c>
      <c r="E282" s="284" t="str">
        <f>IF('CR CF2'!C282="","",'CR CF2'!C282)</f>
        <v/>
      </c>
      <c r="F282" s="171" t="str">
        <f>IF(OR(Accueil!$D$8="",D282="",E282=""),"",DATEDIF(E282,LOOKUP(B282,Accueil!$C$32:$C$131,Accueil!$E$32:$E$131),"m"))</f>
        <v/>
      </c>
      <c r="G282" s="202" t="str">
        <f>IF('CR CF2'!E282="","",'CR CF2'!E282)</f>
        <v/>
      </c>
      <c r="H282" s="203" t="str">
        <f>IF('CR CF2'!F282="","",'CR CF2'!F282)</f>
        <v/>
      </c>
      <c r="I282" s="52" t="str">
        <f>IF(OR(F282="",H282=""),"",VLOOKUP(H282,Détente!$A$2:$BU$157,MATCH(F282,(Détente!$B$1:$BU$1),1)+1))</f>
        <v/>
      </c>
      <c r="J282" s="203" t="str">
        <f>IF('CR CF2'!H282="","",'CR CF2'!H282)</f>
        <v/>
      </c>
      <c r="K282" s="52" t="str">
        <f>IF(OR(F282="",J282=""),"",VLOOKUP(J282,Sautillers!$A$2:$BU$99,MATCH(F282,(Sautillers!$B$1:$BU$1),1)+1))</f>
        <v/>
      </c>
      <c r="L282" s="203" t="str">
        <f>IF('CR CF2'!J282="","",'CR CF2'!J282)</f>
        <v/>
      </c>
      <c r="M282" s="52" t="str">
        <f>IF(OR(F282="",L282=""),"",VLOOKUP(L282,Gainage!$A$2:$BU$32,MATCH(F282,(Gainage!$B$1:$BU$1),1)+1))</f>
        <v/>
      </c>
      <c r="N282" s="203" t="str">
        <f>IF('CR CF2'!L282="","",'CR CF2'!L282)</f>
        <v/>
      </c>
      <c r="O282" s="52" t="str">
        <f>IF(OR(F282="",N282=""),"",VLOOKUP(N282,'Course 20 m'!$A$2:$BU$373,MATCH(F282,('Course 20 m'!$B$1:$BU$1),1)+1))</f>
        <v/>
      </c>
      <c r="P282" s="204" t="str">
        <f>IF('CR CF2'!N282="","",'CR CF2'!N282)</f>
        <v/>
      </c>
      <c r="Q282" s="52" t="str">
        <f>IF(OR(F282="",P282=""),"",VLOOKUP(P282,'Ecart facial'!$A$2:$BU$143,MATCH(F282,('Ecart facial'!$B$1:$BU$1),1)+1))</f>
        <v/>
      </c>
      <c r="R282" s="204" t="str">
        <f>IF('CR CF2'!P282="","",'CR CF2'!P282)</f>
        <v/>
      </c>
      <c r="S282" s="52" t="str">
        <f>IF(OR(F282="",R282=""),"",VLOOKUP(R282,'Fermeture TJ'!$A$2:$BU$126,MATCH(F282,('Fermeture TJ'!$B$1:$BU$1),1)+1))</f>
        <v/>
      </c>
      <c r="T282" s="233">
        <f t="shared" si="28"/>
        <v>0</v>
      </c>
      <c r="U282" s="199" t="str">
        <f t="shared" si="29"/>
        <v/>
      </c>
      <c r="V282" s="39"/>
      <c r="W282" s="39"/>
      <c r="X282" s="176" t="str">
        <f t="shared" si="30"/>
        <v/>
      </c>
      <c r="Y282" s="187"/>
      <c r="Z282" s="187"/>
      <c r="AA282" s="176" t="str">
        <f t="shared" si="31"/>
        <v/>
      </c>
      <c r="AB282" s="235">
        <f t="shared" si="32"/>
        <v>0</v>
      </c>
      <c r="AC282" s="187"/>
      <c r="AD282" s="187"/>
      <c r="AE282" s="187"/>
      <c r="AF282" s="187"/>
      <c r="AG282" s="187"/>
      <c r="AH282" s="238">
        <f t="shared" si="33"/>
        <v>0</v>
      </c>
      <c r="AI282" s="240">
        <f t="shared" si="34"/>
        <v>0</v>
      </c>
      <c r="AJ282" s="231">
        <v>279</v>
      </c>
    </row>
    <row r="283" spans="1:36" x14ac:dyDescent="0.25">
      <c r="A283" s="34" t="str">
        <f>IF('CR CF2'!A283="","",Accueil!$D$8)</f>
        <v/>
      </c>
      <c r="B283" s="36" t="str">
        <f>IF('CR CF2'!A283="","",MATCH('CR CF2'!A283,Accueil!$D$32:$D$131,0))</f>
        <v/>
      </c>
      <c r="C283" s="145" t="str">
        <f>IF('CR CF2'!A283="","",UPPER('CR CF2'!A283))</f>
        <v/>
      </c>
      <c r="D283" s="145" t="str">
        <f>IF('CR CF2'!B283="","",'CR CF2'!B283)</f>
        <v/>
      </c>
      <c r="E283" s="284" t="str">
        <f>IF('CR CF2'!C283="","",'CR CF2'!C283)</f>
        <v/>
      </c>
      <c r="F283" s="171" t="str">
        <f>IF(OR(Accueil!$D$8="",D283="",E283=""),"",DATEDIF(E283,LOOKUP(B283,Accueil!$C$32:$C$131,Accueil!$E$32:$E$131),"m"))</f>
        <v/>
      </c>
      <c r="G283" s="202" t="str">
        <f>IF('CR CF2'!E283="","",'CR CF2'!E283)</f>
        <v/>
      </c>
      <c r="H283" s="203" t="str">
        <f>IF('CR CF2'!F283="","",'CR CF2'!F283)</f>
        <v/>
      </c>
      <c r="I283" s="52" t="str">
        <f>IF(OR(F283="",H283=""),"",VLOOKUP(H283,Détente!$A$2:$BU$157,MATCH(F283,(Détente!$B$1:$BU$1),1)+1))</f>
        <v/>
      </c>
      <c r="J283" s="203" t="str">
        <f>IF('CR CF2'!H283="","",'CR CF2'!H283)</f>
        <v/>
      </c>
      <c r="K283" s="52" t="str">
        <f>IF(OR(F283="",J283=""),"",VLOOKUP(J283,Sautillers!$A$2:$BU$99,MATCH(F283,(Sautillers!$B$1:$BU$1),1)+1))</f>
        <v/>
      </c>
      <c r="L283" s="203" t="str">
        <f>IF('CR CF2'!J283="","",'CR CF2'!J283)</f>
        <v/>
      </c>
      <c r="M283" s="52" t="str">
        <f>IF(OR(F283="",L283=""),"",VLOOKUP(L283,Gainage!$A$2:$BU$32,MATCH(F283,(Gainage!$B$1:$BU$1),1)+1))</f>
        <v/>
      </c>
      <c r="N283" s="203" t="str">
        <f>IF('CR CF2'!L283="","",'CR CF2'!L283)</f>
        <v/>
      </c>
      <c r="O283" s="52" t="str">
        <f>IF(OR(F283="",N283=""),"",VLOOKUP(N283,'Course 20 m'!$A$2:$BU$373,MATCH(F283,('Course 20 m'!$B$1:$BU$1),1)+1))</f>
        <v/>
      </c>
      <c r="P283" s="204" t="str">
        <f>IF('CR CF2'!N283="","",'CR CF2'!N283)</f>
        <v/>
      </c>
      <c r="Q283" s="52" t="str">
        <f>IF(OR(F283="",P283=""),"",VLOOKUP(P283,'Ecart facial'!$A$2:$BU$143,MATCH(F283,('Ecart facial'!$B$1:$BU$1),1)+1))</f>
        <v/>
      </c>
      <c r="R283" s="204" t="str">
        <f>IF('CR CF2'!P283="","",'CR CF2'!P283)</f>
        <v/>
      </c>
      <c r="S283" s="52" t="str">
        <f>IF(OR(F283="",R283=""),"",VLOOKUP(R283,'Fermeture TJ'!$A$2:$BU$126,MATCH(F283,('Fermeture TJ'!$B$1:$BU$1),1)+1))</f>
        <v/>
      </c>
      <c r="T283" s="233">
        <f t="shared" si="28"/>
        <v>0</v>
      </c>
      <c r="U283" s="199" t="str">
        <f t="shared" si="29"/>
        <v/>
      </c>
      <c r="V283" s="37"/>
      <c r="W283" s="39"/>
      <c r="X283" s="176" t="str">
        <f t="shared" si="30"/>
        <v/>
      </c>
      <c r="Y283" s="187"/>
      <c r="Z283" s="187"/>
      <c r="AA283" s="176" t="str">
        <f t="shared" si="31"/>
        <v/>
      </c>
      <c r="AB283" s="235">
        <f t="shared" si="32"/>
        <v>0</v>
      </c>
      <c r="AC283" s="187"/>
      <c r="AD283" s="187"/>
      <c r="AE283" s="187"/>
      <c r="AF283" s="187"/>
      <c r="AG283" s="187"/>
      <c r="AH283" s="238">
        <f t="shared" si="33"/>
        <v>0</v>
      </c>
      <c r="AI283" s="240">
        <f t="shared" si="34"/>
        <v>0</v>
      </c>
      <c r="AJ283" s="231">
        <v>280</v>
      </c>
    </row>
    <row r="284" spans="1:36" x14ac:dyDescent="0.25">
      <c r="A284" s="34" t="str">
        <f>IF('CR CF2'!A284="","",Accueil!$D$8)</f>
        <v/>
      </c>
      <c r="B284" s="36" t="str">
        <f>IF('CR CF2'!A284="","",MATCH('CR CF2'!A284,Accueil!$D$32:$D$131,0))</f>
        <v/>
      </c>
      <c r="C284" s="145" t="str">
        <f>IF('CR CF2'!A284="","",UPPER('CR CF2'!A284))</f>
        <v/>
      </c>
      <c r="D284" s="145" t="str">
        <f>IF('CR CF2'!B284="","",'CR CF2'!B284)</f>
        <v/>
      </c>
      <c r="E284" s="284" t="str">
        <f>IF('CR CF2'!C284="","",'CR CF2'!C284)</f>
        <v/>
      </c>
      <c r="F284" s="171" t="str">
        <f>IF(OR(Accueil!$D$8="",D284="",E284=""),"",DATEDIF(E284,LOOKUP(B284,Accueil!$C$32:$C$131,Accueil!$E$32:$E$131),"m"))</f>
        <v/>
      </c>
      <c r="G284" s="202" t="str">
        <f>IF('CR CF2'!E284="","",'CR CF2'!E284)</f>
        <v/>
      </c>
      <c r="H284" s="203" t="str">
        <f>IF('CR CF2'!F284="","",'CR CF2'!F284)</f>
        <v/>
      </c>
      <c r="I284" s="52" t="str">
        <f>IF(OR(F284="",H284=""),"",VLOOKUP(H284,Détente!$A$2:$BU$157,MATCH(F284,(Détente!$B$1:$BU$1),1)+1))</f>
        <v/>
      </c>
      <c r="J284" s="203" t="str">
        <f>IF('CR CF2'!H284="","",'CR CF2'!H284)</f>
        <v/>
      </c>
      <c r="K284" s="52" t="str">
        <f>IF(OR(F284="",J284=""),"",VLOOKUP(J284,Sautillers!$A$2:$BU$99,MATCH(F284,(Sautillers!$B$1:$BU$1),1)+1))</f>
        <v/>
      </c>
      <c r="L284" s="203" t="str">
        <f>IF('CR CF2'!J284="","",'CR CF2'!J284)</f>
        <v/>
      </c>
      <c r="M284" s="52" t="str">
        <f>IF(OR(F284="",L284=""),"",VLOOKUP(L284,Gainage!$A$2:$BU$32,MATCH(F284,(Gainage!$B$1:$BU$1),1)+1))</f>
        <v/>
      </c>
      <c r="N284" s="203" t="str">
        <f>IF('CR CF2'!L284="","",'CR CF2'!L284)</f>
        <v/>
      </c>
      <c r="O284" s="52" t="str">
        <f>IF(OR(F284="",N284=""),"",VLOOKUP(N284,'Course 20 m'!$A$2:$BU$373,MATCH(F284,('Course 20 m'!$B$1:$BU$1),1)+1))</f>
        <v/>
      </c>
      <c r="P284" s="204" t="str">
        <f>IF('CR CF2'!N284="","",'CR CF2'!N284)</f>
        <v/>
      </c>
      <c r="Q284" s="52" t="str">
        <f>IF(OR(F284="",P284=""),"",VLOOKUP(P284,'Ecart facial'!$A$2:$BU$143,MATCH(F284,('Ecart facial'!$B$1:$BU$1),1)+1))</f>
        <v/>
      </c>
      <c r="R284" s="204" t="str">
        <f>IF('CR CF2'!P284="","",'CR CF2'!P284)</f>
        <v/>
      </c>
      <c r="S284" s="52" t="str">
        <f>IF(OR(F284="",R284=""),"",VLOOKUP(R284,'Fermeture TJ'!$A$2:$BU$126,MATCH(F284,('Fermeture TJ'!$B$1:$BU$1),1)+1))</f>
        <v/>
      </c>
      <c r="T284" s="233">
        <f t="shared" si="28"/>
        <v>0</v>
      </c>
      <c r="U284" s="199" t="str">
        <f t="shared" si="29"/>
        <v/>
      </c>
      <c r="V284" s="39"/>
      <c r="W284" s="39"/>
      <c r="X284" s="176" t="str">
        <f t="shared" si="30"/>
        <v/>
      </c>
      <c r="Y284" s="187"/>
      <c r="Z284" s="187"/>
      <c r="AA284" s="176" t="str">
        <f t="shared" si="31"/>
        <v/>
      </c>
      <c r="AB284" s="235">
        <f t="shared" si="32"/>
        <v>0</v>
      </c>
      <c r="AC284" s="187"/>
      <c r="AD284" s="187"/>
      <c r="AE284" s="187"/>
      <c r="AF284" s="187"/>
      <c r="AG284" s="187"/>
      <c r="AH284" s="238">
        <f t="shared" si="33"/>
        <v>0</v>
      </c>
      <c r="AI284" s="240">
        <f t="shared" si="34"/>
        <v>0</v>
      </c>
      <c r="AJ284" s="231">
        <v>281</v>
      </c>
    </row>
    <row r="285" spans="1:36" x14ac:dyDescent="0.25">
      <c r="A285" s="34" t="str">
        <f>IF('CR CF2'!A285="","",Accueil!$D$8)</f>
        <v/>
      </c>
      <c r="B285" s="36" t="str">
        <f>IF('CR CF2'!A285="","",MATCH('CR CF2'!A285,Accueil!$D$32:$D$131,0))</f>
        <v/>
      </c>
      <c r="C285" s="145" t="str">
        <f>IF('CR CF2'!A285="","",UPPER('CR CF2'!A285))</f>
        <v/>
      </c>
      <c r="D285" s="145" t="str">
        <f>IF('CR CF2'!B285="","",'CR CF2'!B285)</f>
        <v/>
      </c>
      <c r="E285" s="284" t="str">
        <f>IF('CR CF2'!C285="","",'CR CF2'!C285)</f>
        <v/>
      </c>
      <c r="F285" s="171" t="str">
        <f>IF(OR(Accueil!$D$8="",D285="",E285=""),"",DATEDIF(E285,LOOKUP(B285,Accueil!$C$32:$C$131,Accueil!$E$32:$E$131),"m"))</f>
        <v/>
      </c>
      <c r="G285" s="202" t="str">
        <f>IF('CR CF2'!E285="","",'CR CF2'!E285)</f>
        <v/>
      </c>
      <c r="H285" s="203" t="str">
        <f>IF('CR CF2'!F285="","",'CR CF2'!F285)</f>
        <v/>
      </c>
      <c r="I285" s="52" t="str">
        <f>IF(OR(F285="",H285=""),"",VLOOKUP(H285,Détente!$A$2:$BU$157,MATCH(F285,(Détente!$B$1:$BU$1),1)+1))</f>
        <v/>
      </c>
      <c r="J285" s="203" t="str">
        <f>IF('CR CF2'!H285="","",'CR CF2'!H285)</f>
        <v/>
      </c>
      <c r="K285" s="52" t="str">
        <f>IF(OR(F285="",J285=""),"",VLOOKUP(J285,Sautillers!$A$2:$BU$99,MATCH(F285,(Sautillers!$B$1:$BU$1),1)+1))</f>
        <v/>
      </c>
      <c r="L285" s="203" t="str">
        <f>IF('CR CF2'!J285="","",'CR CF2'!J285)</f>
        <v/>
      </c>
      <c r="M285" s="52" t="str">
        <f>IF(OR(F285="",L285=""),"",VLOOKUP(L285,Gainage!$A$2:$BU$32,MATCH(F285,(Gainage!$B$1:$BU$1),1)+1))</f>
        <v/>
      </c>
      <c r="N285" s="203" t="str">
        <f>IF('CR CF2'!L285="","",'CR CF2'!L285)</f>
        <v/>
      </c>
      <c r="O285" s="52" t="str">
        <f>IF(OR(F285="",N285=""),"",VLOOKUP(N285,'Course 20 m'!$A$2:$BU$373,MATCH(F285,('Course 20 m'!$B$1:$BU$1),1)+1))</f>
        <v/>
      </c>
      <c r="P285" s="204" t="str">
        <f>IF('CR CF2'!N285="","",'CR CF2'!N285)</f>
        <v/>
      </c>
      <c r="Q285" s="52" t="str">
        <f>IF(OR(F285="",P285=""),"",VLOOKUP(P285,'Ecart facial'!$A$2:$BU$143,MATCH(F285,('Ecart facial'!$B$1:$BU$1),1)+1))</f>
        <v/>
      </c>
      <c r="R285" s="204" t="str">
        <f>IF('CR CF2'!P285="","",'CR CF2'!P285)</f>
        <v/>
      </c>
      <c r="S285" s="52" t="str">
        <f>IF(OR(F285="",R285=""),"",VLOOKUP(R285,'Fermeture TJ'!$A$2:$BU$126,MATCH(F285,('Fermeture TJ'!$B$1:$BU$1),1)+1))</f>
        <v/>
      </c>
      <c r="T285" s="233">
        <f t="shared" si="28"/>
        <v>0</v>
      </c>
      <c r="U285" s="199" t="str">
        <f t="shared" si="29"/>
        <v/>
      </c>
      <c r="V285" s="39"/>
      <c r="W285" s="39"/>
      <c r="X285" s="176" t="str">
        <f t="shared" si="30"/>
        <v/>
      </c>
      <c r="Y285" s="187"/>
      <c r="Z285" s="187"/>
      <c r="AA285" s="176" t="str">
        <f t="shared" si="31"/>
        <v/>
      </c>
      <c r="AB285" s="235">
        <f t="shared" si="32"/>
        <v>0</v>
      </c>
      <c r="AC285" s="187"/>
      <c r="AD285" s="187"/>
      <c r="AE285" s="187"/>
      <c r="AF285" s="187"/>
      <c r="AG285" s="187"/>
      <c r="AH285" s="238">
        <f t="shared" si="33"/>
        <v>0</v>
      </c>
      <c r="AI285" s="240">
        <f t="shared" si="34"/>
        <v>0</v>
      </c>
      <c r="AJ285" s="231">
        <v>282</v>
      </c>
    </row>
    <row r="286" spans="1:36" x14ac:dyDescent="0.25">
      <c r="A286" s="34" t="str">
        <f>IF('CR CF2'!A286="","",Accueil!$D$8)</f>
        <v/>
      </c>
      <c r="B286" s="36" t="str">
        <f>IF('CR CF2'!A286="","",MATCH('CR CF2'!A286,Accueil!$D$32:$D$131,0))</f>
        <v/>
      </c>
      <c r="C286" s="145" t="str">
        <f>IF('CR CF2'!A286="","",UPPER('CR CF2'!A286))</f>
        <v/>
      </c>
      <c r="D286" s="145" t="str">
        <f>IF('CR CF2'!B286="","",'CR CF2'!B286)</f>
        <v/>
      </c>
      <c r="E286" s="284" t="str">
        <f>IF('CR CF2'!C286="","",'CR CF2'!C286)</f>
        <v/>
      </c>
      <c r="F286" s="171" t="str">
        <f>IF(OR(Accueil!$D$8="",D286="",E286=""),"",DATEDIF(E286,LOOKUP(B286,Accueil!$C$32:$C$131,Accueil!$E$32:$E$131),"m"))</f>
        <v/>
      </c>
      <c r="G286" s="202" t="str">
        <f>IF('CR CF2'!E286="","",'CR CF2'!E286)</f>
        <v/>
      </c>
      <c r="H286" s="203" t="str">
        <f>IF('CR CF2'!F286="","",'CR CF2'!F286)</f>
        <v/>
      </c>
      <c r="I286" s="52" t="str">
        <f>IF(OR(F286="",H286=""),"",VLOOKUP(H286,Détente!$A$2:$BU$157,MATCH(F286,(Détente!$B$1:$BU$1),1)+1))</f>
        <v/>
      </c>
      <c r="J286" s="203" t="str">
        <f>IF('CR CF2'!H286="","",'CR CF2'!H286)</f>
        <v/>
      </c>
      <c r="K286" s="52" t="str">
        <f>IF(OR(F286="",J286=""),"",VLOOKUP(J286,Sautillers!$A$2:$BU$99,MATCH(F286,(Sautillers!$B$1:$BU$1),1)+1))</f>
        <v/>
      </c>
      <c r="L286" s="203" t="str">
        <f>IF('CR CF2'!J286="","",'CR CF2'!J286)</f>
        <v/>
      </c>
      <c r="M286" s="52" t="str">
        <f>IF(OR(F286="",L286=""),"",VLOOKUP(L286,Gainage!$A$2:$BU$32,MATCH(F286,(Gainage!$B$1:$BU$1),1)+1))</f>
        <v/>
      </c>
      <c r="N286" s="203" t="str">
        <f>IF('CR CF2'!L286="","",'CR CF2'!L286)</f>
        <v/>
      </c>
      <c r="O286" s="52" t="str">
        <f>IF(OR(F286="",N286=""),"",VLOOKUP(N286,'Course 20 m'!$A$2:$BU$373,MATCH(F286,('Course 20 m'!$B$1:$BU$1),1)+1))</f>
        <v/>
      </c>
      <c r="P286" s="204" t="str">
        <f>IF('CR CF2'!N286="","",'CR CF2'!N286)</f>
        <v/>
      </c>
      <c r="Q286" s="52" t="str">
        <f>IF(OR(F286="",P286=""),"",VLOOKUP(P286,'Ecart facial'!$A$2:$BU$143,MATCH(F286,('Ecart facial'!$B$1:$BU$1),1)+1))</f>
        <v/>
      </c>
      <c r="R286" s="204" t="str">
        <f>IF('CR CF2'!P286="","",'CR CF2'!P286)</f>
        <v/>
      </c>
      <c r="S286" s="52" t="str">
        <f>IF(OR(F286="",R286=""),"",VLOOKUP(R286,'Fermeture TJ'!$A$2:$BU$126,MATCH(F286,('Fermeture TJ'!$B$1:$BU$1),1)+1))</f>
        <v/>
      </c>
      <c r="T286" s="233">
        <f t="shared" si="28"/>
        <v>0</v>
      </c>
      <c r="U286" s="199" t="str">
        <f t="shared" si="29"/>
        <v/>
      </c>
      <c r="V286" s="37"/>
      <c r="W286" s="39"/>
      <c r="X286" s="176" t="str">
        <f t="shared" si="30"/>
        <v/>
      </c>
      <c r="Y286" s="187"/>
      <c r="Z286" s="187"/>
      <c r="AA286" s="176" t="str">
        <f t="shared" si="31"/>
        <v/>
      </c>
      <c r="AB286" s="235">
        <f t="shared" si="32"/>
        <v>0</v>
      </c>
      <c r="AC286" s="187"/>
      <c r="AD286" s="187"/>
      <c r="AE286" s="187"/>
      <c r="AF286" s="187"/>
      <c r="AG286" s="187"/>
      <c r="AH286" s="238">
        <f t="shared" si="33"/>
        <v>0</v>
      </c>
      <c r="AI286" s="240">
        <f t="shared" si="34"/>
        <v>0</v>
      </c>
      <c r="AJ286" s="231">
        <v>283</v>
      </c>
    </row>
    <row r="287" spans="1:36" x14ac:dyDescent="0.25">
      <c r="A287" s="34" t="str">
        <f>IF('CR CF2'!A287="","",Accueil!$D$8)</f>
        <v/>
      </c>
      <c r="B287" s="36" t="str">
        <f>IF('CR CF2'!A287="","",MATCH('CR CF2'!A287,Accueil!$D$32:$D$131,0))</f>
        <v/>
      </c>
      <c r="C287" s="145" t="str">
        <f>IF('CR CF2'!A287="","",UPPER('CR CF2'!A287))</f>
        <v/>
      </c>
      <c r="D287" s="145" t="str">
        <f>IF('CR CF2'!B287="","",'CR CF2'!B287)</f>
        <v/>
      </c>
      <c r="E287" s="284" t="str">
        <f>IF('CR CF2'!C287="","",'CR CF2'!C287)</f>
        <v/>
      </c>
      <c r="F287" s="171" t="str">
        <f>IF(OR(Accueil!$D$8="",D287="",E287=""),"",DATEDIF(E287,LOOKUP(B287,Accueil!$C$32:$C$131,Accueil!$E$32:$E$131),"m"))</f>
        <v/>
      </c>
      <c r="G287" s="202" t="str">
        <f>IF('CR CF2'!E287="","",'CR CF2'!E287)</f>
        <v/>
      </c>
      <c r="H287" s="203" t="str">
        <f>IF('CR CF2'!F287="","",'CR CF2'!F287)</f>
        <v/>
      </c>
      <c r="I287" s="52" t="str">
        <f>IF(OR(F287="",H287=""),"",VLOOKUP(H287,Détente!$A$2:$BU$157,MATCH(F287,(Détente!$B$1:$BU$1),1)+1))</f>
        <v/>
      </c>
      <c r="J287" s="203" t="str">
        <f>IF('CR CF2'!H287="","",'CR CF2'!H287)</f>
        <v/>
      </c>
      <c r="K287" s="52" t="str">
        <f>IF(OR(F287="",J287=""),"",VLOOKUP(J287,Sautillers!$A$2:$BU$99,MATCH(F287,(Sautillers!$B$1:$BU$1),1)+1))</f>
        <v/>
      </c>
      <c r="L287" s="203" t="str">
        <f>IF('CR CF2'!J287="","",'CR CF2'!J287)</f>
        <v/>
      </c>
      <c r="M287" s="52" t="str">
        <f>IF(OR(F287="",L287=""),"",VLOOKUP(L287,Gainage!$A$2:$BU$32,MATCH(F287,(Gainage!$B$1:$BU$1),1)+1))</f>
        <v/>
      </c>
      <c r="N287" s="203" t="str">
        <f>IF('CR CF2'!L287="","",'CR CF2'!L287)</f>
        <v/>
      </c>
      <c r="O287" s="52" t="str">
        <f>IF(OR(F287="",N287=""),"",VLOOKUP(N287,'Course 20 m'!$A$2:$BU$373,MATCH(F287,('Course 20 m'!$B$1:$BU$1),1)+1))</f>
        <v/>
      </c>
      <c r="P287" s="204" t="str">
        <f>IF('CR CF2'!N287="","",'CR CF2'!N287)</f>
        <v/>
      </c>
      <c r="Q287" s="52" t="str">
        <f>IF(OR(F287="",P287=""),"",VLOOKUP(P287,'Ecart facial'!$A$2:$BU$143,MATCH(F287,('Ecart facial'!$B$1:$BU$1),1)+1))</f>
        <v/>
      </c>
      <c r="R287" s="204" t="str">
        <f>IF('CR CF2'!P287="","",'CR CF2'!P287)</f>
        <v/>
      </c>
      <c r="S287" s="52" t="str">
        <f>IF(OR(F287="",R287=""),"",VLOOKUP(R287,'Fermeture TJ'!$A$2:$BU$126,MATCH(F287,('Fermeture TJ'!$B$1:$BU$1),1)+1))</f>
        <v/>
      </c>
      <c r="T287" s="233">
        <f t="shared" si="28"/>
        <v>0</v>
      </c>
      <c r="U287" s="199" t="str">
        <f t="shared" si="29"/>
        <v/>
      </c>
      <c r="V287" s="39"/>
      <c r="W287" s="39"/>
      <c r="X287" s="176" t="str">
        <f t="shared" si="30"/>
        <v/>
      </c>
      <c r="Y287" s="187"/>
      <c r="Z287" s="187"/>
      <c r="AA287" s="176" t="str">
        <f t="shared" si="31"/>
        <v/>
      </c>
      <c r="AB287" s="235">
        <f t="shared" si="32"/>
        <v>0</v>
      </c>
      <c r="AC287" s="187"/>
      <c r="AD287" s="187"/>
      <c r="AE287" s="187"/>
      <c r="AF287" s="187"/>
      <c r="AG287" s="187"/>
      <c r="AH287" s="238">
        <f t="shared" si="33"/>
        <v>0</v>
      </c>
      <c r="AI287" s="240">
        <f t="shared" si="34"/>
        <v>0</v>
      </c>
      <c r="AJ287" s="231">
        <v>284</v>
      </c>
    </row>
    <row r="288" spans="1:36" x14ac:dyDescent="0.25">
      <c r="A288" s="34" t="str">
        <f>IF('CR CF2'!A288="","",Accueil!$D$8)</f>
        <v/>
      </c>
      <c r="B288" s="36" t="str">
        <f>IF('CR CF2'!A288="","",MATCH('CR CF2'!A288,Accueil!$D$32:$D$131,0))</f>
        <v/>
      </c>
      <c r="C288" s="145" t="str">
        <f>IF('CR CF2'!A288="","",UPPER('CR CF2'!A288))</f>
        <v/>
      </c>
      <c r="D288" s="145" t="str">
        <f>IF('CR CF2'!B288="","",'CR CF2'!B288)</f>
        <v/>
      </c>
      <c r="E288" s="284" t="str">
        <f>IF('CR CF2'!C288="","",'CR CF2'!C288)</f>
        <v/>
      </c>
      <c r="F288" s="171" t="str">
        <f>IF(OR(Accueil!$D$8="",D288="",E288=""),"",DATEDIF(E288,LOOKUP(B288,Accueil!$C$32:$C$131,Accueil!$E$32:$E$131),"m"))</f>
        <v/>
      </c>
      <c r="G288" s="202" t="str">
        <f>IF('CR CF2'!E288="","",'CR CF2'!E288)</f>
        <v/>
      </c>
      <c r="H288" s="203" t="str">
        <f>IF('CR CF2'!F288="","",'CR CF2'!F288)</f>
        <v/>
      </c>
      <c r="I288" s="52" t="str">
        <f>IF(OR(F288="",H288=""),"",VLOOKUP(H288,Détente!$A$2:$BU$157,MATCH(F288,(Détente!$B$1:$BU$1),1)+1))</f>
        <v/>
      </c>
      <c r="J288" s="203" t="str">
        <f>IF('CR CF2'!H288="","",'CR CF2'!H288)</f>
        <v/>
      </c>
      <c r="K288" s="52" t="str">
        <f>IF(OR(F288="",J288=""),"",VLOOKUP(J288,Sautillers!$A$2:$BU$99,MATCH(F288,(Sautillers!$B$1:$BU$1),1)+1))</f>
        <v/>
      </c>
      <c r="L288" s="203" t="str">
        <f>IF('CR CF2'!J288="","",'CR CF2'!J288)</f>
        <v/>
      </c>
      <c r="M288" s="52" t="str">
        <f>IF(OR(F288="",L288=""),"",VLOOKUP(L288,Gainage!$A$2:$BU$32,MATCH(F288,(Gainage!$B$1:$BU$1),1)+1))</f>
        <v/>
      </c>
      <c r="N288" s="203" t="str">
        <f>IF('CR CF2'!L288="","",'CR CF2'!L288)</f>
        <v/>
      </c>
      <c r="O288" s="52" t="str">
        <f>IF(OR(F288="",N288=""),"",VLOOKUP(N288,'Course 20 m'!$A$2:$BU$373,MATCH(F288,('Course 20 m'!$B$1:$BU$1),1)+1))</f>
        <v/>
      </c>
      <c r="P288" s="204" t="str">
        <f>IF('CR CF2'!N288="","",'CR CF2'!N288)</f>
        <v/>
      </c>
      <c r="Q288" s="52" t="str">
        <f>IF(OR(F288="",P288=""),"",VLOOKUP(P288,'Ecart facial'!$A$2:$BU$143,MATCH(F288,('Ecart facial'!$B$1:$BU$1),1)+1))</f>
        <v/>
      </c>
      <c r="R288" s="204" t="str">
        <f>IF('CR CF2'!P288="","",'CR CF2'!P288)</f>
        <v/>
      </c>
      <c r="S288" s="52" t="str">
        <f>IF(OR(F288="",R288=""),"",VLOOKUP(R288,'Fermeture TJ'!$A$2:$BU$126,MATCH(F288,('Fermeture TJ'!$B$1:$BU$1),1)+1))</f>
        <v/>
      </c>
      <c r="T288" s="233">
        <f t="shared" si="28"/>
        <v>0</v>
      </c>
      <c r="U288" s="199" t="str">
        <f t="shared" si="29"/>
        <v/>
      </c>
      <c r="V288" s="37"/>
      <c r="W288" s="39"/>
      <c r="X288" s="176" t="str">
        <f t="shared" si="30"/>
        <v/>
      </c>
      <c r="Y288" s="187"/>
      <c r="Z288" s="187"/>
      <c r="AA288" s="176" t="str">
        <f t="shared" si="31"/>
        <v/>
      </c>
      <c r="AB288" s="235">
        <f t="shared" si="32"/>
        <v>0</v>
      </c>
      <c r="AC288" s="187"/>
      <c r="AD288" s="187"/>
      <c r="AE288" s="187"/>
      <c r="AF288" s="187"/>
      <c r="AG288" s="187"/>
      <c r="AH288" s="238">
        <f t="shared" si="33"/>
        <v>0</v>
      </c>
      <c r="AI288" s="240">
        <f t="shared" si="34"/>
        <v>0</v>
      </c>
      <c r="AJ288" s="231">
        <v>285</v>
      </c>
    </row>
    <row r="289" spans="1:36" x14ac:dyDescent="0.25">
      <c r="A289" s="34" t="str">
        <f>IF('CR CF2'!A289="","",Accueil!$D$8)</f>
        <v/>
      </c>
      <c r="B289" s="36" t="str">
        <f>IF('CR CF2'!A289="","",MATCH('CR CF2'!A289,Accueil!$D$32:$D$131,0))</f>
        <v/>
      </c>
      <c r="C289" s="145" t="str">
        <f>IF('CR CF2'!A289="","",UPPER('CR CF2'!A289))</f>
        <v/>
      </c>
      <c r="D289" s="145" t="str">
        <f>IF('CR CF2'!B289="","",'CR CF2'!B289)</f>
        <v/>
      </c>
      <c r="E289" s="284" t="str">
        <f>IF('CR CF2'!C289="","",'CR CF2'!C289)</f>
        <v/>
      </c>
      <c r="F289" s="171" t="str">
        <f>IF(OR(Accueil!$D$8="",D289="",E289=""),"",DATEDIF(E289,LOOKUP(B289,Accueil!$C$32:$C$131,Accueil!$E$32:$E$131),"m"))</f>
        <v/>
      </c>
      <c r="G289" s="202" t="str">
        <f>IF('CR CF2'!E289="","",'CR CF2'!E289)</f>
        <v/>
      </c>
      <c r="H289" s="203" t="str">
        <f>IF('CR CF2'!F289="","",'CR CF2'!F289)</f>
        <v/>
      </c>
      <c r="I289" s="52" t="str">
        <f>IF(OR(F289="",H289=""),"",VLOOKUP(H289,Détente!$A$2:$BU$157,MATCH(F289,(Détente!$B$1:$BU$1),1)+1))</f>
        <v/>
      </c>
      <c r="J289" s="203" t="str">
        <f>IF('CR CF2'!H289="","",'CR CF2'!H289)</f>
        <v/>
      </c>
      <c r="K289" s="52" t="str">
        <f>IF(OR(F289="",J289=""),"",VLOOKUP(J289,Sautillers!$A$2:$BU$99,MATCH(F289,(Sautillers!$B$1:$BU$1),1)+1))</f>
        <v/>
      </c>
      <c r="L289" s="203" t="str">
        <f>IF('CR CF2'!J289="","",'CR CF2'!J289)</f>
        <v/>
      </c>
      <c r="M289" s="52" t="str">
        <f>IF(OR(F289="",L289=""),"",VLOOKUP(L289,Gainage!$A$2:$BU$32,MATCH(F289,(Gainage!$B$1:$BU$1),1)+1))</f>
        <v/>
      </c>
      <c r="N289" s="203" t="str">
        <f>IF('CR CF2'!L289="","",'CR CF2'!L289)</f>
        <v/>
      </c>
      <c r="O289" s="52" t="str">
        <f>IF(OR(F289="",N289=""),"",VLOOKUP(N289,'Course 20 m'!$A$2:$BU$373,MATCH(F289,('Course 20 m'!$B$1:$BU$1),1)+1))</f>
        <v/>
      </c>
      <c r="P289" s="204" t="str">
        <f>IF('CR CF2'!N289="","",'CR CF2'!N289)</f>
        <v/>
      </c>
      <c r="Q289" s="52" t="str">
        <f>IF(OR(F289="",P289=""),"",VLOOKUP(P289,'Ecart facial'!$A$2:$BU$143,MATCH(F289,('Ecart facial'!$B$1:$BU$1),1)+1))</f>
        <v/>
      </c>
      <c r="R289" s="204" t="str">
        <f>IF('CR CF2'!P289="","",'CR CF2'!P289)</f>
        <v/>
      </c>
      <c r="S289" s="52" t="str">
        <f>IF(OR(F289="",R289=""),"",VLOOKUP(R289,'Fermeture TJ'!$A$2:$BU$126,MATCH(F289,('Fermeture TJ'!$B$1:$BU$1),1)+1))</f>
        <v/>
      </c>
      <c r="T289" s="233">
        <f t="shared" si="28"/>
        <v>0</v>
      </c>
      <c r="U289" s="199" t="str">
        <f t="shared" si="29"/>
        <v/>
      </c>
      <c r="V289" s="39"/>
      <c r="W289" s="39"/>
      <c r="X289" s="176" t="str">
        <f t="shared" si="30"/>
        <v/>
      </c>
      <c r="Y289" s="187"/>
      <c r="Z289" s="187"/>
      <c r="AA289" s="176" t="str">
        <f t="shared" si="31"/>
        <v/>
      </c>
      <c r="AB289" s="235">
        <f t="shared" si="32"/>
        <v>0</v>
      </c>
      <c r="AC289" s="187"/>
      <c r="AD289" s="187"/>
      <c r="AE289" s="187"/>
      <c r="AF289" s="187"/>
      <c r="AG289" s="187"/>
      <c r="AH289" s="238">
        <f t="shared" si="33"/>
        <v>0</v>
      </c>
      <c r="AI289" s="240">
        <f t="shared" si="34"/>
        <v>0</v>
      </c>
      <c r="AJ289" s="231">
        <v>286</v>
      </c>
    </row>
    <row r="290" spans="1:36" x14ac:dyDescent="0.25">
      <c r="A290" s="34" t="str">
        <f>IF('CR CF2'!A290="","",Accueil!$D$8)</f>
        <v/>
      </c>
      <c r="B290" s="36" t="str">
        <f>IF('CR CF2'!A290="","",MATCH('CR CF2'!A290,Accueil!$D$32:$D$131,0))</f>
        <v/>
      </c>
      <c r="C290" s="145" t="str">
        <f>IF('CR CF2'!A290="","",UPPER('CR CF2'!A290))</f>
        <v/>
      </c>
      <c r="D290" s="145" t="str">
        <f>IF('CR CF2'!B290="","",'CR CF2'!B290)</f>
        <v/>
      </c>
      <c r="E290" s="284" t="str">
        <f>IF('CR CF2'!C290="","",'CR CF2'!C290)</f>
        <v/>
      </c>
      <c r="F290" s="171" t="str">
        <f>IF(OR(Accueil!$D$8="",D290="",E290=""),"",DATEDIF(E290,LOOKUP(B290,Accueil!$C$32:$C$131,Accueil!$E$32:$E$131),"m"))</f>
        <v/>
      </c>
      <c r="G290" s="202" t="str">
        <f>IF('CR CF2'!E290="","",'CR CF2'!E290)</f>
        <v/>
      </c>
      <c r="H290" s="203" t="str">
        <f>IF('CR CF2'!F290="","",'CR CF2'!F290)</f>
        <v/>
      </c>
      <c r="I290" s="52" t="str">
        <f>IF(OR(F290="",H290=""),"",VLOOKUP(H290,Détente!$A$2:$BU$157,MATCH(F290,(Détente!$B$1:$BU$1),1)+1))</f>
        <v/>
      </c>
      <c r="J290" s="203" t="str">
        <f>IF('CR CF2'!H290="","",'CR CF2'!H290)</f>
        <v/>
      </c>
      <c r="K290" s="52" t="str">
        <f>IF(OR(F290="",J290=""),"",VLOOKUP(J290,Sautillers!$A$2:$BU$99,MATCH(F290,(Sautillers!$B$1:$BU$1),1)+1))</f>
        <v/>
      </c>
      <c r="L290" s="203" t="str">
        <f>IF('CR CF2'!J290="","",'CR CF2'!J290)</f>
        <v/>
      </c>
      <c r="M290" s="52" t="str">
        <f>IF(OR(F290="",L290=""),"",VLOOKUP(L290,Gainage!$A$2:$BU$32,MATCH(F290,(Gainage!$B$1:$BU$1),1)+1))</f>
        <v/>
      </c>
      <c r="N290" s="203" t="str">
        <f>IF('CR CF2'!L290="","",'CR CF2'!L290)</f>
        <v/>
      </c>
      <c r="O290" s="52" t="str">
        <f>IF(OR(F290="",N290=""),"",VLOOKUP(N290,'Course 20 m'!$A$2:$BU$373,MATCH(F290,('Course 20 m'!$B$1:$BU$1),1)+1))</f>
        <v/>
      </c>
      <c r="P290" s="204" t="str">
        <f>IF('CR CF2'!N290="","",'CR CF2'!N290)</f>
        <v/>
      </c>
      <c r="Q290" s="52" t="str">
        <f>IF(OR(F290="",P290=""),"",VLOOKUP(P290,'Ecart facial'!$A$2:$BU$143,MATCH(F290,('Ecart facial'!$B$1:$BU$1),1)+1))</f>
        <v/>
      </c>
      <c r="R290" s="204" t="str">
        <f>IF('CR CF2'!P290="","",'CR CF2'!P290)</f>
        <v/>
      </c>
      <c r="S290" s="52" t="str">
        <f>IF(OR(F290="",R290=""),"",VLOOKUP(R290,'Fermeture TJ'!$A$2:$BU$126,MATCH(F290,('Fermeture TJ'!$B$1:$BU$1),1)+1))</f>
        <v/>
      </c>
      <c r="T290" s="233">
        <f t="shared" si="28"/>
        <v>0</v>
      </c>
      <c r="U290" s="199" t="str">
        <f t="shared" si="29"/>
        <v/>
      </c>
      <c r="V290" s="37"/>
      <c r="W290" s="39"/>
      <c r="X290" s="176" t="str">
        <f t="shared" si="30"/>
        <v/>
      </c>
      <c r="Y290" s="187"/>
      <c r="Z290" s="187"/>
      <c r="AA290" s="176" t="str">
        <f t="shared" si="31"/>
        <v/>
      </c>
      <c r="AB290" s="235">
        <f t="shared" si="32"/>
        <v>0</v>
      </c>
      <c r="AC290" s="187"/>
      <c r="AD290" s="187"/>
      <c r="AE290" s="187"/>
      <c r="AF290" s="187"/>
      <c r="AG290" s="187"/>
      <c r="AH290" s="238">
        <f t="shared" si="33"/>
        <v>0</v>
      </c>
      <c r="AI290" s="240">
        <f t="shared" si="34"/>
        <v>0</v>
      </c>
      <c r="AJ290" s="231">
        <v>287</v>
      </c>
    </row>
    <row r="291" spans="1:36" x14ac:dyDescent="0.25">
      <c r="A291" s="34" t="str">
        <f>IF('CR CF2'!A291="","",Accueil!$D$8)</f>
        <v/>
      </c>
      <c r="B291" s="36" t="str">
        <f>IF('CR CF2'!A291="","",MATCH('CR CF2'!A291,Accueil!$D$32:$D$131,0))</f>
        <v/>
      </c>
      <c r="C291" s="145" t="str">
        <f>IF('CR CF2'!A291="","",UPPER('CR CF2'!A291))</f>
        <v/>
      </c>
      <c r="D291" s="145" t="str">
        <f>IF('CR CF2'!B291="","",'CR CF2'!B291)</f>
        <v/>
      </c>
      <c r="E291" s="284" t="str">
        <f>IF('CR CF2'!C291="","",'CR CF2'!C291)</f>
        <v/>
      </c>
      <c r="F291" s="171" t="str">
        <f>IF(OR(Accueil!$D$8="",D291="",E291=""),"",DATEDIF(E291,LOOKUP(B291,Accueil!$C$32:$C$131,Accueil!$E$32:$E$131),"m"))</f>
        <v/>
      </c>
      <c r="G291" s="202" t="str">
        <f>IF('CR CF2'!E291="","",'CR CF2'!E291)</f>
        <v/>
      </c>
      <c r="H291" s="203" t="str">
        <f>IF('CR CF2'!F291="","",'CR CF2'!F291)</f>
        <v/>
      </c>
      <c r="I291" s="52" t="str">
        <f>IF(OR(F291="",H291=""),"",VLOOKUP(H291,Détente!$A$2:$BU$157,MATCH(F291,(Détente!$B$1:$BU$1),1)+1))</f>
        <v/>
      </c>
      <c r="J291" s="203" t="str">
        <f>IF('CR CF2'!H291="","",'CR CF2'!H291)</f>
        <v/>
      </c>
      <c r="K291" s="52" t="str">
        <f>IF(OR(F291="",J291=""),"",VLOOKUP(J291,Sautillers!$A$2:$BU$99,MATCH(F291,(Sautillers!$B$1:$BU$1),1)+1))</f>
        <v/>
      </c>
      <c r="L291" s="203" t="str">
        <f>IF('CR CF2'!J291="","",'CR CF2'!J291)</f>
        <v/>
      </c>
      <c r="M291" s="52" t="str">
        <f>IF(OR(F291="",L291=""),"",VLOOKUP(L291,Gainage!$A$2:$BU$32,MATCH(F291,(Gainage!$B$1:$BU$1),1)+1))</f>
        <v/>
      </c>
      <c r="N291" s="203" t="str">
        <f>IF('CR CF2'!L291="","",'CR CF2'!L291)</f>
        <v/>
      </c>
      <c r="O291" s="52" t="str">
        <f>IF(OR(F291="",N291=""),"",VLOOKUP(N291,'Course 20 m'!$A$2:$BU$373,MATCH(F291,('Course 20 m'!$B$1:$BU$1),1)+1))</f>
        <v/>
      </c>
      <c r="P291" s="204" t="str">
        <f>IF('CR CF2'!N291="","",'CR CF2'!N291)</f>
        <v/>
      </c>
      <c r="Q291" s="52" t="str">
        <f>IF(OR(F291="",P291=""),"",VLOOKUP(P291,'Ecart facial'!$A$2:$BU$143,MATCH(F291,('Ecart facial'!$B$1:$BU$1),1)+1))</f>
        <v/>
      </c>
      <c r="R291" s="204" t="str">
        <f>IF('CR CF2'!P291="","",'CR CF2'!P291)</f>
        <v/>
      </c>
      <c r="S291" s="52" t="str">
        <f>IF(OR(F291="",R291=""),"",VLOOKUP(R291,'Fermeture TJ'!$A$2:$BU$126,MATCH(F291,('Fermeture TJ'!$B$1:$BU$1),1)+1))</f>
        <v/>
      </c>
      <c r="T291" s="233">
        <f t="shared" si="28"/>
        <v>0</v>
      </c>
      <c r="U291" s="199" t="str">
        <f t="shared" si="29"/>
        <v/>
      </c>
      <c r="V291" s="39"/>
      <c r="W291" s="39"/>
      <c r="X291" s="176" t="str">
        <f t="shared" si="30"/>
        <v/>
      </c>
      <c r="Y291" s="187"/>
      <c r="Z291" s="187"/>
      <c r="AA291" s="176" t="str">
        <f t="shared" si="31"/>
        <v/>
      </c>
      <c r="AB291" s="235">
        <f t="shared" si="32"/>
        <v>0</v>
      </c>
      <c r="AC291" s="187"/>
      <c r="AD291" s="187"/>
      <c r="AE291" s="187"/>
      <c r="AF291" s="187"/>
      <c r="AG291" s="187"/>
      <c r="AH291" s="238">
        <f t="shared" si="33"/>
        <v>0</v>
      </c>
      <c r="AI291" s="240">
        <f t="shared" si="34"/>
        <v>0</v>
      </c>
      <c r="AJ291" s="231">
        <v>288</v>
      </c>
    </row>
    <row r="292" spans="1:36" x14ac:dyDescent="0.25">
      <c r="A292" s="34" t="str">
        <f>IF('CR CF2'!A292="","",Accueil!$D$8)</f>
        <v/>
      </c>
      <c r="B292" s="36" t="str">
        <f>IF('CR CF2'!A292="","",MATCH('CR CF2'!A292,Accueil!$D$32:$D$131,0))</f>
        <v/>
      </c>
      <c r="C292" s="145" t="str">
        <f>IF('CR CF2'!A292="","",UPPER('CR CF2'!A292))</f>
        <v/>
      </c>
      <c r="D292" s="145" t="str">
        <f>IF('CR CF2'!B292="","",'CR CF2'!B292)</f>
        <v/>
      </c>
      <c r="E292" s="284" t="str">
        <f>IF('CR CF2'!C292="","",'CR CF2'!C292)</f>
        <v/>
      </c>
      <c r="F292" s="171" t="str">
        <f>IF(OR(Accueil!$D$8="",D292="",E292=""),"",DATEDIF(E292,LOOKUP(B292,Accueil!$C$32:$C$131,Accueil!$E$32:$E$131),"m"))</f>
        <v/>
      </c>
      <c r="G292" s="202" t="str">
        <f>IF('CR CF2'!E292="","",'CR CF2'!E292)</f>
        <v/>
      </c>
      <c r="H292" s="203" t="str">
        <f>IF('CR CF2'!F292="","",'CR CF2'!F292)</f>
        <v/>
      </c>
      <c r="I292" s="52" t="str">
        <f>IF(OR(F292="",H292=""),"",VLOOKUP(H292,Détente!$A$2:$BU$157,MATCH(F292,(Détente!$B$1:$BU$1),1)+1))</f>
        <v/>
      </c>
      <c r="J292" s="203" t="str">
        <f>IF('CR CF2'!H292="","",'CR CF2'!H292)</f>
        <v/>
      </c>
      <c r="K292" s="52" t="str">
        <f>IF(OR(F292="",J292=""),"",VLOOKUP(J292,Sautillers!$A$2:$BU$99,MATCH(F292,(Sautillers!$B$1:$BU$1),1)+1))</f>
        <v/>
      </c>
      <c r="L292" s="203" t="str">
        <f>IF('CR CF2'!J292="","",'CR CF2'!J292)</f>
        <v/>
      </c>
      <c r="M292" s="52" t="str">
        <f>IF(OR(F292="",L292=""),"",VLOOKUP(L292,Gainage!$A$2:$BU$32,MATCH(F292,(Gainage!$B$1:$BU$1),1)+1))</f>
        <v/>
      </c>
      <c r="N292" s="203" t="str">
        <f>IF('CR CF2'!L292="","",'CR CF2'!L292)</f>
        <v/>
      </c>
      <c r="O292" s="52" t="str">
        <f>IF(OR(F292="",N292=""),"",VLOOKUP(N292,'Course 20 m'!$A$2:$BU$373,MATCH(F292,('Course 20 m'!$B$1:$BU$1),1)+1))</f>
        <v/>
      </c>
      <c r="P292" s="204" t="str">
        <f>IF('CR CF2'!N292="","",'CR CF2'!N292)</f>
        <v/>
      </c>
      <c r="Q292" s="52" t="str">
        <f>IF(OR(F292="",P292=""),"",VLOOKUP(P292,'Ecart facial'!$A$2:$BU$143,MATCH(F292,('Ecart facial'!$B$1:$BU$1),1)+1))</f>
        <v/>
      </c>
      <c r="R292" s="204" t="str">
        <f>IF('CR CF2'!P292="","",'CR CF2'!P292)</f>
        <v/>
      </c>
      <c r="S292" s="52" t="str">
        <f>IF(OR(F292="",R292=""),"",VLOOKUP(R292,'Fermeture TJ'!$A$2:$BU$126,MATCH(F292,('Fermeture TJ'!$B$1:$BU$1),1)+1))</f>
        <v/>
      </c>
      <c r="T292" s="233">
        <f t="shared" si="28"/>
        <v>0</v>
      </c>
      <c r="U292" s="199" t="str">
        <f t="shared" si="29"/>
        <v/>
      </c>
      <c r="V292" s="37"/>
      <c r="W292" s="39"/>
      <c r="X292" s="176" t="str">
        <f t="shared" si="30"/>
        <v/>
      </c>
      <c r="Y292" s="187"/>
      <c r="Z292" s="187"/>
      <c r="AA292" s="176" t="str">
        <f t="shared" si="31"/>
        <v/>
      </c>
      <c r="AB292" s="235">
        <f t="shared" si="32"/>
        <v>0</v>
      </c>
      <c r="AC292" s="187"/>
      <c r="AD292" s="187"/>
      <c r="AE292" s="187"/>
      <c r="AF292" s="187"/>
      <c r="AG292" s="187"/>
      <c r="AH292" s="238">
        <f t="shared" si="33"/>
        <v>0</v>
      </c>
      <c r="AI292" s="240">
        <f t="shared" si="34"/>
        <v>0</v>
      </c>
      <c r="AJ292" s="231">
        <v>289</v>
      </c>
    </row>
    <row r="293" spans="1:36" x14ac:dyDescent="0.25">
      <c r="A293" s="34" t="str">
        <f>IF('CR CF2'!A293="","",Accueil!$D$8)</f>
        <v/>
      </c>
      <c r="B293" s="36" t="str">
        <f>IF('CR CF2'!A293="","",MATCH('CR CF2'!A293,Accueil!$D$32:$D$131,0))</f>
        <v/>
      </c>
      <c r="C293" s="145" t="str">
        <f>IF('CR CF2'!A293="","",UPPER('CR CF2'!A293))</f>
        <v/>
      </c>
      <c r="D293" s="145" t="str">
        <f>IF('CR CF2'!B293="","",'CR CF2'!B293)</f>
        <v/>
      </c>
      <c r="E293" s="284" t="str">
        <f>IF('CR CF2'!C293="","",'CR CF2'!C293)</f>
        <v/>
      </c>
      <c r="F293" s="171" t="str">
        <f>IF(OR(Accueil!$D$8="",D293="",E293=""),"",DATEDIF(E293,LOOKUP(B293,Accueil!$C$32:$C$131,Accueil!$E$32:$E$131),"m"))</f>
        <v/>
      </c>
      <c r="G293" s="202" t="str">
        <f>IF('CR CF2'!E293="","",'CR CF2'!E293)</f>
        <v/>
      </c>
      <c r="H293" s="203" t="str">
        <f>IF('CR CF2'!F293="","",'CR CF2'!F293)</f>
        <v/>
      </c>
      <c r="I293" s="52" t="str">
        <f>IF(OR(F293="",H293=""),"",VLOOKUP(H293,Détente!$A$2:$BU$157,MATCH(F293,(Détente!$B$1:$BU$1),1)+1))</f>
        <v/>
      </c>
      <c r="J293" s="203" t="str">
        <f>IF('CR CF2'!H293="","",'CR CF2'!H293)</f>
        <v/>
      </c>
      <c r="K293" s="52" t="str">
        <f>IF(OR(F293="",J293=""),"",VLOOKUP(J293,Sautillers!$A$2:$BU$99,MATCH(F293,(Sautillers!$B$1:$BU$1),1)+1))</f>
        <v/>
      </c>
      <c r="L293" s="203" t="str">
        <f>IF('CR CF2'!J293="","",'CR CF2'!J293)</f>
        <v/>
      </c>
      <c r="M293" s="52" t="str">
        <f>IF(OR(F293="",L293=""),"",VLOOKUP(L293,Gainage!$A$2:$BU$32,MATCH(F293,(Gainage!$B$1:$BU$1),1)+1))</f>
        <v/>
      </c>
      <c r="N293" s="203" t="str">
        <f>IF('CR CF2'!L293="","",'CR CF2'!L293)</f>
        <v/>
      </c>
      <c r="O293" s="52" t="str">
        <f>IF(OR(F293="",N293=""),"",VLOOKUP(N293,'Course 20 m'!$A$2:$BU$373,MATCH(F293,('Course 20 m'!$B$1:$BU$1),1)+1))</f>
        <v/>
      </c>
      <c r="P293" s="204" t="str">
        <f>IF('CR CF2'!N293="","",'CR CF2'!N293)</f>
        <v/>
      </c>
      <c r="Q293" s="52" t="str">
        <f>IF(OR(F293="",P293=""),"",VLOOKUP(P293,'Ecart facial'!$A$2:$BU$143,MATCH(F293,('Ecart facial'!$B$1:$BU$1),1)+1))</f>
        <v/>
      </c>
      <c r="R293" s="204" t="str">
        <f>IF('CR CF2'!P293="","",'CR CF2'!P293)</f>
        <v/>
      </c>
      <c r="S293" s="52" t="str">
        <f>IF(OR(F293="",R293=""),"",VLOOKUP(R293,'Fermeture TJ'!$A$2:$BU$126,MATCH(F293,('Fermeture TJ'!$B$1:$BU$1),1)+1))</f>
        <v/>
      </c>
      <c r="T293" s="233">
        <f t="shared" si="28"/>
        <v>0</v>
      </c>
      <c r="U293" s="199" t="str">
        <f t="shared" si="29"/>
        <v/>
      </c>
      <c r="V293" s="39"/>
      <c r="W293" s="39"/>
      <c r="X293" s="176" t="str">
        <f t="shared" si="30"/>
        <v/>
      </c>
      <c r="Y293" s="187"/>
      <c r="Z293" s="187"/>
      <c r="AA293" s="176" t="str">
        <f t="shared" si="31"/>
        <v/>
      </c>
      <c r="AB293" s="235">
        <f t="shared" si="32"/>
        <v>0</v>
      </c>
      <c r="AC293" s="187"/>
      <c r="AD293" s="187"/>
      <c r="AE293" s="187"/>
      <c r="AF293" s="187"/>
      <c r="AG293" s="187"/>
      <c r="AH293" s="238">
        <f t="shared" si="33"/>
        <v>0</v>
      </c>
      <c r="AI293" s="240">
        <f t="shared" si="34"/>
        <v>0</v>
      </c>
      <c r="AJ293" s="231">
        <v>290</v>
      </c>
    </row>
    <row r="294" spans="1:36" x14ac:dyDescent="0.25">
      <c r="A294" s="34" t="str">
        <f>IF('CR CF2'!A294="","",Accueil!$D$8)</f>
        <v/>
      </c>
      <c r="B294" s="36" t="str">
        <f>IF('CR CF2'!A294="","",MATCH('CR CF2'!A294,Accueil!$D$32:$D$131,0))</f>
        <v/>
      </c>
      <c r="C294" s="145" t="str">
        <f>IF('CR CF2'!A294="","",UPPER('CR CF2'!A294))</f>
        <v/>
      </c>
      <c r="D294" s="145" t="str">
        <f>IF('CR CF2'!B294="","",'CR CF2'!B294)</f>
        <v/>
      </c>
      <c r="E294" s="284" t="str">
        <f>IF('CR CF2'!C294="","",'CR CF2'!C294)</f>
        <v/>
      </c>
      <c r="F294" s="171" t="str">
        <f>IF(OR(Accueil!$D$8="",D294="",E294=""),"",DATEDIF(E294,LOOKUP(B294,Accueil!$C$32:$C$131,Accueil!$E$32:$E$131),"m"))</f>
        <v/>
      </c>
      <c r="G294" s="202" t="str">
        <f>IF('CR CF2'!E294="","",'CR CF2'!E294)</f>
        <v/>
      </c>
      <c r="H294" s="203" t="str">
        <f>IF('CR CF2'!F294="","",'CR CF2'!F294)</f>
        <v/>
      </c>
      <c r="I294" s="52" t="str">
        <f>IF(OR(F294="",H294=""),"",VLOOKUP(H294,Détente!$A$2:$BU$157,MATCH(F294,(Détente!$B$1:$BU$1),1)+1))</f>
        <v/>
      </c>
      <c r="J294" s="203" t="str">
        <f>IF('CR CF2'!H294="","",'CR CF2'!H294)</f>
        <v/>
      </c>
      <c r="K294" s="52" t="str">
        <f>IF(OR(F294="",J294=""),"",VLOOKUP(J294,Sautillers!$A$2:$BU$99,MATCH(F294,(Sautillers!$B$1:$BU$1),1)+1))</f>
        <v/>
      </c>
      <c r="L294" s="203" t="str">
        <f>IF('CR CF2'!J294="","",'CR CF2'!J294)</f>
        <v/>
      </c>
      <c r="M294" s="52" t="str">
        <f>IF(OR(F294="",L294=""),"",VLOOKUP(L294,Gainage!$A$2:$BU$32,MATCH(F294,(Gainage!$B$1:$BU$1),1)+1))</f>
        <v/>
      </c>
      <c r="N294" s="203" t="str">
        <f>IF('CR CF2'!L294="","",'CR CF2'!L294)</f>
        <v/>
      </c>
      <c r="O294" s="52" t="str">
        <f>IF(OR(F294="",N294=""),"",VLOOKUP(N294,'Course 20 m'!$A$2:$BU$373,MATCH(F294,('Course 20 m'!$B$1:$BU$1),1)+1))</f>
        <v/>
      </c>
      <c r="P294" s="204" t="str">
        <f>IF('CR CF2'!N294="","",'CR CF2'!N294)</f>
        <v/>
      </c>
      <c r="Q294" s="52" t="str">
        <f>IF(OR(F294="",P294=""),"",VLOOKUP(P294,'Ecart facial'!$A$2:$BU$143,MATCH(F294,('Ecart facial'!$B$1:$BU$1),1)+1))</f>
        <v/>
      </c>
      <c r="R294" s="204" t="str">
        <f>IF('CR CF2'!P294="","",'CR CF2'!P294)</f>
        <v/>
      </c>
      <c r="S294" s="52" t="str">
        <f>IF(OR(F294="",R294=""),"",VLOOKUP(R294,'Fermeture TJ'!$A$2:$BU$126,MATCH(F294,('Fermeture TJ'!$B$1:$BU$1),1)+1))</f>
        <v/>
      </c>
      <c r="T294" s="233">
        <f t="shared" si="28"/>
        <v>0</v>
      </c>
      <c r="U294" s="199" t="str">
        <f t="shared" si="29"/>
        <v/>
      </c>
      <c r="V294" s="37"/>
      <c r="W294" s="39"/>
      <c r="X294" s="176" t="str">
        <f t="shared" si="30"/>
        <v/>
      </c>
      <c r="Y294" s="187"/>
      <c r="Z294" s="187"/>
      <c r="AA294" s="176" t="str">
        <f t="shared" si="31"/>
        <v/>
      </c>
      <c r="AB294" s="235">
        <f t="shared" si="32"/>
        <v>0</v>
      </c>
      <c r="AC294" s="187"/>
      <c r="AD294" s="187"/>
      <c r="AE294" s="187"/>
      <c r="AF294" s="187"/>
      <c r="AG294" s="187"/>
      <c r="AH294" s="238">
        <f t="shared" si="33"/>
        <v>0</v>
      </c>
      <c r="AI294" s="240">
        <f t="shared" si="34"/>
        <v>0</v>
      </c>
      <c r="AJ294" s="231">
        <v>291</v>
      </c>
    </row>
    <row r="295" spans="1:36" x14ac:dyDescent="0.25">
      <c r="A295" s="34" t="str">
        <f>IF('CR CF2'!A295="","",Accueil!$D$8)</f>
        <v/>
      </c>
      <c r="B295" s="36" t="str">
        <f>IF('CR CF2'!A295="","",MATCH('CR CF2'!A295,Accueil!$D$32:$D$131,0))</f>
        <v/>
      </c>
      <c r="C295" s="145" t="str">
        <f>IF('CR CF2'!A295="","",UPPER('CR CF2'!A295))</f>
        <v/>
      </c>
      <c r="D295" s="145" t="str">
        <f>IF('CR CF2'!B295="","",'CR CF2'!B295)</f>
        <v/>
      </c>
      <c r="E295" s="284" t="str">
        <f>IF('CR CF2'!C295="","",'CR CF2'!C295)</f>
        <v/>
      </c>
      <c r="F295" s="171" t="str">
        <f>IF(OR(Accueil!$D$8="",D295="",E295=""),"",DATEDIF(E295,LOOKUP(B295,Accueil!$C$32:$C$131,Accueil!$E$32:$E$131),"m"))</f>
        <v/>
      </c>
      <c r="G295" s="202" t="str">
        <f>IF('CR CF2'!E295="","",'CR CF2'!E295)</f>
        <v/>
      </c>
      <c r="H295" s="203" t="str">
        <f>IF('CR CF2'!F295="","",'CR CF2'!F295)</f>
        <v/>
      </c>
      <c r="I295" s="52" t="str">
        <f>IF(OR(F295="",H295=""),"",VLOOKUP(H295,Détente!$A$2:$BU$157,MATCH(F295,(Détente!$B$1:$BU$1),1)+1))</f>
        <v/>
      </c>
      <c r="J295" s="203" t="str">
        <f>IF('CR CF2'!H295="","",'CR CF2'!H295)</f>
        <v/>
      </c>
      <c r="K295" s="52" t="str">
        <f>IF(OR(F295="",J295=""),"",VLOOKUP(J295,Sautillers!$A$2:$BU$99,MATCH(F295,(Sautillers!$B$1:$BU$1),1)+1))</f>
        <v/>
      </c>
      <c r="L295" s="203" t="str">
        <f>IF('CR CF2'!J295="","",'CR CF2'!J295)</f>
        <v/>
      </c>
      <c r="M295" s="52" t="str">
        <f>IF(OR(F295="",L295=""),"",VLOOKUP(L295,Gainage!$A$2:$BU$32,MATCH(F295,(Gainage!$B$1:$BU$1),1)+1))</f>
        <v/>
      </c>
      <c r="N295" s="203" t="str">
        <f>IF('CR CF2'!L295="","",'CR CF2'!L295)</f>
        <v/>
      </c>
      <c r="O295" s="52" t="str">
        <f>IF(OR(F295="",N295=""),"",VLOOKUP(N295,'Course 20 m'!$A$2:$BU$373,MATCH(F295,('Course 20 m'!$B$1:$BU$1),1)+1))</f>
        <v/>
      </c>
      <c r="P295" s="204" t="str">
        <f>IF('CR CF2'!N295="","",'CR CF2'!N295)</f>
        <v/>
      </c>
      <c r="Q295" s="52" t="str">
        <f>IF(OR(F295="",P295=""),"",VLOOKUP(P295,'Ecart facial'!$A$2:$BU$143,MATCH(F295,('Ecart facial'!$B$1:$BU$1),1)+1))</f>
        <v/>
      </c>
      <c r="R295" s="204" t="str">
        <f>IF('CR CF2'!P295="","",'CR CF2'!P295)</f>
        <v/>
      </c>
      <c r="S295" s="52" t="str">
        <f>IF(OR(F295="",R295=""),"",VLOOKUP(R295,'Fermeture TJ'!$A$2:$BU$126,MATCH(F295,('Fermeture TJ'!$B$1:$BU$1),1)+1))</f>
        <v/>
      </c>
      <c r="T295" s="233">
        <f t="shared" si="28"/>
        <v>0</v>
      </c>
      <c r="U295" s="199" t="str">
        <f t="shared" si="29"/>
        <v/>
      </c>
      <c r="V295" s="39"/>
      <c r="W295" s="39"/>
      <c r="X295" s="176" t="str">
        <f t="shared" si="30"/>
        <v/>
      </c>
      <c r="Y295" s="187"/>
      <c r="Z295" s="187"/>
      <c r="AA295" s="176" t="str">
        <f t="shared" si="31"/>
        <v/>
      </c>
      <c r="AB295" s="235">
        <f t="shared" si="32"/>
        <v>0</v>
      </c>
      <c r="AC295" s="187"/>
      <c r="AD295" s="187"/>
      <c r="AE295" s="187"/>
      <c r="AF295" s="187"/>
      <c r="AG295" s="187"/>
      <c r="AH295" s="238">
        <f t="shared" si="33"/>
        <v>0</v>
      </c>
      <c r="AI295" s="240">
        <f t="shared" si="34"/>
        <v>0</v>
      </c>
      <c r="AJ295" s="231">
        <v>292</v>
      </c>
    </row>
    <row r="296" spans="1:36" x14ac:dyDescent="0.25">
      <c r="A296" s="34" t="str">
        <f>IF('CR CF2'!A296="","",Accueil!$D$8)</f>
        <v/>
      </c>
      <c r="B296" s="36" t="str">
        <f>IF('CR CF2'!A296="","",MATCH('CR CF2'!A296,Accueil!$D$32:$D$131,0))</f>
        <v/>
      </c>
      <c r="C296" s="145" t="str">
        <f>IF('CR CF2'!A296="","",UPPER('CR CF2'!A296))</f>
        <v/>
      </c>
      <c r="D296" s="145" t="str">
        <f>IF('CR CF2'!B296="","",'CR CF2'!B296)</f>
        <v/>
      </c>
      <c r="E296" s="284" t="str">
        <f>IF('CR CF2'!C296="","",'CR CF2'!C296)</f>
        <v/>
      </c>
      <c r="F296" s="171" t="str">
        <f>IF(OR(Accueil!$D$8="",D296="",E296=""),"",DATEDIF(E296,LOOKUP(B296,Accueil!$C$32:$C$131,Accueil!$E$32:$E$131),"m"))</f>
        <v/>
      </c>
      <c r="G296" s="202" t="str">
        <f>IF('CR CF2'!E296="","",'CR CF2'!E296)</f>
        <v/>
      </c>
      <c r="H296" s="203" t="str">
        <f>IF('CR CF2'!F296="","",'CR CF2'!F296)</f>
        <v/>
      </c>
      <c r="I296" s="52" t="str">
        <f>IF(OR(F296="",H296=""),"",VLOOKUP(H296,Détente!$A$2:$BU$157,MATCH(F296,(Détente!$B$1:$BU$1),1)+1))</f>
        <v/>
      </c>
      <c r="J296" s="203" t="str">
        <f>IF('CR CF2'!H296="","",'CR CF2'!H296)</f>
        <v/>
      </c>
      <c r="K296" s="52" t="str">
        <f>IF(OR(F296="",J296=""),"",VLOOKUP(J296,Sautillers!$A$2:$BU$99,MATCH(F296,(Sautillers!$B$1:$BU$1),1)+1))</f>
        <v/>
      </c>
      <c r="L296" s="203" t="str">
        <f>IF('CR CF2'!J296="","",'CR CF2'!J296)</f>
        <v/>
      </c>
      <c r="M296" s="52" t="str">
        <f>IF(OR(F296="",L296=""),"",VLOOKUP(L296,Gainage!$A$2:$BU$32,MATCH(F296,(Gainage!$B$1:$BU$1),1)+1))</f>
        <v/>
      </c>
      <c r="N296" s="203" t="str">
        <f>IF('CR CF2'!L296="","",'CR CF2'!L296)</f>
        <v/>
      </c>
      <c r="O296" s="52" t="str">
        <f>IF(OR(F296="",N296=""),"",VLOOKUP(N296,'Course 20 m'!$A$2:$BU$373,MATCH(F296,('Course 20 m'!$B$1:$BU$1),1)+1))</f>
        <v/>
      </c>
      <c r="P296" s="204" t="str">
        <f>IF('CR CF2'!N296="","",'CR CF2'!N296)</f>
        <v/>
      </c>
      <c r="Q296" s="52" t="str">
        <f>IF(OR(F296="",P296=""),"",VLOOKUP(P296,'Ecart facial'!$A$2:$BU$143,MATCH(F296,('Ecart facial'!$B$1:$BU$1),1)+1))</f>
        <v/>
      </c>
      <c r="R296" s="204" t="str">
        <f>IF('CR CF2'!P296="","",'CR CF2'!P296)</f>
        <v/>
      </c>
      <c r="S296" s="52" t="str">
        <f>IF(OR(F296="",R296=""),"",VLOOKUP(R296,'Fermeture TJ'!$A$2:$BU$126,MATCH(F296,('Fermeture TJ'!$B$1:$BU$1),1)+1))</f>
        <v/>
      </c>
      <c r="T296" s="233">
        <f t="shared" si="28"/>
        <v>0</v>
      </c>
      <c r="U296" s="199" t="str">
        <f t="shared" si="29"/>
        <v/>
      </c>
      <c r="V296" s="37"/>
      <c r="W296" s="39"/>
      <c r="X296" s="176" t="str">
        <f t="shared" si="30"/>
        <v/>
      </c>
      <c r="Y296" s="187"/>
      <c r="Z296" s="187"/>
      <c r="AA296" s="176" t="str">
        <f t="shared" si="31"/>
        <v/>
      </c>
      <c r="AB296" s="235">
        <f t="shared" si="32"/>
        <v>0</v>
      </c>
      <c r="AC296" s="187"/>
      <c r="AD296" s="187"/>
      <c r="AE296" s="187"/>
      <c r="AF296" s="187"/>
      <c r="AG296" s="187"/>
      <c r="AH296" s="238">
        <f t="shared" si="33"/>
        <v>0</v>
      </c>
      <c r="AI296" s="240">
        <f t="shared" si="34"/>
        <v>0</v>
      </c>
      <c r="AJ296" s="231">
        <v>293</v>
      </c>
    </row>
    <row r="297" spans="1:36" x14ac:dyDescent="0.25">
      <c r="A297" s="34" t="str">
        <f>IF('CR CF2'!A297="","",Accueil!$D$8)</f>
        <v/>
      </c>
      <c r="B297" s="36" t="str">
        <f>IF('CR CF2'!A297="","",MATCH('CR CF2'!A297,Accueil!$D$32:$D$131,0))</f>
        <v/>
      </c>
      <c r="C297" s="145" t="str">
        <f>IF('CR CF2'!A297="","",UPPER('CR CF2'!A297))</f>
        <v/>
      </c>
      <c r="D297" s="145" t="str">
        <f>IF('CR CF2'!B297="","",'CR CF2'!B297)</f>
        <v/>
      </c>
      <c r="E297" s="284" t="str">
        <f>IF('CR CF2'!C297="","",'CR CF2'!C297)</f>
        <v/>
      </c>
      <c r="F297" s="171" t="str">
        <f>IF(OR(Accueil!$D$8="",D297="",E297=""),"",DATEDIF(E297,LOOKUP(B297,Accueil!$C$32:$C$131,Accueil!$E$32:$E$131),"m"))</f>
        <v/>
      </c>
      <c r="G297" s="202" t="str">
        <f>IF('CR CF2'!E297="","",'CR CF2'!E297)</f>
        <v/>
      </c>
      <c r="H297" s="205" t="str">
        <f>IF('CR CF2'!F297="","",'CR CF2'!F297)</f>
        <v/>
      </c>
      <c r="I297" s="52" t="str">
        <f>IF(OR(F297="",H297=""),"",VLOOKUP(H297,Détente!$A$2:$BU$157,MATCH(F297,(Détente!$B$1:$BU$1),1)+1))</f>
        <v/>
      </c>
      <c r="J297" s="205" t="str">
        <f>IF('CR CF2'!H297="","",'CR CF2'!H297)</f>
        <v/>
      </c>
      <c r="K297" s="52" t="str">
        <f>IF(OR(F297="",J297=""),"",VLOOKUP(J297,Sautillers!$A$2:$BU$99,MATCH(F297,(Sautillers!$B$1:$BU$1),1)+1))</f>
        <v/>
      </c>
      <c r="L297" s="205" t="str">
        <f>IF('CR CF2'!J297="","",'CR CF2'!J297)</f>
        <v/>
      </c>
      <c r="M297" s="52" t="str">
        <f>IF(OR(F297="",L297=""),"",VLOOKUP(L297,Gainage!$A$2:$BU$32,MATCH(F297,(Gainage!$B$1:$BU$1),1)+1))</f>
        <v/>
      </c>
      <c r="N297" s="205" t="str">
        <f>IF('CR CF2'!L297="","",'CR CF2'!L297)</f>
        <v/>
      </c>
      <c r="O297" s="52" t="str">
        <f>IF(OR(F297="",N297=""),"",VLOOKUP(N297,'Course 20 m'!$A$2:$BU$373,MATCH(F297,('Course 20 m'!$B$1:$BU$1),1)+1))</f>
        <v/>
      </c>
      <c r="P297" s="206" t="str">
        <f>IF('CR CF2'!N297="","",'CR CF2'!N297)</f>
        <v/>
      </c>
      <c r="Q297" s="52" t="str">
        <f>IF(OR(F297="",P297=""),"",VLOOKUP(P297,'Ecart facial'!$A$2:$BU$143,MATCH(F297,('Ecart facial'!$B$1:$BU$1),1)+1))</f>
        <v/>
      </c>
      <c r="R297" s="206" t="str">
        <f>IF('CR CF2'!P297="","",'CR CF2'!P297)</f>
        <v/>
      </c>
      <c r="S297" s="52" t="str">
        <f>IF(OR(F297="",R297=""),"",VLOOKUP(R297,'Fermeture TJ'!$A$2:$BU$126,MATCH(F297,('Fermeture TJ'!$B$1:$BU$1),1)+1))</f>
        <v/>
      </c>
      <c r="T297" s="233">
        <f t="shared" si="28"/>
        <v>0</v>
      </c>
      <c r="U297" s="199" t="str">
        <f t="shared" si="29"/>
        <v/>
      </c>
      <c r="V297" s="39"/>
      <c r="W297" s="39"/>
      <c r="X297" s="176" t="str">
        <f t="shared" si="30"/>
        <v/>
      </c>
      <c r="Y297" s="187"/>
      <c r="Z297" s="187"/>
      <c r="AA297" s="176" t="str">
        <f t="shared" si="31"/>
        <v/>
      </c>
      <c r="AB297" s="235">
        <f t="shared" si="32"/>
        <v>0</v>
      </c>
      <c r="AC297" s="187"/>
      <c r="AD297" s="187"/>
      <c r="AE297" s="187"/>
      <c r="AF297" s="187"/>
      <c r="AG297" s="187"/>
      <c r="AH297" s="238">
        <f t="shared" si="33"/>
        <v>0</v>
      </c>
      <c r="AI297" s="240">
        <f t="shared" si="34"/>
        <v>0</v>
      </c>
      <c r="AJ297" s="231">
        <v>294</v>
      </c>
    </row>
    <row r="298" spans="1:36" x14ac:dyDescent="0.25">
      <c r="A298" s="34" t="str">
        <f>IF('CR CF2'!A298="","",Accueil!$D$8)</f>
        <v/>
      </c>
      <c r="B298" s="36" t="str">
        <f>IF('CR CF2'!A298="","",MATCH('CR CF2'!A298,Accueil!$D$32:$D$131,0))</f>
        <v/>
      </c>
      <c r="C298" s="145" t="str">
        <f>IF('CR CF2'!A298="","",UPPER('CR CF2'!A298))</f>
        <v/>
      </c>
      <c r="D298" s="145" t="str">
        <f>IF('CR CF2'!B298="","",'CR CF2'!B298)</f>
        <v/>
      </c>
      <c r="E298" s="284" t="str">
        <f>IF('CR CF2'!C298="","",'CR CF2'!C298)</f>
        <v/>
      </c>
      <c r="F298" s="171" t="str">
        <f>IF(OR(Accueil!$D$8="",D298="",E298=""),"",DATEDIF(E298,LOOKUP(B298,Accueil!$C$32:$C$131,Accueil!$E$32:$E$131),"m"))</f>
        <v/>
      </c>
      <c r="G298" s="202" t="str">
        <f>IF('CR CF2'!E298="","",'CR CF2'!E298)</f>
        <v/>
      </c>
      <c r="H298" s="205" t="str">
        <f>IF('CR CF2'!F298="","",'CR CF2'!F298)</f>
        <v/>
      </c>
      <c r="I298" s="52" t="str">
        <f>IF(OR(F298="",H298=""),"",VLOOKUP(H298,Détente!$A$2:$BU$157,MATCH(F298,(Détente!$B$1:$BU$1),1)+1))</f>
        <v/>
      </c>
      <c r="J298" s="205" t="str">
        <f>IF('CR CF2'!H298="","",'CR CF2'!H298)</f>
        <v/>
      </c>
      <c r="K298" s="52" t="str">
        <f>IF(OR(F298="",J298=""),"",VLOOKUP(J298,Sautillers!$A$2:$BU$99,MATCH(F298,(Sautillers!$B$1:$BU$1),1)+1))</f>
        <v/>
      </c>
      <c r="L298" s="205" t="str">
        <f>IF('CR CF2'!J298="","",'CR CF2'!J298)</f>
        <v/>
      </c>
      <c r="M298" s="52" t="str">
        <f>IF(OR(F298="",L298=""),"",VLOOKUP(L298,Gainage!$A$2:$BU$32,MATCH(F298,(Gainage!$B$1:$BU$1),1)+1))</f>
        <v/>
      </c>
      <c r="N298" s="205" t="str">
        <f>IF('CR CF2'!L298="","",'CR CF2'!L298)</f>
        <v/>
      </c>
      <c r="O298" s="52" t="str">
        <f>IF(OR(F298="",N298=""),"",VLOOKUP(N298,'Course 20 m'!$A$2:$BU$373,MATCH(F298,('Course 20 m'!$B$1:$BU$1),1)+1))</f>
        <v/>
      </c>
      <c r="P298" s="206" t="str">
        <f>IF('CR CF2'!N298="","",'CR CF2'!N298)</f>
        <v/>
      </c>
      <c r="Q298" s="52" t="str">
        <f>IF(OR(F298="",P298=""),"",VLOOKUP(P298,'Ecart facial'!$A$2:$BU$143,MATCH(F298,('Ecart facial'!$B$1:$BU$1),1)+1))</f>
        <v/>
      </c>
      <c r="R298" s="206" t="str">
        <f>IF('CR CF2'!P298="","",'CR CF2'!P298)</f>
        <v/>
      </c>
      <c r="S298" s="52" t="str">
        <f>IF(OR(F298="",R298=""),"",VLOOKUP(R298,'Fermeture TJ'!$A$2:$BU$126,MATCH(F298,('Fermeture TJ'!$B$1:$BU$1),1)+1))</f>
        <v/>
      </c>
      <c r="T298" s="233">
        <f t="shared" si="28"/>
        <v>0</v>
      </c>
      <c r="U298" s="199" t="str">
        <f t="shared" si="29"/>
        <v/>
      </c>
      <c r="V298" s="39"/>
      <c r="W298" s="39"/>
      <c r="X298" s="176" t="str">
        <f t="shared" si="30"/>
        <v/>
      </c>
      <c r="Y298" s="187"/>
      <c r="Z298" s="187"/>
      <c r="AA298" s="176" t="str">
        <f t="shared" si="31"/>
        <v/>
      </c>
      <c r="AB298" s="235">
        <f t="shared" si="32"/>
        <v>0</v>
      </c>
      <c r="AC298" s="187"/>
      <c r="AD298" s="187"/>
      <c r="AE298" s="187"/>
      <c r="AF298" s="187"/>
      <c r="AG298" s="187"/>
      <c r="AH298" s="238">
        <f t="shared" si="33"/>
        <v>0</v>
      </c>
      <c r="AI298" s="240">
        <f t="shared" si="34"/>
        <v>0</v>
      </c>
      <c r="AJ298" s="231">
        <v>295</v>
      </c>
    </row>
    <row r="299" spans="1:36" x14ac:dyDescent="0.25">
      <c r="A299" s="34" t="str">
        <f>IF('CR CF2'!A299="","",Accueil!$D$8)</f>
        <v/>
      </c>
      <c r="B299" s="36" t="str">
        <f>IF('CR CF2'!A299="","",MATCH('CR CF2'!A299,Accueil!$D$32:$D$131,0))</f>
        <v/>
      </c>
      <c r="C299" s="145" t="str">
        <f>IF('CR CF2'!A299="","",UPPER('CR CF2'!A299))</f>
        <v/>
      </c>
      <c r="D299" s="145" t="str">
        <f>IF('CR CF2'!B299="","",'CR CF2'!B299)</f>
        <v/>
      </c>
      <c r="E299" s="284" t="str">
        <f>IF('CR CF2'!C299="","",'CR CF2'!C299)</f>
        <v/>
      </c>
      <c r="F299" s="171" t="str">
        <f>IF(OR(Accueil!$D$8="",D299="",E299=""),"",DATEDIF(E299,LOOKUP(B299,Accueil!$C$32:$C$131,Accueil!$E$32:$E$131),"m"))</f>
        <v/>
      </c>
      <c r="G299" s="202" t="str">
        <f>IF('CR CF2'!E299="","",'CR CF2'!E299)</f>
        <v/>
      </c>
      <c r="H299" s="205" t="str">
        <f>IF('CR CF2'!F299="","",'CR CF2'!F299)</f>
        <v/>
      </c>
      <c r="I299" s="52" t="str">
        <f>IF(OR(F299="",H299=""),"",VLOOKUP(H299,Détente!$A$2:$BU$157,MATCH(F299,(Détente!$B$1:$BU$1),1)+1))</f>
        <v/>
      </c>
      <c r="J299" s="205" t="str">
        <f>IF('CR CF2'!H299="","",'CR CF2'!H299)</f>
        <v/>
      </c>
      <c r="K299" s="52" t="str">
        <f>IF(OR(F299="",J299=""),"",VLOOKUP(J299,Sautillers!$A$2:$BU$99,MATCH(F299,(Sautillers!$B$1:$BU$1),1)+1))</f>
        <v/>
      </c>
      <c r="L299" s="205" t="str">
        <f>IF('CR CF2'!J299="","",'CR CF2'!J299)</f>
        <v/>
      </c>
      <c r="M299" s="52" t="str">
        <f>IF(OR(F299="",L299=""),"",VLOOKUP(L299,Gainage!$A$2:$BU$32,MATCH(F299,(Gainage!$B$1:$BU$1),1)+1))</f>
        <v/>
      </c>
      <c r="N299" s="205" t="str">
        <f>IF('CR CF2'!L299="","",'CR CF2'!L299)</f>
        <v/>
      </c>
      <c r="O299" s="52" t="str">
        <f>IF(OR(F299="",N299=""),"",VLOOKUP(N299,'Course 20 m'!$A$2:$BU$373,MATCH(F299,('Course 20 m'!$B$1:$BU$1),1)+1))</f>
        <v/>
      </c>
      <c r="P299" s="206" t="str">
        <f>IF('CR CF2'!N299="","",'CR CF2'!N299)</f>
        <v/>
      </c>
      <c r="Q299" s="52" t="str">
        <f>IF(OR(F299="",P299=""),"",VLOOKUP(P299,'Ecart facial'!$A$2:$BU$143,MATCH(F299,('Ecart facial'!$B$1:$BU$1),1)+1))</f>
        <v/>
      </c>
      <c r="R299" s="206" t="str">
        <f>IF('CR CF2'!P299="","",'CR CF2'!P299)</f>
        <v/>
      </c>
      <c r="S299" s="52" t="str">
        <f>IF(OR(F299="",R299=""),"",VLOOKUP(R299,'Fermeture TJ'!$A$2:$BU$126,MATCH(F299,('Fermeture TJ'!$B$1:$BU$1),1)+1))</f>
        <v/>
      </c>
      <c r="T299" s="233">
        <f t="shared" si="28"/>
        <v>0</v>
      </c>
      <c r="U299" s="199" t="str">
        <f t="shared" si="29"/>
        <v/>
      </c>
      <c r="V299" s="39"/>
      <c r="W299" s="39"/>
      <c r="X299" s="176" t="str">
        <f t="shared" si="30"/>
        <v/>
      </c>
      <c r="Y299" s="187"/>
      <c r="Z299" s="187"/>
      <c r="AA299" s="176" t="str">
        <f t="shared" si="31"/>
        <v/>
      </c>
      <c r="AB299" s="235">
        <f t="shared" si="32"/>
        <v>0</v>
      </c>
      <c r="AC299" s="187"/>
      <c r="AD299" s="187"/>
      <c r="AE299" s="187"/>
      <c r="AF299" s="187"/>
      <c r="AG299" s="187"/>
      <c r="AH299" s="238">
        <f t="shared" si="33"/>
        <v>0</v>
      </c>
      <c r="AI299" s="240">
        <f t="shared" si="34"/>
        <v>0</v>
      </c>
      <c r="AJ299" s="231">
        <v>296</v>
      </c>
    </row>
    <row r="300" spans="1:36" x14ac:dyDescent="0.25">
      <c r="A300" s="34" t="str">
        <f>IF('CR CF2'!A300="","",Accueil!$D$8)</f>
        <v/>
      </c>
      <c r="B300" s="36" t="str">
        <f>IF('CR CF2'!A300="","",MATCH('CR CF2'!A300,Accueil!$D$32:$D$131,0))</f>
        <v/>
      </c>
      <c r="C300" s="145" t="str">
        <f>IF('CR CF2'!A300="","",UPPER('CR CF2'!A300))</f>
        <v/>
      </c>
      <c r="D300" s="145" t="str">
        <f>IF('CR CF2'!B300="","",'CR CF2'!B300)</f>
        <v/>
      </c>
      <c r="E300" s="284" t="str">
        <f>IF('CR CF2'!C300="","",'CR CF2'!C300)</f>
        <v/>
      </c>
      <c r="F300" s="171" t="str">
        <f>IF(OR(Accueil!$D$8="",D300="",E300=""),"",DATEDIF(E300,LOOKUP(B300,Accueil!$C$32:$C$131,Accueil!$E$32:$E$131),"m"))</f>
        <v/>
      </c>
      <c r="G300" s="202" t="str">
        <f>IF('CR CF2'!E300="","",'CR CF2'!E300)</f>
        <v/>
      </c>
      <c r="H300" s="205" t="str">
        <f>IF('CR CF2'!F300="","",'CR CF2'!F300)</f>
        <v/>
      </c>
      <c r="I300" s="52" t="str">
        <f>IF(OR(F300="",H300=""),"",VLOOKUP(H300,Détente!$A$2:$BU$157,MATCH(F300,(Détente!$B$1:$BU$1),1)+1))</f>
        <v/>
      </c>
      <c r="J300" s="205" t="str">
        <f>IF('CR CF2'!H300="","",'CR CF2'!H300)</f>
        <v/>
      </c>
      <c r="K300" s="52" t="str">
        <f>IF(OR(F300="",J300=""),"",VLOOKUP(J300,Sautillers!$A$2:$BU$99,MATCH(F300,(Sautillers!$B$1:$BU$1),1)+1))</f>
        <v/>
      </c>
      <c r="L300" s="205" t="str">
        <f>IF('CR CF2'!J300="","",'CR CF2'!J300)</f>
        <v/>
      </c>
      <c r="M300" s="52" t="str">
        <f>IF(OR(F300="",L300=""),"",VLOOKUP(L300,Gainage!$A$2:$BU$32,MATCH(F300,(Gainage!$B$1:$BU$1),1)+1))</f>
        <v/>
      </c>
      <c r="N300" s="205" t="str">
        <f>IF('CR CF2'!L300="","",'CR CF2'!L300)</f>
        <v/>
      </c>
      <c r="O300" s="52" t="str">
        <f>IF(OR(F300="",N300=""),"",VLOOKUP(N300,'Course 20 m'!$A$2:$BU$373,MATCH(F300,('Course 20 m'!$B$1:$BU$1),1)+1))</f>
        <v/>
      </c>
      <c r="P300" s="206" t="str">
        <f>IF('CR CF2'!N300="","",'CR CF2'!N300)</f>
        <v/>
      </c>
      <c r="Q300" s="52" t="str">
        <f>IF(OR(F300="",P300=""),"",VLOOKUP(P300,'Ecart facial'!$A$2:$BU$143,MATCH(F300,('Ecart facial'!$B$1:$BU$1),1)+1))</f>
        <v/>
      </c>
      <c r="R300" s="206" t="str">
        <f>IF('CR CF2'!P300="","",'CR CF2'!P300)</f>
        <v/>
      </c>
      <c r="S300" s="52" t="str">
        <f>IF(OR(F300="",R300=""),"",VLOOKUP(R300,'Fermeture TJ'!$A$2:$BU$126,MATCH(F300,('Fermeture TJ'!$B$1:$BU$1),1)+1))</f>
        <v/>
      </c>
      <c r="T300" s="233">
        <f t="shared" si="28"/>
        <v>0</v>
      </c>
      <c r="U300" s="199" t="str">
        <f t="shared" si="29"/>
        <v/>
      </c>
      <c r="V300" s="39"/>
      <c r="W300" s="39"/>
      <c r="X300" s="176" t="str">
        <f t="shared" si="30"/>
        <v/>
      </c>
      <c r="Y300" s="187"/>
      <c r="Z300" s="187"/>
      <c r="AA300" s="176" t="str">
        <f t="shared" si="31"/>
        <v/>
      </c>
      <c r="AB300" s="235">
        <f t="shared" si="32"/>
        <v>0</v>
      </c>
      <c r="AC300" s="187"/>
      <c r="AD300" s="187"/>
      <c r="AE300" s="187"/>
      <c r="AF300" s="187"/>
      <c r="AG300" s="187"/>
      <c r="AH300" s="238">
        <f t="shared" si="33"/>
        <v>0</v>
      </c>
      <c r="AI300" s="240">
        <f t="shared" si="34"/>
        <v>0</v>
      </c>
      <c r="AJ300" s="231">
        <v>297</v>
      </c>
    </row>
    <row r="301" spans="1:36" x14ac:dyDescent="0.25">
      <c r="A301" s="34" t="str">
        <f>IF('CR CF2'!A301="","",Accueil!$D$8)</f>
        <v/>
      </c>
      <c r="B301" s="36" t="str">
        <f>IF('CR CF2'!A301="","",MATCH('CR CF2'!A301,Accueil!$D$32:$D$131,0))</f>
        <v/>
      </c>
      <c r="C301" s="145" t="str">
        <f>IF('CR CF2'!A301="","",UPPER('CR CF2'!A301))</f>
        <v/>
      </c>
      <c r="D301" s="145" t="str">
        <f>IF('CR CF2'!B301="","",'CR CF2'!B301)</f>
        <v/>
      </c>
      <c r="E301" s="284" t="str">
        <f>IF('CR CF2'!C301="","",'CR CF2'!C301)</f>
        <v/>
      </c>
      <c r="F301" s="171" t="str">
        <f>IF(OR(Accueil!$D$8="",D301="",E301=""),"",DATEDIF(E301,LOOKUP(B301,Accueil!$C$32:$C$131,Accueil!$E$32:$E$131),"m"))</f>
        <v/>
      </c>
      <c r="G301" s="202" t="str">
        <f>IF('CR CF2'!E301="","",'CR CF2'!E301)</f>
        <v/>
      </c>
      <c r="H301" s="205" t="str">
        <f>IF('CR CF2'!F301="","",'CR CF2'!F301)</f>
        <v/>
      </c>
      <c r="I301" s="52" t="str">
        <f>IF(OR(F301="",H301=""),"",VLOOKUP(H301,Détente!$A$2:$BU$157,MATCH(F301,(Détente!$B$1:$BU$1),1)+1))</f>
        <v/>
      </c>
      <c r="J301" s="205" t="str">
        <f>IF('CR CF2'!H301="","",'CR CF2'!H301)</f>
        <v/>
      </c>
      <c r="K301" s="52" t="str">
        <f>IF(OR(F301="",J301=""),"",VLOOKUP(J301,Sautillers!$A$2:$BU$99,MATCH(F301,(Sautillers!$B$1:$BU$1),1)+1))</f>
        <v/>
      </c>
      <c r="L301" s="205" t="str">
        <f>IF('CR CF2'!J301="","",'CR CF2'!J301)</f>
        <v/>
      </c>
      <c r="M301" s="52" t="str">
        <f>IF(OR(F301="",L301=""),"",VLOOKUP(L301,Gainage!$A$2:$BU$32,MATCH(F301,(Gainage!$B$1:$BU$1),1)+1))</f>
        <v/>
      </c>
      <c r="N301" s="205" t="str">
        <f>IF('CR CF2'!L301="","",'CR CF2'!L301)</f>
        <v/>
      </c>
      <c r="O301" s="52" t="str">
        <f>IF(OR(F301="",N301=""),"",VLOOKUP(N301,'Course 20 m'!$A$2:$BU$373,MATCH(F301,('Course 20 m'!$B$1:$BU$1),1)+1))</f>
        <v/>
      </c>
      <c r="P301" s="206" t="str">
        <f>IF('CR CF2'!N301="","",'CR CF2'!N301)</f>
        <v/>
      </c>
      <c r="Q301" s="52" t="str">
        <f>IF(OR(F301="",P301=""),"",VLOOKUP(P301,'Ecart facial'!$A$2:$BU$143,MATCH(F301,('Ecart facial'!$B$1:$BU$1),1)+1))</f>
        <v/>
      </c>
      <c r="R301" s="206" t="str">
        <f>IF('CR CF2'!P301="","",'CR CF2'!P301)</f>
        <v/>
      </c>
      <c r="S301" s="52" t="str">
        <f>IF(OR(F301="",R301=""),"",VLOOKUP(R301,'Fermeture TJ'!$A$2:$BU$126,MATCH(F301,('Fermeture TJ'!$B$1:$BU$1),1)+1))</f>
        <v/>
      </c>
      <c r="T301" s="233">
        <f t="shared" si="28"/>
        <v>0</v>
      </c>
      <c r="U301" s="199" t="str">
        <f t="shared" si="29"/>
        <v/>
      </c>
      <c r="V301" s="39"/>
      <c r="W301" s="39"/>
      <c r="X301" s="176" t="str">
        <f t="shared" si="30"/>
        <v/>
      </c>
      <c r="Y301" s="187"/>
      <c r="Z301" s="187"/>
      <c r="AA301" s="176" t="str">
        <f t="shared" si="31"/>
        <v/>
      </c>
      <c r="AB301" s="235">
        <f t="shared" si="32"/>
        <v>0</v>
      </c>
      <c r="AC301" s="187"/>
      <c r="AD301" s="187"/>
      <c r="AE301" s="187"/>
      <c r="AF301" s="187"/>
      <c r="AG301" s="187"/>
      <c r="AH301" s="238">
        <f t="shared" si="33"/>
        <v>0</v>
      </c>
      <c r="AI301" s="240">
        <f t="shared" si="34"/>
        <v>0</v>
      </c>
      <c r="AJ301" s="231">
        <v>298</v>
      </c>
    </row>
    <row r="302" spans="1:36" x14ac:dyDescent="0.25">
      <c r="A302" s="34" t="str">
        <f>IF('CR CF2'!A302="","",Accueil!$D$8)</f>
        <v/>
      </c>
      <c r="B302" s="36" t="str">
        <f>IF('CR CF2'!A302="","",MATCH('CR CF2'!A302,Accueil!$D$32:$D$131,0))</f>
        <v/>
      </c>
      <c r="C302" s="145" t="str">
        <f>IF('CR CF2'!A302="","",UPPER('CR CF2'!A302))</f>
        <v/>
      </c>
      <c r="D302" s="145" t="str">
        <f>IF('CR CF2'!B302="","",'CR CF2'!B302)</f>
        <v/>
      </c>
      <c r="E302" s="284" t="str">
        <f>IF('CR CF2'!C302="","",'CR CF2'!C302)</f>
        <v/>
      </c>
      <c r="F302" s="171" t="str">
        <f>IF(OR(Accueil!$D$8="",D302="",E302=""),"",DATEDIF(E302,LOOKUP(B302,Accueil!$C$32:$C$131,Accueil!$E$32:$E$131),"m"))</f>
        <v/>
      </c>
      <c r="G302" s="202" t="str">
        <f>IF('CR CF2'!E302="","",'CR CF2'!E302)</f>
        <v/>
      </c>
      <c r="H302" s="205" t="str">
        <f>IF('CR CF2'!F302="","",'CR CF2'!F302)</f>
        <v/>
      </c>
      <c r="I302" s="52" t="str">
        <f>IF(OR(F302="",H302=""),"",VLOOKUP(H302,Détente!$A$2:$BU$157,MATCH(F302,(Détente!$B$1:$BU$1),1)+1))</f>
        <v/>
      </c>
      <c r="J302" s="205" t="str">
        <f>IF('CR CF2'!H302="","",'CR CF2'!H302)</f>
        <v/>
      </c>
      <c r="K302" s="52" t="str">
        <f>IF(OR(F302="",J302=""),"",VLOOKUP(J302,Sautillers!$A$2:$BU$99,MATCH(F302,(Sautillers!$B$1:$BU$1),1)+1))</f>
        <v/>
      </c>
      <c r="L302" s="205" t="str">
        <f>IF('CR CF2'!J302="","",'CR CF2'!J302)</f>
        <v/>
      </c>
      <c r="M302" s="52" t="str">
        <f>IF(OR(F302="",L302=""),"",VLOOKUP(L302,Gainage!$A$2:$BU$32,MATCH(F302,(Gainage!$B$1:$BU$1),1)+1))</f>
        <v/>
      </c>
      <c r="N302" s="205" t="str">
        <f>IF('CR CF2'!L302="","",'CR CF2'!L302)</f>
        <v/>
      </c>
      <c r="O302" s="52" t="str">
        <f>IF(OR(F302="",N302=""),"",VLOOKUP(N302,'Course 20 m'!$A$2:$BU$373,MATCH(F302,('Course 20 m'!$B$1:$BU$1),1)+1))</f>
        <v/>
      </c>
      <c r="P302" s="206" t="str">
        <f>IF('CR CF2'!N302="","",'CR CF2'!N302)</f>
        <v/>
      </c>
      <c r="Q302" s="52" t="str">
        <f>IF(OR(F302="",P302=""),"",VLOOKUP(P302,'Ecart facial'!$A$2:$BU$143,MATCH(F302,('Ecart facial'!$B$1:$BU$1),1)+1))</f>
        <v/>
      </c>
      <c r="R302" s="206" t="str">
        <f>IF('CR CF2'!P302="","",'CR CF2'!P302)</f>
        <v/>
      </c>
      <c r="S302" s="52" t="str">
        <f>IF(OR(F302="",R302=""),"",VLOOKUP(R302,'Fermeture TJ'!$A$2:$BU$126,MATCH(F302,('Fermeture TJ'!$B$1:$BU$1),1)+1))</f>
        <v/>
      </c>
      <c r="T302" s="233">
        <f t="shared" si="28"/>
        <v>0</v>
      </c>
      <c r="U302" s="199" t="str">
        <f t="shared" si="29"/>
        <v/>
      </c>
      <c r="V302" s="39"/>
      <c r="W302" s="39"/>
      <c r="X302" s="176" t="str">
        <f t="shared" si="30"/>
        <v/>
      </c>
      <c r="Y302" s="187"/>
      <c r="Z302" s="187"/>
      <c r="AA302" s="176" t="str">
        <f t="shared" si="31"/>
        <v/>
      </c>
      <c r="AB302" s="235">
        <f t="shared" si="32"/>
        <v>0</v>
      </c>
      <c r="AC302" s="187"/>
      <c r="AD302" s="187"/>
      <c r="AE302" s="187"/>
      <c r="AF302" s="187"/>
      <c r="AG302" s="187"/>
      <c r="AH302" s="238">
        <f t="shared" si="33"/>
        <v>0</v>
      </c>
      <c r="AI302" s="240">
        <f t="shared" si="34"/>
        <v>0</v>
      </c>
      <c r="AJ302" s="231">
        <v>299</v>
      </c>
    </row>
    <row r="303" spans="1:36" s="41" customFormat="1" ht="16.2" thickBot="1" x14ac:dyDescent="0.3">
      <c r="A303" s="21" t="str">
        <f>IF('CR CF2'!A303="","",Accueil!$D$8)</f>
        <v/>
      </c>
      <c r="B303" s="23" t="str">
        <f>IF('CR CF2'!A303="","",MATCH('CR CF2'!A303,Accueil!$D$32:$D$131,0))</f>
        <v/>
      </c>
      <c r="C303" s="146" t="str">
        <f>IF('CR CF2'!A303="","",UPPER('CR CF2'!A303))</f>
        <v/>
      </c>
      <c r="D303" s="146" t="str">
        <f>IF('CR CF2'!B303="","",'CR CF2'!B303)</f>
        <v/>
      </c>
      <c r="E303" s="286" t="str">
        <f>IF('CR CF2'!C303="","",'CR CF2'!C303)</f>
        <v/>
      </c>
      <c r="F303" s="172" t="str">
        <f>IF(OR(Accueil!$D$8="",D303="",E303=""),"",DATEDIF(E303,LOOKUP(B303,Accueil!$C$32:$C$131,Accueil!$E$32:$E$131),"m"))</f>
        <v/>
      </c>
      <c r="G303" s="207" t="str">
        <f>IF('CR CF2'!E303="","",'CR CF2'!E303)</f>
        <v/>
      </c>
      <c r="H303" s="208" t="str">
        <f>IF('CR CF2'!F303="","",'CR CF2'!F303)</f>
        <v/>
      </c>
      <c r="I303" s="55" t="str">
        <f>IF(OR(F303="",H303=""),"",VLOOKUP(H303,Détente!$A$2:$BU$157,MATCH(F303,(Détente!$B$1:$BU$1),1)+1))</f>
        <v/>
      </c>
      <c r="J303" s="208" t="str">
        <f>IF('CR CF2'!H303="","",'CR CF2'!H303)</f>
        <v/>
      </c>
      <c r="K303" s="55" t="str">
        <f>IF(OR(F303="",J303=""),"",VLOOKUP(J303,Sautillers!$A$2:$BU$99,MATCH(F303,(Sautillers!$B$1:$BU$1),1)+1))</f>
        <v/>
      </c>
      <c r="L303" s="208" t="str">
        <f>IF('CR CF2'!J303="","",'CR CF2'!J303)</f>
        <v/>
      </c>
      <c r="M303" s="55" t="str">
        <f>IF(OR(F303="",L303=""),"",VLOOKUP(L303,Gainage!$A$2:$BU$32,MATCH(F303,(Gainage!$B$1:$BU$1),1)+1))</f>
        <v/>
      </c>
      <c r="N303" s="208" t="str">
        <f>IF('CR CF2'!L303="","",'CR CF2'!L303)</f>
        <v/>
      </c>
      <c r="O303" s="55" t="str">
        <f>IF(OR(F303="",N303=""),"",VLOOKUP(N303,'Course 20 m'!$A$2:$BU$373,MATCH(F303,('Course 20 m'!$B$1:$BU$1),1)+1))</f>
        <v/>
      </c>
      <c r="P303" s="209" t="str">
        <f>IF('CR CF2'!N303="","",'CR CF2'!N303)</f>
        <v/>
      </c>
      <c r="Q303" s="55" t="str">
        <f>IF(OR(F303="",P303=""),"",VLOOKUP(P303,'Ecart facial'!$A$2:$BU$143,MATCH(F303,('Ecart facial'!$B$1:$BU$1),1)+1))</f>
        <v/>
      </c>
      <c r="R303" s="209" t="str">
        <f>IF('CR CF2'!P303="","",'CR CF2'!P303)</f>
        <v/>
      </c>
      <c r="S303" s="55" t="str">
        <f>IF(OR(F303="",R303=""),"",VLOOKUP(R303,'Fermeture TJ'!$A$2:$BU$126,MATCH(F303,('Fermeture TJ'!$B$1:$BU$1),1)+1))</f>
        <v/>
      </c>
      <c r="T303" s="234">
        <f t="shared" si="28"/>
        <v>0</v>
      </c>
      <c r="U303" s="200" t="str">
        <f t="shared" si="29"/>
        <v/>
      </c>
      <c r="V303" s="24"/>
      <c r="W303" s="24"/>
      <c r="X303" s="177" t="str">
        <f t="shared" si="30"/>
        <v/>
      </c>
      <c r="Y303" s="201"/>
      <c r="Z303" s="201"/>
      <c r="AA303" s="177" t="str">
        <f t="shared" si="31"/>
        <v/>
      </c>
      <c r="AB303" s="236">
        <f t="shared" si="32"/>
        <v>0</v>
      </c>
      <c r="AC303" s="201"/>
      <c r="AD303" s="201"/>
      <c r="AE303" s="201"/>
      <c r="AF303" s="201"/>
      <c r="AG303" s="201"/>
      <c r="AH303" s="239">
        <f t="shared" si="33"/>
        <v>0</v>
      </c>
      <c r="AI303" s="241">
        <f t="shared" si="34"/>
        <v>0</v>
      </c>
      <c r="AJ303" s="232">
        <v>300</v>
      </c>
    </row>
  </sheetData>
  <sheetProtection password="CF03" sheet="1" objects="1" scenarios="1" selectLockedCells="1"/>
  <mergeCells count="26">
    <mergeCell ref="A1:G1"/>
    <mergeCell ref="H1:U1"/>
    <mergeCell ref="V1:AB1"/>
    <mergeCell ref="AC1:AH1"/>
    <mergeCell ref="A2:A3"/>
    <mergeCell ref="C2:C3"/>
    <mergeCell ref="B2:B3"/>
    <mergeCell ref="D2:D3"/>
    <mergeCell ref="E2:E3"/>
    <mergeCell ref="F2:F3"/>
    <mergeCell ref="G2:G3"/>
    <mergeCell ref="H2:I2"/>
    <mergeCell ref="J2:K2"/>
    <mergeCell ref="L2:M2"/>
    <mergeCell ref="N2:O2"/>
    <mergeCell ref="P2:Q2"/>
    <mergeCell ref="AC2:AG2"/>
    <mergeCell ref="AH2:AH3"/>
    <mergeCell ref="AJ1:AJ3"/>
    <mergeCell ref="AI1:AI3"/>
    <mergeCell ref="R2:S2"/>
    <mergeCell ref="T2:T3"/>
    <mergeCell ref="U2:U3"/>
    <mergeCell ref="V2:X2"/>
    <mergeCell ref="Y2:AA2"/>
    <mergeCell ref="AB2:AB3"/>
  </mergeCells>
  <conditionalFormatting sqref="AJ1">
    <cfRule type="cellIs" dxfId="16" priority="5" stopIfTrue="1" operator="equal">
      <formula>0</formula>
    </cfRule>
  </conditionalFormatting>
  <conditionalFormatting sqref="T4:T303">
    <cfRule type="cellIs" dxfId="15" priority="4" stopIfTrue="1" operator="equal">
      <formula>0</formula>
    </cfRule>
  </conditionalFormatting>
  <conditionalFormatting sqref="AB4:AB303">
    <cfRule type="cellIs" dxfId="14" priority="3" stopIfTrue="1" operator="equal">
      <formula>0</formula>
    </cfRule>
  </conditionalFormatting>
  <conditionalFormatting sqref="AH4:AH303">
    <cfRule type="cellIs" dxfId="13" priority="2" stopIfTrue="1" operator="equal">
      <formula>0</formula>
    </cfRule>
  </conditionalFormatting>
  <conditionalFormatting sqref="AI4:AI303">
    <cfRule type="cellIs" dxfId="12" priority="1" stopIfTrue="1" operator="equal">
      <formula>0</formula>
    </cfRule>
  </conditionalFormatting>
  <dataValidations count="10">
    <dataValidation type="whole" allowBlank="1" showInputMessage="1" showErrorMessage="1" errorTitle="Détente horizontale" error="La distance doit être comprise entre 50 et 250 cm." sqref="H4:H303 G4" xr:uid="{D500298E-F44A-48F0-BF36-A211467EF73A}">
      <formula1>50</formula1>
      <formula2>250</formula2>
    </dataValidation>
    <dataValidation type="decimal" allowBlank="1" showInputMessage="1" showErrorMessage="1" errorTitle="Fermeture tronc " error="Doit être comprise entre -30 et 50 cm" sqref="R4:R303" xr:uid="{D947ACF2-D64B-47E0-9AED-9AA9A66846C8}">
      <formula1>-30</formula1>
      <formula2>50</formula2>
    </dataValidation>
    <dataValidation type="decimal" allowBlank="1" showInputMessage="1" showErrorMessage="1" errorTitle="Ecart facial" error="Doit être compris entre - 40 et + 180 cm" sqref="P4:P303" xr:uid="{32BE7602-FAF8-49AC-AC5E-0E53ACA906FD}">
      <formula1>-40</formula1>
      <formula2>180</formula2>
    </dataValidation>
    <dataValidation type="whole" allowBlank="1" showInputMessage="1" showErrorMessage="1" errorTitle="Course 20 mètres" error="Le temps doit être compris entre 280 et 651 1/100 de seconde" sqref="N4:N303" xr:uid="{268027B0-961B-432B-B9E1-5616D2903945}">
      <formula1>280</formula1>
      <formula2>651</formula2>
    </dataValidation>
    <dataValidation type="whole" allowBlank="1" showInputMessage="1" showErrorMessage="1" errorTitle="Sautillers" error="Le nombre de sautillers doit être compris entre 10 et 150" sqref="J4:J303" xr:uid="{F1F21BBE-FDAF-4228-9384-88D0242AE25E}">
      <formula1>10</formula1>
      <formula2>150</formula2>
    </dataValidation>
    <dataValidation type="whole" allowBlank="1" showInputMessage="1" showErrorMessage="1" errorTitle="Gainage" error="Le temps doit être compris entre 0 et 30 secondes" sqref="L4:L303" xr:uid="{D46A8823-F648-4E98-A6A1-4938AE7D74B7}">
      <formula1>0</formula1>
      <formula2>30</formula2>
    </dataValidation>
    <dataValidation type="decimal" allowBlank="1" showInputMessage="1" showErrorMessage="1" errorTitle="ATTENTION" error="Valeur comprise entre 0 et 10 !" sqref="Z4:Z303 W4:W303" xr:uid="{A282A800-F642-471D-9BE2-5AB87764A3C9}">
      <formula1>0</formula1>
      <formula2>10</formula2>
    </dataValidation>
    <dataValidation type="decimal" allowBlank="1" showInputMessage="1" showErrorMessage="1" errorTitle="ATTENTION" error="Valeur comprise entre 0 et 18 !" sqref="AC4:AG303" xr:uid="{DEEA1F34-0AD1-4C98-B825-5788065CA462}">
      <formula1>0</formula1>
      <formula2>18</formula2>
    </dataValidation>
    <dataValidation type="decimal" allowBlank="1" showInputMessage="1" showErrorMessage="1" errorTitle="ATTENTION" error="Valeur comprise entre 0 et 22 !" sqref="V4:V303" xr:uid="{541EE24C-FDA9-4CF3-A78F-33887E5B26A3}">
      <formula1>0</formula1>
      <formula2>22</formula2>
    </dataValidation>
    <dataValidation type="decimal" allowBlank="1" showInputMessage="1" showErrorMessage="1" errorTitle="ATTENTION" error="Valeur comprise entre 0 et 28 !" sqref="Y4:Y303" xr:uid="{DAB4C583-5118-4F15-8EBA-26E05BD75688}">
      <formula1>0</formula1>
      <formula2>28</formula2>
    </dataValidation>
  </dataValidations>
  <printOptions horizontalCentered="1"/>
  <pageMargins left="7.874015748031496E-2" right="7.874015748031496E-2" top="0.98425196850393704" bottom="0.39370078740157483" header="0.51181102362204722" footer="0.51181102362204722"/>
  <pageSetup paperSize="9" orientation="landscape" horizontalDpi="300" r:id="rId1"/>
  <headerFooter alignWithMargins="0">
    <oddHeader>&amp;C&amp;"Arial,Gras"COUPE FORMATION 2</oddHead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4F01-48EC-4EBE-A691-0BE9AC58CAA5}">
  <sheetPr codeName="Feuil5"/>
  <dimension ref="A1:L303"/>
  <sheetViews>
    <sheetView zoomScaleNormal="100" workbookViewId="0">
      <pane ySplit="3" topLeftCell="A4" activePane="bottomLeft" state="frozen"/>
      <selection activeCell="AB4" sqref="AB4"/>
      <selection pane="bottomLeft" sqref="A1:A3"/>
    </sheetView>
  </sheetViews>
  <sheetFormatPr baseColWidth="10" defaultColWidth="11.44140625" defaultRowHeight="13.8" x14ac:dyDescent="0.3"/>
  <cols>
    <col min="1" max="1" width="4" style="6" bestFit="1" customWidth="1"/>
    <col min="2" max="2" width="3.109375" style="43" bestFit="1" customWidth="1"/>
    <col min="3" max="3" width="22.6640625" style="6" customWidth="1"/>
    <col min="4" max="4" width="25.6640625" style="44" customWidth="1"/>
    <col min="5" max="5" width="9.6640625" style="6" customWidth="1"/>
    <col min="6" max="6" width="4.109375" style="167" hidden="1" customWidth="1"/>
    <col min="7" max="7" width="10.88671875" style="188" customWidth="1"/>
    <col min="8" max="8" width="13.6640625" style="45" customWidth="1"/>
    <col min="9" max="9" width="10.6640625" style="45" customWidth="1"/>
    <col min="10" max="10" width="12.6640625" style="6" customWidth="1"/>
    <col min="11" max="11" width="14.6640625" style="6" customWidth="1"/>
    <col min="12" max="12" width="8.6640625" style="190" customWidth="1"/>
    <col min="13" max="16384" width="11.44140625" style="42"/>
  </cols>
  <sheetData>
    <row r="1" spans="1:12" ht="45.75" customHeight="1" x14ac:dyDescent="0.3">
      <c r="A1" s="361" t="s">
        <v>73</v>
      </c>
      <c r="B1" s="367" t="s">
        <v>10</v>
      </c>
      <c r="C1" s="367"/>
      <c r="D1" s="367"/>
      <c r="E1" s="367"/>
      <c r="F1" s="242"/>
      <c r="G1" s="366"/>
      <c r="H1" s="366"/>
      <c r="I1" s="366"/>
      <c r="J1" s="362" t="s">
        <v>63</v>
      </c>
      <c r="K1" s="363" t="s">
        <v>72</v>
      </c>
      <c r="L1" s="360" t="s">
        <v>64</v>
      </c>
    </row>
    <row r="2" spans="1:12" s="25" customFormat="1" ht="25.5" customHeight="1" x14ac:dyDescent="0.25">
      <c r="A2" s="361"/>
      <c r="B2" s="368" t="s">
        <v>49</v>
      </c>
      <c r="C2" s="371" t="s">
        <v>2</v>
      </c>
      <c r="D2" s="372" t="s">
        <v>0</v>
      </c>
      <c r="E2" s="373" t="s">
        <v>1</v>
      </c>
      <c r="F2" s="374" t="s">
        <v>18</v>
      </c>
      <c r="G2" s="364" t="s">
        <v>62</v>
      </c>
      <c r="H2" s="365" t="s">
        <v>92</v>
      </c>
      <c r="I2" s="370" t="s">
        <v>93</v>
      </c>
      <c r="J2" s="362"/>
      <c r="K2" s="362"/>
      <c r="L2" s="360"/>
    </row>
    <row r="3" spans="1:12" s="25" customFormat="1" ht="25.5" customHeight="1" x14ac:dyDescent="0.25">
      <c r="A3" s="361"/>
      <c r="B3" s="369"/>
      <c r="C3" s="371"/>
      <c r="D3" s="372"/>
      <c r="E3" s="373"/>
      <c r="F3" s="374"/>
      <c r="G3" s="364"/>
      <c r="H3" s="365"/>
      <c r="I3" s="370"/>
      <c r="J3" s="362"/>
      <c r="K3" s="362"/>
      <c r="L3" s="360"/>
    </row>
    <row r="4" spans="1:12" ht="15.6" x14ac:dyDescent="0.25">
      <c r="A4" s="243" t="str">
        <f>IF(J4&gt;0,RANK(J4,J$4:J$303),"")</f>
        <v/>
      </c>
      <c r="B4" s="34" t="str">
        <f>IF(D4="","",UPPER(Accueil!$D$8))</f>
        <v/>
      </c>
      <c r="C4" s="145" t="str">
        <f>IF('CF2 Eval'!B4="","",'CF2 Eval'!C4)</f>
        <v/>
      </c>
      <c r="D4" s="163" t="str">
        <f>IF('CF2 Eval'!B4="","",'CF2 Eval'!D4)</f>
        <v/>
      </c>
      <c r="E4" s="284" t="str">
        <f>IF('CF2 Eval'!E4="","",'CF2 Eval'!E4)</f>
        <v/>
      </c>
      <c r="F4" s="166" t="str">
        <f>IF('CF2 Eval'!F4="","",'CF2 Eval'!F4)</f>
        <v/>
      </c>
      <c r="G4" s="98">
        <f>IF('CF2 Eval'!U4="",0,'CF2 Eval'!U4)</f>
        <v>0</v>
      </c>
      <c r="H4" s="98">
        <f>'CF2 Eval'!AB4</f>
        <v>0</v>
      </c>
      <c r="I4" s="98">
        <f>'CF2 Eval'!AH4</f>
        <v>0</v>
      </c>
      <c r="J4" s="38">
        <f>'CF2 Eval'!AI4</f>
        <v>0</v>
      </c>
      <c r="K4" s="99" t="str">
        <f t="shared" ref="K4:K67" si="0">IF(J4=0,"",IF(J4&gt;=85.2,"Ruban Vert","Ruban Blanc"))</f>
        <v/>
      </c>
      <c r="L4" s="189">
        <f>'CF2 Eval'!AJ4</f>
        <v>1</v>
      </c>
    </row>
    <row r="5" spans="1:12" ht="15.6" x14ac:dyDescent="0.25">
      <c r="A5" s="243" t="str">
        <f t="shared" ref="A5:A68" si="1">IF(J5&gt;0,RANK(J5,J$4:J$303),"")</f>
        <v/>
      </c>
      <c r="B5" s="34" t="str">
        <f>IF(D5="","",UPPER(Accueil!$D$8))</f>
        <v/>
      </c>
      <c r="C5" s="145" t="str">
        <f>IF('CF2 Eval'!B5="","",'CF2 Eval'!C5)</f>
        <v/>
      </c>
      <c r="D5" s="163" t="str">
        <f>IF('CF2 Eval'!B5="","",'CF2 Eval'!D5)</f>
        <v/>
      </c>
      <c r="E5" s="284" t="str">
        <f>IF('CF2 Eval'!E5="","",'CF2 Eval'!E5)</f>
        <v/>
      </c>
      <c r="F5" s="166" t="str">
        <f>IF('CF2 Eval'!F5="","",'CF2 Eval'!F5)</f>
        <v/>
      </c>
      <c r="G5" s="98">
        <f>IF('CF2 Eval'!U5="",0,'CF2 Eval'!U5)</f>
        <v>0</v>
      </c>
      <c r="H5" s="98">
        <f>'CF2 Eval'!AB5</f>
        <v>0</v>
      </c>
      <c r="I5" s="98">
        <f>'CF2 Eval'!AH5</f>
        <v>0</v>
      </c>
      <c r="J5" s="38">
        <f>'CF2 Eval'!AI5</f>
        <v>0</v>
      </c>
      <c r="K5" s="99" t="str">
        <f t="shared" si="0"/>
        <v/>
      </c>
      <c r="L5" s="189">
        <f>'CF2 Eval'!AJ5</f>
        <v>2</v>
      </c>
    </row>
    <row r="6" spans="1:12" ht="15.6" x14ac:dyDescent="0.25">
      <c r="A6" s="243" t="str">
        <f t="shared" si="1"/>
        <v/>
      </c>
      <c r="B6" s="34" t="str">
        <f>IF(D6="","",UPPER(Accueil!$D$8))</f>
        <v/>
      </c>
      <c r="C6" s="145" t="str">
        <f>IF('CF2 Eval'!B6="","",'CF2 Eval'!C6)</f>
        <v/>
      </c>
      <c r="D6" s="163" t="str">
        <f>IF('CF2 Eval'!B6="","",'CF2 Eval'!D6)</f>
        <v/>
      </c>
      <c r="E6" s="284" t="str">
        <f>IF('CF2 Eval'!E6="","",'CF2 Eval'!E6)</f>
        <v/>
      </c>
      <c r="F6" s="166" t="str">
        <f>IF('CF2 Eval'!F6="","",'CF2 Eval'!F6)</f>
        <v/>
      </c>
      <c r="G6" s="98">
        <f>IF('CF2 Eval'!U6="",0,'CF2 Eval'!U6)</f>
        <v>0</v>
      </c>
      <c r="H6" s="98">
        <f>'CF2 Eval'!AB6</f>
        <v>0</v>
      </c>
      <c r="I6" s="98">
        <f>'CF2 Eval'!AH6</f>
        <v>0</v>
      </c>
      <c r="J6" s="38">
        <f>'CF2 Eval'!AI6</f>
        <v>0</v>
      </c>
      <c r="K6" s="99" t="str">
        <f t="shared" si="0"/>
        <v/>
      </c>
      <c r="L6" s="189">
        <f>'CF2 Eval'!AJ6</f>
        <v>3</v>
      </c>
    </row>
    <row r="7" spans="1:12" ht="15.6" x14ac:dyDescent="0.25">
      <c r="A7" s="243" t="str">
        <f t="shared" si="1"/>
        <v/>
      </c>
      <c r="B7" s="34" t="str">
        <f>IF(D7="","",UPPER(Accueil!$D$8))</f>
        <v/>
      </c>
      <c r="C7" s="145" t="str">
        <f>IF('CF2 Eval'!B7="","",'CF2 Eval'!C7)</f>
        <v/>
      </c>
      <c r="D7" s="163" t="str">
        <f>IF('CF2 Eval'!B7="","",'CF2 Eval'!D7)</f>
        <v/>
      </c>
      <c r="E7" s="284" t="str">
        <f>IF('CF2 Eval'!E7="","",'CF2 Eval'!E7)</f>
        <v/>
      </c>
      <c r="F7" s="166" t="str">
        <f>IF('CF2 Eval'!F7="","",'CF2 Eval'!F7)</f>
        <v/>
      </c>
      <c r="G7" s="98">
        <f>IF('CF2 Eval'!U7="",0,'CF2 Eval'!U7)</f>
        <v>0</v>
      </c>
      <c r="H7" s="98">
        <f>'CF2 Eval'!AB7</f>
        <v>0</v>
      </c>
      <c r="I7" s="98">
        <f>'CF2 Eval'!AH7</f>
        <v>0</v>
      </c>
      <c r="J7" s="38">
        <f>'CF2 Eval'!AI7</f>
        <v>0</v>
      </c>
      <c r="K7" s="99" t="str">
        <f t="shared" si="0"/>
        <v/>
      </c>
      <c r="L7" s="189">
        <f>'CF2 Eval'!AJ7</f>
        <v>4</v>
      </c>
    </row>
    <row r="8" spans="1:12" ht="15.6" x14ac:dyDescent="0.25">
      <c r="A8" s="243" t="str">
        <f t="shared" si="1"/>
        <v/>
      </c>
      <c r="B8" s="34" t="str">
        <f>IF(D8="","",UPPER(Accueil!$D$8))</f>
        <v/>
      </c>
      <c r="C8" s="145" t="str">
        <f>IF('CF2 Eval'!B8="","",'CF2 Eval'!C8)</f>
        <v/>
      </c>
      <c r="D8" s="163" t="str">
        <f>IF('CF2 Eval'!B8="","",'CF2 Eval'!D8)</f>
        <v/>
      </c>
      <c r="E8" s="284" t="str">
        <f>IF('CF2 Eval'!E8="","",'CF2 Eval'!E8)</f>
        <v/>
      </c>
      <c r="F8" s="166" t="str">
        <f>IF('CF2 Eval'!F8="","",'CF2 Eval'!F8)</f>
        <v/>
      </c>
      <c r="G8" s="98">
        <f>IF('CF2 Eval'!U8="",0,'CF2 Eval'!U8)</f>
        <v>0</v>
      </c>
      <c r="H8" s="98">
        <f>'CF2 Eval'!AB8</f>
        <v>0</v>
      </c>
      <c r="I8" s="98">
        <f>'CF2 Eval'!AH8</f>
        <v>0</v>
      </c>
      <c r="J8" s="38">
        <f>'CF2 Eval'!AI8</f>
        <v>0</v>
      </c>
      <c r="K8" s="99" t="str">
        <f t="shared" si="0"/>
        <v/>
      </c>
      <c r="L8" s="189">
        <f>'CF2 Eval'!AJ8</f>
        <v>5</v>
      </c>
    </row>
    <row r="9" spans="1:12" ht="15.6" x14ac:dyDescent="0.25">
      <c r="A9" s="243" t="str">
        <f t="shared" si="1"/>
        <v/>
      </c>
      <c r="B9" s="34" t="str">
        <f>IF(D9="","",UPPER(Accueil!$D$8))</f>
        <v/>
      </c>
      <c r="C9" s="145" t="str">
        <f>IF('CF2 Eval'!B9="","",'CF2 Eval'!C9)</f>
        <v/>
      </c>
      <c r="D9" s="163" t="str">
        <f>IF('CF2 Eval'!B9="","",'CF2 Eval'!D9)</f>
        <v/>
      </c>
      <c r="E9" s="284" t="str">
        <f>IF('CF2 Eval'!E9="","",'CF2 Eval'!E9)</f>
        <v/>
      </c>
      <c r="F9" s="166" t="str">
        <f>IF('CF2 Eval'!F9="","",'CF2 Eval'!F9)</f>
        <v/>
      </c>
      <c r="G9" s="98">
        <f>IF('CF2 Eval'!U9="",0,'CF2 Eval'!U9)</f>
        <v>0</v>
      </c>
      <c r="H9" s="98">
        <f>'CF2 Eval'!AB9</f>
        <v>0</v>
      </c>
      <c r="I9" s="98">
        <f>'CF2 Eval'!AH9</f>
        <v>0</v>
      </c>
      <c r="J9" s="38">
        <f>'CF2 Eval'!AI9</f>
        <v>0</v>
      </c>
      <c r="K9" s="99" t="str">
        <f t="shared" si="0"/>
        <v/>
      </c>
      <c r="L9" s="189">
        <f>'CF2 Eval'!AJ9</f>
        <v>6</v>
      </c>
    </row>
    <row r="10" spans="1:12" ht="15.6" x14ac:dyDescent="0.25">
      <c r="A10" s="243" t="str">
        <f t="shared" si="1"/>
        <v/>
      </c>
      <c r="B10" s="34" t="str">
        <f>IF(D10="","",UPPER(Accueil!$D$8))</f>
        <v/>
      </c>
      <c r="C10" s="145" t="str">
        <f>IF('CF2 Eval'!B10="","",'CF2 Eval'!C10)</f>
        <v/>
      </c>
      <c r="D10" s="163" t="str">
        <f>IF('CF2 Eval'!B10="","",'CF2 Eval'!D10)</f>
        <v/>
      </c>
      <c r="E10" s="284" t="str">
        <f>IF('CF2 Eval'!E10="","",'CF2 Eval'!E10)</f>
        <v/>
      </c>
      <c r="F10" s="166" t="str">
        <f>IF('CF2 Eval'!F10="","",'CF2 Eval'!F10)</f>
        <v/>
      </c>
      <c r="G10" s="98">
        <f>IF('CF2 Eval'!U10="",0,'CF2 Eval'!U10)</f>
        <v>0</v>
      </c>
      <c r="H10" s="98">
        <f>'CF2 Eval'!AB10</f>
        <v>0</v>
      </c>
      <c r="I10" s="98">
        <f>'CF2 Eval'!AH10</f>
        <v>0</v>
      </c>
      <c r="J10" s="38">
        <f>'CF2 Eval'!AI10</f>
        <v>0</v>
      </c>
      <c r="K10" s="99" t="str">
        <f t="shared" si="0"/>
        <v/>
      </c>
      <c r="L10" s="189">
        <f>'CF2 Eval'!AJ10</f>
        <v>7</v>
      </c>
    </row>
    <row r="11" spans="1:12" ht="15.6" x14ac:dyDescent="0.25">
      <c r="A11" s="243" t="str">
        <f t="shared" si="1"/>
        <v/>
      </c>
      <c r="B11" s="34" t="str">
        <f>IF(D11="","",UPPER(Accueil!$D$8))</f>
        <v/>
      </c>
      <c r="C11" s="145" t="str">
        <f>IF('CF2 Eval'!B11="","",'CF2 Eval'!C11)</f>
        <v/>
      </c>
      <c r="D11" s="163" t="str">
        <f>IF('CF2 Eval'!B11="","",'CF2 Eval'!D11)</f>
        <v/>
      </c>
      <c r="E11" s="284" t="str">
        <f>IF('CF2 Eval'!E11="","",'CF2 Eval'!E11)</f>
        <v/>
      </c>
      <c r="F11" s="166" t="str">
        <f>IF('CF2 Eval'!F11="","",'CF2 Eval'!F11)</f>
        <v/>
      </c>
      <c r="G11" s="98">
        <f>IF('CF2 Eval'!U11="",0,'CF2 Eval'!U11)</f>
        <v>0</v>
      </c>
      <c r="H11" s="98">
        <f>'CF2 Eval'!AB11</f>
        <v>0</v>
      </c>
      <c r="I11" s="98">
        <f>'CF2 Eval'!AH11</f>
        <v>0</v>
      </c>
      <c r="J11" s="38">
        <f>'CF2 Eval'!AI11</f>
        <v>0</v>
      </c>
      <c r="K11" s="99" t="str">
        <f t="shared" si="0"/>
        <v/>
      </c>
      <c r="L11" s="189">
        <f>'CF2 Eval'!AJ11</f>
        <v>8</v>
      </c>
    </row>
    <row r="12" spans="1:12" ht="15.6" x14ac:dyDescent="0.25">
      <c r="A12" s="243" t="str">
        <f t="shared" si="1"/>
        <v/>
      </c>
      <c r="B12" s="34" t="str">
        <f>IF(D12="","",UPPER(Accueil!$D$8))</f>
        <v/>
      </c>
      <c r="C12" s="145" t="str">
        <f>IF('CF2 Eval'!B12="","",'CF2 Eval'!C12)</f>
        <v/>
      </c>
      <c r="D12" s="163" t="str">
        <f>IF('CF2 Eval'!B12="","",'CF2 Eval'!D12)</f>
        <v/>
      </c>
      <c r="E12" s="284" t="str">
        <f>IF('CF2 Eval'!E12="","",'CF2 Eval'!E12)</f>
        <v/>
      </c>
      <c r="F12" s="166" t="str">
        <f>IF('CF2 Eval'!F12="","",'CF2 Eval'!F12)</f>
        <v/>
      </c>
      <c r="G12" s="98">
        <f>IF('CF2 Eval'!U12="",0,'CF2 Eval'!U12)</f>
        <v>0</v>
      </c>
      <c r="H12" s="98">
        <f>'CF2 Eval'!AB12</f>
        <v>0</v>
      </c>
      <c r="I12" s="98">
        <f>'CF2 Eval'!AH12</f>
        <v>0</v>
      </c>
      <c r="J12" s="38">
        <f>'CF2 Eval'!AI12</f>
        <v>0</v>
      </c>
      <c r="K12" s="99" t="str">
        <f t="shared" si="0"/>
        <v/>
      </c>
      <c r="L12" s="189">
        <f>'CF2 Eval'!AJ12</f>
        <v>9</v>
      </c>
    </row>
    <row r="13" spans="1:12" ht="15.6" x14ac:dyDescent="0.25">
      <c r="A13" s="243" t="str">
        <f t="shared" si="1"/>
        <v/>
      </c>
      <c r="B13" s="34" t="str">
        <f>IF(D13="","",UPPER(Accueil!$D$8))</f>
        <v/>
      </c>
      <c r="C13" s="145" t="str">
        <f>IF('CF2 Eval'!B13="","",'CF2 Eval'!C13)</f>
        <v/>
      </c>
      <c r="D13" s="163" t="str">
        <f>IF('CF2 Eval'!B13="","",'CF2 Eval'!D13)</f>
        <v/>
      </c>
      <c r="E13" s="284" t="str">
        <f>IF('CF2 Eval'!E13="","",'CF2 Eval'!E13)</f>
        <v/>
      </c>
      <c r="F13" s="166" t="str">
        <f>IF('CF2 Eval'!F13="","",'CF2 Eval'!F13)</f>
        <v/>
      </c>
      <c r="G13" s="98">
        <f>IF('CF2 Eval'!U13="",0,'CF2 Eval'!U13)</f>
        <v>0</v>
      </c>
      <c r="H13" s="98">
        <f>'CF2 Eval'!AB13</f>
        <v>0</v>
      </c>
      <c r="I13" s="98">
        <f>'CF2 Eval'!AH13</f>
        <v>0</v>
      </c>
      <c r="J13" s="38">
        <f>'CF2 Eval'!AI13</f>
        <v>0</v>
      </c>
      <c r="K13" s="99" t="str">
        <f t="shared" si="0"/>
        <v/>
      </c>
      <c r="L13" s="189">
        <f>'CF2 Eval'!AJ13</f>
        <v>10</v>
      </c>
    </row>
    <row r="14" spans="1:12" ht="15.6" x14ac:dyDescent="0.25">
      <c r="A14" s="243" t="str">
        <f t="shared" si="1"/>
        <v/>
      </c>
      <c r="B14" s="34" t="str">
        <f>IF(D14="","",UPPER(Accueil!$D$8))</f>
        <v/>
      </c>
      <c r="C14" s="145" t="str">
        <f>IF('CF2 Eval'!B14="","",'CF2 Eval'!C14)</f>
        <v/>
      </c>
      <c r="D14" s="163" t="str">
        <f>IF('CF2 Eval'!B14="","",'CF2 Eval'!D14)</f>
        <v/>
      </c>
      <c r="E14" s="284" t="str">
        <f>IF('CF2 Eval'!E14="","",'CF2 Eval'!E14)</f>
        <v/>
      </c>
      <c r="F14" s="166" t="str">
        <f>IF('CF2 Eval'!F14="","",'CF2 Eval'!F14)</f>
        <v/>
      </c>
      <c r="G14" s="98">
        <f>IF('CF2 Eval'!U14="",0,'CF2 Eval'!U14)</f>
        <v>0</v>
      </c>
      <c r="H14" s="98">
        <f>'CF2 Eval'!AB14</f>
        <v>0</v>
      </c>
      <c r="I14" s="98">
        <f>'CF2 Eval'!AH14</f>
        <v>0</v>
      </c>
      <c r="J14" s="38">
        <f>'CF2 Eval'!AI14</f>
        <v>0</v>
      </c>
      <c r="K14" s="99" t="str">
        <f t="shared" si="0"/>
        <v/>
      </c>
      <c r="L14" s="189">
        <f>'CF2 Eval'!AJ14</f>
        <v>11</v>
      </c>
    </row>
    <row r="15" spans="1:12" ht="15.6" x14ac:dyDescent="0.25">
      <c r="A15" s="243" t="str">
        <f t="shared" si="1"/>
        <v/>
      </c>
      <c r="B15" s="34" t="str">
        <f>IF(D15="","",UPPER(Accueil!$D$8))</f>
        <v/>
      </c>
      <c r="C15" s="145" t="str">
        <f>IF('CF2 Eval'!B15="","",'CF2 Eval'!C15)</f>
        <v/>
      </c>
      <c r="D15" s="163" t="str">
        <f>IF('CF2 Eval'!B15="","",'CF2 Eval'!D15)</f>
        <v/>
      </c>
      <c r="E15" s="284" t="str">
        <f>IF('CF2 Eval'!E15="","",'CF2 Eval'!E15)</f>
        <v/>
      </c>
      <c r="F15" s="166" t="str">
        <f>IF('CF2 Eval'!F15="","",'CF2 Eval'!F15)</f>
        <v/>
      </c>
      <c r="G15" s="98">
        <f>IF('CF2 Eval'!U15="",0,'CF2 Eval'!U15)</f>
        <v>0</v>
      </c>
      <c r="H15" s="98">
        <f>'CF2 Eval'!AB15</f>
        <v>0</v>
      </c>
      <c r="I15" s="98">
        <f>'CF2 Eval'!AH15</f>
        <v>0</v>
      </c>
      <c r="J15" s="38">
        <f>'CF2 Eval'!AI15</f>
        <v>0</v>
      </c>
      <c r="K15" s="99" t="str">
        <f t="shared" si="0"/>
        <v/>
      </c>
      <c r="L15" s="189">
        <f>'CF2 Eval'!AJ15</f>
        <v>12</v>
      </c>
    </row>
    <row r="16" spans="1:12" ht="15.6" x14ac:dyDescent="0.25">
      <c r="A16" s="243" t="str">
        <f t="shared" si="1"/>
        <v/>
      </c>
      <c r="B16" s="34" t="str">
        <f>IF(D16="","",UPPER(Accueil!$D$8))</f>
        <v/>
      </c>
      <c r="C16" s="145" t="str">
        <f>IF('CF2 Eval'!B16="","",'CF2 Eval'!C16)</f>
        <v/>
      </c>
      <c r="D16" s="163" t="str">
        <f>IF('CF2 Eval'!B16="","",'CF2 Eval'!D16)</f>
        <v/>
      </c>
      <c r="E16" s="284" t="str">
        <f>IF('CF2 Eval'!E16="","",'CF2 Eval'!E16)</f>
        <v/>
      </c>
      <c r="F16" s="166" t="str">
        <f>IF('CF2 Eval'!F16="","",'CF2 Eval'!F16)</f>
        <v/>
      </c>
      <c r="G16" s="98">
        <f>IF('CF2 Eval'!U16="",0,'CF2 Eval'!U16)</f>
        <v>0</v>
      </c>
      <c r="H16" s="98">
        <f>'CF2 Eval'!AB16</f>
        <v>0</v>
      </c>
      <c r="I16" s="98">
        <f>'CF2 Eval'!AH16</f>
        <v>0</v>
      </c>
      <c r="J16" s="38">
        <f>'CF2 Eval'!AI16</f>
        <v>0</v>
      </c>
      <c r="K16" s="99" t="str">
        <f t="shared" si="0"/>
        <v/>
      </c>
      <c r="L16" s="189">
        <f>'CF2 Eval'!AJ16</f>
        <v>13</v>
      </c>
    </row>
    <row r="17" spans="1:12" ht="15.6" x14ac:dyDescent="0.25">
      <c r="A17" s="243" t="str">
        <f t="shared" si="1"/>
        <v/>
      </c>
      <c r="B17" s="34" t="str">
        <f>IF(D17="","",UPPER(Accueil!$D$8))</f>
        <v/>
      </c>
      <c r="C17" s="145" t="str">
        <f>IF('CF2 Eval'!B17="","",'CF2 Eval'!C17)</f>
        <v/>
      </c>
      <c r="D17" s="163" t="str">
        <f>IF('CF2 Eval'!B17="","",'CF2 Eval'!D17)</f>
        <v/>
      </c>
      <c r="E17" s="284" t="str">
        <f>IF('CF2 Eval'!E17="","",'CF2 Eval'!E17)</f>
        <v/>
      </c>
      <c r="F17" s="166" t="str">
        <f>IF('CF2 Eval'!F17="","",'CF2 Eval'!F17)</f>
        <v/>
      </c>
      <c r="G17" s="98">
        <f>IF('CF2 Eval'!U17="",0,'CF2 Eval'!U17)</f>
        <v>0</v>
      </c>
      <c r="H17" s="98">
        <f>'CF2 Eval'!AB17</f>
        <v>0</v>
      </c>
      <c r="I17" s="98">
        <f>'CF2 Eval'!AH17</f>
        <v>0</v>
      </c>
      <c r="J17" s="38">
        <f>'CF2 Eval'!AI17</f>
        <v>0</v>
      </c>
      <c r="K17" s="99" t="str">
        <f t="shared" si="0"/>
        <v/>
      </c>
      <c r="L17" s="189">
        <f>'CF2 Eval'!AJ17</f>
        <v>14</v>
      </c>
    </row>
    <row r="18" spans="1:12" ht="15.6" x14ac:dyDescent="0.25">
      <c r="A18" s="243" t="str">
        <f t="shared" si="1"/>
        <v/>
      </c>
      <c r="B18" s="34" t="str">
        <f>IF(D18="","",UPPER(Accueil!$D$8))</f>
        <v/>
      </c>
      <c r="C18" s="145" t="str">
        <f>IF('CF2 Eval'!B18="","",'CF2 Eval'!C18)</f>
        <v/>
      </c>
      <c r="D18" s="163" t="str">
        <f>IF('CF2 Eval'!B18="","",'CF2 Eval'!D18)</f>
        <v/>
      </c>
      <c r="E18" s="284" t="str">
        <f>IF('CF2 Eval'!E18="","",'CF2 Eval'!E18)</f>
        <v/>
      </c>
      <c r="F18" s="166" t="str">
        <f>IF('CF2 Eval'!F18="","",'CF2 Eval'!F18)</f>
        <v/>
      </c>
      <c r="G18" s="98">
        <f>IF('CF2 Eval'!U18="",0,'CF2 Eval'!U18)</f>
        <v>0</v>
      </c>
      <c r="H18" s="98">
        <f>'CF2 Eval'!AB18</f>
        <v>0</v>
      </c>
      <c r="I18" s="98">
        <f>'CF2 Eval'!AH18</f>
        <v>0</v>
      </c>
      <c r="J18" s="38">
        <f>'CF2 Eval'!AI18</f>
        <v>0</v>
      </c>
      <c r="K18" s="99" t="str">
        <f t="shared" si="0"/>
        <v/>
      </c>
      <c r="L18" s="189">
        <f>'CF2 Eval'!AJ18</f>
        <v>15</v>
      </c>
    </row>
    <row r="19" spans="1:12" ht="15.6" x14ac:dyDescent="0.25">
      <c r="A19" s="243" t="str">
        <f t="shared" si="1"/>
        <v/>
      </c>
      <c r="B19" s="34" t="str">
        <f>IF(D19="","",UPPER(Accueil!$D$8))</f>
        <v/>
      </c>
      <c r="C19" s="145" t="str">
        <f>IF('CF2 Eval'!B19="","",'CF2 Eval'!C19)</f>
        <v/>
      </c>
      <c r="D19" s="163" t="str">
        <f>IF('CF2 Eval'!B19="","",'CF2 Eval'!D19)</f>
        <v/>
      </c>
      <c r="E19" s="284" t="str">
        <f>IF('CF2 Eval'!E19="","",'CF2 Eval'!E19)</f>
        <v/>
      </c>
      <c r="F19" s="166" t="str">
        <f>IF('CF2 Eval'!F19="","",'CF2 Eval'!F19)</f>
        <v/>
      </c>
      <c r="G19" s="98">
        <f>IF('CF2 Eval'!U19="",0,'CF2 Eval'!U19)</f>
        <v>0</v>
      </c>
      <c r="H19" s="98">
        <f>'CF2 Eval'!AB19</f>
        <v>0</v>
      </c>
      <c r="I19" s="98">
        <f>'CF2 Eval'!AH19</f>
        <v>0</v>
      </c>
      <c r="J19" s="38">
        <f>'CF2 Eval'!AI19</f>
        <v>0</v>
      </c>
      <c r="K19" s="99" t="str">
        <f t="shared" si="0"/>
        <v/>
      </c>
      <c r="L19" s="189">
        <f>'CF2 Eval'!AJ19</f>
        <v>16</v>
      </c>
    </row>
    <row r="20" spans="1:12" ht="15.6" x14ac:dyDescent="0.25">
      <c r="A20" s="243" t="str">
        <f t="shared" si="1"/>
        <v/>
      </c>
      <c r="B20" s="34" t="str">
        <f>IF(D20="","",UPPER(Accueil!$D$8))</f>
        <v/>
      </c>
      <c r="C20" s="145" t="str">
        <f>IF('CF2 Eval'!B20="","",'CF2 Eval'!C20)</f>
        <v/>
      </c>
      <c r="D20" s="163" t="str">
        <f>IF('CF2 Eval'!B20="","",'CF2 Eval'!D20)</f>
        <v/>
      </c>
      <c r="E20" s="284" t="str">
        <f>IF('CF2 Eval'!E20="","",'CF2 Eval'!E20)</f>
        <v/>
      </c>
      <c r="F20" s="166" t="str">
        <f>IF('CF2 Eval'!F20="","",'CF2 Eval'!F20)</f>
        <v/>
      </c>
      <c r="G20" s="98">
        <f>IF('CF2 Eval'!U20="",0,'CF2 Eval'!U20)</f>
        <v>0</v>
      </c>
      <c r="H20" s="98">
        <f>'CF2 Eval'!AB20</f>
        <v>0</v>
      </c>
      <c r="I20" s="98">
        <f>'CF2 Eval'!AH20</f>
        <v>0</v>
      </c>
      <c r="J20" s="38">
        <f>'CF2 Eval'!AI20</f>
        <v>0</v>
      </c>
      <c r="K20" s="99" t="str">
        <f t="shared" si="0"/>
        <v/>
      </c>
      <c r="L20" s="189">
        <f>'CF2 Eval'!AJ20</f>
        <v>17</v>
      </c>
    </row>
    <row r="21" spans="1:12" ht="15.6" x14ac:dyDescent="0.25">
      <c r="A21" s="243" t="str">
        <f t="shared" si="1"/>
        <v/>
      </c>
      <c r="B21" s="34" t="str">
        <f>IF(D21="","",UPPER(Accueil!$D$8))</f>
        <v/>
      </c>
      <c r="C21" s="145" t="str">
        <f>IF('CF2 Eval'!B21="","",'CF2 Eval'!C21)</f>
        <v/>
      </c>
      <c r="D21" s="163" t="str">
        <f>IF('CF2 Eval'!B21="","",'CF2 Eval'!D21)</f>
        <v/>
      </c>
      <c r="E21" s="284" t="str">
        <f>IF('CF2 Eval'!E21="","",'CF2 Eval'!E21)</f>
        <v/>
      </c>
      <c r="F21" s="166" t="str">
        <f>IF('CF2 Eval'!F21="","",'CF2 Eval'!F21)</f>
        <v/>
      </c>
      <c r="G21" s="98">
        <f>IF('CF2 Eval'!U21="",0,'CF2 Eval'!U21)</f>
        <v>0</v>
      </c>
      <c r="H21" s="98">
        <f>'CF2 Eval'!AB21</f>
        <v>0</v>
      </c>
      <c r="I21" s="98">
        <f>'CF2 Eval'!AH21</f>
        <v>0</v>
      </c>
      <c r="J21" s="38">
        <f>'CF2 Eval'!AI21</f>
        <v>0</v>
      </c>
      <c r="K21" s="99" t="str">
        <f t="shared" si="0"/>
        <v/>
      </c>
      <c r="L21" s="189">
        <f>'CF2 Eval'!AJ21</f>
        <v>18</v>
      </c>
    </row>
    <row r="22" spans="1:12" ht="15.6" x14ac:dyDescent="0.25">
      <c r="A22" s="243" t="str">
        <f t="shared" si="1"/>
        <v/>
      </c>
      <c r="B22" s="34" t="str">
        <f>IF(D22="","",UPPER(Accueil!$D$8))</f>
        <v/>
      </c>
      <c r="C22" s="145" t="str">
        <f>IF('CF2 Eval'!B22="","",'CF2 Eval'!C22)</f>
        <v/>
      </c>
      <c r="D22" s="163" t="str">
        <f>IF('CF2 Eval'!B22="","",'CF2 Eval'!D22)</f>
        <v/>
      </c>
      <c r="E22" s="284" t="str">
        <f>IF('CF2 Eval'!E22="","",'CF2 Eval'!E22)</f>
        <v/>
      </c>
      <c r="F22" s="166" t="str">
        <f>IF('CF2 Eval'!F22="","",'CF2 Eval'!F22)</f>
        <v/>
      </c>
      <c r="G22" s="98">
        <f>IF('CF2 Eval'!U22="",0,'CF2 Eval'!U22)</f>
        <v>0</v>
      </c>
      <c r="H22" s="98">
        <f>'CF2 Eval'!AB22</f>
        <v>0</v>
      </c>
      <c r="I22" s="98">
        <f>'CF2 Eval'!AH22</f>
        <v>0</v>
      </c>
      <c r="J22" s="38">
        <f>'CF2 Eval'!AI22</f>
        <v>0</v>
      </c>
      <c r="K22" s="99" t="str">
        <f t="shared" si="0"/>
        <v/>
      </c>
      <c r="L22" s="189">
        <f>'CF2 Eval'!AJ22</f>
        <v>19</v>
      </c>
    </row>
    <row r="23" spans="1:12" ht="15.6" x14ac:dyDescent="0.25">
      <c r="A23" s="243" t="str">
        <f t="shared" si="1"/>
        <v/>
      </c>
      <c r="B23" s="34" t="str">
        <f>IF(D23="","",UPPER(Accueil!$D$8))</f>
        <v/>
      </c>
      <c r="C23" s="145" t="str">
        <f>IF('CF2 Eval'!B23="","",'CF2 Eval'!C23)</f>
        <v/>
      </c>
      <c r="D23" s="163" t="str">
        <f>IF('CF2 Eval'!B23="","",'CF2 Eval'!D23)</f>
        <v/>
      </c>
      <c r="E23" s="284" t="str">
        <f>IF('CF2 Eval'!E23="","",'CF2 Eval'!E23)</f>
        <v/>
      </c>
      <c r="F23" s="166" t="str">
        <f>IF('CF2 Eval'!F23="","",'CF2 Eval'!F23)</f>
        <v/>
      </c>
      <c r="G23" s="98">
        <f>IF('CF2 Eval'!U23="",0,'CF2 Eval'!U23)</f>
        <v>0</v>
      </c>
      <c r="H23" s="98">
        <f>'CF2 Eval'!AB23</f>
        <v>0</v>
      </c>
      <c r="I23" s="98">
        <f>'CF2 Eval'!AH23</f>
        <v>0</v>
      </c>
      <c r="J23" s="38">
        <f>'CF2 Eval'!AI23</f>
        <v>0</v>
      </c>
      <c r="K23" s="99" t="str">
        <f t="shared" si="0"/>
        <v/>
      </c>
      <c r="L23" s="189">
        <f>'CF2 Eval'!AJ23</f>
        <v>20</v>
      </c>
    </row>
    <row r="24" spans="1:12" ht="15.6" x14ac:dyDescent="0.25">
      <c r="A24" s="243" t="str">
        <f t="shared" si="1"/>
        <v/>
      </c>
      <c r="B24" s="34" t="str">
        <f>IF(D24="","",UPPER(Accueil!$D$8))</f>
        <v/>
      </c>
      <c r="C24" s="145" t="str">
        <f>IF('CF2 Eval'!B24="","",'CF2 Eval'!C24)</f>
        <v/>
      </c>
      <c r="D24" s="163" t="str">
        <f>IF('CF2 Eval'!B24="","",'CF2 Eval'!D24)</f>
        <v/>
      </c>
      <c r="E24" s="284" t="str">
        <f>IF('CF2 Eval'!E24="","",'CF2 Eval'!E24)</f>
        <v/>
      </c>
      <c r="F24" s="166" t="str">
        <f>IF('CF2 Eval'!F24="","",'CF2 Eval'!F24)</f>
        <v/>
      </c>
      <c r="G24" s="98">
        <f>IF('CF2 Eval'!U24="",0,'CF2 Eval'!U24)</f>
        <v>0</v>
      </c>
      <c r="H24" s="98">
        <f>'CF2 Eval'!AB24</f>
        <v>0</v>
      </c>
      <c r="I24" s="98">
        <f>'CF2 Eval'!AH24</f>
        <v>0</v>
      </c>
      <c r="J24" s="38">
        <f>'CF2 Eval'!AI24</f>
        <v>0</v>
      </c>
      <c r="K24" s="99" t="str">
        <f t="shared" si="0"/>
        <v/>
      </c>
      <c r="L24" s="189">
        <f>'CF2 Eval'!AJ24</f>
        <v>21</v>
      </c>
    </row>
    <row r="25" spans="1:12" ht="15.6" x14ac:dyDescent="0.25">
      <c r="A25" s="243" t="str">
        <f t="shared" si="1"/>
        <v/>
      </c>
      <c r="B25" s="34" t="str">
        <f>IF(D25="","",UPPER(Accueil!$D$8))</f>
        <v/>
      </c>
      <c r="C25" s="145" t="str">
        <f>IF('CF2 Eval'!B25="","",'CF2 Eval'!C25)</f>
        <v/>
      </c>
      <c r="D25" s="163" t="str">
        <f>IF('CF2 Eval'!B25="","",'CF2 Eval'!D25)</f>
        <v/>
      </c>
      <c r="E25" s="284" t="str">
        <f>IF('CF2 Eval'!E25="","",'CF2 Eval'!E25)</f>
        <v/>
      </c>
      <c r="F25" s="166" t="str">
        <f>IF('CF2 Eval'!F25="","",'CF2 Eval'!F25)</f>
        <v/>
      </c>
      <c r="G25" s="98">
        <f>IF('CF2 Eval'!U25="",0,'CF2 Eval'!U25)</f>
        <v>0</v>
      </c>
      <c r="H25" s="98">
        <f>'CF2 Eval'!AB25</f>
        <v>0</v>
      </c>
      <c r="I25" s="98">
        <f>'CF2 Eval'!AH25</f>
        <v>0</v>
      </c>
      <c r="J25" s="38">
        <f>'CF2 Eval'!AI25</f>
        <v>0</v>
      </c>
      <c r="K25" s="99" t="str">
        <f t="shared" si="0"/>
        <v/>
      </c>
      <c r="L25" s="189">
        <f>'CF2 Eval'!AJ25</f>
        <v>22</v>
      </c>
    </row>
    <row r="26" spans="1:12" ht="15.6" x14ac:dyDescent="0.25">
      <c r="A26" s="243" t="str">
        <f t="shared" si="1"/>
        <v/>
      </c>
      <c r="B26" s="34" t="str">
        <f>IF(D26="","",UPPER(Accueil!$D$8))</f>
        <v/>
      </c>
      <c r="C26" s="145" t="str">
        <f>IF('CF2 Eval'!B26="","",'CF2 Eval'!C26)</f>
        <v/>
      </c>
      <c r="D26" s="163" t="str">
        <f>IF('CF2 Eval'!B26="","",'CF2 Eval'!D26)</f>
        <v/>
      </c>
      <c r="E26" s="284" t="str">
        <f>IF('CF2 Eval'!E26="","",'CF2 Eval'!E26)</f>
        <v/>
      </c>
      <c r="F26" s="166" t="str">
        <f>IF('CF2 Eval'!F26="","",'CF2 Eval'!F26)</f>
        <v/>
      </c>
      <c r="G26" s="98">
        <f>IF('CF2 Eval'!U26="",0,'CF2 Eval'!U26)</f>
        <v>0</v>
      </c>
      <c r="H26" s="98">
        <f>'CF2 Eval'!AB26</f>
        <v>0</v>
      </c>
      <c r="I26" s="98">
        <f>'CF2 Eval'!AH26</f>
        <v>0</v>
      </c>
      <c r="J26" s="38">
        <f>'CF2 Eval'!AI26</f>
        <v>0</v>
      </c>
      <c r="K26" s="99" t="str">
        <f t="shared" si="0"/>
        <v/>
      </c>
      <c r="L26" s="189">
        <f>'CF2 Eval'!AJ26</f>
        <v>23</v>
      </c>
    </row>
    <row r="27" spans="1:12" ht="15.6" x14ac:dyDescent="0.25">
      <c r="A27" s="243" t="str">
        <f t="shared" si="1"/>
        <v/>
      </c>
      <c r="B27" s="34" t="str">
        <f>IF(D27="","",UPPER(Accueil!$D$8))</f>
        <v/>
      </c>
      <c r="C27" s="145" t="str">
        <f>IF('CF2 Eval'!B27="","",'CF2 Eval'!C27)</f>
        <v/>
      </c>
      <c r="D27" s="163" t="str">
        <f>IF('CF2 Eval'!B27="","",'CF2 Eval'!D27)</f>
        <v/>
      </c>
      <c r="E27" s="284" t="str">
        <f>IF('CF2 Eval'!E27="","",'CF2 Eval'!E27)</f>
        <v/>
      </c>
      <c r="F27" s="166" t="str">
        <f>IF('CF2 Eval'!F27="","",'CF2 Eval'!F27)</f>
        <v/>
      </c>
      <c r="G27" s="98">
        <f>IF('CF2 Eval'!U27="",0,'CF2 Eval'!U27)</f>
        <v>0</v>
      </c>
      <c r="H27" s="98">
        <f>'CF2 Eval'!AB27</f>
        <v>0</v>
      </c>
      <c r="I27" s="98">
        <f>'CF2 Eval'!AH27</f>
        <v>0</v>
      </c>
      <c r="J27" s="38">
        <f>'CF2 Eval'!AI27</f>
        <v>0</v>
      </c>
      <c r="K27" s="99" t="str">
        <f t="shared" si="0"/>
        <v/>
      </c>
      <c r="L27" s="189">
        <f>'CF2 Eval'!AJ27</f>
        <v>24</v>
      </c>
    </row>
    <row r="28" spans="1:12" ht="15.6" x14ac:dyDescent="0.25">
      <c r="A28" s="243" t="str">
        <f t="shared" si="1"/>
        <v/>
      </c>
      <c r="B28" s="34" t="str">
        <f>IF(D28="","",UPPER(Accueil!$D$8))</f>
        <v/>
      </c>
      <c r="C28" s="145" t="str">
        <f>IF('CF2 Eval'!B28="","",'CF2 Eval'!C28)</f>
        <v/>
      </c>
      <c r="D28" s="163" t="str">
        <f>IF('CF2 Eval'!B28="","",'CF2 Eval'!D28)</f>
        <v/>
      </c>
      <c r="E28" s="284" t="str">
        <f>IF('CF2 Eval'!E28="","",'CF2 Eval'!E28)</f>
        <v/>
      </c>
      <c r="F28" s="166" t="str">
        <f>IF('CF2 Eval'!F28="","",'CF2 Eval'!F28)</f>
        <v/>
      </c>
      <c r="G28" s="98">
        <f>IF('CF2 Eval'!U28="",0,'CF2 Eval'!U28)</f>
        <v>0</v>
      </c>
      <c r="H28" s="98">
        <f>'CF2 Eval'!AB28</f>
        <v>0</v>
      </c>
      <c r="I28" s="98">
        <f>'CF2 Eval'!AH28</f>
        <v>0</v>
      </c>
      <c r="J28" s="38">
        <f>'CF2 Eval'!AI28</f>
        <v>0</v>
      </c>
      <c r="K28" s="99" t="str">
        <f t="shared" si="0"/>
        <v/>
      </c>
      <c r="L28" s="189">
        <f>'CF2 Eval'!AJ28</f>
        <v>25</v>
      </c>
    </row>
    <row r="29" spans="1:12" ht="15.6" x14ac:dyDescent="0.25">
      <c r="A29" s="243" t="str">
        <f t="shared" si="1"/>
        <v/>
      </c>
      <c r="B29" s="34" t="str">
        <f>IF(D29="","",UPPER(Accueil!$D$8))</f>
        <v/>
      </c>
      <c r="C29" s="145" t="str">
        <f>IF('CF2 Eval'!B29="","",'CF2 Eval'!C29)</f>
        <v/>
      </c>
      <c r="D29" s="163" t="str">
        <f>IF('CF2 Eval'!B29="","",'CF2 Eval'!D29)</f>
        <v/>
      </c>
      <c r="E29" s="284" t="str">
        <f>IF('CF2 Eval'!E29="","",'CF2 Eval'!E29)</f>
        <v/>
      </c>
      <c r="F29" s="166" t="str">
        <f>IF('CF2 Eval'!F29="","",'CF2 Eval'!F29)</f>
        <v/>
      </c>
      <c r="G29" s="98">
        <f>IF('CF2 Eval'!U29="",0,'CF2 Eval'!U29)</f>
        <v>0</v>
      </c>
      <c r="H29" s="98">
        <f>'CF2 Eval'!AB29</f>
        <v>0</v>
      </c>
      <c r="I29" s="98">
        <f>'CF2 Eval'!AH29</f>
        <v>0</v>
      </c>
      <c r="J29" s="38">
        <f>'CF2 Eval'!AI29</f>
        <v>0</v>
      </c>
      <c r="K29" s="99" t="str">
        <f t="shared" si="0"/>
        <v/>
      </c>
      <c r="L29" s="189">
        <f>'CF2 Eval'!AJ29</f>
        <v>26</v>
      </c>
    </row>
    <row r="30" spans="1:12" ht="15.6" x14ac:dyDescent="0.25">
      <c r="A30" s="243" t="str">
        <f t="shared" si="1"/>
        <v/>
      </c>
      <c r="B30" s="34" t="str">
        <f>IF(D30="","",UPPER(Accueil!$D$8))</f>
        <v/>
      </c>
      <c r="C30" s="145" t="str">
        <f>IF('CF2 Eval'!B30="","",'CF2 Eval'!C30)</f>
        <v/>
      </c>
      <c r="D30" s="163" t="str">
        <f>IF('CF2 Eval'!B30="","",'CF2 Eval'!D30)</f>
        <v/>
      </c>
      <c r="E30" s="284" t="str">
        <f>IF('CF2 Eval'!E30="","",'CF2 Eval'!E30)</f>
        <v/>
      </c>
      <c r="F30" s="166" t="str">
        <f>IF('CF2 Eval'!F30="","",'CF2 Eval'!F30)</f>
        <v/>
      </c>
      <c r="G30" s="98">
        <f>IF('CF2 Eval'!U30="",0,'CF2 Eval'!U30)</f>
        <v>0</v>
      </c>
      <c r="H30" s="98">
        <f>'CF2 Eval'!AB30</f>
        <v>0</v>
      </c>
      <c r="I30" s="98">
        <f>'CF2 Eval'!AH30</f>
        <v>0</v>
      </c>
      <c r="J30" s="38">
        <f>'CF2 Eval'!AI30</f>
        <v>0</v>
      </c>
      <c r="K30" s="99" t="str">
        <f t="shared" si="0"/>
        <v/>
      </c>
      <c r="L30" s="189">
        <f>'CF2 Eval'!AJ30</f>
        <v>27</v>
      </c>
    </row>
    <row r="31" spans="1:12" ht="15.6" x14ac:dyDescent="0.25">
      <c r="A31" s="243" t="str">
        <f t="shared" si="1"/>
        <v/>
      </c>
      <c r="B31" s="34" t="str">
        <f>IF(D31="","",UPPER(Accueil!$D$8))</f>
        <v/>
      </c>
      <c r="C31" s="145" t="str">
        <f>IF('CF2 Eval'!B31="","",'CF2 Eval'!C31)</f>
        <v/>
      </c>
      <c r="D31" s="163" t="str">
        <f>IF('CF2 Eval'!B31="","",'CF2 Eval'!D31)</f>
        <v/>
      </c>
      <c r="E31" s="284" t="str">
        <f>IF('CF2 Eval'!E31="","",'CF2 Eval'!E31)</f>
        <v/>
      </c>
      <c r="F31" s="166" t="str">
        <f>IF('CF2 Eval'!F31="","",'CF2 Eval'!F31)</f>
        <v/>
      </c>
      <c r="G31" s="98">
        <f>IF('CF2 Eval'!U31="",0,'CF2 Eval'!U31)</f>
        <v>0</v>
      </c>
      <c r="H31" s="98">
        <f>'CF2 Eval'!AB31</f>
        <v>0</v>
      </c>
      <c r="I31" s="98">
        <f>'CF2 Eval'!AH31</f>
        <v>0</v>
      </c>
      <c r="J31" s="38">
        <f>'CF2 Eval'!AI31</f>
        <v>0</v>
      </c>
      <c r="K31" s="99" t="str">
        <f t="shared" si="0"/>
        <v/>
      </c>
      <c r="L31" s="189">
        <f>'CF2 Eval'!AJ31</f>
        <v>28</v>
      </c>
    </row>
    <row r="32" spans="1:12" ht="15.6" x14ac:dyDescent="0.25">
      <c r="A32" s="243" t="str">
        <f t="shared" si="1"/>
        <v/>
      </c>
      <c r="B32" s="34" t="str">
        <f>IF(D32="","",UPPER(Accueil!$D$8))</f>
        <v/>
      </c>
      <c r="C32" s="145" t="str">
        <f>IF('CF2 Eval'!B32="","",'CF2 Eval'!C32)</f>
        <v/>
      </c>
      <c r="D32" s="163" t="str">
        <f>IF('CF2 Eval'!B32="","",'CF2 Eval'!D32)</f>
        <v/>
      </c>
      <c r="E32" s="284" t="str">
        <f>IF('CF2 Eval'!E32="","",'CF2 Eval'!E32)</f>
        <v/>
      </c>
      <c r="F32" s="166" t="str">
        <f>IF('CF2 Eval'!F32="","",'CF2 Eval'!F32)</f>
        <v/>
      </c>
      <c r="G32" s="98">
        <f>IF('CF2 Eval'!U32="",0,'CF2 Eval'!U32)</f>
        <v>0</v>
      </c>
      <c r="H32" s="98">
        <f>'CF2 Eval'!AB32</f>
        <v>0</v>
      </c>
      <c r="I32" s="98">
        <f>'CF2 Eval'!AH32</f>
        <v>0</v>
      </c>
      <c r="J32" s="38">
        <f>'CF2 Eval'!AI32</f>
        <v>0</v>
      </c>
      <c r="K32" s="99" t="str">
        <f t="shared" si="0"/>
        <v/>
      </c>
      <c r="L32" s="189">
        <f>'CF2 Eval'!AJ32</f>
        <v>29</v>
      </c>
    </row>
    <row r="33" spans="1:12" ht="15.6" x14ac:dyDescent="0.25">
      <c r="A33" s="243" t="str">
        <f t="shared" si="1"/>
        <v/>
      </c>
      <c r="B33" s="34" t="str">
        <f>IF(D33="","",UPPER(Accueil!$D$8))</f>
        <v/>
      </c>
      <c r="C33" s="145" t="str">
        <f>IF('CF2 Eval'!B33="","",'CF2 Eval'!C33)</f>
        <v/>
      </c>
      <c r="D33" s="163" t="str">
        <f>IF('CF2 Eval'!B33="","",'CF2 Eval'!D33)</f>
        <v/>
      </c>
      <c r="E33" s="284" t="str">
        <f>IF('CF2 Eval'!E33="","",'CF2 Eval'!E33)</f>
        <v/>
      </c>
      <c r="F33" s="166" t="str">
        <f>IF('CF2 Eval'!F33="","",'CF2 Eval'!F33)</f>
        <v/>
      </c>
      <c r="G33" s="98">
        <f>IF('CF2 Eval'!U33="",0,'CF2 Eval'!U33)</f>
        <v>0</v>
      </c>
      <c r="H33" s="98">
        <f>'CF2 Eval'!AB33</f>
        <v>0</v>
      </c>
      <c r="I33" s="98">
        <f>'CF2 Eval'!AH33</f>
        <v>0</v>
      </c>
      <c r="J33" s="38">
        <f>'CF2 Eval'!AI33</f>
        <v>0</v>
      </c>
      <c r="K33" s="99" t="str">
        <f t="shared" si="0"/>
        <v/>
      </c>
      <c r="L33" s="189">
        <f>'CF2 Eval'!AJ33</f>
        <v>30</v>
      </c>
    </row>
    <row r="34" spans="1:12" ht="15.6" x14ac:dyDescent="0.25">
      <c r="A34" s="243" t="str">
        <f t="shared" si="1"/>
        <v/>
      </c>
      <c r="B34" s="34" t="str">
        <f>IF(D34="","",UPPER(Accueil!$D$8))</f>
        <v/>
      </c>
      <c r="C34" s="145" t="str">
        <f>IF('CF2 Eval'!B34="","",'CF2 Eval'!C34)</f>
        <v/>
      </c>
      <c r="D34" s="163" t="str">
        <f>IF('CF2 Eval'!B34="","",'CF2 Eval'!D34)</f>
        <v/>
      </c>
      <c r="E34" s="284" t="str">
        <f>IF('CF2 Eval'!E34="","",'CF2 Eval'!E34)</f>
        <v/>
      </c>
      <c r="F34" s="166" t="str">
        <f>IF('CF2 Eval'!F34="","",'CF2 Eval'!F34)</f>
        <v/>
      </c>
      <c r="G34" s="98">
        <f>IF('CF2 Eval'!U34="",0,'CF2 Eval'!U34)</f>
        <v>0</v>
      </c>
      <c r="H34" s="98">
        <f>'CF2 Eval'!AB34</f>
        <v>0</v>
      </c>
      <c r="I34" s="98">
        <f>'CF2 Eval'!AH34</f>
        <v>0</v>
      </c>
      <c r="J34" s="38">
        <f>'CF2 Eval'!AI34</f>
        <v>0</v>
      </c>
      <c r="K34" s="99" t="str">
        <f t="shared" si="0"/>
        <v/>
      </c>
      <c r="L34" s="189">
        <f>'CF2 Eval'!AJ34</f>
        <v>31</v>
      </c>
    </row>
    <row r="35" spans="1:12" ht="15.6" x14ac:dyDescent="0.25">
      <c r="A35" s="243" t="str">
        <f t="shared" si="1"/>
        <v/>
      </c>
      <c r="B35" s="34" t="str">
        <f>IF(D35="","",UPPER(Accueil!$D$8))</f>
        <v/>
      </c>
      <c r="C35" s="145" t="str">
        <f>IF('CF2 Eval'!B35="","",'CF2 Eval'!C35)</f>
        <v/>
      </c>
      <c r="D35" s="163" t="str">
        <f>IF('CF2 Eval'!B35="","",'CF2 Eval'!D35)</f>
        <v/>
      </c>
      <c r="E35" s="284" t="str">
        <f>IF('CF2 Eval'!E35="","",'CF2 Eval'!E35)</f>
        <v/>
      </c>
      <c r="F35" s="166" t="str">
        <f>IF('CF2 Eval'!F35="","",'CF2 Eval'!F35)</f>
        <v/>
      </c>
      <c r="G35" s="98">
        <f>IF('CF2 Eval'!U35="",0,'CF2 Eval'!U35)</f>
        <v>0</v>
      </c>
      <c r="H35" s="98">
        <f>'CF2 Eval'!AB35</f>
        <v>0</v>
      </c>
      <c r="I35" s="98">
        <f>'CF2 Eval'!AH35</f>
        <v>0</v>
      </c>
      <c r="J35" s="38">
        <f>'CF2 Eval'!AI35</f>
        <v>0</v>
      </c>
      <c r="K35" s="99" t="str">
        <f t="shared" si="0"/>
        <v/>
      </c>
      <c r="L35" s="189">
        <f>'CF2 Eval'!AJ35</f>
        <v>32</v>
      </c>
    </row>
    <row r="36" spans="1:12" ht="15.6" x14ac:dyDescent="0.25">
      <c r="A36" s="243" t="str">
        <f t="shared" si="1"/>
        <v/>
      </c>
      <c r="B36" s="34" t="str">
        <f>IF(D36="","",UPPER(Accueil!$D$8))</f>
        <v/>
      </c>
      <c r="C36" s="145" t="str">
        <f>IF('CF2 Eval'!B36="","",'CF2 Eval'!C36)</f>
        <v/>
      </c>
      <c r="D36" s="163" t="str">
        <f>IF('CF2 Eval'!B36="","",'CF2 Eval'!D36)</f>
        <v/>
      </c>
      <c r="E36" s="284" t="str">
        <f>IF('CF2 Eval'!E36="","",'CF2 Eval'!E36)</f>
        <v/>
      </c>
      <c r="F36" s="166" t="str">
        <f>IF('CF2 Eval'!F36="","",'CF2 Eval'!F36)</f>
        <v/>
      </c>
      <c r="G36" s="98">
        <f>IF('CF2 Eval'!U36="",0,'CF2 Eval'!U36)</f>
        <v>0</v>
      </c>
      <c r="H36" s="98">
        <f>'CF2 Eval'!AB36</f>
        <v>0</v>
      </c>
      <c r="I36" s="98">
        <f>'CF2 Eval'!AH36</f>
        <v>0</v>
      </c>
      <c r="J36" s="38">
        <f>'CF2 Eval'!AI36</f>
        <v>0</v>
      </c>
      <c r="K36" s="99" t="str">
        <f t="shared" si="0"/>
        <v/>
      </c>
      <c r="L36" s="189">
        <f>'CF2 Eval'!AJ36</f>
        <v>33</v>
      </c>
    </row>
    <row r="37" spans="1:12" ht="15.6" x14ac:dyDescent="0.25">
      <c r="A37" s="243" t="str">
        <f t="shared" si="1"/>
        <v/>
      </c>
      <c r="B37" s="34" t="str">
        <f>IF(D37="","",UPPER(Accueil!$D$8))</f>
        <v/>
      </c>
      <c r="C37" s="145" t="str">
        <f>IF('CF2 Eval'!B37="","",'CF2 Eval'!C37)</f>
        <v/>
      </c>
      <c r="D37" s="163" t="str">
        <f>IF('CF2 Eval'!B37="","",'CF2 Eval'!D37)</f>
        <v/>
      </c>
      <c r="E37" s="284" t="str">
        <f>IF('CF2 Eval'!E37="","",'CF2 Eval'!E37)</f>
        <v/>
      </c>
      <c r="F37" s="166" t="str">
        <f>IF('CF2 Eval'!F37="","",'CF2 Eval'!F37)</f>
        <v/>
      </c>
      <c r="G37" s="98">
        <f>IF('CF2 Eval'!U37="",0,'CF2 Eval'!U37)</f>
        <v>0</v>
      </c>
      <c r="H37" s="98">
        <f>'CF2 Eval'!AB37</f>
        <v>0</v>
      </c>
      <c r="I37" s="98">
        <f>'CF2 Eval'!AH37</f>
        <v>0</v>
      </c>
      <c r="J37" s="38">
        <f>'CF2 Eval'!AI37</f>
        <v>0</v>
      </c>
      <c r="K37" s="99" t="str">
        <f t="shared" si="0"/>
        <v/>
      </c>
      <c r="L37" s="189">
        <f>'CF2 Eval'!AJ37</f>
        <v>34</v>
      </c>
    </row>
    <row r="38" spans="1:12" ht="15.6" x14ac:dyDescent="0.25">
      <c r="A38" s="243" t="str">
        <f t="shared" si="1"/>
        <v/>
      </c>
      <c r="B38" s="34" t="str">
        <f>IF(D38="","",UPPER(Accueil!$D$8))</f>
        <v/>
      </c>
      <c r="C38" s="145" t="str">
        <f>IF('CF2 Eval'!B38="","",'CF2 Eval'!C38)</f>
        <v/>
      </c>
      <c r="D38" s="163" t="str">
        <f>IF('CF2 Eval'!B38="","",'CF2 Eval'!D38)</f>
        <v/>
      </c>
      <c r="E38" s="284" t="str">
        <f>IF('CF2 Eval'!E38="","",'CF2 Eval'!E38)</f>
        <v/>
      </c>
      <c r="F38" s="166" t="str">
        <f>IF('CF2 Eval'!F38="","",'CF2 Eval'!F38)</f>
        <v/>
      </c>
      <c r="G38" s="98">
        <f>IF('CF2 Eval'!U38="",0,'CF2 Eval'!U38)</f>
        <v>0</v>
      </c>
      <c r="H38" s="98">
        <f>'CF2 Eval'!AB38</f>
        <v>0</v>
      </c>
      <c r="I38" s="98">
        <f>'CF2 Eval'!AH38</f>
        <v>0</v>
      </c>
      <c r="J38" s="38">
        <f>'CF2 Eval'!AI38</f>
        <v>0</v>
      </c>
      <c r="K38" s="99" t="str">
        <f t="shared" si="0"/>
        <v/>
      </c>
      <c r="L38" s="189">
        <f>'CF2 Eval'!AJ38</f>
        <v>35</v>
      </c>
    </row>
    <row r="39" spans="1:12" ht="15.6" x14ac:dyDescent="0.25">
      <c r="A39" s="243" t="str">
        <f t="shared" si="1"/>
        <v/>
      </c>
      <c r="B39" s="34" t="str">
        <f>IF(D39="","",UPPER(Accueil!$D$8))</f>
        <v/>
      </c>
      <c r="C39" s="145" t="str">
        <f>IF('CF2 Eval'!B39="","",'CF2 Eval'!C39)</f>
        <v/>
      </c>
      <c r="D39" s="163" t="str">
        <f>IF('CF2 Eval'!B39="","",'CF2 Eval'!D39)</f>
        <v/>
      </c>
      <c r="E39" s="284" t="str">
        <f>IF('CF2 Eval'!E39="","",'CF2 Eval'!E39)</f>
        <v/>
      </c>
      <c r="F39" s="166" t="str">
        <f>IF('CF2 Eval'!F39="","",'CF2 Eval'!F39)</f>
        <v/>
      </c>
      <c r="G39" s="98">
        <f>IF('CF2 Eval'!U39="",0,'CF2 Eval'!U39)</f>
        <v>0</v>
      </c>
      <c r="H39" s="98">
        <f>'CF2 Eval'!AB39</f>
        <v>0</v>
      </c>
      <c r="I39" s="98">
        <f>'CF2 Eval'!AH39</f>
        <v>0</v>
      </c>
      <c r="J39" s="38">
        <f>'CF2 Eval'!AI39</f>
        <v>0</v>
      </c>
      <c r="K39" s="99" t="str">
        <f t="shared" si="0"/>
        <v/>
      </c>
      <c r="L39" s="189">
        <f>'CF2 Eval'!AJ39</f>
        <v>36</v>
      </c>
    </row>
    <row r="40" spans="1:12" ht="15.6" x14ac:dyDescent="0.25">
      <c r="A40" s="243" t="str">
        <f t="shared" si="1"/>
        <v/>
      </c>
      <c r="B40" s="34" t="str">
        <f>IF(D40="","",UPPER(Accueil!$D$8))</f>
        <v/>
      </c>
      <c r="C40" s="145" t="str">
        <f>IF('CF2 Eval'!B40="","",'CF2 Eval'!C40)</f>
        <v/>
      </c>
      <c r="D40" s="163" t="str">
        <f>IF('CF2 Eval'!B40="","",'CF2 Eval'!D40)</f>
        <v/>
      </c>
      <c r="E40" s="284" t="str">
        <f>IF('CF2 Eval'!E40="","",'CF2 Eval'!E40)</f>
        <v/>
      </c>
      <c r="F40" s="166" t="str">
        <f>IF('CF2 Eval'!F40="","",'CF2 Eval'!F40)</f>
        <v/>
      </c>
      <c r="G40" s="98">
        <f>IF('CF2 Eval'!U40="",0,'CF2 Eval'!U40)</f>
        <v>0</v>
      </c>
      <c r="H40" s="98">
        <f>'CF2 Eval'!AB40</f>
        <v>0</v>
      </c>
      <c r="I40" s="98">
        <f>'CF2 Eval'!AH40</f>
        <v>0</v>
      </c>
      <c r="J40" s="38">
        <f>'CF2 Eval'!AI40</f>
        <v>0</v>
      </c>
      <c r="K40" s="99" t="str">
        <f t="shared" si="0"/>
        <v/>
      </c>
      <c r="L40" s="189">
        <f>'CF2 Eval'!AJ40</f>
        <v>37</v>
      </c>
    </row>
    <row r="41" spans="1:12" ht="15.6" x14ac:dyDescent="0.25">
      <c r="A41" s="243" t="str">
        <f t="shared" si="1"/>
        <v/>
      </c>
      <c r="B41" s="34" t="str">
        <f>IF(D41="","",UPPER(Accueil!$D$8))</f>
        <v/>
      </c>
      <c r="C41" s="145" t="str">
        <f>IF('CF2 Eval'!B41="","",'CF2 Eval'!C41)</f>
        <v/>
      </c>
      <c r="D41" s="163" t="str">
        <f>IF('CF2 Eval'!B41="","",'CF2 Eval'!D41)</f>
        <v/>
      </c>
      <c r="E41" s="284" t="str">
        <f>IF('CF2 Eval'!E41="","",'CF2 Eval'!E41)</f>
        <v/>
      </c>
      <c r="F41" s="166" t="str">
        <f>IF('CF2 Eval'!F41="","",'CF2 Eval'!F41)</f>
        <v/>
      </c>
      <c r="G41" s="98">
        <f>IF('CF2 Eval'!U41="",0,'CF2 Eval'!U41)</f>
        <v>0</v>
      </c>
      <c r="H41" s="98">
        <f>'CF2 Eval'!AB41</f>
        <v>0</v>
      </c>
      <c r="I41" s="98">
        <f>'CF2 Eval'!AH41</f>
        <v>0</v>
      </c>
      <c r="J41" s="38">
        <f>'CF2 Eval'!AI41</f>
        <v>0</v>
      </c>
      <c r="K41" s="99" t="str">
        <f t="shared" si="0"/>
        <v/>
      </c>
      <c r="L41" s="189">
        <f>'CF2 Eval'!AJ41</f>
        <v>38</v>
      </c>
    </row>
    <row r="42" spans="1:12" ht="15.6" x14ac:dyDescent="0.25">
      <c r="A42" s="243" t="str">
        <f t="shared" si="1"/>
        <v/>
      </c>
      <c r="B42" s="34" t="str">
        <f>IF(D42="","",UPPER(Accueil!$D$8))</f>
        <v/>
      </c>
      <c r="C42" s="145" t="str">
        <f>IF('CF2 Eval'!B42="","",'CF2 Eval'!C42)</f>
        <v/>
      </c>
      <c r="D42" s="163" t="str">
        <f>IF('CF2 Eval'!B42="","",'CF2 Eval'!D42)</f>
        <v/>
      </c>
      <c r="E42" s="284" t="str">
        <f>IF('CF2 Eval'!E42="","",'CF2 Eval'!E42)</f>
        <v/>
      </c>
      <c r="F42" s="166" t="str">
        <f>IF('CF2 Eval'!F42="","",'CF2 Eval'!F42)</f>
        <v/>
      </c>
      <c r="G42" s="98">
        <f>IF('CF2 Eval'!U42="",0,'CF2 Eval'!U42)</f>
        <v>0</v>
      </c>
      <c r="H42" s="98">
        <f>'CF2 Eval'!AB42</f>
        <v>0</v>
      </c>
      <c r="I42" s="98">
        <f>'CF2 Eval'!AH42</f>
        <v>0</v>
      </c>
      <c r="J42" s="38">
        <f>'CF2 Eval'!AI42</f>
        <v>0</v>
      </c>
      <c r="K42" s="99" t="str">
        <f t="shared" si="0"/>
        <v/>
      </c>
      <c r="L42" s="189">
        <f>'CF2 Eval'!AJ42</f>
        <v>39</v>
      </c>
    </row>
    <row r="43" spans="1:12" ht="15.6" x14ac:dyDescent="0.25">
      <c r="A43" s="243" t="str">
        <f t="shared" si="1"/>
        <v/>
      </c>
      <c r="B43" s="34" t="str">
        <f>IF(D43="","",UPPER(Accueil!$D$8))</f>
        <v/>
      </c>
      <c r="C43" s="145" t="str">
        <f>IF('CF2 Eval'!B43="","",'CF2 Eval'!C43)</f>
        <v/>
      </c>
      <c r="D43" s="163" t="str">
        <f>IF('CF2 Eval'!B43="","",'CF2 Eval'!D43)</f>
        <v/>
      </c>
      <c r="E43" s="284" t="str">
        <f>IF('CF2 Eval'!E43="","",'CF2 Eval'!E43)</f>
        <v/>
      </c>
      <c r="F43" s="166" t="str">
        <f>IF('CF2 Eval'!F43="","",'CF2 Eval'!F43)</f>
        <v/>
      </c>
      <c r="G43" s="98">
        <f>IF('CF2 Eval'!U43="",0,'CF2 Eval'!U43)</f>
        <v>0</v>
      </c>
      <c r="H43" s="98">
        <f>'CF2 Eval'!AB43</f>
        <v>0</v>
      </c>
      <c r="I43" s="98">
        <f>'CF2 Eval'!AH43</f>
        <v>0</v>
      </c>
      <c r="J43" s="38">
        <f>'CF2 Eval'!AI43</f>
        <v>0</v>
      </c>
      <c r="K43" s="99" t="str">
        <f t="shared" si="0"/>
        <v/>
      </c>
      <c r="L43" s="189">
        <f>'CF2 Eval'!AJ43</f>
        <v>40</v>
      </c>
    </row>
    <row r="44" spans="1:12" ht="15.6" x14ac:dyDescent="0.25">
      <c r="A44" s="243" t="str">
        <f t="shared" si="1"/>
        <v/>
      </c>
      <c r="B44" s="34" t="str">
        <f>IF(D44="","",UPPER(Accueil!$D$8))</f>
        <v/>
      </c>
      <c r="C44" s="145" t="str">
        <f>IF('CF2 Eval'!B44="","",'CF2 Eval'!C44)</f>
        <v/>
      </c>
      <c r="D44" s="163" t="str">
        <f>IF('CF2 Eval'!B44="","",'CF2 Eval'!D44)</f>
        <v/>
      </c>
      <c r="E44" s="284" t="str">
        <f>IF('CF2 Eval'!E44="","",'CF2 Eval'!E44)</f>
        <v/>
      </c>
      <c r="F44" s="166" t="str">
        <f>IF('CF2 Eval'!F44="","",'CF2 Eval'!F44)</f>
        <v/>
      </c>
      <c r="G44" s="98">
        <f>IF('CF2 Eval'!U44="",0,'CF2 Eval'!U44)</f>
        <v>0</v>
      </c>
      <c r="H44" s="98">
        <f>'CF2 Eval'!AB44</f>
        <v>0</v>
      </c>
      <c r="I44" s="98">
        <f>'CF2 Eval'!AH44</f>
        <v>0</v>
      </c>
      <c r="J44" s="38">
        <f>'CF2 Eval'!AI44</f>
        <v>0</v>
      </c>
      <c r="K44" s="99" t="str">
        <f t="shared" si="0"/>
        <v/>
      </c>
      <c r="L44" s="189">
        <f>'CF2 Eval'!AJ44</f>
        <v>41</v>
      </c>
    </row>
    <row r="45" spans="1:12" ht="15.6" x14ac:dyDescent="0.25">
      <c r="A45" s="243" t="str">
        <f t="shared" si="1"/>
        <v/>
      </c>
      <c r="B45" s="34" t="str">
        <f>IF(D45="","",UPPER(Accueil!$D$8))</f>
        <v/>
      </c>
      <c r="C45" s="145" t="str">
        <f>IF('CF2 Eval'!B45="","",'CF2 Eval'!C45)</f>
        <v/>
      </c>
      <c r="D45" s="163" t="str">
        <f>IF('CF2 Eval'!B45="","",'CF2 Eval'!D45)</f>
        <v/>
      </c>
      <c r="E45" s="284" t="str">
        <f>IF('CF2 Eval'!E45="","",'CF2 Eval'!E45)</f>
        <v/>
      </c>
      <c r="F45" s="166" t="str">
        <f>IF('CF2 Eval'!F45="","",'CF2 Eval'!F45)</f>
        <v/>
      </c>
      <c r="G45" s="98">
        <f>IF('CF2 Eval'!U45="",0,'CF2 Eval'!U45)</f>
        <v>0</v>
      </c>
      <c r="H45" s="98">
        <f>'CF2 Eval'!AB45</f>
        <v>0</v>
      </c>
      <c r="I45" s="98">
        <f>'CF2 Eval'!AH45</f>
        <v>0</v>
      </c>
      <c r="J45" s="38">
        <f>'CF2 Eval'!AI45</f>
        <v>0</v>
      </c>
      <c r="K45" s="99" t="str">
        <f t="shared" si="0"/>
        <v/>
      </c>
      <c r="L45" s="189">
        <f>'CF2 Eval'!AJ45</f>
        <v>42</v>
      </c>
    </row>
    <row r="46" spans="1:12" ht="15.6" x14ac:dyDescent="0.25">
      <c r="A46" s="243" t="str">
        <f t="shared" si="1"/>
        <v/>
      </c>
      <c r="B46" s="34" t="str">
        <f>IF(D46="","",UPPER(Accueil!$D$8))</f>
        <v/>
      </c>
      <c r="C46" s="145" t="str">
        <f>IF('CF2 Eval'!B46="","",'CF2 Eval'!C46)</f>
        <v/>
      </c>
      <c r="D46" s="163" t="str">
        <f>IF('CF2 Eval'!B46="","",'CF2 Eval'!D46)</f>
        <v/>
      </c>
      <c r="E46" s="284" t="str">
        <f>IF('CF2 Eval'!E46="","",'CF2 Eval'!E46)</f>
        <v/>
      </c>
      <c r="F46" s="166" t="str">
        <f>IF('CF2 Eval'!F46="","",'CF2 Eval'!F46)</f>
        <v/>
      </c>
      <c r="G46" s="98">
        <f>IF('CF2 Eval'!U46="",0,'CF2 Eval'!U46)</f>
        <v>0</v>
      </c>
      <c r="H46" s="98">
        <f>'CF2 Eval'!AB46</f>
        <v>0</v>
      </c>
      <c r="I46" s="98">
        <f>'CF2 Eval'!AH46</f>
        <v>0</v>
      </c>
      <c r="J46" s="38">
        <f>'CF2 Eval'!AI46</f>
        <v>0</v>
      </c>
      <c r="K46" s="99" t="str">
        <f t="shared" si="0"/>
        <v/>
      </c>
      <c r="L46" s="189">
        <f>'CF2 Eval'!AJ46</f>
        <v>43</v>
      </c>
    </row>
    <row r="47" spans="1:12" ht="15.6" x14ac:dyDescent="0.25">
      <c r="A47" s="243" t="str">
        <f t="shared" si="1"/>
        <v/>
      </c>
      <c r="B47" s="34" t="str">
        <f>IF(D47="","",UPPER(Accueil!$D$8))</f>
        <v/>
      </c>
      <c r="C47" s="145" t="str">
        <f>IF('CF2 Eval'!B47="","",'CF2 Eval'!C47)</f>
        <v/>
      </c>
      <c r="D47" s="163" t="str">
        <f>IF('CF2 Eval'!B47="","",'CF2 Eval'!D47)</f>
        <v/>
      </c>
      <c r="E47" s="284" t="str">
        <f>IF('CF2 Eval'!E47="","",'CF2 Eval'!E47)</f>
        <v/>
      </c>
      <c r="F47" s="166" t="str">
        <f>IF('CF2 Eval'!F47="","",'CF2 Eval'!F47)</f>
        <v/>
      </c>
      <c r="G47" s="98">
        <f>IF('CF2 Eval'!U47="",0,'CF2 Eval'!U47)</f>
        <v>0</v>
      </c>
      <c r="H47" s="98">
        <f>'CF2 Eval'!AB47</f>
        <v>0</v>
      </c>
      <c r="I47" s="98">
        <f>'CF2 Eval'!AH47</f>
        <v>0</v>
      </c>
      <c r="J47" s="38">
        <f>'CF2 Eval'!AI47</f>
        <v>0</v>
      </c>
      <c r="K47" s="99" t="str">
        <f t="shared" si="0"/>
        <v/>
      </c>
      <c r="L47" s="189">
        <f>'CF2 Eval'!AJ47</f>
        <v>44</v>
      </c>
    </row>
    <row r="48" spans="1:12" ht="15.6" x14ac:dyDescent="0.25">
      <c r="A48" s="243" t="str">
        <f t="shared" si="1"/>
        <v/>
      </c>
      <c r="B48" s="34" t="str">
        <f>IF(D48="","",UPPER(Accueil!$D$8))</f>
        <v/>
      </c>
      <c r="C48" s="145" t="str">
        <f>IF('CF2 Eval'!B48="","",'CF2 Eval'!C48)</f>
        <v/>
      </c>
      <c r="D48" s="163" t="str">
        <f>IF('CF2 Eval'!B48="","",'CF2 Eval'!D48)</f>
        <v/>
      </c>
      <c r="E48" s="284" t="str">
        <f>IF('CF2 Eval'!E48="","",'CF2 Eval'!E48)</f>
        <v/>
      </c>
      <c r="F48" s="166" t="str">
        <f>IF('CF2 Eval'!F48="","",'CF2 Eval'!F48)</f>
        <v/>
      </c>
      <c r="G48" s="98">
        <f>IF('CF2 Eval'!U48="",0,'CF2 Eval'!U48)</f>
        <v>0</v>
      </c>
      <c r="H48" s="98">
        <f>'CF2 Eval'!AB48</f>
        <v>0</v>
      </c>
      <c r="I48" s="98">
        <f>'CF2 Eval'!AH48</f>
        <v>0</v>
      </c>
      <c r="J48" s="38">
        <f>'CF2 Eval'!AI48</f>
        <v>0</v>
      </c>
      <c r="K48" s="99" t="str">
        <f t="shared" si="0"/>
        <v/>
      </c>
      <c r="L48" s="189">
        <f>'CF2 Eval'!AJ48</f>
        <v>45</v>
      </c>
    </row>
    <row r="49" spans="1:12" ht="15.6" x14ac:dyDescent="0.25">
      <c r="A49" s="243" t="str">
        <f t="shared" si="1"/>
        <v/>
      </c>
      <c r="B49" s="34" t="str">
        <f>IF(D49="","",UPPER(Accueil!$D$8))</f>
        <v/>
      </c>
      <c r="C49" s="145" t="str">
        <f>IF('CF2 Eval'!B49="","",'CF2 Eval'!C49)</f>
        <v/>
      </c>
      <c r="D49" s="163" t="str">
        <f>IF('CF2 Eval'!B49="","",'CF2 Eval'!D49)</f>
        <v/>
      </c>
      <c r="E49" s="284" t="str">
        <f>IF('CF2 Eval'!E49="","",'CF2 Eval'!E49)</f>
        <v/>
      </c>
      <c r="F49" s="166" t="str">
        <f>IF('CF2 Eval'!F49="","",'CF2 Eval'!F49)</f>
        <v/>
      </c>
      <c r="G49" s="98">
        <f>IF('CF2 Eval'!U49="",0,'CF2 Eval'!U49)</f>
        <v>0</v>
      </c>
      <c r="H49" s="98">
        <f>'CF2 Eval'!AB49</f>
        <v>0</v>
      </c>
      <c r="I49" s="98">
        <f>'CF2 Eval'!AH49</f>
        <v>0</v>
      </c>
      <c r="J49" s="38">
        <f>'CF2 Eval'!AI49</f>
        <v>0</v>
      </c>
      <c r="K49" s="99" t="str">
        <f t="shared" si="0"/>
        <v/>
      </c>
      <c r="L49" s="189">
        <f>'CF2 Eval'!AJ49</f>
        <v>46</v>
      </c>
    </row>
    <row r="50" spans="1:12" ht="15.6" x14ac:dyDescent="0.25">
      <c r="A50" s="243" t="str">
        <f t="shared" si="1"/>
        <v/>
      </c>
      <c r="B50" s="34" t="str">
        <f>IF(D50="","",UPPER(Accueil!$D$8))</f>
        <v/>
      </c>
      <c r="C50" s="145" t="str">
        <f>IF('CF2 Eval'!B50="","",'CF2 Eval'!C50)</f>
        <v/>
      </c>
      <c r="D50" s="163" t="str">
        <f>IF('CF2 Eval'!B50="","",'CF2 Eval'!D50)</f>
        <v/>
      </c>
      <c r="E50" s="284" t="str">
        <f>IF('CF2 Eval'!E50="","",'CF2 Eval'!E50)</f>
        <v/>
      </c>
      <c r="F50" s="166" t="str">
        <f>IF('CF2 Eval'!F50="","",'CF2 Eval'!F50)</f>
        <v/>
      </c>
      <c r="G50" s="98">
        <f>IF('CF2 Eval'!U50="",0,'CF2 Eval'!U50)</f>
        <v>0</v>
      </c>
      <c r="H50" s="98">
        <f>'CF2 Eval'!AB50</f>
        <v>0</v>
      </c>
      <c r="I50" s="98">
        <f>'CF2 Eval'!AH50</f>
        <v>0</v>
      </c>
      <c r="J50" s="38">
        <f>'CF2 Eval'!AI50</f>
        <v>0</v>
      </c>
      <c r="K50" s="99" t="str">
        <f t="shared" si="0"/>
        <v/>
      </c>
      <c r="L50" s="189">
        <f>'CF2 Eval'!AJ50</f>
        <v>47</v>
      </c>
    </row>
    <row r="51" spans="1:12" ht="15.6" x14ac:dyDescent="0.25">
      <c r="A51" s="243" t="str">
        <f t="shared" si="1"/>
        <v/>
      </c>
      <c r="B51" s="34" t="str">
        <f>IF(D51="","",UPPER(Accueil!$D$8))</f>
        <v/>
      </c>
      <c r="C51" s="145" t="str">
        <f>IF('CF2 Eval'!B51="","",'CF2 Eval'!C51)</f>
        <v/>
      </c>
      <c r="D51" s="163" t="str">
        <f>IF('CF2 Eval'!B51="","",'CF2 Eval'!D51)</f>
        <v/>
      </c>
      <c r="E51" s="284" t="str">
        <f>IF('CF2 Eval'!E51="","",'CF2 Eval'!E51)</f>
        <v/>
      </c>
      <c r="F51" s="166" t="str">
        <f>IF('CF2 Eval'!F51="","",'CF2 Eval'!F51)</f>
        <v/>
      </c>
      <c r="G51" s="98">
        <f>IF('CF2 Eval'!U51="",0,'CF2 Eval'!U51)</f>
        <v>0</v>
      </c>
      <c r="H51" s="98">
        <f>'CF2 Eval'!AB51</f>
        <v>0</v>
      </c>
      <c r="I51" s="98">
        <f>'CF2 Eval'!AH51</f>
        <v>0</v>
      </c>
      <c r="J51" s="38">
        <f>'CF2 Eval'!AI51</f>
        <v>0</v>
      </c>
      <c r="K51" s="99" t="str">
        <f t="shared" si="0"/>
        <v/>
      </c>
      <c r="L51" s="189">
        <f>'CF2 Eval'!AJ51</f>
        <v>48</v>
      </c>
    </row>
    <row r="52" spans="1:12" ht="15.6" x14ac:dyDescent="0.25">
      <c r="A52" s="243" t="str">
        <f t="shared" si="1"/>
        <v/>
      </c>
      <c r="B52" s="34" t="str">
        <f>IF(D52="","",UPPER(Accueil!$D$8))</f>
        <v/>
      </c>
      <c r="C52" s="145" t="str">
        <f>IF('CF2 Eval'!B52="","",'CF2 Eval'!C52)</f>
        <v/>
      </c>
      <c r="D52" s="163" t="str">
        <f>IF('CF2 Eval'!B52="","",'CF2 Eval'!D52)</f>
        <v/>
      </c>
      <c r="E52" s="284" t="str">
        <f>IF('CF2 Eval'!E52="","",'CF2 Eval'!E52)</f>
        <v/>
      </c>
      <c r="F52" s="166" t="str">
        <f>IF('CF2 Eval'!F52="","",'CF2 Eval'!F52)</f>
        <v/>
      </c>
      <c r="G52" s="98">
        <f>IF('CF2 Eval'!U52="",0,'CF2 Eval'!U52)</f>
        <v>0</v>
      </c>
      <c r="H52" s="98">
        <f>'CF2 Eval'!AB52</f>
        <v>0</v>
      </c>
      <c r="I52" s="98">
        <f>'CF2 Eval'!AH52</f>
        <v>0</v>
      </c>
      <c r="J52" s="38">
        <f>'CF2 Eval'!AI52</f>
        <v>0</v>
      </c>
      <c r="K52" s="99" t="str">
        <f t="shared" si="0"/>
        <v/>
      </c>
      <c r="L52" s="189">
        <f>'CF2 Eval'!AJ52</f>
        <v>49</v>
      </c>
    </row>
    <row r="53" spans="1:12" ht="15.6" x14ac:dyDescent="0.25">
      <c r="A53" s="243" t="str">
        <f t="shared" si="1"/>
        <v/>
      </c>
      <c r="B53" s="34" t="str">
        <f>IF(D53="","",UPPER(Accueil!$D$8))</f>
        <v/>
      </c>
      <c r="C53" s="145" t="str">
        <f>IF('CF2 Eval'!B53="","",'CF2 Eval'!C53)</f>
        <v/>
      </c>
      <c r="D53" s="163" t="str">
        <f>IF('CF2 Eval'!B53="","",'CF2 Eval'!D53)</f>
        <v/>
      </c>
      <c r="E53" s="284" t="str">
        <f>IF('CF2 Eval'!E53="","",'CF2 Eval'!E53)</f>
        <v/>
      </c>
      <c r="F53" s="166" t="str">
        <f>IF('CF2 Eval'!F53="","",'CF2 Eval'!F53)</f>
        <v/>
      </c>
      <c r="G53" s="98">
        <f>IF('CF2 Eval'!U53="",0,'CF2 Eval'!U53)</f>
        <v>0</v>
      </c>
      <c r="H53" s="98">
        <f>'CF2 Eval'!AB53</f>
        <v>0</v>
      </c>
      <c r="I53" s="98">
        <f>'CF2 Eval'!AH53</f>
        <v>0</v>
      </c>
      <c r="J53" s="38">
        <f>'CF2 Eval'!AI53</f>
        <v>0</v>
      </c>
      <c r="K53" s="99" t="str">
        <f t="shared" si="0"/>
        <v/>
      </c>
      <c r="L53" s="189">
        <f>'CF2 Eval'!AJ53</f>
        <v>50</v>
      </c>
    </row>
    <row r="54" spans="1:12" ht="15.6" x14ac:dyDescent="0.25">
      <c r="A54" s="243" t="str">
        <f t="shared" si="1"/>
        <v/>
      </c>
      <c r="B54" s="34" t="str">
        <f>IF(D54="","",UPPER(Accueil!$D$8))</f>
        <v/>
      </c>
      <c r="C54" s="145" t="str">
        <f>IF('CF2 Eval'!B54="","",'CF2 Eval'!C54)</f>
        <v/>
      </c>
      <c r="D54" s="163" t="str">
        <f>IF('CF2 Eval'!B54="","",'CF2 Eval'!D54)</f>
        <v/>
      </c>
      <c r="E54" s="284" t="str">
        <f>IF('CF2 Eval'!E54="","",'CF2 Eval'!E54)</f>
        <v/>
      </c>
      <c r="F54" s="166" t="str">
        <f>IF('CF2 Eval'!F54="","",'CF2 Eval'!F54)</f>
        <v/>
      </c>
      <c r="G54" s="98">
        <f>IF('CF2 Eval'!U54="",0,'CF2 Eval'!U54)</f>
        <v>0</v>
      </c>
      <c r="H54" s="98">
        <f>'CF2 Eval'!AB54</f>
        <v>0</v>
      </c>
      <c r="I54" s="98">
        <f>'CF2 Eval'!AH54</f>
        <v>0</v>
      </c>
      <c r="J54" s="38">
        <f>'CF2 Eval'!AI54</f>
        <v>0</v>
      </c>
      <c r="K54" s="99" t="str">
        <f t="shared" si="0"/>
        <v/>
      </c>
      <c r="L54" s="189">
        <f>'CF2 Eval'!AJ54</f>
        <v>51</v>
      </c>
    </row>
    <row r="55" spans="1:12" ht="15.6" x14ac:dyDescent="0.25">
      <c r="A55" s="243" t="str">
        <f t="shared" si="1"/>
        <v/>
      </c>
      <c r="B55" s="34" t="str">
        <f>IF(D55="","",UPPER(Accueil!$D$8))</f>
        <v/>
      </c>
      <c r="C55" s="145" t="str">
        <f>IF('CF2 Eval'!B55="","",'CF2 Eval'!C55)</f>
        <v/>
      </c>
      <c r="D55" s="163" t="str">
        <f>IF('CF2 Eval'!B55="","",'CF2 Eval'!D55)</f>
        <v/>
      </c>
      <c r="E55" s="284" t="str">
        <f>IF('CF2 Eval'!E55="","",'CF2 Eval'!E55)</f>
        <v/>
      </c>
      <c r="F55" s="166" t="str">
        <f>IF('CF2 Eval'!F55="","",'CF2 Eval'!F55)</f>
        <v/>
      </c>
      <c r="G55" s="98">
        <f>IF('CF2 Eval'!U55="",0,'CF2 Eval'!U55)</f>
        <v>0</v>
      </c>
      <c r="H55" s="98">
        <f>'CF2 Eval'!AB55</f>
        <v>0</v>
      </c>
      <c r="I55" s="98">
        <f>'CF2 Eval'!AH55</f>
        <v>0</v>
      </c>
      <c r="J55" s="38">
        <f>'CF2 Eval'!AI55</f>
        <v>0</v>
      </c>
      <c r="K55" s="99" t="str">
        <f t="shared" si="0"/>
        <v/>
      </c>
      <c r="L55" s="189">
        <f>'CF2 Eval'!AJ55</f>
        <v>52</v>
      </c>
    </row>
    <row r="56" spans="1:12" ht="15.6" x14ac:dyDescent="0.25">
      <c r="A56" s="243" t="str">
        <f t="shared" si="1"/>
        <v/>
      </c>
      <c r="B56" s="34" t="str">
        <f>IF(D56="","",UPPER(Accueil!$D$8))</f>
        <v/>
      </c>
      <c r="C56" s="145" t="str">
        <f>IF('CF2 Eval'!B56="","",'CF2 Eval'!C56)</f>
        <v/>
      </c>
      <c r="D56" s="163" t="str">
        <f>IF('CF2 Eval'!B56="","",'CF2 Eval'!D56)</f>
        <v/>
      </c>
      <c r="E56" s="284" t="str">
        <f>IF('CF2 Eval'!E56="","",'CF2 Eval'!E56)</f>
        <v/>
      </c>
      <c r="F56" s="166" t="str">
        <f>IF('CF2 Eval'!F56="","",'CF2 Eval'!F56)</f>
        <v/>
      </c>
      <c r="G56" s="98">
        <f>IF('CF2 Eval'!U56="",0,'CF2 Eval'!U56)</f>
        <v>0</v>
      </c>
      <c r="H56" s="98">
        <f>'CF2 Eval'!AB56</f>
        <v>0</v>
      </c>
      <c r="I56" s="98">
        <f>'CF2 Eval'!AH56</f>
        <v>0</v>
      </c>
      <c r="J56" s="38">
        <f>'CF2 Eval'!AI56</f>
        <v>0</v>
      </c>
      <c r="K56" s="99" t="str">
        <f t="shared" si="0"/>
        <v/>
      </c>
      <c r="L56" s="189">
        <f>'CF2 Eval'!AJ56</f>
        <v>53</v>
      </c>
    </row>
    <row r="57" spans="1:12" ht="15.6" x14ac:dyDescent="0.25">
      <c r="A57" s="243" t="str">
        <f t="shared" si="1"/>
        <v/>
      </c>
      <c r="B57" s="34" t="str">
        <f>IF(D57="","",UPPER(Accueil!$D$8))</f>
        <v/>
      </c>
      <c r="C57" s="145" t="str">
        <f>IF('CF2 Eval'!B57="","",'CF2 Eval'!C57)</f>
        <v/>
      </c>
      <c r="D57" s="163" t="str">
        <f>IF('CF2 Eval'!B57="","",'CF2 Eval'!D57)</f>
        <v/>
      </c>
      <c r="E57" s="284" t="str">
        <f>IF('CF2 Eval'!E57="","",'CF2 Eval'!E57)</f>
        <v/>
      </c>
      <c r="F57" s="166" t="str">
        <f>IF('CF2 Eval'!F57="","",'CF2 Eval'!F57)</f>
        <v/>
      </c>
      <c r="G57" s="98">
        <f>IF('CF2 Eval'!U57="",0,'CF2 Eval'!U57)</f>
        <v>0</v>
      </c>
      <c r="H57" s="98">
        <f>'CF2 Eval'!AB57</f>
        <v>0</v>
      </c>
      <c r="I57" s="98">
        <f>'CF2 Eval'!AH57</f>
        <v>0</v>
      </c>
      <c r="J57" s="38">
        <f>'CF2 Eval'!AI57</f>
        <v>0</v>
      </c>
      <c r="K57" s="99" t="str">
        <f t="shared" si="0"/>
        <v/>
      </c>
      <c r="L57" s="189">
        <f>'CF2 Eval'!AJ57</f>
        <v>54</v>
      </c>
    </row>
    <row r="58" spans="1:12" ht="15.6" x14ac:dyDescent="0.25">
      <c r="A58" s="243" t="str">
        <f t="shared" si="1"/>
        <v/>
      </c>
      <c r="B58" s="34" t="str">
        <f>IF(D58="","",UPPER(Accueil!$D$8))</f>
        <v/>
      </c>
      <c r="C58" s="145" t="str">
        <f>IF('CF2 Eval'!B58="","",'CF2 Eval'!C58)</f>
        <v/>
      </c>
      <c r="D58" s="163" t="str">
        <f>IF('CF2 Eval'!B58="","",'CF2 Eval'!D58)</f>
        <v/>
      </c>
      <c r="E58" s="284" t="str">
        <f>IF('CF2 Eval'!E58="","",'CF2 Eval'!E58)</f>
        <v/>
      </c>
      <c r="F58" s="166" t="str">
        <f>IF('CF2 Eval'!F58="","",'CF2 Eval'!F58)</f>
        <v/>
      </c>
      <c r="G58" s="98">
        <f>IF('CF2 Eval'!U58="",0,'CF2 Eval'!U58)</f>
        <v>0</v>
      </c>
      <c r="H58" s="98">
        <f>'CF2 Eval'!AB58</f>
        <v>0</v>
      </c>
      <c r="I58" s="98">
        <f>'CF2 Eval'!AH58</f>
        <v>0</v>
      </c>
      <c r="J58" s="38">
        <f>'CF2 Eval'!AI58</f>
        <v>0</v>
      </c>
      <c r="K58" s="99" t="str">
        <f t="shared" si="0"/>
        <v/>
      </c>
      <c r="L58" s="189">
        <f>'CF2 Eval'!AJ58</f>
        <v>55</v>
      </c>
    </row>
    <row r="59" spans="1:12" ht="15.6" x14ac:dyDescent="0.25">
      <c r="A59" s="243" t="str">
        <f t="shared" si="1"/>
        <v/>
      </c>
      <c r="B59" s="34" t="str">
        <f>IF(D59="","",UPPER(Accueil!$D$8))</f>
        <v/>
      </c>
      <c r="C59" s="145" t="str">
        <f>IF('CF2 Eval'!B59="","",'CF2 Eval'!C59)</f>
        <v/>
      </c>
      <c r="D59" s="163" t="str">
        <f>IF('CF2 Eval'!B59="","",'CF2 Eval'!D59)</f>
        <v/>
      </c>
      <c r="E59" s="284" t="str">
        <f>IF('CF2 Eval'!E59="","",'CF2 Eval'!E59)</f>
        <v/>
      </c>
      <c r="F59" s="166" t="str">
        <f>IF('CF2 Eval'!F59="","",'CF2 Eval'!F59)</f>
        <v/>
      </c>
      <c r="G59" s="98">
        <f>IF('CF2 Eval'!U59="",0,'CF2 Eval'!U59)</f>
        <v>0</v>
      </c>
      <c r="H59" s="98">
        <f>'CF2 Eval'!AB59</f>
        <v>0</v>
      </c>
      <c r="I59" s="98">
        <f>'CF2 Eval'!AH59</f>
        <v>0</v>
      </c>
      <c r="J59" s="38">
        <f>'CF2 Eval'!AI59</f>
        <v>0</v>
      </c>
      <c r="K59" s="99" t="str">
        <f t="shared" si="0"/>
        <v/>
      </c>
      <c r="L59" s="189">
        <f>'CF2 Eval'!AJ59</f>
        <v>56</v>
      </c>
    </row>
    <row r="60" spans="1:12" ht="15.6" x14ac:dyDescent="0.25">
      <c r="A60" s="243" t="str">
        <f t="shared" si="1"/>
        <v/>
      </c>
      <c r="B60" s="34" t="str">
        <f>IF(D60="","",UPPER(Accueil!$D$8))</f>
        <v/>
      </c>
      <c r="C60" s="145" t="str">
        <f>IF('CF2 Eval'!B60="","",'CF2 Eval'!C60)</f>
        <v/>
      </c>
      <c r="D60" s="163" t="str">
        <f>IF('CF2 Eval'!B60="","",'CF2 Eval'!D60)</f>
        <v/>
      </c>
      <c r="E60" s="284" t="str">
        <f>IF('CF2 Eval'!E60="","",'CF2 Eval'!E60)</f>
        <v/>
      </c>
      <c r="F60" s="166" t="str">
        <f>IF('CF2 Eval'!F60="","",'CF2 Eval'!F60)</f>
        <v/>
      </c>
      <c r="G60" s="98">
        <f>IF('CF2 Eval'!U60="",0,'CF2 Eval'!U60)</f>
        <v>0</v>
      </c>
      <c r="H60" s="98">
        <f>'CF2 Eval'!AB60</f>
        <v>0</v>
      </c>
      <c r="I60" s="98">
        <f>'CF2 Eval'!AH60</f>
        <v>0</v>
      </c>
      <c r="J60" s="38">
        <f>'CF2 Eval'!AI60</f>
        <v>0</v>
      </c>
      <c r="K60" s="99" t="str">
        <f t="shared" si="0"/>
        <v/>
      </c>
      <c r="L60" s="189">
        <f>'CF2 Eval'!AJ60</f>
        <v>57</v>
      </c>
    </row>
    <row r="61" spans="1:12" ht="15.6" x14ac:dyDescent="0.25">
      <c r="A61" s="243" t="str">
        <f t="shared" si="1"/>
        <v/>
      </c>
      <c r="B61" s="34" t="str">
        <f>IF(D61="","",UPPER(Accueil!$D$8))</f>
        <v/>
      </c>
      <c r="C61" s="145" t="str">
        <f>IF('CF2 Eval'!B61="","",'CF2 Eval'!C61)</f>
        <v/>
      </c>
      <c r="D61" s="163" t="str">
        <f>IF('CF2 Eval'!B61="","",'CF2 Eval'!D61)</f>
        <v/>
      </c>
      <c r="E61" s="284" t="str">
        <f>IF('CF2 Eval'!E61="","",'CF2 Eval'!E61)</f>
        <v/>
      </c>
      <c r="F61" s="166" t="str">
        <f>IF('CF2 Eval'!F61="","",'CF2 Eval'!F61)</f>
        <v/>
      </c>
      <c r="G61" s="98">
        <f>IF('CF2 Eval'!U61="",0,'CF2 Eval'!U61)</f>
        <v>0</v>
      </c>
      <c r="H61" s="98">
        <f>'CF2 Eval'!AB61</f>
        <v>0</v>
      </c>
      <c r="I61" s="98">
        <f>'CF2 Eval'!AH61</f>
        <v>0</v>
      </c>
      <c r="J61" s="38">
        <f>'CF2 Eval'!AI61</f>
        <v>0</v>
      </c>
      <c r="K61" s="99" t="str">
        <f t="shared" si="0"/>
        <v/>
      </c>
      <c r="L61" s="189">
        <f>'CF2 Eval'!AJ61</f>
        <v>58</v>
      </c>
    </row>
    <row r="62" spans="1:12" ht="15.6" x14ac:dyDescent="0.25">
      <c r="A62" s="243" t="str">
        <f t="shared" si="1"/>
        <v/>
      </c>
      <c r="B62" s="34" t="str">
        <f>IF(D62="","",UPPER(Accueil!$D$8))</f>
        <v/>
      </c>
      <c r="C62" s="145" t="str">
        <f>IF('CF2 Eval'!B62="","",'CF2 Eval'!C62)</f>
        <v/>
      </c>
      <c r="D62" s="163" t="str">
        <f>IF('CF2 Eval'!B62="","",'CF2 Eval'!D62)</f>
        <v/>
      </c>
      <c r="E62" s="284" t="str">
        <f>IF('CF2 Eval'!E62="","",'CF2 Eval'!E62)</f>
        <v/>
      </c>
      <c r="F62" s="166" t="str">
        <f>IF('CF2 Eval'!F62="","",'CF2 Eval'!F62)</f>
        <v/>
      </c>
      <c r="G62" s="98">
        <f>IF('CF2 Eval'!U62="",0,'CF2 Eval'!U62)</f>
        <v>0</v>
      </c>
      <c r="H62" s="98">
        <f>'CF2 Eval'!AB62</f>
        <v>0</v>
      </c>
      <c r="I62" s="98">
        <f>'CF2 Eval'!AH62</f>
        <v>0</v>
      </c>
      <c r="J62" s="38">
        <f>'CF2 Eval'!AI62</f>
        <v>0</v>
      </c>
      <c r="K62" s="99" t="str">
        <f t="shared" si="0"/>
        <v/>
      </c>
      <c r="L62" s="189">
        <f>'CF2 Eval'!AJ62</f>
        <v>59</v>
      </c>
    </row>
    <row r="63" spans="1:12" ht="15.6" x14ac:dyDescent="0.25">
      <c r="A63" s="243" t="str">
        <f t="shared" si="1"/>
        <v/>
      </c>
      <c r="B63" s="34" t="str">
        <f>IF(D63="","",UPPER(Accueil!$D$8))</f>
        <v/>
      </c>
      <c r="C63" s="145" t="str">
        <f>IF('CF2 Eval'!B63="","",'CF2 Eval'!C63)</f>
        <v/>
      </c>
      <c r="D63" s="163" t="str">
        <f>IF('CF2 Eval'!B63="","",'CF2 Eval'!D63)</f>
        <v/>
      </c>
      <c r="E63" s="284" t="str">
        <f>IF('CF2 Eval'!E63="","",'CF2 Eval'!E63)</f>
        <v/>
      </c>
      <c r="F63" s="166" t="str">
        <f>IF('CF2 Eval'!F63="","",'CF2 Eval'!F63)</f>
        <v/>
      </c>
      <c r="G63" s="98">
        <f>IF('CF2 Eval'!U63="",0,'CF2 Eval'!U63)</f>
        <v>0</v>
      </c>
      <c r="H63" s="98">
        <f>'CF2 Eval'!AB63</f>
        <v>0</v>
      </c>
      <c r="I63" s="98">
        <f>'CF2 Eval'!AH63</f>
        <v>0</v>
      </c>
      <c r="J63" s="38">
        <f>'CF2 Eval'!AI63</f>
        <v>0</v>
      </c>
      <c r="K63" s="99" t="str">
        <f t="shared" si="0"/>
        <v/>
      </c>
      <c r="L63" s="189">
        <f>'CF2 Eval'!AJ63</f>
        <v>60</v>
      </c>
    </row>
    <row r="64" spans="1:12" ht="15.6" x14ac:dyDescent="0.25">
      <c r="A64" s="243" t="str">
        <f t="shared" si="1"/>
        <v/>
      </c>
      <c r="B64" s="34" t="str">
        <f>IF(D64="","",UPPER(Accueil!$D$8))</f>
        <v/>
      </c>
      <c r="C64" s="145" t="str">
        <f>IF('CF2 Eval'!B64="","",'CF2 Eval'!C64)</f>
        <v/>
      </c>
      <c r="D64" s="163" t="str">
        <f>IF('CF2 Eval'!B64="","",'CF2 Eval'!D64)</f>
        <v/>
      </c>
      <c r="E64" s="284" t="str">
        <f>IF('CF2 Eval'!E64="","",'CF2 Eval'!E64)</f>
        <v/>
      </c>
      <c r="F64" s="166" t="str">
        <f>IF('CF2 Eval'!F64="","",'CF2 Eval'!F64)</f>
        <v/>
      </c>
      <c r="G64" s="98">
        <f>IF('CF2 Eval'!U64="",0,'CF2 Eval'!U64)</f>
        <v>0</v>
      </c>
      <c r="H64" s="98">
        <f>'CF2 Eval'!AB64</f>
        <v>0</v>
      </c>
      <c r="I64" s="98">
        <f>'CF2 Eval'!AH64</f>
        <v>0</v>
      </c>
      <c r="J64" s="38">
        <f>'CF2 Eval'!AI64</f>
        <v>0</v>
      </c>
      <c r="K64" s="99" t="str">
        <f t="shared" si="0"/>
        <v/>
      </c>
      <c r="L64" s="189">
        <f>'CF2 Eval'!AJ64</f>
        <v>61</v>
      </c>
    </row>
    <row r="65" spans="1:12" ht="15.6" x14ac:dyDescent="0.25">
      <c r="A65" s="243" t="str">
        <f t="shared" si="1"/>
        <v/>
      </c>
      <c r="B65" s="34" t="str">
        <f>IF(D65="","",UPPER(Accueil!$D$8))</f>
        <v/>
      </c>
      <c r="C65" s="145" t="str">
        <f>IF('CF2 Eval'!B65="","",'CF2 Eval'!C65)</f>
        <v/>
      </c>
      <c r="D65" s="163" t="str">
        <f>IF('CF2 Eval'!B65="","",'CF2 Eval'!D65)</f>
        <v/>
      </c>
      <c r="E65" s="284" t="str">
        <f>IF('CF2 Eval'!E65="","",'CF2 Eval'!E65)</f>
        <v/>
      </c>
      <c r="F65" s="166" t="str">
        <f>IF('CF2 Eval'!F65="","",'CF2 Eval'!F65)</f>
        <v/>
      </c>
      <c r="G65" s="98">
        <f>IF('CF2 Eval'!U65="",0,'CF2 Eval'!U65)</f>
        <v>0</v>
      </c>
      <c r="H65" s="98">
        <f>'CF2 Eval'!AB65</f>
        <v>0</v>
      </c>
      <c r="I65" s="98">
        <f>'CF2 Eval'!AH65</f>
        <v>0</v>
      </c>
      <c r="J65" s="38">
        <f>'CF2 Eval'!AI65</f>
        <v>0</v>
      </c>
      <c r="K65" s="99" t="str">
        <f t="shared" si="0"/>
        <v/>
      </c>
      <c r="L65" s="189">
        <f>'CF2 Eval'!AJ65</f>
        <v>62</v>
      </c>
    </row>
    <row r="66" spans="1:12" ht="15.6" x14ac:dyDescent="0.25">
      <c r="A66" s="243" t="str">
        <f t="shared" si="1"/>
        <v/>
      </c>
      <c r="B66" s="34" t="str">
        <f>IF(D66="","",UPPER(Accueil!$D$8))</f>
        <v/>
      </c>
      <c r="C66" s="145" t="str">
        <f>IF('CF2 Eval'!B66="","",'CF2 Eval'!C66)</f>
        <v/>
      </c>
      <c r="D66" s="163" t="str">
        <f>IF('CF2 Eval'!B66="","",'CF2 Eval'!D66)</f>
        <v/>
      </c>
      <c r="E66" s="284" t="str">
        <f>IF('CF2 Eval'!E66="","",'CF2 Eval'!E66)</f>
        <v/>
      </c>
      <c r="F66" s="166" t="str">
        <f>IF('CF2 Eval'!F66="","",'CF2 Eval'!F66)</f>
        <v/>
      </c>
      <c r="G66" s="98">
        <f>IF('CF2 Eval'!U66="",0,'CF2 Eval'!U66)</f>
        <v>0</v>
      </c>
      <c r="H66" s="98">
        <f>'CF2 Eval'!AB66</f>
        <v>0</v>
      </c>
      <c r="I66" s="98">
        <f>'CF2 Eval'!AH66</f>
        <v>0</v>
      </c>
      <c r="J66" s="38">
        <f>'CF2 Eval'!AI66</f>
        <v>0</v>
      </c>
      <c r="K66" s="99" t="str">
        <f t="shared" si="0"/>
        <v/>
      </c>
      <c r="L66" s="189">
        <f>'CF2 Eval'!AJ66</f>
        <v>63</v>
      </c>
    </row>
    <row r="67" spans="1:12" ht="15.6" x14ac:dyDescent="0.25">
      <c r="A67" s="243" t="str">
        <f t="shared" si="1"/>
        <v/>
      </c>
      <c r="B67" s="34" t="str">
        <f>IF(D67="","",UPPER(Accueil!$D$8))</f>
        <v/>
      </c>
      <c r="C67" s="145" t="str">
        <f>IF('CF2 Eval'!B67="","",'CF2 Eval'!C67)</f>
        <v/>
      </c>
      <c r="D67" s="163" t="str">
        <f>IF('CF2 Eval'!B67="","",'CF2 Eval'!D67)</f>
        <v/>
      </c>
      <c r="E67" s="284" t="str">
        <f>IF('CF2 Eval'!E67="","",'CF2 Eval'!E67)</f>
        <v/>
      </c>
      <c r="F67" s="166" t="str">
        <f>IF('CF2 Eval'!F67="","",'CF2 Eval'!F67)</f>
        <v/>
      </c>
      <c r="G67" s="98">
        <f>IF('CF2 Eval'!U67="",0,'CF2 Eval'!U67)</f>
        <v>0</v>
      </c>
      <c r="H67" s="98">
        <f>'CF2 Eval'!AB67</f>
        <v>0</v>
      </c>
      <c r="I67" s="98">
        <f>'CF2 Eval'!AH67</f>
        <v>0</v>
      </c>
      <c r="J67" s="38">
        <f>'CF2 Eval'!AI67</f>
        <v>0</v>
      </c>
      <c r="K67" s="99" t="str">
        <f t="shared" si="0"/>
        <v/>
      </c>
      <c r="L67" s="189">
        <f>'CF2 Eval'!AJ67</f>
        <v>64</v>
      </c>
    </row>
    <row r="68" spans="1:12" ht="15.6" x14ac:dyDescent="0.25">
      <c r="A68" s="243" t="str">
        <f t="shared" si="1"/>
        <v/>
      </c>
      <c r="B68" s="34" t="str">
        <f>IF(D68="","",UPPER(Accueil!$D$8))</f>
        <v/>
      </c>
      <c r="C68" s="145" t="str">
        <f>IF('CF2 Eval'!B68="","",'CF2 Eval'!C68)</f>
        <v/>
      </c>
      <c r="D68" s="163" t="str">
        <f>IF('CF2 Eval'!B68="","",'CF2 Eval'!D68)</f>
        <v/>
      </c>
      <c r="E68" s="284" t="str">
        <f>IF('CF2 Eval'!E68="","",'CF2 Eval'!E68)</f>
        <v/>
      </c>
      <c r="F68" s="166" t="str">
        <f>IF('CF2 Eval'!F68="","",'CF2 Eval'!F68)</f>
        <v/>
      </c>
      <c r="G68" s="98">
        <f>IF('CF2 Eval'!U68="",0,'CF2 Eval'!U68)</f>
        <v>0</v>
      </c>
      <c r="H68" s="98">
        <f>'CF2 Eval'!AB68</f>
        <v>0</v>
      </c>
      <c r="I68" s="98">
        <f>'CF2 Eval'!AH68</f>
        <v>0</v>
      </c>
      <c r="J68" s="38">
        <f>'CF2 Eval'!AI68</f>
        <v>0</v>
      </c>
      <c r="K68" s="99" t="str">
        <f t="shared" ref="K68:K131" si="2">IF(J68=0,"",IF(J68&gt;=85.2,"Ruban Vert","Ruban Blanc"))</f>
        <v/>
      </c>
      <c r="L68" s="189">
        <f>'CF2 Eval'!AJ68</f>
        <v>65</v>
      </c>
    </row>
    <row r="69" spans="1:12" ht="15.6" x14ac:dyDescent="0.25">
      <c r="A69" s="243" t="str">
        <f t="shared" ref="A69:A132" si="3">IF(J69&gt;0,RANK(J69,J$4:J$303),"")</f>
        <v/>
      </c>
      <c r="B69" s="34" t="str">
        <f>IF(D69="","",UPPER(Accueil!$D$8))</f>
        <v/>
      </c>
      <c r="C69" s="145" t="str">
        <f>IF('CF2 Eval'!B69="","",'CF2 Eval'!C69)</f>
        <v/>
      </c>
      <c r="D69" s="163" t="str">
        <f>IF('CF2 Eval'!B69="","",'CF2 Eval'!D69)</f>
        <v/>
      </c>
      <c r="E69" s="284" t="str">
        <f>IF('CF2 Eval'!E69="","",'CF2 Eval'!E69)</f>
        <v/>
      </c>
      <c r="F69" s="166" t="str">
        <f>IF('CF2 Eval'!F69="","",'CF2 Eval'!F69)</f>
        <v/>
      </c>
      <c r="G69" s="98">
        <f>IF('CF2 Eval'!U69="",0,'CF2 Eval'!U69)</f>
        <v>0</v>
      </c>
      <c r="H69" s="98">
        <f>'CF2 Eval'!AB69</f>
        <v>0</v>
      </c>
      <c r="I69" s="98">
        <f>'CF2 Eval'!AH69</f>
        <v>0</v>
      </c>
      <c r="J69" s="38">
        <f>'CF2 Eval'!AI69</f>
        <v>0</v>
      </c>
      <c r="K69" s="99" t="str">
        <f t="shared" si="2"/>
        <v/>
      </c>
      <c r="L69" s="189">
        <f>'CF2 Eval'!AJ69</f>
        <v>66</v>
      </c>
    </row>
    <row r="70" spans="1:12" ht="15.6" x14ac:dyDescent="0.25">
      <c r="A70" s="243" t="str">
        <f t="shared" si="3"/>
        <v/>
      </c>
      <c r="B70" s="34" t="str">
        <f>IF(D70="","",UPPER(Accueil!$D$8))</f>
        <v/>
      </c>
      <c r="C70" s="145" t="str">
        <f>IF('CF2 Eval'!B70="","",'CF2 Eval'!C70)</f>
        <v/>
      </c>
      <c r="D70" s="163" t="str">
        <f>IF('CF2 Eval'!B70="","",'CF2 Eval'!D70)</f>
        <v/>
      </c>
      <c r="E70" s="284" t="str">
        <f>IF('CF2 Eval'!E70="","",'CF2 Eval'!E70)</f>
        <v/>
      </c>
      <c r="F70" s="166" t="str">
        <f>IF('CF2 Eval'!F70="","",'CF2 Eval'!F70)</f>
        <v/>
      </c>
      <c r="G70" s="98">
        <f>IF('CF2 Eval'!U70="",0,'CF2 Eval'!U70)</f>
        <v>0</v>
      </c>
      <c r="H70" s="98">
        <f>'CF2 Eval'!AB70</f>
        <v>0</v>
      </c>
      <c r="I70" s="98">
        <f>'CF2 Eval'!AH70</f>
        <v>0</v>
      </c>
      <c r="J70" s="38">
        <f>'CF2 Eval'!AI70</f>
        <v>0</v>
      </c>
      <c r="K70" s="99" t="str">
        <f t="shared" si="2"/>
        <v/>
      </c>
      <c r="L70" s="189">
        <f>'CF2 Eval'!AJ70</f>
        <v>67</v>
      </c>
    </row>
    <row r="71" spans="1:12" ht="15.6" x14ac:dyDescent="0.25">
      <c r="A71" s="243" t="str">
        <f t="shared" si="3"/>
        <v/>
      </c>
      <c r="B71" s="34" t="str">
        <f>IF(D71="","",UPPER(Accueil!$D$8))</f>
        <v/>
      </c>
      <c r="C71" s="145" t="str">
        <f>IF('CF2 Eval'!B71="","",'CF2 Eval'!C71)</f>
        <v/>
      </c>
      <c r="D71" s="163" t="str">
        <f>IF('CF2 Eval'!B71="","",'CF2 Eval'!D71)</f>
        <v/>
      </c>
      <c r="E71" s="284" t="str">
        <f>IF('CF2 Eval'!E71="","",'CF2 Eval'!E71)</f>
        <v/>
      </c>
      <c r="F71" s="166" t="str">
        <f>IF('CF2 Eval'!F71="","",'CF2 Eval'!F71)</f>
        <v/>
      </c>
      <c r="G71" s="98">
        <f>IF('CF2 Eval'!U71="",0,'CF2 Eval'!U71)</f>
        <v>0</v>
      </c>
      <c r="H71" s="98">
        <f>'CF2 Eval'!AB71</f>
        <v>0</v>
      </c>
      <c r="I71" s="98">
        <f>'CF2 Eval'!AH71</f>
        <v>0</v>
      </c>
      <c r="J71" s="38">
        <f>'CF2 Eval'!AI71</f>
        <v>0</v>
      </c>
      <c r="K71" s="99" t="str">
        <f t="shared" si="2"/>
        <v/>
      </c>
      <c r="L71" s="189">
        <f>'CF2 Eval'!AJ71</f>
        <v>68</v>
      </c>
    </row>
    <row r="72" spans="1:12" ht="15.6" x14ac:dyDescent="0.25">
      <c r="A72" s="243" t="str">
        <f t="shared" si="3"/>
        <v/>
      </c>
      <c r="B72" s="34" t="str">
        <f>IF(D72="","",UPPER(Accueil!$D$8))</f>
        <v/>
      </c>
      <c r="C72" s="145" t="str">
        <f>IF('CF2 Eval'!B72="","",'CF2 Eval'!C72)</f>
        <v/>
      </c>
      <c r="D72" s="163" t="str">
        <f>IF('CF2 Eval'!B72="","",'CF2 Eval'!D72)</f>
        <v/>
      </c>
      <c r="E72" s="284" t="str">
        <f>IF('CF2 Eval'!E72="","",'CF2 Eval'!E72)</f>
        <v/>
      </c>
      <c r="F72" s="166" t="str">
        <f>IF('CF2 Eval'!F72="","",'CF2 Eval'!F72)</f>
        <v/>
      </c>
      <c r="G72" s="98">
        <f>IF('CF2 Eval'!U72="",0,'CF2 Eval'!U72)</f>
        <v>0</v>
      </c>
      <c r="H72" s="98">
        <f>'CF2 Eval'!AB72</f>
        <v>0</v>
      </c>
      <c r="I72" s="98">
        <f>'CF2 Eval'!AH72</f>
        <v>0</v>
      </c>
      <c r="J72" s="38">
        <f>'CF2 Eval'!AI72</f>
        <v>0</v>
      </c>
      <c r="K72" s="99" t="str">
        <f t="shared" si="2"/>
        <v/>
      </c>
      <c r="L72" s="189">
        <f>'CF2 Eval'!AJ72</f>
        <v>69</v>
      </c>
    </row>
    <row r="73" spans="1:12" ht="15.6" x14ac:dyDescent="0.25">
      <c r="A73" s="243" t="str">
        <f t="shared" si="3"/>
        <v/>
      </c>
      <c r="B73" s="34" t="str">
        <f>IF(D73="","",UPPER(Accueil!$D$8))</f>
        <v/>
      </c>
      <c r="C73" s="145" t="str">
        <f>IF('CF2 Eval'!B73="","",'CF2 Eval'!C73)</f>
        <v/>
      </c>
      <c r="D73" s="163" t="str">
        <f>IF('CF2 Eval'!B73="","",'CF2 Eval'!D73)</f>
        <v/>
      </c>
      <c r="E73" s="284" t="str">
        <f>IF('CF2 Eval'!E73="","",'CF2 Eval'!E73)</f>
        <v/>
      </c>
      <c r="F73" s="166" t="str">
        <f>IF('CF2 Eval'!F73="","",'CF2 Eval'!F73)</f>
        <v/>
      </c>
      <c r="G73" s="98">
        <f>IF('CF2 Eval'!U73="",0,'CF2 Eval'!U73)</f>
        <v>0</v>
      </c>
      <c r="H73" s="98">
        <f>'CF2 Eval'!AB73</f>
        <v>0</v>
      </c>
      <c r="I73" s="98">
        <f>'CF2 Eval'!AH73</f>
        <v>0</v>
      </c>
      <c r="J73" s="38">
        <f>'CF2 Eval'!AI73</f>
        <v>0</v>
      </c>
      <c r="K73" s="99" t="str">
        <f t="shared" si="2"/>
        <v/>
      </c>
      <c r="L73" s="189">
        <f>'CF2 Eval'!AJ73</f>
        <v>70</v>
      </c>
    </row>
    <row r="74" spans="1:12" ht="15.6" x14ac:dyDescent="0.25">
      <c r="A74" s="243" t="str">
        <f t="shared" si="3"/>
        <v/>
      </c>
      <c r="B74" s="34" t="str">
        <f>IF(D74="","",UPPER(Accueil!$D$8))</f>
        <v/>
      </c>
      <c r="C74" s="145" t="str">
        <f>IF('CF2 Eval'!B74="","",'CF2 Eval'!C74)</f>
        <v/>
      </c>
      <c r="D74" s="163" t="str">
        <f>IF('CF2 Eval'!B74="","",'CF2 Eval'!D74)</f>
        <v/>
      </c>
      <c r="E74" s="284" t="str">
        <f>IF('CF2 Eval'!E74="","",'CF2 Eval'!E74)</f>
        <v/>
      </c>
      <c r="F74" s="166" t="str">
        <f>IF('CF2 Eval'!F74="","",'CF2 Eval'!F74)</f>
        <v/>
      </c>
      <c r="G74" s="98">
        <f>IF('CF2 Eval'!U74="",0,'CF2 Eval'!U74)</f>
        <v>0</v>
      </c>
      <c r="H74" s="98">
        <f>'CF2 Eval'!AB74</f>
        <v>0</v>
      </c>
      <c r="I74" s="98">
        <f>'CF2 Eval'!AH74</f>
        <v>0</v>
      </c>
      <c r="J74" s="38">
        <f>'CF2 Eval'!AI74</f>
        <v>0</v>
      </c>
      <c r="K74" s="99" t="str">
        <f t="shared" si="2"/>
        <v/>
      </c>
      <c r="L74" s="189">
        <f>'CF2 Eval'!AJ74</f>
        <v>71</v>
      </c>
    </row>
    <row r="75" spans="1:12" ht="15.6" x14ac:dyDescent="0.25">
      <c r="A75" s="243" t="str">
        <f t="shared" si="3"/>
        <v/>
      </c>
      <c r="B75" s="34" t="str">
        <f>IF(D75="","",UPPER(Accueil!$D$8))</f>
        <v/>
      </c>
      <c r="C75" s="145" t="str">
        <f>IF('CF2 Eval'!B75="","",'CF2 Eval'!C75)</f>
        <v/>
      </c>
      <c r="D75" s="163" t="str">
        <f>IF('CF2 Eval'!B75="","",'CF2 Eval'!D75)</f>
        <v/>
      </c>
      <c r="E75" s="284" t="str">
        <f>IF('CF2 Eval'!E75="","",'CF2 Eval'!E75)</f>
        <v/>
      </c>
      <c r="F75" s="166" t="str">
        <f>IF('CF2 Eval'!F75="","",'CF2 Eval'!F75)</f>
        <v/>
      </c>
      <c r="G75" s="98">
        <f>IF('CF2 Eval'!U75="",0,'CF2 Eval'!U75)</f>
        <v>0</v>
      </c>
      <c r="H75" s="98">
        <f>'CF2 Eval'!AB75</f>
        <v>0</v>
      </c>
      <c r="I75" s="98">
        <f>'CF2 Eval'!AH75</f>
        <v>0</v>
      </c>
      <c r="J75" s="38">
        <f>'CF2 Eval'!AI75</f>
        <v>0</v>
      </c>
      <c r="K75" s="99" t="str">
        <f t="shared" si="2"/>
        <v/>
      </c>
      <c r="L75" s="189">
        <f>'CF2 Eval'!AJ75</f>
        <v>72</v>
      </c>
    </row>
    <row r="76" spans="1:12" ht="15.6" x14ac:dyDescent="0.25">
      <c r="A76" s="243" t="str">
        <f t="shared" si="3"/>
        <v/>
      </c>
      <c r="B76" s="34" t="str">
        <f>IF(D76="","",UPPER(Accueil!$D$8))</f>
        <v/>
      </c>
      <c r="C76" s="145" t="str">
        <f>IF('CF2 Eval'!B76="","",'CF2 Eval'!C76)</f>
        <v/>
      </c>
      <c r="D76" s="163" t="str">
        <f>IF('CF2 Eval'!B76="","",'CF2 Eval'!D76)</f>
        <v/>
      </c>
      <c r="E76" s="284" t="str">
        <f>IF('CF2 Eval'!E76="","",'CF2 Eval'!E76)</f>
        <v/>
      </c>
      <c r="F76" s="166" t="str">
        <f>IF('CF2 Eval'!F76="","",'CF2 Eval'!F76)</f>
        <v/>
      </c>
      <c r="G76" s="98">
        <f>IF('CF2 Eval'!U76="",0,'CF2 Eval'!U76)</f>
        <v>0</v>
      </c>
      <c r="H76" s="98">
        <f>'CF2 Eval'!AB76</f>
        <v>0</v>
      </c>
      <c r="I76" s="98">
        <f>'CF2 Eval'!AH76</f>
        <v>0</v>
      </c>
      <c r="J76" s="38">
        <f>'CF2 Eval'!AI76</f>
        <v>0</v>
      </c>
      <c r="K76" s="99" t="str">
        <f t="shared" si="2"/>
        <v/>
      </c>
      <c r="L76" s="189">
        <f>'CF2 Eval'!AJ76</f>
        <v>73</v>
      </c>
    </row>
    <row r="77" spans="1:12" ht="15.6" x14ac:dyDescent="0.25">
      <c r="A77" s="243" t="str">
        <f t="shared" si="3"/>
        <v/>
      </c>
      <c r="B77" s="34" t="str">
        <f>IF(D77="","",UPPER(Accueil!$D$8))</f>
        <v/>
      </c>
      <c r="C77" s="145" t="str">
        <f>IF('CF2 Eval'!B77="","",'CF2 Eval'!C77)</f>
        <v/>
      </c>
      <c r="D77" s="163" t="str">
        <f>IF('CF2 Eval'!B77="","",'CF2 Eval'!D77)</f>
        <v/>
      </c>
      <c r="E77" s="284" t="str">
        <f>IF('CF2 Eval'!E77="","",'CF2 Eval'!E77)</f>
        <v/>
      </c>
      <c r="F77" s="166" t="str">
        <f>IF('CF2 Eval'!F77="","",'CF2 Eval'!F77)</f>
        <v/>
      </c>
      <c r="G77" s="98">
        <f>IF('CF2 Eval'!U77="",0,'CF2 Eval'!U77)</f>
        <v>0</v>
      </c>
      <c r="H77" s="98">
        <f>'CF2 Eval'!AB77</f>
        <v>0</v>
      </c>
      <c r="I77" s="98">
        <f>'CF2 Eval'!AH77</f>
        <v>0</v>
      </c>
      <c r="J77" s="38">
        <f>'CF2 Eval'!AI77</f>
        <v>0</v>
      </c>
      <c r="K77" s="99" t="str">
        <f t="shared" si="2"/>
        <v/>
      </c>
      <c r="L77" s="189">
        <f>'CF2 Eval'!AJ77</f>
        <v>74</v>
      </c>
    </row>
    <row r="78" spans="1:12" ht="15.6" x14ac:dyDescent="0.25">
      <c r="A78" s="243" t="str">
        <f t="shared" si="3"/>
        <v/>
      </c>
      <c r="B78" s="34" t="str">
        <f>IF(D78="","",UPPER(Accueil!$D$8))</f>
        <v/>
      </c>
      <c r="C78" s="145" t="str">
        <f>IF('CF2 Eval'!B78="","",'CF2 Eval'!C78)</f>
        <v/>
      </c>
      <c r="D78" s="163" t="str">
        <f>IF('CF2 Eval'!B78="","",'CF2 Eval'!D78)</f>
        <v/>
      </c>
      <c r="E78" s="284" t="str">
        <f>IF('CF2 Eval'!E78="","",'CF2 Eval'!E78)</f>
        <v/>
      </c>
      <c r="F78" s="166" t="str">
        <f>IF('CF2 Eval'!F78="","",'CF2 Eval'!F78)</f>
        <v/>
      </c>
      <c r="G78" s="98">
        <f>IF('CF2 Eval'!U78="",0,'CF2 Eval'!U78)</f>
        <v>0</v>
      </c>
      <c r="H78" s="98">
        <f>'CF2 Eval'!AB78</f>
        <v>0</v>
      </c>
      <c r="I78" s="98">
        <f>'CF2 Eval'!AH78</f>
        <v>0</v>
      </c>
      <c r="J78" s="38">
        <f>'CF2 Eval'!AI78</f>
        <v>0</v>
      </c>
      <c r="K78" s="99" t="str">
        <f t="shared" si="2"/>
        <v/>
      </c>
      <c r="L78" s="189">
        <f>'CF2 Eval'!AJ78</f>
        <v>75</v>
      </c>
    </row>
    <row r="79" spans="1:12" ht="15.6" x14ac:dyDescent="0.25">
      <c r="A79" s="243" t="str">
        <f t="shared" si="3"/>
        <v/>
      </c>
      <c r="B79" s="34" t="str">
        <f>IF(D79="","",UPPER(Accueil!$D$8))</f>
        <v/>
      </c>
      <c r="C79" s="145" t="str">
        <f>IF('CF2 Eval'!B79="","",'CF2 Eval'!C79)</f>
        <v/>
      </c>
      <c r="D79" s="163" t="str">
        <f>IF('CF2 Eval'!B79="","",'CF2 Eval'!D79)</f>
        <v/>
      </c>
      <c r="E79" s="284" t="str">
        <f>IF('CF2 Eval'!E79="","",'CF2 Eval'!E79)</f>
        <v/>
      </c>
      <c r="F79" s="166" t="str">
        <f>IF('CF2 Eval'!F79="","",'CF2 Eval'!F79)</f>
        <v/>
      </c>
      <c r="G79" s="98">
        <f>IF('CF2 Eval'!U79="",0,'CF2 Eval'!U79)</f>
        <v>0</v>
      </c>
      <c r="H79" s="98">
        <f>'CF2 Eval'!AB79</f>
        <v>0</v>
      </c>
      <c r="I79" s="98">
        <f>'CF2 Eval'!AH79</f>
        <v>0</v>
      </c>
      <c r="J79" s="38">
        <f>'CF2 Eval'!AI79</f>
        <v>0</v>
      </c>
      <c r="K79" s="99" t="str">
        <f t="shared" si="2"/>
        <v/>
      </c>
      <c r="L79" s="189">
        <f>'CF2 Eval'!AJ79</f>
        <v>76</v>
      </c>
    </row>
    <row r="80" spans="1:12" ht="15.6" x14ac:dyDescent="0.25">
      <c r="A80" s="243" t="str">
        <f t="shared" si="3"/>
        <v/>
      </c>
      <c r="B80" s="34" t="str">
        <f>IF(D80="","",UPPER(Accueil!$D$8))</f>
        <v/>
      </c>
      <c r="C80" s="145" t="str">
        <f>IF('CF2 Eval'!B80="","",'CF2 Eval'!C80)</f>
        <v/>
      </c>
      <c r="D80" s="163" t="str">
        <f>IF('CF2 Eval'!B80="","",'CF2 Eval'!D80)</f>
        <v/>
      </c>
      <c r="E80" s="284" t="str">
        <f>IF('CF2 Eval'!E80="","",'CF2 Eval'!E80)</f>
        <v/>
      </c>
      <c r="F80" s="166" t="str">
        <f>IF('CF2 Eval'!F80="","",'CF2 Eval'!F80)</f>
        <v/>
      </c>
      <c r="G80" s="98">
        <f>IF('CF2 Eval'!U80="",0,'CF2 Eval'!U80)</f>
        <v>0</v>
      </c>
      <c r="H80" s="98">
        <f>'CF2 Eval'!AB80</f>
        <v>0</v>
      </c>
      <c r="I80" s="98">
        <f>'CF2 Eval'!AH80</f>
        <v>0</v>
      </c>
      <c r="J80" s="38">
        <f>'CF2 Eval'!AI80</f>
        <v>0</v>
      </c>
      <c r="K80" s="99" t="str">
        <f t="shared" si="2"/>
        <v/>
      </c>
      <c r="L80" s="189">
        <f>'CF2 Eval'!AJ80</f>
        <v>77</v>
      </c>
    </row>
    <row r="81" spans="1:12" ht="15.6" x14ac:dyDescent="0.25">
      <c r="A81" s="243" t="str">
        <f t="shared" si="3"/>
        <v/>
      </c>
      <c r="B81" s="34" t="str">
        <f>IF(D81="","",UPPER(Accueil!$D$8))</f>
        <v/>
      </c>
      <c r="C81" s="145" t="str">
        <f>IF('CF2 Eval'!B81="","",'CF2 Eval'!C81)</f>
        <v/>
      </c>
      <c r="D81" s="163" t="str">
        <f>IF('CF2 Eval'!B81="","",'CF2 Eval'!D81)</f>
        <v/>
      </c>
      <c r="E81" s="284" t="str">
        <f>IF('CF2 Eval'!E81="","",'CF2 Eval'!E81)</f>
        <v/>
      </c>
      <c r="F81" s="166" t="str">
        <f>IF('CF2 Eval'!F81="","",'CF2 Eval'!F81)</f>
        <v/>
      </c>
      <c r="G81" s="98">
        <f>IF('CF2 Eval'!U81="",0,'CF2 Eval'!U81)</f>
        <v>0</v>
      </c>
      <c r="H81" s="98">
        <f>'CF2 Eval'!AB81</f>
        <v>0</v>
      </c>
      <c r="I81" s="98">
        <f>'CF2 Eval'!AH81</f>
        <v>0</v>
      </c>
      <c r="J81" s="38">
        <f>'CF2 Eval'!AI81</f>
        <v>0</v>
      </c>
      <c r="K81" s="99" t="str">
        <f t="shared" si="2"/>
        <v/>
      </c>
      <c r="L81" s="189">
        <f>'CF2 Eval'!AJ81</f>
        <v>78</v>
      </c>
    </row>
    <row r="82" spans="1:12" ht="15.6" x14ac:dyDescent="0.25">
      <c r="A82" s="243" t="str">
        <f t="shared" si="3"/>
        <v/>
      </c>
      <c r="B82" s="34" t="str">
        <f>IF(D82="","",UPPER(Accueil!$D$8))</f>
        <v/>
      </c>
      <c r="C82" s="145" t="str">
        <f>IF('CF2 Eval'!B82="","",'CF2 Eval'!C82)</f>
        <v/>
      </c>
      <c r="D82" s="163" t="str">
        <f>IF('CF2 Eval'!B82="","",'CF2 Eval'!D82)</f>
        <v/>
      </c>
      <c r="E82" s="284" t="str">
        <f>IF('CF2 Eval'!E82="","",'CF2 Eval'!E82)</f>
        <v/>
      </c>
      <c r="F82" s="166" t="str">
        <f>IF('CF2 Eval'!F82="","",'CF2 Eval'!F82)</f>
        <v/>
      </c>
      <c r="G82" s="98">
        <f>IF('CF2 Eval'!U82="",0,'CF2 Eval'!U82)</f>
        <v>0</v>
      </c>
      <c r="H82" s="98">
        <f>'CF2 Eval'!AB82</f>
        <v>0</v>
      </c>
      <c r="I82" s="98">
        <f>'CF2 Eval'!AH82</f>
        <v>0</v>
      </c>
      <c r="J82" s="38">
        <f>'CF2 Eval'!AI82</f>
        <v>0</v>
      </c>
      <c r="K82" s="99" t="str">
        <f t="shared" si="2"/>
        <v/>
      </c>
      <c r="L82" s="189">
        <f>'CF2 Eval'!AJ82</f>
        <v>79</v>
      </c>
    </row>
    <row r="83" spans="1:12" ht="15.6" x14ac:dyDescent="0.25">
      <c r="A83" s="243" t="str">
        <f t="shared" si="3"/>
        <v/>
      </c>
      <c r="B83" s="34" t="str">
        <f>IF(D83="","",UPPER(Accueil!$D$8))</f>
        <v/>
      </c>
      <c r="C83" s="145" t="str">
        <f>IF('CF2 Eval'!B83="","",'CF2 Eval'!C83)</f>
        <v/>
      </c>
      <c r="D83" s="163" t="str">
        <f>IF('CF2 Eval'!B83="","",'CF2 Eval'!D83)</f>
        <v/>
      </c>
      <c r="E83" s="284" t="str">
        <f>IF('CF2 Eval'!E83="","",'CF2 Eval'!E83)</f>
        <v/>
      </c>
      <c r="F83" s="166" t="str">
        <f>IF('CF2 Eval'!F83="","",'CF2 Eval'!F83)</f>
        <v/>
      </c>
      <c r="G83" s="98">
        <f>IF('CF2 Eval'!U83="",0,'CF2 Eval'!U83)</f>
        <v>0</v>
      </c>
      <c r="H83" s="98">
        <f>'CF2 Eval'!AB83</f>
        <v>0</v>
      </c>
      <c r="I83" s="98">
        <f>'CF2 Eval'!AH83</f>
        <v>0</v>
      </c>
      <c r="J83" s="38">
        <f>'CF2 Eval'!AI83</f>
        <v>0</v>
      </c>
      <c r="K83" s="99" t="str">
        <f t="shared" si="2"/>
        <v/>
      </c>
      <c r="L83" s="189">
        <f>'CF2 Eval'!AJ83</f>
        <v>80</v>
      </c>
    </row>
    <row r="84" spans="1:12" ht="15.6" x14ac:dyDescent="0.25">
      <c r="A84" s="243" t="str">
        <f t="shared" si="3"/>
        <v/>
      </c>
      <c r="B84" s="34" t="str">
        <f>IF(D84="","",UPPER(Accueil!$D$8))</f>
        <v/>
      </c>
      <c r="C84" s="145" t="str">
        <f>IF('CF2 Eval'!B84="","",'CF2 Eval'!C84)</f>
        <v/>
      </c>
      <c r="D84" s="163" t="str">
        <f>IF('CF2 Eval'!B84="","",'CF2 Eval'!D84)</f>
        <v/>
      </c>
      <c r="E84" s="284" t="str">
        <f>IF('CF2 Eval'!E84="","",'CF2 Eval'!E84)</f>
        <v/>
      </c>
      <c r="F84" s="166" t="str">
        <f>IF('CF2 Eval'!F84="","",'CF2 Eval'!F84)</f>
        <v/>
      </c>
      <c r="G84" s="98">
        <f>IF('CF2 Eval'!U84="",0,'CF2 Eval'!U84)</f>
        <v>0</v>
      </c>
      <c r="H84" s="98">
        <f>'CF2 Eval'!AB84</f>
        <v>0</v>
      </c>
      <c r="I84" s="98">
        <f>'CF2 Eval'!AH84</f>
        <v>0</v>
      </c>
      <c r="J84" s="38">
        <f>'CF2 Eval'!AI84</f>
        <v>0</v>
      </c>
      <c r="K84" s="99" t="str">
        <f t="shared" si="2"/>
        <v/>
      </c>
      <c r="L84" s="189">
        <f>'CF2 Eval'!AJ84</f>
        <v>81</v>
      </c>
    </row>
    <row r="85" spans="1:12" ht="15.6" x14ac:dyDescent="0.25">
      <c r="A85" s="243" t="str">
        <f t="shared" si="3"/>
        <v/>
      </c>
      <c r="B85" s="34" t="str">
        <f>IF(D85="","",UPPER(Accueil!$D$8))</f>
        <v/>
      </c>
      <c r="C85" s="145" t="str">
        <f>IF('CF2 Eval'!B85="","",'CF2 Eval'!C85)</f>
        <v/>
      </c>
      <c r="D85" s="163" t="str">
        <f>IF('CF2 Eval'!B85="","",'CF2 Eval'!D85)</f>
        <v/>
      </c>
      <c r="E85" s="284" t="str">
        <f>IF('CF2 Eval'!E85="","",'CF2 Eval'!E85)</f>
        <v/>
      </c>
      <c r="F85" s="166" t="str">
        <f>IF('CF2 Eval'!F85="","",'CF2 Eval'!F85)</f>
        <v/>
      </c>
      <c r="G85" s="98">
        <f>IF('CF2 Eval'!U85="",0,'CF2 Eval'!U85)</f>
        <v>0</v>
      </c>
      <c r="H85" s="98">
        <f>'CF2 Eval'!AB85</f>
        <v>0</v>
      </c>
      <c r="I85" s="98">
        <f>'CF2 Eval'!AH85</f>
        <v>0</v>
      </c>
      <c r="J85" s="38">
        <f>'CF2 Eval'!AI85</f>
        <v>0</v>
      </c>
      <c r="K85" s="99" t="str">
        <f t="shared" si="2"/>
        <v/>
      </c>
      <c r="L85" s="189">
        <f>'CF2 Eval'!AJ85</f>
        <v>82</v>
      </c>
    </row>
    <row r="86" spans="1:12" ht="15.6" x14ac:dyDescent="0.25">
      <c r="A86" s="243" t="str">
        <f t="shared" si="3"/>
        <v/>
      </c>
      <c r="B86" s="34" t="str">
        <f>IF(D86="","",UPPER(Accueil!$D$8))</f>
        <v/>
      </c>
      <c r="C86" s="145" t="str">
        <f>IF('CF2 Eval'!B86="","",'CF2 Eval'!C86)</f>
        <v/>
      </c>
      <c r="D86" s="163" t="str">
        <f>IF('CF2 Eval'!B86="","",'CF2 Eval'!D86)</f>
        <v/>
      </c>
      <c r="E86" s="284" t="str">
        <f>IF('CF2 Eval'!E86="","",'CF2 Eval'!E86)</f>
        <v/>
      </c>
      <c r="F86" s="166" t="str">
        <f>IF('CF2 Eval'!F86="","",'CF2 Eval'!F86)</f>
        <v/>
      </c>
      <c r="G86" s="98">
        <f>IF('CF2 Eval'!U86="",0,'CF2 Eval'!U86)</f>
        <v>0</v>
      </c>
      <c r="H86" s="98">
        <f>'CF2 Eval'!AB86</f>
        <v>0</v>
      </c>
      <c r="I86" s="98">
        <f>'CF2 Eval'!AH86</f>
        <v>0</v>
      </c>
      <c r="J86" s="38">
        <f>'CF2 Eval'!AI86</f>
        <v>0</v>
      </c>
      <c r="K86" s="99" t="str">
        <f t="shared" si="2"/>
        <v/>
      </c>
      <c r="L86" s="189">
        <f>'CF2 Eval'!AJ86</f>
        <v>83</v>
      </c>
    </row>
    <row r="87" spans="1:12" ht="15.6" x14ac:dyDescent="0.25">
      <c r="A87" s="243" t="str">
        <f t="shared" si="3"/>
        <v/>
      </c>
      <c r="B87" s="34" t="str">
        <f>IF(D87="","",UPPER(Accueil!$D$8))</f>
        <v/>
      </c>
      <c r="C87" s="145" t="str">
        <f>IF('CF2 Eval'!B87="","",'CF2 Eval'!C87)</f>
        <v/>
      </c>
      <c r="D87" s="163" t="str">
        <f>IF('CF2 Eval'!B87="","",'CF2 Eval'!D87)</f>
        <v/>
      </c>
      <c r="E87" s="284" t="str">
        <f>IF('CF2 Eval'!E87="","",'CF2 Eval'!E87)</f>
        <v/>
      </c>
      <c r="F87" s="166" t="str">
        <f>IF('CF2 Eval'!F87="","",'CF2 Eval'!F87)</f>
        <v/>
      </c>
      <c r="G87" s="98">
        <f>IF('CF2 Eval'!U87="",0,'CF2 Eval'!U87)</f>
        <v>0</v>
      </c>
      <c r="H87" s="98">
        <f>'CF2 Eval'!AB87</f>
        <v>0</v>
      </c>
      <c r="I87" s="98">
        <f>'CF2 Eval'!AH87</f>
        <v>0</v>
      </c>
      <c r="J87" s="38">
        <f>'CF2 Eval'!AI87</f>
        <v>0</v>
      </c>
      <c r="K87" s="99" t="str">
        <f t="shared" si="2"/>
        <v/>
      </c>
      <c r="L87" s="189">
        <f>'CF2 Eval'!AJ87</f>
        <v>84</v>
      </c>
    </row>
    <row r="88" spans="1:12" ht="15.6" x14ac:dyDescent="0.25">
      <c r="A88" s="243" t="str">
        <f t="shared" si="3"/>
        <v/>
      </c>
      <c r="B88" s="34" t="str">
        <f>IF(D88="","",UPPER(Accueil!$D$8))</f>
        <v/>
      </c>
      <c r="C88" s="145" t="str">
        <f>IF('CF2 Eval'!B88="","",'CF2 Eval'!C88)</f>
        <v/>
      </c>
      <c r="D88" s="163" t="str">
        <f>IF('CF2 Eval'!B88="","",'CF2 Eval'!D88)</f>
        <v/>
      </c>
      <c r="E88" s="284" t="str">
        <f>IF('CF2 Eval'!E88="","",'CF2 Eval'!E88)</f>
        <v/>
      </c>
      <c r="F88" s="166" t="str">
        <f>IF('CF2 Eval'!F88="","",'CF2 Eval'!F88)</f>
        <v/>
      </c>
      <c r="G88" s="98">
        <f>IF('CF2 Eval'!U88="",0,'CF2 Eval'!U88)</f>
        <v>0</v>
      </c>
      <c r="H88" s="98">
        <f>'CF2 Eval'!AB88</f>
        <v>0</v>
      </c>
      <c r="I88" s="98">
        <f>'CF2 Eval'!AH88</f>
        <v>0</v>
      </c>
      <c r="J88" s="38">
        <f>'CF2 Eval'!AI88</f>
        <v>0</v>
      </c>
      <c r="K88" s="99" t="str">
        <f t="shared" si="2"/>
        <v/>
      </c>
      <c r="L88" s="189">
        <f>'CF2 Eval'!AJ88</f>
        <v>85</v>
      </c>
    </row>
    <row r="89" spans="1:12" ht="15.6" x14ac:dyDescent="0.25">
      <c r="A89" s="243" t="str">
        <f t="shared" si="3"/>
        <v/>
      </c>
      <c r="B89" s="34" t="str">
        <f>IF(D89="","",UPPER(Accueil!$D$8))</f>
        <v/>
      </c>
      <c r="C89" s="145" t="str">
        <f>IF('CF2 Eval'!B89="","",'CF2 Eval'!C89)</f>
        <v/>
      </c>
      <c r="D89" s="163" t="str">
        <f>IF('CF2 Eval'!B89="","",'CF2 Eval'!D89)</f>
        <v/>
      </c>
      <c r="E89" s="284" t="str">
        <f>IF('CF2 Eval'!E89="","",'CF2 Eval'!E89)</f>
        <v/>
      </c>
      <c r="F89" s="166" t="str">
        <f>IF('CF2 Eval'!F89="","",'CF2 Eval'!F89)</f>
        <v/>
      </c>
      <c r="G89" s="98">
        <f>IF('CF2 Eval'!U89="",0,'CF2 Eval'!U89)</f>
        <v>0</v>
      </c>
      <c r="H89" s="98">
        <f>'CF2 Eval'!AB89</f>
        <v>0</v>
      </c>
      <c r="I89" s="98">
        <f>'CF2 Eval'!AH89</f>
        <v>0</v>
      </c>
      <c r="J89" s="38">
        <f>'CF2 Eval'!AI89</f>
        <v>0</v>
      </c>
      <c r="K89" s="99" t="str">
        <f t="shared" si="2"/>
        <v/>
      </c>
      <c r="L89" s="189">
        <f>'CF2 Eval'!AJ89</f>
        <v>86</v>
      </c>
    </row>
    <row r="90" spans="1:12" ht="15.6" x14ac:dyDescent="0.25">
      <c r="A90" s="243" t="str">
        <f t="shared" si="3"/>
        <v/>
      </c>
      <c r="B90" s="34" t="str">
        <f>IF(D90="","",UPPER(Accueil!$D$8))</f>
        <v/>
      </c>
      <c r="C90" s="145" t="str">
        <f>IF('CF2 Eval'!B90="","",'CF2 Eval'!C90)</f>
        <v/>
      </c>
      <c r="D90" s="163" t="str">
        <f>IF('CF2 Eval'!B90="","",'CF2 Eval'!D90)</f>
        <v/>
      </c>
      <c r="E90" s="284" t="str">
        <f>IF('CF2 Eval'!E90="","",'CF2 Eval'!E90)</f>
        <v/>
      </c>
      <c r="F90" s="166" t="str">
        <f>IF('CF2 Eval'!F90="","",'CF2 Eval'!F90)</f>
        <v/>
      </c>
      <c r="G90" s="98">
        <f>IF('CF2 Eval'!U90="",0,'CF2 Eval'!U90)</f>
        <v>0</v>
      </c>
      <c r="H90" s="98">
        <f>'CF2 Eval'!AB90</f>
        <v>0</v>
      </c>
      <c r="I90" s="98">
        <f>'CF2 Eval'!AH90</f>
        <v>0</v>
      </c>
      <c r="J90" s="38">
        <f>'CF2 Eval'!AI90</f>
        <v>0</v>
      </c>
      <c r="K90" s="99" t="str">
        <f t="shared" si="2"/>
        <v/>
      </c>
      <c r="L90" s="189">
        <f>'CF2 Eval'!AJ90</f>
        <v>87</v>
      </c>
    </row>
    <row r="91" spans="1:12" ht="15.6" x14ac:dyDescent="0.25">
      <c r="A91" s="243" t="str">
        <f t="shared" si="3"/>
        <v/>
      </c>
      <c r="B91" s="34" t="str">
        <f>IF(D91="","",UPPER(Accueil!$D$8))</f>
        <v/>
      </c>
      <c r="C91" s="145" t="str">
        <f>IF('CF2 Eval'!B91="","",'CF2 Eval'!C91)</f>
        <v/>
      </c>
      <c r="D91" s="163" t="str">
        <f>IF('CF2 Eval'!B91="","",'CF2 Eval'!D91)</f>
        <v/>
      </c>
      <c r="E91" s="284" t="str">
        <f>IF('CF2 Eval'!E91="","",'CF2 Eval'!E91)</f>
        <v/>
      </c>
      <c r="F91" s="166" t="str">
        <f>IF('CF2 Eval'!F91="","",'CF2 Eval'!F91)</f>
        <v/>
      </c>
      <c r="G91" s="98">
        <f>IF('CF2 Eval'!U91="",0,'CF2 Eval'!U91)</f>
        <v>0</v>
      </c>
      <c r="H91" s="98">
        <f>'CF2 Eval'!AB91</f>
        <v>0</v>
      </c>
      <c r="I91" s="98">
        <f>'CF2 Eval'!AH91</f>
        <v>0</v>
      </c>
      <c r="J91" s="38">
        <f>'CF2 Eval'!AI91</f>
        <v>0</v>
      </c>
      <c r="K91" s="99" t="str">
        <f t="shared" si="2"/>
        <v/>
      </c>
      <c r="L91" s="189">
        <f>'CF2 Eval'!AJ91</f>
        <v>88</v>
      </c>
    </row>
    <row r="92" spans="1:12" ht="15.6" x14ac:dyDescent="0.25">
      <c r="A92" s="243" t="str">
        <f t="shared" si="3"/>
        <v/>
      </c>
      <c r="B92" s="34" t="str">
        <f>IF(D92="","",UPPER(Accueil!$D$8))</f>
        <v/>
      </c>
      <c r="C92" s="145" t="str">
        <f>IF('CF2 Eval'!B92="","",'CF2 Eval'!C92)</f>
        <v/>
      </c>
      <c r="D92" s="163" t="str">
        <f>IF('CF2 Eval'!B92="","",'CF2 Eval'!D92)</f>
        <v/>
      </c>
      <c r="E92" s="284" t="str">
        <f>IF('CF2 Eval'!E92="","",'CF2 Eval'!E92)</f>
        <v/>
      </c>
      <c r="F92" s="166" t="str">
        <f>IF('CF2 Eval'!F92="","",'CF2 Eval'!F92)</f>
        <v/>
      </c>
      <c r="G92" s="98">
        <f>IF('CF2 Eval'!U92="",0,'CF2 Eval'!U92)</f>
        <v>0</v>
      </c>
      <c r="H92" s="98">
        <f>'CF2 Eval'!AB92</f>
        <v>0</v>
      </c>
      <c r="I92" s="98">
        <f>'CF2 Eval'!AH92</f>
        <v>0</v>
      </c>
      <c r="J92" s="38">
        <f>'CF2 Eval'!AI92</f>
        <v>0</v>
      </c>
      <c r="K92" s="99" t="str">
        <f t="shared" si="2"/>
        <v/>
      </c>
      <c r="L92" s="189">
        <f>'CF2 Eval'!AJ92</f>
        <v>89</v>
      </c>
    </row>
    <row r="93" spans="1:12" ht="15.6" x14ac:dyDescent="0.25">
      <c r="A93" s="243" t="str">
        <f t="shared" si="3"/>
        <v/>
      </c>
      <c r="B93" s="34" t="str">
        <f>IF(D93="","",UPPER(Accueil!$D$8))</f>
        <v/>
      </c>
      <c r="C93" s="145" t="str">
        <f>IF('CF2 Eval'!B93="","",'CF2 Eval'!C93)</f>
        <v/>
      </c>
      <c r="D93" s="163" t="str">
        <f>IF('CF2 Eval'!B93="","",'CF2 Eval'!D93)</f>
        <v/>
      </c>
      <c r="E93" s="284" t="str">
        <f>IF('CF2 Eval'!E93="","",'CF2 Eval'!E93)</f>
        <v/>
      </c>
      <c r="F93" s="166" t="str">
        <f>IF('CF2 Eval'!F93="","",'CF2 Eval'!F93)</f>
        <v/>
      </c>
      <c r="G93" s="98">
        <f>IF('CF2 Eval'!U93="",0,'CF2 Eval'!U93)</f>
        <v>0</v>
      </c>
      <c r="H93" s="98">
        <f>'CF2 Eval'!AB93</f>
        <v>0</v>
      </c>
      <c r="I93" s="98">
        <f>'CF2 Eval'!AH93</f>
        <v>0</v>
      </c>
      <c r="J93" s="38">
        <f>'CF2 Eval'!AI93</f>
        <v>0</v>
      </c>
      <c r="K93" s="99" t="str">
        <f t="shared" si="2"/>
        <v/>
      </c>
      <c r="L93" s="189">
        <f>'CF2 Eval'!AJ93</f>
        <v>90</v>
      </c>
    </row>
    <row r="94" spans="1:12" ht="15.6" x14ac:dyDescent="0.25">
      <c r="A94" s="243" t="str">
        <f t="shared" si="3"/>
        <v/>
      </c>
      <c r="B94" s="34" t="str">
        <f>IF(D94="","",UPPER(Accueil!$D$8))</f>
        <v/>
      </c>
      <c r="C94" s="145" t="str">
        <f>IF('CF2 Eval'!B94="","",'CF2 Eval'!C94)</f>
        <v/>
      </c>
      <c r="D94" s="163" t="str">
        <f>IF('CF2 Eval'!B94="","",'CF2 Eval'!D94)</f>
        <v/>
      </c>
      <c r="E94" s="284" t="str">
        <f>IF('CF2 Eval'!E94="","",'CF2 Eval'!E94)</f>
        <v/>
      </c>
      <c r="F94" s="166" t="str">
        <f>IF('CF2 Eval'!F94="","",'CF2 Eval'!F94)</f>
        <v/>
      </c>
      <c r="G94" s="98">
        <f>IF('CF2 Eval'!U94="",0,'CF2 Eval'!U94)</f>
        <v>0</v>
      </c>
      <c r="H94" s="98">
        <f>'CF2 Eval'!AB94</f>
        <v>0</v>
      </c>
      <c r="I94" s="98">
        <f>'CF2 Eval'!AH94</f>
        <v>0</v>
      </c>
      <c r="J94" s="38">
        <f>'CF2 Eval'!AI94</f>
        <v>0</v>
      </c>
      <c r="K94" s="99" t="str">
        <f t="shared" si="2"/>
        <v/>
      </c>
      <c r="L94" s="189">
        <f>'CF2 Eval'!AJ94</f>
        <v>91</v>
      </c>
    </row>
    <row r="95" spans="1:12" ht="15.6" x14ac:dyDescent="0.25">
      <c r="A95" s="243" t="str">
        <f t="shared" si="3"/>
        <v/>
      </c>
      <c r="B95" s="34" t="str">
        <f>IF(D95="","",UPPER(Accueil!$D$8))</f>
        <v/>
      </c>
      <c r="C95" s="145" t="str">
        <f>IF('CF2 Eval'!B95="","",'CF2 Eval'!C95)</f>
        <v/>
      </c>
      <c r="D95" s="163" t="str">
        <f>IF('CF2 Eval'!B95="","",'CF2 Eval'!D95)</f>
        <v/>
      </c>
      <c r="E95" s="284" t="str">
        <f>IF('CF2 Eval'!E95="","",'CF2 Eval'!E95)</f>
        <v/>
      </c>
      <c r="F95" s="166" t="str">
        <f>IF('CF2 Eval'!F95="","",'CF2 Eval'!F95)</f>
        <v/>
      </c>
      <c r="G95" s="98">
        <f>IF('CF2 Eval'!U95="",0,'CF2 Eval'!U95)</f>
        <v>0</v>
      </c>
      <c r="H95" s="98">
        <f>'CF2 Eval'!AB95</f>
        <v>0</v>
      </c>
      <c r="I95" s="98">
        <f>'CF2 Eval'!AH95</f>
        <v>0</v>
      </c>
      <c r="J95" s="38">
        <f>'CF2 Eval'!AI95</f>
        <v>0</v>
      </c>
      <c r="K95" s="99" t="str">
        <f t="shared" si="2"/>
        <v/>
      </c>
      <c r="L95" s="189">
        <f>'CF2 Eval'!AJ95</f>
        <v>92</v>
      </c>
    </row>
    <row r="96" spans="1:12" ht="15.6" x14ac:dyDescent="0.25">
      <c r="A96" s="243" t="str">
        <f t="shared" si="3"/>
        <v/>
      </c>
      <c r="B96" s="34" t="str">
        <f>IF(D96="","",UPPER(Accueil!$D$8))</f>
        <v/>
      </c>
      <c r="C96" s="145" t="str">
        <f>IF('CF2 Eval'!B96="","",'CF2 Eval'!C96)</f>
        <v/>
      </c>
      <c r="D96" s="163" t="str">
        <f>IF('CF2 Eval'!B96="","",'CF2 Eval'!D96)</f>
        <v/>
      </c>
      <c r="E96" s="284" t="str">
        <f>IF('CF2 Eval'!E96="","",'CF2 Eval'!E96)</f>
        <v/>
      </c>
      <c r="F96" s="166" t="str">
        <f>IF('CF2 Eval'!F96="","",'CF2 Eval'!F96)</f>
        <v/>
      </c>
      <c r="G96" s="98">
        <f>IF('CF2 Eval'!U96="",0,'CF2 Eval'!U96)</f>
        <v>0</v>
      </c>
      <c r="H96" s="98">
        <f>'CF2 Eval'!AB96</f>
        <v>0</v>
      </c>
      <c r="I96" s="98">
        <f>'CF2 Eval'!AH96</f>
        <v>0</v>
      </c>
      <c r="J96" s="38">
        <f>'CF2 Eval'!AI96</f>
        <v>0</v>
      </c>
      <c r="K96" s="99" t="str">
        <f t="shared" si="2"/>
        <v/>
      </c>
      <c r="L96" s="189">
        <f>'CF2 Eval'!AJ96</f>
        <v>93</v>
      </c>
    </row>
    <row r="97" spans="1:12" ht="15.6" x14ac:dyDescent="0.25">
      <c r="A97" s="243" t="str">
        <f t="shared" si="3"/>
        <v/>
      </c>
      <c r="B97" s="34" t="str">
        <f>IF(D97="","",UPPER(Accueil!$D$8))</f>
        <v/>
      </c>
      <c r="C97" s="145" t="str">
        <f>IF('CF2 Eval'!B97="","",'CF2 Eval'!C97)</f>
        <v/>
      </c>
      <c r="D97" s="163" t="str">
        <f>IF('CF2 Eval'!B97="","",'CF2 Eval'!D97)</f>
        <v/>
      </c>
      <c r="E97" s="284" t="str">
        <f>IF('CF2 Eval'!E97="","",'CF2 Eval'!E97)</f>
        <v/>
      </c>
      <c r="F97" s="166" t="str">
        <f>IF('CF2 Eval'!F97="","",'CF2 Eval'!F97)</f>
        <v/>
      </c>
      <c r="G97" s="98">
        <f>IF('CF2 Eval'!U97="",0,'CF2 Eval'!U97)</f>
        <v>0</v>
      </c>
      <c r="H97" s="98">
        <f>'CF2 Eval'!AB97</f>
        <v>0</v>
      </c>
      <c r="I97" s="98">
        <f>'CF2 Eval'!AH97</f>
        <v>0</v>
      </c>
      <c r="J97" s="38">
        <f>'CF2 Eval'!AI97</f>
        <v>0</v>
      </c>
      <c r="K97" s="99" t="str">
        <f t="shared" si="2"/>
        <v/>
      </c>
      <c r="L97" s="189">
        <f>'CF2 Eval'!AJ97</f>
        <v>94</v>
      </c>
    </row>
    <row r="98" spans="1:12" ht="15.6" x14ac:dyDescent="0.25">
      <c r="A98" s="243" t="str">
        <f t="shared" si="3"/>
        <v/>
      </c>
      <c r="B98" s="34" t="str">
        <f>IF(D98="","",UPPER(Accueil!$D$8))</f>
        <v/>
      </c>
      <c r="C98" s="145" t="str">
        <f>IF('CF2 Eval'!B98="","",'CF2 Eval'!C98)</f>
        <v/>
      </c>
      <c r="D98" s="163" t="str">
        <f>IF('CF2 Eval'!B98="","",'CF2 Eval'!D98)</f>
        <v/>
      </c>
      <c r="E98" s="284" t="str">
        <f>IF('CF2 Eval'!E98="","",'CF2 Eval'!E98)</f>
        <v/>
      </c>
      <c r="F98" s="166" t="str">
        <f>IF('CF2 Eval'!F98="","",'CF2 Eval'!F98)</f>
        <v/>
      </c>
      <c r="G98" s="98">
        <f>IF('CF2 Eval'!U98="",0,'CF2 Eval'!U98)</f>
        <v>0</v>
      </c>
      <c r="H98" s="98">
        <f>'CF2 Eval'!AB98</f>
        <v>0</v>
      </c>
      <c r="I98" s="98">
        <f>'CF2 Eval'!AH98</f>
        <v>0</v>
      </c>
      <c r="J98" s="38">
        <f>'CF2 Eval'!AI98</f>
        <v>0</v>
      </c>
      <c r="K98" s="99" t="str">
        <f t="shared" si="2"/>
        <v/>
      </c>
      <c r="L98" s="189">
        <f>'CF2 Eval'!AJ98</f>
        <v>95</v>
      </c>
    </row>
    <row r="99" spans="1:12" ht="15.6" x14ac:dyDescent="0.25">
      <c r="A99" s="243" t="str">
        <f t="shared" si="3"/>
        <v/>
      </c>
      <c r="B99" s="34" t="str">
        <f>IF(D99="","",UPPER(Accueil!$D$8))</f>
        <v/>
      </c>
      <c r="C99" s="145" t="str">
        <f>IF('CF2 Eval'!B99="","",'CF2 Eval'!C99)</f>
        <v/>
      </c>
      <c r="D99" s="163" t="str">
        <f>IF('CF2 Eval'!B99="","",'CF2 Eval'!D99)</f>
        <v/>
      </c>
      <c r="E99" s="284" t="str">
        <f>IF('CF2 Eval'!E99="","",'CF2 Eval'!E99)</f>
        <v/>
      </c>
      <c r="F99" s="166" t="str">
        <f>IF('CF2 Eval'!F99="","",'CF2 Eval'!F99)</f>
        <v/>
      </c>
      <c r="G99" s="98">
        <f>IF('CF2 Eval'!U99="",0,'CF2 Eval'!U99)</f>
        <v>0</v>
      </c>
      <c r="H99" s="98">
        <f>'CF2 Eval'!AB99</f>
        <v>0</v>
      </c>
      <c r="I99" s="98">
        <f>'CF2 Eval'!AH99</f>
        <v>0</v>
      </c>
      <c r="J99" s="38">
        <f>'CF2 Eval'!AI99</f>
        <v>0</v>
      </c>
      <c r="K99" s="99" t="str">
        <f t="shared" si="2"/>
        <v/>
      </c>
      <c r="L99" s="189">
        <f>'CF2 Eval'!AJ99</f>
        <v>96</v>
      </c>
    </row>
    <row r="100" spans="1:12" ht="15.6" x14ac:dyDescent="0.25">
      <c r="A100" s="243" t="str">
        <f t="shared" si="3"/>
        <v/>
      </c>
      <c r="B100" s="34" t="str">
        <f>IF(D100="","",UPPER(Accueil!$D$8))</f>
        <v/>
      </c>
      <c r="C100" s="145" t="str">
        <f>IF('CF2 Eval'!B100="","",'CF2 Eval'!C100)</f>
        <v/>
      </c>
      <c r="D100" s="163" t="str">
        <f>IF('CF2 Eval'!B100="","",'CF2 Eval'!D100)</f>
        <v/>
      </c>
      <c r="E100" s="284" t="str">
        <f>IF('CF2 Eval'!E100="","",'CF2 Eval'!E100)</f>
        <v/>
      </c>
      <c r="F100" s="166" t="str">
        <f>IF('CF2 Eval'!F100="","",'CF2 Eval'!F100)</f>
        <v/>
      </c>
      <c r="G100" s="98">
        <f>IF('CF2 Eval'!U100="",0,'CF2 Eval'!U100)</f>
        <v>0</v>
      </c>
      <c r="H100" s="98">
        <f>'CF2 Eval'!AB100</f>
        <v>0</v>
      </c>
      <c r="I100" s="98">
        <f>'CF2 Eval'!AH100</f>
        <v>0</v>
      </c>
      <c r="J100" s="38">
        <f>'CF2 Eval'!AI100</f>
        <v>0</v>
      </c>
      <c r="K100" s="99" t="str">
        <f t="shared" si="2"/>
        <v/>
      </c>
      <c r="L100" s="189">
        <f>'CF2 Eval'!AJ100</f>
        <v>97</v>
      </c>
    </row>
    <row r="101" spans="1:12" ht="15.6" x14ac:dyDescent="0.25">
      <c r="A101" s="243" t="str">
        <f t="shared" si="3"/>
        <v/>
      </c>
      <c r="B101" s="34" t="str">
        <f>IF(D101="","",UPPER(Accueil!$D$8))</f>
        <v/>
      </c>
      <c r="C101" s="145" t="str">
        <f>IF('CF2 Eval'!B101="","",'CF2 Eval'!C101)</f>
        <v/>
      </c>
      <c r="D101" s="163" t="str">
        <f>IF('CF2 Eval'!B101="","",'CF2 Eval'!D101)</f>
        <v/>
      </c>
      <c r="E101" s="284" t="str">
        <f>IF('CF2 Eval'!E101="","",'CF2 Eval'!E101)</f>
        <v/>
      </c>
      <c r="F101" s="166" t="str">
        <f>IF('CF2 Eval'!F101="","",'CF2 Eval'!F101)</f>
        <v/>
      </c>
      <c r="G101" s="98">
        <f>IF('CF2 Eval'!U101="",0,'CF2 Eval'!U101)</f>
        <v>0</v>
      </c>
      <c r="H101" s="98">
        <f>'CF2 Eval'!AB101</f>
        <v>0</v>
      </c>
      <c r="I101" s="98">
        <f>'CF2 Eval'!AH101</f>
        <v>0</v>
      </c>
      <c r="J101" s="38">
        <f>'CF2 Eval'!AI101</f>
        <v>0</v>
      </c>
      <c r="K101" s="99" t="str">
        <f t="shared" si="2"/>
        <v/>
      </c>
      <c r="L101" s="189">
        <f>'CF2 Eval'!AJ101</f>
        <v>98</v>
      </c>
    </row>
    <row r="102" spans="1:12" ht="15.6" x14ac:dyDescent="0.25">
      <c r="A102" s="243" t="str">
        <f t="shared" si="3"/>
        <v/>
      </c>
      <c r="B102" s="34" t="str">
        <f>IF(D102="","",UPPER(Accueil!$D$8))</f>
        <v/>
      </c>
      <c r="C102" s="145" t="str">
        <f>IF('CF2 Eval'!B102="","",'CF2 Eval'!C102)</f>
        <v/>
      </c>
      <c r="D102" s="163" t="str">
        <f>IF('CF2 Eval'!B102="","",'CF2 Eval'!D102)</f>
        <v/>
      </c>
      <c r="E102" s="284" t="str">
        <f>IF('CF2 Eval'!E102="","",'CF2 Eval'!E102)</f>
        <v/>
      </c>
      <c r="F102" s="166" t="str">
        <f>IF('CF2 Eval'!F102="","",'CF2 Eval'!F102)</f>
        <v/>
      </c>
      <c r="G102" s="98">
        <f>IF('CF2 Eval'!U102="",0,'CF2 Eval'!U102)</f>
        <v>0</v>
      </c>
      <c r="H102" s="98">
        <f>'CF2 Eval'!AB102</f>
        <v>0</v>
      </c>
      <c r="I102" s="98">
        <f>'CF2 Eval'!AH102</f>
        <v>0</v>
      </c>
      <c r="J102" s="38">
        <f>'CF2 Eval'!AI102</f>
        <v>0</v>
      </c>
      <c r="K102" s="99" t="str">
        <f t="shared" si="2"/>
        <v/>
      </c>
      <c r="L102" s="189">
        <f>'CF2 Eval'!AJ102</f>
        <v>99</v>
      </c>
    </row>
    <row r="103" spans="1:12" ht="15.6" x14ac:dyDescent="0.25">
      <c r="A103" s="243" t="str">
        <f t="shared" si="3"/>
        <v/>
      </c>
      <c r="B103" s="34" t="str">
        <f>IF(D103="","",UPPER(Accueil!$D$8))</f>
        <v/>
      </c>
      <c r="C103" s="145" t="str">
        <f>IF('CF2 Eval'!B103="","",'CF2 Eval'!C103)</f>
        <v/>
      </c>
      <c r="D103" s="163" t="str">
        <f>IF('CF2 Eval'!B103="","",'CF2 Eval'!D103)</f>
        <v/>
      </c>
      <c r="E103" s="284" t="str">
        <f>IF('CF2 Eval'!E103="","",'CF2 Eval'!E103)</f>
        <v/>
      </c>
      <c r="F103" s="166" t="str">
        <f>IF('CF2 Eval'!F103="","",'CF2 Eval'!F103)</f>
        <v/>
      </c>
      <c r="G103" s="98">
        <f>IF('CF2 Eval'!U103="",0,'CF2 Eval'!U103)</f>
        <v>0</v>
      </c>
      <c r="H103" s="98">
        <f>'CF2 Eval'!AB103</f>
        <v>0</v>
      </c>
      <c r="I103" s="98">
        <f>'CF2 Eval'!AH103</f>
        <v>0</v>
      </c>
      <c r="J103" s="38">
        <f>'CF2 Eval'!AI103</f>
        <v>0</v>
      </c>
      <c r="K103" s="99" t="str">
        <f t="shared" si="2"/>
        <v/>
      </c>
      <c r="L103" s="189">
        <f>'CF2 Eval'!AJ103</f>
        <v>100</v>
      </c>
    </row>
    <row r="104" spans="1:12" ht="15.6" x14ac:dyDescent="0.25">
      <c r="A104" s="243" t="str">
        <f t="shared" si="3"/>
        <v/>
      </c>
      <c r="B104" s="34" t="str">
        <f>IF(D104="","",UPPER(Accueil!$D$8))</f>
        <v/>
      </c>
      <c r="C104" s="145" t="str">
        <f>IF('CF2 Eval'!B104="","",'CF2 Eval'!C104)</f>
        <v/>
      </c>
      <c r="D104" s="163" t="str">
        <f>IF('CF2 Eval'!B104="","",'CF2 Eval'!D104)</f>
        <v/>
      </c>
      <c r="E104" s="284" t="str">
        <f>IF('CF2 Eval'!E104="","",'CF2 Eval'!E104)</f>
        <v/>
      </c>
      <c r="F104" s="166" t="str">
        <f>IF('CF2 Eval'!F104="","",'CF2 Eval'!F104)</f>
        <v/>
      </c>
      <c r="G104" s="98">
        <f>IF('CF2 Eval'!U104="",0,'CF2 Eval'!U104)</f>
        <v>0</v>
      </c>
      <c r="H104" s="98">
        <f>'CF2 Eval'!AB104</f>
        <v>0</v>
      </c>
      <c r="I104" s="98">
        <f>'CF2 Eval'!AH104</f>
        <v>0</v>
      </c>
      <c r="J104" s="38">
        <f>'CF2 Eval'!AI104</f>
        <v>0</v>
      </c>
      <c r="K104" s="99" t="str">
        <f t="shared" si="2"/>
        <v/>
      </c>
      <c r="L104" s="189">
        <f>'CF2 Eval'!AJ104</f>
        <v>101</v>
      </c>
    </row>
    <row r="105" spans="1:12" ht="15.6" x14ac:dyDescent="0.25">
      <c r="A105" s="243" t="str">
        <f t="shared" si="3"/>
        <v/>
      </c>
      <c r="B105" s="34" t="str">
        <f>IF(D105="","",UPPER(Accueil!$D$8))</f>
        <v/>
      </c>
      <c r="C105" s="145" t="str">
        <f>IF('CF2 Eval'!B105="","",'CF2 Eval'!C105)</f>
        <v/>
      </c>
      <c r="D105" s="163" t="str">
        <f>IF('CF2 Eval'!B105="","",'CF2 Eval'!D105)</f>
        <v/>
      </c>
      <c r="E105" s="284" t="str">
        <f>IF('CF2 Eval'!E105="","",'CF2 Eval'!E105)</f>
        <v/>
      </c>
      <c r="F105" s="166" t="str">
        <f>IF('CF2 Eval'!F105="","",'CF2 Eval'!F105)</f>
        <v/>
      </c>
      <c r="G105" s="98">
        <f>IF('CF2 Eval'!U105="",0,'CF2 Eval'!U105)</f>
        <v>0</v>
      </c>
      <c r="H105" s="98">
        <f>'CF2 Eval'!AB105</f>
        <v>0</v>
      </c>
      <c r="I105" s="98">
        <f>'CF2 Eval'!AH105</f>
        <v>0</v>
      </c>
      <c r="J105" s="38">
        <f>'CF2 Eval'!AI105</f>
        <v>0</v>
      </c>
      <c r="K105" s="99" t="str">
        <f t="shared" si="2"/>
        <v/>
      </c>
      <c r="L105" s="189">
        <f>'CF2 Eval'!AJ105</f>
        <v>102</v>
      </c>
    </row>
    <row r="106" spans="1:12" ht="15.6" x14ac:dyDescent="0.25">
      <c r="A106" s="243" t="str">
        <f t="shared" si="3"/>
        <v/>
      </c>
      <c r="B106" s="34" t="str">
        <f>IF(D106="","",UPPER(Accueil!$D$8))</f>
        <v/>
      </c>
      <c r="C106" s="145" t="str">
        <f>IF('CF2 Eval'!B106="","",'CF2 Eval'!C106)</f>
        <v/>
      </c>
      <c r="D106" s="163" t="str">
        <f>IF('CF2 Eval'!B106="","",'CF2 Eval'!D106)</f>
        <v/>
      </c>
      <c r="E106" s="284" t="str">
        <f>IF('CF2 Eval'!E106="","",'CF2 Eval'!E106)</f>
        <v/>
      </c>
      <c r="F106" s="166" t="str">
        <f>IF('CF2 Eval'!F106="","",'CF2 Eval'!F106)</f>
        <v/>
      </c>
      <c r="G106" s="98">
        <f>IF('CF2 Eval'!U106="",0,'CF2 Eval'!U106)</f>
        <v>0</v>
      </c>
      <c r="H106" s="98">
        <f>'CF2 Eval'!AB106</f>
        <v>0</v>
      </c>
      <c r="I106" s="98">
        <f>'CF2 Eval'!AH106</f>
        <v>0</v>
      </c>
      <c r="J106" s="38">
        <f>'CF2 Eval'!AI106</f>
        <v>0</v>
      </c>
      <c r="K106" s="99" t="str">
        <f t="shared" si="2"/>
        <v/>
      </c>
      <c r="L106" s="189">
        <f>'CF2 Eval'!AJ106</f>
        <v>103</v>
      </c>
    </row>
    <row r="107" spans="1:12" ht="15.6" x14ac:dyDescent="0.25">
      <c r="A107" s="243" t="str">
        <f t="shared" si="3"/>
        <v/>
      </c>
      <c r="B107" s="34" t="str">
        <f>IF(D107="","",UPPER(Accueil!$D$8))</f>
        <v/>
      </c>
      <c r="C107" s="145" t="str">
        <f>IF('CF2 Eval'!B107="","",'CF2 Eval'!C107)</f>
        <v/>
      </c>
      <c r="D107" s="163" t="str">
        <f>IF('CF2 Eval'!B107="","",'CF2 Eval'!D107)</f>
        <v/>
      </c>
      <c r="E107" s="284" t="str">
        <f>IF('CF2 Eval'!E107="","",'CF2 Eval'!E107)</f>
        <v/>
      </c>
      <c r="F107" s="166" t="str">
        <f>IF('CF2 Eval'!F107="","",'CF2 Eval'!F107)</f>
        <v/>
      </c>
      <c r="G107" s="98">
        <f>IF('CF2 Eval'!U107="",0,'CF2 Eval'!U107)</f>
        <v>0</v>
      </c>
      <c r="H107" s="98">
        <f>'CF2 Eval'!AB107</f>
        <v>0</v>
      </c>
      <c r="I107" s="98">
        <f>'CF2 Eval'!AH107</f>
        <v>0</v>
      </c>
      <c r="J107" s="38">
        <f>'CF2 Eval'!AI107</f>
        <v>0</v>
      </c>
      <c r="K107" s="99" t="str">
        <f t="shared" si="2"/>
        <v/>
      </c>
      <c r="L107" s="189">
        <f>'CF2 Eval'!AJ107</f>
        <v>104</v>
      </c>
    </row>
    <row r="108" spans="1:12" ht="15.6" x14ac:dyDescent="0.25">
      <c r="A108" s="243" t="str">
        <f t="shared" si="3"/>
        <v/>
      </c>
      <c r="B108" s="34" t="str">
        <f>IF(D108="","",UPPER(Accueil!$D$8))</f>
        <v/>
      </c>
      <c r="C108" s="145" t="str">
        <f>IF('CF2 Eval'!B108="","",'CF2 Eval'!C108)</f>
        <v/>
      </c>
      <c r="D108" s="163" t="str">
        <f>IF('CF2 Eval'!B108="","",'CF2 Eval'!D108)</f>
        <v/>
      </c>
      <c r="E108" s="284" t="str">
        <f>IF('CF2 Eval'!E108="","",'CF2 Eval'!E108)</f>
        <v/>
      </c>
      <c r="F108" s="166" t="str">
        <f>IF('CF2 Eval'!F108="","",'CF2 Eval'!F108)</f>
        <v/>
      </c>
      <c r="G108" s="98">
        <f>IF('CF2 Eval'!U108="",0,'CF2 Eval'!U108)</f>
        <v>0</v>
      </c>
      <c r="H108" s="98">
        <f>'CF2 Eval'!AB108</f>
        <v>0</v>
      </c>
      <c r="I108" s="98">
        <f>'CF2 Eval'!AH108</f>
        <v>0</v>
      </c>
      <c r="J108" s="38">
        <f>'CF2 Eval'!AI108</f>
        <v>0</v>
      </c>
      <c r="K108" s="99" t="str">
        <f t="shared" si="2"/>
        <v/>
      </c>
      <c r="L108" s="189">
        <f>'CF2 Eval'!AJ108</f>
        <v>105</v>
      </c>
    </row>
    <row r="109" spans="1:12" ht="15.6" x14ac:dyDescent="0.25">
      <c r="A109" s="243" t="str">
        <f t="shared" si="3"/>
        <v/>
      </c>
      <c r="B109" s="34" t="str">
        <f>IF(D109="","",UPPER(Accueil!$D$8))</f>
        <v/>
      </c>
      <c r="C109" s="145" t="str">
        <f>IF('CF2 Eval'!B109="","",'CF2 Eval'!C109)</f>
        <v/>
      </c>
      <c r="D109" s="163" t="str">
        <f>IF('CF2 Eval'!B109="","",'CF2 Eval'!D109)</f>
        <v/>
      </c>
      <c r="E109" s="284" t="str">
        <f>IF('CF2 Eval'!E109="","",'CF2 Eval'!E109)</f>
        <v/>
      </c>
      <c r="F109" s="166" t="str">
        <f>IF('CF2 Eval'!F109="","",'CF2 Eval'!F109)</f>
        <v/>
      </c>
      <c r="G109" s="98">
        <f>IF('CF2 Eval'!U109="",0,'CF2 Eval'!U109)</f>
        <v>0</v>
      </c>
      <c r="H109" s="98">
        <f>'CF2 Eval'!AB109</f>
        <v>0</v>
      </c>
      <c r="I109" s="98">
        <f>'CF2 Eval'!AH109</f>
        <v>0</v>
      </c>
      <c r="J109" s="38">
        <f>'CF2 Eval'!AI109</f>
        <v>0</v>
      </c>
      <c r="K109" s="99" t="str">
        <f t="shared" si="2"/>
        <v/>
      </c>
      <c r="L109" s="189">
        <f>'CF2 Eval'!AJ109</f>
        <v>106</v>
      </c>
    </row>
    <row r="110" spans="1:12" ht="15.6" x14ac:dyDescent="0.25">
      <c r="A110" s="243" t="str">
        <f t="shared" si="3"/>
        <v/>
      </c>
      <c r="B110" s="34" t="str">
        <f>IF(D110="","",UPPER(Accueil!$D$8))</f>
        <v/>
      </c>
      <c r="C110" s="145" t="str">
        <f>IF('CF2 Eval'!B110="","",'CF2 Eval'!C110)</f>
        <v/>
      </c>
      <c r="D110" s="163" t="str">
        <f>IF('CF2 Eval'!B110="","",'CF2 Eval'!D110)</f>
        <v/>
      </c>
      <c r="E110" s="284" t="str">
        <f>IF('CF2 Eval'!E110="","",'CF2 Eval'!E110)</f>
        <v/>
      </c>
      <c r="F110" s="166" t="str">
        <f>IF('CF2 Eval'!F110="","",'CF2 Eval'!F110)</f>
        <v/>
      </c>
      <c r="G110" s="98">
        <f>IF('CF2 Eval'!U110="",0,'CF2 Eval'!U110)</f>
        <v>0</v>
      </c>
      <c r="H110" s="98">
        <f>'CF2 Eval'!AB110</f>
        <v>0</v>
      </c>
      <c r="I110" s="98">
        <f>'CF2 Eval'!AH110</f>
        <v>0</v>
      </c>
      <c r="J110" s="38">
        <f>'CF2 Eval'!AI110</f>
        <v>0</v>
      </c>
      <c r="K110" s="99" t="str">
        <f t="shared" si="2"/>
        <v/>
      </c>
      <c r="L110" s="189">
        <f>'CF2 Eval'!AJ110</f>
        <v>107</v>
      </c>
    </row>
    <row r="111" spans="1:12" ht="15.6" x14ac:dyDescent="0.25">
      <c r="A111" s="243" t="str">
        <f t="shared" si="3"/>
        <v/>
      </c>
      <c r="B111" s="34" t="str">
        <f>IF(D111="","",UPPER(Accueil!$D$8))</f>
        <v/>
      </c>
      <c r="C111" s="145" t="str">
        <f>IF('CF2 Eval'!B111="","",'CF2 Eval'!C111)</f>
        <v/>
      </c>
      <c r="D111" s="163" t="str">
        <f>IF('CF2 Eval'!B111="","",'CF2 Eval'!D111)</f>
        <v/>
      </c>
      <c r="E111" s="284" t="str">
        <f>IF('CF2 Eval'!E111="","",'CF2 Eval'!E111)</f>
        <v/>
      </c>
      <c r="F111" s="166" t="str">
        <f>IF('CF2 Eval'!F111="","",'CF2 Eval'!F111)</f>
        <v/>
      </c>
      <c r="G111" s="98">
        <f>IF('CF2 Eval'!U111="",0,'CF2 Eval'!U111)</f>
        <v>0</v>
      </c>
      <c r="H111" s="98">
        <f>'CF2 Eval'!AB111</f>
        <v>0</v>
      </c>
      <c r="I111" s="98">
        <f>'CF2 Eval'!AH111</f>
        <v>0</v>
      </c>
      <c r="J111" s="38">
        <f>'CF2 Eval'!AI111</f>
        <v>0</v>
      </c>
      <c r="K111" s="99" t="str">
        <f t="shared" si="2"/>
        <v/>
      </c>
      <c r="L111" s="189">
        <f>'CF2 Eval'!AJ111</f>
        <v>108</v>
      </c>
    </row>
    <row r="112" spans="1:12" ht="15.6" x14ac:dyDescent="0.25">
      <c r="A112" s="243" t="str">
        <f t="shared" si="3"/>
        <v/>
      </c>
      <c r="B112" s="34" t="str">
        <f>IF(D112="","",UPPER(Accueil!$D$8))</f>
        <v/>
      </c>
      <c r="C112" s="145" t="str">
        <f>IF('CF2 Eval'!B112="","",'CF2 Eval'!C112)</f>
        <v/>
      </c>
      <c r="D112" s="163" t="str">
        <f>IF('CF2 Eval'!B112="","",'CF2 Eval'!D112)</f>
        <v/>
      </c>
      <c r="E112" s="284" t="str">
        <f>IF('CF2 Eval'!E112="","",'CF2 Eval'!E112)</f>
        <v/>
      </c>
      <c r="F112" s="166" t="str">
        <f>IF('CF2 Eval'!F112="","",'CF2 Eval'!F112)</f>
        <v/>
      </c>
      <c r="G112" s="98">
        <f>IF('CF2 Eval'!U112="",0,'CF2 Eval'!U112)</f>
        <v>0</v>
      </c>
      <c r="H112" s="98">
        <f>'CF2 Eval'!AB112</f>
        <v>0</v>
      </c>
      <c r="I112" s="98">
        <f>'CF2 Eval'!AH112</f>
        <v>0</v>
      </c>
      <c r="J112" s="38">
        <f>'CF2 Eval'!AI112</f>
        <v>0</v>
      </c>
      <c r="K112" s="99" t="str">
        <f t="shared" si="2"/>
        <v/>
      </c>
      <c r="L112" s="189">
        <f>'CF2 Eval'!AJ112</f>
        <v>109</v>
      </c>
    </row>
    <row r="113" spans="1:12" ht="15.6" x14ac:dyDescent="0.25">
      <c r="A113" s="243" t="str">
        <f t="shared" si="3"/>
        <v/>
      </c>
      <c r="B113" s="34" t="str">
        <f>IF(D113="","",UPPER(Accueil!$D$8))</f>
        <v/>
      </c>
      <c r="C113" s="145" t="str">
        <f>IF('CF2 Eval'!B113="","",'CF2 Eval'!C113)</f>
        <v/>
      </c>
      <c r="D113" s="163" t="str">
        <f>IF('CF2 Eval'!B113="","",'CF2 Eval'!D113)</f>
        <v/>
      </c>
      <c r="E113" s="284" t="str">
        <f>IF('CF2 Eval'!E113="","",'CF2 Eval'!E113)</f>
        <v/>
      </c>
      <c r="F113" s="166" t="str">
        <f>IF('CF2 Eval'!F113="","",'CF2 Eval'!F113)</f>
        <v/>
      </c>
      <c r="G113" s="98">
        <f>IF('CF2 Eval'!U113="",0,'CF2 Eval'!U113)</f>
        <v>0</v>
      </c>
      <c r="H113" s="98">
        <f>'CF2 Eval'!AB113</f>
        <v>0</v>
      </c>
      <c r="I113" s="98">
        <f>'CF2 Eval'!AH113</f>
        <v>0</v>
      </c>
      <c r="J113" s="38">
        <f>'CF2 Eval'!AI113</f>
        <v>0</v>
      </c>
      <c r="K113" s="99" t="str">
        <f t="shared" si="2"/>
        <v/>
      </c>
      <c r="L113" s="189">
        <f>'CF2 Eval'!AJ113</f>
        <v>110</v>
      </c>
    </row>
    <row r="114" spans="1:12" ht="15.6" x14ac:dyDescent="0.25">
      <c r="A114" s="243" t="str">
        <f t="shared" si="3"/>
        <v/>
      </c>
      <c r="B114" s="34" t="str">
        <f>IF(D114="","",UPPER(Accueil!$D$8))</f>
        <v/>
      </c>
      <c r="C114" s="145" t="str">
        <f>IF('CF2 Eval'!B114="","",'CF2 Eval'!C114)</f>
        <v/>
      </c>
      <c r="D114" s="163" t="str">
        <f>IF('CF2 Eval'!B114="","",'CF2 Eval'!D114)</f>
        <v/>
      </c>
      <c r="E114" s="284" t="str">
        <f>IF('CF2 Eval'!E114="","",'CF2 Eval'!E114)</f>
        <v/>
      </c>
      <c r="F114" s="166" t="str">
        <f>IF('CF2 Eval'!F114="","",'CF2 Eval'!F114)</f>
        <v/>
      </c>
      <c r="G114" s="98">
        <f>IF('CF2 Eval'!U114="",0,'CF2 Eval'!U114)</f>
        <v>0</v>
      </c>
      <c r="H114" s="98">
        <f>'CF2 Eval'!AB114</f>
        <v>0</v>
      </c>
      <c r="I114" s="98">
        <f>'CF2 Eval'!AH114</f>
        <v>0</v>
      </c>
      <c r="J114" s="38">
        <f>'CF2 Eval'!AI114</f>
        <v>0</v>
      </c>
      <c r="K114" s="99" t="str">
        <f t="shared" si="2"/>
        <v/>
      </c>
      <c r="L114" s="189">
        <f>'CF2 Eval'!AJ114</f>
        <v>111</v>
      </c>
    </row>
    <row r="115" spans="1:12" ht="15.6" x14ac:dyDescent="0.25">
      <c r="A115" s="243" t="str">
        <f t="shared" si="3"/>
        <v/>
      </c>
      <c r="B115" s="34" t="str">
        <f>IF(D115="","",UPPER(Accueil!$D$8))</f>
        <v/>
      </c>
      <c r="C115" s="145" t="str">
        <f>IF('CF2 Eval'!B115="","",'CF2 Eval'!C115)</f>
        <v/>
      </c>
      <c r="D115" s="163" t="str">
        <f>IF('CF2 Eval'!B115="","",'CF2 Eval'!D115)</f>
        <v/>
      </c>
      <c r="E115" s="284" t="str">
        <f>IF('CF2 Eval'!E115="","",'CF2 Eval'!E115)</f>
        <v/>
      </c>
      <c r="F115" s="166" t="str">
        <f>IF('CF2 Eval'!F115="","",'CF2 Eval'!F115)</f>
        <v/>
      </c>
      <c r="G115" s="98">
        <f>IF('CF2 Eval'!U115="",0,'CF2 Eval'!U115)</f>
        <v>0</v>
      </c>
      <c r="H115" s="98">
        <f>'CF2 Eval'!AB115</f>
        <v>0</v>
      </c>
      <c r="I115" s="98">
        <f>'CF2 Eval'!AH115</f>
        <v>0</v>
      </c>
      <c r="J115" s="38">
        <f>'CF2 Eval'!AI115</f>
        <v>0</v>
      </c>
      <c r="K115" s="99" t="str">
        <f t="shared" si="2"/>
        <v/>
      </c>
      <c r="L115" s="189">
        <f>'CF2 Eval'!AJ115</f>
        <v>112</v>
      </c>
    </row>
    <row r="116" spans="1:12" ht="15.6" x14ac:dyDescent="0.25">
      <c r="A116" s="243" t="str">
        <f t="shared" si="3"/>
        <v/>
      </c>
      <c r="B116" s="34" t="str">
        <f>IF(D116="","",UPPER(Accueil!$D$8))</f>
        <v/>
      </c>
      <c r="C116" s="145" t="str">
        <f>IF('CF2 Eval'!B116="","",'CF2 Eval'!C116)</f>
        <v/>
      </c>
      <c r="D116" s="163" t="str">
        <f>IF('CF2 Eval'!B116="","",'CF2 Eval'!D116)</f>
        <v/>
      </c>
      <c r="E116" s="284" t="str">
        <f>IF('CF2 Eval'!E116="","",'CF2 Eval'!E116)</f>
        <v/>
      </c>
      <c r="F116" s="166" t="str">
        <f>IF('CF2 Eval'!F116="","",'CF2 Eval'!F116)</f>
        <v/>
      </c>
      <c r="G116" s="98">
        <f>IF('CF2 Eval'!U116="",0,'CF2 Eval'!U116)</f>
        <v>0</v>
      </c>
      <c r="H116" s="98">
        <f>'CF2 Eval'!AB116</f>
        <v>0</v>
      </c>
      <c r="I116" s="98">
        <f>'CF2 Eval'!AH116</f>
        <v>0</v>
      </c>
      <c r="J116" s="38">
        <f>'CF2 Eval'!AI116</f>
        <v>0</v>
      </c>
      <c r="K116" s="99" t="str">
        <f t="shared" si="2"/>
        <v/>
      </c>
      <c r="L116" s="189">
        <f>'CF2 Eval'!AJ116</f>
        <v>113</v>
      </c>
    </row>
    <row r="117" spans="1:12" ht="15.6" x14ac:dyDescent="0.25">
      <c r="A117" s="243" t="str">
        <f t="shared" si="3"/>
        <v/>
      </c>
      <c r="B117" s="34" t="str">
        <f>IF(D117="","",UPPER(Accueil!$D$8))</f>
        <v/>
      </c>
      <c r="C117" s="145" t="str">
        <f>IF('CF2 Eval'!B117="","",'CF2 Eval'!C117)</f>
        <v/>
      </c>
      <c r="D117" s="163" t="str">
        <f>IF('CF2 Eval'!B117="","",'CF2 Eval'!D117)</f>
        <v/>
      </c>
      <c r="E117" s="284" t="str">
        <f>IF('CF2 Eval'!E117="","",'CF2 Eval'!E117)</f>
        <v/>
      </c>
      <c r="F117" s="166" t="str">
        <f>IF('CF2 Eval'!F117="","",'CF2 Eval'!F117)</f>
        <v/>
      </c>
      <c r="G117" s="98">
        <f>IF('CF2 Eval'!U117="",0,'CF2 Eval'!U117)</f>
        <v>0</v>
      </c>
      <c r="H117" s="98">
        <f>'CF2 Eval'!AB117</f>
        <v>0</v>
      </c>
      <c r="I117" s="98">
        <f>'CF2 Eval'!AH117</f>
        <v>0</v>
      </c>
      <c r="J117" s="38">
        <f>'CF2 Eval'!AI117</f>
        <v>0</v>
      </c>
      <c r="K117" s="99" t="str">
        <f t="shared" si="2"/>
        <v/>
      </c>
      <c r="L117" s="189">
        <f>'CF2 Eval'!AJ117</f>
        <v>114</v>
      </c>
    </row>
    <row r="118" spans="1:12" ht="15.6" x14ac:dyDescent="0.25">
      <c r="A118" s="243" t="str">
        <f t="shared" si="3"/>
        <v/>
      </c>
      <c r="B118" s="34" t="str">
        <f>IF(D118="","",UPPER(Accueil!$D$8))</f>
        <v/>
      </c>
      <c r="C118" s="145" t="str">
        <f>IF('CF2 Eval'!B118="","",'CF2 Eval'!C118)</f>
        <v/>
      </c>
      <c r="D118" s="163" t="str">
        <f>IF('CF2 Eval'!B118="","",'CF2 Eval'!D118)</f>
        <v/>
      </c>
      <c r="E118" s="284" t="str">
        <f>IF('CF2 Eval'!E118="","",'CF2 Eval'!E118)</f>
        <v/>
      </c>
      <c r="F118" s="166" t="str">
        <f>IF('CF2 Eval'!F118="","",'CF2 Eval'!F118)</f>
        <v/>
      </c>
      <c r="G118" s="98">
        <f>IF('CF2 Eval'!U118="",0,'CF2 Eval'!U118)</f>
        <v>0</v>
      </c>
      <c r="H118" s="98">
        <f>'CF2 Eval'!AB118</f>
        <v>0</v>
      </c>
      <c r="I118" s="98">
        <f>'CF2 Eval'!AH118</f>
        <v>0</v>
      </c>
      <c r="J118" s="38">
        <f>'CF2 Eval'!AI118</f>
        <v>0</v>
      </c>
      <c r="K118" s="99" t="str">
        <f t="shared" si="2"/>
        <v/>
      </c>
      <c r="L118" s="189">
        <f>'CF2 Eval'!AJ118</f>
        <v>115</v>
      </c>
    </row>
    <row r="119" spans="1:12" ht="15.6" x14ac:dyDescent="0.25">
      <c r="A119" s="243" t="str">
        <f t="shared" si="3"/>
        <v/>
      </c>
      <c r="B119" s="34" t="str">
        <f>IF(D119="","",UPPER(Accueil!$D$8))</f>
        <v/>
      </c>
      <c r="C119" s="145" t="str">
        <f>IF('CF2 Eval'!B119="","",'CF2 Eval'!C119)</f>
        <v/>
      </c>
      <c r="D119" s="163" t="str">
        <f>IF('CF2 Eval'!B119="","",'CF2 Eval'!D119)</f>
        <v/>
      </c>
      <c r="E119" s="284" t="str">
        <f>IF('CF2 Eval'!E119="","",'CF2 Eval'!E119)</f>
        <v/>
      </c>
      <c r="F119" s="166" t="str">
        <f>IF('CF2 Eval'!F119="","",'CF2 Eval'!F119)</f>
        <v/>
      </c>
      <c r="G119" s="98">
        <f>IF('CF2 Eval'!U119="",0,'CF2 Eval'!U119)</f>
        <v>0</v>
      </c>
      <c r="H119" s="98">
        <f>'CF2 Eval'!AB119</f>
        <v>0</v>
      </c>
      <c r="I119" s="98">
        <f>'CF2 Eval'!AH119</f>
        <v>0</v>
      </c>
      <c r="J119" s="38">
        <f>'CF2 Eval'!AI119</f>
        <v>0</v>
      </c>
      <c r="K119" s="99" t="str">
        <f t="shared" si="2"/>
        <v/>
      </c>
      <c r="L119" s="189">
        <f>'CF2 Eval'!AJ119</f>
        <v>116</v>
      </c>
    </row>
    <row r="120" spans="1:12" ht="15.6" x14ac:dyDescent="0.25">
      <c r="A120" s="243" t="str">
        <f t="shared" si="3"/>
        <v/>
      </c>
      <c r="B120" s="34" t="str">
        <f>IF(D120="","",UPPER(Accueil!$D$8))</f>
        <v/>
      </c>
      <c r="C120" s="145" t="str">
        <f>IF('CF2 Eval'!B120="","",'CF2 Eval'!C120)</f>
        <v/>
      </c>
      <c r="D120" s="163" t="str">
        <f>IF('CF2 Eval'!B120="","",'CF2 Eval'!D120)</f>
        <v/>
      </c>
      <c r="E120" s="284" t="str">
        <f>IF('CF2 Eval'!E120="","",'CF2 Eval'!E120)</f>
        <v/>
      </c>
      <c r="F120" s="166" t="str">
        <f>IF('CF2 Eval'!F120="","",'CF2 Eval'!F120)</f>
        <v/>
      </c>
      <c r="G120" s="98">
        <f>IF('CF2 Eval'!U120="",0,'CF2 Eval'!U120)</f>
        <v>0</v>
      </c>
      <c r="H120" s="98">
        <f>'CF2 Eval'!AB120</f>
        <v>0</v>
      </c>
      <c r="I120" s="98">
        <f>'CF2 Eval'!AH120</f>
        <v>0</v>
      </c>
      <c r="J120" s="38">
        <f>'CF2 Eval'!AI120</f>
        <v>0</v>
      </c>
      <c r="K120" s="99" t="str">
        <f t="shared" si="2"/>
        <v/>
      </c>
      <c r="L120" s="189">
        <f>'CF2 Eval'!AJ120</f>
        <v>117</v>
      </c>
    </row>
    <row r="121" spans="1:12" ht="15.6" x14ac:dyDescent="0.25">
      <c r="A121" s="243" t="str">
        <f t="shared" si="3"/>
        <v/>
      </c>
      <c r="B121" s="34" t="str">
        <f>IF(D121="","",UPPER(Accueil!$D$8))</f>
        <v/>
      </c>
      <c r="C121" s="145" t="str">
        <f>IF('CF2 Eval'!B121="","",'CF2 Eval'!C121)</f>
        <v/>
      </c>
      <c r="D121" s="163" t="str">
        <f>IF('CF2 Eval'!B121="","",'CF2 Eval'!D121)</f>
        <v/>
      </c>
      <c r="E121" s="284" t="str">
        <f>IF('CF2 Eval'!E121="","",'CF2 Eval'!E121)</f>
        <v/>
      </c>
      <c r="F121" s="166" t="str">
        <f>IF('CF2 Eval'!F121="","",'CF2 Eval'!F121)</f>
        <v/>
      </c>
      <c r="G121" s="98">
        <f>IF('CF2 Eval'!U121="",0,'CF2 Eval'!U121)</f>
        <v>0</v>
      </c>
      <c r="H121" s="98">
        <f>'CF2 Eval'!AB121</f>
        <v>0</v>
      </c>
      <c r="I121" s="98">
        <f>'CF2 Eval'!AH121</f>
        <v>0</v>
      </c>
      <c r="J121" s="38">
        <f>'CF2 Eval'!AI121</f>
        <v>0</v>
      </c>
      <c r="K121" s="99" t="str">
        <f t="shared" si="2"/>
        <v/>
      </c>
      <c r="L121" s="189">
        <f>'CF2 Eval'!AJ121</f>
        <v>118</v>
      </c>
    </row>
    <row r="122" spans="1:12" ht="15.6" x14ac:dyDescent="0.25">
      <c r="A122" s="243" t="str">
        <f t="shared" si="3"/>
        <v/>
      </c>
      <c r="B122" s="34" t="str">
        <f>IF(D122="","",UPPER(Accueil!$D$8))</f>
        <v/>
      </c>
      <c r="C122" s="145" t="str">
        <f>IF('CF2 Eval'!B122="","",'CF2 Eval'!C122)</f>
        <v/>
      </c>
      <c r="D122" s="163" t="str">
        <f>IF('CF2 Eval'!B122="","",'CF2 Eval'!D122)</f>
        <v/>
      </c>
      <c r="E122" s="284" t="str">
        <f>IF('CF2 Eval'!E122="","",'CF2 Eval'!E122)</f>
        <v/>
      </c>
      <c r="F122" s="166" t="str">
        <f>IF('CF2 Eval'!F122="","",'CF2 Eval'!F122)</f>
        <v/>
      </c>
      <c r="G122" s="98">
        <f>IF('CF2 Eval'!U122="",0,'CF2 Eval'!U122)</f>
        <v>0</v>
      </c>
      <c r="H122" s="98">
        <f>'CF2 Eval'!AB122</f>
        <v>0</v>
      </c>
      <c r="I122" s="98">
        <f>'CF2 Eval'!AH122</f>
        <v>0</v>
      </c>
      <c r="J122" s="38">
        <f>'CF2 Eval'!AI122</f>
        <v>0</v>
      </c>
      <c r="K122" s="99" t="str">
        <f t="shared" si="2"/>
        <v/>
      </c>
      <c r="L122" s="189">
        <f>'CF2 Eval'!AJ122</f>
        <v>119</v>
      </c>
    </row>
    <row r="123" spans="1:12" ht="15.6" x14ac:dyDescent="0.25">
      <c r="A123" s="243" t="str">
        <f t="shared" si="3"/>
        <v/>
      </c>
      <c r="B123" s="34" t="str">
        <f>IF(D123="","",UPPER(Accueil!$D$8))</f>
        <v/>
      </c>
      <c r="C123" s="145" t="str">
        <f>IF('CF2 Eval'!B123="","",'CF2 Eval'!C123)</f>
        <v/>
      </c>
      <c r="D123" s="163" t="str">
        <f>IF('CF2 Eval'!B123="","",'CF2 Eval'!D123)</f>
        <v/>
      </c>
      <c r="E123" s="284" t="str">
        <f>IF('CF2 Eval'!E123="","",'CF2 Eval'!E123)</f>
        <v/>
      </c>
      <c r="F123" s="166" t="str">
        <f>IF('CF2 Eval'!F123="","",'CF2 Eval'!F123)</f>
        <v/>
      </c>
      <c r="G123" s="98">
        <f>IF('CF2 Eval'!U123="",0,'CF2 Eval'!U123)</f>
        <v>0</v>
      </c>
      <c r="H123" s="98">
        <f>'CF2 Eval'!AB123</f>
        <v>0</v>
      </c>
      <c r="I123" s="98">
        <f>'CF2 Eval'!AH123</f>
        <v>0</v>
      </c>
      <c r="J123" s="38">
        <f>'CF2 Eval'!AI123</f>
        <v>0</v>
      </c>
      <c r="K123" s="99" t="str">
        <f t="shared" si="2"/>
        <v/>
      </c>
      <c r="L123" s="189">
        <f>'CF2 Eval'!AJ123</f>
        <v>120</v>
      </c>
    </row>
    <row r="124" spans="1:12" ht="15.6" x14ac:dyDescent="0.25">
      <c r="A124" s="243" t="str">
        <f t="shared" si="3"/>
        <v/>
      </c>
      <c r="B124" s="34" t="str">
        <f>IF(D124="","",UPPER(Accueil!$D$8))</f>
        <v/>
      </c>
      <c r="C124" s="145" t="str">
        <f>IF('CF2 Eval'!B124="","",'CF2 Eval'!C124)</f>
        <v/>
      </c>
      <c r="D124" s="163" t="str">
        <f>IF('CF2 Eval'!B124="","",'CF2 Eval'!D124)</f>
        <v/>
      </c>
      <c r="E124" s="284" t="str">
        <f>IF('CF2 Eval'!E124="","",'CF2 Eval'!E124)</f>
        <v/>
      </c>
      <c r="F124" s="166" t="str">
        <f>IF('CF2 Eval'!F124="","",'CF2 Eval'!F124)</f>
        <v/>
      </c>
      <c r="G124" s="98">
        <f>IF('CF2 Eval'!U124="",0,'CF2 Eval'!U124)</f>
        <v>0</v>
      </c>
      <c r="H124" s="98">
        <f>'CF2 Eval'!AB124</f>
        <v>0</v>
      </c>
      <c r="I124" s="98">
        <f>'CF2 Eval'!AH124</f>
        <v>0</v>
      </c>
      <c r="J124" s="38">
        <f>'CF2 Eval'!AI124</f>
        <v>0</v>
      </c>
      <c r="K124" s="99" t="str">
        <f t="shared" si="2"/>
        <v/>
      </c>
      <c r="L124" s="189">
        <f>'CF2 Eval'!AJ124</f>
        <v>121</v>
      </c>
    </row>
    <row r="125" spans="1:12" ht="15.6" x14ac:dyDescent="0.25">
      <c r="A125" s="243" t="str">
        <f t="shared" si="3"/>
        <v/>
      </c>
      <c r="B125" s="34" t="str">
        <f>IF(D125="","",UPPER(Accueil!$D$8))</f>
        <v/>
      </c>
      <c r="C125" s="145" t="str">
        <f>IF('CF2 Eval'!B125="","",'CF2 Eval'!C125)</f>
        <v/>
      </c>
      <c r="D125" s="163" t="str">
        <f>IF('CF2 Eval'!B125="","",'CF2 Eval'!D125)</f>
        <v/>
      </c>
      <c r="E125" s="284" t="str">
        <f>IF('CF2 Eval'!E125="","",'CF2 Eval'!E125)</f>
        <v/>
      </c>
      <c r="F125" s="166" t="str">
        <f>IF('CF2 Eval'!F125="","",'CF2 Eval'!F125)</f>
        <v/>
      </c>
      <c r="G125" s="98">
        <f>IF('CF2 Eval'!U125="",0,'CF2 Eval'!U125)</f>
        <v>0</v>
      </c>
      <c r="H125" s="98">
        <f>'CF2 Eval'!AB125</f>
        <v>0</v>
      </c>
      <c r="I125" s="98">
        <f>'CF2 Eval'!AH125</f>
        <v>0</v>
      </c>
      <c r="J125" s="38">
        <f>'CF2 Eval'!AI125</f>
        <v>0</v>
      </c>
      <c r="K125" s="99" t="str">
        <f t="shared" si="2"/>
        <v/>
      </c>
      <c r="L125" s="189">
        <f>'CF2 Eval'!AJ125</f>
        <v>122</v>
      </c>
    </row>
    <row r="126" spans="1:12" ht="15.6" x14ac:dyDescent="0.25">
      <c r="A126" s="243" t="str">
        <f t="shared" si="3"/>
        <v/>
      </c>
      <c r="B126" s="34" t="str">
        <f>IF(D126="","",UPPER(Accueil!$D$8))</f>
        <v/>
      </c>
      <c r="C126" s="145" t="str">
        <f>IF('CF2 Eval'!B126="","",'CF2 Eval'!C126)</f>
        <v/>
      </c>
      <c r="D126" s="163" t="str">
        <f>IF('CF2 Eval'!B126="","",'CF2 Eval'!D126)</f>
        <v/>
      </c>
      <c r="E126" s="284" t="str">
        <f>IF('CF2 Eval'!E126="","",'CF2 Eval'!E126)</f>
        <v/>
      </c>
      <c r="F126" s="166" t="str">
        <f>IF('CF2 Eval'!F126="","",'CF2 Eval'!F126)</f>
        <v/>
      </c>
      <c r="G126" s="98">
        <f>IF('CF2 Eval'!U126="",0,'CF2 Eval'!U126)</f>
        <v>0</v>
      </c>
      <c r="H126" s="98">
        <f>'CF2 Eval'!AB126</f>
        <v>0</v>
      </c>
      <c r="I126" s="98">
        <f>'CF2 Eval'!AH126</f>
        <v>0</v>
      </c>
      <c r="J126" s="38">
        <f>'CF2 Eval'!AI126</f>
        <v>0</v>
      </c>
      <c r="K126" s="99" t="str">
        <f t="shared" si="2"/>
        <v/>
      </c>
      <c r="L126" s="189">
        <f>'CF2 Eval'!AJ126</f>
        <v>123</v>
      </c>
    </row>
    <row r="127" spans="1:12" ht="15.6" x14ac:dyDescent="0.25">
      <c r="A127" s="243" t="str">
        <f t="shared" si="3"/>
        <v/>
      </c>
      <c r="B127" s="34" t="str">
        <f>IF(D127="","",UPPER(Accueil!$D$8))</f>
        <v/>
      </c>
      <c r="C127" s="145" t="str">
        <f>IF('CF2 Eval'!B127="","",'CF2 Eval'!C127)</f>
        <v/>
      </c>
      <c r="D127" s="163" t="str">
        <f>IF('CF2 Eval'!B127="","",'CF2 Eval'!D127)</f>
        <v/>
      </c>
      <c r="E127" s="284" t="str">
        <f>IF('CF2 Eval'!E127="","",'CF2 Eval'!E127)</f>
        <v/>
      </c>
      <c r="F127" s="166" t="str">
        <f>IF('CF2 Eval'!F127="","",'CF2 Eval'!F127)</f>
        <v/>
      </c>
      <c r="G127" s="98">
        <f>IF('CF2 Eval'!U127="",0,'CF2 Eval'!U127)</f>
        <v>0</v>
      </c>
      <c r="H127" s="98">
        <f>'CF2 Eval'!AB127</f>
        <v>0</v>
      </c>
      <c r="I127" s="98">
        <f>'CF2 Eval'!AH127</f>
        <v>0</v>
      </c>
      <c r="J127" s="38">
        <f>'CF2 Eval'!AI127</f>
        <v>0</v>
      </c>
      <c r="K127" s="99" t="str">
        <f t="shared" si="2"/>
        <v/>
      </c>
      <c r="L127" s="189">
        <f>'CF2 Eval'!AJ127</f>
        <v>124</v>
      </c>
    </row>
    <row r="128" spans="1:12" ht="15.6" x14ac:dyDescent="0.25">
      <c r="A128" s="243" t="str">
        <f t="shared" si="3"/>
        <v/>
      </c>
      <c r="B128" s="34" t="str">
        <f>IF(D128="","",UPPER(Accueil!$D$8))</f>
        <v/>
      </c>
      <c r="C128" s="145" t="str">
        <f>IF('CF2 Eval'!B128="","",'CF2 Eval'!C128)</f>
        <v/>
      </c>
      <c r="D128" s="163" t="str">
        <f>IF('CF2 Eval'!B128="","",'CF2 Eval'!D128)</f>
        <v/>
      </c>
      <c r="E128" s="284" t="str">
        <f>IF('CF2 Eval'!E128="","",'CF2 Eval'!E128)</f>
        <v/>
      </c>
      <c r="F128" s="166" t="str">
        <f>IF('CF2 Eval'!F128="","",'CF2 Eval'!F128)</f>
        <v/>
      </c>
      <c r="G128" s="98">
        <f>IF('CF2 Eval'!U128="",0,'CF2 Eval'!U128)</f>
        <v>0</v>
      </c>
      <c r="H128" s="98">
        <f>'CF2 Eval'!AB128</f>
        <v>0</v>
      </c>
      <c r="I128" s="98">
        <f>'CF2 Eval'!AH128</f>
        <v>0</v>
      </c>
      <c r="J128" s="38">
        <f>'CF2 Eval'!AI128</f>
        <v>0</v>
      </c>
      <c r="K128" s="99" t="str">
        <f t="shared" si="2"/>
        <v/>
      </c>
      <c r="L128" s="189">
        <f>'CF2 Eval'!AJ128</f>
        <v>125</v>
      </c>
    </row>
    <row r="129" spans="1:12" ht="15.6" x14ac:dyDescent="0.25">
      <c r="A129" s="243" t="str">
        <f t="shared" si="3"/>
        <v/>
      </c>
      <c r="B129" s="34" t="str">
        <f>IF(D129="","",UPPER(Accueil!$D$8))</f>
        <v/>
      </c>
      <c r="C129" s="145" t="str">
        <f>IF('CF2 Eval'!B129="","",'CF2 Eval'!C129)</f>
        <v/>
      </c>
      <c r="D129" s="163" t="str">
        <f>IF('CF2 Eval'!B129="","",'CF2 Eval'!D129)</f>
        <v/>
      </c>
      <c r="E129" s="284" t="str">
        <f>IF('CF2 Eval'!E129="","",'CF2 Eval'!E129)</f>
        <v/>
      </c>
      <c r="F129" s="166" t="str">
        <f>IF('CF2 Eval'!F129="","",'CF2 Eval'!F129)</f>
        <v/>
      </c>
      <c r="G129" s="98">
        <f>IF('CF2 Eval'!U129="",0,'CF2 Eval'!U129)</f>
        <v>0</v>
      </c>
      <c r="H129" s="98">
        <f>'CF2 Eval'!AB129</f>
        <v>0</v>
      </c>
      <c r="I129" s="98">
        <f>'CF2 Eval'!AH129</f>
        <v>0</v>
      </c>
      <c r="J129" s="38">
        <f>'CF2 Eval'!AI129</f>
        <v>0</v>
      </c>
      <c r="K129" s="99" t="str">
        <f t="shared" si="2"/>
        <v/>
      </c>
      <c r="L129" s="189">
        <f>'CF2 Eval'!AJ129</f>
        <v>126</v>
      </c>
    </row>
    <row r="130" spans="1:12" ht="15.6" x14ac:dyDescent="0.25">
      <c r="A130" s="243" t="str">
        <f t="shared" si="3"/>
        <v/>
      </c>
      <c r="B130" s="34" t="str">
        <f>IF(D130="","",UPPER(Accueil!$D$8))</f>
        <v/>
      </c>
      <c r="C130" s="145" t="str">
        <f>IF('CF2 Eval'!B130="","",'CF2 Eval'!C130)</f>
        <v/>
      </c>
      <c r="D130" s="163" t="str">
        <f>IF('CF2 Eval'!B130="","",'CF2 Eval'!D130)</f>
        <v/>
      </c>
      <c r="E130" s="284" t="str">
        <f>IF('CF2 Eval'!E130="","",'CF2 Eval'!E130)</f>
        <v/>
      </c>
      <c r="F130" s="166" t="str">
        <f>IF('CF2 Eval'!F130="","",'CF2 Eval'!F130)</f>
        <v/>
      </c>
      <c r="G130" s="98">
        <f>IF('CF2 Eval'!U130="",0,'CF2 Eval'!U130)</f>
        <v>0</v>
      </c>
      <c r="H130" s="98">
        <f>'CF2 Eval'!AB130</f>
        <v>0</v>
      </c>
      <c r="I130" s="98">
        <f>'CF2 Eval'!AH130</f>
        <v>0</v>
      </c>
      <c r="J130" s="38">
        <f>'CF2 Eval'!AI130</f>
        <v>0</v>
      </c>
      <c r="K130" s="99" t="str">
        <f t="shared" si="2"/>
        <v/>
      </c>
      <c r="L130" s="189">
        <f>'CF2 Eval'!AJ130</f>
        <v>127</v>
      </c>
    </row>
    <row r="131" spans="1:12" ht="15.6" x14ac:dyDescent="0.25">
      <c r="A131" s="243" t="str">
        <f t="shared" si="3"/>
        <v/>
      </c>
      <c r="B131" s="34" t="str">
        <f>IF(D131="","",UPPER(Accueil!$D$8))</f>
        <v/>
      </c>
      <c r="C131" s="145" t="str">
        <f>IF('CF2 Eval'!B131="","",'CF2 Eval'!C131)</f>
        <v/>
      </c>
      <c r="D131" s="163" t="str">
        <f>IF('CF2 Eval'!B131="","",'CF2 Eval'!D131)</f>
        <v/>
      </c>
      <c r="E131" s="284" t="str">
        <f>IF('CF2 Eval'!E131="","",'CF2 Eval'!E131)</f>
        <v/>
      </c>
      <c r="F131" s="166" t="str">
        <f>IF('CF2 Eval'!F131="","",'CF2 Eval'!F131)</f>
        <v/>
      </c>
      <c r="G131" s="98">
        <f>IF('CF2 Eval'!U131="",0,'CF2 Eval'!U131)</f>
        <v>0</v>
      </c>
      <c r="H131" s="98">
        <f>'CF2 Eval'!AB131</f>
        <v>0</v>
      </c>
      <c r="I131" s="98">
        <f>'CF2 Eval'!AH131</f>
        <v>0</v>
      </c>
      <c r="J131" s="38">
        <f>'CF2 Eval'!AI131</f>
        <v>0</v>
      </c>
      <c r="K131" s="99" t="str">
        <f t="shared" si="2"/>
        <v/>
      </c>
      <c r="L131" s="189">
        <f>'CF2 Eval'!AJ131</f>
        <v>128</v>
      </c>
    </row>
    <row r="132" spans="1:12" ht="15.6" x14ac:dyDescent="0.25">
      <c r="A132" s="243" t="str">
        <f t="shared" si="3"/>
        <v/>
      </c>
      <c r="B132" s="34" t="str">
        <f>IF(D132="","",UPPER(Accueil!$D$8))</f>
        <v/>
      </c>
      <c r="C132" s="145" t="str">
        <f>IF('CF2 Eval'!B132="","",'CF2 Eval'!C132)</f>
        <v/>
      </c>
      <c r="D132" s="163" t="str">
        <f>IF('CF2 Eval'!B132="","",'CF2 Eval'!D132)</f>
        <v/>
      </c>
      <c r="E132" s="284" t="str">
        <f>IF('CF2 Eval'!E132="","",'CF2 Eval'!E132)</f>
        <v/>
      </c>
      <c r="F132" s="166" t="str">
        <f>IF('CF2 Eval'!F132="","",'CF2 Eval'!F132)</f>
        <v/>
      </c>
      <c r="G132" s="98">
        <f>IF('CF2 Eval'!U132="",0,'CF2 Eval'!U132)</f>
        <v>0</v>
      </c>
      <c r="H132" s="98">
        <f>'CF2 Eval'!AB132</f>
        <v>0</v>
      </c>
      <c r="I132" s="98">
        <f>'CF2 Eval'!AH132</f>
        <v>0</v>
      </c>
      <c r="J132" s="38">
        <f>'CF2 Eval'!AI132</f>
        <v>0</v>
      </c>
      <c r="K132" s="99" t="str">
        <f t="shared" ref="K132:K195" si="4">IF(J132=0,"",IF(J132&gt;=85.2,"Ruban Vert","Ruban Blanc"))</f>
        <v/>
      </c>
      <c r="L132" s="189">
        <f>'CF2 Eval'!AJ132</f>
        <v>129</v>
      </c>
    </row>
    <row r="133" spans="1:12" ht="15.6" x14ac:dyDescent="0.25">
      <c r="A133" s="243" t="str">
        <f t="shared" ref="A133:A196" si="5">IF(J133&gt;0,RANK(J133,J$4:J$303),"")</f>
        <v/>
      </c>
      <c r="B133" s="34" t="str">
        <f>IF(D133="","",UPPER(Accueil!$D$8))</f>
        <v/>
      </c>
      <c r="C133" s="145" t="str">
        <f>IF('CF2 Eval'!B133="","",'CF2 Eval'!C133)</f>
        <v/>
      </c>
      <c r="D133" s="163" t="str">
        <f>IF('CF2 Eval'!B133="","",'CF2 Eval'!D133)</f>
        <v/>
      </c>
      <c r="E133" s="284" t="str">
        <f>IF('CF2 Eval'!E133="","",'CF2 Eval'!E133)</f>
        <v/>
      </c>
      <c r="F133" s="166" t="str">
        <f>IF('CF2 Eval'!F133="","",'CF2 Eval'!F133)</f>
        <v/>
      </c>
      <c r="G133" s="98">
        <f>IF('CF2 Eval'!U133="",0,'CF2 Eval'!U133)</f>
        <v>0</v>
      </c>
      <c r="H133" s="98">
        <f>'CF2 Eval'!AB133</f>
        <v>0</v>
      </c>
      <c r="I133" s="98">
        <f>'CF2 Eval'!AH133</f>
        <v>0</v>
      </c>
      <c r="J133" s="38">
        <f>'CF2 Eval'!AI133</f>
        <v>0</v>
      </c>
      <c r="K133" s="99" t="str">
        <f t="shared" si="4"/>
        <v/>
      </c>
      <c r="L133" s="189">
        <f>'CF2 Eval'!AJ133</f>
        <v>130</v>
      </c>
    </row>
    <row r="134" spans="1:12" ht="15.6" x14ac:dyDescent="0.25">
      <c r="A134" s="243" t="str">
        <f t="shared" si="5"/>
        <v/>
      </c>
      <c r="B134" s="34" t="str">
        <f>IF(D134="","",UPPER(Accueil!$D$8))</f>
        <v/>
      </c>
      <c r="C134" s="145" t="str">
        <f>IF('CF2 Eval'!B134="","",'CF2 Eval'!C134)</f>
        <v/>
      </c>
      <c r="D134" s="163" t="str">
        <f>IF('CF2 Eval'!B134="","",'CF2 Eval'!D134)</f>
        <v/>
      </c>
      <c r="E134" s="284" t="str">
        <f>IF('CF2 Eval'!E134="","",'CF2 Eval'!E134)</f>
        <v/>
      </c>
      <c r="F134" s="166" t="str">
        <f>IF('CF2 Eval'!F134="","",'CF2 Eval'!F134)</f>
        <v/>
      </c>
      <c r="G134" s="98">
        <f>IF('CF2 Eval'!U134="",0,'CF2 Eval'!U134)</f>
        <v>0</v>
      </c>
      <c r="H134" s="98">
        <f>'CF2 Eval'!AB134</f>
        <v>0</v>
      </c>
      <c r="I134" s="98">
        <f>'CF2 Eval'!AH134</f>
        <v>0</v>
      </c>
      <c r="J134" s="38">
        <f>'CF2 Eval'!AI134</f>
        <v>0</v>
      </c>
      <c r="K134" s="99" t="str">
        <f t="shared" si="4"/>
        <v/>
      </c>
      <c r="L134" s="189">
        <f>'CF2 Eval'!AJ134</f>
        <v>131</v>
      </c>
    </row>
    <row r="135" spans="1:12" ht="15.6" x14ac:dyDescent="0.25">
      <c r="A135" s="243" t="str">
        <f t="shared" si="5"/>
        <v/>
      </c>
      <c r="B135" s="34" t="str">
        <f>IF(D135="","",UPPER(Accueil!$D$8))</f>
        <v/>
      </c>
      <c r="C135" s="145" t="str">
        <f>IF('CF2 Eval'!B135="","",'CF2 Eval'!C135)</f>
        <v/>
      </c>
      <c r="D135" s="163" t="str">
        <f>IF('CF2 Eval'!B135="","",'CF2 Eval'!D135)</f>
        <v/>
      </c>
      <c r="E135" s="284" t="str">
        <f>IF('CF2 Eval'!E135="","",'CF2 Eval'!E135)</f>
        <v/>
      </c>
      <c r="F135" s="166" t="str">
        <f>IF('CF2 Eval'!F135="","",'CF2 Eval'!F135)</f>
        <v/>
      </c>
      <c r="G135" s="98">
        <f>IF('CF2 Eval'!U135="",0,'CF2 Eval'!U135)</f>
        <v>0</v>
      </c>
      <c r="H135" s="98">
        <f>'CF2 Eval'!AB135</f>
        <v>0</v>
      </c>
      <c r="I135" s="98">
        <f>'CF2 Eval'!AH135</f>
        <v>0</v>
      </c>
      <c r="J135" s="38">
        <f>'CF2 Eval'!AI135</f>
        <v>0</v>
      </c>
      <c r="K135" s="99" t="str">
        <f t="shared" si="4"/>
        <v/>
      </c>
      <c r="L135" s="189">
        <f>'CF2 Eval'!AJ135</f>
        <v>132</v>
      </c>
    </row>
    <row r="136" spans="1:12" ht="15.6" x14ac:dyDescent="0.25">
      <c r="A136" s="243" t="str">
        <f t="shared" si="5"/>
        <v/>
      </c>
      <c r="B136" s="34" t="str">
        <f>IF(D136="","",UPPER(Accueil!$D$8))</f>
        <v/>
      </c>
      <c r="C136" s="145" t="str">
        <f>IF('CF2 Eval'!B136="","",'CF2 Eval'!C136)</f>
        <v/>
      </c>
      <c r="D136" s="163" t="str">
        <f>IF('CF2 Eval'!B136="","",'CF2 Eval'!D136)</f>
        <v/>
      </c>
      <c r="E136" s="284" t="str">
        <f>IF('CF2 Eval'!E136="","",'CF2 Eval'!E136)</f>
        <v/>
      </c>
      <c r="F136" s="166" t="str">
        <f>IF('CF2 Eval'!F136="","",'CF2 Eval'!F136)</f>
        <v/>
      </c>
      <c r="G136" s="98">
        <f>IF('CF2 Eval'!U136="",0,'CF2 Eval'!U136)</f>
        <v>0</v>
      </c>
      <c r="H136" s="98">
        <f>'CF2 Eval'!AB136</f>
        <v>0</v>
      </c>
      <c r="I136" s="98">
        <f>'CF2 Eval'!AH136</f>
        <v>0</v>
      </c>
      <c r="J136" s="38">
        <f>'CF2 Eval'!AI136</f>
        <v>0</v>
      </c>
      <c r="K136" s="99" t="str">
        <f t="shared" si="4"/>
        <v/>
      </c>
      <c r="L136" s="189">
        <f>'CF2 Eval'!AJ136</f>
        <v>133</v>
      </c>
    </row>
    <row r="137" spans="1:12" ht="15.6" x14ac:dyDescent="0.25">
      <c r="A137" s="243" t="str">
        <f t="shared" si="5"/>
        <v/>
      </c>
      <c r="B137" s="34" t="str">
        <f>IF(D137="","",UPPER(Accueil!$D$8))</f>
        <v/>
      </c>
      <c r="C137" s="145" t="str">
        <f>IF('CF2 Eval'!B137="","",'CF2 Eval'!C137)</f>
        <v/>
      </c>
      <c r="D137" s="163" t="str">
        <f>IF('CF2 Eval'!B137="","",'CF2 Eval'!D137)</f>
        <v/>
      </c>
      <c r="E137" s="284" t="str">
        <f>IF('CF2 Eval'!E137="","",'CF2 Eval'!E137)</f>
        <v/>
      </c>
      <c r="F137" s="166" t="str">
        <f>IF('CF2 Eval'!F137="","",'CF2 Eval'!F137)</f>
        <v/>
      </c>
      <c r="G137" s="98">
        <f>IF('CF2 Eval'!U137="",0,'CF2 Eval'!U137)</f>
        <v>0</v>
      </c>
      <c r="H137" s="98">
        <f>'CF2 Eval'!AB137</f>
        <v>0</v>
      </c>
      <c r="I137" s="98">
        <f>'CF2 Eval'!AH137</f>
        <v>0</v>
      </c>
      <c r="J137" s="38">
        <f>'CF2 Eval'!AI137</f>
        <v>0</v>
      </c>
      <c r="K137" s="99" t="str">
        <f t="shared" si="4"/>
        <v/>
      </c>
      <c r="L137" s="189">
        <f>'CF2 Eval'!AJ137</f>
        <v>134</v>
      </c>
    </row>
    <row r="138" spans="1:12" ht="15.6" x14ac:dyDescent="0.25">
      <c r="A138" s="243" t="str">
        <f t="shared" si="5"/>
        <v/>
      </c>
      <c r="B138" s="34" t="str">
        <f>IF(D138="","",UPPER(Accueil!$D$8))</f>
        <v/>
      </c>
      <c r="C138" s="145" t="str">
        <f>IF('CF2 Eval'!B138="","",'CF2 Eval'!C138)</f>
        <v/>
      </c>
      <c r="D138" s="163" t="str">
        <f>IF('CF2 Eval'!B138="","",'CF2 Eval'!D138)</f>
        <v/>
      </c>
      <c r="E138" s="284" t="str">
        <f>IF('CF2 Eval'!E138="","",'CF2 Eval'!E138)</f>
        <v/>
      </c>
      <c r="F138" s="166" t="str">
        <f>IF('CF2 Eval'!F138="","",'CF2 Eval'!F138)</f>
        <v/>
      </c>
      <c r="G138" s="98">
        <f>IF('CF2 Eval'!U138="",0,'CF2 Eval'!U138)</f>
        <v>0</v>
      </c>
      <c r="H138" s="98">
        <f>'CF2 Eval'!AB138</f>
        <v>0</v>
      </c>
      <c r="I138" s="98">
        <f>'CF2 Eval'!AH138</f>
        <v>0</v>
      </c>
      <c r="J138" s="38">
        <f>'CF2 Eval'!AI138</f>
        <v>0</v>
      </c>
      <c r="K138" s="99" t="str">
        <f t="shared" si="4"/>
        <v/>
      </c>
      <c r="L138" s="189">
        <f>'CF2 Eval'!AJ138</f>
        <v>135</v>
      </c>
    </row>
    <row r="139" spans="1:12" ht="15.6" x14ac:dyDescent="0.25">
      <c r="A139" s="243" t="str">
        <f t="shared" si="5"/>
        <v/>
      </c>
      <c r="B139" s="34" t="str">
        <f>IF(D139="","",UPPER(Accueil!$D$8))</f>
        <v/>
      </c>
      <c r="C139" s="145" t="str">
        <f>IF('CF2 Eval'!B139="","",'CF2 Eval'!C139)</f>
        <v/>
      </c>
      <c r="D139" s="163" t="str">
        <f>IF('CF2 Eval'!B139="","",'CF2 Eval'!D139)</f>
        <v/>
      </c>
      <c r="E139" s="284" t="str">
        <f>IF('CF2 Eval'!E139="","",'CF2 Eval'!E139)</f>
        <v/>
      </c>
      <c r="F139" s="166" t="str">
        <f>IF('CF2 Eval'!F139="","",'CF2 Eval'!F139)</f>
        <v/>
      </c>
      <c r="G139" s="98">
        <f>IF('CF2 Eval'!U139="",0,'CF2 Eval'!U139)</f>
        <v>0</v>
      </c>
      <c r="H139" s="98">
        <f>'CF2 Eval'!AB139</f>
        <v>0</v>
      </c>
      <c r="I139" s="98">
        <f>'CF2 Eval'!AH139</f>
        <v>0</v>
      </c>
      <c r="J139" s="38">
        <f>'CF2 Eval'!AI139</f>
        <v>0</v>
      </c>
      <c r="K139" s="99" t="str">
        <f t="shared" si="4"/>
        <v/>
      </c>
      <c r="L139" s="189">
        <f>'CF2 Eval'!AJ139</f>
        <v>136</v>
      </c>
    </row>
    <row r="140" spans="1:12" ht="15.6" x14ac:dyDescent="0.25">
      <c r="A140" s="243" t="str">
        <f t="shared" si="5"/>
        <v/>
      </c>
      <c r="B140" s="34" t="str">
        <f>IF(D140="","",UPPER(Accueil!$D$8))</f>
        <v/>
      </c>
      <c r="C140" s="145" t="str">
        <f>IF('CF2 Eval'!B140="","",'CF2 Eval'!C140)</f>
        <v/>
      </c>
      <c r="D140" s="163" t="str">
        <f>IF('CF2 Eval'!B140="","",'CF2 Eval'!D140)</f>
        <v/>
      </c>
      <c r="E140" s="284" t="str">
        <f>IF('CF2 Eval'!E140="","",'CF2 Eval'!E140)</f>
        <v/>
      </c>
      <c r="F140" s="166" t="str">
        <f>IF('CF2 Eval'!F140="","",'CF2 Eval'!F140)</f>
        <v/>
      </c>
      <c r="G140" s="98">
        <f>IF('CF2 Eval'!U140="",0,'CF2 Eval'!U140)</f>
        <v>0</v>
      </c>
      <c r="H140" s="98">
        <f>'CF2 Eval'!AB140</f>
        <v>0</v>
      </c>
      <c r="I140" s="98">
        <f>'CF2 Eval'!AH140</f>
        <v>0</v>
      </c>
      <c r="J140" s="38">
        <f>'CF2 Eval'!AI140</f>
        <v>0</v>
      </c>
      <c r="K140" s="99" t="str">
        <f t="shared" si="4"/>
        <v/>
      </c>
      <c r="L140" s="189">
        <f>'CF2 Eval'!AJ140</f>
        <v>137</v>
      </c>
    </row>
    <row r="141" spans="1:12" ht="15.6" x14ac:dyDescent="0.25">
      <c r="A141" s="243" t="str">
        <f t="shared" si="5"/>
        <v/>
      </c>
      <c r="B141" s="34" t="str">
        <f>IF(D141="","",UPPER(Accueil!$D$8))</f>
        <v/>
      </c>
      <c r="C141" s="145" t="str">
        <f>IF('CF2 Eval'!B141="","",'CF2 Eval'!C141)</f>
        <v/>
      </c>
      <c r="D141" s="163" t="str">
        <f>IF('CF2 Eval'!B141="","",'CF2 Eval'!D141)</f>
        <v/>
      </c>
      <c r="E141" s="284" t="str">
        <f>IF('CF2 Eval'!E141="","",'CF2 Eval'!E141)</f>
        <v/>
      </c>
      <c r="F141" s="166" t="str">
        <f>IF('CF2 Eval'!F141="","",'CF2 Eval'!F141)</f>
        <v/>
      </c>
      <c r="G141" s="98">
        <f>IF('CF2 Eval'!U141="",0,'CF2 Eval'!U141)</f>
        <v>0</v>
      </c>
      <c r="H141" s="98">
        <f>'CF2 Eval'!AB141</f>
        <v>0</v>
      </c>
      <c r="I141" s="98">
        <f>'CF2 Eval'!AH141</f>
        <v>0</v>
      </c>
      <c r="J141" s="38">
        <f>'CF2 Eval'!AI141</f>
        <v>0</v>
      </c>
      <c r="K141" s="99" t="str">
        <f t="shared" si="4"/>
        <v/>
      </c>
      <c r="L141" s="189">
        <f>'CF2 Eval'!AJ141</f>
        <v>138</v>
      </c>
    </row>
    <row r="142" spans="1:12" ht="15.6" x14ac:dyDescent="0.25">
      <c r="A142" s="243" t="str">
        <f t="shared" si="5"/>
        <v/>
      </c>
      <c r="B142" s="34" t="str">
        <f>IF(D142="","",UPPER(Accueil!$D$8))</f>
        <v/>
      </c>
      <c r="C142" s="145" t="str">
        <f>IF('CF2 Eval'!B142="","",'CF2 Eval'!C142)</f>
        <v/>
      </c>
      <c r="D142" s="163" t="str">
        <f>IF('CF2 Eval'!B142="","",'CF2 Eval'!D142)</f>
        <v/>
      </c>
      <c r="E142" s="284" t="str">
        <f>IF('CF2 Eval'!E142="","",'CF2 Eval'!E142)</f>
        <v/>
      </c>
      <c r="F142" s="166" t="str">
        <f>IF('CF2 Eval'!F142="","",'CF2 Eval'!F142)</f>
        <v/>
      </c>
      <c r="G142" s="98">
        <f>IF('CF2 Eval'!U142="",0,'CF2 Eval'!U142)</f>
        <v>0</v>
      </c>
      <c r="H142" s="98">
        <f>'CF2 Eval'!AB142</f>
        <v>0</v>
      </c>
      <c r="I142" s="98">
        <f>'CF2 Eval'!AH142</f>
        <v>0</v>
      </c>
      <c r="J142" s="38">
        <f>'CF2 Eval'!AI142</f>
        <v>0</v>
      </c>
      <c r="K142" s="99" t="str">
        <f t="shared" si="4"/>
        <v/>
      </c>
      <c r="L142" s="189">
        <f>'CF2 Eval'!AJ142</f>
        <v>139</v>
      </c>
    </row>
    <row r="143" spans="1:12" ht="15.6" x14ac:dyDescent="0.25">
      <c r="A143" s="243" t="str">
        <f t="shared" si="5"/>
        <v/>
      </c>
      <c r="B143" s="34" t="str">
        <f>IF(D143="","",UPPER(Accueil!$D$8))</f>
        <v/>
      </c>
      <c r="C143" s="145" t="str">
        <f>IF('CF2 Eval'!B143="","",'CF2 Eval'!C143)</f>
        <v/>
      </c>
      <c r="D143" s="163" t="str">
        <f>IF('CF2 Eval'!B143="","",'CF2 Eval'!D143)</f>
        <v/>
      </c>
      <c r="E143" s="284" t="str">
        <f>IF('CF2 Eval'!E143="","",'CF2 Eval'!E143)</f>
        <v/>
      </c>
      <c r="F143" s="166" t="str">
        <f>IF('CF2 Eval'!F143="","",'CF2 Eval'!F143)</f>
        <v/>
      </c>
      <c r="G143" s="98">
        <f>IF('CF2 Eval'!U143="",0,'CF2 Eval'!U143)</f>
        <v>0</v>
      </c>
      <c r="H143" s="98">
        <f>'CF2 Eval'!AB143</f>
        <v>0</v>
      </c>
      <c r="I143" s="98">
        <f>'CF2 Eval'!AH143</f>
        <v>0</v>
      </c>
      <c r="J143" s="38">
        <f>'CF2 Eval'!AI143</f>
        <v>0</v>
      </c>
      <c r="K143" s="99" t="str">
        <f t="shared" si="4"/>
        <v/>
      </c>
      <c r="L143" s="189">
        <f>'CF2 Eval'!AJ143</f>
        <v>140</v>
      </c>
    </row>
    <row r="144" spans="1:12" ht="15.6" x14ac:dyDescent="0.25">
      <c r="A144" s="243" t="str">
        <f t="shared" si="5"/>
        <v/>
      </c>
      <c r="B144" s="34" t="str">
        <f>IF(D144="","",UPPER(Accueil!$D$8))</f>
        <v/>
      </c>
      <c r="C144" s="145" t="str">
        <f>IF('CF2 Eval'!B144="","",'CF2 Eval'!C144)</f>
        <v/>
      </c>
      <c r="D144" s="163" t="str">
        <f>IF('CF2 Eval'!B144="","",'CF2 Eval'!D144)</f>
        <v/>
      </c>
      <c r="E144" s="284" t="str">
        <f>IF('CF2 Eval'!E144="","",'CF2 Eval'!E144)</f>
        <v/>
      </c>
      <c r="F144" s="166" t="str">
        <f>IF('CF2 Eval'!F144="","",'CF2 Eval'!F144)</f>
        <v/>
      </c>
      <c r="G144" s="98">
        <f>IF('CF2 Eval'!U144="",0,'CF2 Eval'!U144)</f>
        <v>0</v>
      </c>
      <c r="H144" s="98">
        <f>'CF2 Eval'!AB144</f>
        <v>0</v>
      </c>
      <c r="I144" s="98">
        <f>'CF2 Eval'!AH144</f>
        <v>0</v>
      </c>
      <c r="J144" s="38">
        <f>'CF2 Eval'!AI144</f>
        <v>0</v>
      </c>
      <c r="K144" s="99" t="str">
        <f t="shared" si="4"/>
        <v/>
      </c>
      <c r="L144" s="189">
        <f>'CF2 Eval'!AJ144</f>
        <v>141</v>
      </c>
    </row>
    <row r="145" spans="1:12" ht="15.6" x14ac:dyDescent="0.25">
      <c r="A145" s="243" t="str">
        <f t="shared" si="5"/>
        <v/>
      </c>
      <c r="B145" s="34" t="str">
        <f>IF(D145="","",UPPER(Accueil!$D$8))</f>
        <v/>
      </c>
      <c r="C145" s="145" t="str">
        <f>IF('CF2 Eval'!B145="","",'CF2 Eval'!C145)</f>
        <v/>
      </c>
      <c r="D145" s="163" t="str">
        <f>IF('CF2 Eval'!B145="","",'CF2 Eval'!D145)</f>
        <v/>
      </c>
      <c r="E145" s="284" t="str">
        <f>IF('CF2 Eval'!E145="","",'CF2 Eval'!E145)</f>
        <v/>
      </c>
      <c r="F145" s="166" t="str">
        <f>IF('CF2 Eval'!F145="","",'CF2 Eval'!F145)</f>
        <v/>
      </c>
      <c r="G145" s="98">
        <f>IF('CF2 Eval'!U145="",0,'CF2 Eval'!U145)</f>
        <v>0</v>
      </c>
      <c r="H145" s="98">
        <f>'CF2 Eval'!AB145</f>
        <v>0</v>
      </c>
      <c r="I145" s="98">
        <f>'CF2 Eval'!AH145</f>
        <v>0</v>
      </c>
      <c r="J145" s="38">
        <f>'CF2 Eval'!AI145</f>
        <v>0</v>
      </c>
      <c r="K145" s="99" t="str">
        <f t="shared" si="4"/>
        <v/>
      </c>
      <c r="L145" s="189">
        <f>'CF2 Eval'!AJ145</f>
        <v>142</v>
      </c>
    </row>
    <row r="146" spans="1:12" ht="15.6" x14ac:dyDescent="0.25">
      <c r="A146" s="243" t="str">
        <f t="shared" si="5"/>
        <v/>
      </c>
      <c r="B146" s="34" t="str">
        <f>IF(D146="","",UPPER(Accueil!$D$8))</f>
        <v/>
      </c>
      <c r="C146" s="145" t="str">
        <f>IF('CF2 Eval'!B146="","",'CF2 Eval'!C146)</f>
        <v/>
      </c>
      <c r="D146" s="163" t="str">
        <f>IF('CF2 Eval'!B146="","",'CF2 Eval'!D146)</f>
        <v/>
      </c>
      <c r="E146" s="284" t="str">
        <f>IF('CF2 Eval'!E146="","",'CF2 Eval'!E146)</f>
        <v/>
      </c>
      <c r="F146" s="166" t="str">
        <f>IF('CF2 Eval'!F146="","",'CF2 Eval'!F146)</f>
        <v/>
      </c>
      <c r="G146" s="98">
        <f>IF('CF2 Eval'!U146="",0,'CF2 Eval'!U146)</f>
        <v>0</v>
      </c>
      <c r="H146" s="98">
        <f>'CF2 Eval'!AB146</f>
        <v>0</v>
      </c>
      <c r="I146" s="98">
        <f>'CF2 Eval'!AH146</f>
        <v>0</v>
      </c>
      <c r="J146" s="38">
        <f>'CF2 Eval'!AI146</f>
        <v>0</v>
      </c>
      <c r="K146" s="99" t="str">
        <f t="shared" si="4"/>
        <v/>
      </c>
      <c r="L146" s="189">
        <f>'CF2 Eval'!AJ146</f>
        <v>143</v>
      </c>
    </row>
    <row r="147" spans="1:12" ht="15.6" x14ac:dyDescent="0.25">
      <c r="A147" s="243" t="str">
        <f t="shared" si="5"/>
        <v/>
      </c>
      <c r="B147" s="34" t="str">
        <f>IF(D147="","",UPPER(Accueil!$D$8))</f>
        <v/>
      </c>
      <c r="C147" s="145" t="str">
        <f>IF('CF2 Eval'!B147="","",'CF2 Eval'!C147)</f>
        <v/>
      </c>
      <c r="D147" s="163" t="str">
        <f>IF('CF2 Eval'!B147="","",'CF2 Eval'!D147)</f>
        <v/>
      </c>
      <c r="E147" s="284" t="str">
        <f>IF('CF2 Eval'!E147="","",'CF2 Eval'!E147)</f>
        <v/>
      </c>
      <c r="F147" s="166" t="str">
        <f>IF('CF2 Eval'!F147="","",'CF2 Eval'!F147)</f>
        <v/>
      </c>
      <c r="G147" s="98">
        <f>IF('CF2 Eval'!U147="",0,'CF2 Eval'!U147)</f>
        <v>0</v>
      </c>
      <c r="H147" s="98">
        <f>'CF2 Eval'!AB147</f>
        <v>0</v>
      </c>
      <c r="I147" s="98">
        <f>'CF2 Eval'!AH147</f>
        <v>0</v>
      </c>
      <c r="J147" s="38">
        <f>'CF2 Eval'!AI147</f>
        <v>0</v>
      </c>
      <c r="K147" s="99" t="str">
        <f t="shared" si="4"/>
        <v/>
      </c>
      <c r="L147" s="189">
        <f>'CF2 Eval'!AJ147</f>
        <v>144</v>
      </c>
    </row>
    <row r="148" spans="1:12" ht="15.6" x14ac:dyDescent="0.25">
      <c r="A148" s="243" t="str">
        <f t="shared" si="5"/>
        <v/>
      </c>
      <c r="B148" s="34" t="str">
        <f>IF(D148="","",UPPER(Accueil!$D$8))</f>
        <v/>
      </c>
      <c r="C148" s="145" t="str">
        <f>IF('CF2 Eval'!B148="","",'CF2 Eval'!C148)</f>
        <v/>
      </c>
      <c r="D148" s="163" t="str">
        <f>IF('CF2 Eval'!B148="","",'CF2 Eval'!D148)</f>
        <v/>
      </c>
      <c r="E148" s="284" t="str">
        <f>IF('CF2 Eval'!E148="","",'CF2 Eval'!E148)</f>
        <v/>
      </c>
      <c r="F148" s="166" t="str">
        <f>IF('CF2 Eval'!F148="","",'CF2 Eval'!F148)</f>
        <v/>
      </c>
      <c r="G148" s="98">
        <f>IF('CF2 Eval'!U148="",0,'CF2 Eval'!U148)</f>
        <v>0</v>
      </c>
      <c r="H148" s="98">
        <f>'CF2 Eval'!AB148</f>
        <v>0</v>
      </c>
      <c r="I148" s="98">
        <f>'CF2 Eval'!AH148</f>
        <v>0</v>
      </c>
      <c r="J148" s="38">
        <f>'CF2 Eval'!AI148</f>
        <v>0</v>
      </c>
      <c r="K148" s="99" t="str">
        <f t="shared" si="4"/>
        <v/>
      </c>
      <c r="L148" s="189">
        <f>'CF2 Eval'!AJ148</f>
        <v>145</v>
      </c>
    </row>
    <row r="149" spans="1:12" ht="15.6" x14ac:dyDescent="0.25">
      <c r="A149" s="243" t="str">
        <f t="shared" si="5"/>
        <v/>
      </c>
      <c r="B149" s="34" t="str">
        <f>IF(D149="","",UPPER(Accueil!$D$8))</f>
        <v/>
      </c>
      <c r="C149" s="145" t="str">
        <f>IF('CF2 Eval'!B149="","",'CF2 Eval'!C149)</f>
        <v/>
      </c>
      <c r="D149" s="163" t="str">
        <f>IF('CF2 Eval'!B149="","",'CF2 Eval'!D149)</f>
        <v/>
      </c>
      <c r="E149" s="284" t="str">
        <f>IF('CF2 Eval'!E149="","",'CF2 Eval'!E149)</f>
        <v/>
      </c>
      <c r="F149" s="166" t="str">
        <f>IF('CF2 Eval'!F149="","",'CF2 Eval'!F149)</f>
        <v/>
      </c>
      <c r="G149" s="98">
        <f>IF('CF2 Eval'!U149="",0,'CF2 Eval'!U149)</f>
        <v>0</v>
      </c>
      <c r="H149" s="98">
        <f>'CF2 Eval'!AB149</f>
        <v>0</v>
      </c>
      <c r="I149" s="98">
        <f>'CF2 Eval'!AH149</f>
        <v>0</v>
      </c>
      <c r="J149" s="38">
        <f>'CF2 Eval'!AI149</f>
        <v>0</v>
      </c>
      <c r="K149" s="99" t="str">
        <f t="shared" si="4"/>
        <v/>
      </c>
      <c r="L149" s="189">
        <f>'CF2 Eval'!AJ149</f>
        <v>146</v>
      </c>
    </row>
    <row r="150" spans="1:12" ht="15.6" x14ac:dyDescent="0.25">
      <c r="A150" s="243" t="str">
        <f t="shared" si="5"/>
        <v/>
      </c>
      <c r="B150" s="34" t="str">
        <f>IF(D150="","",UPPER(Accueil!$D$8))</f>
        <v/>
      </c>
      <c r="C150" s="145" t="str">
        <f>IF('CF2 Eval'!B150="","",'CF2 Eval'!C150)</f>
        <v/>
      </c>
      <c r="D150" s="163" t="str">
        <f>IF('CF2 Eval'!B150="","",'CF2 Eval'!D150)</f>
        <v/>
      </c>
      <c r="E150" s="284" t="str">
        <f>IF('CF2 Eval'!E150="","",'CF2 Eval'!E150)</f>
        <v/>
      </c>
      <c r="F150" s="166" t="str">
        <f>IF('CF2 Eval'!F150="","",'CF2 Eval'!F150)</f>
        <v/>
      </c>
      <c r="G150" s="98">
        <f>IF('CF2 Eval'!U150="",0,'CF2 Eval'!U150)</f>
        <v>0</v>
      </c>
      <c r="H150" s="98">
        <f>'CF2 Eval'!AB150</f>
        <v>0</v>
      </c>
      <c r="I150" s="98">
        <f>'CF2 Eval'!AH150</f>
        <v>0</v>
      </c>
      <c r="J150" s="38">
        <f>'CF2 Eval'!AI150</f>
        <v>0</v>
      </c>
      <c r="K150" s="99" t="str">
        <f t="shared" si="4"/>
        <v/>
      </c>
      <c r="L150" s="189">
        <f>'CF2 Eval'!AJ150</f>
        <v>147</v>
      </c>
    </row>
    <row r="151" spans="1:12" ht="15.6" x14ac:dyDescent="0.25">
      <c r="A151" s="243" t="str">
        <f t="shared" si="5"/>
        <v/>
      </c>
      <c r="B151" s="34" t="str">
        <f>IF(D151="","",UPPER(Accueil!$D$8))</f>
        <v/>
      </c>
      <c r="C151" s="145" t="str">
        <f>IF('CF2 Eval'!B151="","",'CF2 Eval'!C151)</f>
        <v/>
      </c>
      <c r="D151" s="163" t="str">
        <f>IF('CF2 Eval'!B151="","",'CF2 Eval'!D151)</f>
        <v/>
      </c>
      <c r="E151" s="284" t="str">
        <f>IF('CF2 Eval'!E151="","",'CF2 Eval'!E151)</f>
        <v/>
      </c>
      <c r="F151" s="166" t="str">
        <f>IF('CF2 Eval'!F151="","",'CF2 Eval'!F151)</f>
        <v/>
      </c>
      <c r="G151" s="98">
        <f>IF('CF2 Eval'!U151="",0,'CF2 Eval'!U151)</f>
        <v>0</v>
      </c>
      <c r="H151" s="98">
        <f>'CF2 Eval'!AB151</f>
        <v>0</v>
      </c>
      <c r="I151" s="98">
        <f>'CF2 Eval'!AH151</f>
        <v>0</v>
      </c>
      <c r="J151" s="38">
        <f>'CF2 Eval'!AI151</f>
        <v>0</v>
      </c>
      <c r="K151" s="99" t="str">
        <f t="shared" si="4"/>
        <v/>
      </c>
      <c r="L151" s="189">
        <f>'CF2 Eval'!AJ151</f>
        <v>148</v>
      </c>
    </row>
    <row r="152" spans="1:12" ht="15.6" x14ac:dyDescent="0.25">
      <c r="A152" s="243" t="str">
        <f t="shared" si="5"/>
        <v/>
      </c>
      <c r="B152" s="34" t="str">
        <f>IF(D152="","",UPPER(Accueil!$D$8))</f>
        <v/>
      </c>
      <c r="C152" s="145" t="str">
        <f>IF('CF2 Eval'!B152="","",'CF2 Eval'!C152)</f>
        <v/>
      </c>
      <c r="D152" s="163" t="str">
        <f>IF('CF2 Eval'!B152="","",'CF2 Eval'!D152)</f>
        <v/>
      </c>
      <c r="E152" s="284" t="str">
        <f>IF('CF2 Eval'!E152="","",'CF2 Eval'!E152)</f>
        <v/>
      </c>
      <c r="F152" s="166" t="str">
        <f>IF('CF2 Eval'!F152="","",'CF2 Eval'!F152)</f>
        <v/>
      </c>
      <c r="G152" s="98">
        <f>IF('CF2 Eval'!U152="",0,'CF2 Eval'!U152)</f>
        <v>0</v>
      </c>
      <c r="H152" s="98">
        <f>'CF2 Eval'!AB152</f>
        <v>0</v>
      </c>
      <c r="I152" s="98">
        <f>'CF2 Eval'!AH152</f>
        <v>0</v>
      </c>
      <c r="J152" s="38">
        <f>'CF2 Eval'!AI152</f>
        <v>0</v>
      </c>
      <c r="K152" s="99" t="str">
        <f t="shared" si="4"/>
        <v/>
      </c>
      <c r="L152" s="189">
        <f>'CF2 Eval'!AJ152</f>
        <v>149</v>
      </c>
    </row>
    <row r="153" spans="1:12" ht="15.6" x14ac:dyDescent="0.25">
      <c r="A153" s="243" t="str">
        <f t="shared" si="5"/>
        <v/>
      </c>
      <c r="B153" s="34" t="str">
        <f>IF(D153="","",UPPER(Accueil!$D$8))</f>
        <v/>
      </c>
      <c r="C153" s="145" t="str">
        <f>IF('CF2 Eval'!B153="","",'CF2 Eval'!C153)</f>
        <v/>
      </c>
      <c r="D153" s="163" t="str">
        <f>IF('CF2 Eval'!B153="","",'CF2 Eval'!D153)</f>
        <v/>
      </c>
      <c r="E153" s="284" t="str">
        <f>IF('CF2 Eval'!E153="","",'CF2 Eval'!E153)</f>
        <v/>
      </c>
      <c r="F153" s="166" t="str">
        <f>IF('CF2 Eval'!F153="","",'CF2 Eval'!F153)</f>
        <v/>
      </c>
      <c r="G153" s="98">
        <f>IF('CF2 Eval'!U153="",0,'CF2 Eval'!U153)</f>
        <v>0</v>
      </c>
      <c r="H153" s="98">
        <f>'CF2 Eval'!AB153</f>
        <v>0</v>
      </c>
      <c r="I153" s="98">
        <f>'CF2 Eval'!AH153</f>
        <v>0</v>
      </c>
      <c r="J153" s="38">
        <f>'CF2 Eval'!AI153</f>
        <v>0</v>
      </c>
      <c r="K153" s="99" t="str">
        <f t="shared" si="4"/>
        <v/>
      </c>
      <c r="L153" s="189">
        <f>'CF2 Eval'!AJ153</f>
        <v>150</v>
      </c>
    </row>
    <row r="154" spans="1:12" ht="15.6" x14ac:dyDescent="0.25">
      <c r="A154" s="243" t="str">
        <f t="shared" si="5"/>
        <v/>
      </c>
      <c r="B154" s="34" t="str">
        <f>IF(D154="","",UPPER(Accueil!$D$8))</f>
        <v/>
      </c>
      <c r="C154" s="145" t="str">
        <f>IF('CF2 Eval'!B154="","",'CF2 Eval'!C154)</f>
        <v/>
      </c>
      <c r="D154" s="163" t="str">
        <f>IF('CF2 Eval'!B154="","",'CF2 Eval'!D154)</f>
        <v/>
      </c>
      <c r="E154" s="284" t="str">
        <f>IF('CF2 Eval'!E154="","",'CF2 Eval'!E154)</f>
        <v/>
      </c>
      <c r="F154" s="166" t="str">
        <f>IF('CF2 Eval'!F154="","",'CF2 Eval'!F154)</f>
        <v/>
      </c>
      <c r="G154" s="98">
        <f>IF('CF2 Eval'!U154="",0,'CF2 Eval'!U154)</f>
        <v>0</v>
      </c>
      <c r="H154" s="98">
        <f>'CF2 Eval'!AB154</f>
        <v>0</v>
      </c>
      <c r="I154" s="98">
        <f>'CF2 Eval'!AH154</f>
        <v>0</v>
      </c>
      <c r="J154" s="38">
        <f>'CF2 Eval'!AI154</f>
        <v>0</v>
      </c>
      <c r="K154" s="99" t="str">
        <f t="shared" si="4"/>
        <v/>
      </c>
      <c r="L154" s="189">
        <f>'CF2 Eval'!AJ154</f>
        <v>151</v>
      </c>
    </row>
    <row r="155" spans="1:12" ht="15.6" x14ac:dyDescent="0.25">
      <c r="A155" s="243" t="str">
        <f t="shared" si="5"/>
        <v/>
      </c>
      <c r="B155" s="34" t="str">
        <f>IF(D155="","",UPPER(Accueil!$D$8))</f>
        <v/>
      </c>
      <c r="C155" s="145" t="str">
        <f>IF('CF2 Eval'!B155="","",'CF2 Eval'!C155)</f>
        <v/>
      </c>
      <c r="D155" s="163" t="str">
        <f>IF('CF2 Eval'!B155="","",'CF2 Eval'!D155)</f>
        <v/>
      </c>
      <c r="E155" s="284" t="str">
        <f>IF('CF2 Eval'!E155="","",'CF2 Eval'!E155)</f>
        <v/>
      </c>
      <c r="F155" s="166" t="str">
        <f>IF('CF2 Eval'!F155="","",'CF2 Eval'!F155)</f>
        <v/>
      </c>
      <c r="G155" s="98">
        <f>IF('CF2 Eval'!U155="",0,'CF2 Eval'!U155)</f>
        <v>0</v>
      </c>
      <c r="H155" s="98">
        <f>'CF2 Eval'!AB155</f>
        <v>0</v>
      </c>
      <c r="I155" s="98">
        <f>'CF2 Eval'!AH155</f>
        <v>0</v>
      </c>
      <c r="J155" s="38">
        <f>'CF2 Eval'!AI155</f>
        <v>0</v>
      </c>
      <c r="K155" s="99" t="str">
        <f t="shared" si="4"/>
        <v/>
      </c>
      <c r="L155" s="189">
        <f>'CF2 Eval'!AJ155</f>
        <v>152</v>
      </c>
    </row>
    <row r="156" spans="1:12" ht="15.6" x14ac:dyDescent="0.25">
      <c r="A156" s="243" t="str">
        <f t="shared" si="5"/>
        <v/>
      </c>
      <c r="B156" s="34" t="str">
        <f>IF(D156="","",UPPER(Accueil!$D$8))</f>
        <v/>
      </c>
      <c r="C156" s="145" t="str">
        <f>IF('CF2 Eval'!B156="","",'CF2 Eval'!C156)</f>
        <v/>
      </c>
      <c r="D156" s="163" t="str">
        <f>IF('CF2 Eval'!B156="","",'CF2 Eval'!D156)</f>
        <v/>
      </c>
      <c r="E156" s="284" t="str">
        <f>IF('CF2 Eval'!E156="","",'CF2 Eval'!E156)</f>
        <v/>
      </c>
      <c r="F156" s="166" t="str">
        <f>IF('CF2 Eval'!F156="","",'CF2 Eval'!F156)</f>
        <v/>
      </c>
      <c r="G156" s="98">
        <f>IF('CF2 Eval'!U156="",0,'CF2 Eval'!U156)</f>
        <v>0</v>
      </c>
      <c r="H156" s="98">
        <f>'CF2 Eval'!AB156</f>
        <v>0</v>
      </c>
      <c r="I156" s="98">
        <f>'CF2 Eval'!AH156</f>
        <v>0</v>
      </c>
      <c r="J156" s="38">
        <f>'CF2 Eval'!AI156</f>
        <v>0</v>
      </c>
      <c r="K156" s="99" t="str">
        <f t="shared" si="4"/>
        <v/>
      </c>
      <c r="L156" s="189">
        <f>'CF2 Eval'!AJ156</f>
        <v>153</v>
      </c>
    </row>
    <row r="157" spans="1:12" ht="15.6" x14ac:dyDescent="0.25">
      <c r="A157" s="243" t="str">
        <f t="shared" si="5"/>
        <v/>
      </c>
      <c r="B157" s="34" t="str">
        <f>IF(D157="","",UPPER(Accueil!$D$8))</f>
        <v/>
      </c>
      <c r="C157" s="145" t="str">
        <f>IF('CF2 Eval'!B157="","",'CF2 Eval'!C157)</f>
        <v/>
      </c>
      <c r="D157" s="163" t="str">
        <f>IF('CF2 Eval'!B157="","",'CF2 Eval'!D157)</f>
        <v/>
      </c>
      <c r="E157" s="284" t="str">
        <f>IF('CF2 Eval'!E157="","",'CF2 Eval'!E157)</f>
        <v/>
      </c>
      <c r="F157" s="166" t="str">
        <f>IF('CF2 Eval'!F157="","",'CF2 Eval'!F157)</f>
        <v/>
      </c>
      <c r="G157" s="98">
        <f>IF('CF2 Eval'!U157="",0,'CF2 Eval'!U157)</f>
        <v>0</v>
      </c>
      <c r="H157" s="98">
        <f>'CF2 Eval'!AB157</f>
        <v>0</v>
      </c>
      <c r="I157" s="98">
        <f>'CF2 Eval'!AH157</f>
        <v>0</v>
      </c>
      <c r="J157" s="38">
        <f>'CF2 Eval'!AI157</f>
        <v>0</v>
      </c>
      <c r="K157" s="99" t="str">
        <f t="shared" si="4"/>
        <v/>
      </c>
      <c r="L157" s="189">
        <f>'CF2 Eval'!AJ157</f>
        <v>154</v>
      </c>
    </row>
    <row r="158" spans="1:12" ht="15.6" x14ac:dyDescent="0.25">
      <c r="A158" s="243" t="str">
        <f t="shared" si="5"/>
        <v/>
      </c>
      <c r="B158" s="34" t="str">
        <f>IF(D158="","",UPPER(Accueil!$D$8))</f>
        <v/>
      </c>
      <c r="C158" s="145" t="str">
        <f>IF('CF2 Eval'!B158="","",'CF2 Eval'!C158)</f>
        <v/>
      </c>
      <c r="D158" s="163" t="str">
        <f>IF('CF2 Eval'!B158="","",'CF2 Eval'!D158)</f>
        <v/>
      </c>
      <c r="E158" s="284" t="str">
        <f>IF('CF2 Eval'!E158="","",'CF2 Eval'!E158)</f>
        <v/>
      </c>
      <c r="F158" s="166" t="str">
        <f>IF('CF2 Eval'!F158="","",'CF2 Eval'!F158)</f>
        <v/>
      </c>
      <c r="G158" s="98">
        <f>IF('CF2 Eval'!U158="",0,'CF2 Eval'!U158)</f>
        <v>0</v>
      </c>
      <c r="H158" s="98">
        <f>'CF2 Eval'!AB158</f>
        <v>0</v>
      </c>
      <c r="I158" s="98">
        <f>'CF2 Eval'!AH158</f>
        <v>0</v>
      </c>
      <c r="J158" s="38">
        <f>'CF2 Eval'!AI158</f>
        <v>0</v>
      </c>
      <c r="K158" s="99" t="str">
        <f t="shared" si="4"/>
        <v/>
      </c>
      <c r="L158" s="189">
        <f>'CF2 Eval'!AJ158</f>
        <v>155</v>
      </c>
    </row>
    <row r="159" spans="1:12" ht="15.6" x14ac:dyDescent="0.25">
      <c r="A159" s="243" t="str">
        <f t="shared" si="5"/>
        <v/>
      </c>
      <c r="B159" s="34" t="str">
        <f>IF(D159="","",UPPER(Accueil!$D$8))</f>
        <v/>
      </c>
      <c r="C159" s="145" t="str">
        <f>IF('CF2 Eval'!B159="","",'CF2 Eval'!C159)</f>
        <v/>
      </c>
      <c r="D159" s="163" t="str">
        <f>IF('CF2 Eval'!B159="","",'CF2 Eval'!D159)</f>
        <v/>
      </c>
      <c r="E159" s="284" t="str">
        <f>IF('CF2 Eval'!E159="","",'CF2 Eval'!E159)</f>
        <v/>
      </c>
      <c r="F159" s="166" t="str">
        <f>IF('CF2 Eval'!F159="","",'CF2 Eval'!F159)</f>
        <v/>
      </c>
      <c r="G159" s="98">
        <f>IF('CF2 Eval'!U159="",0,'CF2 Eval'!U159)</f>
        <v>0</v>
      </c>
      <c r="H159" s="98">
        <f>'CF2 Eval'!AB159</f>
        <v>0</v>
      </c>
      <c r="I159" s="98">
        <f>'CF2 Eval'!AH159</f>
        <v>0</v>
      </c>
      <c r="J159" s="38">
        <f>'CF2 Eval'!AI159</f>
        <v>0</v>
      </c>
      <c r="K159" s="99" t="str">
        <f t="shared" si="4"/>
        <v/>
      </c>
      <c r="L159" s="189">
        <f>'CF2 Eval'!AJ159</f>
        <v>156</v>
      </c>
    </row>
    <row r="160" spans="1:12" ht="15.6" x14ac:dyDescent="0.25">
      <c r="A160" s="243" t="str">
        <f t="shared" si="5"/>
        <v/>
      </c>
      <c r="B160" s="34" t="str">
        <f>IF(D160="","",UPPER(Accueil!$D$8))</f>
        <v/>
      </c>
      <c r="C160" s="145" t="str">
        <f>IF('CF2 Eval'!B160="","",'CF2 Eval'!C160)</f>
        <v/>
      </c>
      <c r="D160" s="163" t="str">
        <f>IF('CF2 Eval'!B160="","",'CF2 Eval'!D160)</f>
        <v/>
      </c>
      <c r="E160" s="284" t="str">
        <f>IF('CF2 Eval'!E160="","",'CF2 Eval'!E160)</f>
        <v/>
      </c>
      <c r="F160" s="166" t="str">
        <f>IF('CF2 Eval'!F160="","",'CF2 Eval'!F160)</f>
        <v/>
      </c>
      <c r="G160" s="98">
        <f>IF('CF2 Eval'!U160="",0,'CF2 Eval'!U160)</f>
        <v>0</v>
      </c>
      <c r="H160" s="98">
        <f>'CF2 Eval'!AB160</f>
        <v>0</v>
      </c>
      <c r="I160" s="98">
        <f>'CF2 Eval'!AH160</f>
        <v>0</v>
      </c>
      <c r="J160" s="38">
        <f>'CF2 Eval'!AI160</f>
        <v>0</v>
      </c>
      <c r="K160" s="99" t="str">
        <f t="shared" si="4"/>
        <v/>
      </c>
      <c r="L160" s="189">
        <f>'CF2 Eval'!AJ160</f>
        <v>157</v>
      </c>
    </row>
    <row r="161" spans="1:12" ht="15.6" x14ac:dyDescent="0.25">
      <c r="A161" s="243" t="str">
        <f t="shared" si="5"/>
        <v/>
      </c>
      <c r="B161" s="34" t="str">
        <f>IF(D161="","",UPPER(Accueil!$D$8))</f>
        <v/>
      </c>
      <c r="C161" s="145" t="str">
        <f>IF('CF2 Eval'!B161="","",'CF2 Eval'!C161)</f>
        <v/>
      </c>
      <c r="D161" s="163" t="str">
        <f>IF('CF2 Eval'!B161="","",'CF2 Eval'!D161)</f>
        <v/>
      </c>
      <c r="E161" s="284" t="str">
        <f>IF('CF2 Eval'!E161="","",'CF2 Eval'!E161)</f>
        <v/>
      </c>
      <c r="F161" s="166" t="str">
        <f>IF('CF2 Eval'!F161="","",'CF2 Eval'!F161)</f>
        <v/>
      </c>
      <c r="G161" s="98">
        <f>IF('CF2 Eval'!U161="",0,'CF2 Eval'!U161)</f>
        <v>0</v>
      </c>
      <c r="H161" s="98">
        <f>'CF2 Eval'!AB161</f>
        <v>0</v>
      </c>
      <c r="I161" s="98">
        <f>'CF2 Eval'!AH161</f>
        <v>0</v>
      </c>
      <c r="J161" s="38">
        <f>'CF2 Eval'!AI161</f>
        <v>0</v>
      </c>
      <c r="K161" s="99" t="str">
        <f t="shared" si="4"/>
        <v/>
      </c>
      <c r="L161" s="189">
        <f>'CF2 Eval'!AJ161</f>
        <v>158</v>
      </c>
    </row>
    <row r="162" spans="1:12" ht="15.6" x14ac:dyDescent="0.25">
      <c r="A162" s="243" t="str">
        <f t="shared" si="5"/>
        <v/>
      </c>
      <c r="B162" s="34" t="str">
        <f>IF(D162="","",UPPER(Accueil!$D$8))</f>
        <v/>
      </c>
      <c r="C162" s="145" t="str">
        <f>IF('CF2 Eval'!B162="","",'CF2 Eval'!C162)</f>
        <v/>
      </c>
      <c r="D162" s="163" t="str">
        <f>IF('CF2 Eval'!B162="","",'CF2 Eval'!D162)</f>
        <v/>
      </c>
      <c r="E162" s="284" t="str">
        <f>IF('CF2 Eval'!E162="","",'CF2 Eval'!E162)</f>
        <v/>
      </c>
      <c r="F162" s="166" t="str">
        <f>IF('CF2 Eval'!F162="","",'CF2 Eval'!F162)</f>
        <v/>
      </c>
      <c r="G162" s="98">
        <f>IF('CF2 Eval'!U162="",0,'CF2 Eval'!U162)</f>
        <v>0</v>
      </c>
      <c r="H162" s="98">
        <f>'CF2 Eval'!AB162</f>
        <v>0</v>
      </c>
      <c r="I162" s="98">
        <f>'CF2 Eval'!AH162</f>
        <v>0</v>
      </c>
      <c r="J162" s="38">
        <f>'CF2 Eval'!AI162</f>
        <v>0</v>
      </c>
      <c r="K162" s="99" t="str">
        <f t="shared" si="4"/>
        <v/>
      </c>
      <c r="L162" s="189">
        <f>'CF2 Eval'!AJ162</f>
        <v>159</v>
      </c>
    </row>
    <row r="163" spans="1:12" ht="15.6" x14ac:dyDescent="0.25">
      <c r="A163" s="243" t="str">
        <f t="shared" si="5"/>
        <v/>
      </c>
      <c r="B163" s="34" t="str">
        <f>IF(D163="","",UPPER(Accueil!$D$8))</f>
        <v/>
      </c>
      <c r="C163" s="145" t="str">
        <f>IF('CF2 Eval'!B163="","",'CF2 Eval'!C163)</f>
        <v/>
      </c>
      <c r="D163" s="163" t="str">
        <f>IF('CF2 Eval'!B163="","",'CF2 Eval'!D163)</f>
        <v/>
      </c>
      <c r="E163" s="284" t="str">
        <f>IF('CF2 Eval'!E163="","",'CF2 Eval'!E163)</f>
        <v/>
      </c>
      <c r="F163" s="166" t="str">
        <f>IF('CF2 Eval'!F163="","",'CF2 Eval'!F163)</f>
        <v/>
      </c>
      <c r="G163" s="98">
        <f>IF('CF2 Eval'!U163="",0,'CF2 Eval'!U163)</f>
        <v>0</v>
      </c>
      <c r="H163" s="98">
        <f>'CF2 Eval'!AB163</f>
        <v>0</v>
      </c>
      <c r="I163" s="98">
        <f>'CF2 Eval'!AH163</f>
        <v>0</v>
      </c>
      <c r="J163" s="38">
        <f>'CF2 Eval'!AI163</f>
        <v>0</v>
      </c>
      <c r="K163" s="99" t="str">
        <f t="shared" si="4"/>
        <v/>
      </c>
      <c r="L163" s="189">
        <f>'CF2 Eval'!AJ163</f>
        <v>160</v>
      </c>
    </row>
    <row r="164" spans="1:12" ht="15.6" x14ac:dyDescent="0.25">
      <c r="A164" s="243" t="str">
        <f t="shared" si="5"/>
        <v/>
      </c>
      <c r="B164" s="34" t="str">
        <f>IF(D164="","",UPPER(Accueil!$D$8))</f>
        <v/>
      </c>
      <c r="C164" s="145" t="str">
        <f>IF('CF2 Eval'!B164="","",'CF2 Eval'!C164)</f>
        <v/>
      </c>
      <c r="D164" s="163" t="str">
        <f>IF('CF2 Eval'!B164="","",'CF2 Eval'!D164)</f>
        <v/>
      </c>
      <c r="E164" s="284" t="str">
        <f>IF('CF2 Eval'!E164="","",'CF2 Eval'!E164)</f>
        <v/>
      </c>
      <c r="F164" s="166" t="str">
        <f>IF('CF2 Eval'!F164="","",'CF2 Eval'!F164)</f>
        <v/>
      </c>
      <c r="G164" s="98">
        <f>IF('CF2 Eval'!U164="",0,'CF2 Eval'!U164)</f>
        <v>0</v>
      </c>
      <c r="H164" s="98">
        <f>'CF2 Eval'!AB164</f>
        <v>0</v>
      </c>
      <c r="I164" s="98">
        <f>'CF2 Eval'!AH164</f>
        <v>0</v>
      </c>
      <c r="J164" s="38">
        <f>'CF2 Eval'!AI164</f>
        <v>0</v>
      </c>
      <c r="K164" s="99" t="str">
        <f t="shared" si="4"/>
        <v/>
      </c>
      <c r="L164" s="189">
        <f>'CF2 Eval'!AJ164</f>
        <v>161</v>
      </c>
    </row>
    <row r="165" spans="1:12" ht="15.6" x14ac:dyDescent="0.25">
      <c r="A165" s="243" t="str">
        <f t="shared" si="5"/>
        <v/>
      </c>
      <c r="B165" s="34" t="str">
        <f>IF(D165="","",UPPER(Accueil!$D$8))</f>
        <v/>
      </c>
      <c r="C165" s="145" t="str">
        <f>IF('CF2 Eval'!B165="","",'CF2 Eval'!C165)</f>
        <v/>
      </c>
      <c r="D165" s="163" t="str">
        <f>IF('CF2 Eval'!B165="","",'CF2 Eval'!D165)</f>
        <v/>
      </c>
      <c r="E165" s="284" t="str">
        <f>IF('CF2 Eval'!E165="","",'CF2 Eval'!E165)</f>
        <v/>
      </c>
      <c r="F165" s="166" t="str">
        <f>IF('CF2 Eval'!F165="","",'CF2 Eval'!F165)</f>
        <v/>
      </c>
      <c r="G165" s="98">
        <f>IF('CF2 Eval'!U165="",0,'CF2 Eval'!U165)</f>
        <v>0</v>
      </c>
      <c r="H165" s="98">
        <f>'CF2 Eval'!AB165</f>
        <v>0</v>
      </c>
      <c r="I165" s="98">
        <f>'CF2 Eval'!AH165</f>
        <v>0</v>
      </c>
      <c r="J165" s="38">
        <f>'CF2 Eval'!AI165</f>
        <v>0</v>
      </c>
      <c r="K165" s="99" t="str">
        <f t="shared" si="4"/>
        <v/>
      </c>
      <c r="L165" s="189">
        <f>'CF2 Eval'!AJ165</f>
        <v>162</v>
      </c>
    </row>
    <row r="166" spans="1:12" ht="15.6" x14ac:dyDescent="0.25">
      <c r="A166" s="243" t="str">
        <f t="shared" si="5"/>
        <v/>
      </c>
      <c r="B166" s="34" t="str">
        <f>IF(D166="","",UPPER(Accueil!$D$8))</f>
        <v/>
      </c>
      <c r="C166" s="145" t="str">
        <f>IF('CF2 Eval'!B166="","",'CF2 Eval'!C166)</f>
        <v/>
      </c>
      <c r="D166" s="163" t="str">
        <f>IF('CF2 Eval'!B166="","",'CF2 Eval'!D166)</f>
        <v/>
      </c>
      <c r="E166" s="284" t="str">
        <f>IF('CF2 Eval'!E166="","",'CF2 Eval'!E166)</f>
        <v/>
      </c>
      <c r="F166" s="166" t="str">
        <f>IF('CF2 Eval'!F166="","",'CF2 Eval'!F166)</f>
        <v/>
      </c>
      <c r="G166" s="98">
        <f>IF('CF2 Eval'!U166="",0,'CF2 Eval'!U166)</f>
        <v>0</v>
      </c>
      <c r="H166" s="98">
        <f>'CF2 Eval'!AB166</f>
        <v>0</v>
      </c>
      <c r="I166" s="98">
        <f>'CF2 Eval'!AH166</f>
        <v>0</v>
      </c>
      <c r="J166" s="38">
        <f>'CF2 Eval'!AI166</f>
        <v>0</v>
      </c>
      <c r="K166" s="99" t="str">
        <f t="shared" si="4"/>
        <v/>
      </c>
      <c r="L166" s="189">
        <f>'CF2 Eval'!AJ166</f>
        <v>163</v>
      </c>
    </row>
    <row r="167" spans="1:12" ht="15.6" x14ac:dyDescent="0.25">
      <c r="A167" s="243" t="str">
        <f t="shared" si="5"/>
        <v/>
      </c>
      <c r="B167" s="34" t="str">
        <f>IF(D167="","",UPPER(Accueil!$D$8))</f>
        <v/>
      </c>
      <c r="C167" s="145" t="str">
        <f>IF('CF2 Eval'!B167="","",'CF2 Eval'!C167)</f>
        <v/>
      </c>
      <c r="D167" s="163" t="str">
        <f>IF('CF2 Eval'!B167="","",'CF2 Eval'!D167)</f>
        <v/>
      </c>
      <c r="E167" s="284" t="str">
        <f>IF('CF2 Eval'!E167="","",'CF2 Eval'!E167)</f>
        <v/>
      </c>
      <c r="F167" s="166" t="str">
        <f>IF('CF2 Eval'!F167="","",'CF2 Eval'!F167)</f>
        <v/>
      </c>
      <c r="G167" s="98">
        <f>IF('CF2 Eval'!U167="",0,'CF2 Eval'!U167)</f>
        <v>0</v>
      </c>
      <c r="H167" s="98">
        <f>'CF2 Eval'!AB167</f>
        <v>0</v>
      </c>
      <c r="I167" s="98">
        <f>'CF2 Eval'!AH167</f>
        <v>0</v>
      </c>
      <c r="J167" s="38">
        <f>'CF2 Eval'!AI167</f>
        <v>0</v>
      </c>
      <c r="K167" s="99" t="str">
        <f t="shared" si="4"/>
        <v/>
      </c>
      <c r="L167" s="189">
        <f>'CF2 Eval'!AJ167</f>
        <v>164</v>
      </c>
    </row>
    <row r="168" spans="1:12" ht="15.6" x14ac:dyDescent="0.25">
      <c r="A168" s="243" t="str">
        <f t="shared" si="5"/>
        <v/>
      </c>
      <c r="B168" s="34" t="str">
        <f>IF(D168="","",UPPER(Accueil!$D$8))</f>
        <v/>
      </c>
      <c r="C168" s="145" t="str">
        <f>IF('CF2 Eval'!B168="","",'CF2 Eval'!C168)</f>
        <v/>
      </c>
      <c r="D168" s="163" t="str">
        <f>IF('CF2 Eval'!B168="","",'CF2 Eval'!D168)</f>
        <v/>
      </c>
      <c r="E168" s="284" t="str">
        <f>IF('CF2 Eval'!E168="","",'CF2 Eval'!E168)</f>
        <v/>
      </c>
      <c r="F168" s="166" t="str">
        <f>IF('CF2 Eval'!F168="","",'CF2 Eval'!F168)</f>
        <v/>
      </c>
      <c r="G168" s="98">
        <f>IF('CF2 Eval'!U168="",0,'CF2 Eval'!U168)</f>
        <v>0</v>
      </c>
      <c r="H168" s="98">
        <f>'CF2 Eval'!AB168</f>
        <v>0</v>
      </c>
      <c r="I168" s="98">
        <f>'CF2 Eval'!AH168</f>
        <v>0</v>
      </c>
      <c r="J168" s="38">
        <f>'CF2 Eval'!AI168</f>
        <v>0</v>
      </c>
      <c r="K168" s="99" t="str">
        <f t="shared" si="4"/>
        <v/>
      </c>
      <c r="L168" s="189">
        <f>'CF2 Eval'!AJ168</f>
        <v>165</v>
      </c>
    </row>
    <row r="169" spans="1:12" ht="15.6" x14ac:dyDescent="0.25">
      <c r="A169" s="243" t="str">
        <f t="shared" si="5"/>
        <v/>
      </c>
      <c r="B169" s="34" t="str">
        <f>IF(D169="","",UPPER(Accueil!$D$8))</f>
        <v/>
      </c>
      <c r="C169" s="145" t="str">
        <f>IF('CF2 Eval'!B169="","",'CF2 Eval'!C169)</f>
        <v/>
      </c>
      <c r="D169" s="163" t="str">
        <f>IF('CF2 Eval'!B169="","",'CF2 Eval'!D169)</f>
        <v/>
      </c>
      <c r="E169" s="284" t="str">
        <f>IF('CF2 Eval'!E169="","",'CF2 Eval'!E169)</f>
        <v/>
      </c>
      <c r="F169" s="166" t="str">
        <f>IF('CF2 Eval'!F169="","",'CF2 Eval'!F169)</f>
        <v/>
      </c>
      <c r="G169" s="98">
        <f>IF('CF2 Eval'!U169="",0,'CF2 Eval'!U169)</f>
        <v>0</v>
      </c>
      <c r="H169" s="98">
        <f>'CF2 Eval'!AB169</f>
        <v>0</v>
      </c>
      <c r="I169" s="98">
        <f>'CF2 Eval'!AH169</f>
        <v>0</v>
      </c>
      <c r="J169" s="38">
        <f>'CF2 Eval'!AI169</f>
        <v>0</v>
      </c>
      <c r="K169" s="99" t="str">
        <f t="shared" si="4"/>
        <v/>
      </c>
      <c r="L169" s="189">
        <f>'CF2 Eval'!AJ169</f>
        <v>166</v>
      </c>
    </row>
    <row r="170" spans="1:12" ht="15.6" x14ac:dyDescent="0.25">
      <c r="A170" s="243" t="str">
        <f t="shared" si="5"/>
        <v/>
      </c>
      <c r="B170" s="34" t="str">
        <f>IF(D170="","",UPPER(Accueil!$D$8))</f>
        <v/>
      </c>
      <c r="C170" s="145" t="str">
        <f>IF('CF2 Eval'!B170="","",'CF2 Eval'!C170)</f>
        <v/>
      </c>
      <c r="D170" s="163" t="str">
        <f>IF('CF2 Eval'!B170="","",'CF2 Eval'!D170)</f>
        <v/>
      </c>
      <c r="E170" s="284" t="str">
        <f>IF('CF2 Eval'!E170="","",'CF2 Eval'!E170)</f>
        <v/>
      </c>
      <c r="F170" s="166" t="str">
        <f>IF('CF2 Eval'!F170="","",'CF2 Eval'!F170)</f>
        <v/>
      </c>
      <c r="G170" s="98">
        <f>IF('CF2 Eval'!U170="",0,'CF2 Eval'!U170)</f>
        <v>0</v>
      </c>
      <c r="H170" s="98">
        <f>'CF2 Eval'!AB170</f>
        <v>0</v>
      </c>
      <c r="I170" s="98">
        <f>'CF2 Eval'!AH170</f>
        <v>0</v>
      </c>
      <c r="J170" s="38">
        <f>'CF2 Eval'!AI170</f>
        <v>0</v>
      </c>
      <c r="K170" s="99" t="str">
        <f t="shared" si="4"/>
        <v/>
      </c>
      <c r="L170" s="189">
        <f>'CF2 Eval'!AJ170</f>
        <v>167</v>
      </c>
    </row>
    <row r="171" spans="1:12" ht="15.6" x14ac:dyDescent="0.25">
      <c r="A171" s="243" t="str">
        <f t="shared" si="5"/>
        <v/>
      </c>
      <c r="B171" s="34" t="str">
        <f>IF(D171="","",UPPER(Accueil!$D$8))</f>
        <v/>
      </c>
      <c r="C171" s="145" t="str">
        <f>IF('CF2 Eval'!B171="","",'CF2 Eval'!C171)</f>
        <v/>
      </c>
      <c r="D171" s="163" t="str">
        <f>IF('CF2 Eval'!B171="","",'CF2 Eval'!D171)</f>
        <v/>
      </c>
      <c r="E171" s="284" t="str">
        <f>IF('CF2 Eval'!E171="","",'CF2 Eval'!E171)</f>
        <v/>
      </c>
      <c r="F171" s="166" t="str">
        <f>IF('CF2 Eval'!F171="","",'CF2 Eval'!F171)</f>
        <v/>
      </c>
      <c r="G171" s="98">
        <f>IF('CF2 Eval'!U171="",0,'CF2 Eval'!U171)</f>
        <v>0</v>
      </c>
      <c r="H171" s="98">
        <f>'CF2 Eval'!AB171</f>
        <v>0</v>
      </c>
      <c r="I171" s="98">
        <f>'CF2 Eval'!AH171</f>
        <v>0</v>
      </c>
      <c r="J171" s="38">
        <f>'CF2 Eval'!AI171</f>
        <v>0</v>
      </c>
      <c r="K171" s="99" t="str">
        <f t="shared" si="4"/>
        <v/>
      </c>
      <c r="L171" s="189">
        <f>'CF2 Eval'!AJ171</f>
        <v>168</v>
      </c>
    </row>
    <row r="172" spans="1:12" ht="15.6" x14ac:dyDescent="0.25">
      <c r="A172" s="243" t="str">
        <f t="shared" si="5"/>
        <v/>
      </c>
      <c r="B172" s="34" t="str">
        <f>IF(D172="","",UPPER(Accueil!$D$8))</f>
        <v/>
      </c>
      <c r="C172" s="145" t="str">
        <f>IF('CF2 Eval'!B172="","",'CF2 Eval'!C172)</f>
        <v/>
      </c>
      <c r="D172" s="163" t="str">
        <f>IF('CF2 Eval'!B172="","",'CF2 Eval'!D172)</f>
        <v/>
      </c>
      <c r="E172" s="284" t="str">
        <f>IF('CF2 Eval'!E172="","",'CF2 Eval'!E172)</f>
        <v/>
      </c>
      <c r="F172" s="166" t="str">
        <f>IF('CF2 Eval'!F172="","",'CF2 Eval'!F172)</f>
        <v/>
      </c>
      <c r="G172" s="98">
        <f>IF('CF2 Eval'!U172="",0,'CF2 Eval'!U172)</f>
        <v>0</v>
      </c>
      <c r="H172" s="98">
        <f>'CF2 Eval'!AB172</f>
        <v>0</v>
      </c>
      <c r="I172" s="98">
        <f>'CF2 Eval'!AH172</f>
        <v>0</v>
      </c>
      <c r="J172" s="38">
        <f>'CF2 Eval'!AI172</f>
        <v>0</v>
      </c>
      <c r="K172" s="99" t="str">
        <f t="shared" si="4"/>
        <v/>
      </c>
      <c r="L172" s="189">
        <f>'CF2 Eval'!AJ172</f>
        <v>169</v>
      </c>
    </row>
    <row r="173" spans="1:12" ht="15.6" x14ac:dyDescent="0.25">
      <c r="A173" s="243" t="str">
        <f t="shared" si="5"/>
        <v/>
      </c>
      <c r="B173" s="34" t="str">
        <f>IF(D173="","",UPPER(Accueil!$D$8))</f>
        <v/>
      </c>
      <c r="C173" s="145" t="str">
        <f>IF('CF2 Eval'!B173="","",'CF2 Eval'!C173)</f>
        <v/>
      </c>
      <c r="D173" s="163" t="str">
        <f>IF('CF2 Eval'!B173="","",'CF2 Eval'!D173)</f>
        <v/>
      </c>
      <c r="E173" s="284" t="str">
        <f>IF('CF2 Eval'!E173="","",'CF2 Eval'!E173)</f>
        <v/>
      </c>
      <c r="F173" s="166" t="str">
        <f>IF('CF2 Eval'!F173="","",'CF2 Eval'!F173)</f>
        <v/>
      </c>
      <c r="G173" s="98">
        <f>IF('CF2 Eval'!U173="",0,'CF2 Eval'!U173)</f>
        <v>0</v>
      </c>
      <c r="H173" s="98">
        <f>'CF2 Eval'!AB173</f>
        <v>0</v>
      </c>
      <c r="I173" s="98">
        <f>'CF2 Eval'!AH173</f>
        <v>0</v>
      </c>
      <c r="J173" s="38">
        <f>'CF2 Eval'!AI173</f>
        <v>0</v>
      </c>
      <c r="K173" s="99" t="str">
        <f t="shared" si="4"/>
        <v/>
      </c>
      <c r="L173" s="189">
        <f>'CF2 Eval'!AJ173</f>
        <v>170</v>
      </c>
    </row>
    <row r="174" spans="1:12" ht="15.6" x14ac:dyDescent="0.25">
      <c r="A174" s="243" t="str">
        <f t="shared" si="5"/>
        <v/>
      </c>
      <c r="B174" s="34" t="str">
        <f>IF(D174="","",UPPER(Accueil!$D$8))</f>
        <v/>
      </c>
      <c r="C174" s="145" t="str">
        <f>IF('CF2 Eval'!B174="","",'CF2 Eval'!C174)</f>
        <v/>
      </c>
      <c r="D174" s="163" t="str">
        <f>IF('CF2 Eval'!B174="","",'CF2 Eval'!D174)</f>
        <v/>
      </c>
      <c r="E174" s="284" t="str">
        <f>IF('CF2 Eval'!E174="","",'CF2 Eval'!E174)</f>
        <v/>
      </c>
      <c r="F174" s="166" t="str">
        <f>IF('CF2 Eval'!F174="","",'CF2 Eval'!F174)</f>
        <v/>
      </c>
      <c r="G174" s="98">
        <f>IF('CF2 Eval'!U174="",0,'CF2 Eval'!U174)</f>
        <v>0</v>
      </c>
      <c r="H174" s="98">
        <f>'CF2 Eval'!AB174</f>
        <v>0</v>
      </c>
      <c r="I174" s="98">
        <f>'CF2 Eval'!AH174</f>
        <v>0</v>
      </c>
      <c r="J174" s="38">
        <f>'CF2 Eval'!AI174</f>
        <v>0</v>
      </c>
      <c r="K174" s="99" t="str">
        <f t="shared" si="4"/>
        <v/>
      </c>
      <c r="L174" s="189">
        <f>'CF2 Eval'!AJ174</f>
        <v>171</v>
      </c>
    </row>
    <row r="175" spans="1:12" ht="15.6" x14ac:dyDescent="0.25">
      <c r="A175" s="243" t="str">
        <f t="shared" si="5"/>
        <v/>
      </c>
      <c r="B175" s="34" t="str">
        <f>IF(D175="","",UPPER(Accueil!$D$8))</f>
        <v/>
      </c>
      <c r="C175" s="145" t="str">
        <f>IF('CF2 Eval'!B175="","",'CF2 Eval'!C175)</f>
        <v/>
      </c>
      <c r="D175" s="163" t="str">
        <f>IF('CF2 Eval'!B175="","",'CF2 Eval'!D175)</f>
        <v/>
      </c>
      <c r="E175" s="284" t="str">
        <f>IF('CF2 Eval'!E175="","",'CF2 Eval'!E175)</f>
        <v/>
      </c>
      <c r="F175" s="166" t="str">
        <f>IF('CF2 Eval'!F175="","",'CF2 Eval'!F175)</f>
        <v/>
      </c>
      <c r="G175" s="98">
        <f>IF('CF2 Eval'!U175="",0,'CF2 Eval'!U175)</f>
        <v>0</v>
      </c>
      <c r="H175" s="98">
        <f>'CF2 Eval'!AB175</f>
        <v>0</v>
      </c>
      <c r="I175" s="98">
        <f>'CF2 Eval'!AH175</f>
        <v>0</v>
      </c>
      <c r="J175" s="38">
        <f>'CF2 Eval'!AI175</f>
        <v>0</v>
      </c>
      <c r="K175" s="99" t="str">
        <f t="shared" si="4"/>
        <v/>
      </c>
      <c r="L175" s="189">
        <f>'CF2 Eval'!AJ175</f>
        <v>172</v>
      </c>
    </row>
    <row r="176" spans="1:12" ht="15.6" x14ac:dyDescent="0.25">
      <c r="A176" s="243" t="str">
        <f t="shared" si="5"/>
        <v/>
      </c>
      <c r="B176" s="34" t="str">
        <f>IF(D176="","",UPPER(Accueil!$D$8))</f>
        <v/>
      </c>
      <c r="C176" s="145" t="str">
        <f>IF('CF2 Eval'!B176="","",'CF2 Eval'!C176)</f>
        <v/>
      </c>
      <c r="D176" s="163" t="str">
        <f>IF('CF2 Eval'!B176="","",'CF2 Eval'!D176)</f>
        <v/>
      </c>
      <c r="E176" s="284" t="str">
        <f>IF('CF2 Eval'!E176="","",'CF2 Eval'!E176)</f>
        <v/>
      </c>
      <c r="F176" s="166" t="str">
        <f>IF('CF2 Eval'!F176="","",'CF2 Eval'!F176)</f>
        <v/>
      </c>
      <c r="G176" s="98">
        <f>IF('CF2 Eval'!U176="",0,'CF2 Eval'!U176)</f>
        <v>0</v>
      </c>
      <c r="H176" s="98">
        <f>'CF2 Eval'!AB176</f>
        <v>0</v>
      </c>
      <c r="I176" s="98">
        <f>'CF2 Eval'!AH176</f>
        <v>0</v>
      </c>
      <c r="J176" s="38">
        <f>'CF2 Eval'!AI176</f>
        <v>0</v>
      </c>
      <c r="K176" s="99" t="str">
        <f t="shared" si="4"/>
        <v/>
      </c>
      <c r="L176" s="189">
        <f>'CF2 Eval'!AJ176</f>
        <v>173</v>
      </c>
    </row>
    <row r="177" spans="1:12" ht="15.6" x14ac:dyDescent="0.25">
      <c r="A177" s="243" t="str">
        <f t="shared" si="5"/>
        <v/>
      </c>
      <c r="B177" s="34" t="str">
        <f>IF(D177="","",UPPER(Accueil!$D$8))</f>
        <v/>
      </c>
      <c r="C177" s="145" t="str">
        <f>IF('CF2 Eval'!B177="","",'CF2 Eval'!C177)</f>
        <v/>
      </c>
      <c r="D177" s="163" t="str">
        <f>IF('CF2 Eval'!B177="","",'CF2 Eval'!D177)</f>
        <v/>
      </c>
      <c r="E177" s="284" t="str">
        <f>IF('CF2 Eval'!E177="","",'CF2 Eval'!E177)</f>
        <v/>
      </c>
      <c r="F177" s="166" t="str">
        <f>IF('CF2 Eval'!F177="","",'CF2 Eval'!F177)</f>
        <v/>
      </c>
      <c r="G177" s="98">
        <f>IF('CF2 Eval'!U177="",0,'CF2 Eval'!U177)</f>
        <v>0</v>
      </c>
      <c r="H177" s="98">
        <f>'CF2 Eval'!AB177</f>
        <v>0</v>
      </c>
      <c r="I177" s="98">
        <f>'CF2 Eval'!AH177</f>
        <v>0</v>
      </c>
      <c r="J177" s="38">
        <f>'CF2 Eval'!AI177</f>
        <v>0</v>
      </c>
      <c r="K177" s="99" t="str">
        <f t="shared" si="4"/>
        <v/>
      </c>
      <c r="L177" s="189">
        <f>'CF2 Eval'!AJ177</f>
        <v>174</v>
      </c>
    </row>
    <row r="178" spans="1:12" ht="15.6" x14ac:dyDescent="0.25">
      <c r="A178" s="243" t="str">
        <f t="shared" si="5"/>
        <v/>
      </c>
      <c r="B178" s="34" t="str">
        <f>IF(D178="","",UPPER(Accueil!$D$8))</f>
        <v/>
      </c>
      <c r="C178" s="145" t="str">
        <f>IF('CF2 Eval'!B178="","",'CF2 Eval'!C178)</f>
        <v/>
      </c>
      <c r="D178" s="163" t="str">
        <f>IF('CF2 Eval'!B178="","",'CF2 Eval'!D178)</f>
        <v/>
      </c>
      <c r="E178" s="284" t="str">
        <f>IF('CF2 Eval'!E178="","",'CF2 Eval'!E178)</f>
        <v/>
      </c>
      <c r="F178" s="166" t="str">
        <f>IF('CF2 Eval'!F178="","",'CF2 Eval'!F178)</f>
        <v/>
      </c>
      <c r="G178" s="98">
        <f>IF('CF2 Eval'!U178="",0,'CF2 Eval'!U178)</f>
        <v>0</v>
      </c>
      <c r="H178" s="98">
        <f>'CF2 Eval'!AB178</f>
        <v>0</v>
      </c>
      <c r="I178" s="98">
        <f>'CF2 Eval'!AH178</f>
        <v>0</v>
      </c>
      <c r="J178" s="38">
        <f>'CF2 Eval'!AI178</f>
        <v>0</v>
      </c>
      <c r="K178" s="99" t="str">
        <f t="shared" si="4"/>
        <v/>
      </c>
      <c r="L178" s="189">
        <f>'CF2 Eval'!AJ178</f>
        <v>175</v>
      </c>
    </row>
    <row r="179" spans="1:12" ht="15.6" x14ac:dyDescent="0.25">
      <c r="A179" s="243" t="str">
        <f t="shared" si="5"/>
        <v/>
      </c>
      <c r="B179" s="34" t="str">
        <f>IF(D179="","",UPPER(Accueil!$D$8))</f>
        <v/>
      </c>
      <c r="C179" s="145" t="str">
        <f>IF('CF2 Eval'!B179="","",'CF2 Eval'!C179)</f>
        <v/>
      </c>
      <c r="D179" s="163" t="str">
        <f>IF('CF2 Eval'!B179="","",'CF2 Eval'!D179)</f>
        <v/>
      </c>
      <c r="E179" s="284" t="str">
        <f>IF('CF2 Eval'!E179="","",'CF2 Eval'!E179)</f>
        <v/>
      </c>
      <c r="F179" s="166" t="str">
        <f>IF('CF2 Eval'!F179="","",'CF2 Eval'!F179)</f>
        <v/>
      </c>
      <c r="G179" s="98">
        <f>IF('CF2 Eval'!U179="",0,'CF2 Eval'!U179)</f>
        <v>0</v>
      </c>
      <c r="H179" s="98">
        <f>'CF2 Eval'!AB179</f>
        <v>0</v>
      </c>
      <c r="I179" s="98">
        <f>'CF2 Eval'!AH179</f>
        <v>0</v>
      </c>
      <c r="J179" s="38">
        <f>'CF2 Eval'!AI179</f>
        <v>0</v>
      </c>
      <c r="K179" s="99" t="str">
        <f t="shared" si="4"/>
        <v/>
      </c>
      <c r="L179" s="189">
        <f>'CF2 Eval'!AJ179</f>
        <v>176</v>
      </c>
    </row>
    <row r="180" spans="1:12" ht="15.6" x14ac:dyDescent="0.25">
      <c r="A180" s="243" t="str">
        <f t="shared" si="5"/>
        <v/>
      </c>
      <c r="B180" s="34" t="str">
        <f>IF(D180="","",UPPER(Accueil!$D$8))</f>
        <v/>
      </c>
      <c r="C180" s="145" t="str">
        <f>IF('CF2 Eval'!B180="","",'CF2 Eval'!C180)</f>
        <v/>
      </c>
      <c r="D180" s="163" t="str">
        <f>IF('CF2 Eval'!B180="","",'CF2 Eval'!D180)</f>
        <v/>
      </c>
      <c r="E180" s="284" t="str">
        <f>IF('CF2 Eval'!E180="","",'CF2 Eval'!E180)</f>
        <v/>
      </c>
      <c r="F180" s="166" t="str">
        <f>IF('CF2 Eval'!F180="","",'CF2 Eval'!F180)</f>
        <v/>
      </c>
      <c r="G180" s="98">
        <f>IF('CF2 Eval'!U180="",0,'CF2 Eval'!U180)</f>
        <v>0</v>
      </c>
      <c r="H180" s="98">
        <f>'CF2 Eval'!AB180</f>
        <v>0</v>
      </c>
      <c r="I180" s="98">
        <f>'CF2 Eval'!AH180</f>
        <v>0</v>
      </c>
      <c r="J180" s="38">
        <f>'CF2 Eval'!AI180</f>
        <v>0</v>
      </c>
      <c r="K180" s="99" t="str">
        <f t="shared" si="4"/>
        <v/>
      </c>
      <c r="L180" s="189">
        <f>'CF2 Eval'!AJ180</f>
        <v>177</v>
      </c>
    </row>
    <row r="181" spans="1:12" ht="15.6" x14ac:dyDescent="0.25">
      <c r="A181" s="243" t="str">
        <f t="shared" si="5"/>
        <v/>
      </c>
      <c r="B181" s="34" t="str">
        <f>IF(D181="","",UPPER(Accueil!$D$8))</f>
        <v/>
      </c>
      <c r="C181" s="145" t="str">
        <f>IF('CF2 Eval'!B181="","",'CF2 Eval'!C181)</f>
        <v/>
      </c>
      <c r="D181" s="163" t="str">
        <f>IF('CF2 Eval'!B181="","",'CF2 Eval'!D181)</f>
        <v/>
      </c>
      <c r="E181" s="284" t="str">
        <f>IF('CF2 Eval'!E181="","",'CF2 Eval'!E181)</f>
        <v/>
      </c>
      <c r="F181" s="166" t="str">
        <f>IF('CF2 Eval'!F181="","",'CF2 Eval'!F181)</f>
        <v/>
      </c>
      <c r="G181" s="98">
        <f>IF('CF2 Eval'!U181="",0,'CF2 Eval'!U181)</f>
        <v>0</v>
      </c>
      <c r="H181" s="98">
        <f>'CF2 Eval'!AB181</f>
        <v>0</v>
      </c>
      <c r="I181" s="98">
        <f>'CF2 Eval'!AH181</f>
        <v>0</v>
      </c>
      <c r="J181" s="38">
        <f>'CF2 Eval'!AI181</f>
        <v>0</v>
      </c>
      <c r="K181" s="99" t="str">
        <f t="shared" si="4"/>
        <v/>
      </c>
      <c r="L181" s="189">
        <f>'CF2 Eval'!AJ181</f>
        <v>178</v>
      </c>
    </row>
    <row r="182" spans="1:12" ht="15.6" x14ac:dyDescent="0.25">
      <c r="A182" s="243" t="str">
        <f t="shared" si="5"/>
        <v/>
      </c>
      <c r="B182" s="34" t="str">
        <f>IF(D182="","",UPPER(Accueil!$D$8))</f>
        <v/>
      </c>
      <c r="C182" s="145" t="str">
        <f>IF('CF2 Eval'!B182="","",'CF2 Eval'!C182)</f>
        <v/>
      </c>
      <c r="D182" s="163" t="str">
        <f>IF('CF2 Eval'!B182="","",'CF2 Eval'!D182)</f>
        <v/>
      </c>
      <c r="E182" s="284" t="str">
        <f>IF('CF2 Eval'!E182="","",'CF2 Eval'!E182)</f>
        <v/>
      </c>
      <c r="F182" s="166" t="str">
        <f>IF('CF2 Eval'!F182="","",'CF2 Eval'!F182)</f>
        <v/>
      </c>
      <c r="G182" s="98">
        <f>IF('CF2 Eval'!U182="",0,'CF2 Eval'!U182)</f>
        <v>0</v>
      </c>
      <c r="H182" s="98">
        <f>'CF2 Eval'!AB182</f>
        <v>0</v>
      </c>
      <c r="I182" s="98">
        <f>'CF2 Eval'!AH182</f>
        <v>0</v>
      </c>
      <c r="J182" s="38">
        <f>'CF2 Eval'!AI182</f>
        <v>0</v>
      </c>
      <c r="K182" s="99" t="str">
        <f t="shared" si="4"/>
        <v/>
      </c>
      <c r="L182" s="189">
        <f>'CF2 Eval'!AJ182</f>
        <v>179</v>
      </c>
    </row>
    <row r="183" spans="1:12" ht="15.6" x14ac:dyDescent="0.25">
      <c r="A183" s="243" t="str">
        <f t="shared" si="5"/>
        <v/>
      </c>
      <c r="B183" s="34" t="str">
        <f>IF(D183="","",UPPER(Accueil!$D$8))</f>
        <v/>
      </c>
      <c r="C183" s="145" t="str">
        <f>IF('CF2 Eval'!B183="","",'CF2 Eval'!C183)</f>
        <v/>
      </c>
      <c r="D183" s="163" t="str">
        <f>IF('CF2 Eval'!B183="","",'CF2 Eval'!D183)</f>
        <v/>
      </c>
      <c r="E183" s="284" t="str">
        <f>IF('CF2 Eval'!E183="","",'CF2 Eval'!E183)</f>
        <v/>
      </c>
      <c r="F183" s="166" t="str">
        <f>IF('CF2 Eval'!F183="","",'CF2 Eval'!F183)</f>
        <v/>
      </c>
      <c r="G183" s="98">
        <f>IF('CF2 Eval'!U183="",0,'CF2 Eval'!U183)</f>
        <v>0</v>
      </c>
      <c r="H183" s="98">
        <f>'CF2 Eval'!AB183</f>
        <v>0</v>
      </c>
      <c r="I183" s="98">
        <f>'CF2 Eval'!AH183</f>
        <v>0</v>
      </c>
      <c r="J183" s="38">
        <f>'CF2 Eval'!AI183</f>
        <v>0</v>
      </c>
      <c r="K183" s="99" t="str">
        <f t="shared" si="4"/>
        <v/>
      </c>
      <c r="L183" s="189">
        <f>'CF2 Eval'!AJ183</f>
        <v>180</v>
      </c>
    </row>
    <row r="184" spans="1:12" ht="15.6" x14ac:dyDescent="0.25">
      <c r="A184" s="243" t="str">
        <f t="shared" si="5"/>
        <v/>
      </c>
      <c r="B184" s="34" t="str">
        <f>IF(D184="","",UPPER(Accueil!$D$8))</f>
        <v/>
      </c>
      <c r="C184" s="145" t="str">
        <f>IF('CF2 Eval'!B184="","",'CF2 Eval'!C184)</f>
        <v/>
      </c>
      <c r="D184" s="163" t="str">
        <f>IF('CF2 Eval'!B184="","",'CF2 Eval'!D184)</f>
        <v/>
      </c>
      <c r="E184" s="284" t="str">
        <f>IF('CF2 Eval'!E184="","",'CF2 Eval'!E184)</f>
        <v/>
      </c>
      <c r="F184" s="166" t="str">
        <f>IF('CF2 Eval'!F184="","",'CF2 Eval'!F184)</f>
        <v/>
      </c>
      <c r="G184" s="98">
        <f>IF('CF2 Eval'!U184="",0,'CF2 Eval'!U184)</f>
        <v>0</v>
      </c>
      <c r="H184" s="98">
        <f>'CF2 Eval'!AB184</f>
        <v>0</v>
      </c>
      <c r="I184" s="98">
        <f>'CF2 Eval'!AH184</f>
        <v>0</v>
      </c>
      <c r="J184" s="38">
        <f>'CF2 Eval'!AI184</f>
        <v>0</v>
      </c>
      <c r="K184" s="99" t="str">
        <f t="shared" si="4"/>
        <v/>
      </c>
      <c r="L184" s="189">
        <f>'CF2 Eval'!AJ184</f>
        <v>181</v>
      </c>
    </row>
    <row r="185" spans="1:12" ht="15.6" x14ac:dyDescent="0.25">
      <c r="A185" s="243" t="str">
        <f t="shared" si="5"/>
        <v/>
      </c>
      <c r="B185" s="34" t="str">
        <f>IF(D185="","",UPPER(Accueil!$D$8))</f>
        <v/>
      </c>
      <c r="C185" s="145" t="str">
        <f>IF('CF2 Eval'!B185="","",'CF2 Eval'!C185)</f>
        <v/>
      </c>
      <c r="D185" s="163" t="str">
        <f>IF('CF2 Eval'!B185="","",'CF2 Eval'!D185)</f>
        <v/>
      </c>
      <c r="E185" s="284" t="str">
        <f>IF('CF2 Eval'!E185="","",'CF2 Eval'!E185)</f>
        <v/>
      </c>
      <c r="F185" s="166" t="str">
        <f>IF('CF2 Eval'!F185="","",'CF2 Eval'!F185)</f>
        <v/>
      </c>
      <c r="G185" s="98">
        <f>IF('CF2 Eval'!U185="",0,'CF2 Eval'!U185)</f>
        <v>0</v>
      </c>
      <c r="H185" s="98">
        <f>'CF2 Eval'!AB185</f>
        <v>0</v>
      </c>
      <c r="I185" s="98">
        <f>'CF2 Eval'!AH185</f>
        <v>0</v>
      </c>
      <c r="J185" s="38">
        <f>'CF2 Eval'!AI185</f>
        <v>0</v>
      </c>
      <c r="K185" s="99" t="str">
        <f t="shared" si="4"/>
        <v/>
      </c>
      <c r="L185" s="189">
        <f>'CF2 Eval'!AJ185</f>
        <v>182</v>
      </c>
    </row>
    <row r="186" spans="1:12" ht="15.6" x14ac:dyDescent="0.25">
      <c r="A186" s="243" t="str">
        <f t="shared" si="5"/>
        <v/>
      </c>
      <c r="B186" s="34" t="str">
        <f>IF(D186="","",UPPER(Accueil!$D$8))</f>
        <v/>
      </c>
      <c r="C186" s="145" t="str">
        <f>IF('CF2 Eval'!B186="","",'CF2 Eval'!C186)</f>
        <v/>
      </c>
      <c r="D186" s="163" t="str">
        <f>IF('CF2 Eval'!B186="","",'CF2 Eval'!D186)</f>
        <v/>
      </c>
      <c r="E186" s="284" t="str">
        <f>IF('CF2 Eval'!E186="","",'CF2 Eval'!E186)</f>
        <v/>
      </c>
      <c r="F186" s="166" t="str">
        <f>IF('CF2 Eval'!F186="","",'CF2 Eval'!F186)</f>
        <v/>
      </c>
      <c r="G186" s="98">
        <f>IF('CF2 Eval'!U186="",0,'CF2 Eval'!U186)</f>
        <v>0</v>
      </c>
      <c r="H186" s="98">
        <f>'CF2 Eval'!AB186</f>
        <v>0</v>
      </c>
      <c r="I186" s="98">
        <f>'CF2 Eval'!AH186</f>
        <v>0</v>
      </c>
      <c r="J186" s="38">
        <f>'CF2 Eval'!AI186</f>
        <v>0</v>
      </c>
      <c r="K186" s="99" t="str">
        <f t="shared" si="4"/>
        <v/>
      </c>
      <c r="L186" s="189">
        <f>'CF2 Eval'!AJ186</f>
        <v>183</v>
      </c>
    </row>
    <row r="187" spans="1:12" ht="15.6" x14ac:dyDescent="0.25">
      <c r="A187" s="243" t="str">
        <f t="shared" si="5"/>
        <v/>
      </c>
      <c r="B187" s="34" t="str">
        <f>IF(D187="","",UPPER(Accueil!$D$8))</f>
        <v/>
      </c>
      <c r="C187" s="145" t="str">
        <f>IF('CF2 Eval'!B187="","",'CF2 Eval'!C187)</f>
        <v/>
      </c>
      <c r="D187" s="163" t="str">
        <f>IF('CF2 Eval'!B187="","",'CF2 Eval'!D187)</f>
        <v/>
      </c>
      <c r="E187" s="284" t="str">
        <f>IF('CF2 Eval'!E187="","",'CF2 Eval'!E187)</f>
        <v/>
      </c>
      <c r="F187" s="166" t="str">
        <f>IF('CF2 Eval'!F187="","",'CF2 Eval'!F187)</f>
        <v/>
      </c>
      <c r="G187" s="98">
        <f>IF('CF2 Eval'!U187="",0,'CF2 Eval'!U187)</f>
        <v>0</v>
      </c>
      <c r="H187" s="98">
        <f>'CF2 Eval'!AB187</f>
        <v>0</v>
      </c>
      <c r="I187" s="98">
        <f>'CF2 Eval'!AH187</f>
        <v>0</v>
      </c>
      <c r="J187" s="38">
        <f>'CF2 Eval'!AI187</f>
        <v>0</v>
      </c>
      <c r="K187" s="99" t="str">
        <f t="shared" si="4"/>
        <v/>
      </c>
      <c r="L187" s="189">
        <f>'CF2 Eval'!AJ187</f>
        <v>184</v>
      </c>
    </row>
    <row r="188" spans="1:12" ht="15.6" x14ac:dyDescent="0.25">
      <c r="A188" s="243" t="str">
        <f t="shared" si="5"/>
        <v/>
      </c>
      <c r="B188" s="34" t="str">
        <f>IF(D188="","",UPPER(Accueil!$D$8))</f>
        <v/>
      </c>
      <c r="C188" s="145" t="str">
        <f>IF('CF2 Eval'!B188="","",'CF2 Eval'!C188)</f>
        <v/>
      </c>
      <c r="D188" s="163" t="str">
        <f>IF('CF2 Eval'!B188="","",'CF2 Eval'!D188)</f>
        <v/>
      </c>
      <c r="E188" s="284" t="str">
        <f>IF('CF2 Eval'!E188="","",'CF2 Eval'!E188)</f>
        <v/>
      </c>
      <c r="F188" s="166" t="str">
        <f>IF('CF2 Eval'!F188="","",'CF2 Eval'!F188)</f>
        <v/>
      </c>
      <c r="G188" s="98">
        <f>IF('CF2 Eval'!U188="",0,'CF2 Eval'!U188)</f>
        <v>0</v>
      </c>
      <c r="H188" s="98">
        <f>'CF2 Eval'!AB188</f>
        <v>0</v>
      </c>
      <c r="I188" s="98">
        <f>'CF2 Eval'!AH188</f>
        <v>0</v>
      </c>
      <c r="J188" s="38">
        <f>'CF2 Eval'!AI188</f>
        <v>0</v>
      </c>
      <c r="K188" s="99" t="str">
        <f t="shared" si="4"/>
        <v/>
      </c>
      <c r="L188" s="189">
        <f>'CF2 Eval'!AJ188</f>
        <v>185</v>
      </c>
    </row>
    <row r="189" spans="1:12" ht="15.6" x14ac:dyDescent="0.25">
      <c r="A189" s="243" t="str">
        <f t="shared" si="5"/>
        <v/>
      </c>
      <c r="B189" s="34" t="str">
        <f>IF(D189="","",UPPER(Accueil!$D$8))</f>
        <v/>
      </c>
      <c r="C189" s="145" t="str">
        <f>IF('CF2 Eval'!B189="","",'CF2 Eval'!C189)</f>
        <v/>
      </c>
      <c r="D189" s="163" t="str">
        <f>IF('CF2 Eval'!B189="","",'CF2 Eval'!D189)</f>
        <v/>
      </c>
      <c r="E189" s="284" t="str">
        <f>IF('CF2 Eval'!E189="","",'CF2 Eval'!E189)</f>
        <v/>
      </c>
      <c r="F189" s="166" t="str">
        <f>IF('CF2 Eval'!F189="","",'CF2 Eval'!F189)</f>
        <v/>
      </c>
      <c r="G189" s="98">
        <f>IF('CF2 Eval'!U189="",0,'CF2 Eval'!U189)</f>
        <v>0</v>
      </c>
      <c r="H189" s="98">
        <f>'CF2 Eval'!AB189</f>
        <v>0</v>
      </c>
      <c r="I189" s="98">
        <f>'CF2 Eval'!AH189</f>
        <v>0</v>
      </c>
      <c r="J189" s="38">
        <f>'CF2 Eval'!AI189</f>
        <v>0</v>
      </c>
      <c r="K189" s="99" t="str">
        <f t="shared" si="4"/>
        <v/>
      </c>
      <c r="L189" s="189">
        <f>'CF2 Eval'!AJ189</f>
        <v>186</v>
      </c>
    </row>
    <row r="190" spans="1:12" ht="15.6" x14ac:dyDescent="0.25">
      <c r="A190" s="243" t="str">
        <f t="shared" si="5"/>
        <v/>
      </c>
      <c r="B190" s="34" t="str">
        <f>IF(D190="","",UPPER(Accueil!$D$8))</f>
        <v/>
      </c>
      <c r="C190" s="145" t="str">
        <f>IF('CF2 Eval'!B190="","",'CF2 Eval'!C190)</f>
        <v/>
      </c>
      <c r="D190" s="163" t="str">
        <f>IF('CF2 Eval'!B190="","",'CF2 Eval'!D190)</f>
        <v/>
      </c>
      <c r="E190" s="284" t="str">
        <f>IF('CF2 Eval'!E190="","",'CF2 Eval'!E190)</f>
        <v/>
      </c>
      <c r="F190" s="166" t="str">
        <f>IF('CF2 Eval'!F190="","",'CF2 Eval'!F190)</f>
        <v/>
      </c>
      <c r="G190" s="98">
        <f>IF('CF2 Eval'!U190="",0,'CF2 Eval'!U190)</f>
        <v>0</v>
      </c>
      <c r="H190" s="98">
        <f>'CF2 Eval'!AB190</f>
        <v>0</v>
      </c>
      <c r="I190" s="98">
        <f>'CF2 Eval'!AH190</f>
        <v>0</v>
      </c>
      <c r="J190" s="38">
        <f>'CF2 Eval'!AI190</f>
        <v>0</v>
      </c>
      <c r="K190" s="99" t="str">
        <f t="shared" si="4"/>
        <v/>
      </c>
      <c r="L190" s="189">
        <f>'CF2 Eval'!AJ190</f>
        <v>187</v>
      </c>
    </row>
    <row r="191" spans="1:12" ht="15.6" x14ac:dyDescent="0.25">
      <c r="A191" s="243" t="str">
        <f t="shared" si="5"/>
        <v/>
      </c>
      <c r="B191" s="34" t="str">
        <f>IF(D191="","",UPPER(Accueil!$D$8))</f>
        <v/>
      </c>
      <c r="C191" s="145" t="str">
        <f>IF('CF2 Eval'!B191="","",'CF2 Eval'!C191)</f>
        <v/>
      </c>
      <c r="D191" s="163" t="str">
        <f>IF('CF2 Eval'!B191="","",'CF2 Eval'!D191)</f>
        <v/>
      </c>
      <c r="E191" s="284" t="str">
        <f>IF('CF2 Eval'!E191="","",'CF2 Eval'!E191)</f>
        <v/>
      </c>
      <c r="F191" s="166" t="str">
        <f>IF('CF2 Eval'!F191="","",'CF2 Eval'!F191)</f>
        <v/>
      </c>
      <c r="G191" s="98">
        <f>IF('CF2 Eval'!U191="",0,'CF2 Eval'!U191)</f>
        <v>0</v>
      </c>
      <c r="H191" s="98">
        <f>'CF2 Eval'!AB191</f>
        <v>0</v>
      </c>
      <c r="I191" s="98">
        <f>'CF2 Eval'!AH191</f>
        <v>0</v>
      </c>
      <c r="J191" s="38">
        <f>'CF2 Eval'!AI191</f>
        <v>0</v>
      </c>
      <c r="K191" s="99" t="str">
        <f t="shared" si="4"/>
        <v/>
      </c>
      <c r="L191" s="189">
        <f>'CF2 Eval'!AJ191</f>
        <v>188</v>
      </c>
    </row>
    <row r="192" spans="1:12" ht="15.6" x14ac:dyDescent="0.25">
      <c r="A192" s="243" t="str">
        <f t="shared" si="5"/>
        <v/>
      </c>
      <c r="B192" s="34" t="str">
        <f>IF(D192="","",UPPER(Accueil!$D$8))</f>
        <v/>
      </c>
      <c r="C192" s="145" t="str">
        <f>IF('CF2 Eval'!B192="","",'CF2 Eval'!C192)</f>
        <v/>
      </c>
      <c r="D192" s="163" t="str">
        <f>IF('CF2 Eval'!B192="","",'CF2 Eval'!D192)</f>
        <v/>
      </c>
      <c r="E192" s="284" t="str">
        <f>IF('CF2 Eval'!E192="","",'CF2 Eval'!E192)</f>
        <v/>
      </c>
      <c r="F192" s="166" t="str">
        <f>IF('CF2 Eval'!F192="","",'CF2 Eval'!F192)</f>
        <v/>
      </c>
      <c r="G192" s="98">
        <f>IF('CF2 Eval'!U192="",0,'CF2 Eval'!U192)</f>
        <v>0</v>
      </c>
      <c r="H192" s="98">
        <f>'CF2 Eval'!AB192</f>
        <v>0</v>
      </c>
      <c r="I192" s="98">
        <f>'CF2 Eval'!AH192</f>
        <v>0</v>
      </c>
      <c r="J192" s="38">
        <f>'CF2 Eval'!AI192</f>
        <v>0</v>
      </c>
      <c r="K192" s="99" t="str">
        <f t="shared" si="4"/>
        <v/>
      </c>
      <c r="L192" s="189">
        <f>'CF2 Eval'!AJ192</f>
        <v>189</v>
      </c>
    </row>
    <row r="193" spans="1:12" ht="15.6" x14ac:dyDescent="0.25">
      <c r="A193" s="243" t="str">
        <f t="shared" si="5"/>
        <v/>
      </c>
      <c r="B193" s="34" t="str">
        <f>IF(D193="","",UPPER(Accueil!$D$8))</f>
        <v/>
      </c>
      <c r="C193" s="145" t="str">
        <f>IF('CF2 Eval'!B193="","",'CF2 Eval'!C193)</f>
        <v/>
      </c>
      <c r="D193" s="163" t="str">
        <f>IF('CF2 Eval'!B193="","",'CF2 Eval'!D193)</f>
        <v/>
      </c>
      <c r="E193" s="284" t="str">
        <f>IF('CF2 Eval'!E193="","",'CF2 Eval'!E193)</f>
        <v/>
      </c>
      <c r="F193" s="166" t="str">
        <f>IF('CF2 Eval'!F193="","",'CF2 Eval'!F193)</f>
        <v/>
      </c>
      <c r="G193" s="98">
        <f>IF('CF2 Eval'!U193="",0,'CF2 Eval'!U193)</f>
        <v>0</v>
      </c>
      <c r="H193" s="98">
        <f>'CF2 Eval'!AB193</f>
        <v>0</v>
      </c>
      <c r="I193" s="98">
        <f>'CF2 Eval'!AH193</f>
        <v>0</v>
      </c>
      <c r="J193" s="38">
        <f>'CF2 Eval'!AI193</f>
        <v>0</v>
      </c>
      <c r="K193" s="99" t="str">
        <f t="shared" si="4"/>
        <v/>
      </c>
      <c r="L193" s="189">
        <f>'CF2 Eval'!AJ193</f>
        <v>190</v>
      </c>
    </row>
    <row r="194" spans="1:12" ht="15.6" x14ac:dyDescent="0.25">
      <c r="A194" s="243" t="str">
        <f t="shared" si="5"/>
        <v/>
      </c>
      <c r="B194" s="34" t="str">
        <f>IF(D194="","",UPPER(Accueil!$D$8))</f>
        <v/>
      </c>
      <c r="C194" s="145" t="str">
        <f>IF('CF2 Eval'!B194="","",'CF2 Eval'!C194)</f>
        <v/>
      </c>
      <c r="D194" s="163" t="str">
        <f>IF('CF2 Eval'!B194="","",'CF2 Eval'!D194)</f>
        <v/>
      </c>
      <c r="E194" s="284" t="str">
        <f>IF('CF2 Eval'!E194="","",'CF2 Eval'!E194)</f>
        <v/>
      </c>
      <c r="F194" s="166" t="str">
        <f>IF('CF2 Eval'!F194="","",'CF2 Eval'!F194)</f>
        <v/>
      </c>
      <c r="G194" s="98">
        <f>IF('CF2 Eval'!U194="",0,'CF2 Eval'!U194)</f>
        <v>0</v>
      </c>
      <c r="H194" s="98">
        <f>'CF2 Eval'!AB194</f>
        <v>0</v>
      </c>
      <c r="I194" s="98">
        <f>'CF2 Eval'!AH194</f>
        <v>0</v>
      </c>
      <c r="J194" s="38">
        <f>'CF2 Eval'!AI194</f>
        <v>0</v>
      </c>
      <c r="K194" s="99" t="str">
        <f t="shared" si="4"/>
        <v/>
      </c>
      <c r="L194" s="189">
        <f>'CF2 Eval'!AJ194</f>
        <v>191</v>
      </c>
    </row>
    <row r="195" spans="1:12" ht="15.6" x14ac:dyDescent="0.25">
      <c r="A195" s="243" t="str">
        <f t="shared" si="5"/>
        <v/>
      </c>
      <c r="B195" s="34" t="str">
        <f>IF(D195="","",UPPER(Accueil!$D$8))</f>
        <v/>
      </c>
      <c r="C195" s="145" t="str">
        <f>IF('CF2 Eval'!B195="","",'CF2 Eval'!C195)</f>
        <v/>
      </c>
      <c r="D195" s="163" t="str">
        <f>IF('CF2 Eval'!B195="","",'CF2 Eval'!D195)</f>
        <v/>
      </c>
      <c r="E195" s="284" t="str">
        <f>IF('CF2 Eval'!E195="","",'CF2 Eval'!E195)</f>
        <v/>
      </c>
      <c r="F195" s="166" t="str">
        <f>IF('CF2 Eval'!F195="","",'CF2 Eval'!F195)</f>
        <v/>
      </c>
      <c r="G195" s="98">
        <f>IF('CF2 Eval'!U195="",0,'CF2 Eval'!U195)</f>
        <v>0</v>
      </c>
      <c r="H195" s="98">
        <f>'CF2 Eval'!AB195</f>
        <v>0</v>
      </c>
      <c r="I195" s="98">
        <f>'CF2 Eval'!AH195</f>
        <v>0</v>
      </c>
      <c r="J195" s="38">
        <f>'CF2 Eval'!AI195</f>
        <v>0</v>
      </c>
      <c r="K195" s="99" t="str">
        <f t="shared" si="4"/>
        <v/>
      </c>
      <c r="L195" s="189">
        <f>'CF2 Eval'!AJ195</f>
        <v>192</v>
      </c>
    </row>
    <row r="196" spans="1:12" ht="15.6" x14ac:dyDescent="0.25">
      <c r="A196" s="243" t="str">
        <f t="shared" si="5"/>
        <v/>
      </c>
      <c r="B196" s="34" t="str">
        <f>IF(D196="","",UPPER(Accueil!$D$8))</f>
        <v/>
      </c>
      <c r="C196" s="145" t="str">
        <f>IF('CF2 Eval'!B196="","",'CF2 Eval'!C196)</f>
        <v/>
      </c>
      <c r="D196" s="163" t="str">
        <f>IF('CF2 Eval'!B196="","",'CF2 Eval'!D196)</f>
        <v/>
      </c>
      <c r="E196" s="284" t="str">
        <f>IF('CF2 Eval'!E196="","",'CF2 Eval'!E196)</f>
        <v/>
      </c>
      <c r="F196" s="166" t="str">
        <f>IF('CF2 Eval'!F196="","",'CF2 Eval'!F196)</f>
        <v/>
      </c>
      <c r="G196" s="98">
        <f>IF('CF2 Eval'!U196="",0,'CF2 Eval'!U196)</f>
        <v>0</v>
      </c>
      <c r="H196" s="98">
        <f>'CF2 Eval'!AB196</f>
        <v>0</v>
      </c>
      <c r="I196" s="98">
        <f>'CF2 Eval'!AH196</f>
        <v>0</v>
      </c>
      <c r="J196" s="38">
        <f>'CF2 Eval'!AI196</f>
        <v>0</v>
      </c>
      <c r="K196" s="99" t="str">
        <f t="shared" ref="K196:K259" si="6">IF(J196=0,"",IF(J196&gt;=85.2,"Ruban Vert","Ruban Blanc"))</f>
        <v/>
      </c>
      <c r="L196" s="189">
        <f>'CF2 Eval'!AJ196</f>
        <v>193</v>
      </c>
    </row>
    <row r="197" spans="1:12" ht="15.6" x14ac:dyDescent="0.25">
      <c r="A197" s="243" t="str">
        <f t="shared" ref="A197:A260" si="7">IF(J197&gt;0,RANK(J197,J$4:J$303),"")</f>
        <v/>
      </c>
      <c r="B197" s="34" t="str">
        <f>IF(D197="","",UPPER(Accueil!$D$8))</f>
        <v/>
      </c>
      <c r="C197" s="145" t="str">
        <f>IF('CF2 Eval'!B197="","",'CF2 Eval'!C197)</f>
        <v/>
      </c>
      <c r="D197" s="163" t="str">
        <f>IF('CF2 Eval'!B197="","",'CF2 Eval'!D197)</f>
        <v/>
      </c>
      <c r="E197" s="284" t="str">
        <f>IF('CF2 Eval'!E197="","",'CF2 Eval'!E197)</f>
        <v/>
      </c>
      <c r="F197" s="166" t="str">
        <f>IF('CF2 Eval'!F197="","",'CF2 Eval'!F197)</f>
        <v/>
      </c>
      <c r="G197" s="98">
        <f>IF('CF2 Eval'!U197="",0,'CF2 Eval'!U197)</f>
        <v>0</v>
      </c>
      <c r="H197" s="98">
        <f>'CF2 Eval'!AB197</f>
        <v>0</v>
      </c>
      <c r="I197" s="98">
        <f>'CF2 Eval'!AH197</f>
        <v>0</v>
      </c>
      <c r="J197" s="38">
        <f>'CF2 Eval'!AI197</f>
        <v>0</v>
      </c>
      <c r="K197" s="99" t="str">
        <f t="shared" si="6"/>
        <v/>
      </c>
      <c r="L197" s="189">
        <f>'CF2 Eval'!AJ197</f>
        <v>194</v>
      </c>
    </row>
    <row r="198" spans="1:12" ht="15.6" x14ac:dyDescent="0.25">
      <c r="A198" s="243" t="str">
        <f t="shared" si="7"/>
        <v/>
      </c>
      <c r="B198" s="34" t="str">
        <f>IF(D198="","",UPPER(Accueil!$D$8))</f>
        <v/>
      </c>
      <c r="C198" s="145" t="str">
        <f>IF('CF2 Eval'!B198="","",'CF2 Eval'!C198)</f>
        <v/>
      </c>
      <c r="D198" s="163" t="str">
        <f>IF('CF2 Eval'!B198="","",'CF2 Eval'!D198)</f>
        <v/>
      </c>
      <c r="E198" s="284" t="str">
        <f>IF('CF2 Eval'!E198="","",'CF2 Eval'!E198)</f>
        <v/>
      </c>
      <c r="F198" s="166" t="str">
        <f>IF('CF2 Eval'!F198="","",'CF2 Eval'!F198)</f>
        <v/>
      </c>
      <c r="G198" s="98">
        <f>IF('CF2 Eval'!U198="",0,'CF2 Eval'!U198)</f>
        <v>0</v>
      </c>
      <c r="H198" s="98">
        <f>'CF2 Eval'!AB198</f>
        <v>0</v>
      </c>
      <c r="I198" s="98">
        <f>'CF2 Eval'!AH198</f>
        <v>0</v>
      </c>
      <c r="J198" s="38">
        <f>'CF2 Eval'!AI198</f>
        <v>0</v>
      </c>
      <c r="K198" s="99" t="str">
        <f t="shared" si="6"/>
        <v/>
      </c>
      <c r="L198" s="189">
        <f>'CF2 Eval'!AJ198</f>
        <v>195</v>
      </c>
    </row>
    <row r="199" spans="1:12" ht="15.6" x14ac:dyDescent="0.25">
      <c r="A199" s="243" t="str">
        <f t="shared" si="7"/>
        <v/>
      </c>
      <c r="B199" s="34" t="str">
        <f>IF(D199="","",UPPER(Accueil!$D$8))</f>
        <v/>
      </c>
      <c r="C199" s="145" t="str">
        <f>IF('CF2 Eval'!B199="","",'CF2 Eval'!C199)</f>
        <v/>
      </c>
      <c r="D199" s="163" t="str">
        <f>IF('CF2 Eval'!B199="","",'CF2 Eval'!D199)</f>
        <v/>
      </c>
      <c r="E199" s="284" t="str">
        <f>IF('CF2 Eval'!E199="","",'CF2 Eval'!E199)</f>
        <v/>
      </c>
      <c r="F199" s="166" t="str">
        <f>IF('CF2 Eval'!F199="","",'CF2 Eval'!F199)</f>
        <v/>
      </c>
      <c r="G199" s="98">
        <f>IF('CF2 Eval'!U199="",0,'CF2 Eval'!U199)</f>
        <v>0</v>
      </c>
      <c r="H199" s="98">
        <f>'CF2 Eval'!AB199</f>
        <v>0</v>
      </c>
      <c r="I199" s="98">
        <f>'CF2 Eval'!AH199</f>
        <v>0</v>
      </c>
      <c r="J199" s="38">
        <f>'CF2 Eval'!AI199</f>
        <v>0</v>
      </c>
      <c r="K199" s="99" t="str">
        <f t="shared" si="6"/>
        <v/>
      </c>
      <c r="L199" s="189">
        <f>'CF2 Eval'!AJ199</f>
        <v>196</v>
      </c>
    </row>
    <row r="200" spans="1:12" ht="15.6" x14ac:dyDescent="0.25">
      <c r="A200" s="243" t="str">
        <f t="shared" si="7"/>
        <v/>
      </c>
      <c r="B200" s="34" t="str">
        <f>IF(D200="","",UPPER(Accueil!$D$8))</f>
        <v/>
      </c>
      <c r="C200" s="145" t="str">
        <f>IF('CF2 Eval'!B200="","",'CF2 Eval'!C200)</f>
        <v/>
      </c>
      <c r="D200" s="163" t="str">
        <f>IF('CF2 Eval'!B200="","",'CF2 Eval'!D200)</f>
        <v/>
      </c>
      <c r="E200" s="284" t="str">
        <f>IF('CF2 Eval'!E200="","",'CF2 Eval'!E200)</f>
        <v/>
      </c>
      <c r="F200" s="166" t="str">
        <f>IF('CF2 Eval'!F200="","",'CF2 Eval'!F200)</f>
        <v/>
      </c>
      <c r="G200" s="98">
        <f>IF('CF2 Eval'!U200="",0,'CF2 Eval'!U200)</f>
        <v>0</v>
      </c>
      <c r="H200" s="98">
        <f>'CF2 Eval'!AB200</f>
        <v>0</v>
      </c>
      <c r="I200" s="98">
        <f>'CF2 Eval'!AH200</f>
        <v>0</v>
      </c>
      <c r="J200" s="38">
        <f>'CF2 Eval'!AI200</f>
        <v>0</v>
      </c>
      <c r="K200" s="99" t="str">
        <f t="shared" si="6"/>
        <v/>
      </c>
      <c r="L200" s="189">
        <f>'CF2 Eval'!AJ200</f>
        <v>197</v>
      </c>
    </row>
    <row r="201" spans="1:12" ht="15.6" x14ac:dyDescent="0.25">
      <c r="A201" s="243" t="str">
        <f t="shared" si="7"/>
        <v/>
      </c>
      <c r="B201" s="34" t="str">
        <f>IF(D201="","",UPPER(Accueil!$D$8))</f>
        <v/>
      </c>
      <c r="C201" s="145" t="str">
        <f>IF('CF2 Eval'!B201="","",'CF2 Eval'!C201)</f>
        <v/>
      </c>
      <c r="D201" s="163" t="str">
        <f>IF('CF2 Eval'!B201="","",'CF2 Eval'!D201)</f>
        <v/>
      </c>
      <c r="E201" s="284" t="str">
        <f>IF('CF2 Eval'!E201="","",'CF2 Eval'!E201)</f>
        <v/>
      </c>
      <c r="F201" s="166" t="str">
        <f>IF('CF2 Eval'!F201="","",'CF2 Eval'!F201)</f>
        <v/>
      </c>
      <c r="G201" s="98">
        <f>IF('CF2 Eval'!U201="",0,'CF2 Eval'!U201)</f>
        <v>0</v>
      </c>
      <c r="H201" s="98">
        <f>'CF2 Eval'!AB201</f>
        <v>0</v>
      </c>
      <c r="I201" s="98">
        <f>'CF2 Eval'!AH201</f>
        <v>0</v>
      </c>
      <c r="J201" s="38">
        <f>'CF2 Eval'!AI201</f>
        <v>0</v>
      </c>
      <c r="K201" s="99" t="str">
        <f t="shared" si="6"/>
        <v/>
      </c>
      <c r="L201" s="189">
        <f>'CF2 Eval'!AJ201</f>
        <v>198</v>
      </c>
    </row>
    <row r="202" spans="1:12" ht="15.6" x14ac:dyDescent="0.25">
      <c r="A202" s="243" t="str">
        <f t="shared" si="7"/>
        <v/>
      </c>
      <c r="B202" s="34" t="str">
        <f>IF(D202="","",UPPER(Accueil!$D$8))</f>
        <v/>
      </c>
      <c r="C202" s="145" t="str">
        <f>IF('CF2 Eval'!B202="","",'CF2 Eval'!C202)</f>
        <v/>
      </c>
      <c r="D202" s="163" t="str">
        <f>IF('CF2 Eval'!B202="","",'CF2 Eval'!D202)</f>
        <v/>
      </c>
      <c r="E202" s="284" t="str">
        <f>IF('CF2 Eval'!E202="","",'CF2 Eval'!E202)</f>
        <v/>
      </c>
      <c r="F202" s="166" t="str">
        <f>IF('CF2 Eval'!F202="","",'CF2 Eval'!F202)</f>
        <v/>
      </c>
      <c r="G202" s="98">
        <f>IF('CF2 Eval'!U202="",0,'CF2 Eval'!U202)</f>
        <v>0</v>
      </c>
      <c r="H202" s="98">
        <f>'CF2 Eval'!AB202</f>
        <v>0</v>
      </c>
      <c r="I202" s="98">
        <f>'CF2 Eval'!AH202</f>
        <v>0</v>
      </c>
      <c r="J202" s="38">
        <f>'CF2 Eval'!AI202</f>
        <v>0</v>
      </c>
      <c r="K202" s="99" t="str">
        <f t="shared" si="6"/>
        <v/>
      </c>
      <c r="L202" s="189">
        <f>'CF2 Eval'!AJ202</f>
        <v>199</v>
      </c>
    </row>
    <row r="203" spans="1:12" ht="15.6" x14ac:dyDescent="0.25">
      <c r="A203" s="243" t="str">
        <f t="shared" si="7"/>
        <v/>
      </c>
      <c r="B203" s="34" t="str">
        <f>IF(D203="","",UPPER(Accueil!$D$8))</f>
        <v/>
      </c>
      <c r="C203" s="145" t="str">
        <f>IF('CF2 Eval'!B203="","",'CF2 Eval'!C203)</f>
        <v/>
      </c>
      <c r="D203" s="163" t="str">
        <f>IF('CF2 Eval'!B203="","",'CF2 Eval'!D203)</f>
        <v/>
      </c>
      <c r="E203" s="284" t="str">
        <f>IF('CF2 Eval'!E203="","",'CF2 Eval'!E203)</f>
        <v/>
      </c>
      <c r="F203" s="166" t="str">
        <f>IF('CF2 Eval'!F203="","",'CF2 Eval'!F203)</f>
        <v/>
      </c>
      <c r="G203" s="98">
        <f>IF('CF2 Eval'!U203="",0,'CF2 Eval'!U203)</f>
        <v>0</v>
      </c>
      <c r="H203" s="98">
        <f>'CF2 Eval'!AB203</f>
        <v>0</v>
      </c>
      <c r="I203" s="98">
        <f>'CF2 Eval'!AH203</f>
        <v>0</v>
      </c>
      <c r="J203" s="38">
        <f>'CF2 Eval'!AI203</f>
        <v>0</v>
      </c>
      <c r="K203" s="99" t="str">
        <f t="shared" si="6"/>
        <v/>
      </c>
      <c r="L203" s="189">
        <f>'CF2 Eval'!AJ203</f>
        <v>200</v>
      </c>
    </row>
    <row r="204" spans="1:12" ht="15.6" x14ac:dyDescent="0.25">
      <c r="A204" s="243" t="str">
        <f t="shared" si="7"/>
        <v/>
      </c>
      <c r="B204" s="34" t="str">
        <f>IF(D204="","",UPPER(Accueil!$D$8))</f>
        <v/>
      </c>
      <c r="C204" s="145" t="str">
        <f>IF('CF2 Eval'!B204="","",'CF2 Eval'!C204)</f>
        <v/>
      </c>
      <c r="D204" s="163" t="str">
        <f>IF('CF2 Eval'!B204="","",'CF2 Eval'!D204)</f>
        <v/>
      </c>
      <c r="E204" s="284" t="str">
        <f>IF('CF2 Eval'!E204="","",'CF2 Eval'!E204)</f>
        <v/>
      </c>
      <c r="F204" s="166" t="str">
        <f>IF('CF2 Eval'!F204="","",'CF2 Eval'!F204)</f>
        <v/>
      </c>
      <c r="G204" s="98">
        <f>IF('CF2 Eval'!U204="",0,'CF2 Eval'!U204)</f>
        <v>0</v>
      </c>
      <c r="H204" s="98">
        <f>'CF2 Eval'!AB204</f>
        <v>0</v>
      </c>
      <c r="I204" s="98">
        <f>'CF2 Eval'!AH204</f>
        <v>0</v>
      </c>
      <c r="J204" s="38">
        <f>'CF2 Eval'!AI204</f>
        <v>0</v>
      </c>
      <c r="K204" s="99" t="str">
        <f t="shared" si="6"/>
        <v/>
      </c>
      <c r="L204" s="189">
        <f>'CF2 Eval'!AJ204</f>
        <v>201</v>
      </c>
    </row>
    <row r="205" spans="1:12" ht="15.6" x14ac:dyDescent="0.25">
      <c r="A205" s="243" t="str">
        <f t="shared" si="7"/>
        <v/>
      </c>
      <c r="B205" s="34" t="str">
        <f>IF(D205="","",UPPER(Accueil!$D$8))</f>
        <v/>
      </c>
      <c r="C205" s="145" t="str">
        <f>IF('CF2 Eval'!B205="","",'CF2 Eval'!C205)</f>
        <v/>
      </c>
      <c r="D205" s="163" t="str">
        <f>IF('CF2 Eval'!B205="","",'CF2 Eval'!D205)</f>
        <v/>
      </c>
      <c r="E205" s="284" t="str">
        <f>IF('CF2 Eval'!E205="","",'CF2 Eval'!E205)</f>
        <v/>
      </c>
      <c r="F205" s="166" t="str">
        <f>IF('CF2 Eval'!F205="","",'CF2 Eval'!F205)</f>
        <v/>
      </c>
      <c r="G205" s="98">
        <f>IF('CF2 Eval'!U205="",0,'CF2 Eval'!U205)</f>
        <v>0</v>
      </c>
      <c r="H205" s="98">
        <f>'CF2 Eval'!AB205</f>
        <v>0</v>
      </c>
      <c r="I205" s="98">
        <f>'CF2 Eval'!AH205</f>
        <v>0</v>
      </c>
      <c r="J205" s="38">
        <f>'CF2 Eval'!AI205</f>
        <v>0</v>
      </c>
      <c r="K205" s="99" t="str">
        <f t="shared" si="6"/>
        <v/>
      </c>
      <c r="L205" s="189">
        <f>'CF2 Eval'!AJ205</f>
        <v>202</v>
      </c>
    </row>
    <row r="206" spans="1:12" ht="15.6" x14ac:dyDescent="0.25">
      <c r="A206" s="243" t="str">
        <f t="shared" si="7"/>
        <v/>
      </c>
      <c r="B206" s="34" t="str">
        <f>IF(D206="","",UPPER(Accueil!$D$8))</f>
        <v/>
      </c>
      <c r="C206" s="145" t="str">
        <f>IF('CF2 Eval'!B206="","",'CF2 Eval'!C206)</f>
        <v/>
      </c>
      <c r="D206" s="163" t="str">
        <f>IF('CF2 Eval'!B206="","",'CF2 Eval'!D206)</f>
        <v/>
      </c>
      <c r="E206" s="284" t="str">
        <f>IF('CF2 Eval'!E206="","",'CF2 Eval'!E206)</f>
        <v/>
      </c>
      <c r="F206" s="166" t="str">
        <f>IF('CF2 Eval'!F206="","",'CF2 Eval'!F206)</f>
        <v/>
      </c>
      <c r="G206" s="98">
        <f>IF('CF2 Eval'!U206="",0,'CF2 Eval'!U206)</f>
        <v>0</v>
      </c>
      <c r="H206" s="98">
        <f>'CF2 Eval'!AB206</f>
        <v>0</v>
      </c>
      <c r="I206" s="98">
        <f>'CF2 Eval'!AH206</f>
        <v>0</v>
      </c>
      <c r="J206" s="38">
        <f>'CF2 Eval'!AI206</f>
        <v>0</v>
      </c>
      <c r="K206" s="99" t="str">
        <f t="shared" si="6"/>
        <v/>
      </c>
      <c r="L206" s="189">
        <f>'CF2 Eval'!AJ206</f>
        <v>203</v>
      </c>
    </row>
    <row r="207" spans="1:12" ht="15.6" x14ac:dyDescent="0.25">
      <c r="A207" s="243" t="str">
        <f t="shared" si="7"/>
        <v/>
      </c>
      <c r="B207" s="34" t="str">
        <f>IF(D207="","",UPPER(Accueil!$D$8))</f>
        <v/>
      </c>
      <c r="C207" s="145" t="str">
        <f>IF('CF2 Eval'!B207="","",'CF2 Eval'!C207)</f>
        <v/>
      </c>
      <c r="D207" s="163" t="str">
        <f>IF('CF2 Eval'!B207="","",'CF2 Eval'!D207)</f>
        <v/>
      </c>
      <c r="E207" s="284" t="str">
        <f>IF('CF2 Eval'!E207="","",'CF2 Eval'!E207)</f>
        <v/>
      </c>
      <c r="F207" s="166" t="str">
        <f>IF('CF2 Eval'!F207="","",'CF2 Eval'!F207)</f>
        <v/>
      </c>
      <c r="G207" s="98">
        <f>IF('CF2 Eval'!U207="",0,'CF2 Eval'!U207)</f>
        <v>0</v>
      </c>
      <c r="H207" s="98">
        <f>'CF2 Eval'!AB207</f>
        <v>0</v>
      </c>
      <c r="I207" s="98">
        <f>'CF2 Eval'!AH207</f>
        <v>0</v>
      </c>
      <c r="J207" s="38">
        <f>'CF2 Eval'!AI207</f>
        <v>0</v>
      </c>
      <c r="K207" s="99" t="str">
        <f t="shared" si="6"/>
        <v/>
      </c>
      <c r="L207" s="189">
        <f>'CF2 Eval'!AJ207</f>
        <v>204</v>
      </c>
    </row>
    <row r="208" spans="1:12" ht="15.6" x14ac:dyDescent="0.25">
      <c r="A208" s="243" t="str">
        <f t="shared" si="7"/>
        <v/>
      </c>
      <c r="B208" s="34" t="str">
        <f>IF(D208="","",UPPER(Accueil!$D$8))</f>
        <v/>
      </c>
      <c r="C208" s="145" t="str">
        <f>IF('CF2 Eval'!B208="","",'CF2 Eval'!C208)</f>
        <v/>
      </c>
      <c r="D208" s="163" t="str">
        <f>IF('CF2 Eval'!B208="","",'CF2 Eval'!D208)</f>
        <v/>
      </c>
      <c r="E208" s="284" t="str">
        <f>IF('CF2 Eval'!E208="","",'CF2 Eval'!E208)</f>
        <v/>
      </c>
      <c r="F208" s="166" t="str">
        <f>IF('CF2 Eval'!F208="","",'CF2 Eval'!F208)</f>
        <v/>
      </c>
      <c r="G208" s="98">
        <f>IF('CF2 Eval'!U208="",0,'CF2 Eval'!U208)</f>
        <v>0</v>
      </c>
      <c r="H208" s="98">
        <f>'CF2 Eval'!AB208</f>
        <v>0</v>
      </c>
      <c r="I208" s="98">
        <f>'CF2 Eval'!AH208</f>
        <v>0</v>
      </c>
      <c r="J208" s="38">
        <f>'CF2 Eval'!AI208</f>
        <v>0</v>
      </c>
      <c r="K208" s="99" t="str">
        <f t="shared" si="6"/>
        <v/>
      </c>
      <c r="L208" s="189">
        <f>'CF2 Eval'!AJ208</f>
        <v>205</v>
      </c>
    </row>
    <row r="209" spans="1:12" ht="15.6" x14ac:dyDescent="0.25">
      <c r="A209" s="243" t="str">
        <f t="shared" si="7"/>
        <v/>
      </c>
      <c r="B209" s="34" t="str">
        <f>IF(D209="","",UPPER(Accueil!$D$8))</f>
        <v/>
      </c>
      <c r="C209" s="145" t="str">
        <f>IF('CF2 Eval'!B209="","",'CF2 Eval'!C209)</f>
        <v/>
      </c>
      <c r="D209" s="163" t="str">
        <f>IF('CF2 Eval'!B209="","",'CF2 Eval'!D209)</f>
        <v/>
      </c>
      <c r="E209" s="284" t="str">
        <f>IF('CF2 Eval'!E209="","",'CF2 Eval'!E209)</f>
        <v/>
      </c>
      <c r="F209" s="166" t="str">
        <f>IF('CF2 Eval'!F209="","",'CF2 Eval'!F209)</f>
        <v/>
      </c>
      <c r="G209" s="98">
        <f>IF('CF2 Eval'!U209="",0,'CF2 Eval'!U209)</f>
        <v>0</v>
      </c>
      <c r="H209" s="98">
        <f>'CF2 Eval'!AB209</f>
        <v>0</v>
      </c>
      <c r="I209" s="98">
        <f>'CF2 Eval'!AH209</f>
        <v>0</v>
      </c>
      <c r="J209" s="38">
        <f>'CF2 Eval'!AI209</f>
        <v>0</v>
      </c>
      <c r="K209" s="99" t="str">
        <f t="shared" si="6"/>
        <v/>
      </c>
      <c r="L209" s="189">
        <f>'CF2 Eval'!AJ209</f>
        <v>206</v>
      </c>
    </row>
    <row r="210" spans="1:12" ht="15.6" x14ac:dyDescent="0.25">
      <c r="A210" s="243" t="str">
        <f t="shared" si="7"/>
        <v/>
      </c>
      <c r="B210" s="34" t="str">
        <f>IF(D210="","",UPPER(Accueil!$D$8))</f>
        <v/>
      </c>
      <c r="C210" s="145" t="str">
        <f>IF('CF2 Eval'!B210="","",'CF2 Eval'!C210)</f>
        <v/>
      </c>
      <c r="D210" s="163" t="str">
        <f>IF('CF2 Eval'!B210="","",'CF2 Eval'!D210)</f>
        <v/>
      </c>
      <c r="E210" s="284" t="str">
        <f>IF('CF2 Eval'!E210="","",'CF2 Eval'!E210)</f>
        <v/>
      </c>
      <c r="F210" s="166" t="str">
        <f>IF('CF2 Eval'!F210="","",'CF2 Eval'!F210)</f>
        <v/>
      </c>
      <c r="G210" s="98">
        <f>IF('CF2 Eval'!U210="",0,'CF2 Eval'!U210)</f>
        <v>0</v>
      </c>
      <c r="H210" s="98">
        <f>'CF2 Eval'!AB210</f>
        <v>0</v>
      </c>
      <c r="I210" s="98">
        <f>'CF2 Eval'!AH210</f>
        <v>0</v>
      </c>
      <c r="J210" s="38">
        <f>'CF2 Eval'!AI210</f>
        <v>0</v>
      </c>
      <c r="K210" s="99" t="str">
        <f t="shared" si="6"/>
        <v/>
      </c>
      <c r="L210" s="189">
        <f>'CF2 Eval'!AJ210</f>
        <v>207</v>
      </c>
    </row>
    <row r="211" spans="1:12" ht="15.6" x14ac:dyDescent="0.25">
      <c r="A211" s="243" t="str">
        <f t="shared" si="7"/>
        <v/>
      </c>
      <c r="B211" s="34" t="str">
        <f>IF(D211="","",UPPER(Accueil!$D$8))</f>
        <v/>
      </c>
      <c r="C211" s="145" t="str">
        <f>IF('CF2 Eval'!B211="","",'CF2 Eval'!C211)</f>
        <v/>
      </c>
      <c r="D211" s="163" t="str">
        <f>IF('CF2 Eval'!B211="","",'CF2 Eval'!D211)</f>
        <v/>
      </c>
      <c r="E211" s="284" t="str">
        <f>IF('CF2 Eval'!E211="","",'CF2 Eval'!E211)</f>
        <v/>
      </c>
      <c r="F211" s="166" t="str">
        <f>IF('CF2 Eval'!F211="","",'CF2 Eval'!F211)</f>
        <v/>
      </c>
      <c r="G211" s="98">
        <f>IF('CF2 Eval'!U211="",0,'CF2 Eval'!U211)</f>
        <v>0</v>
      </c>
      <c r="H211" s="98">
        <f>'CF2 Eval'!AB211</f>
        <v>0</v>
      </c>
      <c r="I211" s="98">
        <f>'CF2 Eval'!AH211</f>
        <v>0</v>
      </c>
      <c r="J211" s="38">
        <f>'CF2 Eval'!AI211</f>
        <v>0</v>
      </c>
      <c r="K211" s="99" t="str">
        <f t="shared" si="6"/>
        <v/>
      </c>
      <c r="L211" s="189">
        <f>'CF2 Eval'!AJ211</f>
        <v>208</v>
      </c>
    </row>
    <row r="212" spans="1:12" ht="15.6" x14ac:dyDescent="0.25">
      <c r="A212" s="243" t="str">
        <f t="shared" si="7"/>
        <v/>
      </c>
      <c r="B212" s="34" t="str">
        <f>IF(D212="","",UPPER(Accueil!$D$8))</f>
        <v/>
      </c>
      <c r="C212" s="145" t="str">
        <f>IF('CF2 Eval'!B212="","",'CF2 Eval'!C212)</f>
        <v/>
      </c>
      <c r="D212" s="163" t="str">
        <f>IF('CF2 Eval'!B212="","",'CF2 Eval'!D212)</f>
        <v/>
      </c>
      <c r="E212" s="284" t="str">
        <f>IF('CF2 Eval'!E212="","",'CF2 Eval'!E212)</f>
        <v/>
      </c>
      <c r="F212" s="166" t="str">
        <f>IF('CF2 Eval'!F212="","",'CF2 Eval'!F212)</f>
        <v/>
      </c>
      <c r="G212" s="98">
        <f>IF('CF2 Eval'!U212="",0,'CF2 Eval'!U212)</f>
        <v>0</v>
      </c>
      <c r="H212" s="98">
        <f>'CF2 Eval'!AB212</f>
        <v>0</v>
      </c>
      <c r="I212" s="98">
        <f>'CF2 Eval'!AH212</f>
        <v>0</v>
      </c>
      <c r="J212" s="38">
        <f>'CF2 Eval'!AI212</f>
        <v>0</v>
      </c>
      <c r="K212" s="99" t="str">
        <f t="shared" si="6"/>
        <v/>
      </c>
      <c r="L212" s="189">
        <f>'CF2 Eval'!AJ212</f>
        <v>209</v>
      </c>
    </row>
    <row r="213" spans="1:12" ht="15.6" x14ac:dyDescent="0.25">
      <c r="A213" s="243" t="str">
        <f t="shared" si="7"/>
        <v/>
      </c>
      <c r="B213" s="34" t="str">
        <f>IF(D213="","",UPPER(Accueil!$D$8))</f>
        <v/>
      </c>
      <c r="C213" s="145" t="str">
        <f>IF('CF2 Eval'!B213="","",'CF2 Eval'!C213)</f>
        <v/>
      </c>
      <c r="D213" s="163" t="str">
        <f>IF('CF2 Eval'!B213="","",'CF2 Eval'!D213)</f>
        <v/>
      </c>
      <c r="E213" s="284" t="str">
        <f>IF('CF2 Eval'!E213="","",'CF2 Eval'!E213)</f>
        <v/>
      </c>
      <c r="F213" s="166" t="str">
        <f>IF('CF2 Eval'!F213="","",'CF2 Eval'!F213)</f>
        <v/>
      </c>
      <c r="G213" s="98">
        <f>IF('CF2 Eval'!U213="",0,'CF2 Eval'!U213)</f>
        <v>0</v>
      </c>
      <c r="H213" s="98">
        <f>'CF2 Eval'!AB213</f>
        <v>0</v>
      </c>
      <c r="I213" s="98">
        <f>'CF2 Eval'!AH213</f>
        <v>0</v>
      </c>
      <c r="J213" s="38">
        <f>'CF2 Eval'!AI213</f>
        <v>0</v>
      </c>
      <c r="K213" s="99" t="str">
        <f t="shared" si="6"/>
        <v/>
      </c>
      <c r="L213" s="189">
        <f>'CF2 Eval'!AJ213</f>
        <v>210</v>
      </c>
    </row>
    <row r="214" spans="1:12" ht="15.6" x14ac:dyDescent="0.25">
      <c r="A214" s="243" t="str">
        <f t="shared" si="7"/>
        <v/>
      </c>
      <c r="B214" s="34" t="str">
        <f>IF(D214="","",UPPER(Accueil!$D$8))</f>
        <v/>
      </c>
      <c r="C214" s="145" t="str">
        <f>IF('CF2 Eval'!B214="","",'CF2 Eval'!C214)</f>
        <v/>
      </c>
      <c r="D214" s="163" t="str">
        <f>IF('CF2 Eval'!B214="","",'CF2 Eval'!D214)</f>
        <v/>
      </c>
      <c r="E214" s="284" t="str">
        <f>IF('CF2 Eval'!E214="","",'CF2 Eval'!E214)</f>
        <v/>
      </c>
      <c r="F214" s="166" t="str">
        <f>IF('CF2 Eval'!F214="","",'CF2 Eval'!F214)</f>
        <v/>
      </c>
      <c r="G214" s="98">
        <f>IF('CF2 Eval'!U214="",0,'CF2 Eval'!U214)</f>
        <v>0</v>
      </c>
      <c r="H214" s="98">
        <f>'CF2 Eval'!AB214</f>
        <v>0</v>
      </c>
      <c r="I214" s="98">
        <f>'CF2 Eval'!AH214</f>
        <v>0</v>
      </c>
      <c r="J214" s="38">
        <f>'CF2 Eval'!AI214</f>
        <v>0</v>
      </c>
      <c r="K214" s="99" t="str">
        <f t="shared" si="6"/>
        <v/>
      </c>
      <c r="L214" s="189">
        <f>'CF2 Eval'!AJ214</f>
        <v>211</v>
      </c>
    </row>
    <row r="215" spans="1:12" ht="15.6" x14ac:dyDescent="0.25">
      <c r="A215" s="243" t="str">
        <f t="shared" si="7"/>
        <v/>
      </c>
      <c r="B215" s="34" t="str">
        <f>IF(D215="","",UPPER(Accueil!$D$8))</f>
        <v/>
      </c>
      <c r="C215" s="145" t="str">
        <f>IF('CF2 Eval'!B215="","",'CF2 Eval'!C215)</f>
        <v/>
      </c>
      <c r="D215" s="163" t="str">
        <f>IF('CF2 Eval'!B215="","",'CF2 Eval'!D215)</f>
        <v/>
      </c>
      <c r="E215" s="284" t="str">
        <f>IF('CF2 Eval'!E215="","",'CF2 Eval'!E215)</f>
        <v/>
      </c>
      <c r="F215" s="166" t="str">
        <f>IF('CF2 Eval'!F215="","",'CF2 Eval'!F215)</f>
        <v/>
      </c>
      <c r="G215" s="98">
        <f>IF('CF2 Eval'!U215="",0,'CF2 Eval'!U215)</f>
        <v>0</v>
      </c>
      <c r="H215" s="98">
        <f>'CF2 Eval'!AB215</f>
        <v>0</v>
      </c>
      <c r="I215" s="98">
        <f>'CF2 Eval'!AH215</f>
        <v>0</v>
      </c>
      <c r="J215" s="38">
        <f>'CF2 Eval'!AI215</f>
        <v>0</v>
      </c>
      <c r="K215" s="99" t="str">
        <f t="shared" si="6"/>
        <v/>
      </c>
      <c r="L215" s="189">
        <f>'CF2 Eval'!AJ215</f>
        <v>212</v>
      </c>
    </row>
    <row r="216" spans="1:12" ht="15.6" x14ac:dyDescent="0.25">
      <c r="A216" s="243" t="str">
        <f t="shared" si="7"/>
        <v/>
      </c>
      <c r="B216" s="34" t="str">
        <f>IF(D216="","",UPPER(Accueil!$D$8))</f>
        <v/>
      </c>
      <c r="C216" s="145" t="str">
        <f>IF('CF2 Eval'!B216="","",'CF2 Eval'!C216)</f>
        <v/>
      </c>
      <c r="D216" s="163" t="str">
        <f>IF('CF2 Eval'!B216="","",'CF2 Eval'!D216)</f>
        <v/>
      </c>
      <c r="E216" s="284" t="str">
        <f>IF('CF2 Eval'!E216="","",'CF2 Eval'!E216)</f>
        <v/>
      </c>
      <c r="F216" s="166" t="str">
        <f>IF('CF2 Eval'!F216="","",'CF2 Eval'!F216)</f>
        <v/>
      </c>
      <c r="G216" s="98">
        <f>IF('CF2 Eval'!U216="",0,'CF2 Eval'!U216)</f>
        <v>0</v>
      </c>
      <c r="H216" s="98">
        <f>'CF2 Eval'!AB216</f>
        <v>0</v>
      </c>
      <c r="I216" s="98">
        <f>'CF2 Eval'!AH216</f>
        <v>0</v>
      </c>
      <c r="J216" s="38">
        <f>'CF2 Eval'!AI216</f>
        <v>0</v>
      </c>
      <c r="K216" s="99" t="str">
        <f t="shared" si="6"/>
        <v/>
      </c>
      <c r="L216" s="189">
        <f>'CF2 Eval'!AJ216</f>
        <v>213</v>
      </c>
    </row>
    <row r="217" spans="1:12" ht="15.6" x14ac:dyDescent="0.25">
      <c r="A217" s="243" t="str">
        <f t="shared" si="7"/>
        <v/>
      </c>
      <c r="B217" s="34" t="str">
        <f>IF(D217="","",UPPER(Accueil!$D$8))</f>
        <v/>
      </c>
      <c r="C217" s="145" t="str">
        <f>IF('CF2 Eval'!B217="","",'CF2 Eval'!C217)</f>
        <v/>
      </c>
      <c r="D217" s="163" t="str">
        <f>IF('CF2 Eval'!B217="","",'CF2 Eval'!D217)</f>
        <v/>
      </c>
      <c r="E217" s="284" t="str">
        <f>IF('CF2 Eval'!E217="","",'CF2 Eval'!E217)</f>
        <v/>
      </c>
      <c r="F217" s="166" t="str">
        <f>IF('CF2 Eval'!F217="","",'CF2 Eval'!F217)</f>
        <v/>
      </c>
      <c r="G217" s="98">
        <f>IF('CF2 Eval'!U217="",0,'CF2 Eval'!U217)</f>
        <v>0</v>
      </c>
      <c r="H217" s="98">
        <f>'CF2 Eval'!AB217</f>
        <v>0</v>
      </c>
      <c r="I217" s="98">
        <f>'CF2 Eval'!AH217</f>
        <v>0</v>
      </c>
      <c r="J217" s="38">
        <f>'CF2 Eval'!AI217</f>
        <v>0</v>
      </c>
      <c r="K217" s="99" t="str">
        <f t="shared" si="6"/>
        <v/>
      </c>
      <c r="L217" s="189">
        <f>'CF2 Eval'!AJ217</f>
        <v>214</v>
      </c>
    </row>
    <row r="218" spans="1:12" ht="15.6" x14ac:dyDescent="0.25">
      <c r="A218" s="243" t="str">
        <f t="shared" si="7"/>
        <v/>
      </c>
      <c r="B218" s="34" t="str">
        <f>IF(D218="","",UPPER(Accueil!$D$8))</f>
        <v/>
      </c>
      <c r="C218" s="145" t="str">
        <f>IF('CF2 Eval'!B218="","",'CF2 Eval'!C218)</f>
        <v/>
      </c>
      <c r="D218" s="163" t="str">
        <f>IF('CF2 Eval'!B218="","",'CF2 Eval'!D218)</f>
        <v/>
      </c>
      <c r="E218" s="284" t="str">
        <f>IF('CF2 Eval'!E218="","",'CF2 Eval'!E218)</f>
        <v/>
      </c>
      <c r="F218" s="166" t="str">
        <f>IF('CF2 Eval'!F218="","",'CF2 Eval'!F218)</f>
        <v/>
      </c>
      <c r="G218" s="98">
        <f>IF('CF2 Eval'!U218="",0,'CF2 Eval'!U218)</f>
        <v>0</v>
      </c>
      <c r="H218" s="98">
        <f>'CF2 Eval'!AB218</f>
        <v>0</v>
      </c>
      <c r="I218" s="98">
        <f>'CF2 Eval'!AH218</f>
        <v>0</v>
      </c>
      <c r="J218" s="38">
        <f>'CF2 Eval'!AI218</f>
        <v>0</v>
      </c>
      <c r="K218" s="99" t="str">
        <f t="shared" si="6"/>
        <v/>
      </c>
      <c r="L218" s="189">
        <f>'CF2 Eval'!AJ218</f>
        <v>215</v>
      </c>
    </row>
    <row r="219" spans="1:12" ht="15.6" x14ac:dyDescent="0.25">
      <c r="A219" s="243" t="str">
        <f t="shared" si="7"/>
        <v/>
      </c>
      <c r="B219" s="34" t="str">
        <f>IF(D219="","",UPPER(Accueil!$D$8))</f>
        <v/>
      </c>
      <c r="C219" s="145" t="str">
        <f>IF('CF2 Eval'!B219="","",'CF2 Eval'!C219)</f>
        <v/>
      </c>
      <c r="D219" s="163" t="str">
        <f>IF('CF2 Eval'!B219="","",'CF2 Eval'!D219)</f>
        <v/>
      </c>
      <c r="E219" s="284" t="str">
        <f>IF('CF2 Eval'!E219="","",'CF2 Eval'!E219)</f>
        <v/>
      </c>
      <c r="F219" s="166" t="str">
        <f>IF('CF2 Eval'!F219="","",'CF2 Eval'!F219)</f>
        <v/>
      </c>
      <c r="G219" s="98">
        <f>IF('CF2 Eval'!U219="",0,'CF2 Eval'!U219)</f>
        <v>0</v>
      </c>
      <c r="H219" s="98">
        <f>'CF2 Eval'!AB219</f>
        <v>0</v>
      </c>
      <c r="I219" s="98">
        <f>'CF2 Eval'!AH219</f>
        <v>0</v>
      </c>
      <c r="J219" s="38">
        <f>'CF2 Eval'!AI219</f>
        <v>0</v>
      </c>
      <c r="K219" s="99" t="str">
        <f t="shared" si="6"/>
        <v/>
      </c>
      <c r="L219" s="189">
        <f>'CF2 Eval'!AJ219</f>
        <v>216</v>
      </c>
    </row>
    <row r="220" spans="1:12" ht="15.6" x14ac:dyDescent="0.25">
      <c r="A220" s="243" t="str">
        <f t="shared" si="7"/>
        <v/>
      </c>
      <c r="B220" s="34" t="str">
        <f>IF(D220="","",UPPER(Accueil!$D$8))</f>
        <v/>
      </c>
      <c r="C220" s="145" t="str">
        <f>IF('CF2 Eval'!B220="","",'CF2 Eval'!C220)</f>
        <v/>
      </c>
      <c r="D220" s="163" t="str">
        <f>IF('CF2 Eval'!B220="","",'CF2 Eval'!D220)</f>
        <v/>
      </c>
      <c r="E220" s="284" t="str">
        <f>IF('CF2 Eval'!E220="","",'CF2 Eval'!E220)</f>
        <v/>
      </c>
      <c r="F220" s="166" t="str">
        <f>IF('CF2 Eval'!F220="","",'CF2 Eval'!F220)</f>
        <v/>
      </c>
      <c r="G220" s="98">
        <f>IF('CF2 Eval'!U220="",0,'CF2 Eval'!U220)</f>
        <v>0</v>
      </c>
      <c r="H220" s="98">
        <f>'CF2 Eval'!AB220</f>
        <v>0</v>
      </c>
      <c r="I220" s="98">
        <f>'CF2 Eval'!AH220</f>
        <v>0</v>
      </c>
      <c r="J220" s="38">
        <f>'CF2 Eval'!AI220</f>
        <v>0</v>
      </c>
      <c r="K220" s="99" t="str">
        <f t="shared" si="6"/>
        <v/>
      </c>
      <c r="L220" s="189">
        <f>'CF2 Eval'!AJ220</f>
        <v>217</v>
      </c>
    </row>
    <row r="221" spans="1:12" ht="15.6" x14ac:dyDescent="0.25">
      <c r="A221" s="243" t="str">
        <f t="shared" si="7"/>
        <v/>
      </c>
      <c r="B221" s="34" t="str">
        <f>IF(D221="","",UPPER(Accueil!$D$8))</f>
        <v/>
      </c>
      <c r="C221" s="145" t="str">
        <f>IF('CF2 Eval'!B221="","",'CF2 Eval'!C221)</f>
        <v/>
      </c>
      <c r="D221" s="163" t="str">
        <f>IF('CF2 Eval'!B221="","",'CF2 Eval'!D221)</f>
        <v/>
      </c>
      <c r="E221" s="284" t="str">
        <f>IF('CF2 Eval'!E221="","",'CF2 Eval'!E221)</f>
        <v/>
      </c>
      <c r="F221" s="166" t="str">
        <f>IF('CF2 Eval'!F221="","",'CF2 Eval'!F221)</f>
        <v/>
      </c>
      <c r="G221" s="98">
        <f>IF('CF2 Eval'!U221="",0,'CF2 Eval'!U221)</f>
        <v>0</v>
      </c>
      <c r="H221" s="98">
        <f>'CF2 Eval'!AB221</f>
        <v>0</v>
      </c>
      <c r="I221" s="98">
        <f>'CF2 Eval'!AH221</f>
        <v>0</v>
      </c>
      <c r="J221" s="38">
        <f>'CF2 Eval'!AI221</f>
        <v>0</v>
      </c>
      <c r="K221" s="99" t="str">
        <f t="shared" si="6"/>
        <v/>
      </c>
      <c r="L221" s="189">
        <f>'CF2 Eval'!AJ221</f>
        <v>218</v>
      </c>
    </row>
    <row r="222" spans="1:12" ht="15.6" x14ac:dyDescent="0.25">
      <c r="A222" s="243" t="str">
        <f t="shared" si="7"/>
        <v/>
      </c>
      <c r="B222" s="34" t="str">
        <f>IF(D222="","",UPPER(Accueil!$D$8))</f>
        <v/>
      </c>
      <c r="C222" s="145" t="str">
        <f>IF('CF2 Eval'!B222="","",'CF2 Eval'!C222)</f>
        <v/>
      </c>
      <c r="D222" s="163" t="str">
        <f>IF('CF2 Eval'!B222="","",'CF2 Eval'!D222)</f>
        <v/>
      </c>
      <c r="E222" s="284" t="str">
        <f>IF('CF2 Eval'!E222="","",'CF2 Eval'!E222)</f>
        <v/>
      </c>
      <c r="F222" s="166" t="str">
        <f>IF('CF2 Eval'!F222="","",'CF2 Eval'!F222)</f>
        <v/>
      </c>
      <c r="G222" s="98">
        <f>IF('CF2 Eval'!U222="",0,'CF2 Eval'!U222)</f>
        <v>0</v>
      </c>
      <c r="H222" s="98">
        <f>'CF2 Eval'!AB222</f>
        <v>0</v>
      </c>
      <c r="I222" s="98">
        <f>'CF2 Eval'!AH222</f>
        <v>0</v>
      </c>
      <c r="J222" s="38">
        <f>'CF2 Eval'!AI222</f>
        <v>0</v>
      </c>
      <c r="K222" s="99" t="str">
        <f t="shared" si="6"/>
        <v/>
      </c>
      <c r="L222" s="189">
        <f>'CF2 Eval'!AJ222</f>
        <v>219</v>
      </c>
    </row>
    <row r="223" spans="1:12" ht="15.6" x14ac:dyDescent="0.25">
      <c r="A223" s="243" t="str">
        <f t="shared" si="7"/>
        <v/>
      </c>
      <c r="B223" s="34" t="str">
        <f>IF(D223="","",UPPER(Accueil!$D$8))</f>
        <v/>
      </c>
      <c r="C223" s="145" t="str">
        <f>IF('CF2 Eval'!B223="","",'CF2 Eval'!C223)</f>
        <v/>
      </c>
      <c r="D223" s="163" t="str">
        <f>IF('CF2 Eval'!B223="","",'CF2 Eval'!D223)</f>
        <v/>
      </c>
      <c r="E223" s="284" t="str">
        <f>IF('CF2 Eval'!E223="","",'CF2 Eval'!E223)</f>
        <v/>
      </c>
      <c r="F223" s="166" t="str">
        <f>IF('CF2 Eval'!F223="","",'CF2 Eval'!F223)</f>
        <v/>
      </c>
      <c r="G223" s="98">
        <f>IF('CF2 Eval'!U223="",0,'CF2 Eval'!U223)</f>
        <v>0</v>
      </c>
      <c r="H223" s="98">
        <f>'CF2 Eval'!AB223</f>
        <v>0</v>
      </c>
      <c r="I223" s="98">
        <f>'CF2 Eval'!AH223</f>
        <v>0</v>
      </c>
      <c r="J223" s="38">
        <f>'CF2 Eval'!AI223</f>
        <v>0</v>
      </c>
      <c r="K223" s="99" t="str">
        <f t="shared" si="6"/>
        <v/>
      </c>
      <c r="L223" s="189">
        <f>'CF2 Eval'!AJ223</f>
        <v>220</v>
      </c>
    </row>
    <row r="224" spans="1:12" ht="15.6" x14ac:dyDescent="0.25">
      <c r="A224" s="243" t="str">
        <f t="shared" si="7"/>
        <v/>
      </c>
      <c r="B224" s="34" t="str">
        <f>IF(D224="","",UPPER(Accueil!$D$8))</f>
        <v/>
      </c>
      <c r="C224" s="145" t="str">
        <f>IF('CF2 Eval'!B224="","",'CF2 Eval'!C224)</f>
        <v/>
      </c>
      <c r="D224" s="163" t="str">
        <f>IF('CF2 Eval'!B224="","",'CF2 Eval'!D224)</f>
        <v/>
      </c>
      <c r="E224" s="284" t="str">
        <f>IF('CF2 Eval'!E224="","",'CF2 Eval'!E224)</f>
        <v/>
      </c>
      <c r="F224" s="166" t="str">
        <f>IF('CF2 Eval'!F224="","",'CF2 Eval'!F224)</f>
        <v/>
      </c>
      <c r="G224" s="98">
        <f>IF('CF2 Eval'!U224="",0,'CF2 Eval'!U224)</f>
        <v>0</v>
      </c>
      <c r="H224" s="98">
        <f>'CF2 Eval'!AB224</f>
        <v>0</v>
      </c>
      <c r="I224" s="98">
        <f>'CF2 Eval'!AH224</f>
        <v>0</v>
      </c>
      <c r="J224" s="38">
        <f>'CF2 Eval'!AI224</f>
        <v>0</v>
      </c>
      <c r="K224" s="99" t="str">
        <f t="shared" si="6"/>
        <v/>
      </c>
      <c r="L224" s="189">
        <f>'CF2 Eval'!AJ224</f>
        <v>221</v>
      </c>
    </row>
    <row r="225" spans="1:12" ht="15.6" x14ac:dyDescent="0.25">
      <c r="A225" s="243" t="str">
        <f t="shared" si="7"/>
        <v/>
      </c>
      <c r="B225" s="34" t="str">
        <f>IF(D225="","",UPPER(Accueil!$D$8))</f>
        <v/>
      </c>
      <c r="C225" s="145" t="str">
        <f>IF('CF2 Eval'!B225="","",'CF2 Eval'!C225)</f>
        <v/>
      </c>
      <c r="D225" s="163" t="str">
        <f>IF('CF2 Eval'!B225="","",'CF2 Eval'!D225)</f>
        <v/>
      </c>
      <c r="E225" s="284" t="str">
        <f>IF('CF2 Eval'!E225="","",'CF2 Eval'!E225)</f>
        <v/>
      </c>
      <c r="F225" s="166" t="str">
        <f>IF('CF2 Eval'!F225="","",'CF2 Eval'!F225)</f>
        <v/>
      </c>
      <c r="G225" s="98">
        <f>IF('CF2 Eval'!U225="",0,'CF2 Eval'!U225)</f>
        <v>0</v>
      </c>
      <c r="H225" s="98">
        <f>'CF2 Eval'!AB225</f>
        <v>0</v>
      </c>
      <c r="I225" s="98">
        <f>'CF2 Eval'!AH225</f>
        <v>0</v>
      </c>
      <c r="J225" s="38">
        <f>'CF2 Eval'!AI225</f>
        <v>0</v>
      </c>
      <c r="K225" s="99" t="str">
        <f t="shared" si="6"/>
        <v/>
      </c>
      <c r="L225" s="189">
        <f>'CF2 Eval'!AJ225</f>
        <v>222</v>
      </c>
    </row>
    <row r="226" spans="1:12" ht="15.6" x14ac:dyDescent="0.25">
      <c r="A226" s="243" t="str">
        <f t="shared" si="7"/>
        <v/>
      </c>
      <c r="B226" s="34" t="str">
        <f>IF(D226="","",UPPER(Accueil!$D$8))</f>
        <v/>
      </c>
      <c r="C226" s="145" t="str">
        <f>IF('CF2 Eval'!B226="","",'CF2 Eval'!C226)</f>
        <v/>
      </c>
      <c r="D226" s="163" t="str">
        <f>IF('CF2 Eval'!B226="","",'CF2 Eval'!D226)</f>
        <v/>
      </c>
      <c r="E226" s="284" t="str">
        <f>IF('CF2 Eval'!E226="","",'CF2 Eval'!E226)</f>
        <v/>
      </c>
      <c r="F226" s="166" t="str">
        <f>IF('CF2 Eval'!F226="","",'CF2 Eval'!F226)</f>
        <v/>
      </c>
      <c r="G226" s="98">
        <f>IF('CF2 Eval'!U226="",0,'CF2 Eval'!U226)</f>
        <v>0</v>
      </c>
      <c r="H226" s="98">
        <f>'CF2 Eval'!AB226</f>
        <v>0</v>
      </c>
      <c r="I226" s="98">
        <f>'CF2 Eval'!AH226</f>
        <v>0</v>
      </c>
      <c r="J226" s="38">
        <f>'CF2 Eval'!AI226</f>
        <v>0</v>
      </c>
      <c r="K226" s="99" t="str">
        <f t="shared" si="6"/>
        <v/>
      </c>
      <c r="L226" s="189">
        <f>'CF2 Eval'!AJ226</f>
        <v>223</v>
      </c>
    </row>
    <row r="227" spans="1:12" ht="15.6" x14ac:dyDescent="0.25">
      <c r="A227" s="243" t="str">
        <f t="shared" si="7"/>
        <v/>
      </c>
      <c r="B227" s="34" t="str">
        <f>IF(D227="","",UPPER(Accueil!$D$8))</f>
        <v/>
      </c>
      <c r="C227" s="145" t="str">
        <f>IF('CF2 Eval'!B227="","",'CF2 Eval'!C227)</f>
        <v/>
      </c>
      <c r="D227" s="163" t="str">
        <f>IF('CF2 Eval'!B227="","",'CF2 Eval'!D227)</f>
        <v/>
      </c>
      <c r="E227" s="284" t="str">
        <f>IF('CF2 Eval'!E227="","",'CF2 Eval'!E227)</f>
        <v/>
      </c>
      <c r="F227" s="166" t="str">
        <f>IF('CF2 Eval'!F227="","",'CF2 Eval'!F227)</f>
        <v/>
      </c>
      <c r="G227" s="98">
        <f>IF('CF2 Eval'!U227="",0,'CF2 Eval'!U227)</f>
        <v>0</v>
      </c>
      <c r="H227" s="98">
        <f>'CF2 Eval'!AB227</f>
        <v>0</v>
      </c>
      <c r="I227" s="98">
        <f>'CF2 Eval'!AH227</f>
        <v>0</v>
      </c>
      <c r="J227" s="38">
        <f>'CF2 Eval'!AI227</f>
        <v>0</v>
      </c>
      <c r="K227" s="99" t="str">
        <f t="shared" si="6"/>
        <v/>
      </c>
      <c r="L227" s="189">
        <f>'CF2 Eval'!AJ227</f>
        <v>224</v>
      </c>
    </row>
    <row r="228" spans="1:12" ht="15.6" x14ac:dyDescent="0.25">
      <c r="A228" s="243" t="str">
        <f t="shared" si="7"/>
        <v/>
      </c>
      <c r="B228" s="34" t="str">
        <f>IF(D228="","",UPPER(Accueil!$D$8))</f>
        <v/>
      </c>
      <c r="C228" s="145" t="str">
        <f>IF('CF2 Eval'!B228="","",'CF2 Eval'!C228)</f>
        <v/>
      </c>
      <c r="D228" s="163" t="str">
        <f>IF('CF2 Eval'!B228="","",'CF2 Eval'!D228)</f>
        <v/>
      </c>
      <c r="E228" s="284" t="str">
        <f>IF('CF2 Eval'!E228="","",'CF2 Eval'!E228)</f>
        <v/>
      </c>
      <c r="F228" s="166" t="str">
        <f>IF('CF2 Eval'!F228="","",'CF2 Eval'!F228)</f>
        <v/>
      </c>
      <c r="G228" s="98">
        <f>IF('CF2 Eval'!U228="",0,'CF2 Eval'!U228)</f>
        <v>0</v>
      </c>
      <c r="H228" s="98">
        <f>'CF2 Eval'!AB228</f>
        <v>0</v>
      </c>
      <c r="I228" s="98">
        <f>'CF2 Eval'!AH228</f>
        <v>0</v>
      </c>
      <c r="J228" s="38">
        <f>'CF2 Eval'!AI228</f>
        <v>0</v>
      </c>
      <c r="K228" s="99" t="str">
        <f t="shared" si="6"/>
        <v/>
      </c>
      <c r="L228" s="189">
        <f>'CF2 Eval'!AJ228</f>
        <v>225</v>
      </c>
    </row>
    <row r="229" spans="1:12" ht="15.6" x14ac:dyDescent="0.25">
      <c r="A229" s="243" t="str">
        <f t="shared" si="7"/>
        <v/>
      </c>
      <c r="B229" s="34" t="str">
        <f>IF(D229="","",UPPER(Accueil!$D$8))</f>
        <v/>
      </c>
      <c r="C229" s="145" t="str">
        <f>IF('CF2 Eval'!B229="","",'CF2 Eval'!C229)</f>
        <v/>
      </c>
      <c r="D229" s="163" t="str">
        <f>IF('CF2 Eval'!B229="","",'CF2 Eval'!D229)</f>
        <v/>
      </c>
      <c r="E229" s="284" t="str">
        <f>IF('CF2 Eval'!E229="","",'CF2 Eval'!E229)</f>
        <v/>
      </c>
      <c r="F229" s="166" t="str">
        <f>IF('CF2 Eval'!F229="","",'CF2 Eval'!F229)</f>
        <v/>
      </c>
      <c r="G229" s="98">
        <f>IF('CF2 Eval'!U229="",0,'CF2 Eval'!U229)</f>
        <v>0</v>
      </c>
      <c r="H229" s="98">
        <f>'CF2 Eval'!AB229</f>
        <v>0</v>
      </c>
      <c r="I229" s="98">
        <f>'CF2 Eval'!AH229</f>
        <v>0</v>
      </c>
      <c r="J229" s="38">
        <f>'CF2 Eval'!AI229</f>
        <v>0</v>
      </c>
      <c r="K229" s="99" t="str">
        <f t="shared" si="6"/>
        <v/>
      </c>
      <c r="L229" s="189">
        <f>'CF2 Eval'!AJ229</f>
        <v>226</v>
      </c>
    </row>
    <row r="230" spans="1:12" ht="15.6" x14ac:dyDescent="0.25">
      <c r="A230" s="243" t="str">
        <f t="shared" si="7"/>
        <v/>
      </c>
      <c r="B230" s="34" t="str">
        <f>IF(D230="","",UPPER(Accueil!$D$8))</f>
        <v/>
      </c>
      <c r="C230" s="145" t="str">
        <f>IF('CF2 Eval'!B230="","",'CF2 Eval'!C230)</f>
        <v/>
      </c>
      <c r="D230" s="163" t="str">
        <f>IF('CF2 Eval'!B230="","",'CF2 Eval'!D230)</f>
        <v/>
      </c>
      <c r="E230" s="284" t="str">
        <f>IF('CF2 Eval'!E230="","",'CF2 Eval'!E230)</f>
        <v/>
      </c>
      <c r="F230" s="166" t="str">
        <f>IF('CF2 Eval'!F230="","",'CF2 Eval'!F230)</f>
        <v/>
      </c>
      <c r="G230" s="98">
        <f>IF('CF2 Eval'!U230="",0,'CF2 Eval'!U230)</f>
        <v>0</v>
      </c>
      <c r="H230" s="98">
        <f>'CF2 Eval'!AB230</f>
        <v>0</v>
      </c>
      <c r="I230" s="98">
        <f>'CF2 Eval'!AH230</f>
        <v>0</v>
      </c>
      <c r="J230" s="38">
        <f>'CF2 Eval'!AI230</f>
        <v>0</v>
      </c>
      <c r="K230" s="99" t="str">
        <f t="shared" si="6"/>
        <v/>
      </c>
      <c r="L230" s="189">
        <f>'CF2 Eval'!AJ230</f>
        <v>227</v>
      </c>
    </row>
    <row r="231" spans="1:12" ht="15.6" x14ac:dyDescent="0.25">
      <c r="A231" s="243" t="str">
        <f t="shared" si="7"/>
        <v/>
      </c>
      <c r="B231" s="34" t="str">
        <f>IF(D231="","",UPPER(Accueil!$D$8))</f>
        <v/>
      </c>
      <c r="C231" s="145" t="str">
        <f>IF('CF2 Eval'!B231="","",'CF2 Eval'!C231)</f>
        <v/>
      </c>
      <c r="D231" s="163" t="str">
        <f>IF('CF2 Eval'!B231="","",'CF2 Eval'!D231)</f>
        <v/>
      </c>
      <c r="E231" s="284" t="str">
        <f>IF('CF2 Eval'!E231="","",'CF2 Eval'!E231)</f>
        <v/>
      </c>
      <c r="F231" s="166" t="str">
        <f>IF('CF2 Eval'!F231="","",'CF2 Eval'!F231)</f>
        <v/>
      </c>
      <c r="G231" s="98">
        <f>IF('CF2 Eval'!U231="",0,'CF2 Eval'!U231)</f>
        <v>0</v>
      </c>
      <c r="H231" s="98">
        <f>'CF2 Eval'!AB231</f>
        <v>0</v>
      </c>
      <c r="I231" s="98">
        <f>'CF2 Eval'!AH231</f>
        <v>0</v>
      </c>
      <c r="J231" s="38">
        <f>'CF2 Eval'!AI231</f>
        <v>0</v>
      </c>
      <c r="K231" s="99" t="str">
        <f t="shared" si="6"/>
        <v/>
      </c>
      <c r="L231" s="189">
        <f>'CF2 Eval'!AJ231</f>
        <v>228</v>
      </c>
    </row>
    <row r="232" spans="1:12" ht="15.6" x14ac:dyDescent="0.25">
      <c r="A232" s="243" t="str">
        <f t="shared" si="7"/>
        <v/>
      </c>
      <c r="B232" s="34" t="str">
        <f>IF(D232="","",UPPER(Accueil!$D$8))</f>
        <v/>
      </c>
      <c r="C232" s="145" t="str">
        <f>IF('CF2 Eval'!B232="","",'CF2 Eval'!C232)</f>
        <v/>
      </c>
      <c r="D232" s="163" t="str">
        <f>IF('CF2 Eval'!B232="","",'CF2 Eval'!D232)</f>
        <v/>
      </c>
      <c r="E232" s="284" t="str">
        <f>IF('CF2 Eval'!E232="","",'CF2 Eval'!E232)</f>
        <v/>
      </c>
      <c r="F232" s="166" t="str">
        <f>IF('CF2 Eval'!F232="","",'CF2 Eval'!F232)</f>
        <v/>
      </c>
      <c r="G232" s="98">
        <f>IF('CF2 Eval'!U232="",0,'CF2 Eval'!U232)</f>
        <v>0</v>
      </c>
      <c r="H232" s="98">
        <f>'CF2 Eval'!AB232</f>
        <v>0</v>
      </c>
      <c r="I232" s="98">
        <f>'CF2 Eval'!AH232</f>
        <v>0</v>
      </c>
      <c r="J232" s="38">
        <f>'CF2 Eval'!AI232</f>
        <v>0</v>
      </c>
      <c r="K232" s="99" t="str">
        <f t="shared" si="6"/>
        <v/>
      </c>
      <c r="L232" s="189">
        <f>'CF2 Eval'!AJ232</f>
        <v>229</v>
      </c>
    </row>
    <row r="233" spans="1:12" ht="15.6" x14ac:dyDescent="0.25">
      <c r="A233" s="243" t="str">
        <f t="shared" si="7"/>
        <v/>
      </c>
      <c r="B233" s="34" t="str">
        <f>IF(D233="","",UPPER(Accueil!$D$8))</f>
        <v/>
      </c>
      <c r="C233" s="145" t="str">
        <f>IF('CF2 Eval'!B233="","",'CF2 Eval'!C233)</f>
        <v/>
      </c>
      <c r="D233" s="163" t="str">
        <f>IF('CF2 Eval'!B233="","",'CF2 Eval'!D233)</f>
        <v/>
      </c>
      <c r="E233" s="284" t="str">
        <f>IF('CF2 Eval'!E233="","",'CF2 Eval'!E233)</f>
        <v/>
      </c>
      <c r="F233" s="166" t="str">
        <f>IF('CF2 Eval'!F233="","",'CF2 Eval'!F233)</f>
        <v/>
      </c>
      <c r="G233" s="98">
        <f>IF('CF2 Eval'!U233="",0,'CF2 Eval'!U233)</f>
        <v>0</v>
      </c>
      <c r="H233" s="98">
        <f>'CF2 Eval'!AB233</f>
        <v>0</v>
      </c>
      <c r="I233" s="98">
        <f>'CF2 Eval'!AH233</f>
        <v>0</v>
      </c>
      <c r="J233" s="38">
        <f>'CF2 Eval'!AI233</f>
        <v>0</v>
      </c>
      <c r="K233" s="99" t="str">
        <f t="shared" si="6"/>
        <v/>
      </c>
      <c r="L233" s="189">
        <f>'CF2 Eval'!AJ233</f>
        <v>230</v>
      </c>
    </row>
    <row r="234" spans="1:12" ht="15.6" x14ac:dyDescent="0.25">
      <c r="A234" s="243" t="str">
        <f t="shared" si="7"/>
        <v/>
      </c>
      <c r="B234" s="34" t="str">
        <f>IF(D234="","",UPPER(Accueil!$D$8))</f>
        <v/>
      </c>
      <c r="C234" s="145" t="str">
        <f>IF('CF2 Eval'!B234="","",'CF2 Eval'!C234)</f>
        <v/>
      </c>
      <c r="D234" s="163" t="str">
        <f>IF('CF2 Eval'!B234="","",'CF2 Eval'!D234)</f>
        <v/>
      </c>
      <c r="E234" s="284" t="str">
        <f>IF('CF2 Eval'!E234="","",'CF2 Eval'!E234)</f>
        <v/>
      </c>
      <c r="F234" s="166" t="str">
        <f>IF('CF2 Eval'!F234="","",'CF2 Eval'!F234)</f>
        <v/>
      </c>
      <c r="G234" s="98">
        <f>IF('CF2 Eval'!U234="",0,'CF2 Eval'!U234)</f>
        <v>0</v>
      </c>
      <c r="H234" s="98">
        <f>'CF2 Eval'!AB234</f>
        <v>0</v>
      </c>
      <c r="I234" s="98">
        <f>'CF2 Eval'!AH234</f>
        <v>0</v>
      </c>
      <c r="J234" s="38">
        <f>'CF2 Eval'!AI234</f>
        <v>0</v>
      </c>
      <c r="K234" s="99" t="str">
        <f t="shared" si="6"/>
        <v/>
      </c>
      <c r="L234" s="189">
        <f>'CF2 Eval'!AJ234</f>
        <v>231</v>
      </c>
    </row>
    <row r="235" spans="1:12" ht="15.6" x14ac:dyDescent="0.25">
      <c r="A235" s="243" t="str">
        <f t="shared" si="7"/>
        <v/>
      </c>
      <c r="B235" s="34" t="str">
        <f>IF(D235="","",UPPER(Accueil!$D$8))</f>
        <v/>
      </c>
      <c r="C235" s="145" t="str">
        <f>IF('CF2 Eval'!B235="","",'CF2 Eval'!C235)</f>
        <v/>
      </c>
      <c r="D235" s="163" t="str">
        <f>IF('CF2 Eval'!B235="","",'CF2 Eval'!D235)</f>
        <v/>
      </c>
      <c r="E235" s="284" t="str">
        <f>IF('CF2 Eval'!E235="","",'CF2 Eval'!E235)</f>
        <v/>
      </c>
      <c r="F235" s="166" t="str">
        <f>IF('CF2 Eval'!F235="","",'CF2 Eval'!F235)</f>
        <v/>
      </c>
      <c r="G235" s="98">
        <f>IF('CF2 Eval'!U235="",0,'CF2 Eval'!U235)</f>
        <v>0</v>
      </c>
      <c r="H235" s="98">
        <f>'CF2 Eval'!AB235</f>
        <v>0</v>
      </c>
      <c r="I235" s="98">
        <f>'CF2 Eval'!AH235</f>
        <v>0</v>
      </c>
      <c r="J235" s="38">
        <f>'CF2 Eval'!AI235</f>
        <v>0</v>
      </c>
      <c r="K235" s="99" t="str">
        <f t="shared" si="6"/>
        <v/>
      </c>
      <c r="L235" s="189">
        <f>'CF2 Eval'!AJ235</f>
        <v>232</v>
      </c>
    </row>
    <row r="236" spans="1:12" ht="15.6" x14ac:dyDescent="0.25">
      <c r="A236" s="243" t="str">
        <f t="shared" si="7"/>
        <v/>
      </c>
      <c r="B236" s="34" t="str">
        <f>IF(D236="","",UPPER(Accueil!$D$8))</f>
        <v/>
      </c>
      <c r="C236" s="145" t="str">
        <f>IF('CF2 Eval'!B236="","",'CF2 Eval'!C236)</f>
        <v/>
      </c>
      <c r="D236" s="163" t="str">
        <f>IF('CF2 Eval'!B236="","",'CF2 Eval'!D236)</f>
        <v/>
      </c>
      <c r="E236" s="284" t="str">
        <f>IF('CF2 Eval'!E236="","",'CF2 Eval'!E236)</f>
        <v/>
      </c>
      <c r="F236" s="166" t="str">
        <f>IF('CF2 Eval'!F236="","",'CF2 Eval'!F236)</f>
        <v/>
      </c>
      <c r="G236" s="98">
        <f>IF('CF2 Eval'!U236="",0,'CF2 Eval'!U236)</f>
        <v>0</v>
      </c>
      <c r="H236" s="98">
        <f>'CF2 Eval'!AB236</f>
        <v>0</v>
      </c>
      <c r="I236" s="98">
        <f>'CF2 Eval'!AH236</f>
        <v>0</v>
      </c>
      <c r="J236" s="38">
        <f>'CF2 Eval'!AI236</f>
        <v>0</v>
      </c>
      <c r="K236" s="99" t="str">
        <f t="shared" si="6"/>
        <v/>
      </c>
      <c r="L236" s="189">
        <f>'CF2 Eval'!AJ236</f>
        <v>233</v>
      </c>
    </row>
    <row r="237" spans="1:12" ht="15.6" x14ac:dyDescent="0.25">
      <c r="A237" s="243" t="str">
        <f t="shared" si="7"/>
        <v/>
      </c>
      <c r="B237" s="34" t="str">
        <f>IF(D237="","",UPPER(Accueil!$D$8))</f>
        <v/>
      </c>
      <c r="C237" s="145" t="str">
        <f>IF('CF2 Eval'!B237="","",'CF2 Eval'!C237)</f>
        <v/>
      </c>
      <c r="D237" s="163" t="str">
        <f>IF('CF2 Eval'!B237="","",'CF2 Eval'!D237)</f>
        <v/>
      </c>
      <c r="E237" s="284" t="str">
        <f>IF('CF2 Eval'!E237="","",'CF2 Eval'!E237)</f>
        <v/>
      </c>
      <c r="F237" s="166" t="str">
        <f>IF('CF2 Eval'!F237="","",'CF2 Eval'!F237)</f>
        <v/>
      </c>
      <c r="G237" s="98">
        <f>IF('CF2 Eval'!U237="",0,'CF2 Eval'!U237)</f>
        <v>0</v>
      </c>
      <c r="H237" s="98">
        <f>'CF2 Eval'!AB237</f>
        <v>0</v>
      </c>
      <c r="I237" s="98">
        <f>'CF2 Eval'!AH237</f>
        <v>0</v>
      </c>
      <c r="J237" s="38">
        <f>'CF2 Eval'!AI237</f>
        <v>0</v>
      </c>
      <c r="K237" s="99" t="str">
        <f t="shared" si="6"/>
        <v/>
      </c>
      <c r="L237" s="189">
        <f>'CF2 Eval'!AJ237</f>
        <v>234</v>
      </c>
    </row>
    <row r="238" spans="1:12" ht="15.6" x14ac:dyDescent="0.25">
      <c r="A238" s="243" t="str">
        <f t="shared" si="7"/>
        <v/>
      </c>
      <c r="B238" s="34" t="str">
        <f>IF(D238="","",UPPER(Accueil!$D$8))</f>
        <v/>
      </c>
      <c r="C238" s="145" t="str">
        <f>IF('CF2 Eval'!B238="","",'CF2 Eval'!C238)</f>
        <v/>
      </c>
      <c r="D238" s="163" t="str">
        <f>IF('CF2 Eval'!B238="","",'CF2 Eval'!D238)</f>
        <v/>
      </c>
      <c r="E238" s="284" t="str">
        <f>IF('CF2 Eval'!E238="","",'CF2 Eval'!E238)</f>
        <v/>
      </c>
      <c r="F238" s="166" t="str">
        <f>IF('CF2 Eval'!F238="","",'CF2 Eval'!F238)</f>
        <v/>
      </c>
      <c r="G238" s="98">
        <f>IF('CF2 Eval'!U238="",0,'CF2 Eval'!U238)</f>
        <v>0</v>
      </c>
      <c r="H238" s="98">
        <f>'CF2 Eval'!AB238</f>
        <v>0</v>
      </c>
      <c r="I238" s="98">
        <f>'CF2 Eval'!AH238</f>
        <v>0</v>
      </c>
      <c r="J238" s="38">
        <f>'CF2 Eval'!AI238</f>
        <v>0</v>
      </c>
      <c r="K238" s="99" t="str">
        <f t="shared" si="6"/>
        <v/>
      </c>
      <c r="L238" s="189">
        <f>'CF2 Eval'!AJ238</f>
        <v>235</v>
      </c>
    </row>
    <row r="239" spans="1:12" ht="15.6" x14ac:dyDescent="0.25">
      <c r="A239" s="243" t="str">
        <f t="shared" si="7"/>
        <v/>
      </c>
      <c r="B239" s="34" t="str">
        <f>IF(D239="","",UPPER(Accueil!$D$8))</f>
        <v/>
      </c>
      <c r="C239" s="145" t="str">
        <f>IF('CF2 Eval'!B239="","",'CF2 Eval'!C239)</f>
        <v/>
      </c>
      <c r="D239" s="163" t="str">
        <f>IF('CF2 Eval'!B239="","",'CF2 Eval'!D239)</f>
        <v/>
      </c>
      <c r="E239" s="284" t="str">
        <f>IF('CF2 Eval'!E239="","",'CF2 Eval'!E239)</f>
        <v/>
      </c>
      <c r="F239" s="166" t="str">
        <f>IF('CF2 Eval'!F239="","",'CF2 Eval'!F239)</f>
        <v/>
      </c>
      <c r="G239" s="98">
        <f>IF('CF2 Eval'!U239="",0,'CF2 Eval'!U239)</f>
        <v>0</v>
      </c>
      <c r="H239" s="98">
        <f>'CF2 Eval'!AB239</f>
        <v>0</v>
      </c>
      <c r="I239" s="98">
        <f>'CF2 Eval'!AH239</f>
        <v>0</v>
      </c>
      <c r="J239" s="38">
        <f>'CF2 Eval'!AI239</f>
        <v>0</v>
      </c>
      <c r="K239" s="99" t="str">
        <f t="shared" si="6"/>
        <v/>
      </c>
      <c r="L239" s="189">
        <f>'CF2 Eval'!AJ239</f>
        <v>236</v>
      </c>
    </row>
    <row r="240" spans="1:12" ht="15.6" x14ac:dyDescent="0.25">
      <c r="A240" s="243" t="str">
        <f t="shared" si="7"/>
        <v/>
      </c>
      <c r="B240" s="34" t="str">
        <f>IF(D240="","",UPPER(Accueil!$D$8))</f>
        <v/>
      </c>
      <c r="C240" s="145" t="str">
        <f>IF('CF2 Eval'!B240="","",'CF2 Eval'!C240)</f>
        <v/>
      </c>
      <c r="D240" s="163" t="str">
        <f>IF('CF2 Eval'!B240="","",'CF2 Eval'!D240)</f>
        <v/>
      </c>
      <c r="E240" s="284" t="str">
        <f>IF('CF2 Eval'!E240="","",'CF2 Eval'!E240)</f>
        <v/>
      </c>
      <c r="F240" s="166" t="str">
        <f>IF('CF2 Eval'!F240="","",'CF2 Eval'!F240)</f>
        <v/>
      </c>
      <c r="G240" s="98">
        <f>IF('CF2 Eval'!U240="",0,'CF2 Eval'!U240)</f>
        <v>0</v>
      </c>
      <c r="H240" s="98">
        <f>'CF2 Eval'!AB240</f>
        <v>0</v>
      </c>
      <c r="I240" s="98">
        <f>'CF2 Eval'!AH240</f>
        <v>0</v>
      </c>
      <c r="J240" s="38">
        <f>'CF2 Eval'!AI240</f>
        <v>0</v>
      </c>
      <c r="K240" s="99" t="str">
        <f t="shared" si="6"/>
        <v/>
      </c>
      <c r="L240" s="189">
        <f>'CF2 Eval'!AJ240</f>
        <v>237</v>
      </c>
    </row>
    <row r="241" spans="1:12" ht="15.6" x14ac:dyDescent="0.25">
      <c r="A241" s="243" t="str">
        <f t="shared" si="7"/>
        <v/>
      </c>
      <c r="B241" s="34" t="str">
        <f>IF(D241="","",UPPER(Accueil!$D$8))</f>
        <v/>
      </c>
      <c r="C241" s="145" t="str">
        <f>IF('CF2 Eval'!B241="","",'CF2 Eval'!C241)</f>
        <v/>
      </c>
      <c r="D241" s="163" t="str">
        <f>IF('CF2 Eval'!B241="","",'CF2 Eval'!D241)</f>
        <v/>
      </c>
      <c r="E241" s="284" t="str">
        <f>IF('CF2 Eval'!E241="","",'CF2 Eval'!E241)</f>
        <v/>
      </c>
      <c r="F241" s="166" t="str">
        <f>IF('CF2 Eval'!F241="","",'CF2 Eval'!F241)</f>
        <v/>
      </c>
      <c r="G241" s="98">
        <f>IF('CF2 Eval'!U241="",0,'CF2 Eval'!U241)</f>
        <v>0</v>
      </c>
      <c r="H241" s="98">
        <f>'CF2 Eval'!AB241</f>
        <v>0</v>
      </c>
      <c r="I241" s="98">
        <f>'CF2 Eval'!AH241</f>
        <v>0</v>
      </c>
      <c r="J241" s="38">
        <f>'CF2 Eval'!AI241</f>
        <v>0</v>
      </c>
      <c r="K241" s="99" t="str">
        <f t="shared" si="6"/>
        <v/>
      </c>
      <c r="L241" s="189">
        <f>'CF2 Eval'!AJ241</f>
        <v>238</v>
      </c>
    </row>
    <row r="242" spans="1:12" ht="15.6" x14ac:dyDescent="0.25">
      <c r="A242" s="243" t="str">
        <f t="shared" si="7"/>
        <v/>
      </c>
      <c r="B242" s="34" t="str">
        <f>IF(D242="","",UPPER(Accueil!$D$8))</f>
        <v/>
      </c>
      <c r="C242" s="145" t="str">
        <f>IF('CF2 Eval'!B242="","",'CF2 Eval'!C242)</f>
        <v/>
      </c>
      <c r="D242" s="163" t="str">
        <f>IF('CF2 Eval'!B242="","",'CF2 Eval'!D242)</f>
        <v/>
      </c>
      <c r="E242" s="284" t="str">
        <f>IF('CF2 Eval'!E242="","",'CF2 Eval'!E242)</f>
        <v/>
      </c>
      <c r="F242" s="166" t="str">
        <f>IF('CF2 Eval'!F242="","",'CF2 Eval'!F242)</f>
        <v/>
      </c>
      <c r="G242" s="98">
        <f>IF('CF2 Eval'!U242="",0,'CF2 Eval'!U242)</f>
        <v>0</v>
      </c>
      <c r="H242" s="98">
        <f>'CF2 Eval'!AB242</f>
        <v>0</v>
      </c>
      <c r="I242" s="98">
        <f>'CF2 Eval'!AH242</f>
        <v>0</v>
      </c>
      <c r="J242" s="38">
        <f>'CF2 Eval'!AI242</f>
        <v>0</v>
      </c>
      <c r="K242" s="99" t="str">
        <f t="shared" si="6"/>
        <v/>
      </c>
      <c r="L242" s="189">
        <f>'CF2 Eval'!AJ242</f>
        <v>239</v>
      </c>
    </row>
    <row r="243" spans="1:12" ht="15.6" x14ac:dyDescent="0.25">
      <c r="A243" s="243" t="str">
        <f t="shared" si="7"/>
        <v/>
      </c>
      <c r="B243" s="34" t="str">
        <f>IF(D243="","",UPPER(Accueil!$D$8))</f>
        <v/>
      </c>
      <c r="C243" s="145" t="str">
        <f>IF('CF2 Eval'!B243="","",'CF2 Eval'!C243)</f>
        <v/>
      </c>
      <c r="D243" s="163" t="str">
        <f>IF('CF2 Eval'!B243="","",'CF2 Eval'!D243)</f>
        <v/>
      </c>
      <c r="E243" s="284" t="str">
        <f>IF('CF2 Eval'!E243="","",'CF2 Eval'!E243)</f>
        <v/>
      </c>
      <c r="F243" s="166" t="str">
        <f>IF('CF2 Eval'!F243="","",'CF2 Eval'!F243)</f>
        <v/>
      </c>
      <c r="G243" s="98">
        <f>IF('CF2 Eval'!U243="",0,'CF2 Eval'!U243)</f>
        <v>0</v>
      </c>
      <c r="H243" s="98">
        <f>'CF2 Eval'!AB243</f>
        <v>0</v>
      </c>
      <c r="I243" s="98">
        <f>'CF2 Eval'!AH243</f>
        <v>0</v>
      </c>
      <c r="J243" s="38">
        <f>'CF2 Eval'!AI243</f>
        <v>0</v>
      </c>
      <c r="K243" s="99" t="str">
        <f t="shared" si="6"/>
        <v/>
      </c>
      <c r="L243" s="189">
        <f>'CF2 Eval'!AJ243</f>
        <v>240</v>
      </c>
    </row>
    <row r="244" spans="1:12" ht="15.6" x14ac:dyDescent="0.25">
      <c r="A244" s="243" t="str">
        <f t="shared" si="7"/>
        <v/>
      </c>
      <c r="B244" s="34" t="str">
        <f>IF(D244="","",UPPER(Accueil!$D$8))</f>
        <v/>
      </c>
      <c r="C244" s="145" t="str">
        <f>IF('CF2 Eval'!B244="","",'CF2 Eval'!C244)</f>
        <v/>
      </c>
      <c r="D244" s="163" t="str">
        <f>IF('CF2 Eval'!B244="","",'CF2 Eval'!D244)</f>
        <v/>
      </c>
      <c r="E244" s="284" t="str">
        <f>IF('CF2 Eval'!E244="","",'CF2 Eval'!E244)</f>
        <v/>
      </c>
      <c r="F244" s="166" t="str">
        <f>IF('CF2 Eval'!F244="","",'CF2 Eval'!F244)</f>
        <v/>
      </c>
      <c r="G244" s="98">
        <f>IF('CF2 Eval'!U244="",0,'CF2 Eval'!U244)</f>
        <v>0</v>
      </c>
      <c r="H244" s="98">
        <f>'CF2 Eval'!AB244</f>
        <v>0</v>
      </c>
      <c r="I244" s="98">
        <f>'CF2 Eval'!AH244</f>
        <v>0</v>
      </c>
      <c r="J244" s="38">
        <f>'CF2 Eval'!AI244</f>
        <v>0</v>
      </c>
      <c r="K244" s="99" t="str">
        <f t="shared" si="6"/>
        <v/>
      </c>
      <c r="L244" s="189">
        <f>'CF2 Eval'!AJ244</f>
        <v>241</v>
      </c>
    </row>
    <row r="245" spans="1:12" ht="15.6" x14ac:dyDescent="0.25">
      <c r="A245" s="243" t="str">
        <f t="shared" si="7"/>
        <v/>
      </c>
      <c r="B245" s="34" t="str">
        <f>IF(D245="","",UPPER(Accueil!$D$8))</f>
        <v/>
      </c>
      <c r="C245" s="145" t="str">
        <f>IF('CF2 Eval'!B245="","",'CF2 Eval'!C245)</f>
        <v/>
      </c>
      <c r="D245" s="163" t="str">
        <f>IF('CF2 Eval'!B245="","",'CF2 Eval'!D245)</f>
        <v/>
      </c>
      <c r="E245" s="284" t="str">
        <f>IF('CF2 Eval'!E245="","",'CF2 Eval'!E245)</f>
        <v/>
      </c>
      <c r="F245" s="166" t="str">
        <f>IF('CF2 Eval'!F245="","",'CF2 Eval'!F245)</f>
        <v/>
      </c>
      <c r="G245" s="98">
        <f>IF('CF2 Eval'!U245="",0,'CF2 Eval'!U245)</f>
        <v>0</v>
      </c>
      <c r="H245" s="98">
        <f>'CF2 Eval'!AB245</f>
        <v>0</v>
      </c>
      <c r="I245" s="98">
        <f>'CF2 Eval'!AH245</f>
        <v>0</v>
      </c>
      <c r="J245" s="38">
        <f>'CF2 Eval'!AI245</f>
        <v>0</v>
      </c>
      <c r="K245" s="99" t="str">
        <f t="shared" si="6"/>
        <v/>
      </c>
      <c r="L245" s="189">
        <f>'CF2 Eval'!AJ245</f>
        <v>242</v>
      </c>
    </row>
    <row r="246" spans="1:12" ht="15.6" x14ac:dyDescent="0.25">
      <c r="A246" s="243" t="str">
        <f t="shared" si="7"/>
        <v/>
      </c>
      <c r="B246" s="34" t="str">
        <f>IF(D246="","",UPPER(Accueil!$D$8))</f>
        <v/>
      </c>
      <c r="C246" s="145" t="str">
        <f>IF('CF2 Eval'!B246="","",'CF2 Eval'!C246)</f>
        <v/>
      </c>
      <c r="D246" s="163" t="str">
        <f>IF('CF2 Eval'!B246="","",'CF2 Eval'!D246)</f>
        <v/>
      </c>
      <c r="E246" s="284" t="str">
        <f>IF('CF2 Eval'!E246="","",'CF2 Eval'!E246)</f>
        <v/>
      </c>
      <c r="F246" s="166" t="str">
        <f>IF('CF2 Eval'!F246="","",'CF2 Eval'!F246)</f>
        <v/>
      </c>
      <c r="G246" s="98">
        <f>IF('CF2 Eval'!U246="",0,'CF2 Eval'!U246)</f>
        <v>0</v>
      </c>
      <c r="H246" s="98">
        <f>'CF2 Eval'!AB246</f>
        <v>0</v>
      </c>
      <c r="I246" s="98">
        <f>'CF2 Eval'!AH246</f>
        <v>0</v>
      </c>
      <c r="J246" s="38">
        <f>'CF2 Eval'!AI246</f>
        <v>0</v>
      </c>
      <c r="K246" s="99" t="str">
        <f t="shared" si="6"/>
        <v/>
      </c>
      <c r="L246" s="189">
        <f>'CF2 Eval'!AJ246</f>
        <v>243</v>
      </c>
    </row>
    <row r="247" spans="1:12" ht="15.6" x14ac:dyDescent="0.25">
      <c r="A247" s="243" t="str">
        <f t="shared" si="7"/>
        <v/>
      </c>
      <c r="B247" s="34" t="str">
        <f>IF(D247="","",UPPER(Accueil!$D$8))</f>
        <v/>
      </c>
      <c r="C247" s="145" t="str">
        <f>IF('CF2 Eval'!B247="","",'CF2 Eval'!C247)</f>
        <v/>
      </c>
      <c r="D247" s="163" t="str">
        <f>IF('CF2 Eval'!B247="","",'CF2 Eval'!D247)</f>
        <v/>
      </c>
      <c r="E247" s="284" t="str">
        <f>IF('CF2 Eval'!E247="","",'CF2 Eval'!E247)</f>
        <v/>
      </c>
      <c r="F247" s="166" t="str">
        <f>IF('CF2 Eval'!F247="","",'CF2 Eval'!F247)</f>
        <v/>
      </c>
      <c r="G247" s="98">
        <f>IF('CF2 Eval'!U247="",0,'CF2 Eval'!U247)</f>
        <v>0</v>
      </c>
      <c r="H247" s="98">
        <f>'CF2 Eval'!AB247</f>
        <v>0</v>
      </c>
      <c r="I247" s="98">
        <f>'CF2 Eval'!AH247</f>
        <v>0</v>
      </c>
      <c r="J247" s="38">
        <f>'CF2 Eval'!AI247</f>
        <v>0</v>
      </c>
      <c r="K247" s="99" t="str">
        <f t="shared" si="6"/>
        <v/>
      </c>
      <c r="L247" s="189">
        <f>'CF2 Eval'!AJ247</f>
        <v>244</v>
      </c>
    </row>
    <row r="248" spans="1:12" ht="15.6" x14ac:dyDescent="0.25">
      <c r="A248" s="243" t="str">
        <f t="shared" si="7"/>
        <v/>
      </c>
      <c r="B248" s="34" t="str">
        <f>IF(D248="","",UPPER(Accueil!$D$8))</f>
        <v/>
      </c>
      <c r="C248" s="145" t="str">
        <f>IF('CF2 Eval'!B248="","",'CF2 Eval'!C248)</f>
        <v/>
      </c>
      <c r="D248" s="163" t="str">
        <f>IF('CF2 Eval'!B248="","",'CF2 Eval'!D248)</f>
        <v/>
      </c>
      <c r="E248" s="284" t="str">
        <f>IF('CF2 Eval'!E248="","",'CF2 Eval'!E248)</f>
        <v/>
      </c>
      <c r="F248" s="166" t="str">
        <f>IF('CF2 Eval'!F248="","",'CF2 Eval'!F248)</f>
        <v/>
      </c>
      <c r="G248" s="98">
        <f>IF('CF2 Eval'!U248="",0,'CF2 Eval'!U248)</f>
        <v>0</v>
      </c>
      <c r="H248" s="98">
        <f>'CF2 Eval'!AB248</f>
        <v>0</v>
      </c>
      <c r="I248" s="98">
        <f>'CF2 Eval'!AH248</f>
        <v>0</v>
      </c>
      <c r="J248" s="38">
        <f>'CF2 Eval'!AI248</f>
        <v>0</v>
      </c>
      <c r="K248" s="99" t="str">
        <f t="shared" si="6"/>
        <v/>
      </c>
      <c r="L248" s="189">
        <f>'CF2 Eval'!AJ248</f>
        <v>245</v>
      </c>
    </row>
    <row r="249" spans="1:12" ht="15.6" x14ac:dyDescent="0.25">
      <c r="A249" s="243" t="str">
        <f t="shared" si="7"/>
        <v/>
      </c>
      <c r="B249" s="34" t="str">
        <f>IF(D249="","",UPPER(Accueil!$D$8))</f>
        <v/>
      </c>
      <c r="C249" s="145" t="str">
        <f>IF('CF2 Eval'!B249="","",'CF2 Eval'!C249)</f>
        <v/>
      </c>
      <c r="D249" s="163" t="str">
        <f>IF('CF2 Eval'!B249="","",'CF2 Eval'!D249)</f>
        <v/>
      </c>
      <c r="E249" s="284" t="str">
        <f>IF('CF2 Eval'!E249="","",'CF2 Eval'!E249)</f>
        <v/>
      </c>
      <c r="F249" s="166" t="str">
        <f>IF('CF2 Eval'!F249="","",'CF2 Eval'!F249)</f>
        <v/>
      </c>
      <c r="G249" s="98">
        <f>IF('CF2 Eval'!U249="",0,'CF2 Eval'!U249)</f>
        <v>0</v>
      </c>
      <c r="H249" s="98">
        <f>'CF2 Eval'!AB249</f>
        <v>0</v>
      </c>
      <c r="I249" s="98">
        <f>'CF2 Eval'!AH249</f>
        <v>0</v>
      </c>
      <c r="J249" s="38">
        <f>'CF2 Eval'!AI249</f>
        <v>0</v>
      </c>
      <c r="K249" s="99" t="str">
        <f t="shared" si="6"/>
        <v/>
      </c>
      <c r="L249" s="189">
        <f>'CF2 Eval'!AJ249</f>
        <v>246</v>
      </c>
    </row>
    <row r="250" spans="1:12" ht="15.6" x14ac:dyDescent="0.25">
      <c r="A250" s="243" t="str">
        <f t="shared" si="7"/>
        <v/>
      </c>
      <c r="B250" s="34" t="str">
        <f>IF(D250="","",UPPER(Accueil!$D$8))</f>
        <v/>
      </c>
      <c r="C250" s="145" t="str">
        <f>IF('CF2 Eval'!B250="","",'CF2 Eval'!C250)</f>
        <v/>
      </c>
      <c r="D250" s="163" t="str">
        <f>IF('CF2 Eval'!B250="","",'CF2 Eval'!D250)</f>
        <v/>
      </c>
      <c r="E250" s="284" t="str">
        <f>IF('CF2 Eval'!E250="","",'CF2 Eval'!E250)</f>
        <v/>
      </c>
      <c r="F250" s="166" t="str">
        <f>IF('CF2 Eval'!F250="","",'CF2 Eval'!F250)</f>
        <v/>
      </c>
      <c r="G250" s="98">
        <f>IF('CF2 Eval'!U250="",0,'CF2 Eval'!U250)</f>
        <v>0</v>
      </c>
      <c r="H250" s="98">
        <f>'CF2 Eval'!AB250</f>
        <v>0</v>
      </c>
      <c r="I250" s="98">
        <f>'CF2 Eval'!AH250</f>
        <v>0</v>
      </c>
      <c r="J250" s="38">
        <f>'CF2 Eval'!AI250</f>
        <v>0</v>
      </c>
      <c r="K250" s="99" t="str">
        <f t="shared" si="6"/>
        <v/>
      </c>
      <c r="L250" s="189">
        <f>'CF2 Eval'!AJ250</f>
        <v>247</v>
      </c>
    </row>
    <row r="251" spans="1:12" ht="15.6" x14ac:dyDescent="0.25">
      <c r="A251" s="243" t="str">
        <f t="shared" si="7"/>
        <v/>
      </c>
      <c r="B251" s="34" t="str">
        <f>IF(D251="","",UPPER(Accueil!$D$8))</f>
        <v/>
      </c>
      <c r="C251" s="145" t="str">
        <f>IF('CF2 Eval'!B251="","",'CF2 Eval'!C251)</f>
        <v/>
      </c>
      <c r="D251" s="163" t="str">
        <f>IF('CF2 Eval'!B251="","",'CF2 Eval'!D251)</f>
        <v/>
      </c>
      <c r="E251" s="284" t="str">
        <f>IF('CF2 Eval'!E251="","",'CF2 Eval'!E251)</f>
        <v/>
      </c>
      <c r="F251" s="166" t="str">
        <f>IF('CF2 Eval'!F251="","",'CF2 Eval'!F251)</f>
        <v/>
      </c>
      <c r="G251" s="98">
        <f>IF('CF2 Eval'!U251="",0,'CF2 Eval'!U251)</f>
        <v>0</v>
      </c>
      <c r="H251" s="98">
        <f>'CF2 Eval'!AB251</f>
        <v>0</v>
      </c>
      <c r="I251" s="98">
        <f>'CF2 Eval'!AH251</f>
        <v>0</v>
      </c>
      <c r="J251" s="38">
        <f>'CF2 Eval'!AI251</f>
        <v>0</v>
      </c>
      <c r="K251" s="99" t="str">
        <f t="shared" si="6"/>
        <v/>
      </c>
      <c r="L251" s="189">
        <f>'CF2 Eval'!AJ251</f>
        <v>248</v>
      </c>
    </row>
    <row r="252" spans="1:12" ht="15.6" x14ac:dyDescent="0.25">
      <c r="A252" s="243" t="str">
        <f t="shared" si="7"/>
        <v/>
      </c>
      <c r="B252" s="34" t="str">
        <f>IF(D252="","",UPPER(Accueil!$D$8))</f>
        <v/>
      </c>
      <c r="C252" s="145" t="str">
        <f>IF('CF2 Eval'!B252="","",'CF2 Eval'!C252)</f>
        <v/>
      </c>
      <c r="D252" s="163" t="str">
        <f>IF('CF2 Eval'!B252="","",'CF2 Eval'!D252)</f>
        <v/>
      </c>
      <c r="E252" s="284" t="str">
        <f>IF('CF2 Eval'!E252="","",'CF2 Eval'!E252)</f>
        <v/>
      </c>
      <c r="F252" s="166" t="str">
        <f>IF('CF2 Eval'!F252="","",'CF2 Eval'!F252)</f>
        <v/>
      </c>
      <c r="G252" s="98">
        <f>IF('CF2 Eval'!U252="",0,'CF2 Eval'!U252)</f>
        <v>0</v>
      </c>
      <c r="H252" s="98">
        <f>'CF2 Eval'!AB252</f>
        <v>0</v>
      </c>
      <c r="I252" s="98">
        <f>'CF2 Eval'!AH252</f>
        <v>0</v>
      </c>
      <c r="J252" s="38">
        <f>'CF2 Eval'!AI252</f>
        <v>0</v>
      </c>
      <c r="K252" s="99" t="str">
        <f t="shared" si="6"/>
        <v/>
      </c>
      <c r="L252" s="189">
        <f>'CF2 Eval'!AJ252</f>
        <v>249</v>
      </c>
    </row>
    <row r="253" spans="1:12" ht="15.6" x14ac:dyDescent="0.25">
      <c r="A253" s="243" t="str">
        <f t="shared" si="7"/>
        <v/>
      </c>
      <c r="B253" s="34" t="str">
        <f>IF(D253="","",UPPER(Accueil!$D$8))</f>
        <v/>
      </c>
      <c r="C253" s="145" t="str">
        <f>IF('CF2 Eval'!B253="","",'CF2 Eval'!C253)</f>
        <v/>
      </c>
      <c r="D253" s="163" t="str">
        <f>IF('CF2 Eval'!B253="","",'CF2 Eval'!D253)</f>
        <v/>
      </c>
      <c r="E253" s="284" t="str">
        <f>IF('CF2 Eval'!E253="","",'CF2 Eval'!E253)</f>
        <v/>
      </c>
      <c r="F253" s="166" t="str">
        <f>IF('CF2 Eval'!F253="","",'CF2 Eval'!F253)</f>
        <v/>
      </c>
      <c r="G253" s="98">
        <f>IF('CF2 Eval'!U253="",0,'CF2 Eval'!U253)</f>
        <v>0</v>
      </c>
      <c r="H253" s="98">
        <f>'CF2 Eval'!AB253</f>
        <v>0</v>
      </c>
      <c r="I253" s="98">
        <f>'CF2 Eval'!AH253</f>
        <v>0</v>
      </c>
      <c r="J253" s="38">
        <f>'CF2 Eval'!AI253</f>
        <v>0</v>
      </c>
      <c r="K253" s="99" t="str">
        <f t="shared" si="6"/>
        <v/>
      </c>
      <c r="L253" s="189">
        <f>'CF2 Eval'!AJ253</f>
        <v>250</v>
      </c>
    </row>
    <row r="254" spans="1:12" ht="15.6" x14ac:dyDescent="0.25">
      <c r="A254" s="243" t="str">
        <f t="shared" si="7"/>
        <v/>
      </c>
      <c r="B254" s="34" t="str">
        <f>IF(D254="","",UPPER(Accueil!$D$8))</f>
        <v/>
      </c>
      <c r="C254" s="145" t="str">
        <f>IF('CF2 Eval'!B254="","",'CF2 Eval'!C254)</f>
        <v/>
      </c>
      <c r="D254" s="163" t="str">
        <f>IF('CF2 Eval'!B254="","",'CF2 Eval'!D254)</f>
        <v/>
      </c>
      <c r="E254" s="284" t="str">
        <f>IF('CF2 Eval'!E254="","",'CF2 Eval'!E254)</f>
        <v/>
      </c>
      <c r="F254" s="166" t="str">
        <f>IF('CF2 Eval'!F254="","",'CF2 Eval'!F254)</f>
        <v/>
      </c>
      <c r="G254" s="98">
        <f>IF('CF2 Eval'!U254="",0,'CF2 Eval'!U254)</f>
        <v>0</v>
      </c>
      <c r="H254" s="98">
        <f>'CF2 Eval'!AB254</f>
        <v>0</v>
      </c>
      <c r="I254" s="98">
        <f>'CF2 Eval'!AH254</f>
        <v>0</v>
      </c>
      <c r="J254" s="38">
        <f>'CF2 Eval'!AI254</f>
        <v>0</v>
      </c>
      <c r="K254" s="99" t="str">
        <f t="shared" si="6"/>
        <v/>
      </c>
      <c r="L254" s="189">
        <f>'CF2 Eval'!AJ254</f>
        <v>251</v>
      </c>
    </row>
    <row r="255" spans="1:12" ht="15.6" x14ac:dyDescent="0.25">
      <c r="A255" s="243" t="str">
        <f t="shared" si="7"/>
        <v/>
      </c>
      <c r="B255" s="34" t="str">
        <f>IF(D255="","",UPPER(Accueil!$D$8))</f>
        <v/>
      </c>
      <c r="C255" s="145" t="str">
        <f>IF('CF2 Eval'!B255="","",'CF2 Eval'!C255)</f>
        <v/>
      </c>
      <c r="D255" s="163" t="str">
        <f>IF('CF2 Eval'!B255="","",'CF2 Eval'!D255)</f>
        <v/>
      </c>
      <c r="E255" s="284" t="str">
        <f>IF('CF2 Eval'!E255="","",'CF2 Eval'!E255)</f>
        <v/>
      </c>
      <c r="F255" s="166" t="str">
        <f>IF('CF2 Eval'!F255="","",'CF2 Eval'!F255)</f>
        <v/>
      </c>
      <c r="G255" s="98">
        <f>IF('CF2 Eval'!U255="",0,'CF2 Eval'!U255)</f>
        <v>0</v>
      </c>
      <c r="H255" s="98">
        <f>'CF2 Eval'!AB255</f>
        <v>0</v>
      </c>
      <c r="I255" s="98">
        <f>'CF2 Eval'!AH255</f>
        <v>0</v>
      </c>
      <c r="J255" s="38">
        <f>'CF2 Eval'!AI255</f>
        <v>0</v>
      </c>
      <c r="K255" s="99" t="str">
        <f t="shared" si="6"/>
        <v/>
      </c>
      <c r="L255" s="189">
        <f>'CF2 Eval'!AJ255</f>
        <v>252</v>
      </c>
    </row>
    <row r="256" spans="1:12" ht="15.6" x14ac:dyDescent="0.25">
      <c r="A256" s="243" t="str">
        <f t="shared" si="7"/>
        <v/>
      </c>
      <c r="B256" s="34" t="str">
        <f>IF(D256="","",UPPER(Accueil!$D$8))</f>
        <v/>
      </c>
      <c r="C256" s="145" t="str">
        <f>IF('CF2 Eval'!B256="","",'CF2 Eval'!C256)</f>
        <v/>
      </c>
      <c r="D256" s="163" t="str">
        <f>IF('CF2 Eval'!B256="","",'CF2 Eval'!D256)</f>
        <v/>
      </c>
      <c r="E256" s="284" t="str">
        <f>IF('CF2 Eval'!E256="","",'CF2 Eval'!E256)</f>
        <v/>
      </c>
      <c r="F256" s="166" t="str">
        <f>IF('CF2 Eval'!F256="","",'CF2 Eval'!F256)</f>
        <v/>
      </c>
      <c r="G256" s="98">
        <f>IF('CF2 Eval'!U256="",0,'CF2 Eval'!U256)</f>
        <v>0</v>
      </c>
      <c r="H256" s="98">
        <f>'CF2 Eval'!AB256</f>
        <v>0</v>
      </c>
      <c r="I256" s="98">
        <f>'CF2 Eval'!AH256</f>
        <v>0</v>
      </c>
      <c r="J256" s="38">
        <f>'CF2 Eval'!AI256</f>
        <v>0</v>
      </c>
      <c r="K256" s="99" t="str">
        <f t="shared" si="6"/>
        <v/>
      </c>
      <c r="L256" s="189">
        <f>'CF2 Eval'!AJ256</f>
        <v>253</v>
      </c>
    </row>
    <row r="257" spans="1:12" ht="15.6" x14ac:dyDescent="0.25">
      <c r="A257" s="243" t="str">
        <f t="shared" si="7"/>
        <v/>
      </c>
      <c r="B257" s="34" t="str">
        <f>IF(D257="","",UPPER(Accueil!$D$8))</f>
        <v/>
      </c>
      <c r="C257" s="145" t="str">
        <f>IF('CF2 Eval'!B257="","",'CF2 Eval'!C257)</f>
        <v/>
      </c>
      <c r="D257" s="163" t="str">
        <f>IF('CF2 Eval'!B257="","",'CF2 Eval'!D257)</f>
        <v/>
      </c>
      <c r="E257" s="284" t="str">
        <f>IF('CF2 Eval'!E257="","",'CF2 Eval'!E257)</f>
        <v/>
      </c>
      <c r="F257" s="166" t="str">
        <f>IF('CF2 Eval'!F257="","",'CF2 Eval'!F257)</f>
        <v/>
      </c>
      <c r="G257" s="98">
        <f>IF('CF2 Eval'!U257="",0,'CF2 Eval'!U257)</f>
        <v>0</v>
      </c>
      <c r="H257" s="98">
        <f>'CF2 Eval'!AB257</f>
        <v>0</v>
      </c>
      <c r="I257" s="98">
        <f>'CF2 Eval'!AH257</f>
        <v>0</v>
      </c>
      <c r="J257" s="38">
        <f>'CF2 Eval'!AI257</f>
        <v>0</v>
      </c>
      <c r="K257" s="99" t="str">
        <f t="shared" si="6"/>
        <v/>
      </c>
      <c r="L257" s="189">
        <f>'CF2 Eval'!AJ257</f>
        <v>254</v>
      </c>
    </row>
    <row r="258" spans="1:12" ht="15.6" x14ac:dyDescent="0.25">
      <c r="A258" s="243" t="str">
        <f t="shared" si="7"/>
        <v/>
      </c>
      <c r="B258" s="34" t="str">
        <f>IF(D258="","",UPPER(Accueil!$D$8))</f>
        <v/>
      </c>
      <c r="C258" s="145" t="str">
        <f>IF('CF2 Eval'!B258="","",'CF2 Eval'!C258)</f>
        <v/>
      </c>
      <c r="D258" s="163" t="str">
        <f>IF('CF2 Eval'!B258="","",'CF2 Eval'!D258)</f>
        <v/>
      </c>
      <c r="E258" s="284" t="str">
        <f>IF('CF2 Eval'!E258="","",'CF2 Eval'!E258)</f>
        <v/>
      </c>
      <c r="F258" s="166" t="str">
        <f>IF('CF2 Eval'!F258="","",'CF2 Eval'!F258)</f>
        <v/>
      </c>
      <c r="G258" s="98">
        <f>IF('CF2 Eval'!U258="",0,'CF2 Eval'!U258)</f>
        <v>0</v>
      </c>
      <c r="H258" s="98">
        <f>'CF2 Eval'!AB258</f>
        <v>0</v>
      </c>
      <c r="I258" s="98">
        <f>'CF2 Eval'!AH258</f>
        <v>0</v>
      </c>
      <c r="J258" s="38">
        <f>'CF2 Eval'!AI258</f>
        <v>0</v>
      </c>
      <c r="K258" s="99" t="str">
        <f t="shared" si="6"/>
        <v/>
      </c>
      <c r="L258" s="189">
        <f>'CF2 Eval'!AJ258</f>
        <v>255</v>
      </c>
    </row>
    <row r="259" spans="1:12" ht="15.6" x14ac:dyDescent="0.25">
      <c r="A259" s="243" t="str">
        <f t="shared" si="7"/>
        <v/>
      </c>
      <c r="B259" s="34" t="str">
        <f>IF(D259="","",UPPER(Accueil!$D$8))</f>
        <v/>
      </c>
      <c r="C259" s="145" t="str">
        <f>IF('CF2 Eval'!B259="","",'CF2 Eval'!C259)</f>
        <v/>
      </c>
      <c r="D259" s="163" t="str">
        <f>IF('CF2 Eval'!B259="","",'CF2 Eval'!D259)</f>
        <v/>
      </c>
      <c r="E259" s="284" t="str">
        <f>IF('CF2 Eval'!E259="","",'CF2 Eval'!E259)</f>
        <v/>
      </c>
      <c r="F259" s="166" t="str">
        <f>IF('CF2 Eval'!F259="","",'CF2 Eval'!F259)</f>
        <v/>
      </c>
      <c r="G259" s="98">
        <f>IF('CF2 Eval'!U259="",0,'CF2 Eval'!U259)</f>
        <v>0</v>
      </c>
      <c r="H259" s="98">
        <f>'CF2 Eval'!AB259</f>
        <v>0</v>
      </c>
      <c r="I259" s="98">
        <f>'CF2 Eval'!AH259</f>
        <v>0</v>
      </c>
      <c r="J259" s="38">
        <f>'CF2 Eval'!AI259</f>
        <v>0</v>
      </c>
      <c r="K259" s="99" t="str">
        <f t="shared" si="6"/>
        <v/>
      </c>
      <c r="L259" s="189">
        <f>'CF2 Eval'!AJ259</f>
        <v>256</v>
      </c>
    </row>
    <row r="260" spans="1:12" ht="15.6" x14ac:dyDescent="0.25">
      <c r="A260" s="243" t="str">
        <f t="shared" si="7"/>
        <v/>
      </c>
      <c r="B260" s="34" t="str">
        <f>IF(D260="","",UPPER(Accueil!$D$8))</f>
        <v/>
      </c>
      <c r="C260" s="145" t="str">
        <f>IF('CF2 Eval'!B260="","",'CF2 Eval'!C260)</f>
        <v/>
      </c>
      <c r="D260" s="163" t="str">
        <f>IF('CF2 Eval'!B260="","",'CF2 Eval'!D260)</f>
        <v/>
      </c>
      <c r="E260" s="284" t="str">
        <f>IF('CF2 Eval'!E260="","",'CF2 Eval'!E260)</f>
        <v/>
      </c>
      <c r="F260" s="166" t="str">
        <f>IF('CF2 Eval'!F260="","",'CF2 Eval'!F260)</f>
        <v/>
      </c>
      <c r="G260" s="98">
        <f>IF('CF2 Eval'!U260="",0,'CF2 Eval'!U260)</f>
        <v>0</v>
      </c>
      <c r="H260" s="98">
        <f>'CF2 Eval'!AB260</f>
        <v>0</v>
      </c>
      <c r="I260" s="98">
        <f>'CF2 Eval'!AH260</f>
        <v>0</v>
      </c>
      <c r="J260" s="38">
        <f>'CF2 Eval'!AI260</f>
        <v>0</v>
      </c>
      <c r="K260" s="99" t="str">
        <f t="shared" ref="K260:K303" si="8">IF(J260=0,"",IF(J260&gt;=85.2,"Ruban Vert","Ruban Blanc"))</f>
        <v/>
      </c>
      <c r="L260" s="189">
        <f>'CF2 Eval'!AJ260</f>
        <v>257</v>
      </c>
    </row>
    <row r="261" spans="1:12" ht="15.6" x14ac:dyDescent="0.25">
      <c r="A261" s="243" t="str">
        <f t="shared" ref="A261:A303" si="9">IF(J261&gt;0,RANK(J261,J$4:J$303),"")</f>
        <v/>
      </c>
      <c r="B261" s="34" t="str">
        <f>IF(D261="","",UPPER(Accueil!$D$8))</f>
        <v/>
      </c>
      <c r="C261" s="145" t="str">
        <f>IF('CF2 Eval'!B261="","",'CF2 Eval'!C261)</f>
        <v/>
      </c>
      <c r="D261" s="163" t="str">
        <f>IF('CF2 Eval'!B261="","",'CF2 Eval'!D261)</f>
        <v/>
      </c>
      <c r="E261" s="284" t="str">
        <f>IF('CF2 Eval'!E261="","",'CF2 Eval'!E261)</f>
        <v/>
      </c>
      <c r="F261" s="166" t="str">
        <f>IF('CF2 Eval'!F261="","",'CF2 Eval'!F261)</f>
        <v/>
      </c>
      <c r="G261" s="98">
        <f>IF('CF2 Eval'!U261="",0,'CF2 Eval'!U261)</f>
        <v>0</v>
      </c>
      <c r="H261" s="98">
        <f>'CF2 Eval'!AB261</f>
        <v>0</v>
      </c>
      <c r="I261" s="98">
        <f>'CF2 Eval'!AH261</f>
        <v>0</v>
      </c>
      <c r="J261" s="38">
        <f>'CF2 Eval'!AI261</f>
        <v>0</v>
      </c>
      <c r="K261" s="99" t="str">
        <f t="shared" si="8"/>
        <v/>
      </c>
      <c r="L261" s="189">
        <f>'CF2 Eval'!AJ261</f>
        <v>258</v>
      </c>
    </row>
    <row r="262" spans="1:12" ht="15.6" x14ac:dyDescent="0.25">
      <c r="A262" s="243" t="str">
        <f t="shared" si="9"/>
        <v/>
      </c>
      <c r="B262" s="34" t="str">
        <f>IF(D262="","",UPPER(Accueil!$D$8))</f>
        <v/>
      </c>
      <c r="C262" s="145" t="str">
        <f>IF('CF2 Eval'!B262="","",'CF2 Eval'!C262)</f>
        <v/>
      </c>
      <c r="D262" s="163" t="str">
        <f>IF('CF2 Eval'!B262="","",'CF2 Eval'!D262)</f>
        <v/>
      </c>
      <c r="E262" s="284" t="str">
        <f>IF('CF2 Eval'!E262="","",'CF2 Eval'!E262)</f>
        <v/>
      </c>
      <c r="F262" s="166" t="str">
        <f>IF('CF2 Eval'!F262="","",'CF2 Eval'!F262)</f>
        <v/>
      </c>
      <c r="G262" s="98">
        <f>IF('CF2 Eval'!U262="",0,'CF2 Eval'!U262)</f>
        <v>0</v>
      </c>
      <c r="H262" s="98">
        <f>'CF2 Eval'!AB262</f>
        <v>0</v>
      </c>
      <c r="I262" s="98">
        <f>'CF2 Eval'!AH262</f>
        <v>0</v>
      </c>
      <c r="J262" s="38">
        <f>'CF2 Eval'!AI262</f>
        <v>0</v>
      </c>
      <c r="K262" s="99" t="str">
        <f t="shared" si="8"/>
        <v/>
      </c>
      <c r="L262" s="189">
        <f>'CF2 Eval'!AJ262</f>
        <v>259</v>
      </c>
    </row>
    <row r="263" spans="1:12" ht="15.6" x14ac:dyDescent="0.25">
      <c r="A263" s="243" t="str">
        <f t="shared" si="9"/>
        <v/>
      </c>
      <c r="B263" s="34" t="str">
        <f>IF(D263="","",UPPER(Accueil!$D$8))</f>
        <v/>
      </c>
      <c r="C263" s="145" t="str">
        <f>IF('CF2 Eval'!B263="","",'CF2 Eval'!C263)</f>
        <v/>
      </c>
      <c r="D263" s="163" t="str">
        <f>IF('CF2 Eval'!B263="","",'CF2 Eval'!D263)</f>
        <v/>
      </c>
      <c r="E263" s="284" t="str">
        <f>IF('CF2 Eval'!E263="","",'CF2 Eval'!E263)</f>
        <v/>
      </c>
      <c r="F263" s="166" t="str">
        <f>IF('CF2 Eval'!F263="","",'CF2 Eval'!F263)</f>
        <v/>
      </c>
      <c r="G263" s="98">
        <f>IF('CF2 Eval'!U263="",0,'CF2 Eval'!U263)</f>
        <v>0</v>
      </c>
      <c r="H263" s="98">
        <f>'CF2 Eval'!AB263</f>
        <v>0</v>
      </c>
      <c r="I263" s="98">
        <f>'CF2 Eval'!AH263</f>
        <v>0</v>
      </c>
      <c r="J263" s="38">
        <f>'CF2 Eval'!AI263</f>
        <v>0</v>
      </c>
      <c r="K263" s="99" t="str">
        <f t="shared" si="8"/>
        <v/>
      </c>
      <c r="L263" s="189">
        <f>'CF2 Eval'!AJ263</f>
        <v>260</v>
      </c>
    </row>
    <row r="264" spans="1:12" ht="15.6" x14ac:dyDescent="0.25">
      <c r="A264" s="243" t="str">
        <f t="shared" si="9"/>
        <v/>
      </c>
      <c r="B264" s="34" t="str">
        <f>IF(D264="","",UPPER(Accueil!$D$8))</f>
        <v/>
      </c>
      <c r="C264" s="145" t="str">
        <f>IF('CF2 Eval'!B264="","",'CF2 Eval'!C264)</f>
        <v/>
      </c>
      <c r="D264" s="163" t="str">
        <f>IF('CF2 Eval'!B264="","",'CF2 Eval'!D264)</f>
        <v/>
      </c>
      <c r="E264" s="284" t="str">
        <f>IF('CF2 Eval'!E264="","",'CF2 Eval'!E264)</f>
        <v/>
      </c>
      <c r="F264" s="166" t="str">
        <f>IF('CF2 Eval'!F264="","",'CF2 Eval'!F264)</f>
        <v/>
      </c>
      <c r="G264" s="98">
        <f>IF('CF2 Eval'!U264="",0,'CF2 Eval'!U264)</f>
        <v>0</v>
      </c>
      <c r="H264" s="98">
        <f>'CF2 Eval'!AB264</f>
        <v>0</v>
      </c>
      <c r="I264" s="98">
        <f>'CF2 Eval'!AH264</f>
        <v>0</v>
      </c>
      <c r="J264" s="38">
        <f>'CF2 Eval'!AI264</f>
        <v>0</v>
      </c>
      <c r="K264" s="99" t="str">
        <f t="shared" si="8"/>
        <v/>
      </c>
      <c r="L264" s="189">
        <f>'CF2 Eval'!AJ264</f>
        <v>261</v>
      </c>
    </row>
    <row r="265" spans="1:12" ht="15.6" x14ac:dyDescent="0.25">
      <c r="A265" s="243" t="str">
        <f t="shared" si="9"/>
        <v/>
      </c>
      <c r="B265" s="34" t="str">
        <f>IF(D265="","",UPPER(Accueil!$D$8))</f>
        <v/>
      </c>
      <c r="C265" s="145" t="str">
        <f>IF('CF2 Eval'!B265="","",'CF2 Eval'!C265)</f>
        <v/>
      </c>
      <c r="D265" s="163" t="str">
        <f>IF('CF2 Eval'!B265="","",'CF2 Eval'!D265)</f>
        <v/>
      </c>
      <c r="E265" s="284" t="str">
        <f>IF('CF2 Eval'!E265="","",'CF2 Eval'!E265)</f>
        <v/>
      </c>
      <c r="F265" s="166" t="str">
        <f>IF('CF2 Eval'!F265="","",'CF2 Eval'!F265)</f>
        <v/>
      </c>
      <c r="G265" s="98">
        <f>IF('CF2 Eval'!U265="",0,'CF2 Eval'!U265)</f>
        <v>0</v>
      </c>
      <c r="H265" s="98">
        <f>'CF2 Eval'!AB265</f>
        <v>0</v>
      </c>
      <c r="I265" s="98">
        <f>'CF2 Eval'!AH265</f>
        <v>0</v>
      </c>
      <c r="J265" s="38">
        <f>'CF2 Eval'!AI265</f>
        <v>0</v>
      </c>
      <c r="K265" s="99" t="str">
        <f t="shared" si="8"/>
        <v/>
      </c>
      <c r="L265" s="189">
        <f>'CF2 Eval'!AJ265</f>
        <v>262</v>
      </c>
    </row>
    <row r="266" spans="1:12" ht="15.6" x14ac:dyDescent="0.25">
      <c r="A266" s="243" t="str">
        <f t="shared" si="9"/>
        <v/>
      </c>
      <c r="B266" s="34" t="str">
        <f>IF(D266="","",UPPER(Accueil!$D$8))</f>
        <v/>
      </c>
      <c r="C266" s="145" t="str">
        <f>IF('CF2 Eval'!B266="","",'CF2 Eval'!C266)</f>
        <v/>
      </c>
      <c r="D266" s="163" t="str">
        <f>IF('CF2 Eval'!B266="","",'CF2 Eval'!D266)</f>
        <v/>
      </c>
      <c r="E266" s="284" t="str">
        <f>IF('CF2 Eval'!E266="","",'CF2 Eval'!E266)</f>
        <v/>
      </c>
      <c r="F266" s="166" t="str">
        <f>IF('CF2 Eval'!F266="","",'CF2 Eval'!F266)</f>
        <v/>
      </c>
      <c r="G266" s="98">
        <f>IF('CF2 Eval'!U266="",0,'CF2 Eval'!U266)</f>
        <v>0</v>
      </c>
      <c r="H266" s="98">
        <f>'CF2 Eval'!AB266</f>
        <v>0</v>
      </c>
      <c r="I266" s="98">
        <f>'CF2 Eval'!AH266</f>
        <v>0</v>
      </c>
      <c r="J266" s="38">
        <f>'CF2 Eval'!AI266</f>
        <v>0</v>
      </c>
      <c r="K266" s="99" t="str">
        <f t="shared" si="8"/>
        <v/>
      </c>
      <c r="L266" s="189">
        <f>'CF2 Eval'!AJ266</f>
        <v>263</v>
      </c>
    </row>
    <row r="267" spans="1:12" ht="15.6" x14ac:dyDescent="0.25">
      <c r="A267" s="243" t="str">
        <f t="shared" si="9"/>
        <v/>
      </c>
      <c r="B267" s="34" t="str">
        <f>IF(D267="","",UPPER(Accueil!$D$8))</f>
        <v/>
      </c>
      <c r="C267" s="145" t="str">
        <f>IF('CF2 Eval'!B267="","",'CF2 Eval'!C267)</f>
        <v/>
      </c>
      <c r="D267" s="163" t="str">
        <f>IF('CF2 Eval'!B267="","",'CF2 Eval'!D267)</f>
        <v/>
      </c>
      <c r="E267" s="284" t="str">
        <f>IF('CF2 Eval'!E267="","",'CF2 Eval'!E267)</f>
        <v/>
      </c>
      <c r="F267" s="166" t="str">
        <f>IF('CF2 Eval'!F267="","",'CF2 Eval'!F267)</f>
        <v/>
      </c>
      <c r="G267" s="98">
        <f>IF('CF2 Eval'!U267="",0,'CF2 Eval'!U267)</f>
        <v>0</v>
      </c>
      <c r="H267" s="98">
        <f>'CF2 Eval'!AB267</f>
        <v>0</v>
      </c>
      <c r="I267" s="98">
        <f>'CF2 Eval'!AH267</f>
        <v>0</v>
      </c>
      <c r="J267" s="38">
        <f>'CF2 Eval'!AI267</f>
        <v>0</v>
      </c>
      <c r="K267" s="99" t="str">
        <f t="shared" si="8"/>
        <v/>
      </c>
      <c r="L267" s="189">
        <f>'CF2 Eval'!AJ267</f>
        <v>264</v>
      </c>
    </row>
    <row r="268" spans="1:12" ht="15.6" x14ac:dyDescent="0.25">
      <c r="A268" s="243" t="str">
        <f t="shared" si="9"/>
        <v/>
      </c>
      <c r="B268" s="34" t="str">
        <f>IF(D268="","",UPPER(Accueil!$D$8))</f>
        <v/>
      </c>
      <c r="C268" s="145" t="str">
        <f>IF('CF2 Eval'!B268="","",'CF2 Eval'!C268)</f>
        <v/>
      </c>
      <c r="D268" s="163" t="str">
        <f>IF('CF2 Eval'!B268="","",'CF2 Eval'!D268)</f>
        <v/>
      </c>
      <c r="E268" s="284" t="str">
        <f>IF('CF2 Eval'!E268="","",'CF2 Eval'!E268)</f>
        <v/>
      </c>
      <c r="F268" s="166" t="str">
        <f>IF('CF2 Eval'!F268="","",'CF2 Eval'!F268)</f>
        <v/>
      </c>
      <c r="G268" s="98">
        <f>IF('CF2 Eval'!U268="",0,'CF2 Eval'!U268)</f>
        <v>0</v>
      </c>
      <c r="H268" s="98">
        <f>'CF2 Eval'!AB268</f>
        <v>0</v>
      </c>
      <c r="I268" s="98">
        <f>'CF2 Eval'!AH268</f>
        <v>0</v>
      </c>
      <c r="J268" s="38">
        <f>'CF2 Eval'!AI268</f>
        <v>0</v>
      </c>
      <c r="K268" s="99" t="str">
        <f t="shared" si="8"/>
        <v/>
      </c>
      <c r="L268" s="189">
        <f>'CF2 Eval'!AJ268</f>
        <v>265</v>
      </c>
    </row>
    <row r="269" spans="1:12" ht="15.6" x14ac:dyDescent="0.25">
      <c r="A269" s="243" t="str">
        <f t="shared" si="9"/>
        <v/>
      </c>
      <c r="B269" s="34" t="str">
        <f>IF(D269="","",UPPER(Accueil!$D$8))</f>
        <v/>
      </c>
      <c r="C269" s="145" t="str">
        <f>IF('CF2 Eval'!B269="","",'CF2 Eval'!C269)</f>
        <v/>
      </c>
      <c r="D269" s="163" t="str">
        <f>IF('CF2 Eval'!B269="","",'CF2 Eval'!D269)</f>
        <v/>
      </c>
      <c r="E269" s="284" t="str">
        <f>IF('CF2 Eval'!E269="","",'CF2 Eval'!E269)</f>
        <v/>
      </c>
      <c r="F269" s="166" t="str">
        <f>IF('CF2 Eval'!F269="","",'CF2 Eval'!F269)</f>
        <v/>
      </c>
      <c r="G269" s="98">
        <f>IF('CF2 Eval'!U269="",0,'CF2 Eval'!U269)</f>
        <v>0</v>
      </c>
      <c r="H269" s="98">
        <f>'CF2 Eval'!AB269</f>
        <v>0</v>
      </c>
      <c r="I269" s="98">
        <f>'CF2 Eval'!AH269</f>
        <v>0</v>
      </c>
      <c r="J269" s="38">
        <f>'CF2 Eval'!AI269</f>
        <v>0</v>
      </c>
      <c r="K269" s="99" t="str">
        <f t="shared" si="8"/>
        <v/>
      </c>
      <c r="L269" s="189">
        <f>'CF2 Eval'!AJ269</f>
        <v>266</v>
      </c>
    </row>
    <row r="270" spans="1:12" ht="15.6" x14ac:dyDescent="0.25">
      <c r="A270" s="243" t="str">
        <f t="shared" si="9"/>
        <v/>
      </c>
      <c r="B270" s="34" t="str">
        <f>IF(D270="","",UPPER(Accueil!$D$8))</f>
        <v/>
      </c>
      <c r="C270" s="145" t="str">
        <f>IF('CF2 Eval'!B270="","",'CF2 Eval'!C270)</f>
        <v/>
      </c>
      <c r="D270" s="163" t="str">
        <f>IF('CF2 Eval'!B270="","",'CF2 Eval'!D270)</f>
        <v/>
      </c>
      <c r="E270" s="284" t="str">
        <f>IF('CF2 Eval'!E270="","",'CF2 Eval'!E270)</f>
        <v/>
      </c>
      <c r="F270" s="166" t="str">
        <f>IF('CF2 Eval'!F270="","",'CF2 Eval'!F270)</f>
        <v/>
      </c>
      <c r="G270" s="98">
        <f>IF('CF2 Eval'!U270="",0,'CF2 Eval'!U270)</f>
        <v>0</v>
      </c>
      <c r="H270" s="98">
        <f>'CF2 Eval'!AB270</f>
        <v>0</v>
      </c>
      <c r="I270" s="98">
        <f>'CF2 Eval'!AH270</f>
        <v>0</v>
      </c>
      <c r="J270" s="38">
        <f>'CF2 Eval'!AI270</f>
        <v>0</v>
      </c>
      <c r="K270" s="99" t="str">
        <f t="shared" si="8"/>
        <v/>
      </c>
      <c r="L270" s="189">
        <f>'CF2 Eval'!AJ270</f>
        <v>267</v>
      </c>
    </row>
    <row r="271" spans="1:12" ht="15.6" x14ac:dyDescent="0.25">
      <c r="A271" s="243" t="str">
        <f t="shared" si="9"/>
        <v/>
      </c>
      <c r="B271" s="34" t="str">
        <f>IF(D271="","",UPPER(Accueil!$D$8))</f>
        <v/>
      </c>
      <c r="C271" s="145" t="str">
        <f>IF('CF2 Eval'!B271="","",'CF2 Eval'!C271)</f>
        <v/>
      </c>
      <c r="D271" s="163" t="str">
        <f>IF('CF2 Eval'!B271="","",'CF2 Eval'!D271)</f>
        <v/>
      </c>
      <c r="E271" s="284" t="str">
        <f>IF('CF2 Eval'!E271="","",'CF2 Eval'!E271)</f>
        <v/>
      </c>
      <c r="F271" s="166" t="str">
        <f>IF('CF2 Eval'!F271="","",'CF2 Eval'!F271)</f>
        <v/>
      </c>
      <c r="G271" s="98">
        <f>IF('CF2 Eval'!U271="",0,'CF2 Eval'!U271)</f>
        <v>0</v>
      </c>
      <c r="H271" s="98">
        <f>'CF2 Eval'!AB271</f>
        <v>0</v>
      </c>
      <c r="I271" s="98">
        <f>'CF2 Eval'!AH271</f>
        <v>0</v>
      </c>
      <c r="J271" s="38">
        <f>'CF2 Eval'!AI271</f>
        <v>0</v>
      </c>
      <c r="K271" s="99" t="str">
        <f t="shared" si="8"/>
        <v/>
      </c>
      <c r="L271" s="189">
        <f>'CF2 Eval'!AJ271</f>
        <v>268</v>
      </c>
    </row>
    <row r="272" spans="1:12" ht="15.6" x14ac:dyDescent="0.25">
      <c r="A272" s="243" t="str">
        <f t="shared" si="9"/>
        <v/>
      </c>
      <c r="B272" s="34" t="str">
        <f>IF(D272="","",UPPER(Accueil!$D$8))</f>
        <v/>
      </c>
      <c r="C272" s="145" t="str">
        <f>IF('CF2 Eval'!B272="","",'CF2 Eval'!C272)</f>
        <v/>
      </c>
      <c r="D272" s="163" t="str">
        <f>IF('CF2 Eval'!B272="","",'CF2 Eval'!D272)</f>
        <v/>
      </c>
      <c r="E272" s="284" t="str">
        <f>IF('CF2 Eval'!E272="","",'CF2 Eval'!E272)</f>
        <v/>
      </c>
      <c r="F272" s="166" t="str">
        <f>IF('CF2 Eval'!F272="","",'CF2 Eval'!F272)</f>
        <v/>
      </c>
      <c r="G272" s="98">
        <f>IF('CF2 Eval'!U272="",0,'CF2 Eval'!U272)</f>
        <v>0</v>
      </c>
      <c r="H272" s="98">
        <f>'CF2 Eval'!AB272</f>
        <v>0</v>
      </c>
      <c r="I272" s="98">
        <f>'CF2 Eval'!AH272</f>
        <v>0</v>
      </c>
      <c r="J272" s="38">
        <f>'CF2 Eval'!AI272</f>
        <v>0</v>
      </c>
      <c r="K272" s="99" t="str">
        <f t="shared" si="8"/>
        <v/>
      </c>
      <c r="L272" s="189">
        <f>'CF2 Eval'!AJ272</f>
        <v>269</v>
      </c>
    </row>
    <row r="273" spans="1:12" ht="15.6" x14ac:dyDescent="0.25">
      <c r="A273" s="243" t="str">
        <f t="shared" si="9"/>
        <v/>
      </c>
      <c r="B273" s="34" t="str">
        <f>IF(D273="","",UPPER(Accueil!$D$8))</f>
        <v/>
      </c>
      <c r="C273" s="145" t="str">
        <f>IF('CF2 Eval'!B273="","",'CF2 Eval'!C273)</f>
        <v/>
      </c>
      <c r="D273" s="163" t="str">
        <f>IF('CF2 Eval'!B273="","",'CF2 Eval'!D273)</f>
        <v/>
      </c>
      <c r="E273" s="284" t="str">
        <f>IF('CF2 Eval'!E273="","",'CF2 Eval'!E273)</f>
        <v/>
      </c>
      <c r="F273" s="166" t="str">
        <f>IF('CF2 Eval'!F273="","",'CF2 Eval'!F273)</f>
        <v/>
      </c>
      <c r="G273" s="98">
        <f>IF('CF2 Eval'!U273="",0,'CF2 Eval'!U273)</f>
        <v>0</v>
      </c>
      <c r="H273" s="98">
        <f>'CF2 Eval'!AB273</f>
        <v>0</v>
      </c>
      <c r="I273" s="98">
        <f>'CF2 Eval'!AH273</f>
        <v>0</v>
      </c>
      <c r="J273" s="38">
        <f>'CF2 Eval'!AI273</f>
        <v>0</v>
      </c>
      <c r="K273" s="99" t="str">
        <f t="shared" si="8"/>
        <v/>
      </c>
      <c r="L273" s="189">
        <f>'CF2 Eval'!AJ273</f>
        <v>270</v>
      </c>
    </row>
    <row r="274" spans="1:12" ht="15.6" x14ac:dyDescent="0.25">
      <c r="A274" s="243" t="str">
        <f t="shared" si="9"/>
        <v/>
      </c>
      <c r="B274" s="34" t="str">
        <f>IF(D274="","",UPPER(Accueil!$D$8))</f>
        <v/>
      </c>
      <c r="C274" s="145" t="str">
        <f>IF('CF2 Eval'!B274="","",'CF2 Eval'!C274)</f>
        <v/>
      </c>
      <c r="D274" s="163" t="str">
        <f>IF('CF2 Eval'!B274="","",'CF2 Eval'!D274)</f>
        <v/>
      </c>
      <c r="E274" s="284" t="str">
        <f>IF('CF2 Eval'!E274="","",'CF2 Eval'!E274)</f>
        <v/>
      </c>
      <c r="F274" s="166" t="str">
        <f>IF('CF2 Eval'!F274="","",'CF2 Eval'!F274)</f>
        <v/>
      </c>
      <c r="G274" s="98">
        <f>IF('CF2 Eval'!U274="",0,'CF2 Eval'!U274)</f>
        <v>0</v>
      </c>
      <c r="H274" s="98">
        <f>'CF2 Eval'!AB274</f>
        <v>0</v>
      </c>
      <c r="I274" s="98">
        <f>'CF2 Eval'!AH274</f>
        <v>0</v>
      </c>
      <c r="J274" s="38">
        <f>'CF2 Eval'!AI274</f>
        <v>0</v>
      </c>
      <c r="K274" s="99" t="str">
        <f t="shared" si="8"/>
        <v/>
      </c>
      <c r="L274" s="189">
        <f>'CF2 Eval'!AJ274</f>
        <v>271</v>
      </c>
    </row>
    <row r="275" spans="1:12" ht="15.6" x14ac:dyDescent="0.25">
      <c r="A275" s="243" t="str">
        <f t="shared" si="9"/>
        <v/>
      </c>
      <c r="B275" s="34" t="str">
        <f>IF(D275="","",UPPER(Accueil!$D$8))</f>
        <v/>
      </c>
      <c r="C275" s="145" t="str">
        <f>IF('CF2 Eval'!B275="","",'CF2 Eval'!C275)</f>
        <v/>
      </c>
      <c r="D275" s="163" t="str">
        <f>IF('CF2 Eval'!B275="","",'CF2 Eval'!D275)</f>
        <v/>
      </c>
      <c r="E275" s="284" t="str">
        <f>IF('CF2 Eval'!E275="","",'CF2 Eval'!E275)</f>
        <v/>
      </c>
      <c r="F275" s="166" t="str">
        <f>IF('CF2 Eval'!F275="","",'CF2 Eval'!F275)</f>
        <v/>
      </c>
      <c r="G275" s="98">
        <f>IF('CF2 Eval'!U275="",0,'CF2 Eval'!U275)</f>
        <v>0</v>
      </c>
      <c r="H275" s="98">
        <f>'CF2 Eval'!AB275</f>
        <v>0</v>
      </c>
      <c r="I275" s="98">
        <f>'CF2 Eval'!AH275</f>
        <v>0</v>
      </c>
      <c r="J275" s="38">
        <f>'CF2 Eval'!AI275</f>
        <v>0</v>
      </c>
      <c r="K275" s="99" t="str">
        <f t="shared" si="8"/>
        <v/>
      </c>
      <c r="L275" s="189">
        <f>'CF2 Eval'!AJ275</f>
        <v>272</v>
      </c>
    </row>
    <row r="276" spans="1:12" ht="15.6" x14ac:dyDescent="0.25">
      <c r="A276" s="243" t="str">
        <f t="shared" si="9"/>
        <v/>
      </c>
      <c r="B276" s="34" t="str">
        <f>IF(D276="","",UPPER(Accueil!$D$8))</f>
        <v/>
      </c>
      <c r="C276" s="145" t="str">
        <f>IF('CF2 Eval'!B276="","",'CF2 Eval'!C276)</f>
        <v/>
      </c>
      <c r="D276" s="163" t="str">
        <f>IF('CF2 Eval'!B276="","",'CF2 Eval'!D276)</f>
        <v/>
      </c>
      <c r="E276" s="284" t="str">
        <f>IF('CF2 Eval'!E276="","",'CF2 Eval'!E276)</f>
        <v/>
      </c>
      <c r="F276" s="166" t="str">
        <f>IF('CF2 Eval'!F276="","",'CF2 Eval'!F276)</f>
        <v/>
      </c>
      <c r="G276" s="98">
        <f>IF('CF2 Eval'!U276="",0,'CF2 Eval'!U276)</f>
        <v>0</v>
      </c>
      <c r="H276" s="98">
        <f>'CF2 Eval'!AB276</f>
        <v>0</v>
      </c>
      <c r="I276" s="98">
        <f>'CF2 Eval'!AH276</f>
        <v>0</v>
      </c>
      <c r="J276" s="38">
        <f>'CF2 Eval'!AI276</f>
        <v>0</v>
      </c>
      <c r="K276" s="99" t="str">
        <f t="shared" si="8"/>
        <v/>
      </c>
      <c r="L276" s="189">
        <f>'CF2 Eval'!AJ276</f>
        <v>273</v>
      </c>
    </row>
    <row r="277" spans="1:12" ht="15.6" x14ac:dyDescent="0.25">
      <c r="A277" s="243" t="str">
        <f t="shared" si="9"/>
        <v/>
      </c>
      <c r="B277" s="34" t="str">
        <f>IF(D277="","",UPPER(Accueil!$D$8))</f>
        <v/>
      </c>
      <c r="C277" s="145" t="str">
        <f>IF('CF2 Eval'!B277="","",'CF2 Eval'!C277)</f>
        <v/>
      </c>
      <c r="D277" s="163" t="str">
        <f>IF('CF2 Eval'!B277="","",'CF2 Eval'!D277)</f>
        <v/>
      </c>
      <c r="E277" s="284" t="str">
        <f>IF('CF2 Eval'!E277="","",'CF2 Eval'!E277)</f>
        <v/>
      </c>
      <c r="F277" s="166" t="str">
        <f>IF('CF2 Eval'!F277="","",'CF2 Eval'!F277)</f>
        <v/>
      </c>
      <c r="G277" s="98">
        <f>IF('CF2 Eval'!U277="",0,'CF2 Eval'!U277)</f>
        <v>0</v>
      </c>
      <c r="H277" s="98">
        <f>'CF2 Eval'!AB277</f>
        <v>0</v>
      </c>
      <c r="I277" s="98">
        <f>'CF2 Eval'!AH277</f>
        <v>0</v>
      </c>
      <c r="J277" s="38">
        <f>'CF2 Eval'!AI277</f>
        <v>0</v>
      </c>
      <c r="K277" s="99" t="str">
        <f t="shared" si="8"/>
        <v/>
      </c>
      <c r="L277" s="189">
        <f>'CF2 Eval'!AJ277</f>
        <v>274</v>
      </c>
    </row>
    <row r="278" spans="1:12" ht="15.6" x14ac:dyDescent="0.25">
      <c r="A278" s="243" t="str">
        <f t="shared" si="9"/>
        <v/>
      </c>
      <c r="B278" s="34" t="str">
        <f>IF(D278="","",UPPER(Accueil!$D$8))</f>
        <v/>
      </c>
      <c r="C278" s="145" t="str">
        <f>IF('CF2 Eval'!B278="","",'CF2 Eval'!C278)</f>
        <v/>
      </c>
      <c r="D278" s="163" t="str">
        <f>IF('CF2 Eval'!B278="","",'CF2 Eval'!D278)</f>
        <v/>
      </c>
      <c r="E278" s="284" t="str">
        <f>IF('CF2 Eval'!E278="","",'CF2 Eval'!E278)</f>
        <v/>
      </c>
      <c r="F278" s="166" t="str">
        <f>IF('CF2 Eval'!F278="","",'CF2 Eval'!F278)</f>
        <v/>
      </c>
      <c r="G278" s="98">
        <f>IF('CF2 Eval'!U278="",0,'CF2 Eval'!U278)</f>
        <v>0</v>
      </c>
      <c r="H278" s="98">
        <f>'CF2 Eval'!AB278</f>
        <v>0</v>
      </c>
      <c r="I278" s="98">
        <f>'CF2 Eval'!AH278</f>
        <v>0</v>
      </c>
      <c r="J278" s="38">
        <f>'CF2 Eval'!AI278</f>
        <v>0</v>
      </c>
      <c r="K278" s="99" t="str">
        <f t="shared" si="8"/>
        <v/>
      </c>
      <c r="L278" s="189">
        <f>'CF2 Eval'!AJ278</f>
        <v>275</v>
      </c>
    </row>
    <row r="279" spans="1:12" ht="15.6" x14ac:dyDescent="0.25">
      <c r="A279" s="243" t="str">
        <f t="shared" si="9"/>
        <v/>
      </c>
      <c r="B279" s="34" t="str">
        <f>IF(D279="","",UPPER(Accueil!$D$8))</f>
        <v/>
      </c>
      <c r="C279" s="145" t="str">
        <f>IF('CF2 Eval'!B279="","",'CF2 Eval'!C279)</f>
        <v/>
      </c>
      <c r="D279" s="163" t="str">
        <f>IF('CF2 Eval'!B279="","",'CF2 Eval'!D279)</f>
        <v/>
      </c>
      <c r="E279" s="284" t="str">
        <f>IF('CF2 Eval'!E279="","",'CF2 Eval'!E279)</f>
        <v/>
      </c>
      <c r="F279" s="166" t="str">
        <f>IF('CF2 Eval'!F279="","",'CF2 Eval'!F279)</f>
        <v/>
      </c>
      <c r="G279" s="98">
        <f>IF('CF2 Eval'!U279="",0,'CF2 Eval'!U279)</f>
        <v>0</v>
      </c>
      <c r="H279" s="98">
        <f>'CF2 Eval'!AB279</f>
        <v>0</v>
      </c>
      <c r="I279" s="98">
        <f>'CF2 Eval'!AH279</f>
        <v>0</v>
      </c>
      <c r="J279" s="38">
        <f>'CF2 Eval'!AI279</f>
        <v>0</v>
      </c>
      <c r="K279" s="99" t="str">
        <f t="shared" si="8"/>
        <v/>
      </c>
      <c r="L279" s="189">
        <f>'CF2 Eval'!AJ279</f>
        <v>276</v>
      </c>
    </row>
    <row r="280" spans="1:12" ht="15.6" x14ac:dyDescent="0.25">
      <c r="A280" s="243" t="str">
        <f t="shared" si="9"/>
        <v/>
      </c>
      <c r="B280" s="34" t="str">
        <f>IF(D280="","",UPPER(Accueil!$D$8))</f>
        <v/>
      </c>
      <c r="C280" s="145" t="str">
        <f>IF('CF2 Eval'!B280="","",'CF2 Eval'!C280)</f>
        <v/>
      </c>
      <c r="D280" s="163" t="str">
        <f>IF('CF2 Eval'!B280="","",'CF2 Eval'!D280)</f>
        <v/>
      </c>
      <c r="E280" s="284" t="str">
        <f>IF('CF2 Eval'!E280="","",'CF2 Eval'!E280)</f>
        <v/>
      </c>
      <c r="F280" s="166" t="str">
        <f>IF('CF2 Eval'!F280="","",'CF2 Eval'!F280)</f>
        <v/>
      </c>
      <c r="G280" s="98">
        <f>IF('CF2 Eval'!U280="",0,'CF2 Eval'!U280)</f>
        <v>0</v>
      </c>
      <c r="H280" s="98">
        <f>'CF2 Eval'!AB280</f>
        <v>0</v>
      </c>
      <c r="I280" s="98">
        <f>'CF2 Eval'!AH280</f>
        <v>0</v>
      </c>
      <c r="J280" s="38">
        <f>'CF2 Eval'!AI280</f>
        <v>0</v>
      </c>
      <c r="K280" s="99" t="str">
        <f t="shared" si="8"/>
        <v/>
      </c>
      <c r="L280" s="189">
        <f>'CF2 Eval'!AJ280</f>
        <v>277</v>
      </c>
    </row>
    <row r="281" spans="1:12" ht="15.6" x14ac:dyDescent="0.25">
      <c r="A281" s="243" t="str">
        <f t="shared" si="9"/>
        <v/>
      </c>
      <c r="B281" s="34" t="str">
        <f>IF(D281="","",UPPER(Accueil!$D$8))</f>
        <v/>
      </c>
      <c r="C281" s="145" t="str">
        <f>IF('CF2 Eval'!B281="","",'CF2 Eval'!C281)</f>
        <v/>
      </c>
      <c r="D281" s="163" t="str">
        <f>IF('CF2 Eval'!B281="","",'CF2 Eval'!D281)</f>
        <v/>
      </c>
      <c r="E281" s="284" t="str">
        <f>IF('CF2 Eval'!E281="","",'CF2 Eval'!E281)</f>
        <v/>
      </c>
      <c r="F281" s="166" t="str">
        <f>IF('CF2 Eval'!F281="","",'CF2 Eval'!F281)</f>
        <v/>
      </c>
      <c r="G281" s="98">
        <f>IF('CF2 Eval'!U281="",0,'CF2 Eval'!U281)</f>
        <v>0</v>
      </c>
      <c r="H281" s="98">
        <f>'CF2 Eval'!AB281</f>
        <v>0</v>
      </c>
      <c r="I281" s="98">
        <f>'CF2 Eval'!AH281</f>
        <v>0</v>
      </c>
      <c r="J281" s="38">
        <f>'CF2 Eval'!AI281</f>
        <v>0</v>
      </c>
      <c r="K281" s="99" t="str">
        <f t="shared" si="8"/>
        <v/>
      </c>
      <c r="L281" s="189">
        <f>'CF2 Eval'!AJ281</f>
        <v>278</v>
      </c>
    </row>
    <row r="282" spans="1:12" ht="15.6" x14ac:dyDescent="0.25">
      <c r="A282" s="243" t="str">
        <f t="shared" si="9"/>
        <v/>
      </c>
      <c r="B282" s="34" t="str">
        <f>IF(D282="","",UPPER(Accueil!$D$8))</f>
        <v/>
      </c>
      <c r="C282" s="145" t="str">
        <f>IF('CF2 Eval'!B282="","",'CF2 Eval'!C282)</f>
        <v/>
      </c>
      <c r="D282" s="163" t="str">
        <f>IF('CF2 Eval'!B282="","",'CF2 Eval'!D282)</f>
        <v/>
      </c>
      <c r="E282" s="284" t="str">
        <f>IF('CF2 Eval'!E282="","",'CF2 Eval'!E282)</f>
        <v/>
      </c>
      <c r="F282" s="166" t="str">
        <f>IF('CF2 Eval'!F282="","",'CF2 Eval'!F282)</f>
        <v/>
      </c>
      <c r="G282" s="98">
        <f>IF('CF2 Eval'!U282="",0,'CF2 Eval'!U282)</f>
        <v>0</v>
      </c>
      <c r="H282" s="98">
        <f>'CF2 Eval'!AB282</f>
        <v>0</v>
      </c>
      <c r="I282" s="98">
        <f>'CF2 Eval'!AH282</f>
        <v>0</v>
      </c>
      <c r="J282" s="38">
        <f>'CF2 Eval'!AI282</f>
        <v>0</v>
      </c>
      <c r="K282" s="99" t="str">
        <f t="shared" si="8"/>
        <v/>
      </c>
      <c r="L282" s="189">
        <f>'CF2 Eval'!AJ282</f>
        <v>279</v>
      </c>
    </row>
    <row r="283" spans="1:12" ht="15.6" x14ac:dyDescent="0.25">
      <c r="A283" s="243" t="str">
        <f t="shared" si="9"/>
        <v/>
      </c>
      <c r="B283" s="34" t="str">
        <f>IF(D283="","",UPPER(Accueil!$D$8))</f>
        <v/>
      </c>
      <c r="C283" s="145" t="str">
        <f>IF('CF2 Eval'!B283="","",'CF2 Eval'!C283)</f>
        <v/>
      </c>
      <c r="D283" s="163" t="str">
        <f>IF('CF2 Eval'!B283="","",'CF2 Eval'!D283)</f>
        <v/>
      </c>
      <c r="E283" s="284" t="str">
        <f>IF('CF2 Eval'!E283="","",'CF2 Eval'!E283)</f>
        <v/>
      </c>
      <c r="F283" s="166" t="str">
        <f>IF('CF2 Eval'!F283="","",'CF2 Eval'!F283)</f>
        <v/>
      </c>
      <c r="G283" s="98">
        <f>IF('CF2 Eval'!U283="",0,'CF2 Eval'!U283)</f>
        <v>0</v>
      </c>
      <c r="H283" s="98">
        <f>'CF2 Eval'!AB283</f>
        <v>0</v>
      </c>
      <c r="I283" s="98">
        <f>'CF2 Eval'!AH283</f>
        <v>0</v>
      </c>
      <c r="J283" s="38">
        <f>'CF2 Eval'!AI283</f>
        <v>0</v>
      </c>
      <c r="K283" s="99" t="str">
        <f t="shared" si="8"/>
        <v/>
      </c>
      <c r="L283" s="189">
        <f>'CF2 Eval'!AJ283</f>
        <v>280</v>
      </c>
    </row>
    <row r="284" spans="1:12" ht="15.6" x14ac:dyDescent="0.25">
      <c r="A284" s="243" t="str">
        <f t="shared" si="9"/>
        <v/>
      </c>
      <c r="B284" s="34" t="str">
        <f>IF(D284="","",UPPER(Accueil!$D$8))</f>
        <v/>
      </c>
      <c r="C284" s="145" t="str">
        <f>IF('CF2 Eval'!B284="","",'CF2 Eval'!C284)</f>
        <v/>
      </c>
      <c r="D284" s="163" t="str">
        <f>IF('CF2 Eval'!B284="","",'CF2 Eval'!D284)</f>
        <v/>
      </c>
      <c r="E284" s="284" t="str">
        <f>IF('CF2 Eval'!E284="","",'CF2 Eval'!E284)</f>
        <v/>
      </c>
      <c r="F284" s="166" t="str">
        <f>IF('CF2 Eval'!F284="","",'CF2 Eval'!F284)</f>
        <v/>
      </c>
      <c r="G284" s="98">
        <f>IF('CF2 Eval'!U284="",0,'CF2 Eval'!U284)</f>
        <v>0</v>
      </c>
      <c r="H284" s="98">
        <f>'CF2 Eval'!AB284</f>
        <v>0</v>
      </c>
      <c r="I284" s="98">
        <f>'CF2 Eval'!AH284</f>
        <v>0</v>
      </c>
      <c r="J284" s="38">
        <f>'CF2 Eval'!AI284</f>
        <v>0</v>
      </c>
      <c r="K284" s="99" t="str">
        <f t="shared" si="8"/>
        <v/>
      </c>
      <c r="L284" s="189">
        <f>'CF2 Eval'!AJ284</f>
        <v>281</v>
      </c>
    </row>
    <row r="285" spans="1:12" ht="15.6" x14ac:dyDescent="0.25">
      <c r="A285" s="243" t="str">
        <f t="shared" si="9"/>
        <v/>
      </c>
      <c r="B285" s="34" t="str">
        <f>IF(D285="","",UPPER(Accueil!$D$8))</f>
        <v/>
      </c>
      <c r="C285" s="145" t="str">
        <f>IF('CF2 Eval'!B285="","",'CF2 Eval'!C285)</f>
        <v/>
      </c>
      <c r="D285" s="163" t="str">
        <f>IF('CF2 Eval'!B285="","",'CF2 Eval'!D285)</f>
        <v/>
      </c>
      <c r="E285" s="284" t="str">
        <f>IF('CF2 Eval'!E285="","",'CF2 Eval'!E285)</f>
        <v/>
      </c>
      <c r="F285" s="166" t="str">
        <f>IF('CF2 Eval'!F285="","",'CF2 Eval'!F285)</f>
        <v/>
      </c>
      <c r="G285" s="98">
        <f>IF('CF2 Eval'!U285="",0,'CF2 Eval'!U285)</f>
        <v>0</v>
      </c>
      <c r="H285" s="98">
        <f>'CF2 Eval'!AB285</f>
        <v>0</v>
      </c>
      <c r="I285" s="98">
        <f>'CF2 Eval'!AH285</f>
        <v>0</v>
      </c>
      <c r="J285" s="38">
        <f>'CF2 Eval'!AI285</f>
        <v>0</v>
      </c>
      <c r="K285" s="99" t="str">
        <f t="shared" si="8"/>
        <v/>
      </c>
      <c r="L285" s="189">
        <f>'CF2 Eval'!AJ285</f>
        <v>282</v>
      </c>
    </row>
    <row r="286" spans="1:12" ht="15.6" x14ac:dyDescent="0.25">
      <c r="A286" s="243" t="str">
        <f t="shared" si="9"/>
        <v/>
      </c>
      <c r="B286" s="34" t="str">
        <f>IF(D286="","",UPPER(Accueil!$D$8))</f>
        <v/>
      </c>
      <c r="C286" s="145" t="str">
        <f>IF('CF2 Eval'!B286="","",'CF2 Eval'!C286)</f>
        <v/>
      </c>
      <c r="D286" s="163" t="str">
        <f>IF('CF2 Eval'!B286="","",'CF2 Eval'!D286)</f>
        <v/>
      </c>
      <c r="E286" s="284" t="str">
        <f>IF('CF2 Eval'!E286="","",'CF2 Eval'!E286)</f>
        <v/>
      </c>
      <c r="F286" s="166" t="str">
        <f>IF('CF2 Eval'!F286="","",'CF2 Eval'!F286)</f>
        <v/>
      </c>
      <c r="G286" s="98">
        <f>IF('CF2 Eval'!U286="",0,'CF2 Eval'!U286)</f>
        <v>0</v>
      </c>
      <c r="H286" s="98">
        <f>'CF2 Eval'!AB286</f>
        <v>0</v>
      </c>
      <c r="I286" s="98">
        <f>'CF2 Eval'!AH286</f>
        <v>0</v>
      </c>
      <c r="J286" s="38">
        <f>'CF2 Eval'!AI286</f>
        <v>0</v>
      </c>
      <c r="K286" s="99" t="str">
        <f t="shared" si="8"/>
        <v/>
      </c>
      <c r="L286" s="189">
        <f>'CF2 Eval'!AJ286</f>
        <v>283</v>
      </c>
    </row>
    <row r="287" spans="1:12" ht="15.6" x14ac:dyDescent="0.25">
      <c r="A287" s="243" t="str">
        <f t="shared" si="9"/>
        <v/>
      </c>
      <c r="B287" s="34" t="str">
        <f>IF(D287="","",UPPER(Accueil!$D$8))</f>
        <v/>
      </c>
      <c r="C287" s="145" t="str">
        <f>IF('CF2 Eval'!B287="","",'CF2 Eval'!C287)</f>
        <v/>
      </c>
      <c r="D287" s="163" t="str">
        <f>IF('CF2 Eval'!B287="","",'CF2 Eval'!D287)</f>
        <v/>
      </c>
      <c r="E287" s="284" t="str">
        <f>IF('CF2 Eval'!E287="","",'CF2 Eval'!E287)</f>
        <v/>
      </c>
      <c r="F287" s="166" t="str">
        <f>IF('CF2 Eval'!F287="","",'CF2 Eval'!F287)</f>
        <v/>
      </c>
      <c r="G287" s="98">
        <f>IF('CF2 Eval'!U287="",0,'CF2 Eval'!U287)</f>
        <v>0</v>
      </c>
      <c r="H287" s="98">
        <f>'CF2 Eval'!AB287</f>
        <v>0</v>
      </c>
      <c r="I287" s="98">
        <f>'CF2 Eval'!AH287</f>
        <v>0</v>
      </c>
      <c r="J287" s="38">
        <f>'CF2 Eval'!AI287</f>
        <v>0</v>
      </c>
      <c r="K287" s="99" t="str">
        <f t="shared" si="8"/>
        <v/>
      </c>
      <c r="L287" s="189">
        <f>'CF2 Eval'!AJ287</f>
        <v>284</v>
      </c>
    </row>
    <row r="288" spans="1:12" ht="15.6" x14ac:dyDescent="0.25">
      <c r="A288" s="243" t="str">
        <f t="shared" si="9"/>
        <v/>
      </c>
      <c r="B288" s="34" t="str">
        <f>IF(D288="","",UPPER(Accueil!$D$8))</f>
        <v/>
      </c>
      <c r="C288" s="145" t="str">
        <f>IF('CF2 Eval'!B288="","",'CF2 Eval'!C288)</f>
        <v/>
      </c>
      <c r="D288" s="163" t="str">
        <f>IF('CF2 Eval'!B288="","",'CF2 Eval'!D288)</f>
        <v/>
      </c>
      <c r="E288" s="284" t="str">
        <f>IF('CF2 Eval'!E288="","",'CF2 Eval'!E288)</f>
        <v/>
      </c>
      <c r="F288" s="166" t="str">
        <f>IF('CF2 Eval'!F288="","",'CF2 Eval'!F288)</f>
        <v/>
      </c>
      <c r="G288" s="98">
        <f>IF('CF2 Eval'!U288="",0,'CF2 Eval'!U288)</f>
        <v>0</v>
      </c>
      <c r="H288" s="98">
        <f>'CF2 Eval'!AB288</f>
        <v>0</v>
      </c>
      <c r="I288" s="98">
        <f>'CF2 Eval'!AH288</f>
        <v>0</v>
      </c>
      <c r="J288" s="38">
        <f>'CF2 Eval'!AI288</f>
        <v>0</v>
      </c>
      <c r="K288" s="99" t="str">
        <f t="shared" si="8"/>
        <v/>
      </c>
      <c r="L288" s="189">
        <f>'CF2 Eval'!AJ288</f>
        <v>285</v>
      </c>
    </row>
    <row r="289" spans="1:12" ht="15.6" x14ac:dyDescent="0.25">
      <c r="A289" s="243" t="str">
        <f t="shared" si="9"/>
        <v/>
      </c>
      <c r="B289" s="34" t="str">
        <f>IF(D289="","",UPPER(Accueil!$D$8))</f>
        <v/>
      </c>
      <c r="C289" s="145" t="str">
        <f>IF('CF2 Eval'!B289="","",'CF2 Eval'!C289)</f>
        <v/>
      </c>
      <c r="D289" s="163" t="str">
        <f>IF('CF2 Eval'!B289="","",'CF2 Eval'!D289)</f>
        <v/>
      </c>
      <c r="E289" s="284" t="str">
        <f>IF('CF2 Eval'!E289="","",'CF2 Eval'!E289)</f>
        <v/>
      </c>
      <c r="F289" s="166" t="str">
        <f>IF('CF2 Eval'!F289="","",'CF2 Eval'!F289)</f>
        <v/>
      </c>
      <c r="G289" s="98">
        <f>IF('CF2 Eval'!U289="",0,'CF2 Eval'!U289)</f>
        <v>0</v>
      </c>
      <c r="H289" s="98">
        <f>'CF2 Eval'!AB289</f>
        <v>0</v>
      </c>
      <c r="I289" s="98">
        <f>'CF2 Eval'!AH289</f>
        <v>0</v>
      </c>
      <c r="J289" s="38">
        <f>'CF2 Eval'!AI289</f>
        <v>0</v>
      </c>
      <c r="K289" s="99" t="str">
        <f t="shared" si="8"/>
        <v/>
      </c>
      <c r="L289" s="189">
        <f>'CF2 Eval'!AJ289</f>
        <v>286</v>
      </c>
    </row>
    <row r="290" spans="1:12" ht="15.6" x14ac:dyDescent="0.25">
      <c r="A290" s="243" t="str">
        <f t="shared" si="9"/>
        <v/>
      </c>
      <c r="B290" s="34" t="str">
        <f>IF(D290="","",UPPER(Accueil!$D$8))</f>
        <v/>
      </c>
      <c r="C290" s="145" t="str">
        <f>IF('CF2 Eval'!B290="","",'CF2 Eval'!C290)</f>
        <v/>
      </c>
      <c r="D290" s="163" t="str">
        <f>IF('CF2 Eval'!B290="","",'CF2 Eval'!D290)</f>
        <v/>
      </c>
      <c r="E290" s="284" t="str">
        <f>IF('CF2 Eval'!E290="","",'CF2 Eval'!E290)</f>
        <v/>
      </c>
      <c r="F290" s="166" t="str">
        <f>IF('CF2 Eval'!F290="","",'CF2 Eval'!F290)</f>
        <v/>
      </c>
      <c r="G290" s="98">
        <f>IF('CF2 Eval'!U290="",0,'CF2 Eval'!U290)</f>
        <v>0</v>
      </c>
      <c r="H290" s="98">
        <f>'CF2 Eval'!AB290</f>
        <v>0</v>
      </c>
      <c r="I290" s="98">
        <f>'CF2 Eval'!AH290</f>
        <v>0</v>
      </c>
      <c r="J290" s="38">
        <f>'CF2 Eval'!AI290</f>
        <v>0</v>
      </c>
      <c r="K290" s="99" t="str">
        <f t="shared" si="8"/>
        <v/>
      </c>
      <c r="L290" s="189">
        <f>'CF2 Eval'!AJ290</f>
        <v>287</v>
      </c>
    </row>
    <row r="291" spans="1:12" ht="15.6" x14ac:dyDescent="0.25">
      <c r="A291" s="243" t="str">
        <f t="shared" si="9"/>
        <v/>
      </c>
      <c r="B291" s="34" t="str">
        <f>IF(D291="","",UPPER(Accueil!$D$8))</f>
        <v/>
      </c>
      <c r="C291" s="145" t="str">
        <f>IF('CF2 Eval'!B291="","",'CF2 Eval'!C291)</f>
        <v/>
      </c>
      <c r="D291" s="163" t="str">
        <f>IF('CF2 Eval'!B291="","",'CF2 Eval'!D291)</f>
        <v/>
      </c>
      <c r="E291" s="284" t="str">
        <f>IF('CF2 Eval'!E291="","",'CF2 Eval'!E291)</f>
        <v/>
      </c>
      <c r="F291" s="166" t="str">
        <f>IF('CF2 Eval'!F291="","",'CF2 Eval'!F291)</f>
        <v/>
      </c>
      <c r="G291" s="98">
        <f>IF('CF2 Eval'!U291="",0,'CF2 Eval'!U291)</f>
        <v>0</v>
      </c>
      <c r="H291" s="98">
        <f>'CF2 Eval'!AB291</f>
        <v>0</v>
      </c>
      <c r="I291" s="98">
        <f>'CF2 Eval'!AH291</f>
        <v>0</v>
      </c>
      <c r="J291" s="38">
        <f>'CF2 Eval'!AI291</f>
        <v>0</v>
      </c>
      <c r="K291" s="99" t="str">
        <f t="shared" si="8"/>
        <v/>
      </c>
      <c r="L291" s="189">
        <f>'CF2 Eval'!AJ291</f>
        <v>288</v>
      </c>
    </row>
    <row r="292" spans="1:12" ht="15.6" x14ac:dyDescent="0.25">
      <c r="A292" s="243" t="str">
        <f t="shared" si="9"/>
        <v/>
      </c>
      <c r="B292" s="34" t="str">
        <f>IF(D292="","",UPPER(Accueil!$D$8))</f>
        <v/>
      </c>
      <c r="C292" s="145" t="str">
        <f>IF('CF2 Eval'!B292="","",'CF2 Eval'!C292)</f>
        <v/>
      </c>
      <c r="D292" s="163" t="str">
        <f>IF('CF2 Eval'!B292="","",'CF2 Eval'!D292)</f>
        <v/>
      </c>
      <c r="E292" s="284" t="str">
        <f>IF('CF2 Eval'!E292="","",'CF2 Eval'!E292)</f>
        <v/>
      </c>
      <c r="F292" s="166" t="str">
        <f>IF('CF2 Eval'!F292="","",'CF2 Eval'!F292)</f>
        <v/>
      </c>
      <c r="G292" s="98">
        <f>IF('CF2 Eval'!U292="",0,'CF2 Eval'!U292)</f>
        <v>0</v>
      </c>
      <c r="H292" s="98">
        <f>'CF2 Eval'!AB292</f>
        <v>0</v>
      </c>
      <c r="I292" s="98">
        <f>'CF2 Eval'!AH292</f>
        <v>0</v>
      </c>
      <c r="J292" s="38">
        <f>'CF2 Eval'!AI292</f>
        <v>0</v>
      </c>
      <c r="K292" s="99" t="str">
        <f t="shared" si="8"/>
        <v/>
      </c>
      <c r="L292" s="189">
        <f>'CF2 Eval'!AJ292</f>
        <v>289</v>
      </c>
    </row>
    <row r="293" spans="1:12" ht="15.6" x14ac:dyDescent="0.25">
      <c r="A293" s="243" t="str">
        <f t="shared" si="9"/>
        <v/>
      </c>
      <c r="B293" s="34" t="str">
        <f>IF(D293="","",UPPER(Accueil!$D$8))</f>
        <v/>
      </c>
      <c r="C293" s="145" t="str">
        <f>IF('CF2 Eval'!B293="","",'CF2 Eval'!C293)</f>
        <v/>
      </c>
      <c r="D293" s="163" t="str">
        <f>IF('CF2 Eval'!B293="","",'CF2 Eval'!D293)</f>
        <v/>
      </c>
      <c r="E293" s="284" t="str">
        <f>IF('CF2 Eval'!E293="","",'CF2 Eval'!E293)</f>
        <v/>
      </c>
      <c r="F293" s="166" t="str">
        <f>IF('CF2 Eval'!F293="","",'CF2 Eval'!F293)</f>
        <v/>
      </c>
      <c r="G293" s="98">
        <f>IF('CF2 Eval'!U293="",0,'CF2 Eval'!U293)</f>
        <v>0</v>
      </c>
      <c r="H293" s="98">
        <f>'CF2 Eval'!AB293</f>
        <v>0</v>
      </c>
      <c r="I293" s="98">
        <f>'CF2 Eval'!AH293</f>
        <v>0</v>
      </c>
      <c r="J293" s="38">
        <f>'CF2 Eval'!AI293</f>
        <v>0</v>
      </c>
      <c r="K293" s="99" t="str">
        <f t="shared" si="8"/>
        <v/>
      </c>
      <c r="L293" s="189">
        <f>'CF2 Eval'!AJ293</f>
        <v>290</v>
      </c>
    </row>
    <row r="294" spans="1:12" ht="15.6" x14ac:dyDescent="0.25">
      <c r="A294" s="243" t="str">
        <f t="shared" si="9"/>
        <v/>
      </c>
      <c r="B294" s="34" t="str">
        <f>IF(D294="","",UPPER(Accueil!$D$8))</f>
        <v/>
      </c>
      <c r="C294" s="145" t="str">
        <f>IF('CF2 Eval'!B294="","",'CF2 Eval'!C294)</f>
        <v/>
      </c>
      <c r="D294" s="163" t="str">
        <f>IF('CF2 Eval'!B294="","",'CF2 Eval'!D294)</f>
        <v/>
      </c>
      <c r="E294" s="284" t="str">
        <f>IF('CF2 Eval'!E294="","",'CF2 Eval'!E294)</f>
        <v/>
      </c>
      <c r="F294" s="166" t="str">
        <f>IF('CF2 Eval'!F294="","",'CF2 Eval'!F294)</f>
        <v/>
      </c>
      <c r="G294" s="98">
        <f>IF('CF2 Eval'!U294="",0,'CF2 Eval'!U294)</f>
        <v>0</v>
      </c>
      <c r="H294" s="98">
        <f>'CF2 Eval'!AB294</f>
        <v>0</v>
      </c>
      <c r="I294" s="98">
        <f>'CF2 Eval'!AH294</f>
        <v>0</v>
      </c>
      <c r="J294" s="38">
        <f>'CF2 Eval'!AI294</f>
        <v>0</v>
      </c>
      <c r="K294" s="99" t="str">
        <f t="shared" si="8"/>
        <v/>
      </c>
      <c r="L294" s="189">
        <f>'CF2 Eval'!AJ294</f>
        <v>291</v>
      </c>
    </row>
    <row r="295" spans="1:12" ht="15.6" x14ac:dyDescent="0.25">
      <c r="A295" s="243" t="str">
        <f t="shared" si="9"/>
        <v/>
      </c>
      <c r="B295" s="34" t="str">
        <f>IF(D295="","",UPPER(Accueil!$D$8))</f>
        <v/>
      </c>
      <c r="C295" s="145" t="str">
        <f>IF('CF2 Eval'!B295="","",'CF2 Eval'!C295)</f>
        <v/>
      </c>
      <c r="D295" s="163" t="str">
        <f>IF('CF2 Eval'!B295="","",'CF2 Eval'!D295)</f>
        <v/>
      </c>
      <c r="E295" s="284" t="str">
        <f>IF('CF2 Eval'!E295="","",'CF2 Eval'!E295)</f>
        <v/>
      </c>
      <c r="F295" s="166" t="str">
        <f>IF('CF2 Eval'!F295="","",'CF2 Eval'!F295)</f>
        <v/>
      </c>
      <c r="G295" s="98">
        <f>IF('CF2 Eval'!U295="",0,'CF2 Eval'!U295)</f>
        <v>0</v>
      </c>
      <c r="H295" s="98">
        <f>'CF2 Eval'!AB295</f>
        <v>0</v>
      </c>
      <c r="I295" s="98">
        <f>'CF2 Eval'!AH295</f>
        <v>0</v>
      </c>
      <c r="J295" s="38">
        <f>'CF2 Eval'!AI295</f>
        <v>0</v>
      </c>
      <c r="K295" s="99" t="str">
        <f t="shared" si="8"/>
        <v/>
      </c>
      <c r="L295" s="189">
        <f>'CF2 Eval'!AJ295</f>
        <v>292</v>
      </c>
    </row>
    <row r="296" spans="1:12" ht="15.6" x14ac:dyDescent="0.25">
      <c r="A296" s="243" t="str">
        <f t="shared" si="9"/>
        <v/>
      </c>
      <c r="B296" s="34" t="str">
        <f>IF(D296="","",UPPER(Accueil!$D$8))</f>
        <v/>
      </c>
      <c r="C296" s="145" t="str">
        <f>IF('CF2 Eval'!B296="","",'CF2 Eval'!C296)</f>
        <v/>
      </c>
      <c r="D296" s="163" t="str">
        <f>IF('CF2 Eval'!B296="","",'CF2 Eval'!D296)</f>
        <v/>
      </c>
      <c r="E296" s="284" t="str">
        <f>IF('CF2 Eval'!E296="","",'CF2 Eval'!E296)</f>
        <v/>
      </c>
      <c r="F296" s="166" t="str">
        <f>IF('CF2 Eval'!F296="","",'CF2 Eval'!F296)</f>
        <v/>
      </c>
      <c r="G296" s="98">
        <f>IF('CF2 Eval'!U296="",0,'CF2 Eval'!U296)</f>
        <v>0</v>
      </c>
      <c r="H296" s="98">
        <f>'CF2 Eval'!AB296</f>
        <v>0</v>
      </c>
      <c r="I296" s="98">
        <f>'CF2 Eval'!AH296</f>
        <v>0</v>
      </c>
      <c r="J296" s="38">
        <f>'CF2 Eval'!AI296</f>
        <v>0</v>
      </c>
      <c r="K296" s="99" t="str">
        <f t="shared" si="8"/>
        <v/>
      </c>
      <c r="L296" s="189">
        <f>'CF2 Eval'!AJ296</f>
        <v>293</v>
      </c>
    </row>
    <row r="297" spans="1:12" ht="15.6" x14ac:dyDescent="0.25">
      <c r="A297" s="243" t="str">
        <f t="shared" si="9"/>
        <v/>
      </c>
      <c r="B297" s="34" t="str">
        <f>IF(D297="","",UPPER(Accueil!$D$8))</f>
        <v/>
      </c>
      <c r="C297" s="145" t="str">
        <f>IF('CF2 Eval'!B297="","",'CF2 Eval'!C297)</f>
        <v/>
      </c>
      <c r="D297" s="163" t="str">
        <f>IF('CF2 Eval'!B297="","",'CF2 Eval'!D297)</f>
        <v/>
      </c>
      <c r="E297" s="284" t="str">
        <f>IF('CF2 Eval'!E297="","",'CF2 Eval'!E297)</f>
        <v/>
      </c>
      <c r="F297" s="166" t="str">
        <f>IF('CF2 Eval'!F297="","",'CF2 Eval'!F297)</f>
        <v/>
      </c>
      <c r="G297" s="98">
        <f>IF('CF2 Eval'!U297="",0,'CF2 Eval'!U297)</f>
        <v>0</v>
      </c>
      <c r="H297" s="98">
        <f>'CF2 Eval'!AB297</f>
        <v>0</v>
      </c>
      <c r="I297" s="98">
        <f>'CF2 Eval'!AH297</f>
        <v>0</v>
      </c>
      <c r="J297" s="38">
        <f>'CF2 Eval'!AI297</f>
        <v>0</v>
      </c>
      <c r="K297" s="99" t="str">
        <f t="shared" si="8"/>
        <v/>
      </c>
      <c r="L297" s="189">
        <f>'CF2 Eval'!AJ297</f>
        <v>294</v>
      </c>
    </row>
    <row r="298" spans="1:12" ht="15.6" x14ac:dyDescent="0.25">
      <c r="A298" s="243" t="str">
        <f t="shared" si="9"/>
        <v/>
      </c>
      <c r="B298" s="34" t="str">
        <f>IF(D298="","",UPPER(Accueil!$D$8))</f>
        <v/>
      </c>
      <c r="C298" s="145" t="str">
        <f>IF('CF2 Eval'!B298="","",'CF2 Eval'!C298)</f>
        <v/>
      </c>
      <c r="D298" s="163" t="str">
        <f>IF('CF2 Eval'!B298="","",'CF2 Eval'!D298)</f>
        <v/>
      </c>
      <c r="E298" s="284" t="str">
        <f>IF('CF2 Eval'!E298="","",'CF2 Eval'!E298)</f>
        <v/>
      </c>
      <c r="F298" s="166" t="str">
        <f>IF('CF2 Eval'!F298="","",'CF2 Eval'!F298)</f>
        <v/>
      </c>
      <c r="G298" s="98">
        <f>IF('CF2 Eval'!U298="",0,'CF2 Eval'!U298)</f>
        <v>0</v>
      </c>
      <c r="H298" s="98">
        <f>'CF2 Eval'!AB298</f>
        <v>0</v>
      </c>
      <c r="I298" s="98">
        <f>'CF2 Eval'!AH298</f>
        <v>0</v>
      </c>
      <c r="J298" s="38">
        <f>'CF2 Eval'!AI298</f>
        <v>0</v>
      </c>
      <c r="K298" s="99" t="str">
        <f t="shared" si="8"/>
        <v/>
      </c>
      <c r="L298" s="189">
        <f>'CF2 Eval'!AJ298</f>
        <v>295</v>
      </c>
    </row>
    <row r="299" spans="1:12" ht="15.6" x14ac:dyDescent="0.25">
      <c r="A299" s="243" t="str">
        <f t="shared" si="9"/>
        <v/>
      </c>
      <c r="B299" s="34" t="str">
        <f>IF(D299="","",UPPER(Accueil!$D$8))</f>
        <v/>
      </c>
      <c r="C299" s="145" t="str">
        <f>IF('CF2 Eval'!B299="","",'CF2 Eval'!C299)</f>
        <v/>
      </c>
      <c r="D299" s="163" t="str">
        <f>IF('CF2 Eval'!B299="","",'CF2 Eval'!D299)</f>
        <v/>
      </c>
      <c r="E299" s="284" t="str">
        <f>IF('CF2 Eval'!E299="","",'CF2 Eval'!E299)</f>
        <v/>
      </c>
      <c r="F299" s="166" t="str">
        <f>IF('CF2 Eval'!F299="","",'CF2 Eval'!F299)</f>
        <v/>
      </c>
      <c r="G299" s="98">
        <f>IF('CF2 Eval'!U299="",0,'CF2 Eval'!U299)</f>
        <v>0</v>
      </c>
      <c r="H299" s="98">
        <f>'CF2 Eval'!AB299</f>
        <v>0</v>
      </c>
      <c r="I299" s="98">
        <f>'CF2 Eval'!AH299</f>
        <v>0</v>
      </c>
      <c r="J299" s="38">
        <f>'CF2 Eval'!AI299</f>
        <v>0</v>
      </c>
      <c r="K299" s="99" t="str">
        <f t="shared" si="8"/>
        <v/>
      </c>
      <c r="L299" s="189">
        <f>'CF2 Eval'!AJ299</f>
        <v>296</v>
      </c>
    </row>
    <row r="300" spans="1:12" ht="15.6" x14ac:dyDescent="0.25">
      <c r="A300" s="243" t="str">
        <f t="shared" si="9"/>
        <v/>
      </c>
      <c r="B300" s="34" t="str">
        <f>IF(D300="","",UPPER(Accueil!$D$8))</f>
        <v/>
      </c>
      <c r="C300" s="145" t="str">
        <f>IF('CF2 Eval'!B300="","",'CF2 Eval'!C300)</f>
        <v/>
      </c>
      <c r="D300" s="163" t="str">
        <f>IF('CF2 Eval'!B300="","",'CF2 Eval'!D300)</f>
        <v/>
      </c>
      <c r="E300" s="284" t="str">
        <f>IF('CF2 Eval'!E300="","",'CF2 Eval'!E300)</f>
        <v/>
      </c>
      <c r="F300" s="166" t="str">
        <f>IF('CF2 Eval'!F300="","",'CF2 Eval'!F300)</f>
        <v/>
      </c>
      <c r="G300" s="98">
        <f>IF('CF2 Eval'!U300="",0,'CF2 Eval'!U300)</f>
        <v>0</v>
      </c>
      <c r="H300" s="98">
        <f>'CF2 Eval'!AB300</f>
        <v>0</v>
      </c>
      <c r="I300" s="98">
        <f>'CF2 Eval'!AH300</f>
        <v>0</v>
      </c>
      <c r="J300" s="38">
        <f>'CF2 Eval'!AI300</f>
        <v>0</v>
      </c>
      <c r="K300" s="99" t="str">
        <f t="shared" si="8"/>
        <v/>
      </c>
      <c r="L300" s="189">
        <f>'CF2 Eval'!AJ300</f>
        <v>297</v>
      </c>
    </row>
    <row r="301" spans="1:12" ht="15.6" x14ac:dyDescent="0.25">
      <c r="A301" s="243" t="str">
        <f t="shared" si="9"/>
        <v/>
      </c>
      <c r="B301" s="34" t="str">
        <f>IF(D301="","",UPPER(Accueil!$D$8))</f>
        <v/>
      </c>
      <c r="C301" s="145" t="str">
        <f>IF('CF2 Eval'!B301="","",'CF2 Eval'!C301)</f>
        <v/>
      </c>
      <c r="D301" s="163" t="str">
        <f>IF('CF2 Eval'!B301="","",'CF2 Eval'!D301)</f>
        <v/>
      </c>
      <c r="E301" s="284" t="str">
        <f>IF('CF2 Eval'!E301="","",'CF2 Eval'!E301)</f>
        <v/>
      </c>
      <c r="F301" s="166" t="str">
        <f>IF('CF2 Eval'!F301="","",'CF2 Eval'!F301)</f>
        <v/>
      </c>
      <c r="G301" s="98">
        <f>IF('CF2 Eval'!U301="",0,'CF2 Eval'!U301)</f>
        <v>0</v>
      </c>
      <c r="H301" s="98">
        <f>'CF2 Eval'!AB301</f>
        <v>0</v>
      </c>
      <c r="I301" s="98">
        <f>'CF2 Eval'!AH301</f>
        <v>0</v>
      </c>
      <c r="J301" s="38">
        <f>'CF2 Eval'!AI301</f>
        <v>0</v>
      </c>
      <c r="K301" s="99" t="str">
        <f t="shared" si="8"/>
        <v/>
      </c>
      <c r="L301" s="189">
        <f>'CF2 Eval'!AJ301</f>
        <v>298</v>
      </c>
    </row>
    <row r="302" spans="1:12" ht="15.6" x14ac:dyDescent="0.25">
      <c r="A302" s="243" t="str">
        <f t="shared" si="9"/>
        <v/>
      </c>
      <c r="B302" s="34" t="str">
        <f>IF(D302="","",UPPER(Accueil!$D$8))</f>
        <v/>
      </c>
      <c r="C302" s="145" t="str">
        <f>IF('CF2 Eval'!B302="","",'CF2 Eval'!C302)</f>
        <v/>
      </c>
      <c r="D302" s="163" t="str">
        <f>IF('CF2 Eval'!B302="","",'CF2 Eval'!D302)</f>
        <v/>
      </c>
      <c r="E302" s="284" t="str">
        <f>IF('CF2 Eval'!E302="","",'CF2 Eval'!E302)</f>
        <v/>
      </c>
      <c r="F302" s="166" t="str">
        <f>IF('CF2 Eval'!F302="","",'CF2 Eval'!F302)</f>
        <v/>
      </c>
      <c r="G302" s="98">
        <f>IF('CF2 Eval'!U302="",0,'CF2 Eval'!U302)</f>
        <v>0</v>
      </c>
      <c r="H302" s="98">
        <f>'CF2 Eval'!AB302</f>
        <v>0</v>
      </c>
      <c r="I302" s="98">
        <f>'CF2 Eval'!AH302</f>
        <v>0</v>
      </c>
      <c r="J302" s="38">
        <f>'CF2 Eval'!AI302</f>
        <v>0</v>
      </c>
      <c r="K302" s="99" t="str">
        <f t="shared" si="8"/>
        <v/>
      </c>
      <c r="L302" s="189">
        <f>'CF2 Eval'!AJ302</f>
        <v>299</v>
      </c>
    </row>
    <row r="303" spans="1:12" ht="15.6" x14ac:dyDescent="0.25">
      <c r="A303" s="243" t="str">
        <f t="shared" si="9"/>
        <v/>
      </c>
      <c r="B303" s="34" t="str">
        <f>IF(D303="","",UPPER(Accueil!$D$8))</f>
        <v/>
      </c>
      <c r="C303" s="145" t="str">
        <f>IF('CF2 Eval'!B303="","",'CF2 Eval'!C303)</f>
        <v/>
      </c>
      <c r="D303" s="163" t="str">
        <f>IF('CF2 Eval'!B303="","",'CF2 Eval'!D303)</f>
        <v/>
      </c>
      <c r="E303" s="284" t="str">
        <f>IF('CF2 Eval'!E303="","",'CF2 Eval'!E303)</f>
        <v/>
      </c>
      <c r="F303" s="166" t="str">
        <f>IF('CF2 Eval'!F303="","",'CF2 Eval'!F303)</f>
        <v/>
      </c>
      <c r="G303" s="98">
        <f>IF('CF2 Eval'!U303="",0,'CF2 Eval'!U303)</f>
        <v>0</v>
      </c>
      <c r="H303" s="98">
        <f>'CF2 Eval'!AB303</f>
        <v>0</v>
      </c>
      <c r="I303" s="98">
        <f>'CF2 Eval'!AH303</f>
        <v>0</v>
      </c>
      <c r="J303" s="38">
        <f>'CF2 Eval'!AI303</f>
        <v>0</v>
      </c>
      <c r="K303" s="99" t="str">
        <f t="shared" si="8"/>
        <v/>
      </c>
      <c r="L303" s="189">
        <f>'CF2 Eval'!AJ303</f>
        <v>300</v>
      </c>
    </row>
  </sheetData>
  <sheetProtection password="CF03" sheet="1" objects="1" scenarios="1" selectLockedCells="1"/>
  <mergeCells count="14">
    <mergeCell ref="C2:C3"/>
    <mergeCell ref="D2:D3"/>
    <mergeCell ref="E2:E3"/>
    <mergeCell ref="F2:F3"/>
    <mergeCell ref="L1:L3"/>
    <mergeCell ref="A1:A3"/>
    <mergeCell ref="J1:J3"/>
    <mergeCell ref="K1:K3"/>
    <mergeCell ref="G2:G3"/>
    <mergeCell ref="H2:H3"/>
    <mergeCell ref="G1:I1"/>
    <mergeCell ref="B1:E1"/>
    <mergeCell ref="B2:B3"/>
    <mergeCell ref="I2:I3"/>
  </mergeCells>
  <phoneticPr fontId="0" type="noConversion"/>
  <conditionalFormatting sqref="K4:K303">
    <cfRule type="cellIs" dxfId="11" priority="3" stopIfTrue="1" operator="equal">
      <formula>"Ruban Vert"</formula>
    </cfRule>
  </conditionalFormatting>
  <conditionalFormatting sqref="G4:J303">
    <cfRule type="cellIs" dxfId="10" priority="2" stopIfTrue="1" operator="equal">
      <formula>0</formula>
    </cfRule>
  </conditionalFormatting>
  <printOptions horizontalCentered="1"/>
  <pageMargins left="0.39370078740157483" right="0.39370078740157483" top="0.78740157480314965" bottom="0.19685039370078741" header="0.51181102362204722" footer="0.51181102362204722"/>
  <pageSetup paperSize="9" scale="95" orientation="landscape" horizontalDpi="300" r:id="rId1"/>
  <headerFooter alignWithMargins="0">
    <oddHeader>&amp;C&amp;"Times New Roman,Gras"&amp;12COUPE FORMATION 2</oddHeader>
    <oddFooter>&amp;R&amp;P</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0CC4-5EBE-4CE9-B69E-09C9C739165E}">
  <sheetPr codeName="Feuil9"/>
  <dimension ref="A1:AC303"/>
  <sheetViews>
    <sheetView zoomScaleNormal="100" workbookViewId="0">
      <pane xSplit="6" ySplit="3" topLeftCell="G4" activePane="bottomRight" state="frozen"/>
      <selection activeCell="AB4" sqref="AB4"/>
      <selection pane="topRight" activeCell="AB4" sqref="AB4"/>
      <selection pane="bottomLeft" activeCell="AB4" sqref="AB4"/>
      <selection pane="bottomRight" activeCell="G4" sqref="G4"/>
    </sheetView>
  </sheetViews>
  <sheetFormatPr baseColWidth="10" defaultColWidth="11.44140625" defaultRowHeight="15" x14ac:dyDescent="0.25"/>
  <cols>
    <col min="1" max="1" width="2.88671875" style="29" customWidth="1"/>
    <col min="2" max="2" width="22.6640625" style="30" customWidth="1"/>
    <col min="3" max="3" width="2.44140625" style="30" customWidth="1"/>
    <col min="4" max="4" width="25.6640625" style="25" customWidth="1"/>
    <col min="5" max="5" width="9.6640625" style="26" customWidth="1"/>
    <col min="6" max="6" width="4.109375" style="25" customWidth="1"/>
    <col min="7" max="7" width="11.109375" style="31" customWidth="1"/>
    <col min="8" max="8" width="4.109375" style="25" customWidth="1"/>
    <col min="9" max="9" width="4" style="25" customWidth="1"/>
    <col min="10" max="10" width="4.109375" style="25" customWidth="1"/>
    <col min="11" max="11" width="4" style="25" customWidth="1"/>
    <col min="12" max="12" width="4.109375" style="25" customWidth="1"/>
    <col min="13" max="13" width="4" style="25" customWidth="1"/>
    <col min="14" max="14" width="4.109375" style="25" customWidth="1"/>
    <col min="15" max="15" width="4" style="25" customWidth="1"/>
    <col min="16" max="16" width="4.5546875" style="32" customWidth="1"/>
    <col min="17" max="17" width="4" style="25" customWidth="1"/>
    <col min="18" max="18" width="4.5546875" style="32" customWidth="1"/>
    <col min="19" max="19" width="4" style="25" customWidth="1"/>
    <col min="20" max="20" width="4.5546875" style="32" customWidth="1"/>
    <col min="21" max="21" width="4" style="25" customWidth="1"/>
    <col min="22" max="22" width="4.109375" style="32" customWidth="1"/>
    <col min="23" max="23" width="4" style="25" customWidth="1"/>
    <col min="24" max="24" width="4.5546875" style="32" customWidth="1"/>
    <col min="25" max="25" width="4" style="25" customWidth="1"/>
    <col min="26" max="26" width="4.5546875" style="32" customWidth="1"/>
    <col min="27" max="27" width="4" style="25" customWidth="1"/>
    <col min="28" max="28" width="9" style="191" customWidth="1"/>
    <col min="29" max="29" width="9" style="192" customWidth="1"/>
    <col min="30" max="16384" width="11.44140625" style="25"/>
  </cols>
  <sheetData>
    <row r="1" spans="1:29" ht="18" customHeight="1" x14ac:dyDescent="0.25">
      <c r="A1" s="349" t="s">
        <v>10</v>
      </c>
      <c r="B1" s="349"/>
      <c r="C1" s="349"/>
      <c r="D1" s="349"/>
      <c r="E1" s="349"/>
      <c r="F1" s="349"/>
      <c r="G1" s="349"/>
      <c r="H1" s="350" t="s">
        <v>4</v>
      </c>
      <c r="I1" s="350"/>
      <c r="J1" s="350"/>
      <c r="K1" s="350"/>
      <c r="L1" s="350"/>
      <c r="M1" s="351"/>
      <c r="N1" s="351"/>
      <c r="O1" s="351"/>
      <c r="P1" s="351"/>
      <c r="Q1" s="351"/>
      <c r="R1" s="351"/>
      <c r="S1" s="351"/>
      <c r="T1" s="351"/>
      <c r="U1" s="351"/>
      <c r="V1" s="351"/>
      <c r="W1" s="351"/>
      <c r="X1" s="351"/>
      <c r="Y1" s="351"/>
      <c r="Z1" s="351"/>
      <c r="AA1" s="351"/>
      <c r="AB1" s="351"/>
      <c r="AC1" s="351"/>
    </row>
    <row r="2" spans="1:29" ht="26.25" customHeight="1" x14ac:dyDescent="0.25">
      <c r="A2" s="356" t="s">
        <v>49</v>
      </c>
      <c r="B2" s="323" t="s">
        <v>2</v>
      </c>
      <c r="C2" s="327" t="s">
        <v>21</v>
      </c>
      <c r="D2" s="323" t="s">
        <v>0</v>
      </c>
      <c r="E2" s="323" t="s">
        <v>1</v>
      </c>
      <c r="F2" s="377" t="s">
        <v>18</v>
      </c>
      <c r="G2" s="323" t="s">
        <v>3</v>
      </c>
      <c r="H2" s="375" t="s">
        <v>16</v>
      </c>
      <c r="I2" s="375"/>
      <c r="J2" s="375" t="s">
        <v>6</v>
      </c>
      <c r="K2" s="375"/>
      <c r="L2" s="375" t="s">
        <v>7</v>
      </c>
      <c r="M2" s="375"/>
      <c r="N2" s="375" t="s">
        <v>15</v>
      </c>
      <c r="O2" s="375"/>
      <c r="P2" s="375" t="s">
        <v>12</v>
      </c>
      <c r="Q2" s="375"/>
      <c r="R2" s="375" t="s">
        <v>13</v>
      </c>
      <c r="S2" s="375"/>
      <c r="T2" s="375" t="s">
        <v>8</v>
      </c>
      <c r="U2" s="375"/>
      <c r="V2" s="375" t="s">
        <v>9</v>
      </c>
      <c r="W2" s="375"/>
      <c r="X2" s="375" t="s">
        <v>14</v>
      </c>
      <c r="Y2" s="375"/>
      <c r="Z2" s="375" t="s">
        <v>94</v>
      </c>
      <c r="AA2" s="375"/>
      <c r="AB2" s="345" t="s">
        <v>95</v>
      </c>
      <c r="AC2" s="376" t="s">
        <v>25</v>
      </c>
    </row>
    <row r="3" spans="1:29" ht="27.75" customHeight="1" x14ac:dyDescent="0.25">
      <c r="A3" s="357"/>
      <c r="B3" s="323"/>
      <c r="C3" s="327"/>
      <c r="D3" s="323"/>
      <c r="E3" s="323"/>
      <c r="F3" s="377"/>
      <c r="G3" s="323"/>
      <c r="H3" s="245" t="s">
        <v>11</v>
      </c>
      <c r="I3" s="244" t="s">
        <v>24</v>
      </c>
      <c r="J3" s="245" t="s">
        <v>11</v>
      </c>
      <c r="K3" s="244" t="s">
        <v>24</v>
      </c>
      <c r="L3" s="245" t="s">
        <v>17</v>
      </c>
      <c r="M3" s="244" t="s">
        <v>24</v>
      </c>
      <c r="N3" s="245" t="s">
        <v>11</v>
      </c>
      <c r="O3" s="244" t="s">
        <v>24</v>
      </c>
      <c r="P3" s="246" t="s">
        <v>11</v>
      </c>
      <c r="Q3" s="244" t="s">
        <v>24</v>
      </c>
      <c r="R3" s="246" t="s">
        <v>11</v>
      </c>
      <c r="S3" s="244" t="s">
        <v>24</v>
      </c>
      <c r="T3" s="246" t="s">
        <v>11</v>
      </c>
      <c r="U3" s="244" t="s">
        <v>24</v>
      </c>
      <c r="V3" s="246" t="s">
        <v>11</v>
      </c>
      <c r="W3" s="244" t="s">
        <v>24</v>
      </c>
      <c r="X3" s="246" t="s">
        <v>11</v>
      </c>
      <c r="Y3" s="244" t="s">
        <v>24</v>
      </c>
      <c r="Z3" s="246" t="s">
        <v>11</v>
      </c>
      <c r="AA3" s="244" t="s">
        <v>24</v>
      </c>
      <c r="AB3" s="345"/>
      <c r="AC3" s="376"/>
    </row>
    <row r="4" spans="1:29" s="27" customFormat="1" ht="15.75" customHeight="1" x14ac:dyDescent="0.25">
      <c r="A4" s="34" t="str">
        <f>IF(D4="","",Accueil!$D$8)</f>
        <v/>
      </c>
      <c r="B4" s="145" t="str">
        <f>IF(OR(Accueil!$D$8="",C4="",D4=""),"",UPPER(LOOKUP(C4,Accueil!$C$32:$C$131,Accueil!$D$32:$D$131)))</f>
        <v/>
      </c>
      <c r="C4" s="35"/>
      <c r="D4" s="164"/>
      <c r="E4" s="153"/>
      <c r="F4" s="171" t="str">
        <f>IF(OR(Accueil!$D$8="",D4="",E4=""),"",DATEDIF(E4,LOOKUP(C4,Accueil!$C$32:$C$131,Accueil!$E$32:$E$131),"m"))</f>
        <v/>
      </c>
      <c r="G4" s="272"/>
      <c r="H4" s="247"/>
      <c r="I4" s="245" t="str">
        <f>IF(OR(E4="",H4=""),"",VLOOKUP(H4,Détente!$A$2:$BU$157,MATCH(F4,(Détente!$B$1:$BU$1),1)+1))</f>
        <v/>
      </c>
      <c r="J4" s="247"/>
      <c r="K4" s="245" t="str">
        <f>IF(OR(E4="",J4=""),"",VLOOKUP(J4,Sautillers!$A$2:$BU$99,MATCH(F4,(Sautillers!$B$1:$BU$1),1)+1))</f>
        <v/>
      </c>
      <c r="L4" s="247"/>
      <c r="M4" s="245" t="str">
        <f>IF(OR(E4="",L4=""),"",VLOOKUP(L4,Gainage!$A$2:$BU$32,MATCH(F4,(Gainage!$B$1:$BU$1),1)+1))</f>
        <v/>
      </c>
      <c r="N4" s="247"/>
      <c r="O4" s="245" t="str">
        <f>IF(OR(E4="",N4=""),"",VLOOKUP(N4,'Course 20 m'!$A$2:$BU$373,MATCH(F4,('Course 20 m'!$B$1:$BU$1),1)+1))</f>
        <v/>
      </c>
      <c r="P4" s="248"/>
      <c r="Q4" s="245" t="str">
        <f>IF(OR(E4="",P4=""),"",VLOOKUP(P4,'Ecarts D&amp;G'!$A$2:$BU$147,MATCH(F4,('Ecarts D&amp;G'!$B$1:$BU$1),1)+1))</f>
        <v/>
      </c>
      <c r="R4" s="248"/>
      <c r="S4" s="245" t="str">
        <f>IF(OR(E4="",R4=""),"",VLOOKUP(R4,'Ecarts D&amp;G'!$A$2:$BU$147,MATCH(F4,('Ecarts D&amp;G'!$B$1:$BU$1),1)+1))</f>
        <v/>
      </c>
      <c r="T4" s="248"/>
      <c r="U4" s="245" t="str">
        <f>IF(OR(E4="",T4=""),"",VLOOKUP(T4,'Ecart facial'!$A$2:$BU$143,MATCH(F4,('Ecart facial'!$B$1:$BU$1),1)+1))</f>
        <v/>
      </c>
      <c r="V4" s="249"/>
      <c r="W4" s="245" t="str">
        <f>IF(OR(E4="",V4=""),"",VLOOKUP(V4,'Fermeture TJ'!$A$2:$BU$126,MATCH(F4,('Fermeture TJ'!$B$1:$BU$1),1)+1))</f>
        <v/>
      </c>
      <c r="X4" s="249"/>
      <c r="Y4" s="245" t="str">
        <f>IF(OR(E4="",X4=""),"",VLOOKUP(X4,Pont!$A$2:$BU$188,MATCH(F4,(Pont!$B$1:$BU$1),1)+1))</f>
        <v/>
      </c>
      <c r="Z4" s="249"/>
      <c r="AA4" s="245" t="str">
        <f>IF(OR(E4="",Z4=""),"",VLOOKUP(Z4,Epaules!$A$2:$BU$76,MATCH(F4,(Epaules!$B$1:$BU$1),1)+1))</f>
        <v/>
      </c>
      <c r="AB4" s="233" t="str">
        <f>IF(OR(I4="",K4="",M4="",O4="",Q4="",S4="",U4="",W4="",AA4=""),"",SUM(I4,K4,M4,O4,Q4,S4,U4,W4,AA4))</f>
        <v/>
      </c>
      <c r="AC4" s="194" t="str">
        <f>IF(OR(I4="",K4="",M4="",O4="",Q4="",S4="",U4="",W4="",Y4="",AA4=""),"",AVERAGE(I4,K4,M4,O4,Q4,S4,U4,W4,Y4,AA4))</f>
        <v/>
      </c>
    </row>
    <row r="5" spans="1:29" ht="15.6" x14ac:dyDescent="0.25">
      <c r="A5" s="34" t="str">
        <f>IF(D5="","",Accueil!$D$8)</f>
        <v/>
      </c>
      <c r="B5" s="145" t="str">
        <f>IF(OR(Accueil!$D$8="",C5="",D5=""),"",UPPER(LOOKUP(C5,Accueil!$C$32:$C$131,Accueil!$D$32:$D$131)))</f>
        <v/>
      </c>
      <c r="C5" s="35"/>
      <c r="D5" s="164"/>
      <c r="E5" s="153"/>
      <c r="F5" s="171" t="str">
        <f>IF(OR(Accueil!$D$8="",D5="",E5=""),"",DATEDIF(E5,LOOKUP(C5,Accueil!$C$32:$C$131,Accueil!$E$32:$E$131),"m"))</f>
        <v/>
      </c>
      <c r="G5" s="273"/>
      <c r="H5" s="247"/>
      <c r="I5" s="245" t="str">
        <f>IF(OR(E5="",H5=""),"",VLOOKUP(H5,Détente!$A$2:$BU$157,MATCH(F5,(Détente!$B$1:$BU$1),1)+1))</f>
        <v/>
      </c>
      <c r="J5" s="247"/>
      <c r="K5" s="245" t="str">
        <f>IF(OR(E5="",J5=""),"",VLOOKUP(J5,Sautillers!$A$2:$BU$99,MATCH(F5,(Sautillers!$B$1:$BU$1),1)+1))</f>
        <v/>
      </c>
      <c r="L5" s="247"/>
      <c r="M5" s="245" t="str">
        <f>IF(OR(E5="",L5=""),"",VLOOKUP(L5,Gainage!$A$2:$BU$32,MATCH(F5,(Gainage!$B$1:$BU$1),1)+1))</f>
        <v/>
      </c>
      <c r="N5" s="247"/>
      <c r="O5" s="245" t="str">
        <f>IF(OR(E5="",N5=""),"",VLOOKUP(N5,'Course 20 m'!$A$2:$BU$373,MATCH(F5,('Course 20 m'!$B$1:$BU$1),1)+1))</f>
        <v/>
      </c>
      <c r="P5" s="248"/>
      <c r="Q5" s="245" t="str">
        <f>IF(OR(E5="",P5=""),"",VLOOKUP(P5,'Ecarts D&amp;G'!$A$2:$BU$147,MATCH(F5,('Ecarts D&amp;G'!$B$1:$BU$1),1)+1))</f>
        <v/>
      </c>
      <c r="R5" s="248"/>
      <c r="S5" s="245" t="str">
        <f>IF(OR(E5="",R5=""),"",VLOOKUP(R5,'Ecarts D&amp;G'!$A$2:$BU$147,MATCH(F5,('Ecarts D&amp;G'!$B$1:$BU$1),1)+1))</f>
        <v/>
      </c>
      <c r="T5" s="248"/>
      <c r="U5" s="245" t="str">
        <f>IF(OR(E5="",T5=""),"",VLOOKUP(T5,'Ecart facial'!$A$2:$BU$143,MATCH(F5,('Ecart facial'!$B$1:$BU$1),1)+1))</f>
        <v/>
      </c>
      <c r="V5" s="249"/>
      <c r="W5" s="245" t="str">
        <f>IF(OR(E5="",V5=""),"",VLOOKUP(V5,'Fermeture TJ'!$A$2:$BU$126,MATCH(F5,('Fermeture TJ'!$B$1:$BU$1),1)+1))</f>
        <v/>
      </c>
      <c r="X5" s="249"/>
      <c r="Y5" s="245" t="str">
        <f>IF(OR(E5="",X5=""),"",VLOOKUP(X5,Pont!$A$2:$BU$188,MATCH(F5,(Pont!$B$1:$BU$1),1)+1))</f>
        <v/>
      </c>
      <c r="Z5" s="249"/>
      <c r="AA5" s="245" t="str">
        <f>IF(OR(E5="",Z5=""),"",VLOOKUP(Z5,Epaules!$A$2:$BU$76,MATCH(F5,(Epaules!$B$1:$BU$1),1)+1))</f>
        <v/>
      </c>
      <c r="AB5" s="256" t="str">
        <f t="shared" ref="AB5:AB68" si="0">IF(OR(I5="",K5="",M5="",O5="",Q5="",S5="",U5="",W5="",AA5=""),"",SUM(I5,K5,M5,O5,Q5,S5,U5,W5,AA5))</f>
        <v/>
      </c>
      <c r="AC5" s="194" t="str">
        <f t="shared" ref="AC5:AC68" si="1">IF(OR(I5="",K5="",M5="",O5="",Q5="",S5="",U5="",W5="",Y5="",AA5=""),"",AVERAGE(I5,K5,M5,O5,Q5,S5,U5,W5,Y5,AA5))</f>
        <v/>
      </c>
    </row>
    <row r="6" spans="1:29" ht="15.6" x14ac:dyDescent="0.25">
      <c r="A6" s="34" t="str">
        <f>IF(D6="","",Accueil!$D$8)</f>
        <v/>
      </c>
      <c r="B6" s="145" t="str">
        <f>IF(OR(Accueil!$D$8="",C6="",D6=""),"",UPPER(LOOKUP(C6,Accueil!$C$32:$C$131,Accueil!$D$32:$D$131)))</f>
        <v/>
      </c>
      <c r="C6" s="35"/>
      <c r="D6" s="164"/>
      <c r="E6" s="153"/>
      <c r="F6" s="171" t="str">
        <f>IF(OR(Accueil!$D$8="",D6="",E6=""),"",DATEDIF(E6,LOOKUP(C6,Accueil!$C$32:$C$131,Accueil!$E$32:$E$131),"m"))</f>
        <v/>
      </c>
      <c r="G6" s="273"/>
      <c r="H6" s="247"/>
      <c r="I6" s="245" t="str">
        <f>IF(OR(E6="",H6=""),"",VLOOKUP(H6,Détente!$A$2:$BU$157,MATCH(F6,(Détente!$B$1:$BU$1),1)+1))</f>
        <v/>
      </c>
      <c r="J6" s="247"/>
      <c r="K6" s="245" t="str">
        <f>IF(OR(E6="",J6=""),"",VLOOKUP(J6,Sautillers!$A$2:$BU$99,MATCH(F6,(Sautillers!$B$1:$BU$1),1)+1))</f>
        <v/>
      </c>
      <c r="L6" s="247"/>
      <c r="M6" s="245" t="str">
        <f>IF(OR(E6="",L6=""),"",VLOOKUP(L6,Gainage!$A$2:$BU$32,MATCH(F6,(Gainage!$B$1:$BU$1),1)+1))</f>
        <v/>
      </c>
      <c r="N6" s="247"/>
      <c r="O6" s="245" t="str">
        <f>IF(OR(E6="",N6=""),"",VLOOKUP(N6,'Course 20 m'!$A$2:$BU$373,MATCH(F6,('Course 20 m'!$B$1:$BU$1),1)+1))</f>
        <v/>
      </c>
      <c r="P6" s="248"/>
      <c r="Q6" s="245" t="str">
        <f>IF(OR(E6="",P6=""),"",VLOOKUP(P6,'Ecarts D&amp;G'!$A$2:$BU$147,MATCH(F6,('Ecarts D&amp;G'!$B$1:$BU$1),1)+1))</f>
        <v/>
      </c>
      <c r="R6" s="248"/>
      <c r="S6" s="245" t="str">
        <f>IF(OR(E6="",R6=""),"",VLOOKUP(R6,'Ecarts D&amp;G'!$A$2:$BU$147,MATCH(F6,('Ecarts D&amp;G'!$B$1:$BU$1),1)+1))</f>
        <v/>
      </c>
      <c r="T6" s="248"/>
      <c r="U6" s="245" t="str">
        <f>IF(OR(E6="",T6=""),"",VLOOKUP(T6,'Ecart facial'!$A$2:$BU$143,MATCH(F6,('Ecart facial'!$B$1:$BU$1),1)+1))</f>
        <v/>
      </c>
      <c r="V6" s="249"/>
      <c r="W6" s="245" t="str">
        <f>IF(OR(E6="",V6=""),"",VLOOKUP(V6,'Fermeture TJ'!$A$2:$BU$126,MATCH(F6,('Fermeture TJ'!$B$1:$BU$1),1)+1))</f>
        <v/>
      </c>
      <c r="X6" s="249"/>
      <c r="Y6" s="245" t="str">
        <f>IF(OR(E6="",X6=""),"",VLOOKUP(X6,Pont!$A$2:$BU$188,MATCH(F6,(Pont!$B$1:$BU$1),1)+1))</f>
        <v/>
      </c>
      <c r="Z6" s="249"/>
      <c r="AA6" s="245" t="str">
        <f>IF(OR(E6="",Z6=""),"",VLOOKUP(Z6,Epaules!$A$2:$BU$76,MATCH(F6,(Epaules!$B$1:$BU$1),1)+1))</f>
        <v/>
      </c>
      <c r="AB6" s="256" t="str">
        <f t="shared" si="0"/>
        <v/>
      </c>
      <c r="AC6" s="194" t="str">
        <f t="shared" si="1"/>
        <v/>
      </c>
    </row>
    <row r="7" spans="1:29" s="27" customFormat="1" ht="15.6" x14ac:dyDescent="0.25">
      <c r="A7" s="34" t="str">
        <f>IF(D7="","",Accueil!$D$8)</f>
        <v/>
      </c>
      <c r="B7" s="145" t="str">
        <f>IF(OR(Accueil!$D$8="",C7="",D7=""),"",UPPER(LOOKUP(C7,Accueil!$C$32:$C$131,Accueil!$D$32:$D$131)))</f>
        <v/>
      </c>
      <c r="C7" s="35"/>
      <c r="D7" s="164"/>
      <c r="E7" s="153"/>
      <c r="F7" s="171" t="str">
        <f>IF(OR(Accueil!$D$8="",D7="",E7=""),"",DATEDIF(E7,LOOKUP(C7,Accueil!$C$32:$C$131,Accueil!$E$32:$E$131),"m"))</f>
        <v/>
      </c>
      <c r="G7" s="273"/>
      <c r="H7" s="247"/>
      <c r="I7" s="245" t="str">
        <f>IF(OR(E7="",H7=""),"",VLOOKUP(H7,Détente!$A$2:$BU$157,MATCH(F7,(Détente!$B$1:$BU$1),1)+1))</f>
        <v/>
      </c>
      <c r="J7" s="247"/>
      <c r="K7" s="245" t="str">
        <f>IF(OR(E7="",J7=""),"",VLOOKUP(J7,Sautillers!$A$2:$BU$99,MATCH(F7,(Sautillers!$B$1:$BU$1),1)+1))</f>
        <v/>
      </c>
      <c r="L7" s="247"/>
      <c r="M7" s="245" t="str">
        <f>IF(OR(E7="",L7=""),"",VLOOKUP(L7,Gainage!$A$2:$BU$32,MATCH(F7,(Gainage!$B$1:$BU$1),1)+1))</f>
        <v/>
      </c>
      <c r="N7" s="247"/>
      <c r="O7" s="245" t="str">
        <f>IF(OR(E7="",N7=""),"",VLOOKUP(N7,'Course 20 m'!$A$2:$BU$373,MATCH(F7,('Course 20 m'!$B$1:$BU$1),1)+1))</f>
        <v/>
      </c>
      <c r="P7" s="248"/>
      <c r="Q7" s="245" t="str">
        <f>IF(OR(E7="",P7=""),"",VLOOKUP(P7,'Ecarts D&amp;G'!$A$2:$BU$147,MATCH(F7,('Ecarts D&amp;G'!$B$1:$BU$1),1)+1))</f>
        <v/>
      </c>
      <c r="R7" s="248"/>
      <c r="S7" s="245" t="str">
        <f>IF(OR(E7="",R7=""),"",VLOOKUP(R7,'Ecarts D&amp;G'!$A$2:$BU$147,MATCH(F7,('Ecarts D&amp;G'!$B$1:$BU$1),1)+1))</f>
        <v/>
      </c>
      <c r="T7" s="248"/>
      <c r="U7" s="245" t="str">
        <f>IF(OR(E7="",T7=""),"",VLOOKUP(T7,'Ecart facial'!$A$2:$BU$143,MATCH(F7,('Ecart facial'!$B$1:$BU$1),1)+1))</f>
        <v/>
      </c>
      <c r="V7" s="249"/>
      <c r="W7" s="245" t="str">
        <f>IF(OR(E7="",V7=""),"",VLOOKUP(V7,'Fermeture TJ'!$A$2:$BU$126,MATCH(F7,('Fermeture TJ'!$B$1:$BU$1),1)+1))</f>
        <v/>
      </c>
      <c r="X7" s="249"/>
      <c r="Y7" s="245" t="str">
        <f>IF(OR(E7="",X7=""),"",VLOOKUP(X7,Pont!$A$2:$BU$188,MATCH(F7,(Pont!$B$1:$BU$1),1)+1))</f>
        <v/>
      </c>
      <c r="Z7" s="249"/>
      <c r="AA7" s="245" t="str">
        <f>IF(OR(E7="",Z7=""),"",VLOOKUP(Z7,Epaules!$A$2:$BU$76,MATCH(F7,(Epaules!$B$1:$BU$1),1)+1))</f>
        <v/>
      </c>
      <c r="AB7" s="256" t="str">
        <f t="shared" si="0"/>
        <v/>
      </c>
      <c r="AC7" s="194" t="str">
        <f t="shared" si="1"/>
        <v/>
      </c>
    </row>
    <row r="8" spans="1:29" ht="15.6" x14ac:dyDescent="0.25">
      <c r="A8" s="34" t="str">
        <f>IF(D8="","",Accueil!$D$8)</f>
        <v/>
      </c>
      <c r="B8" s="145" t="str">
        <f>IF(OR(Accueil!$D$8="",C8="",D8=""),"",UPPER(LOOKUP(C8,Accueil!$C$32:$C$131,Accueil!$D$32:$D$131)))</f>
        <v/>
      </c>
      <c r="C8" s="35"/>
      <c r="D8" s="164"/>
      <c r="E8" s="153"/>
      <c r="F8" s="171" t="str">
        <f>IF(OR(Accueil!$D$8="",D8="",E8=""),"",DATEDIF(E8,LOOKUP(C8,Accueil!$C$32:$C$131,Accueil!$E$32:$E$131),"m"))</f>
        <v/>
      </c>
      <c r="G8" s="273"/>
      <c r="H8" s="247"/>
      <c r="I8" s="245" t="str">
        <f>IF(OR(E8="",H8=""),"",VLOOKUP(H8,Détente!$A$2:$BU$157,MATCH(F8,(Détente!$B$1:$BU$1),1)+1))</f>
        <v/>
      </c>
      <c r="J8" s="247"/>
      <c r="K8" s="245" t="str">
        <f>IF(OR(E8="",J8=""),"",VLOOKUP(J8,Sautillers!$A$2:$BU$99,MATCH(F8,(Sautillers!$B$1:$BU$1),1)+1))</f>
        <v/>
      </c>
      <c r="L8" s="247"/>
      <c r="M8" s="245" t="str">
        <f>IF(OR(E8="",L8=""),"",VLOOKUP(L8,Gainage!$A$2:$BU$32,MATCH(F8,(Gainage!$B$1:$BU$1),1)+1))</f>
        <v/>
      </c>
      <c r="N8" s="247"/>
      <c r="O8" s="245" t="str">
        <f>IF(OR(E8="",N8=""),"",VLOOKUP(N8,'Course 20 m'!$A$2:$BU$373,MATCH(F8,('Course 20 m'!$B$1:$BU$1),1)+1))</f>
        <v/>
      </c>
      <c r="P8" s="248"/>
      <c r="Q8" s="245" t="str">
        <f>IF(OR(E8="",P8=""),"",VLOOKUP(P8,'Ecarts D&amp;G'!$A$2:$BU$147,MATCH(F8,('Ecarts D&amp;G'!$B$1:$BU$1),1)+1))</f>
        <v/>
      </c>
      <c r="R8" s="248"/>
      <c r="S8" s="245" t="str">
        <f>IF(OR(E8="",R8=""),"",VLOOKUP(R8,'Ecarts D&amp;G'!$A$2:$BU$147,MATCH(F8,('Ecarts D&amp;G'!$B$1:$BU$1),1)+1))</f>
        <v/>
      </c>
      <c r="T8" s="248"/>
      <c r="U8" s="245" t="str">
        <f>IF(OR(E8="",T8=""),"",VLOOKUP(T8,'Ecart facial'!$A$2:$BU$143,MATCH(F8,('Ecart facial'!$B$1:$BU$1),1)+1))</f>
        <v/>
      </c>
      <c r="V8" s="249"/>
      <c r="W8" s="245" t="str">
        <f>IF(OR(E8="",V8=""),"",VLOOKUP(V8,'Fermeture TJ'!$A$2:$BU$126,MATCH(F8,('Fermeture TJ'!$B$1:$BU$1),1)+1))</f>
        <v/>
      </c>
      <c r="X8" s="249"/>
      <c r="Y8" s="245" t="str">
        <f>IF(OR(E8="",X8=""),"",VLOOKUP(X8,Pont!$A$2:$BU$188,MATCH(F8,(Pont!$B$1:$BU$1),1)+1))</f>
        <v/>
      </c>
      <c r="Z8" s="249"/>
      <c r="AA8" s="245" t="str">
        <f>IF(OR(E8="",Z8=""),"",VLOOKUP(Z8,Epaules!$A$2:$BU$76,MATCH(F8,(Epaules!$B$1:$BU$1),1)+1))</f>
        <v/>
      </c>
      <c r="AB8" s="256" t="str">
        <f t="shared" si="0"/>
        <v/>
      </c>
      <c r="AC8" s="194" t="str">
        <f t="shared" si="1"/>
        <v/>
      </c>
    </row>
    <row r="9" spans="1:29" s="27" customFormat="1" ht="15.6" x14ac:dyDescent="0.25">
      <c r="A9" s="34" t="str">
        <f>IF(D9="","",Accueil!$D$8)</f>
        <v/>
      </c>
      <c r="B9" s="145" t="str">
        <f>IF(OR(Accueil!$D$8="",C9="",D9=""),"",UPPER(LOOKUP(C9,Accueil!$C$32:$C$131,Accueil!$D$32:$D$131)))</f>
        <v/>
      </c>
      <c r="C9" s="35"/>
      <c r="D9" s="164"/>
      <c r="E9" s="153"/>
      <c r="F9" s="171" t="str">
        <f>IF(OR(Accueil!$D$8="",D9="",E9=""),"",DATEDIF(E9,LOOKUP(C9,Accueil!$C$32:$C$131,Accueil!$E$32:$E$131),"m"))</f>
        <v/>
      </c>
      <c r="G9" s="273"/>
      <c r="H9" s="247"/>
      <c r="I9" s="245" t="str">
        <f>IF(OR(E9="",H9=""),"",VLOOKUP(H9,Détente!$A$2:$BU$157,MATCH(F9,(Détente!$B$1:$BU$1),1)+1))</f>
        <v/>
      </c>
      <c r="J9" s="247"/>
      <c r="K9" s="245" t="str">
        <f>IF(OR(E9="",J9=""),"",VLOOKUP(J9,Sautillers!$A$2:$BU$99,MATCH(F9,(Sautillers!$B$1:$BU$1),1)+1))</f>
        <v/>
      </c>
      <c r="L9" s="247"/>
      <c r="M9" s="245" t="str">
        <f>IF(OR(E9="",L9=""),"",VLOOKUP(L9,Gainage!$A$2:$BU$32,MATCH(F9,(Gainage!$B$1:$BU$1),1)+1))</f>
        <v/>
      </c>
      <c r="N9" s="247"/>
      <c r="O9" s="245" t="str">
        <f>IF(OR(E9="",N9=""),"",VLOOKUP(N9,'Course 20 m'!$A$2:$BU$373,MATCH(F9,('Course 20 m'!$B$1:$BU$1),1)+1))</f>
        <v/>
      </c>
      <c r="P9" s="248"/>
      <c r="Q9" s="245" t="str">
        <f>IF(OR(E9="",P9=""),"",VLOOKUP(P9,'Ecarts D&amp;G'!$A$2:$BU$147,MATCH(F9,('Ecarts D&amp;G'!$B$1:$BU$1),1)+1))</f>
        <v/>
      </c>
      <c r="R9" s="248"/>
      <c r="S9" s="245" t="str">
        <f>IF(OR(E9="",R9=""),"",VLOOKUP(R9,'Ecarts D&amp;G'!$A$2:$BU$147,MATCH(F9,('Ecarts D&amp;G'!$B$1:$BU$1),1)+1))</f>
        <v/>
      </c>
      <c r="T9" s="248"/>
      <c r="U9" s="245" t="str">
        <f>IF(OR(E9="",T9=""),"",VLOOKUP(T9,'Ecart facial'!$A$2:$BU$143,MATCH(F9,('Ecart facial'!$B$1:$BU$1),1)+1))</f>
        <v/>
      </c>
      <c r="V9" s="249"/>
      <c r="W9" s="245" t="str">
        <f>IF(OR(E9="",V9=""),"",VLOOKUP(V9,'Fermeture TJ'!$A$2:$BU$126,MATCH(F9,('Fermeture TJ'!$B$1:$BU$1),1)+1))</f>
        <v/>
      </c>
      <c r="X9" s="249"/>
      <c r="Y9" s="245" t="str">
        <f>IF(OR(E9="",X9=""),"",VLOOKUP(X9,Pont!$A$2:$BU$188,MATCH(F9,(Pont!$B$1:$BU$1),1)+1))</f>
        <v/>
      </c>
      <c r="Z9" s="249"/>
      <c r="AA9" s="245" t="str">
        <f>IF(OR(E9="",Z9=""),"",VLOOKUP(Z9,Epaules!$A$2:$BU$76,MATCH(F9,(Epaules!$B$1:$BU$1),1)+1))</f>
        <v/>
      </c>
      <c r="AB9" s="256" t="str">
        <f t="shared" si="0"/>
        <v/>
      </c>
      <c r="AC9" s="194" t="str">
        <f t="shared" si="1"/>
        <v/>
      </c>
    </row>
    <row r="10" spans="1:29" s="27" customFormat="1" ht="15.6" x14ac:dyDescent="0.25">
      <c r="A10" s="34" t="str">
        <f>IF(D10="","",Accueil!$D$8)</f>
        <v/>
      </c>
      <c r="B10" s="145" t="str">
        <f>IF(OR(Accueil!$D$8="",C10="",D10=""),"",UPPER(LOOKUP(C10,Accueil!$C$32:$C$131,Accueil!$D$32:$D$131)))</f>
        <v/>
      </c>
      <c r="C10" s="35"/>
      <c r="D10" s="164"/>
      <c r="E10" s="153"/>
      <c r="F10" s="171" t="str">
        <f>IF(OR(Accueil!$D$8="",D10="",E10=""),"",DATEDIF(E10,LOOKUP(C10,Accueil!$C$32:$C$131,Accueil!$E$32:$E$131),"m"))</f>
        <v/>
      </c>
      <c r="G10" s="273"/>
      <c r="H10" s="247"/>
      <c r="I10" s="245" t="str">
        <f>IF(OR(E10="",H10=""),"",VLOOKUP(H10,Détente!$A$2:$BU$157,MATCH(F10,(Détente!$B$1:$BU$1),1)+1))</f>
        <v/>
      </c>
      <c r="J10" s="247"/>
      <c r="K10" s="245" t="str">
        <f>IF(OR(E10="",J10=""),"",VLOOKUP(J10,Sautillers!$A$2:$BU$99,MATCH(F10,(Sautillers!$B$1:$BU$1),1)+1))</f>
        <v/>
      </c>
      <c r="L10" s="247"/>
      <c r="M10" s="245" t="str">
        <f>IF(OR(E10="",L10=""),"",VLOOKUP(L10,Gainage!$A$2:$BU$32,MATCH(F10,(Gainage!$B$1:$BU$1),1)+1))</f>
        <v/>
      </c>
      <c r="N10" s="247"/>
      <c r="O10" s="245" t="str">
        <f>IF(OR(E10="",N10=""),"",VLOOKUP(N10,'Course 20 m'!$A$2:$BU$373,MATCH(F10,('Course 20 m'!$B$1:$BU$1),1)+1))</f>
        <v/>
      </c>
      <c r="P10" s="248"/>
      <c r="Q10" s="245" t="str">
        <f>IF(OR(E10="",P10=""),"",VLOOKUP(P10,'Ecarts D&amp;G'!$A$2:$BU$147,MATCH(F10,('Ecarts D&amp;G'!$B$1:$BU$1),1)+1))</f>
        <v/>
      </c>
      <c r="R10" s="248"/>
      <c r="S10" s="245" t="str">
        <f>IF(OR(E10="",R10=""),"",VLOOKUP(R10,'Ecarts D&amp;G'!$A$2:$BU$147,MATCH(F10,('Ecarts D&amp;G'!$B$1:$BU$1),1)+1))</f>
        <v/>
      </c>
      <c r="T10" s="248"/>
      <c r="U10" s="245" t="str">
        <f>IF(OR(E10="",T10=""),"",VLOOKUP(T10,'Ecart facial'!$A$2:$BU$143,MATCH(F10,('Ecart facial'!$B$1:$BU$1),1)+1))</f>
        <v/>
      </c>
      <c r="V10" s="249"/>
      <c r="W10" s="245" t="str">
        <f>IF(OR(E10="",V10=""),"",VLOOKUP(V10,'Fermeture TJ'!$A$2:$BU$126,MATCH(F10,('Fermeture TJ'!$B$1:$BU$1),1)+1))</f>
        <v/>
      </c>
      <c r="X10" s="249"/>
      <c r="Y10" s="245" t="str">
        <f>IF(OR(E10="",X10=""),"",VLOOKUP(X10,Pont!$A$2:$BU$188,MATCH(F10,(Pont!$B$1:$BU$1),1)+1))</f>
        <v/>
      </c>
      <c r="Z10" s="249"/>
      <c r="AA10" s="245" t="str">
        <f>IF(OR(E10="",Z10=""),"",VLOOKUP(Z10,Epaules!$A$2:$BU$76,MATCH(F10,(Epaules!$B$1:$BU$1),1)+1))</f>
        <v/>
      </c>
      <c r="AB10" s="256" t="str">
        <f t="shared" si="0"/>
        <v/>
      </c>
      <c r="AC10" s="194" t="str">
        <f t="shared" si="1"/>
        <v/>
      </c>
    </row>
    <row r="11" spans="1:29" ht="15.6" x14ac:dyDescent="0.25">
      <c r="A11" s="34" t="str">
        <f>IF(D11="","",Accueil!$D$8)</f>
        <v/>
      </c>
      <c r="B11" s="145" t="str">
        <f>IF(OR(Accueil!$D$8="",C11="",D11=""),"",UPPER(LOOKUP(C11,Accueil!$C$32:$C$131,Accueil!$D$32:$D$131)))</f>
        <v/>
      </c>
      <c r="C11" s="35"/>
      <c r="D11" s="164"/>
      <c r="E11" s="153"/>
      <c r="F11" s="171" t="str">
        <f>IF(OR(Accueil!$D$8="",D11="",E11=""),"",DATEDIF(E11,LOOKUP(C11,Accueil!$C$32:$C$131,Accueil!$E$32:$E$131),"m"))</f>
        <v/>
      </c>
      <c r="G11" s="273"/>
      <c r="H11" s="247"/>
      <c r="I11" s="245" t="str">
        <f>IF(OR(E11="",H11=""),"",VLOOKUP(H11,Détente!$A$2:$BU$157,MATCH(F11,(Détente!$B$1:$BU$1),1)+1))</f>
        <v/>
      </c>
      <c r="J11" s="247"/>
      <c r="K11" s="245" t="str">
        <f>IF(OR(E11="",J11=""),"",VLOOKUP(J11,Sautillers!$A$2:$BU$99,MATCH(F11,(Sautillers!$B$1:$BU$1),1)+1))</f>
        <v/>
      </c>
      <c r="L11" s="247"/>
      <c r="M11" s="245" t="str">
        <f>IF(OR(E11="",L11=""),"",VLOOKUP(L11,Gainage!$A$2:$BU$32,MATCH(F11,(Gainage!$B$1:$BU$1),1)+1))</f>
        <v/>
      </c>
      <c r="N11" s="247"/>
      <c r="O11" s="245" t="str">
        <f>IF(OR(E11="",N11=""),"",VLOOKUP(N11,'Course 20 m'!$A$2:$BU$373,MATCH(F11,('Course 20 m'!$B$1:$BU$1),1)+1))</f>
        <v/>
      </c>
      <c r="P11" s="248"/>
      <c r="Q11" s="245" t="str">
        <f>IF(OR(E11="",P11=""),"",VLOOKUP(P11,'Ecarts D&amp;G'!$A$2:$BU$147,MATCH(F11,('Ecarts D&amp;G'!$B$1:$BU$1),1)+1))</f>
        <v/>
      </c>
      <c r="R11" s="248"/>
      <c r="S11" s="245" t="str">
        <f>IF(OR(E11="",R11=""),"",VLOOKUP(R11,'Ecarts D&amp;G'!$A$2:$BU$147,MATCH(F11,('Ecarts D&amp;G'!$B$1:$BU$1),1)+1))</f>
        <v/>
      </c>
      <c r="T11" s="248"/>
      <c r="U11" s="245" t="str">
        <f>IF(OR(E11="",T11=""),"",VLOOKUP(T11,'Ecart facial'!$A$2:$BU$143,MATCH(F11,('Ecart facial'!$B$1:$BU$1),1)+1))</f>
        <v/>
      </c>
      <c r="V11" s="249"/>
      <c r="W11" s="245" t="str">
        <f>IF(OR(E11="",V11=""),"",VLOOKUP(V11,'Fermeture TJ'!$A$2:$BU$126,MATCH(F11,('Fermeture TJ'!$B$1:$BU$1),1)+1))</f>
        <v/>
      </c>
      <c r="X11" s="249"/>
      <c r="Y11" s="245" t="str">
        <f>IF(OR(E11="",X11=""),"",VLOOKUP(X11,Pont!$A$2:$BU$188,MATCH(F11,(Pont!$B$1:$BU$1),1)+1))</f>
        <v/>
      </c>
      <c r="Z11" s="249"/>
      <c r="AA11" s="245" t="str">
        <f>IF(OR(E11="",Z11=""),"",VLOOKUP(Z11,Epaules!$A$2:$BU$76,MATCH(F11,(Epaules!$B$1:$BU$1),1)+1))</f>
        <v/>
      </c>
      <c r="AB11" s="256" t="str">
        <f t="shared" si="0"/>
        <v/>
      </c>
      <c r="AC11" s="194" t="str">
        <f t="shared" si="1"/>
        <v/>
      </c>
    </row>
    <row r="12" spans="1:29" ht="15.6" x14ac:dyDescent="0.25">
      <c r="A12" s="34" t="str">
        <f>IF(D12="","",Accueil!$D$8)</f>
        <v/>
      </c>
      <c r="B12" s="145" t="str">
        <f>IF(OR(Accueil!$D$8="",C12="",D12=""),"",UPPER(LOOKUP(C12,Accueil!$C$32:$C$131,Accueil!$D$32:$D$131)))</f>
        <v/>
      </c>
      <c r="C12" s="35"/>
      <c r="D12" s="164"/>
      <c r="E12" s="153"/>
      <c r="F12" s="171" t="str">
        <f>IF(OR(Accueil!$D$8="",D12="",E12=""),"",DATEDIF(E12,LOOKUP(C12,Accueil!$C$32:$C$131,Accueil!$E$32:$E$131),"m"))</f>
        <v/>
      </c>
      <c r="G12" s="273"/>
      <c r="H12" s="247"/>
      <c r="I12" s="245" t="str">
        <f>IF(OR(E12="",H12=""),"",VLOOKUP(H12,Détente!$A$2:$BU$157,MATCH(F12,(Détente!$B$1:$BU$1),1)+1))</f>
        <v/>
      </c>
      <c r="J12" s="247"/>
      <c r="K12" s="245" t="str">
        <f>IF(OR(E12="",J12=""),"",VLOOKUP(J12,Sautillers!$A$2:$BU$99,MATCH(F12,(Sautillers!$B$1:$BU$1),1)+1))</f>
        <v/>
      </c>
      <c r="L12" s="247"/>
      <c r="M12" s="245" t="str">
        <f>IF(OR(E12="",L12=""),"",VLOOKUP(L12,Gainage!$A$2:$BU$32,MATCH(F12,(Gainage!$B$1:$BU$1),1)+1))</f>
        <v/>
      </c>
      <c r="N12" s="247"/>
      <c r="O12" s="245" t="str">
        <f>IF(OR(E12="",N12=""),"",VLOOKUP(N12,'Course 20 m'!$A$2:$BU$373,MATCH(F12,('Course 20 m'!$B$1:$BU$1),1)+1))</f>
        <v/>
      </c>
      <c r="P12" s="248"/>
      <c r="Q12" s="245" t="str">
        <f>IF(OR(E12="",P12=""),"",VLOOKUP(P12,'Ecarts D&amp;G'!$A$2:$BU$147,MATCH(F12,('Ecarts D&amp;G'!$B$1:$BU$1),1)+1))</f>
        <v/>
      </c>
      <c r="R12" s="248"/>
      <c r="S12" s="245" t="str">
        <f>IF(OR(E12="",R12=""),"",VLOOKUP(R12,'Ecarts D&amp;G'!$A$2:$BU$147,MATCH(F12,('Ecarts D&amp;G'!$B$1:$BU$1),1)+1))</f>
        <v/>
      </c>
      <c r="T12" s="248"/>
      <c r="U12" s="245" t="str">
        <f>IF(OR(E12="",T12=""),"",VLOOKUP(T12,'Ecart facial'!$A$2:$BU$143,MATCH(F12,('Ecart facial'!$B$1:$BU$1),1)+1))</f>
        <v/>
      </c>
      <c r="V12" s="249"/>
      <c r="W12" s="245" t="str">
        <f>IF(OR(E12="",V12=""),"",VLOOKUP(V12,'Fermeture TJ'!$A$2:$BU$126,MATCH(F12,('Fermeture TJ'!$B$1:$BU$1),1)+1))</f>
        <v/>
      </c>
      <c r="X12" s="249"/>
      <c r="Y12" s="245" t="str">
        <f>IF(OR(E12="",X12=""),"",VLOOKUP(X12,Pont!$A$2:$BU$188,MATCH(F12,(Pont!$B$1:$BU$1),1)+1))</f>
        <v/>
      </c>
      <c r="Z12" s="249"/>
      <c r="AA12" s="245" t="str">
        <f>IF(OR(E12="",Z12=""),"",VLOOKUP(Z12,Epaules!$A$2:$BU$76,MATCH(F12,(Epaules!$B$1:$BU$1),1)+1))</f>
        <v/>
      </c>
      <c r="AB12" s="256" t="str">
        <f t="shared" si="0"/>
        <v/>
      </c>
      <c r="AC12" s="194" t="str">
        <f t="shared" si="1"/>
        <v/>
      </c>
    </row>
    <row r="13" spans="1:29" ht="15.6" x14ac:dyDescent="0.25">
      <c r="A13" s="34" t="str">
        <f>IF(D13="","",Accueil!$D$8)</f>
        <v/>
      </c>
      <c r="B13" s="145" t="str">
        <f>IF(OR(Accueil!$D$8="",C13="",D13=""),"",UPPER(LOOKUP(C13,Accueil!$C$32:$C$131,Accueil!$D$32:$D$131)))</f>
        <v/>
      </c>
      <c r="C13" s="35"/>
      <c r="D13" s="164"/>
      <c r="E13" s="153"/>
      <c r="F13" s="171" t="str">
        <f>IF(OR(Accueil!$D$8="",D13="",E13=""),"",DATEDIF(E13,LOOKUP(C13,Accueil!$C$32:$C$131,Accueil!$E$32:$E$131),"m"))</f>
        <v/>
      </c>
      <c r="G13" s="273"/>
      <c r="H13" s="247"/>
      <c r="I13" s="245" t="str">
        <f>IF(OR(E13="",H13=""),"",VLOOKUP(H13,Détente!$A$2:$BU$157,MATCH(F13,(Détente!$B$1:$BU$1),1)+1))</f>
        <v/>
      </c>
      <c r="J13" s="247"/>
      <c r="K13" s="245" t="str">
        <f>IF(OR(E13="",J13=""),"",VLOOKUP(J13,Sautillers!$A$2:$BU$99,MATCH(F13,(Sautillers!$B$1:$BU$1),1)+1))</f>
        <v/>
      </c>
      <c r="L13" s="247"/>
      <c r="M13" s="245" t="str">
        <f>IF(OR(E13="",L13=""),"",VLOOKUP(L13,Gainage!$A$2:$BU$32,MATCH(F13,(Gainage!$B$1:$BU$1),1)+1))</f>
        <v/>
      </c>
      <c r="N13" s="247"/>
      <c r="O13" s="245" t="str">
        <f>IF(OR(E13="",N13=""),"",VLOOKUP(N13,'Course 20 m'!$A$2:$BU$373,MATCH(F13,('Course 20 m'!$B$1:$BU$1),1)+1))</f>
        <v/>
      </c>
      <c r="P13" s="248"/>
      <c r="Q13" s="245" t="str">
        <f>IF(OR(E13="",P13=""),"",VLOOKUP(P13,'Ecarts D&amp;G'!$A$2:$BU$147,MATCH(F13,('Ecarts D&amp;G'!$B$1:$BU$1),1)+1))</f>
        <v/>
      </c>
      <c r="R13" s="248"/>
      <c r="S13" s="245" t="str">
        <f>IF(OR(E13="",R13=""),"",VLOOKUP(R13,'Ecarts D&amp;G'!$A$2:$BU$147,MATCH(F13,('Ecarts D&amp;G'!$B$1:$BU$1),1)+1))</f>
        <v/>
      </c>
      <c r="T13" s="248"/>
      <c r="U13" s="245" t="str">
        <f>IF(OR(E13="",T13=""),"",VLOOKUP(T13,'Ecart facial'!$A$2:$BU$143,MATCH(F13,('Ecart facial'!$B$1:$BU$1),1)+1))</f>
        <v/>
      </c>
      <c r="V13" s="249"/>
      <c r="W13" s="245" t="str">
        <f>IF(OR(E13="",V13=""),"",VLOOKUP(V13,'Fermeture TJ'!$A$2:$BU$126,MATCH(F13,('Fermeture TJ'!$B$1:$BU$1),1)+1))</f>
        <v/>
      </c>
      <c r="X13" s="249"/>
      <c r="Y13" s="245" t="str">
        <f>IF(OR(E13="",X13=""),"",VLOOKUP(X13,Pont!$A$2:$BU$188,MATCH(F13,(Pont!$B$1:$BU$1),1)+1))</f>
        <v/>
      </c>
      <c r="Z13" s="249"/>
      <c r="AA13" s="245" t="str">
        <f>IF(OR(E13="",Z13=""),"",VLOOKUP(Z13,Epaules!$A$2:$BU$76,MATCH(F13,(Epaules!$B$1:$BU$1),1)+1))</f>
        <v/>
      </c>
      <c r="AB13" s="256" t="str">
        <f t="shared" si="0"/>
        <v/>
      </c>
      <c r="AC13" s="194" t="str">
        <f t="shared" si="1"/>
        <v/>
      </c>
    </row>
    <row r="14" spans="1:29" ht="15.6" x14ac:dyDescent="0.25">
      <c r="A14" s="34" t="str">
        <f>IF(D14="","",Accueil!$D$8)</f>
        <v/>
      </c>
      <c r="B14" s="145" t="str">
        <f>IF(OR(Accueil!$D$8="",C14="",D14=""),"",UPPER(LOOKUP(C14,Accueil!$C$32:$C$131,Accueil!$D$32:$D$131)))</f>
        <v/>
      </c>
      <c r="C14" s="35"/>
      <c r="D14" s="164"/>
      <c r="E14" s="153"/>
      <c r="F14" s="171" t="str">
        <f>IF(OR(Accueil!$D$8="",D14="",E14=""),"",DATEDIF(E14,LOOKUP(C14,Accueil!$C$32:$C$131,Accueil!$E$32:$E$131),"m"))</f>
        <v/>
      </c>
      <c r="G14" s="273"/>
      <c r="H14" s="247"/>
      <c r="I14" s="245" t="str">
        <f>IF(OR(E14="",H14=""),"",VLOOKUP(H14,Détente!$A$2:$BU$157,MATCH(F14,(Détente!$B$1:$BU$1),1)+1))</f>
        <v/>
      </c>
      <c r="J14" s="247"/>
      <c r="K14" s="245" t="str">
        <f>IF(OR(E14="",J14=""),"",VLOOKUP(J14,Sautillers!$A$2:$BU$99,MATCH(F14,(Sautillers!$B$1:$BU$1),1)+1))</f>
        <v/>
      </c>
      <c r="L14" s="247"/>
      <c r="M14" s="245" t="str">
        <f>IF(OR(E14="",L14=""),"",VLOOKUP(L14,Gainage!$A$2:$BU$32,MATCH(F14,(Gainage!$B$1:$BU$1),1)+1))</f>
        <v/>
      </c>
      <c r="N14" s="247"/>
      <c r="O14" s="245" t="str">
        <f>IF(OR(E14="",N14=""),"",VLOOKUP(N14,'Course 20 m'!$A$2:$BU$373,MATCH(F14,('Course 20 m'!$B$1:$BU$1),1)+1))</f>
        <v/>
      </c>
      <c r="P14" s="248"/>
      <c r="Q14" s="245" t="str">
        <f>IF(OR(E14="",P14=""),"",VLOOKUP(P14,'Ecarts D&amp;G'!$A$2:$BU$147,MATCH(F14,('Ecarts D&amp;G'!$B$1:$BU$1),1)+1))</f>
        <v/>
      </c>
      <c r="R14" s="248"/>
      <c r="S14" s="245" t="str">
        <f>IF(OR(E14="",R14=""),"",VLOOKUP(R14,'Ecarts D&amp;G'!$A$2:$BU$147,MATCH(F14,('Ecarts D&amp;G'!$B$1:$BU$1),1)+1))</f>
        <v/>
      </c>
      <c r="T14" s="248"/>
      <c r="U14" s="245" t="str">
        <f>IF(OR(E14="",T14=""),"",VLOOKUP(T14,'Ecart facial'!$A$2:$BU$143,MATCH(F14,('Ecart facial'!$B$1:$BU$1),1)+1))</f>
        <v/>
      </c>
      <c r="V14" s="249"/>
      <c r="W14" s="245" t="str">
        <f>IF(OR(E14="",V14=""),"",VLOOKUP(V14,'Fermeture TJ'!$A$2:$BU$126,MATCH(F14,('Fermeture TJ'!$B$1:$BU$1),1)+1))</f>
        <v/>
      </c>
      <c r="X14" s="249"/>
      <c r="Y14" s="245" t="str">
        <f>IF(OR(E14="",X14=""),"",VLOOKUP(X14,Pont!$A$2:$BU$188,MATCH(F14,(Pont!$B$1:$BU$1),1)+1))</f>
        <v/>
      </c>
      <c r="Z14" s="249"/>
      <c r="AA14" s="245" t="str">
        <f>IF(OR(E14="",Z14=""),"",VLOOKUP(Z14,Epaules!$A$2:$BU$76,MATCH(F14,(Epaules!$B$1:$BU$1),1)+1))</f>
        <v/>
      </c>
      <c r="AB14" s="256" t="str">
        <f t="shared" si="0"/>
        <v/>
      </c>
      <c r="AC14" s="194" t="str">
        <f t="shared" si="1"/>
        <v/>
      </c>
    </row>
    <row r="15" spans="1:29" ht="15.6" x14ac:dyDescent="0.25">
      <c r="A15" s="34" t="str">
        <f>IF(D15="","",Accueil!$D$8)</f>
        <v/>
      </c>
      <c r="B15" s="145" t="str">
        <f>IF(OR(Accueil!$D$8="",C15="",D15=""),"",UPPER(LOOKUP(C15,Accueil!$C$32:$C$131,Accueil!$D$32:$D$131)))</f>
        <v/>
      </c>
      <c r="C15" s="35"/>
      <c r="D15" s="164"/>
      <c r="E15" s="153"/>
      <c r="F15" s="171" t="str">
        <f>IF(OR(Accueil!$D$8="",D15="",E15=""),"",DATEDIF(E15,LOOKUP(C15,Accueil!$C$32:$C$131,Accueil!$E$32:$E$131),"m"))</f>
        <v/>
      </c>
      <c r="G15" s="273"/>
      <c r="H15" s="247"/>
      <c r="I15" s="245" t="str">
        <f>IF(OR(E15="",H15=""),"",VLOOKUP(H15,Détente!$A$2:$BU$157,MATCH(F15,(Détente!$B$1:$BU$1),1)+1))</f>
        <v/>
      </c>
      <c r="J15" s="247"/>
      <c r="K15" s="245" t="str">
        <f>IF(OR(E15="",J15=""),"",VLOOKUP(J15,Sautillers!$A$2:$BU$99,MATCH(F15,(Sautillers!$B$1:$BU$1),1)+1))</f>
        <v/>
      </c>
      <c r="L15" s="247"/>
      <c r="M15" s="245" t="str">
        <f>IF(OR(E15="",L15=""),"",VLOOKUP(L15,Gainage!$A$2:$BU$32,MATCH(F15,(Gainage!$B$1:$BU$1),1)+1))</f>
        <v/>
      </c>
      <c r="N15" s="247"/>
      <c r="O15" s="245" t="str">
        <f>IF(OR(E15="",N15=""),"",VLOOKUP(N15,'Course 20 m'!$A$2:$BU$373,MATCH(F15,('Course 20 m'!$B$1:$BU$1),1)+1))</f>
        <v/>
      </c>
      <c r="P15" s="248"/>
      <c r="Q15" s="245" t="str">
        <f>IF(OR(E15="",P15=""),"",VLOOKUP(P15,'Ecarts D&amp;G'!$A$2:$BU$147,MATCH(F15,('Ecarts D&amp;G'!$B$1:$BU$1),1)+1))</f>
        <v/>
      </c>
      <c r="R15" s="248"/>
      <c r="S15" s="245" t="str">
        <f>IF(OR(E15="",R15=""),"",VLOOKUP(R15,'Ecarts D&amp;G'!$A$2:$BU$147,MATCH(F15,('Ecarts D&amp;G'!$B$1:$BU$1),1)+1))</f>
        <v/>
      </c>
      <c r="T15" s="248"/>
      <c r="U15" s="245" t="str">
        <f>IF(OR(E15="",T15=""),"",VLOOKUP(T15,'Ecart facial'!$A$2:$BU$143,MATCH(F15,('Ecart facial'!$B$1:$BU$1),1)+1))</f>
        <v/>
      </c>
      <c r="V15" s="249"/>
      <c r="W15" s="245" t="str">
        <f>IF(OR(E15="",V15=""),"",VLOOKUP(V15,'Fermeture TJ'!$A$2:$BU$126,MATCH(F15,('Fermeture TJ'!$B$1:$BU$1),1)+1))</f>
        <v/>
      </c>
      <c r="X15" s="249"/>
      <c r="Y15" s="245" t="str">
        <f>IF(OR(E15="",X15=""),"",VLOOKUP(X15,Pont!$A$2:$BU$188,MATCH(F15,(Pont!$B$1:$BU$1),1)+1))</f>
        <v/>
      </c>
      <c r="Z15" s="249"/>
      <c r="AA15" s="245" t="str">
        <f>IF(OR(E15="",Z15=""),"",VLOOKUP(Z15,Epaules!$A$2:$BU$76,MATCH(F15,(Epaules!$B$1:$BU$1),1)+1))</f>
        <v/>
      </c>
      <c r="AB15" s="256" t="str">
        <f t="shared" si="0"/>
        <v/>
      </c>
      <c r="AC15" s="194" t="str">
        <f t="shared" si="1"/>
        <v/>
      </c>
    </row>
    <row r="16" spans="1:29" ht="15.6" x14ac:dyDescent="0.25">
      <c r="A16" s="34" t="str">
        <f>IF(D16="","",Accueil!$D$8)</f>
        <v/>
      </c>
      <c r="B16" s="145" t="str">
        <f>IF(OR(Accueil!$D$8="",C16="",D16=""),"",UPPER(LOOKUP(C16,Accueil!$C$32:$C$131,Accueil!$D$32:$D$131)))</f>
        <v/>
      </c>
      <c r="C16" s="35"/>
      <c r="D16" s="164"/>
      <c r="E16" s="153"/>
      <c r="F16" s="171" t="str">
        <f>IF(OR(Accueil!$D$8="",D16="",E16=""),"",DATEDIF(E16,LOOKUP(C16,Accueil!$C$32:$C$131,Accueil!$E$32:$E$131),"m"))</f>
        <v/>
      </c>
      <c r="G16" s="273"/>
      <c r="H16" s="247"/>
      <c r="I16" s="245" t="str">
        <f>IF(OR(E16="",H16=""),"",VLOOKUP(H16,Détente!$A$2:$BU$157,MATCH(F16,(Détente!$B$1:$BU$1),1)+1))</f>
        <v/>
      </c>
      <c r="J16" s="247"/>
      <c r="K16" s="245" t="str">
        <f>IF(OR(E16="",J16=""),"",VLOOKUP(J16,Sautillers!$A$2:$BU$99,MATCH(F16,(Sautillers!$B$1:$BU$1),1)+1))</f>
        <v/>
      </c>
      <c r="L16" s="247"/>
      <c r="M16" s="245" t="str">
        <f>IF(OR(E16="",L16=""),"",VLOOKUP(L16,Gainage!$A$2:$BU$32,MATCH(F16,(Gainage!$B$1:$BU$1),1)+1))</f>
        <v/>
      </c>
      <c r="N16" s="247"/>
      <c r="O16" s="245" t="str">
        <f>IF(OR(E16="",N16=""),"",VLOOKUP(N16,'Course 20 m'!$A$2:$BU$373,MATCH(F16,('Course 20 m'!$B$1:$BU$1),1)+1))</f>
        <v/>
      </c>
      <c r="P16" s="248"/>
      <c r="Q16" s="245" t="str">
        <f>IF(OR(E16="",P16=""),"",VLOOKUP(P16,'Ecarts D&amp;G'!$A$2:$BU$147,MATCH(F16,('Ecarts D&amp;G'!$B$1:$BU$1),1)+1))</f>
        <v/>
      </c>
      <c r="R16" s="248"/>
      <c r="S16" s="245" t="str">
        <f>IF(OR(E16="",R16=""),"",VLOOKUP(R16,'Ecarts D&amp;G'!$A$2:$BU$147,MATCH(F16,('Ecarts D&amp;G'!$B$1:$BU$1),1)+1))</f>
        <v/>
      </c>
      <c r="T16" s="248"/>
      <c r="U16" s="245" t="str">
        <f>IF(OR(E16="",T16=""),"",VLOOKUP(T16,'Ecart facial'!$A$2:$BU$143,MATCH(F16,('Ecart facial'!$B$1:$BU$1),1)+1))</f>
        <v/>
      </c>
      <c r="V16" s="249"/>
      <c r="W16" s="245" t="str">
        <f>IF(OR(E16="",V16=""),"",VLOOKUP(V16,'Fermeture TJ'!$A$2:$BU$126,MATCH(F16,('Fermeture TJ'!$B$1:$BU$1),1)+1))</f>
        <v/>
      </c>
      <c r="X16" s="249"/>
      <c r="Y16" s="245" t="str">
        <f>IF(OR(E16="",X16=""),"",VLOOKUP(X16,Pont!$A$2:$BU$188,MATCH(F16,(Pont!$B$1:$BU$1),1)+1))</f>
        <v/>
      </c>
      <c r="Z16" s="249"/>
      <c r="AA16" s="245" t="str">
        <f>IF(OR(E16="",Z16=""),"",VLOOKUP(Z16,Epaules!$A$2:$BU$76,MATCH(F16,(Epaules!$B$1:$BU$1),1)+1))</f>
        <v/>
      </c>
      <c r="AB16" s="256" t="str">
        <f t="shared" si="0"/>
        <v/>
      </c>
      <c r="AC16" s="194" t="str">
        <f t="shared" si="1"/>
        <v/>
      </c>
    </row>
    <row r="17" spans="1:29" ht="15.6" x14ac:dyDescent="0.25">
      <c r="A17" s="34" t="str">
        <f>IF(D17="","",Accueil!$D$8)</f>
        <v/>
      </c>
      <c r="B17" s="145" t="str">
        <f>IF(OR(Accueil!$D$8="",C17="",D17=""),"",UPPER(LOOKUP(C17,Accueil!$C$32:$C$131,Accueil!$D$32:$D$131)))</f>
        <v/>
      </c>
      <c r="C17" s="35"/>
      <c r="D17" s="164"/>
      <c r="E17" s="153"/>
      <c r="F17" s="171" t="str">
        <f>IF(OR(Accueil!$D$8="",D17="",E17=""),"",DATEDIF(E17,LOOKUP(C17,Accueil!$C$32:$C$131,Accueil!$E$32:$E$131),"m"))</f>
        <v/>
      </c>
      <c r="G17" s="273"/>
      <c r="H17" s="247"/>
      <c r="I17" s="245" t="str">
        <f>IF(OR(E17="",H17=""),"",VLOOKUP(H17,Détente!$A$2:$BU$157,MATCH(F17,(Détente!$B$1:$BU$1),1)+1))</f>
        <v/>
      </c>
      <c r="J17" s="247"/>
      <c r="K17" s="245" t="str">
        <f>IF(OR(E17="",J17=""),"",VLOOKUP(J17,Sautillers!$A$2:$BU$99,MATCH(F17,(Sautillers!$B$1:$BU$1),1)+1))</f>
        <v/>
      </c>
      <c r="L17" s="247"/>
      <c r="M17" s="245" t="str">
        <f>IF(OR(E17="",L17=""),"",VLOOKUP(L17,Gainage!$A$2:$BU$32,MATCH(F17,(Gainage!$B$1:$BU$1),1)+1))</f>
        <v/>
      </c>
      <c r="N17" s="247"/>
      <c r="O17" s="245" t="str">
        <f>IF(OR(E17="",N17=""),"",VLOOKUP(N17,'Course 20 m'!$A$2:$BU$373,MATCH(F17,('Course 20 m'!$B$1:$BU$1),1)+1))</f>
        <v/>
      </c>
      <c r="P17" s="248"/>
      <c r="Q17" s="245" t="str">
        <f>IF(OR(E17="",P17=""),"",VLOOKUP(P17,'Ecarts D&amp;G'!$A$2:$BU$147,MATCH(F17,('Ecarts D&amp;G'!$B$1:$BU$1),1)+1))</f>
        <v/>
      </c>
      <c r="R17" s="248"/>
      <c r="S17" s="245" t="str">
        <f>IF(OR(E17="",R17=""),"",VLOOKUP(R17,'Ecarts D&amp;G'!$A$2:$BU$147,MATCH(F17,('Ecarts D&amp;G'!$B$1:$BU$1),1)+1))</f>
        <v/>
      </c>
      <c r="T17" s="248"/>
      <c r="U17" s="245" t="str">
        <f>IF(OR(E17="",T17=""),"",VLOOKUP(T17,'Ecart facial'!$A$2:$BU$143,MATCH(F17,('Ecart facial'!$B$1:$BU$1),1)+1))</f>
        <v/>
      </c>
      <c r="V17" s="249"/>
      <c r="W17" s="245" t="str">
        <f>IF(OR(E17="",V17=""),"",VLOOKUP(V17,'Fermeture TJ'!$A$2:$BU$126,MATCH(F17,('Fermeture TJ'!$B$1:$BU$1),1)+1))</f>
        <v/>
      </c>
      <c r="X17" s="249"/>
      <c r="Y17" s="245" t="str">
        <f>IF(OR(E17="",X17=""),"",VLOOKUP(X17,Pont!$A$2:$BU$188,MATCH(F17,(Pont!$B$1:$BU$1),1)+1))</f>
        <v/>
      </c>
      <c r="Z17" s="249"/>
      <c r="AA17" s="245" t="str">
        <f>IF(OR(E17="",Z17=""),"",VLOOKUP(Z17,Epaules!$A$2:$BU$76,MATCH(F17,(Epaules!$B$1:$BU$1),1)+1))</f>
        <v/>
      </c>
      <c r="AB17" s="256" t="str">
        <f t="shared" si="0"/>
        <v/>
      </c>
      <c r="AC17" s="194" t="str">
        <f t="shared" si="1"/>
        <v/>
      </c>
    </row>
    <row r="18" spans="1:29" s="27" customFormat="1" ht="15.6" x14ac:dyDescent="0.25">
      <c r="A18" s="34" t="str">
        <f>IF(D18="","",Accueil!$D$8)</f>
        <v/>
      </c>
      <c r="B18" s="145" t="str">
        <f>IF(OR(Accueil!$D$8="",C18="",D18=""),"",UPPER(LOOKUP(C18,Accueil!$C$32:$C$131,Accueil!$D$32:$D$131)))</f>
        <v/>
      </c>
      <c r="C18" s="35"/>
      <c r="D18" s="164"/>
      <c r="E18" s="153"/>
      <c r="F18" s="171" t="str">
        <f>IF(OR(Accueil!$D$8="",D18="",E18=""),"",DATEDIF(E18,LOOKUP(C18,Accueil!$C$32:$C$131,Accueil!$E$32:$E$131),"m"))</f>
        <v/>
      </c>
      <c r="G18" s="273"/>
      <c r="H18" s="247"/>
      <c r="I18" s="245" t="str">
        <f>IF(OR(E18="",H18=""),"",VLOOKUP(H18,Détente!$A$2:$BU$157,MATCH(F18,(Détente!$B$1:$BU$1),1)+1))</f>
        <v/>
      </c>
      <c r="J18" s="247"/>
      <c r="K18" s="245" t="str">
        <f>IF(OR(E18="",J18=""),"",VLOOKUP(J18,Sautillers!$A$2:$BU$99,MATCH(F18,(Sautillers!$B$1:$BU$1),1)+1))</f>
        <v/>
      </c>
      <c r="L18" s="247"/>
      <c r="M18" s="245" t="str">
        <f>IF(OR(E18="",L18=""),"",VLOOKUP(L18,Gainage!$A$2:$BU$32,MATCH(F18,(Gainage!$B$1:$BU$1),1)+1))</f>
        <v/>
      </c>
      <c r="N18" s="247"/>
      <c r="O18" s="245" t="str">
        <f>IF(OR(E18="",N18=""),"",VLOOKUP(N18,'Course 20 m'!$A$2:$BU$373,MATCH(F18,('Course 20 m'!$B$1:$BU$1),1)+1))</f>
        <v/>
      </c>
      <c r="P18" s="248"/>
      <c r="Q18" s="245" t="str">
        <f>IF(OR(E18="",P18=""),"",VLOOKUP(P18,'Ecarts D&amp;G'!$A$2:$BU$147,MATCH(F18,('Ecarts D&amp;G'!$B$1:$BU$1),1)+1))</f>
        <v/>
      </c>
      <c r="R18" s="248"/>
      <c r="S18" s="245" t="str">
        <f>IF(OR(E18="",R18=""),"",VLOOKUP(R18,'Ecarts D&amp;G'!$A$2:$BU$147,MATCH(F18,('Ecarts D&amp;G'!$B$1:$BU$1),1)+1))</f>
        <v/>
      </c>
      <c r="T18" s="248"/>
      <c r="U18" s="245" t="str">
        <f>IF(OR(E18="",T18=""),"",VLOOKUP(T18,'Ecart facial'!$A$2:$BU$143,MATCH(F18,('Ecart facial'!$B$1:$BU$1),1)+1))</f>
        <v/>
      </c>
      <c r="V18" s="249"/>
      <c r="W18" s="245" t="str">
        <f>IF(OR(E18="",V18=""),"",VLOOKUP(V18,'Fermeture TJ'!$A$2:$BU$126,MATCH(F18,('Fermeture TJ'!$B$1:$BU$1),1)+1))</f>
        <v/>
      </c>
      <c r="X18" s="249"/>
      <c r="Y18" s="245" t="str">
        <f>IF(OR(E18="",X18=""),"",VLOOKUP(X18,Pont!$A$2:$BU$188,MATCH(F18,(Pont!$B$1:$BU$1),1)+1))</f>
        <v/>
      </c>
      <c r="Z18" s="249"/>
      <c r="AA18" s="245" t="str">
        <f>IF(OR(E18="",Z18=""),"",VLOOKUP(Z18,Epaules!$A$2:$BU$76,MATCH(F18,(Epaules!$B$1:$BU$1),1)+1))</f>
        <v/>
      </c>
      <c r="AB18" s="256" t="str">
        <f t="shared" si="0"/>
        <v/>
      </c>
      <c r="AC18" s="194" t="str">
        <f t="shared" si="1"/>
        <v/>
      </c>
    </row>
    <row r="19" spans="1:29" ht="15.6" x14ac:dyDescent="0.25">
      <c r="A19" s="34" t="str">
        <f>IF(D19="","",Accueil!$D$8)</f>
        <v/>
      </c>
      <c r="B19" s="145" t="str">
        <f>IF(OR(Accueil!$D$8="",C19="",D19=""),"",UPPER(LOOKUP(C19,Accueil!$C$32:$C$131,Accueil!$D$32:$D$131)))</f>
        <v/>
      </c>
      <c r="C19" s="35"/>
      <c r="D19" s="164"/>
      <c r="E19" s="153"/>
      <c r="F19" s="171" t="str">
        <f>IF(OR(Accueil!$D$8="",D19="",E19=""),"",DATEDIF(E19,LOOKUP(C19,Accueil!$C$32:$C$131,Accueil!$E$32:$E$131),"m"))</f>
        <v/>
      </c>
      <c r="G19" s="273"/>
      <c r="H19" s="247"/>
      <c r="I19" s="245" t="str">
        <f>IF(OR(E19="",H19=""),"",VLOOKUP(H19,Détente!$A$2:$BU$157,MATCH(F19,(Détente!$B$1:$BU$1),1)+1))</f>
        <v/>
      </c>
      <c r="J19" s="247"/>
      <c r="K19" s="245" t="str">
        <f>IF(OR(E19="",J19=""),"",VLOOKUP(J19,Sautillers!$A$2:$BU$99,MATCH(F19,(Sautillers!$B$1:$BU$1),1)+1))</f>
        <v/>
      </c>
      <c r="L19" s="247"/>
      <c r="M19" s="245" t="str">
        <f>IF(OR(E19="",L19=""),"",VLOOKUP(L19,Gainage!$A$2:$BU$32,MATCH(F19,(Gainage!$B$1:$BU$1),1)+1))</f>
        <v/>
      </c>
      <c r="N19" s="247"/>
      <c r="O19" s="245" t="str">
        <f>IF(OR(E19="",N19=""),"",VLOOKUP(N19,'Course 20 m'!$A$2:$BU$373,MATCH(F19,('Course 20 m'!$B$1:$BU$1),1)+1))</f>
        <v/>
      </c>
      <c r="P19" s="248"/>
      <c r="Q19" s="245" t="str">
        <f>IF(OR(E19="",P19=""),"",VLOOKUP(P19,'Ecarts D&amp;G'!$A$2:$BU$147,MATCH(F19,('Ecarts D&amp;G'!$B$1:$BU$1),1)+1))</f>
        <v/>
      </c>
      <c r="R19" s="248"/>
      <c r="S19" s="245" t="str">
        <f>IF(OR(E19="",R19=""),"",VLOOKUP(R19,'Ecarts D&amp;G'!$A$2:$BU$147,MATCH(F19,('Ecarts D&amp;G'!$B$1:$BU$1),1)+1))</f>
        <v/>
      </c>
      <c r="T19" s="248"/>
      <c r="U19" s="245" t="str">
        <f>IF(OR(E19="",T19=""),"",VLOOKUP(T19,'Ecart facial'!$A$2:$BU$143,MATCH(F19,('Ecart facial'!$B$1:$BU$1),1)+1))</f>
        <v/>
      </c>
      <c r="V19" s="249"/>
      <c r="W19" s="245" t="str">
        <f>IF(OR(E19="",V19=""),"",VLOOKUP(V19,'Fermeture TJ'!$A$2:$BU$126,MATCH(F19,('Fermeture TJ'!$B$1:$BU$1),1)+1))</f>
        <v/>
      </c>
      <c r="X19" s="249"/>
      <c r="Y19" s="245" t="str">
        <f>IF(OR(E19="",X19=""),"",VLOOKUP(X19,Pont!$A$2:$BU$188,MATCH(F19,(Pont!$B$1:$BU$1),1)+1))</f>
        <v/>
      </c>
      <c r="Z19" s="249"/>
      <c r="AA19" s="245" t="str">
        <f>IF(OR(E19="",Z19=""),"",VLOOKUP(Z19,Epaules!$A$2:$BU$76,MATCH(F19,(Epaules!$B$1:$BU$1),1)+1))</f>
        <v/>
      </c>
      <c r="AB19" s="256" t="str">
        <f t="shared" si="0"/>
        <v/>
      </c>
      <c r="AC19" s="194" t="str">
        <f t="shared" si="1"/>
        <v/>
      </c>
    </row>
    <row r="20" spans="1:29" ht="15.6" x14ac:dyDescent="0.25">
      <c r="A20" s="34" t="str">
        <f>IF(D20="","",Accueil!$D$8)</f>
        <v/>
      </c>
      <c r="B20" s="145" t="str">
        <f>IF(OR(Accueil!$D$8="",C20="",D20=""),"",UPPER(LOOKUP(C20,Accueil!$C$32:$C$131,Accueil!$D$32:$D$131)))</f>
        <v/>
      </c>
      <c r="C20" s="35"/>
      <c r="D20" s="164"/>
      <c r="E20" s="153"/>
      <c r="F20" s="171" t="str">
        <f>IF(OR(Accueil!$D$8="",D20="",E20=""),"",DATEDIF(E20,LOOKUP(C20,Accueil!$C$32:$C$131,Accueil!$E$32:$E$131),"m"))</f>
        <v/>
      </c>
      <c r="G20" s="273"/>
      <c r="H20" s="247"/>
      <c r="I20" s="245" t="str">
        <f>IF(OR(E20="",H20=""),"",VLOOKUP(H20,Détente!$A$2:$BU$157,MATCH(F20,(Détente!$B$1:$BU$1),1)+1))</f>
        <v/>
      </c>
      <c r="J20" s="247"/>
      <c r="K20" s="245" t="str">
        <f>IF(OR(E20="",J20=""),"",VLOOKUP(J20,Sautillers!$A$2:$BU$99,MATCH(F20,(Sautillers!$B$1:$BU$1),1)+1))</f>
        <v/>
      </c>
      <c r="L20" s="247"/>
      <c r="M20" s="245" t="str">
        <f>IF(OR(E20="",L20=""),"",VLOOKUP(L20,Gainage!$A$2:$BU$32,MATCH(F20,(Gainage!$B$1:$BU$1),1)+1))</f>
        <v/>
      </c>
      <c r="N20" s="247"/>
      <c r="O20" s="245" t="str">
        <f>IF(OR(E20="",N20=""),"",VLOOKUP(N20,'Course 20 m'!$A$2:$BU$373,MATCH(F20,('Course 20 m'!$B$1:$BU$1),1)+1))</f>
        <v/>
      </c>
      <c r="P20" s="248"/>
      <c r="Q20" s="245" t="str">
        <f>IF(OR(E20="",P20=""),"",VLOOKUP(P20,'Ecarts D&amp;G'!$A$2:$BU$147,MATCH(F20,('Ecarts D&amp;G'!$B$1:$BU$1),1)+1))</f>
        <v/>
      </c>
      <c r="R20" s="248"/>
      <c r="S20" s="245" t="str">
        <f>IF(OR(E20="",R20=""),"",VLOOKUP(R20,'Ecarts D&amp;G'!$A$2:$BU$147,MATCH(F20,('Ecarts D&amp;G'!$B$1:$BU$1),1)+1))</f>
        <v/>
      </c>
      <c r="T20" s="248"/>
      <c r="U20" s="245" t="str">
        <f>IF(OR(E20="",T20=""),"",VLOOKUP(T20,'Ecart facial'!$A$2:$BU$143,MATCH(F20,('Ecart facial'!$B$1:$BU$1),1)+1))</f>
        <v/>
      </c>
      <c r="V20" s="249"/>
      <c r="W20" s="245" t="str">
        <f>IF(OR(E20="",V20=""),"",VLOOKUP(V20,'Fermeture TJ'!$A$2:$BU$126,MATCH(F20,('Fermeture TJ'!$B$1:$BU$1),1)+1))</f>
        <v/>
      </c>
      <c r="X20" s="249"/>
      <c r="Y20" s="245" t="str">
        <f>IF(OR(E20="",X20=""),"",VLOOKUP(X20,Pont!$A$2:$BU$188,MATCH(F20,(Pont!$B$1:$BU$1),1)+1))</f>
        <v/>
      </c>
      <c r="Z20" s="249"/>
      <c r="AA20" s="245" t="str">
        <f>IF(OR(E20="",Z20=""),"",VLOOKUP(Z20,Epaules!$A$2:$BU$76,MATCH(F20,(Epaules!$B$1:$BU$1),1)+1))</f>
        <v/>
      </c>
      <c r="AB20" s="256" t="str">
        <f t="shared" si="0"/>
        <v/>
      </c>
      <c r="AC20" s="194" t="str">
        <f t="shared" si="1"/>
        <v/>
      </c>
    </row>
    <row r="21" spans="1:29" ht="15.6" x14ac:dyDescent="0.25">
      <c r="A21" s="34" t="str">
        <f>IF(D21="","",Accueil!$D$8)</f>
        <v/>
      </c>
      <c r="B21" s="145" t="str">
        <f>IF(OR(Accueil!$D$8="",C21="",D21=""),"",UPPER(LOOKUP(C21,Accueil!$C$32:$C$131,Accueil!$D$32:$D$131)))</f>
        <v/>
      </c>
      <c r="C21" s="35"/>
      <c r="D21" s="164"/>
      <c r="E21" s="153"/>
      <c r="F21" s="171" t="str">
        <f>IF(OR(Accueil!$D$8="",D21="",E21=""),"",DATEDIF(E21,LOOKUP(C21,Accueil!$C$32:$C$131,Accueil!$E$32:$E$131),"m"))</f>
        <v/>
      </c>
      <c r="G21" s="273"/>
      <c r="H21" s="247"/>
      <c r="I21" s="245" t="str">
        <f>IF(OR(E21="",H21=""),"",VLOOKUP(H21,Détente!$A$2:$BU$157,MATCH(F21,(Détente!$B$1:$BU$1),1)+1))</f>
        <v/>
      </c>
      <c r="J21" s="247"/>
      <c r="K21" s="245" t="str">
        <f>IF(OR(E21="",J21=""),"",VLOOKUP(J21,Sautillers!$A$2:$BU$99,MATCH(F21,(Sautillers!$B$1:$BU$1),1)+1))</f>
        <v/>
      </c>
      <c r="L21" s="247"/>
      <c r="M21" s="245" t="str">
        <f>IF(OR(E21="",L21=""),"",VLOOKUP(L21,Gainage!$A$2:$BU$32,MATCH(F21,(Gainage!$B$1:$BU$1),1)+1))</f>
        <v/>
      </c>
      <c r="N21" s="247"/>
      <c r="O21" s="245" t="str">
        <f>IF(OR(E21="",N21=""),"",VLOOKUP(N21,'Course 20 m'!$A$2:$BU$373,MATCH(F21,('Course 20 m'!$B$1:$BU$1),1)+1))</f>
        <v/>
      </c>
      <c r="P21" s="248"/>
      <c r="Q21" s="245" t="str">
        <f>IF(OR(E21="",P21=""),"",VLOOKUP(P21,'Ecarts D&amp;G'!$A$2:$BU$147,MATCH(F21,('Ecarts D&amp;G'!$B$1:$BU$1),1)+1))</f>
        <v/>
      </c>
      <c r="R21" s="248"/>
      <c r="S21" s="245" t="str">
        <f>IF(OR(E21="",R21=""),"",VLOOKUP(R21,'Ecarts D&amp;G'!$A$2:$BU$147,MATCH(F21,('Ecarts D&amp;G'!$B$1:$BU$1),1)+1))</f>
        <v/>
      </c>
      <c r="T21" s="248"/>
      <c r="U21" s="245" t="str">
        <f>IF(OR(E21="",T21=""),"",VLOOKUP(T21,'Ecart facial'!$A$2:$BU$143,MATCH(F21,('Ecart facial'!$B$1:$BU$1),1)+1))</f>
        <v/>
      </c>
      <c r="V21" s="249"/>
      <c r="W21" s="245" t="str">
        <f>IF(OR(E21="",V21=""),"",VLOOKUP(V21,'Fermeture TJ'!$A$2:$BU$126,MATCH(F21,('Fermeture TJ'!$B$1:$BU$1),1)+1))</f>
        <v/>
      </c>
      <c r="X21" s="249"/>
      <c r="Y21" s="245" t="str">
        <f>IF(OR(E21="",X21=""),"",VLOOKUP(X21,Pont!$A$2:$BU$188,MATCH(F21,(Pont!$B$1:$BU$1),1)+1))</f>
        <v/>
      </c>
      <c r="Z21" s="249"/>
      <c r="AA21" s="245" t="str">
        <f>IF(OR(E21="",Z21=""),"",VLOOKUP(Z21,Epaules!$A$2:$BU$76,MATCH(F21,(Epaules!$B$1:$BU$1),1)+1))</f>
        <v/>
      </c>
      <c r="AB21" s="256" t="str">
        <f t="shared" si="0"/>
        <v/>
      </c>
      <c r="AC21" s="194" t="str">
        <f t="shared" si="1"/>
        <v/>
      </c>
    </row>
    <row r="22" spans="1:29" ht="15.6" x14ac:dyDescent="0.25">
      <c r="A22" s="34" t="str">
        <f>IF(D22="","",Accueil!$D$8)</f>
        <v/>
      </c>
      <c r="B22" s="145" t="str">
        <f>IF(OR(Accueil!$D$8="",C22="",D22=""),"",UPPER(LOOKUP(C22,Accueil!$C$32:$C$131,Accueil!$D$32:$D$131)))</f>
        <v/>
      </c>
      <c r="C22" s="35"/>
      <c r="D22" s="164"/>
      <c r="E22" s="153"/>
      <c r="F22" s="171" t="str">
        <f>IF(OR(Accueil!$D$8="",D22="",E22=""),"",DATEDIF(E22,LOOKUP(C22,Accueil!$C$32:$C$131,Accueil!$E$32:$E$131),"m"))</f>
        <v/>
      </c>
      <c r="G22" s="273"/>
      <c r="H22" s="247"/>
      <c r="I22" s="245" t="str">
        <f>IF(OR(E22="",H22=""),"",VLOOKUP(H22,Détente!$A$2:$BU$157,MATCH(F22,(Détente!$B$1:$BU$1),1)+1))</f>
        <v/>
      </c>
      <c r="J22" s="247"/>
      <c r="K22" s="245" t="str">
        <f>IF(OR(E22="",J22=""),"",VLOOKUP(J22,Sautillers!$A$2:$BU$99,MATCH(F22,(Sautillers!$B$1:$BU$1),1)+1))</f>
        <v/>
      </c>
      <c r="L22" s="247"/>
      <c r="M22" s="245" t="str">
        <f>IF(OR(E22="",L22=""),"",VLOOKUP(L22,Gainage!$A$2:$BU$32,MATCH(F22,(Gainage!$B$1:$BU$1),1)+1))</f>
        <v/>
      </c>
      <c r="N22" s="247"/>
      <c r="O22" s="245" t="str">
        <f>IF(OR(E22="",N22=""),"",VLOOKUP(N22,'Course 20 m'!$A$2:$BU$373,MATCH(F22,('Course 20 m'!$B$1:$BU$1),1)+1))</f>
        <v/>
      </c>
      <c r="P22" s="248"/>
      <c r="Q22" s="245" t="str">
        <f>IF(OR(E22="",P22=""),"",VLOOKUP(P22,'Ecarts D&amp;G'!$A$2:$BU$147,MATCH(F22,('Ecarts D&amp;G'!$B$1:$BU$1),1)+1))</f>
        <v/>
      </c>
      <c r="R22" s="248"/>
      <c r="S22" s="245" t="str">
        <f>IF(OR(E22="",R22=""),"",VLOOKUP(R22,'Ecarts D&amp;G'!$A$2:$BU$147,MATCH(F22,('Ecarts D&amp;G'!$B$1:$BU$1),1)+1))</f>
        <v/>
      </c>
      <c r="T22" s="248"/>
      <c r="U22" s="245" t="str">
        <f>IF(OR(E22="",T22=""),"",VLOOKUP(T22,'Ecart facial'!$A$2:$BU$143,MATCH(F22,('Ecart facial'!$B$1:$BU$1),1)+1))</f>
        <v/>
      </c>
      <c r="V22" s="249"/>
      <c r="W22" s="245" t="str">
        <f>IF(OR(E22="",V22=""),"",VLOOKUP(V22,'Fermeture TJ'!$A$2:$BU$126,MATCH(F22,('Fermeture TJ'!$B$1:$BU$1),1)+1))</f>
        <v/>
      </c>
      <c r="X22" s="249"/>
      <c r="Y22" s="245" t="str">
        <f>IF(OR(E22="",X22=""),"",VLOOKUP(X22,Pont!$A$2:$BU$188,MATCH(F22,(Pont!$B$1:$BU$1),1)+1))</f>
        <v/>
      </c>
      <c r="Z22" s="249"/>
      <c r="AA22" s="245" t="str">
        <f>IF(OR(E22="",Z22=""),"",VLOOKUP(Z22,Epaules!$A$2:$BU$76,MATCH(F22,(Epaules!$B$1:$BU$1),1)+1))</f>
        <v/>
      </c>
      <c r="AB22" s="256" t="str">
        <f t="shared" si="0"/>
        <v/>
      </c>
      <c r="AC22" s="194" t="str">
        <f t="shared" si="1"/>
        <v/>
      </c>
    </row>
    <row r="23" spans="1:29" ht="15.6" x14ac:dyDescent="0.25">
      <c r="A23" s="34" t="str">
        <f>IF(D23="","",Accueil!$D$8)</f>
        <v/>
      </c>
      <c r="B23" s="145" t="str">
        <f>IF(OR(Accueil!$D$8="",C23="",D23=""),"",UPPER(LOOKUP(C23,Accueil!$C$32:$C$131,Accueil!$D$32:$D$131)))</f>
        <v/>
      </c>
      <c r="C23" s="35"/>
      <c r="D23" s="164"/>
      <c r="E23" s="153"/>
      <c r="F23" s="171" t="str">
        <f>IF(OR(Accueil!$D$8="",D23="",E23=""),"",DATEDIF(E23,LOOKUP(C23,Accueil!$C$32:$C$131,Accueil!$E$32:$E$131),"m"))</f>
        <v/>
      </c>
      <c r="G23" s="273"/>
      <c r="H23" s="247"/>
      <c r="I23" s="245" t="str">
        <f>IF(OR(E23="",H23=""),"",VLOOKUP(H23,Détente!$A$2:$BU$157,MATCH(F23,(Détente!$B$1:$BU$1),1)+1))</f>
        <v/>
      </c>
      <c r="J23" s="247"/>
      <c r="K23" s="245" t="str">
        <f>IF(OR(E23="",J23=""),"",VLOOKUP(J23,Sautillers!$A$2:$BU$99,MATCH(F23,(Sautillers!$B$1:$BU$1),1)+1))</f>
        <v/>
      </c>
      <c r="L23" s="247"/>
      <c r="M23" s="245" t="str">
        <f>IF(OR(E23="",L23=""),"",VLOOKUP(L23,Gainage!$A$2:$BU$32,MATCH(F23,(Gainage!$B$1:$BU$1),1)+1))</f>
        <v/>
      </c>
      <c r="N23" s="247"/>
      <c r="O23" s="245" t="str">
        <f>IF(OR(E23="",N23=""),"",VLOOKUP(N23,'Course 20 m'!$A$2:$BU$373,MATCH(F23,('Course 20 m'!$B$1:$BU$1),1)+1))</f>
        <v/>
      </c>
      <c r="P23" s="248"/>
      <c r="Q23" s="245" t="str">
        <f>IF(OR(E23="",P23=""),"",VLOOKUP(P23,'Ecarts D&amp;G'!$A$2:$BU$147,MATCH(F23,('Ecarts D&amp;G'!$B$1:$BU$1),1)+1))</f>
        <v/>
      </c>
      <c r="R23" s="248"/>
      <c r="S23" s="245" t="str">
        <f>IF(OR(E23="",R23=""),"",VLOOKUP(R23,'Ecarts D&amp;G'!$A$2:$BU$147,MATCH(F23,('Ecarts D&amp;G'!$B$1:$BU$1),1)+1))</f>
        <v/>
      </c>
      <c r="T23" s="248"/>
      <c r="U23" s="245" t="str">
        <f>IF(OR(E23="",T23=""),"",VLOOKUP(T23,'Ecart facial'!$A$2:$BU$143,MATCH(F23,('Ecart facial'!$B$1:$BU$1),1)+1))</f>
        <v/>
      </c>
      <c r="V23" s="249"/>
      <c r="W23" s="245" t="str">
        <f>IF(OR(E23="",V23=""),"",VLOOKUP(V23,'Fermeture TJ'!$A$2:$BU$126,MATCH(F23,('Fermeture TJ'!$B$1:$BU$1),1)+1))</f>
        <v/>
      </c>
      <c r="X23" s="249"/>
      <c r="Y23" s="245" t="str">
        <f>IF(OR(E23="",X23=""),"",VLOOKUP(X23,Pont!$A$2:$BU$188,MATCH(F23,(Pont!$B$1:$BU$1),1)+1))</f>
        <v/>
      </c>
      <c r="Z23" s="249"/>
      <c r="AA23" s="245" t="str">
        <f>IF(OR(E23="",Z23=""),"",VLOOKUP(Z23,Epaules!$A$2:$BU$76,MATCH(F23,(Epaules!$B$1:$BU$1),1)+1))</f>
        <v/>
      </c>
      <c r="AB23" s="256" t="str">
        <f t="shared" si="0"/>
        <v/>
      </c>
      <c r="AC23" s="194" t="str">
        <f t="shared" si="1"/>
        <v/>
      </c>
    </row>
    <row r="24" spans="1:29" ht="15.6" x14ac:dyDescent="0.25">
      <c r="A24" s="34" t="str">
        <f>IF(D24="","",Accueil!$D$8)</f>
        <v/>
      </c>
      <c r="B24" s="145" t="str">
        <f>IF(OR(Accueil!$D$8="",C24="",D24=""),"",UPPER(LOOKUP(C24,Accueil!$C$32:$C$131,Accueil!$D$32:$D$131)))</f>
        <v/>
      </c>
      <c r="C24" s="35"/>
      <c r="D24" s="164"/>
      <c r="E24" s="153"/>
      <c r="F24" s="171" t="str">
        <f>IF(OR(Accueil!$D$8="",D24="",E24=""),"",DATEDIF(E24,LOOKUP(C24,Accueil!$C$32:$C$131,Accueil!$E$32:$E$131),"m"))</f>
        <v/>
      </c>
      <c r="G24" s="273"/>
      <c r="H24" s="247"/>
      <c r="I24" s="245" t="str">
        <f>IF(OR(E24="",H24=""),"",VLOOKUP(H24,Détente!$A$2:$BU$157,MATCH(F24,(Détente!$B$1:$BU$1),1)+1))</f>
        <v/>
      </c>
      <c r="J24" s="247"/>
      <c r="K24" s="245" t="str">
        <f>IF(OR(E24="",J24=""),"",VLOOKUP(J24,Sautillers!$A$2:$BU$99,MATCH(F24,(Sautillers!$B$1:$BU$1),1)+1))</f>
        <v/>
      </c>
      <c r="L24" s="247"/>
      <c r="M24" s="245" t="str">
        <f>IF(OR(E24="",L24=""),"",VLOOKUP(L24,Gainage!$A$2:$BU$32,MATCH(F24,(Gainage!$B$1:$BU$1),1)+1))</f>
        <v/>
      </c>
      <c r="N24" s="247"/>
      <c r="O24" s="245" t="str">
        <f>IF(OR(E24="",N24=""),"",VLOOKUP(N24,'Course 20 m'!$A$2:$BU$373,MATCH(F24,('Course 20 m'!$B$1:$BU$1),1)+1))</f>
        <v/>
      </c>
      <c r="P24" s="248"/>
      <c r="Q24" s="245" t="str">
        <f>IF(OR(E24="",P24=""),"",VLOOKUP(P24,'Ecarts D&amp;G'!$A$2:$BU$147,MATCH(F24,('Ecarts D&amp;G'!$B$1:$BU$1),1)+1))</f>
        <v/>
      </c>
      <c r="R24" s="248"/>
      <c r="S24" s="245" t="str">
        <f>IF(OR(E24="",R24=""),"",VLOOKUP(R24,'Ecarts D&amp;G'!$A$2:$BU$147,MATCH(F24,('Ecarts D&amp;G'!$B$1:$BU$1),1)+1))</f>
        <v/>
      </c>
      <c r="T24" s="248"/>
      <c r="U24" s="245" t="str">
        <f>IF(OR(E24="",T24=""),"",VLOOKUP(T24,'Ecart facial'!$A$2:$BU$143,MATCH(F24,('Ecart facial'!$B$1:$BU$1),1)+1))</f>
        <v/>
      </c>
      <c r="V24" s="249"/>
      <c r="W24" s="245" t="str">
        <f>IF(OR(E24="",V24=""),"",VLOOKUP(V24,'Fermeture TJ'!$A$2:$BU$126,MATCH(F24,('Fermeture TJ'!$B$1:$BU$1),1)+1))</f>
        <v/>
      </c>
      <c r="X24" s="249"/>
      <c r="Y24" s="245" t="str">
        <f>IF(OR(E24="",X24=""),"",VLOOKUP(X24,Pont!$A$2:$BU$188,MATCH(F24,(Pont!$B$1:$BU$1),1)+1))</f>
        <v/>
      </c>
      <c r="Z24" s="249"/>
      <c r="AA24" s="245" t="str">
        <f>IF(OR(E24="",Z24=""),"",VLOOKUP(Z24,Epaules!$A$2:$BU$76,MATCH(F24,(Epaules!$B$1:$BU$1),1)+1))</f>
        <v/>
      </c>
      <c r="AB24" s="256" t="str">
        <f t="shared" si="0"/>
        <v/>
      </c>
      <c r="AC24" s="194" t="str">
        <f t="shared" si="1"/>
        <v/>
      </c>
    </row>
    <row r="25" spans="1:29" ht="15.6" x14ac:dyDescent="0.25">
      <c r="A25" s="34" t="str">
        <f>IF(D25="","",Accueil!$D$8)</f>
        <v/>
      </c>
      <c r="B25" s="145" t="str">
        <f>IF(OR(Accueil!$D$8="",C25="",D25=""),"",UPPER(LOOKUP(C25,Accueil!$C$32:$C$131,Accueil!$D$32:$D$131)))</f>
        <v/>
      </c>
      <c r="C25" s="35"/>
      <c r="D25" s="164"/>
      <c r="E25" s="153"/>
      <c r="F25" s="171" t="str">
        <f>IF(OR(Accueil!$D$8="",D25="",E25=""),"",DATEDIF(E25,LOOKUP(C25,Accueil!$C$32:$C$131,Accueil!$E$32:$E$131),"m"))</f>
        <v/>
      </c>
      <c r="G25" s="273"/>
      <c r="H25" s="247"/>
      <c r="I25" s="245" t="str">
        <f>IF(OR(E25="",H25=""),"",VLOOKUP(H25,Détente!$A$2:$BU$157,MATCH(F25,(Détente!$B$1:$BU$1),1)+1))</f>
        <v/>
      </c>
      <c r="J25" s="247"/>
      <c r="K25" s="245" t="str">
        <f>IF(OR(E25="",J25=""),"",VLOOKUP(J25,Sautillers!$A$2:$BU$99,MATCH(F25,(Sautillers!$B$1:$BU$1),1)+1))</f>
        <v/>
      </c>
      <c r="L25" s="247"/>
      <c r="M25" s="245" t="str">
        <f>IF(OR(E25="",L25=""),"",VLOOKUP(L25,Gainage!$A$2:$BU$32,MATCH(F25,(Gainage!$B$1:$BU$1),1)+1))</f>
        <v/>
      </c>
      <c r="N25" s="247"/>
      <c r="O25" s="245" t="str">
        <f>IF(OR(E25="",N25=""),"",VLOOKUP(N25,'Course 20 m'!$A$2:$BU$373,MATCH(F25,('Course 20 m'!$B$1:$BU$1),1)+1))</f>
        <v/>
      </c>
      <c r="P25" s="248"/>
      <c r="Q25" s="245" t="str">
        <f>IF(OR(E25="",P25=""),"",VLOOKUP(P25,'Ecarts D&amp;G'!$A$2:$BU$147,MATCH(F25,('Ecarts D&amp;G'!$B$1:$BU$1),1)+1))</f>
        <v/>
      </c>
      <c r="R25" s="248"/>
      <c r="S25" s="245" t="str">
        <f>IF(OR(E25="",R25=""),"",VLOOKUP(R25,'Ecarts D&amp;G'!$A$2:$BU$147,MATCH(F25,('Ecarts D&amp;G'!$B$1:$BU$1),1)+1))</f>
        <v/>
      </c>
      <c r="T25" s="248"/>
      <c r="U25" s="245" t="str">
        <f>IF(OR(E25="",T25=""),"",VLOOKUP(T25,'Ecart facial'!$A$2:$BU$143,MATCH(F25,('Ecart facial'!$B$1:$BU$1),1)+1))</f>
        <v/>
      </c>
      <c r="V25" s="249"/>
      <c r="W25" s="245" t="str">
        <f>IF(OR(E25="",V25=""),"",VLOOKUP(V25,'Fermeture TJ'!$A$2:$BU$126,MATCH(F25,('Fermeture TJ'!$B$1:$BU$1),1)+1))</f>
        <v/>
      </c>
      <c r="X25" s="249"/>
      <c r="Y25" s="245" t="str">
        <f>IF(OR(E25="",X25=""),"",VLOOKUP(X25,Pont!$A$2:$BU$188,MATCH(F25,(Pont!$B$1:$BU$1),1)+1))</f>
        <v/>
      </c>
      <c r="Z25" s="249"/>
      <c r="AA25" s="245" t="str">
        <f>IF(OR(E25="",Z25=""),"",VLOOKUP(Z25,Epaules!$A$2:$BU$76,MATCH(F25,(Epaules!$B$1:$BU$1),1)+1))</f>
        <v/>
      </c>
      <c r="AB25" s="256" t="str">
        <f t="shared" si="0"/>
        <v/>
      </c>
      <c r="AC25" s="194" t="str">
        <f t="shared" si="1"/>
        <v/>
      </c>
    </row>
    <row r="26" spans="1:29" ht="15.6" x14ac:dyDescent="0.25">
      <c r="A26" s="34" t="str">
        <f>IF(D26="","",Accueil!$D$8)</f>
        <v/>
      </c>
      <c r="B26" s="145" t="str">
        <f>IF(OR(Accueil!$D$8="",C26="",D26=""),"",UPPER(LOOKUP(C26,Accueil!$C$32:$C$131,Accueil!$D$32:$D$131)))</f>
        <v/>
      </c>
      <c r="C26" s="35"/>
      <c r="D26" s="149"/>
      <c r="E26" s="153"/>
      <c r="F26" s="171" t="str">
        <f>IF(OR(Accueil!$D$8="",D26="",E26=""),"",DATEDIF(E26,LOOKUP(C26,Accueil!$C$32:$C$131,Accueil!$E$32:$E$131),"m"))</f>
        <v/>
      </c>
      <c r="G26" s="273"/>
      <c r="H26" s="247"/>
      <c r="I26" s="245" t="str">
        <f>IF(OR(E26="",H26=""),"",VLOOKUP(H26,Détente!$A$2:$BU$157,MATCH(F26,(Détente!$B$1:$BU$1),1)+1))</f>
        <v/>
      </c>
      <c r="J26" s="247"/>
      <c r="K26" s="245" t="str">
        <f>IF(OR(E26="",J26=""),"",VLOOKUP(J26,Sautillers!$A$2:$BU$99,MATCH(F26,(Sautillers!$B$1:$BU$1),1)+1))</f>
        <v/>
      </c>
      <c r="L26" s="247"/>
      <c r="M26" s="245" t="str">
        <f>IF(OR(E26="",L26=""),"",VLOOKUP(L26,Gainage!$A$2:$BU$32,MATCH(F26,(Gainage!$B$1:$BU$1),1)+1))</f>
        <v/>
      </c>
      <c r="N26" s="247"/>
      <c r="O26" s="245" t="str">
        <f>IF(OR(E26="",N26=""),"",VLOOKUP(N26,'Course 20 m'!$A$2:$BU$373,MATCH(F26,('Course 20 m'!$B$1:$BU$1),1)+1))</f>
        <v/>
      </c>
      <c r="P26" s="248"/>
      <c r="Q26" s="245" t="str">
        <f>IF(OR(E26="",P26=""),"",VLOOKUP(P26,'Ecarts D&amp;G'!$A$2:$BU$147,MATCH(F26,('Ecarts D&amp;G'!$B$1:$BU$1),1)+1))</f>
        <v/>
      </c>
      <c r="R26" s="248"/>
      <c r="S26" s="245" t="str">
        <f>IF(OR(E26="",R26=""),"",VLOOKUP(R26,'Ecarts D&amp;G'!$A$2:$BU$147,MATCH(F26,('Ecarts D&amp;G'!$B$1:$BU$1),1)+1))</f>
        <v/>
      </c>
      <c r="T26" s="248"/>
      <c r="U26" s="245" t="str">
        <f>IF(OR(E26="",T26=""),"",VLOOKUP(T26,'Ecart facial'!$A$2:$BU$143,MATCH(F26,('Ecart facial'!$B$1:$BU$1),1)+1))</f>
        <v/>
      </c>
      <c r="V26" s="249"/>
      <c r="W26" s="245" t="str">
        <f>IF(OR(E26="",V26=""),"",VLOOKUP(V26,'Fermeture TJ'!$A$2:$BU$126,MATCH(F26,('Fermeture TJ'!$B$1:$BU$1),1)+1))</f>
        <v/>
      </c>
      <c r="X26" s="249"/>
      <c r="Y26" s="245" t="str">
        <f>IF(OR(E26="",X26=""),"",VLOOKUP(X26,Pont!$A$2:$BU$188,MATCH(F26,(Pont!$B$1:$BU$1),1)+1))</f>
        <v/>
      </c>
      <c r="Z26" s="249"/>
      <c r="AA26" s="245" t="str">
        <f>IF(OR(E26="",Z26=""),"",VLOOKUP(Z26,Epaules!$A$2:$BU$76,MATCH(F26,(Epaules!$B$1:$BU$1),1)+1))</f>
        <v/>
      </c>
      <c r="AB26" s="256" t="str">
        <f t="shared" si="0"/>
        <v/>
      </c>
      <c r="AC26" s="194" t="str">
        <f t="shared" si="1"/>
        <v/>
      </c>
    </row>
    <row r="27" spans="1:29" ht="15.6" x14ac:dyDescent="0.25">
      <c r="A27" s="34" t="str">
        <f>IF(D27="","",Accueil!$D$8)</f>
        <v/>
      </c>
      <c r="B27" s="145" t="str">
        <f>IF(OR(Accueil!$D$8="",C27="",D27=""),"",UPPER(LOOKUP(C27,Accueil!$C$32:$C$131,Accueil!$D$32:$D$131)))</f>
        <v/>
      </c>
      <c r="C27" s="35"/>
      <c r="D27" s="149"/>
      <c r="E27" s="153"/>
      <c r="F27" s="171" t="str">
        <f>IF(OR(Accueil!$D$8="",D27="",E27=""),"",DATEDIF(E27,LOOKUP(C27,Accueil!$C$32:$C$131,Accueil!$E$32:$E$131),"m"))</f>
        <v/>
      </c>
      <c r="G27" s="273"/>
      <c r="H27" s="247"/>
      <c r="I27" s="245" t="str">
        <f>IF(OR(E27="",H27=""),"",VLOOKUP(H27,Détente!$A$2:$BU$157,MATCH(F27,(Détente!$B$1:$BU$1),1)+1))</f>
        <v/>
      </c>
      <c r="J27" s="247"/>
      <c r="K27" s="245" t="str">
        <f>IF(OR(E27="",J27=""),"",VLOOKUP(J27,Sautillers!$A$2:$BU$99,MATCH(F27,(Sautillers!$B$1:$BU$1),1)+1))</f>
        <v/>
      </c>
      <c r="L27" s="247"/>
      <c r="M27" s="245" t="str">
        <f>IF(OR(E27="",L27=""),"",VLOOKUP(L27,Gainage!$A$2:$BU$32,MATCH(F27,(Gainage!$B$1:$BU$1),1)+1))</f>
        <v/>
      </c>
      <c r="N27" s="247"/>
      <c r="O27" s="245" t="str">
        <f>IF(OR(E27="",N27=""),"",VLOOKUP(N27,'Course 20 m'!$A$2:$BU$373,MATCH(F27,('Course 20 m'!$B$1:$BU$1),1)+1))</f>
        <v/>
      </c>
      <c r="P27" s="248"/>
      <c r="Q27" s="245" t="str">
        <f>IF(OR(E27="",P27=""),"",VLOOKUP(P27,'Ecarts D&amp;G'!$A$2:$BU$147,MATCH(F27,('Ecarts D&amp;G'!$B$1:$BU$1),1)+1))</f>
        <v/>
      </c>
      <c r="R27" s="248"/>
      <c r="S27" s="245" t="str">
        <f>IF(OR(E27="",R27=""),"",VLOOKUP(R27,'Ecarts D&amp;G'!$A$2:$BU$147,MATCH(F27,('Ecarts D&amp;G'!$B$1:$BU$1),1)+1))</f>
        <v/>
      </c>
      <c r="T27" s="248"/>
      <c r="U27" s="245" t="str">
        <f>IF(OR(E27="",T27=""),"",VLOOKUP(T27,'Ecart facial'!$A$2:$BU$143,MATCH(F27,('Ecart facial'!$B$1:$BU$1),1)+1))</f>
        <v/>
      </c>
      <c r="V27" s="249"/>
      <c r="W27" s="245" t="str">
        <f>IF(OR(E27="",V27=""),"",VLOOKUP(V27,'Fermeture TJ'!$A$2:$BU$126,MATCH(F27,('Fermeture TJ'!$B$1:$BU$1),1)+1))</f>
        <v/>
      </c>
      <c r="X27" s="249"/>
      <c r="Y27" s="245" t="str">
        <f>IF(OR(E27="",X27=""),"",VLOOKUP(X27,Pont!$A$2:$BU$188,MATCH(F27,(Pont!$B$1:$BU$1),1)+1))</f>
        <v/>
      </c>
      <c r="Z27" s="249"/>
      <c r="AA27" s="245" t="str">
        <f>IF(OR(E27="",Z27=""),"",VLOOKUP(Z27,Epaules!$A$2:$BU$76,MATCH(F27,(Epaules!$B$1:$BU$1),1)+1))</f>
        <v/>
      </c>
      <c r="AB27" s="256" t="str">
        <f t="shared" si="0"/>
        <v/>
      </c>
      <c r="AC27" s="194" t="str">
        <f t="shared" si="1"/>
        <v/>
      </c>
    </row>
    <row r="28" spans="1:29" ht="15.6" x14ac:dyDescent="0.25">
      <c r="A28" s="34" t="str">
        <f>IF(D28="","",Accueil!$D$8)</f>
        <v/>
      </c>
      <c r="B28" s="145" t="str">
        <f>IF(OR(Accueil!$D$8="",C28="",D28=""),"",UPPER(LOOKUP(C28,Accueil!$C$32:$C$131,Accueil!$D$32:$D$131)))</f>
        <v/>
      </c>
      <c r="C28" s="35"/>
      <c r="D28" s="149"/>
      <c r="E28" s="153"/>
      <c r="F28" s="171" t="str">
        <f>IF(OR(Accueil!$D$8="",D28="",E28=""),"",DATEDIF(E28,LOOKUP(C28,Accueil!$C$32:$C$131,Accueil!$E$32:$E$131),"m"))</f>
        <v/>
      </c>
      <c r="G28" s="273"/>
      <c r="H28" s="247"/>
      <c r="I28" s="245" t="str">
        <f>IF(OR(E28="",H28=""),"",VLOOKUP(H28,Détente!$A$2:$BU$157,MATCH(F28,(Détente!$B$1:$BU$1),1)+1))</f>
        <v/>
      </c>
      <c r="J28" s="247"/>
      <c r="K28" s="245" t="str">
        <f>IF(OR(E28="",J28=""),"",VLOOKUP(J28,Sautillers!$A$2:$BU$99,MATCH(F28,(Sautillers!$B$1:$BU$1),1)+1))</f>
        <v/>
      </c>
      <c r="L28" s="247"/>
      <c r="M28" s="245" t="str">
        <f>IF(OR(E28="",L28=""),"",VLOOKUP(L28,Gainage!$A$2:$BU$32,MATCH(F28,(Gainage!$B$1:$BU$1),1)+1))</f>
        <v/>
      </c>
      <c r="N28" s="247"/>
      <c r="O28" s="245" t="str">
        <f>IF(OR(E28="",N28=""),"",VLOOKUP(N28,'Course 20 m'!$A$2:$BU$373,MATCH(F28,('Course 20 m'!$B$1:$BU$1),1)+1))</f>
        <v/>
      </c>
      <c r="P28" s="248"/>
      <c r="Q28" s="245" t="str">
        <f>IF(OR(E28="",P28=""),"",VLOOKUP(P28,'Ecarts D&amp;G'!$A$2:$BU$147,MATCH(F28,('Ecarts D&amp;G'!$B$1:$BU$1),1)+1))</f>
        <v/>
      </c>
      <c r="R28" s="248"/>
      <c r="S28" s="245" t="str">
        <f>IF(OR(E28="",R28=""),"",VLOOKUP(R28,'Ecarts D&amp;G'!$A$2:$BU$147,MATCH(F28,('Ecarts D&amp;G'!$B$1:$BU$1),1)+1))</f>
        <v/>
      </c>
      <c r="T28" s="248"/>
      <c r="U28" s="245" t="str">
        <f>IF(OR(E28="",T28=""),"",VLOOKUP(T28,'Ecart facial'!$A$2:$BU$143,MATCH(F28,('Ecart facial'!$B$1:$BU$1),1)+1))</f>
        <v/>
      </c>
      <c r="V28" s="249"/>
      <c r="W28" s="245" t="str">
        <f>IF(OR(E28="",V28=""),"",VLOOKUP(V28,'Fermeture TJ'!$A$2:$BU$126,MATCH(F28,('Fermeture TJ'!$B$1:$BU$1),1)+1))</f>
        <v/>
      </c>
      <c r="X28" s="249"/>
      <c r="Y28" s="245" t="str">
        <f>IF(OR(E28="",X28=""),"",VLOOKUP(X28,Pont!$A$2:$BU$188,MATCH(F28,(Pont!$B$1:$BU$1),1)+1))</f>
        <v/>
      </c>
      <c r="Z28" s="249"/>
      <c r="AA28" s="245" t="str">
        <f>IF(OR(E28="",Z28=""),"",VLOOKUP(Z28,Epaules!$A$2:$BU$76,MATCH(F28,(Epaules!$B$1:$BU$1),1)+1))</f>
        <v/>
      </c>
      <c r="AB28" s="256" t="str">
        <f t="shared" si="0"/>
        <v/>
      </c>
      <c r="AC28" s="194" t="str">
        <f t="shared" si="1"/>
        <v/>
      </c>
    </row>
    <row r="29" spans="1:29" ht="15.6" x14ac:dyDescent="0.25">
      <c r="A29" s="34" t="str">
        <f>IF(D29="","",Accueil!$D$8)</f>
        <v/>
      </c>
      <c r="B29" s="145" t="str">
        <f>IF(OR(Accueil!$D$8="",C29="",D29=""),"",UPPER(LOOKUP(C29,Accueil!$C$32:$C$131,Accueil!$D$32:$D$131)))</f>
        <v/>
      </c>
      <c r="C29" s="35"/>
      <c r="D29" s="149"/>
      <c r="E29" s="153"/>
      <c r="F29" s="171" t="str">
        <f>IF(OR(Accueil!$D$8="",D29="",E29=""),"",DATEDIF(E29,LOOKUP(C29,Accueil!$C$32:$C$131,Accueil!$E$32:$E$131),"m"))</f>
        <v/>
      </c>
      <c r="G29" s="273"/>
      <c r="H29" s="247"/>
      <c r="I29" s="245" t="str">
        <f>IF(OR(E29="",H29=""),"",VLOOKUP(H29,Détente!$A$2:$BU$157,MATCH(F29,(Détente!$B$1:$BU$1),1)+1))</f>
        <v/>
      </c>
      <c r="J29" s="247"/>
      <c r="K29" s="245" t="str">
        <f>IF(OR(E29="",J29=""),"",VLOOKUP(J29,Sautillers!$A$2:$BU$99,MATCH(F29,(Sautillers!$B$1:$BU$1),1)+1))</f>
        <v/>
      </c>
      <c r="L29" s="247"/>
      <c r="M29" s="245" t="str">
        <f>IF(OR(E29="",L29=""),"",VLOOKUP(L29,Gainage!$A$2:$BU$32,MATCH(F29,(Gainage!$B$1:$BU$1),1)+1))</f>
        <v/>
      </c>
      <c r="N29" s="247"/>
      <c r="O29" s="245" t="str">
        <f>IF(OR(E29="",N29=""),"",VLOOKUP(N29,'Course 20 m'!$A$2:$BU$373,MATCH(F29,('Course 20 m'!$B$1:$BU$1),1)+1))</f>
        <v/>
      </c>
      <c r="P29" s="248"/>
      <c r="Q29" s="245" t="str">
        <f>IF(OR(E29="",P29=""),"",VLOOKUP(P29,'Ecarts D&amp;G'!$A$2:$BU$147,MATCH(F29,('Ecarts D&amp;G'!$B$1:$BU$1),1)+1))</f>
        <v/>
      </c>
      <c r="R29" s="248"/>
      <c r="S29" s="245" t="str">
        <f>IF(OR(E29="",R29=""),"",VLOOKUP(R29,'Ecarts D&amp;G'!$A$2:$BU$147,MATCH(F29,('Ecarts D&amp;G'!$B$1:$BU$1),1)+1))</f>
        <v/>
      </c>
      <c r="T29" s="248"/>
      <c r="U29" s="245" t="str">
        <f>IF(OR(E29="",T29=""),"",VLOOKUP(T29,'Ecart facial'!$A$2:$BU$143,MATCH(F29,('Ecart facial'!$B$1:$BU$1),1)+1))</f>
        <v/>
      </c>
      <c r="V29" s="249"/>
      <c r="W29" s="245" t="str">
        <f>IF(OR(E29="",V29=""),"",VLOOKUP(V29,'Fermeture TJ'!$A$2:$BU$126,MATCH(F29,('Fermeture TJ'!$B$1:$BU$1),1)+1))</f>
        <v/>
      </c>
      <c r="X29" s="249"/>
      <c r="Y29" s="245" t="str">
        <f>IF(OR(E29="",X29=""),"",VLOOKUP(X29,Pont!$A$2:$BU$188,MATCH(F29,(Pont!$B$1:$BU$1),1)+1))</f>
        <v/>
      </c>
      <c r="Z29" s="249"/>
      <c r="AA29" s="245" t="str">
        <f>IF(OR(E29="",Z29=""),"",VLOOKUP(Z29,Epaules!$A$2:$BU$76,MATCH(F29,(Epaules!$B$1:$BU$1),1)+1))</f>
        <v/>
      </c>
      <c r="AB29" s="256" t="str">
        <f t="shared" si="0"/>
        <v/>
      </c>
      <c r="AC29" s="194" t="str">
        <f t="shared" si="1"/>
        <v/>
      </c>
    </row>
    <row r="30" spans="1:29" ht="15.6" x14ac:dyDescent="0.25">
      <c r="A30" s="34" t="str">
        <f>IF(D30="","",Accueil!$D$8)</f>
        <v/>
      </c>
      <c r="B30" s="145" t="str">
        <f>IF(OR(Accueil!$D$8="",C30="",D30=""),"",UPPER(LOOKUP(C30,Accueil!$C$32:$C$131,Accueil!$D$32:$D$131)))</f>
        <v/>
      </c>
      <c r="C30" s="35"/>
      <c r="D30" s="149"/>
      <c r="E30" s="153"/>
      <c r="F30" s="171" t="str">
        <f>IF(OR(Accueil!$D$8="",D30="",E30=""),"",DATEDIF(E30,LOOKUP(C30,Accueil!$C$32:$C$131,Accueil!$E$32:$E$131),"m"))</f>
        <v/>
      </c>
      <c r="G30" s="273"/>
      <c r="H30" s="247"/>
      <c r="I30" s="245" t="str">
        <f>IF(OR(E30="",H30=""),"",VLOOKUP(H30,Détente!$A$2:$BU$157,MATCH(F30,(Détente!$B$1:$BU$1),1)+1))</f>
        <v/>
      </c>
      <c r="J30" s="247"/>
      <c r="K30" s="245" t="str">
        <f>IF(OR(E30="",J30=""),"",VLOOKUP(J30,Sautillers!$A$2:$BU$99,MATCH(F30,(Sautillers!$B$1:$BU$1),1)+1))</f>
        <v/>
      </c>
      <c r="L30" s="247"/>
      <c r="M30" s="245" t="str">
        <f>IF(OR(E30="",L30=""),"",VLOOKUP(L30,Gainage!$A$2:$BU$32,MATCH(F30,(Gainage!$B$1:$BU$1),1)+1))</f>
        <v/>
      </c>
      <c r="N30" s="247"/>
      <c r="O30" s="245" t="str">
        <f>IF(OR(E30="",N30=""),"",VLOOKUP(N30,'Course 20 m'!$A$2:$BU$373,MATCH(F30,('Course 20 m'!$B$1:$BU$1),1)+1))</f>
        <v/>
      </c>
      <c r="P30" s="248"/>
      <c r="Q30" s="245" t="str">
        <f>IF(OR(E30="",P30=""),"",VLOOKUP(P30,'Ecarts D&amp;G'!$A$2:$BU$147,MATCH(F30,('Ecarts D&amp;G'!$B$1:$BU$1),1)+1))</f>
        <v/>
      </c>
      <c r="R30" s="248"/>
      <c r="S30" s="245" t="str">
        <f>IF(OR(E30="",R30=""),"",VLOOKUP(R30,'Ecarts D&amp;G'!$A$2:$BU$147,MATCH(F30,('Ecarts D&amp;G'!$B$1:$BU$1),1)+1))</f>
        <v/>
      </c>
      <c r="T30" s="248"/>
      <c r="U30" s="245" t="str">
        <f>IF(OR(E30="",T30=""),"",VLOOKUP(T30,'Ecart facial'!$A$2:$BU$143,MATCH(F30,('Ecart facial'!$B$1:$BU$1),1)+1))</f>
        <v/>
      </c>
      <c r="V30" s="249"/>
      <c r="W30" s="245" t="str">
        <f>IF(OR(E30="",V30=""),"",VLOOKUP(V30,'Fermeture TJ'!$A$2:$BU$126,MATCH(F30,('Fermeture TJ'!$B$1:$BU$1),1)+1))</f>
        <v/>
      </c>
      <c r="X30" s="249"/>
      <c r="Y30" s="245" t="str">
        <f>IF(OR(E30="",X30=""),"",VLOOKUP(X30,Pont!$A$2:$BU$188,MATCH(F30,(Pont!$B$1:$BU$1),1)+1))</f>
        <v/>
      </c>
      <c r="Z30" s="249"/>
      <c r="AA30" s="245" t="str">
        <f>IF(OR(E30="",Z30=""),"",VLOOKUP(Z30,Epaules!$A$2:$BU$76,MATCH(F30,(Epaules!$B$1:$BU$1),1)+1))</f>
        <v/>
      </c>
      <c r="AB30" s="256" t="str">
        <f t="shared" si="0"/>
        <v/>
      </c>
      <c r="AC30" s="194" t="str">
        <f t="shared" si="1"/>
        <v/>
      </c>
    </row>
    <row r="31" spans="1:29" ht="15.6" x14ac:dyDescent="0.25">
      <c r="A31" s="34" t="str">
        <f>IF(D31="","",Accueil!$D$8)</f>
        <v/>
      </c>
      <c r="B31" s="145" t="str">
        <f>IF(OR(Accueil!$D$8="",C31="",D31=""),"",UPPER(LOOKUP(C31,Accueil!$C$32:$C$131,Accueil!$D$32:$D$131)))</f>
        <v/>
      </c>
      <c r="C31" s="35"/>
      <c r="D31" s="149"/>
      <c r="E31" s="153"/>
      <c r="F31" s="171" t="str">
        <f>IF(OR(Accueil!$D$8="",D31="",E31=""),"",DATEDIF(E31,LOOKUP(C31,Accueil!$C$32:$C$131,Accueil!$E$32:$E$131),"m"))</f>
        <v/>
      </c>
      <c r="G31" s="273"/>
      <c r="H31" s="247"/>
      <c r="I31" s="245" t="str">
        <f>IF(OR(E31="",H31=""),"",VLOOKUP(H31,Détente!$A$2:$BU$157,MATCH(F31,(Détente!$B$1:$BU$1),1)+1))</f>
        <v/>
      </c>
      <c r="J31" s="247"/>
      <c r="K31" s="245" t="str">
        <f>IF(OR(E31="",J31=""),"",VLOOKUP(J31,Sautillers!$A$2:$BU$99,MATCH(F31,(Sautillers!$B$1:$BU$1),1)+1))</f>
        <v/>
      </c>
      <c r="L31" s="247"/>
      <c r="M31" s="245" t="str">
        <f>IF(OR(E31="",L31=""),"",VLOOKUP(L31,Gainage!$A$2:$BU$32,MATCH(F31,(Gainage!$B$1:$BU$1),1)+1))</f>
        <v/>
      </c>
      <c r="N31" s="247"/>
      <c r="O31" s="245" t="str">
        <f>IF(OR(E31="",N31=""),"",VLOOKUP(N31,'Course 20 m'!$A$2:$BU$373,MATCH(F31,('Course 20 m'!$B$1:$BU$1),1)+1))</f>
        <v/>
      </c>
      <c r="P31" s="248"/>
      <c r="Q31" s="245" t="str">
        <f>IF(OR(E31="",P31=""),"",VLOOKUP(P31,'Ecarts D&amp;G'!$A$2:$BU$147,MATCH(F31,('Ecarts D&amp;G'!$B$1:$BU$1),1)+1))</f>
        <v/>
      </c>
      <c r="R31" s="248"/>
      <c r="S31" s="245" t="str">
        <f>IF(OR(E31="",R31=""),"",VLOOKUP(R31,'Ecarts D&amp;G'!$A$2:$BU$147,MATCH(F31,('Ecarts D&amp;G'!$B$1:$BU$1),1)+1))</f>
        <v/>
      </c>
      <c r="T31" s="248"/>
      <c r="U31" s="245" t="str">
        <f>IF(OR(E31="",T31=""),"",VLOOKUP(T31,'Ecart facial'!$A$2:$BU$143,MATCH(F31,('Ecart facial'!$B$1:$BU$1),1)+1))</f>
        <v/>
      </c>
      <c r="V31" s="249"/>
      <c r="W31" s="245" t="str">
        <f>IF(OR(E31="",V31=""),"",VLOOKUP(V31,'Fermeture TJ'!$A$2:$BU$126,MATCH(F31,('Fermeture TJ'!$B$1:$BU$1),1)+1))</f>
        <v/>
      </c>
      <c r="X31" s="249"/>
      <c r="Y31" s="245" t="str">
        <f>IF(OR(E31="",X31=""),"",VLOOKUP(X31,Pont!$A$2:$BU$188,MATCH(F31,(Pont!$B$1:$BU$1),1)+1))</f>
        <v/>
      </c>
      <c r="Z31" s="249"/>
      <c r="AA31" s="245" t="str">
        <f>IF(OR(E31="",Z31=""),"",VLOOKUP(Z31,Epaules!$A$2:$BU$76,MATCH(F31,(Epaules!$B$1:$BU$1),1)+1))</f>
        <v/>
      </c>
      <c r="AB31" s="256" t="str">
        <f t="shared" si="0"/>
        <v/>
      </c>
      <c r="AC31" s="194" t="str">
        <f t="shared" si="1"/>
        <v/>
      </c>
    </row>
    <row r="32" spans="1:29" ht="15.6" x14ac:dyDescent="0.25">
      <c r="A32" s="34" t="str">
        <f>IF(D32="","",Accueil!$D$8)</f>
        <v/>
      </c>
      <c r="B32" s="145" t="str">
        <f>IF(OR(Accueil!$D$8="",C32="",D32=""),"",UPPER(LOOKUP(C32,Accueil!$C$32:$C$131,Accueil!$D$32:$D$131)))</f>
        <v/>
      </c>
      <c r="C32" s="35"/>
      <c r="D32" s="149"/>
      <c r="E32" s="153"/>
      <c r="F32" s="171" t="str">
        <f>IF(OR(Accueil!$D$8="",D32="",E32=""),"",DATEDIF(E32,LOOKUP(C32,Accueil!$C$32:$C$131,Accueil!$E$32:$E$131),"m"))</f>
        <v/>
      </c>
      <c r="G32" s="273"/>
      <c r="H32" s="247"/>
      <c r="I32" s="245" t="str">
        <f>IF(OR(E32="",H32=""),"",VLOOKUP(H32,Détente!$A$2:$BU$157,MATCH(F32,(Détente!$B$1:$BU$1),1)+1))</f>
        <v/>
      </c>
      <c r="J32" s="247"/>
      <c r="K32" s="245" t="str">
        <f>IF(OR(E32="",J32=""),"",VLOOKUP(J32,Sautillers!$A$2:$BU$99,MATCH(F32,(Sautillers!$B$1:$BU$1),1)+1))</f>
        <v/>
      </c>
      <c r="L32" s="247"/>
      <c r="M32" s="245" t="str">
        <f>IF(OR(E32="",L32=""),"",VLOOKUP(L32,Gainage!$A$2:$BU$32,MATCH(F32,(Gainage!$B$1:$BU$1),1)+1))</f>
        <v/>
      </c>
      <c r="N32" s="247"/>
      <c r="O32" s="245" t="str">
        <f>IF(OR(E32="",N32=""),"",VLOOKUP(N32,'Course 20 m'!$A$2:$BU$373,MATCH(F32,('Course 20 m'!$B$1:$BU$1),1)+1))</f>
        <v/>
      </c>
      <c r="P32" s="248"/>
      <c r="Q32" s="245" t="str">
        <f>IF(OR(E32="",P32=""),"",VLOOKUP(P32,'Ecarts D&amp;G'!$A$2:$BU$147,MATCH(F32,('Ecarts D&amp;G'!$B$1:$BU$1),1)+1))</f>
        <v/>
      </c>
      <c r="R32" s="248"/>
      <c r="S32" s="245" t="str">
        <f>IF(OR(E32="",R32=""),"",VLOOKUP(R32,'Ecarts D&amp;G'!$A$2:$BU$147,MATCH(F32,('Ecarts D&amp;G'!$B$1:$BU$1),1)+1))</f>
        <v/>
      </c>
      <c r="T32" s="248"/>
      <c r="U32" s="245" t="str">
        <f>IF(OR(E32="",T32=""),"",VLOOKUP(T32,'Ecart facial'!$A$2:$BU$143,MATCH(F32,('Ecart facial'!$B$1:$BU$1),1)+1))</f>
        <v/>
      </c>
      <c r="V32" s="249"/>
      <c r="W32" s="245" t="str">
        <f>IF(OR(E32="",V32=""),"",VLOOKUP(V32,'Fermeture TJ'!$A$2:$BU$126,MATCH(F32,('Fermeture TJ'!$B$1:$BU$1),1)+1))</f>
        <v/>
      </c>
      <c r="X32" s="249"/>
      <c r="Y32" s="245" t="str">
        <f>IF(OR(E32="",X32=""),"",VLOOKUP(X32,Pont!$A$2:$BU$188,MATCH(F32,(Pont!$B$1:$BU$1),1)+1))</f>
        <v/>
      </c>
      <c r="Z32" s="249"/>
      <c r="AA32" s="245" t="str">
        <f>IF(OR(E32="",Z32=""),"",VLOOKUP(Z32,Epaules!$A$2:$BU$76,MATCH(F32,(Epaules!$B$1:$BU$1),1)+1))</f>
        <v/>
      </c>
      <c r="AB32" s="256" t="str">
        <f t="shared" si="0"/>
        <v/>
      </c>
      <c r="AC32" s="194" t="str">
        <f t="shared" si="1"/>
        <v/>
      </c>
    </row>
    <row r="33" spans="1:29" ht="15.6" x14ac:dyDescent="0.25">
      <c r="A33" s="34" t="str">
        <f>IF(D33="","",Accueil!$D$8)</f>
        <v/>
      </c>
      <c r="B33" s="145" t="str">
        <f>IF(OR(Accueil!$D$8="",C33="",D33=""),"",UPPER(LOOKUP(C33,Accueil!$C$32:$C$131,Accueil!$D$32:$D$131)))</f>
        <v/>
      </c>
      <c r="C33" s="35"/>
      <c r="D33" s="149"/>
      <c r="E33" s="153"/>
      <c r="F33" s="171" t="str">
        <f>IF(OR(Accueil!$D$8="",D33="",E33=""),"",DATEDIF(E33,LOOKUP(C33,Accueil!$C$32:$C$131,Accueil!$E$32:$E$131),"m"))</f>
        <v/>
      </c>
      <c r="G33" s="273"/>
      <c r="H33" s="247"/>
      <c r="I33" s="245" t="str">
        <f>IF(OR(E33="",H33=""),"",VLOOKUP(H33,Détente!$A$2:$BU$157,MATCH(F33,(Détente!$B$1:$BU$1),1)+1))</f>
        <v/>
      </c>
      <c r="J33" s="247"/>
      <c r="K33" s="245" t="str">
        <f>IF(OR(E33="",J33=""),"",VLOOKUP(J33,Sautillers!$A$2:$BU$99,MATCH(F33,(Sautillers!$B$1:$BU$1),1)+1))</f>
        <v/>
      </c>
      <c r="L33" s="247"/>
      <c r="M33" s="245" t="str">
        <f>IF(OR(E33="",L33=""),"",VLOOKUP(L33,Gainage!$A$2:$BU$32,MATCH(F33,(Gainage!$B$1:$BU$1),1)+1))</f>
        <v/>
      </c>
      <c r="N33" s="247"/>
      <c r="O33" s="245" t="str">
        <f>IF(OR(E33="",N33=""),"",VLOOKUP(N33,'Course 20 m'!$A$2:$BU$373,MATCH(F33,('Course 20 m'!$B$1:$BU$1),1)+1))</f>
        <v/>
      </c>
      <c r="P33" s="248"/>
      <c r="Q33" s="245" t="str">
        <f>IF(OR(E33="",P33=""),"",VLOOKUP(P33,'Ecarts D&amp;G'!$A$2:$BU$147,MATCH(F33,('Ecarts D&amp;G'!$B$1:$BU$1),1)+1))</f>
        <v/>
      </c>
      <c r="R33" s="248"/>
      <c r="S33" s="245" t="str">
        <f>IF(OR(E33="",R33=""),"",VLOOKUP(R33,'Ecarts D&amp;G'!$A$2:$BU$147,MATCH(F33,('Ecarts D&amp;G'!$B$1:$BU$1),1)+1))</f>
        <v/>
      </c>
      <c r="T33" s="248"/>
      <c r="U33" s="245" t="str">
        <f>IF(OR(E33="",T33=""),"",VLOOKUP(T33,'Ecart facial'!$A$2:$BU$143,MATCH(F33,('Ecart facial'!$B$1:$BU$1),1)+1))</f>
        <v/>
      </c>
      <c r="V33" s="249"/>
      <c r="W33" s="245" t="str">
        <f>IF(OR(E33="",V33=""),"",VLOOKUP(V33,'Fermeture TJ'!$A$2:$BU$126,MATCH(F33,('Fermeture TJ'!$B$1:$BU$1),1)+1))</f>
        <v/>
      </c>
      <c r="X33" s="249"/>
      <c r="Y33" s="245" t="str">
        <f>IF(OR(E33="",X33=""),"",VLOOKUP(X33,Pont!$A$2:$BU$188,MATCH(F33,(Pont!$B$1:$BU$1),1)+1))</f>
        <v/>
      </c>
      <c r="Z33" s="249"/>
      <c r="AA33" s="245" t="str">
        <f>IF(OR(E33="",Z33=""),"",VLOOKUP(Z33,Epaules!$A$2:$BU$76,MATCH(F33,(Epaules!$B$1:$BU$1),1)+1))</f>
        <v/>
      </c>
      <c r="AB33" s="256" t="str">
        <f t="shared" si="0"/>
        <v/>
      </c>
      <c r="AC33" s="194" t="str">
        <f t="shared" si="1"/>
        <v/>
      </c>
    </row>
    <row r="34" spans="1:29" ht="15.6" x14ac:dyDescent="0.25">
      <c r="A34" s="34" t="str">
        <f>IF(D34="","",Accueil!$D$8)</f>
        <v/>
      </c>
      <c r="B34" s="145" t="str">
        <f>IF(OR(Accueil!$D$8="",C34="",D34=""),"",UPPER(LOOKUP(C34,Accueil!$C$32:$C$131,Accueil!$D$32:$D$131)))</f>
        <v/>
      </c>
      <c r="C34" s="35"/>
      <c r="D34" s="149"/>
      <c r="E34" s="153"/>
      <c r="F34" s="171" t="str">
        <f>IF(OR(Accueil!$D$8="",D34="",E34=""),"",DATEDIF(E34,LOOKUP(C34,Accueil!$C$32:$C$131,Accueil!$E$32:$E$131),"m"))</f>
        <v/>
      </c>
      <c r="G34" s="273"/>
      <c r="H34" s="247"/>
      <c r="I34" s="245" t="str">
        <f>IF(OR(E34="",H34=""),"",VLOOKUP(H34,Détente!$A$2:$BU$157,MATCH(F34,(Détente!$B$1:$BU$1),1)+1))</f>
        <v/>
      </c>
      <c r="J34" s="247"/>
      <c r="K34" s="245" t="str">
        <f>IF(OR(E34="",J34=""),"",VLOOKUP(J34,Sautillers!$A$2:$BU$99,MATCH(F34,(Sautillers!$B$1:$BU$1),1)+1))</f>
        <v/>
      </c>
      <c r="L34" s="247"/>
      <c r="M34" s="245" t="str">
        <f>IF(OR(E34="",L34=""),"",VLOOKUP(L34,Gainage!$A$2:$BU$32,MATCH(F34,(Gainage!$B$1:$BU$1),1)+1))</f>
        <v/>
      </c>
      <c r="N34" s="247"/>
      <c r="O34" s="245" t="str">
        <f>IF(OR(E34="",N34=""),"",VLOOKUP(N34,'Course 20 m'!$A$2:$BU$373,MATCH(F34,('Course 20 m'!$B$1:$BU$1),1)+1))</f>
        <v/>
      </c>
      <c r="P34" s="248"/>
      <c r="Q34" s="245" t="str">
        <f>IF(OR(E34="",P34=""),"",VLOOKUP(P34,'Ecarts D&amp;G'!$A$2:$BU$147,MATCH(F34,('Ecarts D&amp;G'!$B$1:$BU$1),1)+1))</f>
        <v/>
      </c>
      <c r="R34" s="248"/>
      <c r="S34" s="245" t="str">
        <f>IF(OR(E34="",R34=""),"",VLOOKUP(R34,'Ecarts D&amp;G'!$A$2:$BU$147,MATCH(F34,('Ecarts D&amp;G'!$B$1:$BU$1),1)+1))</f>
        <v/>
      </c>
      <c r="T34" s="248"/>
      <c r="U34" s="245" t="str">
        <f>IF(OR(E34="",T34=""),"",VLOOKUP(T34,'Ecart facial'!$A$2:$BU$143,MATCH(F34,('Ecart facial'!$B$1:$BU$1),1)+1))</f>
        <v/>
      </c>
      <c r="V34" s="249"/>
      <c r="W34" s="245" t="str">
        <f>IF(OR(E34="",V34=""),"",VLOOKUP(V34,'Fermeture TJ'!$A$2:$BU$126,MATCH(F34,('Fermeture TJ'!$B$1:$BU$1),1)+1))</f>
        <v/>
      </c>
      <c r="X34" s="249"/>
      <c r="Y34" s="245" t="str">
        <f>IF(OR(E34="",X34=""),"",VLOOKUP(X34,Pont!$A$2:$BU$188,MATCH(F34,(Pont!$B$1:$BU$1),1)+1))</f>
        <v/>
      </c>
      <c r="Z34" s="249"/>
      <c r="AA34" s="245" t="str">
        <f>IF(OR(E34="",Z34=""),"",VLOOKUP(Z34,Epaules!$A$2:$BU$76,MATCH(F34,(Epaules!$B$1:$BU$1),1)+1))</f>
        <v/>
      </c>
      <c r="AB34" s="256" t="str">
        <f t="shared" si="0"/>
        <v/>
      </c>
      <c r="AC34" s="194" t="str">
        <f t="shared" si="1"/>
        <v/>
      </c>
    </row>
    <row r="35" spans="1:29" ht="15.6" x14ac:dyDescent="0.25">
      <c r="A35" s="34" t="str">
        <f>IF(D35="","",Accueil!$D$8)</f>
        <v/>
      </c>
      <c r="B35" s="145" t="str">
        <f>IF(OR(Accueil!$D$8="",C35="",D35=""),"",UPPER(LOOKUP(C35,Accueil!$C$32:$C$131,Accueil!$D$32:$D$131)))</f>
        <v/>
      </c>
      <c r="C35" s="35"/>
      <c r="D35" s="149"/>
      <c r="E35" s="153"/>
      <c r="F35" s="171" t="str">
        <f>IF(OR(Accueil!$D$8="",D35="",E35=""),"",DATEDIF(E35,LOOKUP(C35,Accueil!$C$32:$C$131,Accueil!$E$32:$E$131),"m"))</f>
        <v/>
      </c>
      <c r="G35" s="273"/>
      <c r="H35" s="247"/>
      <c r="I35" s="245" t="str">
        <f>IF(OR(E35="",H35=""),"",VLOOKUP(H35,Détente!$A$2:$BU$157,MATCH(F35,(Détente!$B$1:$BU$1),1)+1))</f>
        <v/>
      </c>
      <c r="J35" s="247"/>
      <c r="K35" s="245" t="str">
        <f>IF(OR(E35="",J35=""),"",VLOOKUP(J35,Sautillers!$A$2:$BU$99,MATCH(F35,(Sautillers!$B$1:$BU$1),1)+1))</f>
        <v/>
      </c>
      <c r="L35" s="247"/>
      <c r="M35" s="245" t="str">
        <f>IF(OR(E35="",L35=""),"",VLOOKUP(L35,Gainage!$A$2:$BU$32,MATCH(F35,(Gainage!$B$1:$BU$1),1)+1))</f>
        <v/>
      </c>
      <c r="N35" s="247"/>
      <c r="O35" s="245" t="str">
        <f>IF(OR(E35="",N35=""),"",VLOOKUP(N35,'Course 20 m'!$A$2:$BU$373,MATCH(F35,('Course 20 m'!$B$1:$BU$1),1)+1))</f>
        <v/>
      </c>
      <c r="P35" s="248"/>
      <c r="Q35" s="245" t="str">
        <f>IF(OR(E35="",P35=""),"",VLOOKUP(P35,'Ecarts D&amp;G'!$A$2:$BU$147,MATCH(F35,('Ecarts D&amp;G'!$B$1:$BU$1),1)+1))</f>
        <v/>
      </c>
      <c r="R35" s="248"/>
      <c r="S35" s="245" t="str">
        <f>IF(OR(E35="",R35=""),"",VLOOKUP(R35,'Ecarts D&amp;G'!$A$2:$BU$147,MATCH(F35,('Ecarts D&amp;G'!$B$1:$BU$1),1)+1))</f>
        <v/>
      </c>
      <c r="T35" s="248"/>
      <c r="U35" s="245" t="str">
        <f>IF(OR(E35="",T35=""),"",VLOOKUP(T35,'Ecart facial'!$A$2:$BU$143,MATCH(F35,('Ecart facial'!$B$1:$BU$1),1)+1))</f>
        <v/>
      </c>
      <c r="V35" s="249"/>
      <c r="W35" s="245" t="str">
        <f>IF(OR(E35="",V35=""),"",VLOOKUP(V35,'Fermeture TJ'!$A$2:$BU$126,MATCH(F35,('Fermeture TJ'!$B$1:$BU$1),1)+1))</f>
        <v/>
      </c>
      <c r="X35" s="249"/>
      <c r="Y35" s="245" t="str">
        <f>IF(OR(E35="",X35=""),"",VLOOKUP(X35,Pont!$A$2:$BU$188,MATCH(F35,(Pont!$B$1:$BU$1),1)+1))</f>
        <v/>
      </c>
      <c r="Z35" s="249"/>
      <c r="AA35" s="245" t="str">
        <f>IF(OR(E35="",Z35=""),"",VLOOKUP(Z35,Epaules!$A$2:$BU$76,MATCH(F35,(Epaules!$B$1:$BU$1),1)+1))</f>
        <v/>
      </c>
      <c r="AB35" s="256" t="str">
        <f t="shared" si="0"/>
        <v/>
      </c>
      <c r="AC35" s="194" t="str">
        <f t="shared" si="1"/>
        <v/>
      </c>
    </row>
    <row r="36" spans="1:29" ht="15.6" x14ac:dyDescent="0.25">
      <c r="A36" s="34" t="str">
        <f>IF(D36="","",Accueil!$D$8)</f>
        <v/>
      </c>
      <c r="B36" s="145" t="str">
        <f>IF(OR(Accueil!$D$8="",C36="",D36=""),"",UPPER(LOOKUP(C36,Accueil!$C$32:$C$131,Accueil!$D$32:$D$131)))</f>
        <v/>
      </c>
      <c r="C36" s="35"/>
      <c r="D36" s="149"/>
      <c r="E36" s="153"/>
      <c r="F36" s="171" t="str">
        <f>IF(OR(Accueil!$D$8="",D36="",E36=""),"",DATEDIF(E36,LOOKUP(C36,Accueil!$C$32:$C$131,Accueil!$E$32:$E$131),"m"))</f>
        <v/>
      </c>
      <c r="G36" s="273"/>
      <c r="H36" s="247"/>
      <c r="I36" s="245" t="str">
        <f>IF(OR(E36="",H36=""),"",VLOOKUP(H36,Détente!$A$2:$BU$157,MATCH(F36,(Détente!$B$1:$BU$1),1)+1))</f>
        <v/>
      </c>
      <c r="J36" s="247"/>
      <c r="K36" s="245" t="str">
        <f>IF(OR(E36="",J36=""),"",VLOOKUP(J36,Sautillers!$A$2:$BU$99,MATCH(F36,(Sautillers!$B$1:$BU$1),1)+1))</f>
        <v/>
      </c>
      <c r="L36" s="247"/>
      <c r="M36" s="245" t="str">
        <f>IF(OR(E36="",L36=""),"",VLOOKUP(L36,Gainage!$A$2:$BU$32,MATCH(F36,(Gainage!$B$1:$BU$1),1)+1))</f>
        <v/>
      </c>
      <c r="N36" s="247"/>
      <c r="O36" s="245" t="str">
        <f>IF(OR(E36="",N36=""),"",VLOOKUP(N36,'Course 20 m'!$A$2:$BU$373,MATCH(F36,('Course 20 m'!$B$1:$BU$1),1)+1))</f>
        <v/>
      </c>
      <c r="P36" s="248"/>
      <c r="Q36" s="245" t="str">
        <f>IF(OR(E36="",P36=""),"",VLOOKUP(P36,'Ecarts D&amp;G'!$A$2:$BU$147,MATCH(F36,('Ecarts D&amp;G'!$B$1:$BU$1),1)+1))</f>
        <v/>
      </c>
      <c r="R36" s="248"/>
      <c r="S36" s="245" t="str">
        <f>IF(OR(E36="",R36=""),"",VLOOKUP(R36,'Ecarts D&amp;G'!$A$2:$BU$147,MATCH(F36,('Ecarts D&amp;G'!$B$1:$BU$1),1)+1))</f>
        <v/>
      </c>
      <c r="T36" s="248"/>
      <c r="U36" s="245" t="str">
        <f>IF(OR(E36="",T36=""),"",VLOOKUP(T36,'Ecart facial'!$A$2:$BU$143,MATCH(F36,('Ecart facial'!$B$1:$BU$1),1)+1))</f>
        <v/>
      </c>
      <c r="V36" s="249"/>
      <c r="W36" s="245" t="str">
        <f>IF(OR(E36="",V36=""),"",VLOOKUP(V36,'Fermeture TJ'!$A$2:$BU$126,MATCH(F36,('Fermeture TJ'!$B$1:$BU$1),1)+1))</f>
        <v/>
      </c>
      <c r="X36" s="249"/>
      <c r="Y36" s="245" t="str">
        <f>IF(OR(E36="",X36=""),"",VLOOKUP(X36,Pont!$A$2:$BU$188,MATCH(F36,(Pont!$B$1:$BU$1),1)+1))</f>
        <v/>
      </c>
      <c r="Z36" s="249"/>
      <c r="AA36" s="245" t="str">
        <f>IF(OR(E36="",Z36=""),"",VLOOKUP(Z36,Epaules!$A$2:$BU$76,MATCH(F36,(Epaules!$B$1:$BU$1),1)+1))</f>
        <v/>
      </c>
      <c r="AB36" s="256" t="str">
        <f t="shared" si="0"/>
        <v/>
      </c>
      <c r="AC36" s="194" t="str">
        <f t="shared" si="1"/>
        <v/>
      </c>
    </row>
    <row r="37" spans="1:29" s="27" customFormat="1" ht="15.6" x14ac:dyDescent="0.25">
      <c r="A37" s="34" t="str">
        <f>IF(D37="","",Accueil!$D$8)</f>
        <v/>
      </c>
      <c r="B37" s="145" t="str">
        <f>IF(OR(Accueil!$D$8="",C37="",D37=""),"",UPPER(LOOKUP(C37,Accueil!$C$32:$C$131,Accueil!$D$32:$D$131)))</f>
        <v/>
      </c>
      <c r="C37" s="35"/>
      <c r="D37" s="149"/>
      <c r="E37" s="153"/>
      <c r="F37" s="171" t="str">
        <f>IF(OR(Accueil!$D$8="",D37="",E37=""),"",DATEDIF(E37,LOOKUP(C37,Accueil!$C$32:$C$131,Accueil!$E$32:$E$131),"m"))</f>
        <v/>
      </c>
      <c r="G37" s="273"/>
      <c r="H37" s="247"/>
      <c r="I37" s="245" t="str">
        <f>IF(OR(E37="",H37=""),"",VLOOKUP(H37,Détente!$A$2:$BU$157,MATCH(F37,(Détente!$B$1:$BU$1),1)+1))</f>
        <v/>
      </c>
      <c r="J37" s="247"/>
      <c r="K37" s="245" t="str">
        <f>IF(OR(E37="",J37=""),"",VLOOKUP(J37,Sautillers!$A$2:$BU$99,MATCH(F37,(Sautillers!$B$1:$BU$1),1)+1))</f>
        <v/>
      </c>
      <c r="L37" s="247"/>
      <c r="M37" s="245" t="str">
        <f>IF(OR(E37="",L37=""),"",VLOOKUP(L37,Gainage!$A$2:$BU$32,MATCH(F37,(Gainage!$B$1:$BU$1),1)+1))</f>
        <v/>
      </c>
      <c r="N37" s="247"/>
      <c r="O37" s="245" t="str">
        <f>IF(OR(E37="",N37=""),"",VLOOKUP(N37,'Course 20 m'!$A$2:$BU$373,MATCH(F37,('Course 20 m'!$B$1:$BU$1),1)+1))</f>
        <v/>
      </c>
      <c r="P37" s="248"/>
      <c r="Q37" s="245" t="str">
        <f>IF(OR(E37="",P37=""),"",VLOOKUP(P37,'Ecarts D&amp;G'!$A$2:$BU$147,MATCH(F37,('Ecarts D&amp;G'!$B$1:$BU$1),1)+1))</f>
        <v/>
      </c>
      <c r="R37" s="248"/>
      <c r="S37" s="245" t="str">
        <f>IF(OR(E37="",R37=""),"",VLOOKUP(R37,'Ecarts D&amp;G'!$A$2:$BU$147,MATCH(F37,('Ecarts D&amp;G'!$B$1:$BU$1),1)+1))</f>
        <v/>
      </c>
      <c r="T37" s="248"/>
      <c r="U37" s="245" t="str">
        <f>IF(OR(E37="",T37=""),"",VLOOKUP(T37,'Ecart facial'!$A$2:$BU$143,MATCH(F37,('Ecart facial'!$B$1:$BU$1),1)+1))</f>
        <v/>
      </c>
      <c r="V37" s="249"/>
      <c r="W37" s="245" t="str">
        <f>IF(OR(E37="",V37=""),"",VLOOKUP(V37,'Fermeture TJ'!$A$2:$BU$126,MATCH(F37,('Fermeture TJ'!$B$1:$BU$1),1)+1))</f>
        <v/>
      </c>
      <c r="X37" s="249"/>
      <c r="Y37" s="245" t="str">
        <f>IF(OR(E37="",X37=""),"",VLOOKUP(X37,Pont!$A$2:$BU$188,MATCH(F37,(Pont!$B$1:$BU$1),1)+1))</f>
        <v/>
      </c>
      <c r="Z37" s="249"/>
      <c r="AA37" s="245" t="str">
        <f>IF(OR(E37="",Z37=""),"",VLOOKUP(Z37,Epaules!$A$2:$BU$76,MATCH(F37,(Epaules!$B$1:$BU$1),1)+1))</f>
        <v/>
      </c>
      <c r="AB37" s="256" t="str">
        <f t="shared" si="0"/>
        <v/>
      </c>
      <c r="AC37" s="194" t="str">
        <f t="shared" si="1"/>
        <v/>
      </c>
    </row>
    <row r="38" spans="1:29" ht="15.6" x14ac:dyDescent="0.25">
      <c r="A38" s="34" t="str">
        <f>IF(D38="","",Accueil!$D$8)</f>
        <v/>
      </c>
      <c r="B38" s="145" t="str">
        <f>IF(OR(Accueil!$D$8="",C38="",D38=""),"",UPPER(LOOKUP(C38,Accueil!$C$32:$C$131,Accueil!$D$32:$D$131)))</f>
        <v/>
      </c>
      <c r="C38" s="35"/>
      <c r="D38" s="149"/>
      <c r="E38" s="153"/>
      <c r="F38" s="171" t="str">
        <f>IF(OR(Accueil!$D$8="",D38="",E38=""),"",DATEDIF(E38,LOOKUP(C38,Accueil!$C$32:$C$131,Accueil!$E$32:$E$131),"m"))</f>
        <v/>
      </c>
      <c r="G38" s="273"/>
      <c r="H38" s="247"/>
      <c r="I38" s="245" t="str">
        <f>IF(OR(E38="",H38=""),"",VLOOKUP(H38,Détente!$A$2:$BU$157,MATCH(F38,(Détente!$B$1:$BU$1),1)+1))</f>
        <v/>
      </c>
      <c r="J38" s="247"/>
      <c r="K38" s="245" t="str">
        <f>IF(OR(E38="",J38=""),"",VLOOKUP(J38,Sautillers!$A$2:$BU$99,MATCH(F38,(Sautillers!$B$1:$BU$1),1)+1))</f>
        <v/>
      </c>
      <c r="L38" s="247"/>
      <c r="M38" s="245" t="str">
        <f>IF(OR(E38="",L38=""),"",VLOOKUP(L38,Gainage!$A$2:$BU$32,MATCH(F38,(Gainage!$B$1:$BU$1),1)+1))</f>
        <v/>
      </c>
      <c r="N38" s="247"/>
      <c r="O38" s="245" t="str">
        <f>IF(OR(E38="",N38=""),"",VLOOKUP(N38,'Course 20 m'!$A$2:$BU$373,MATCH(F38,('Course 20 m'!$B$1:$BU$1),1)+1))</f>
        <v/>
      </c>
      <c r="P38" s="248"/>
      <c r="Q38" s="245" t="str">
        <f>IF(OR(E38="",P38=""),"",VLOOKUP(P38,'Ecarts D&amp;G'!$A$2:$BU$147,MATCH(F38,('Ecarts D&amp;G'!$B$1:$BU$1),1)+1))</f>
        <v/>
      </c>
      <c r="R38" s="248"/>
      <c r="S38" s="245" t="str">
        <f>IF(OR(E38="",R38=""),"",VLOOKUP(R38,'Ecarts D&amp;G'!$A$2:$BU$147,MATCH(F38,('Ecarts D&amp;G'!$B$1:$BU$1),1)+1))</f>
        <v/>
      </c>
      <c r="T38" s="248"/>
      <c r="U38" s="245" t="str">
        <f>IF(OR(E38="",T38=""),"",VLOOKUP(T38,'Ecart facial'!$A$2:$BU$143,MATCH(F38,('Ecart facial'!$B$1:$BU$1),1)+1))</f>
        <v/>
      </c>
      <c r="V38" s="249"/>
      <c r="W38" s="245" t="str">
        <f>IF(OR(E38="",V38=""),"",VLOOKUP(V38,'Fermeture TJ'!$A$2:$BU$126,MATCH(F38,('Fermeture TJ'!$B$1:$BU$1),1)+1))</f>
        <v/>
      </c>
      <c r="X38" s="249"/>
      <c r="Y38" s="245" t="str">
        <f>IF(OR(E38="",X38=""),"",VLOOKUP(X38,Pont!$A$2:$BU$188,MATCH(F38,(Pont!$B$1:$BU$1),1)+1))</f>
        <v/>
      </c>
      <c r="Z38" s="249"/>
      <c r="AA38" s="245" t="str">
        <f>IF(OR(E38="",Z38=""),"",VLOOKUP(Z38,Epaules!$A$2:$BU$76,MATCH(F38,(Epaules!$B$1:$BU$1),1)+1))</f>
        <v/>
      </c>
      <c r="AB38" s="256" t="str">
        <f t="shared" si="0"/>
        <v/>
      </c>
      <c r="AC38" s="194" t="str">
        <f t="shared" si="1"/>
        <v/>
      </c>
    </row>
    <row r="39" spans="1:29" ht="15.6" x14ac:dyDescent="0.25">
      <c r="A39" s="34" t="str">
        <f>IF(D39="","",Accueil!$D$8)</f>
        <v/>
      </c>
      <c r="B39" s="145" t="str">
        <f>IF(OR(Accueil!$D$8="",C39="",D39=""),"",UPPER(LOOKUP(C39,Accueil!$C$32:$C$131,Accueil!$D$32:$D$131)))</f>
        <v/>
      </c>
      <c r="C39" s="35"/>
      <c r="D39" s="149"/>
      <c r="E39" s="153"/>
      <c r="F39" s="171" t="str">
        <f>IF(OR(Accueil!$D$8="",D39="",E39=""),"",DATEDIF(E39,LOOKUP(C39,Accueil!$C$32:$C$131,Accueil!$E$32:$E$131),"m"))</f>
        <v/>
      </c>
      <c r="G39" s="273"/>
      <c r="H39" s="247"/>
      <c r="I39" s="245" t="str">
        <f>IF(OR(E39="",H39=""),"",VLOOKUP(H39,Détente!$A$2:$BU$157,MATCH(F39,(Détente!$B$1:$BU$1),1)+1))</f>
        <v/>
      </c>
      <c r="J39" s="247"/>
      <c r="K39" s="245" t="str">
        <f>IF(OR(E39="",J39=""),"",VLOOKUP(J39,Sautillers!$A$2:$BU$99,MATCH(F39,(Sautillers!$B$1:$BU$1),1)+1))</f>
        <v/>
      </c>
      <c r="L39" s="247"/>
      <c r="M39" s="245" t="str">
        <f>IF(OR(E39="",L39=""),"",VLOOKUP(L39,Gainage!$A$2:$BU$32,MATCH(F39,(Gainage!$B$1:$BU$1),1)+1))</f>
        <v/>
      </c>
      <c r="N39" s="247"/>
      <c r="O39" s="245" t="str">
        <f>IF(OR(E39="",N39=""),"",VLOOKUP(N39,'Course 20 m'!$A$2:$BU$373,MATCH(F39,('Course 20 m'!$B$1:$BU$1),1)+1))</f>
        <v/>
      </c>
      <c r="P39" s="248"/>
      <c r="Q39" s="245" t="str">
        <f>IF(OR(E39="",P39=""),"",VLOOKUP(P39,'Ecarts D&amp;G'!$A$2:$BU$147,MATCH(F39,('Ecarts D&amp;G'!$B$1:$BU$1),1)+1))</f>
        <v/>
      </c>
      <c r="R39" s="248"/>
      <c r="S39" s="245" t="str">
        <f>IF(OR(E39="",R39=""),"",VLOOKUP(R39,'Ecarts D&amp;G'!$A$2:$BU$147,MATCH(F39,('Ecarts D&amp;G'!$B$1:$BU$1),1)+1))</f>
        <v/>
      </c>
      <c r="T39" s="248"/>
      <c r="U39" s="245" t="str">
        <f>IF(OR(E39="",T39=""),"",VLOOKUP(T39,'Ecart facial'!$A$2:$BU$143,MATCH(F39,('Ecart facial'!$B$1:$BU$1),1)+1))</f>
        <v/>
      </c>
      <c r="V39" s="249"/>
      <c r="W39" s="245" t="str">
        <f>IF(OR(E39="",V39=""),"",VLOOKUP(V39,'Fermeture TJ'!$A$2:$BU$126,MATCH(F39,('Fermeture TJ'!$B$1:$BU$1),1)+1))</f>
        <v/>
      </c>
      <c r="X39" s="249"/>
      <c r="Y39" s="245" t="str">
        <f>IF(OR(E39="",X39=""),"",VLOOKUP(X39,Pont!$A$2:$BU$188,MATCH(F39,(Pont!$B$1:$BU$1),1)+1))</f>
        <v/>
      </c>
      <c r="Z39" s="249"/>
      <c r="AA39" s="245" t="str">
        <f>IF(OR(E39="",Z39=""),"",VLOOKUP(Z39,Epaules!$A$2:$BU$76,MATCH(F39,(Epaules!$B$1:$BU$1),1)+1))</f>
        <v/>
      </c>
      <c r="AB39" s="256" t="str">
        <f t="shared" si="0"/>
        <v/>
      </c>
      <c r="AC39" s="194" t="str">
        <f t="shared" si="1"/>
        <v/>
      </c>
    </row>
    <row r="40" spans="1:29" ht="15.6" x14ac:dyDescent="0.25">
      <c r="A40" s="34" t="str">
        <f>IF(D40="","",Accueil!$D$8)</f>
        <v/>
      </c>
      <c r="B40" s="145" t="str">
        <f>IF(OR(Accueil!$D$8="",C40="",D40=""),"",UPPER(LOOKUP(C40,Accueil!$C$32:$C$131,Accueil!$D$32:$D$131)))</f>
        <v/>
      </c>
      <c r="C40" s="35"/>
      <c r="D40" s="149"/>
      <c r="E40" s="153"/>
      <c r="F40" s="171" t="str">
        <f>IF(OR(Accueil!$D$8="",D40="",E40=""),"",DATEDIF(E40,LOOKUP(C40,Accueil!$C$32:$C$131,Accueil!$E$32:$E$131),"m"))</f>
        <v/>
      </c>
      <c r="G40" s="273"/>
      <c r="H40" s="247"/>
      <c r="I40" s="245" t="str">
        <f>IF(OR(E40="",H40=""),"",VLOOKUP(H40,Détente!$A$2:$BU$157,MATCH(F40,(Détente!$B$1:$BU$1),1)+1))</f>
        <v/>
      </c>
      <c r="J40" s="247"/>
      <c r="K40" s="245" t="str">
        <f>IF(OR(E40="",J40=""),"",VLOOKUP(J40,Sautillers!$A$2:$BU$99,MATCH(F40,(Sautillers!$B$1:$BU$1),1)+1))</f>
        <v/>
      </c>
      <c r="L40" s="247"/>
      <c r="M40" s="245" t="str">
        <f>IF(OR(E40="",L40=""),"",VLOOKUP(L40,Gainage!$A$2:$BU$32,MATCH(F40,(Gainage!$B$1:$BU$1),1)+1))</f>
        <v/>
      </c>
      <c r="N40" s="247"/>
      <c r="O40" s="245" t="str">
        <f>IF(OR(E40="",N40=""),"",VLOOKUP(N40,'Course 20 m'!$A$2:$BU$373,MATCH(F40,('Course 20 m'!$B$1:$BU$1),1)+1))</f>
        <v/>
      </c>
      <c r="P40" s="248"/>
      <c r="Q40" s="245" t="str">
        <f>IF(OR(E40="",P40=""),"",VLOOKUP(P40,'Ecarts D&amp;G'!$A$2:$BU$147,MATCH(F40,('Ecarts D&amp;G'!$B$1:$BU$1),1)+1))</f>
        <v/>
      </c>
      <c r="R40" s="248"/>
      <c r="S40" s="245" t="str">
        <f>IF(OR(E40="",R40=""),"",VLOOKUP(R40,'Ecarts D&amp;G'!$A$2:$BU$147,MATCH(F40,('Ecarts D&amp;G'!$B$1:$BU$1),1)+1))</f>
        <v/>
      </c>
      <c r="T40" s="248"/>
      <c r="U40" s="245" t="str">
        <f>IF(OR(E40="",T40=""),"",VLOOKUP(T40,'Ecart facial'!$A$2:$BU$143,MATCH(F40,('Ecart facial'!$B$1:$BU$1),1)+1))</f>
        <v/>
      </c>
      <c r="V40" s="249"/>
      <c r="W40" s="245" t="str">
        <f>IF(OR(E40="",V40=""),"",VLOOKUP(V40,'Fermeture TJ'!$A$2:$BU$126,MATCH(F40,('Fermeture TJ'!$B$1:$BU$1),1)+1))</f>
        <v/>
      </c>
      <c r="X40" s="249"/>
      <c r="Y40" s="245" t="str">
        <f>IF(OR(E40="",X40=""),"",VLOOKUP(X40,Pont!$A$2:$BU$188,MATCH(F40,(Pont!$B$1:$BU$1),1)+1))</f>
        <v/>
      </c>
      <c r="Z40" s="249"/>
      <c r="AA40" s="245" t="str">
        <f>IF(OR(E40="",Z40=""),"",VLOOKUP(Z40,Epaules!$A$2:$BU$76,MATCH(F40,(Epaules!$B$1:$BU$1),1)+1))</f>
        <v/>
      </c>
      <c r="AB40" s="256" t="str">
        <f t="shared" si="0"/>
        <v/>
      </c>
      <c r="AC40" s="194" t="str">
        <f t="shared" si="1"/>
        <v/>
      </c>
    </row>
    <row r="41" spans="1:29" ht="15.6" x14ac:dyDescent="0.25">
      <c r="A41" s="34" t="str">
        <f>IF(D41="","",Accueil!$D$8)</f>
        <v/>
      </c>
      <c r="B41" s="145" t="str">
        <f>IF(OR(Accueil!$D$8="",C41="",D41=""),"",UPPER(LOOKUP(C41,Accueil!$C$32:$C$131,Accueil!$D$32:$D$131)))</f>
        <v/>
      </c>
      <c r="C41" s="35"/>
      <c r="D41" s="149"/>
      <c r="E41" s="153"/>
      <c r="F41" s="171" t="str">
        <f>IF(OR(Accueil!$D$8="",D41="",E41=""),"",DATEDIF(E41,LOOKUP(C41,Accueil!$C$32:$C$131,Accueil!$E$32:$E$131),"m"))</f>
        <v/>
      </c>
      <c r="G41" s="273"/>
      <c r="H41" s="247"/>
      <c r="I41" s="245" t="str">
        <f>IF(OR(E41="",H41=""),"",VLOOKUP(H41,Détente!$A$2:$BU$157,MATCH(F41,(Détente!$B$1:$BU$1),1)+1))</f>
        <v/>
      </c>
      <c r="J41" s="247"/>
      <c r="K41" s="245" t="str">
        <f>IF(OR(E41="",J41=""),"",VLOOKUP(J41,Sautillers!$A$2:$BU$99,MATCH(F41,(Sautillers!$B$1:$BU$1),1)+1))</f>
        <v/>
      </c>
      <c r="L41" s="247"/>
      <c r="M41" s="245" t="str">
        <f>IF(OR(E41="",L41=""),"",VLOOKUP(L41,Gainage!$A$2:$BU$32,MATCH(F41,(Gainage!$B$1:$BU$1),1)+1))</f>
        <v/>
      </c>
      <c r="N41" s="247"/>
      <c r="O41" s="245" t="str">
        <f>IF(OR(E41="",N41=""),"",VLOOKUP(N41,'Course 20 m'!$A$2:$BU$373,MATCH(F41,('Course 20 m'!$B$1:$BU$1),1)+1))</f>
        <v/>
      </c>
      <c r="P41" s="248"/>
      <c r="Q41" s="245" t="str">
        <f>IF(OR(E41="",P41=""),"",VLOOKUP(P41,'Ecarts D&amp;G'!$A$2:$BU$147,MATCH(F41,('Ecarts D&amp;G'!$B$1:$BU$1),1)+1))</f>
        <v/>
      </c>
      <c r="R41" s="248"/>
      <c r="S41" s="245" t="str">
        <f>IF(OR(E41="",R41=""),"",VLOOKUP(R41,'Ecarts D&amp;G'!$A$2:$BU$147,MATCH(F41,('Ecarts D&amp;G'!$B$1:$BU$1),1)+1))</f>
        <v/>
      </c>
      <c r="T41" s="248"/>
      <c r="U41" s="245" t="str">
        <f>IF(OR(E41="",T41=""),"",VLOOKUP(T41,'Ecart facial'!$A$2:$BU$143,MATCH(F41,('Ecart facial'!$B$1:$BU$1),1)+1))</f>
        <v/>
      </c>
      <c r="V41" s="249"/>
      <c r="W41" s="245" t="str">
        <f>IF(OR(E41="",V41=""),"",VLOOKUP(V41,'Fermeture TJ'!$A$2:$BU$126,MATCH(F41,('Fermeture TJ'!$B$1:$BU$1),1)+1))</f>
        <v/>
      </c>
      <c r="X41" s="249"/>
      <c r="Y41" s="245" t="str">
        <f>IF(OR(E41="",X41=""),"",VLOOKUP(X41,Pont!$A$2:$BU$188,MATCH(F41,(Pont!$B$1:$BU$1),1)+1))</f>
        <v/>
      </c>
      <c r="Z41" s="249"/>
      <c r="AA41" s="245" t="str">
        <f>IF(OR(E41="",Z41=""),"",VLOOKUP(Z41,Epaules!$A$2:$BU$76,MATCH(F41,(Epaules!$B$1:$BU$1),1)+1))</f>
        <v/>
      </c>
      <c r="AB41" s="256" t="str">
        <f t="shared" si="0"/>
        <v/>
      </c>
      <c r="AC41" s="194" t="str">
        <f t="shared" si="1"/>
        <v/>
      </c>
    </row>
    <row r="42" spans="1:29" ht="15.6" x14ac:dyDescent="0.25">
      <c r="A42" s="34" t="str">
        <f>IF(D42="","",Accueil!$D$8)</f>
        <v/>
      </c>
      <c r="B42" s="145" t="str">
        <f>IF(OR(Accueil!$D$8="",C42="",D42=""),"",UPPER(LOOKUP(C42,Accueil!$C$32:$C$131,Accueil!$D$32:$D$131)))</f>
        <v/>
      </c>
      <c r="C42" s="35"/>
      <c r="D42" s="149"/>
      <c r="E42" s="153"/>
      <c r="F42" s="171" t="str">
        <f>IF(OR(Accueil!$D$8="",D42="",E42=""),"",DATEDIF(E42,LOOKUP(C42,Accueil!$C$32:$C$131,Accueil!$E$32:$E$131),"m"))</f>
        <v/>
      </c>
      <c r="G42" s="273"/>
      <c r="H42" s="247"/>
      <c r="I42" s="245" t="str">
        <f>IF(OR(E42="",H42=""),"",VLOOKUP(H42,Détente!$A$2:$BU$157,MATCH(F42,(Détente!$B$1:$BU$1),1)+1))</f>
        <v/>
      </c>
      <c r="J42" s="247"/>
      <c r="K42" s="245" t="str">
        <f>IF(OR(E42="",J42=""),"",VLOOKUP(J42,Sautillers!$A$2:$BU$99,MATCH(F42,(Sautillers!$B$1:$BU$1),1)+1))</f>
        <v/>
      </c>
      <c r="L42" s="247"/>
      <c r="M42" s="245" t="str">
        <f>IF(OR(E42="",L42=""),"",VLOOKUP(L42,Gainage!$A$2:$BU$32,MATCH(F42,(Gainage!$B$1:$BU$1),1)+1))</f>
        <v/>
      </c>
      <c r="N42" s="247"/>
      <c r="O42" s="245" t="str">
        <f>IF(OR(E42="",N42=""),"",VLOOKUP(N42,'Course 20 m'!$A$2:$BU$373,MATCH(F42,('Course 20 m'!$B$1:$BU$1),1)+1))</f>
        <v/>
      </c>
      <c r="P42" s="248"/>
      <c r="Q42" s="245" t="str">
        <f>IF(OR(E42="",P42=""),"",VLOOKUP(P42,'Ecarts D&amp;G'!$A$2:$BU$147,MATCH(F42,('Ecarts D&amp;G'!$B$1:$BU$1),1)+1))</f>
        <v/>
      </c>
      <c r="R42" s="248"/>
      <c r="S42" s="245" t="str">
        <f>IF(OR(E42="",R42=""),"",VLOOKUP(R42,'Ecarts D&amp;G'!$A$2:$BU$147,MATCH(F42,('Ecarts D&amp;G'!$B$1:$BU$1),1)+1))</f>
        <v/>
      </c>
      <c r="T42" s="248"/>
      <c r="U42" s="245" t="str">
        <f>IF(OR(E42="",T42=""),"",VLOOKUP(T42,'Ecart facial'!$A$2:$BU$143,MATCH(F42,('Ecart facial'!$B$1:$BU$1),1)+1))</f>
        <v/>
      </c>
      <c r="V42" s="249"/>
      <c r="W42" s="245" t="str">
        <f>IF(OR(E42="",V42=""),"",VLOOKUP(V42,'Fermeture TJ'!$A$2:$BU$126,MATCH(F42,('Fermeture TJ'!$B$1:$BU$1),1)+1))</f>
        <v/>
      </c>
      <c r="X42" s="249"/>
      <c r="Y42" s="245" t="str">
        <f>IF(OR(E42="",X42=""),"",VLOOKUP(X42,Pont!$A$2:$BU$188,MATCH(F42,(Pont!$B$1:$BU$1),1)+1))</f>
        <v/>
      </c>
      <c r="Z42" s="249"/>
      <c r="AA42" s="245" t="str">
        <f>IF(OR(E42="",Z42=""),"",VLOOKUP(Z42,Epaules!$A$2:$BU$76,MATCH(F42,(Epaules!$B$1:$BU$1),1)+1))</f>
        <v/>
      </c>
      <c r="AB42" s="256" t="str">
        <f t="shared" si="0"/>
        <v/>
      </c>
      <c r="AC42" s="194" t="str">
        <f t="shared" si="1"/>
        <v/>
      </c>
    </row>
    <row r="43" spans="1:29" ht="15.6" x14ac:dyDescent="0.25">
      <c r="A43" s="34" t="str">
        <f>IF(D43="","",Accueil!$D$8)</f>
        <v/>
      </c>
      <c r="B43" s="145" t="str">
        <f>IF(OR(Accueil!$D$8="",C43="",D43=""),"",UPPER(LOOKUP(C43,Accueil!$C$32:$C$131,Accueil!$D$32:$D$131)))</f>
        <v/>
      </c>
      <c r="C43" s="35"/>
      <c r="D43" s="149"/>
      <c r="E43" s="153"/>
      <c r="F43" s="171" t="str">
        <f>IF(OR(Accueil!$D$8="",D43="",E43=""),"",DATEDIF(E43,LOOKUP(C43,Accueil!$C$32:$C$131,Accueil!$E$32:$E$131),"m"))</f>
        <v/>
      </c>
      <c r="G43" s="273"/>
      <c r="H43" s="247"/>
      <c r="I43" s="245" t="str">
        <f>IF(OR(E43="",H43=""),"",VLOOKUP(H43,Détente!$A$2:$BU$157,MATCH(F43,(Détente!$B$1:$BU$1),1)+1))</f>
        <v/>
      </c>
      <c r="J43" s="247"/>
      <c r="K43" s="245" t="str">
        <f>IF(OR(E43="",J43=""),"",VLOOKUP(J43,Sautillers!$A$2:$BU$99,MATCH(F43,(Sautillers!$B$1:$BU$1),1)+1))</f>
        <v/>
      </c>
      <c r="L43" s="247"/>
      <c r="M43" s="245" t="str">
        <f>IF(OR(E43="",L43=""),"",VLOOKUP(L43,Gainage!$A$2:$BU$32,MATCH(F43,(Gainage!$B$1:$BU$1),1)+1))</f>
        <v/>
      </c>
      <c r="N43" s="247"/>
      <c r="O43" s="245" t="str">
        <f>IF(OR(E43="",N43=""),"",VLOOKUP(N43,'Course 20 m'!$A$2:$BU$373,MATCH(F43,('Course 20 m'!$B$1:$BU$1),1)+1))</f>
        <v/>
      </c>
      <c r="P43" s="248"/>
      <c r="Q43" s="245" t="str">
        <f>IF(OR(E43="",P43=""),"",VLOOKUP(P43,'Ecarts D&amp;G'!$A$2:$BU$147,MATCH(F43,('Ecarts D&amp;G'!$B$1:$BU$1),1)+1))</f>
        <v/>
      </c>
      <c r="R43" s="248"/>
      <c r="S43" s="245" t="str">
        <f>IF(OR(E43="",R43=""),"",VLOOKUP(R43,'Ecarts D&amp;G'!$A$2:$BU$147,MATCH(F43,('Ecarts D&amp;G'!$B$1:$BU$1),1)+1))</f>
        <v/>
      </c>
      <c r="T43" s="248"/>
      <c r="U43" s="245" t="str">
        <f>IF(OR(E43="",T43=""),"",VLOOKUP(T43,'Ecart facial'!$A$2:$BU$143,MATCH(F43,('Ecart facial'!$B$1:$BU$1),1)+1))</f>
        <v/>
      </c>
      <c r="V43" s="249"/>
      <c r="W43" s="245" t="str">
        <f>IF(OR(E43="",V43=""),"",VLOOKUP(V43,'Fermeture TJ'!$A$2:$BU$126,MATCH(F43,('Fermeture TJ'!$B$1:$BU$1),1)+1))</f>
        <v/>
      </c>
      <c r="X43" s="249"/>
      <c r="Y43" s="245" t="str">
        <f>IF(OR(E43="",X43=""),"",VLOOKUP(X43,Pont!$A$2:$BU$188,MATCH(F43,(Pont!$B$1:$BU$1),1)+1))</f>
        <v/>
      </c>
      <c r="Z43" s="249"/>
      <c r="AA43" s="245" t="str">
        <f>IF(OR(E43="",Z43=""),"",VLOOKUP(Z43,Epaules!$A$2:$BU$76,MATCH(F43,(Epaules!$B$1:$BU$1),1)+1))</f>
        <v/>
      </c>
      <c r="AB43" s="256" t="str">
        <f t="shared" si="0"/>
        <v/>
      </c>
      <c r="AC43" s="194" t="str">
        <f t="shared" si="1"/>
        <v/>
      </c>
    </row>
    <row r="44" spans="1:29" ht="15.6" x14ac:dyDescent="0.25">
      <c r="A44" s="34" t="str">
        <f>IF(D44="","",Accueil!$D$8)</f>
        <v/>
      </c>
      <c r="B44" s="145" t="str">
        <f>IF(OR(Accueil!$D$8="",C44="",D44=""),"",UPPER(LOOKUP(C44,Accueil!$C$32:$C$131,Accueil!$D$32:$D$131)))</f>
        <v/>
      </c>
      <c r="C44" s="35"/>
      <c r="D44" s="149"/>
      <c r="E44" s="153"/>
      <c r="F44" s="171" t="str">
        <f>IF(OR(Accueil!$D$8="",D44="",E44=""),"",DATEDIF(E44,LOOKUP(C44,Accueil!$C$32:$C$131,Accueil!$E$32:$E$131),"m"))</f>
        <v/>
      </c>
      <c r="G44" s="273"/>
      <c r="H44" s="247"/>
      <c r="I44" s="245" t="str">
        <f>IF(OR(E44="",H44=""),"",VLOOKUP(H44,Détente!$A$2:$BU$157,MATCH(F44,(Détente!$B$1:$BU$1),1)+1))</f>
        <v/>
      </c>
      <c r="J44" s="247"/>
      <c r="K44" s="245" t="str">
        <f>IF(OR(E44="",J44=""),"",VLOOKUP(J44,Sautillers!$A$2:$BU$99,MATCH(F44,(Sautillers!$B$1:$BU$1),1)+1))</f>
        <v/>
      </c>
      <c r="L44" s="247"/>
      <c r="M44" s="245" t="str">
        <f>IF(OR(E44="",L44=""),"",VLOOKUP(L44,Gainage!$A$2:$BU$32,MATCH(F44,(Gainage!$B$1:$BU$1),1)+1))</f>
        <v/>
      </c>
      <c r="N44" s="247"/>
      <c r="O44" s="245" t="str">
        <f>IF(OR(E44="",N44=""),"",VLOOKUP(N44,'Course 20 m'!$A$2:$BU$373,MATCH(F44,('Course 20 m'!$B$1:$BU$1),1)+1))</f>
        <v/>
      </c>
      <c r="P44" s="248"/>
      <c r="Q44" s="245" t="str">
        <f>IF(OR(E44="",P44=""),"",VLOOKUP(P44,'Ecarts D&amp;G'!$A$2:$BU$147,MATCH(F44,('Ecarts D&amp;G'!$B$1:$BU$1),1)+1))</f>
        <v/>
      </c>
      <c r="R44" s="248"/>
      <c r="S44" s="245" t="str">
        <f>IF(OR(E44="",R44=""),"",VLOOKUP(R44,'Ecarts D&amp;G'!$A$2:$BU$147,MATCH(F44,('Ecarts D&amp;G'!$B$1:$BU$1),1)+1))</f>
        <v/>
      </c>
      <c r="T44" s="248"/>
      <c r="U44" s="245" t="str">
        <f>IF(OR(E44="",T44=""),"",VLOOKUP(T44,'Ecart facial'!$A$2:$BU$143,MATCH(F44,('Ecart facial'!$B$1:$BU$1),1)+1))</f>
        <v/>
      </c>
      <c r="V44" s="249"/>
      <c r="W44" s="245" t="str">
        <f>IF(OR(E44="",V44=""),"",VLOOKUP(V44,'Fermeture TJ'!$A$2:$BU$126,MATCH(F44,('Fermeture TJ'!$B$1:$BU$1),1)+1))</f>
        <v/>
      </c>
      <c r="X44" s="249"/>
      <c r="Y44" s="245" t="str">
        <f>IF(OR(E44="",X44=""),"",VLOOKUP(X44,Pont!$A$2:$BU$188,MATCH(F44,(Pont!$B$1:$BU$1),1)+1))</f>
        <v/>
      </c>
      <c r="Z44" s="249"/>
      <c r="AA44" s="245" t="str">
        <f>IF(OR(E44="",Z44=""),"",VLOOKUP(Z44,Epaules!$A$2:$BU$76,MATCH(F44,(Epaules!$B$1:$BU$1),1)+1))</f>
        <v/>
      </c>
      <c r="AB44" s="256" t="str">
        <f t="shared" si="0"/>
        <v/>
      </c>
      <c r="AC44" s="194" t="str">
        <f t="shared" si="1"/>
        <v/>
      </c>
    </row>
    <row r="45" spans="1:29" ht="15.6" x14ac:dyDescent="0.25">
      <c r="A45" s="34" t="str">
        <f>IF(D45="","",Accueil!$D$8)</f>
        <v/>
      </c>
      <c r="B45" s="145" t="str">
        <f>IF(OR(Accueil!$D$8="",C45="",D45=""),"",UPPER(LOOKUP(C45,Accueil!$C$32:$C$131,Accueil!$D$32:$D$131)))</f>
        <v/>
      </c>
      <c r="C45" s="35"/>
      <c r="D45" s="149"/>
      <c r="E45" s="153"/>
      <c r="F45" s="171" t="str">
        <f>IF(OR(Accueil!$D$8="",D45="",E45=""),"",DATEDIF(E45,LOOKUP(C45,Accueil!$C$32:$C$131,Accueil!$E$32:$E$131),"m"))</f>
        <v/>
      </c>
      <c r="G45" s="273"/>
      <c r="H45" s="247"/>
      <c r="I45" s="245" t="str">
        <f>IF(OR(E45="",H45=""),"",VLOOKUP(H45,Détente!$A$2:$BU$157,MATCH(F45,(Détente!$B$1:$BU$1),1)+1))</f>
        <v/>
      </c>
      <c r="J45" s="247"/>
      <c r="K45" s="245" t="str">
        <f>IF(OR(E45="",J45=""),"",VLOOKUP(J45,Sautillers!$A$2:$BU$99,MATCH(F45,(Sautillers!$B$1:$BU$1),1)+1))</f>
        <v/>
      </c>
      <c r="L45" s="247"/>
      <c r="M45" s="245" t="str">
        <f>IF(OR(E45="",L45=""),"",VLOOKUP(L45,Gainage!$A$2:$BU$32,MATCH(F45,(Gainage!$B$1:$BU$1),1)+1))</f>
        <v/>
      </c>
      <c r="N45" s="247"/>
      <c r="O45" s="245" t="str">
        <f>IF(OR(E45="",N45=""),"",VLOOKUP(N45,'Course 20 m'!$A$2:$BU$373,MATCH(F45,('Course 20 m'!$B$1:$BU$1),1)+1))</f>
        <v/>
      </c>
      <c r="P45" s="248"/>
      <c r="Q45" s="245" t="str">
        <f>IF(OR(E45="",P45=""),"",VLOOKUP(P45,'Ecarts D&amp;G'!$A$2:$BU$147,MATCH(F45,('Ecarts D&amp;G'!$B$1:$BU$1),1)+1))</f>
        <v/>
      </c>
      <c r="R45" s="248"/>
      <c r="S45" s="245" t="str">
        <f>IF(OR(E45="",R45=""),"",VLOOKUP(R45,'Ecarts D&amp;G'!$A$2:$BU$147,MATCH(F45,('Ecarts D&amp;G'!$B$1:$BU$1),1)+1))</f>
        <v/>
      </c>
      <c r="T45" s="248"/>
      <c r="U45" s="245" t="str">
        <f>IF(OR(E45="",T45=""),"",VLOOKUP(T45,'Ecart facial'!$A$2:$BU$143,MATCH(F45,('Ecart facial'!$B$1:$BU$1),1)+1))</f>
        <v/>
      </c>
      <c r="V45" s="249"/>
      <c r="W45" s="245" t="str">
        <f>IF(OR(E45="",V45=""),"",VLOOKUP(V45,'Fermeture TJ'!$A$2:$BU$126,MATCH(F45,('Fermeture TJ'!$B$1:$BU$1),1)+1))</f>
        <v/>
      </c>
      <c r="X45" s="249"/>
      <c r="Y45" s="245" t="str">
        <f>IF(OR(E45="",X45=""),"",VLOOKUP(X45,Pont!$A$2:$BU$188,MATCH(F45,(Pont!$B$1:$BU$1),1)+1))</f>
        <v/>
      </c>
      <c r="Z45" s="249"/>
      <c r="AA45" s="245" t="str">
        <f>IF(OR(E45="",Z45=""),"",VLOOKUP(Z45,Epaules!$A$2:$BU$76,MATCH(F45,(Epaules!$B$1:$BU$1),1)+1))</f>
        <v/>
      </c>
      <c r="AB45" s="256" t="str">
        <f t="shared" si="0"/>
        <v/>
      </c>
      <c r="AC45" s="194" t="str">
        <f t="shared" si="1"/>
        <v/>
      </c>
    </row>
    <row r="46" spans="1:29" ht="15.6" x14ac:dyDescent="0.25">
      <c r="A46" s="34" t="str">
        <f>IF(D46="","",Accueil!$D$8)</f>
        <v/>
      </c>
      <c r="B46" s="145" t="str">
        <f>IF(OR(Accueil!$D$8="",C46="",D46=""),"",UPPER(LOOKUP(C46,Accueil!$C$32:$C$131,Accueil!$D$32:$D$131)))</f>
        <v/>
      </c>
      <c r="C46" s="35"/>
      <c r="D46" s="149"/>
      <c r="E46" s="153"/>
      <c r="F46" s="171" t="str">
        <f>IF(OR(Accueil!$D$8="",D46="",E46=""),"",DATEDIF(E46,LOOKUP(C46,Accueil!$C$32:$C$131,Accueil!$E$32:$E$131),"m"))</f>
        <v/>
      </c>
      <c r="G46" s="273"/>
      <c r="H46" s="247"/>
      <c r="I46" s="245" t="str">
        <f>IF(OR(E46="",H46=""),"",VLOOKUP(H46,Détente!$A$2:$BU$157,MATCH(F46,(Détente!$B$1:$BU$1),1)+1))</f>
        <v/>
      </c>
      <c r="J46" s="247"/>
      <c r="K46" s="245" t="str">
        <f>IF(OR(E46="",J46=""),"",VLOOKUP(J46,Sautillers!$A$2:$BU$99,MATCH(F46,(Sautillers!$B$1:$BU$1),1)+1))</f>
        <v/>
      </c>
      <c r="L46" s="247"/>
      <c r="M46" s="245" t="str">
        <f>IF(OR(E46="",L46=""),"",VLOOKUP(L46,Gainage!$A$2:$BU$32,MATCH(F46,(Gainage!$B$1:$BU$1),1)+1))</f>
        <v/>
      </c>
      <c r="N46" s="247"/>
      <c r="O46" s="245" t="str">
        <f>IF(OR(E46="",N46=""),"",VLOOKUP(N46,'Course 20 m'!$A$2:$BU$373,MATCH(F46,('Course 20 m'!$B$1:$BU$1),1)+1))</f>
        <v/>
      </c>
      <c r="P46" s="248"/>
      <c r="Q46" s="245" t="str">
        <f>IF(OR(E46="",P46=""),"",VLOOKUP(P46,'Ecarts D&amp;G'!$A$2:$BU$147,MATCH(F46,('Ecarts D&amp;G'!$B$1:$BU$1),1)+1))</f>
        <v/>
      </c>
      <c r="R46" s="248"/>
      <c r="S46" s="245" t="str">
        <f>IF(OR(E46="",R46=""),"",VLOOKUP(R46,'Ecarts D&amp;G'!$A$2:$BU$147,MATCH(F46,('Ecarts D&amp;G'!$B$1:$BU$1),1)+1))</f>
        <v/>
      </c>
      <c r="T46" s="248"/>
      <c r="U46" s="245" t="str">
        <f>IF(OR(E46="",T46=""),"",VLOOKUP(T46,'Ecart facial'!$A$2:$BU$143,MATCH(F46,('Ecart facial'!$B$1:$BU$1),1)+1))</f>
        <v/>
      </c>
      <c r="V46" s="249"/>
      <c r="W46" s="245" t="str">
        <f>IF(OR(E46="",V46=""),"",VLOOKUP(V46,'Fermeture TJ'!$A$2:$BU$126,MATCH(F46,('Fermeture TJ'!$B$1:$BU$1),1)+1))</f>
        <v/>
      </c>
      <c r="X46" s="249"/>
      <c r="Y46" s="245" t="str">
        <f>IF(OR(E46="",X46=""),"",VLOOKUP(X46,Pont!$A$2:$BU$188,MATCH(F46,(Pont!$B$1:$BU$1),1)+1))</f>
        <v/>
      </c>
      <c r="Z46" s="249"/>
      <c r="AA46" s="245" t="str">
        <f>IF(OR(E46="",Z46=""),"",VLOOKUP(Z46,Epaules!$A$2:$BU$76,MATCH(F46,(Epaules!$B$1:$BU$1),1)+1))</f>
        <v/>
      </c>
      <c r="AB46" s="256" t="str">
        <f t="shared" si="0"/>
        <v/>
      </c>
      <c r="AC46" s="194" t="str">
        <f t="shared" si="1"/>
        <v/>
      </c>
    </row>
    <row r="47" spans="1:29" ht="15.6" x14ac:dyDescent="0.25">
      <c r="A47" s="34" t="str">
        <f>IF(D47="","",Accueil!$D$8)</f>
        <v/>
      </c>
      <c r="B47" s="145" t="str">
        <f>IF(OR(Accueil!$D$8="",C47="",D47=""),"",UPPER(LOOKUP(C47,Accueil!$C$32:$C$131,Accueil!$D$32:$D$131)))</f>
        <v/>
      </c>
      <c r="C47" s="35"/>
      <c r="D47" s="149"/>
      <c r="E47" s="153"/>
      <c r="F47" s="171" t="str">
        <f>IF(OR(Accueil!$D$8="",D47="",E47=""),"",DATEDIF(E47,LOOKUP(C47,Accueil!$C$32:$C$131,Accueil!$E$32:$E$131),"m"))</f>
        <v/>
      </c>
      <c r="G47" s="273"/>
      <c r="H47" s="247"/>
      <c r="I47" s="245" t="str">
        <f>IF(OR(E47="",H47=""),"",VLOOKUP(H47,Détente!$A$2:$BU$157,MATCH(F47,(Détente!$B$1:$BU$1),1)+1))</f>
        <v/>
      </c>
      <c r="J47" s="247"/>
      <c r="K47" s="245" t="str">
        <f>IF(OR(E47="",J47=""),"",VLOOKUP(J47,Sautillers!$A$2:$BU$99,MATCH(F47,(Sautillers!$B$1:$BU$1),1)+1))</f>
        <v/>
      </c>
      <c r="L47" s="247"/>
      <c r="M47" s="245" t="str">
        <f>IF(OR(E47="",L47=""),"",VLOOKUP(L47,Gainage!$A$2:$BU$32,MATCH(F47,(Gainage!$B$1:$BU$1),1)+1))</f>
        <v/>
      </c>
      <c r="N47" s="247"/>
      <c r="O47" s="245" t="str">
        <f>IF(OR(E47="",N47=""),"",VLOOKUP(N47,'Course 20 m'!$A$2:$BU$373,MATCH(F47,('Course 20 m'!$B$1:$BU$1),1)+1))</f>
        <v/>
      </c>
      <c r="P47" s="248"/>
      <c r="Q47" s="245" t="str">
        <f>IF(OR(E47="",P47=""),"",VLOOKUP(P47,'Ecarts D&amp;G'!$A$2:$BU$147,MATCH(F47,('Ecarts D&amp;G'!$B$1:$BU$1),1)+1))</f>
        <v/>
      </c>
      <c r="R47" s="248"/>
      <c r="S47" s="245" t="str">
        <f>IF(OR(E47="",R47=""),"",VLOOKUP(R47,'Ecarts D&amp;G'!$A$2:$BU$147,MATCH(F47,('Ecarts D&amp;G'!$B$1:$BU$1),1)+1))</f>
        <v/>
      </c>
      <c r="T47" s="248"/>
      <c r="U47" s="245" t="str">
        <f>IF(OR(E47="",T47=""),"",VLOOKUP(T47,'Ecart facial'!$A$2:$BU$143,MATCH(F47,('Ecart facial'!$B$1:$BU$1),1)+1))</f>
        <v/>
      </c>
      <c r="V47" s="249"/>
      <c r="W47" s="245" t="str">
        <f>IF(OR(E47="",V47=""),"",VLOOKUP(V47,'Fermeture TJ'!$A$2:$BU$126,MATCH(F47,('Fermeture TJ'!$B$1:$BU$1),1)+1))</f>
        <v/>
      </c>
      <c r="X47" s="249"/>
      <c r="Y47" s="245" t="str">
        <f>IF(OR(E47="",X47=""),"",VLOOKUP(X47,Pont!$A$2:$BU$188,MATCH(F47,(Pont!$B$1:$BU$1),1)+1))</f>
        <v/>
      </c>
      <c r="Z47" s="249"/>
      <c r="AA47" s="245" t="str">
        <f>IF(OR(E47="",Z47=""),"",VLOOKUP(Z47,Epaules!$A$2:$BU$76,MATCH(F47,(Epaules!$B$1:$BU$1),1)+1))</f>
        <v/>
      </c>
      <c r="AB47" s="256" t="str">
        <f t="shared" si="0"/>
        <v/>
      </c>
      <c r="AC47" s="194" t="str">
        <f t="shared" si="1"/>
        <v/>
      </c>
    </row>
    <row r="48" spans="1:29" ht="15.6" x14ac:dyDescent="0.25">
      <c r="A48" s="34" t="str">
        <f>IF(D48="","",Accueil!$D$8)</f>
        <v/>
      </c>
      <c r="B48" s="145" t="str">
        <f>IF(OR(Accueil!$D$8="",C48="",D48=""),"",UPPER(LOOKUP(C48,Accueil!$C$32:$C$131,Accueil!$D$32:$D$131)))</f>
        <v/>
      </c>
      <c r="C48" s="35"/>
      <c r="D48" s="149"/>
      <c r="E48" s="152"/>
      <c r="F48" s="171" t="str">
        <f>IF(OR(Accueil!$D$8="",D48="",E48=""),"",DATEDIF(E48,LOOKUP(C48,Accueil!$C$32:$C$131,Accueil!$E$32:$E$131),"m"))</f>
        <v/>
      </c>
      <c r="G48" s="273"/>
      <c r="H48" s="247"/>
      <c r="I48" s="245" t="str">
        <f>IF(OR(E48="",H48=""),"",VLOOKUP(H48,Détente!$A$2:$BU$157,MATCH(F48,(Détente!$B$1:$BU$1),1)+1))</f>
        <v/>
      </c>
      <c r="J48" s="247"/>
      <c r="K48" s="245" t="str">
        <f>IF(OR(E48="",J48=""),"",VLOOKUP(J48,Sautillers!$A$2:$BU$99,MATCH(F48,(Sautillers!$B$1:$BU$1),1)+1))</f>
        <v/>
      </c>
      <c r="L48" s="247"/>
      <c r="M48" s="245" t="str">
        <f>IF(OR(E48="",L48=""),"",VLOOKUP(L48,Gainage!$A$2:$BU$32,MATCH(F48,(Gainage!$B$1:$BU$1),1)+1))</f>
        <v/>
      </c>
      <c r="N48" s="247"/>
      <c r="O48" s="245" t="str">
        <f>IF(OR(E48="",N48=""),"",VLOOKUP(N48,'Course 20 m'!$A$2:$BU$373,MATCH(F48,('Course 20 m'!$B$1:$BU$1),1)+1))</f>
        <v/>
      </c>
      <c r="P48" s="248"/>
      <c r="Q48" s="245" t="str">
        <f>IF(OR(E48="",P48=""),"",VLOOKUP(P48,'Ecarts D&amp;G'!$A$2:$BU$147,MATCH(F48,('Ecarts D&amp;G'!$B$1:$BU$1),1)+1))</f>
        <v/>
      </c>
      <c r="R48" s="248"/>
      <c r="S48" s="245" t="str">
        <f>IF(OR(E48="",R48=""),"",VLOOKUP(R48,'Ecarts D&amp;G'!$A$2:$BU$147,MATCH(F48,('Ecarts D&amp;G'!$B$1:$BU$1),1)+1))</f>
        <v/>
      </c>
      <c r="T48" s="248"/>
      <c r="U48" s="245" t="str">
        <f>IF(OR(E48="",T48=""),"",VLOOKUP(T48,'Ecart facial'!$A$2:$BU$143,MATCH(F48,('Ecart facial'!$B$1:$BU$1),1)+1))</f>
        <v/>
      </c>
      <c r="V48" s="249"/>
      <c r="W48" s="245" t="str">
        <f>IF(OR(E48="",V48=""),"",VLOOKUP(V48,'Fermeture TJ'!$A$2:$BU$126,MATCH(F48,('Fermeture TJ'!$B$1:$BU$1),1)+1))</f>
        <v/>
      </c>
      <c r="X48" s="249"/>
      <c r="Y48" s="245" t="str">
        <f>IF(OR(E48="",X48=""),"",VLOOKUP(X48,Pont!$A$2:$BU$188,MATCH(F48,(Pont!$B$1:$BU$1),1)+1))</f>
        <v/>
      </c>
      <c r="Z48" s="249"/>
      <c r="AA48" s="245" t="str">
        <f>IF(OR(E48="",Z48=""),"",VLOOKUP(Z48,Epaules!$A$2:$BU$76,MATCH(F48,(Epaules!$B$1:$BU$1),1)+1))</f>
        <v/>
      </c>
      <c r="AB48" s="256" t="str">
        <f t="shared" si="0"/>
        <v/>
      </c>
      <c r="AC48" s="194" t="str">
        <f t="shared" si="1"/>
        <v/>
      </c>
    </row>
    <row r="49" spans="1:29" ht="15.6" x14ac:dyDescent="0.25">
      <c r="A49" s="34" t="str">
        <f>IF(D49="","",Accueil!$D$8)</f>
        <v/>
      </c>
      <c r="B49" s="145" t="str">
        <f>IF(OR(Accueil!$D$8="",C49="",D49=""),"",UPPER(LOOKUP(C49,Accueil!$C$32:$C$131,Accueil!$D$32:$D$131)))</f>
        <v/>
      </c>
      <c r="C49" s="35"/>
      <c r="D49" s="149"/>
      <c r="E49" s="153"/>
      <c r="F49" s="171" t="str">
        <f>IF(OR(Accueil!$D$8="",D49="",E49=""),"",DATEDIF(E49,LOOKUP(C49,Accueil!$C$32:$C$131,Accueil!$E$32:$E$131),"m"))</f>
        <v/>
      </c>
      <c r="G49" s="273"/>
      <c r="H49" s="247"/>
      <c r="I49" s="245" t="str">
        <f>IF(OR(E49="",H49=""),"",VLOOKUP(H49,Détente!$A$2:$BU$157,MATCH(F49,(Détente!$B$1:$BU$1),1)+1))</f>
        <v/>
      </c>
      <c r="J49" s="247"/>
      <c r="K49" s="245" t="str">
        <f>IF(OR(E49="",J49=""),"",VLOOKUP(J49,Sautillers!$A$2:$BU$99,MATCH(F49,(Sautillers!$B$1:$BU$1),1)+1))</f>
        <v/>
      </c>
      <c r="L49" s="247"/>
      <c r="M49" s="245" t="str">
        <f>IF(OR(E49="",L49=""),"",VLOOKUP(L49,Gainage!$A$2:$BU$32,MATCH(F49,(Gainage!$B$1:$BU$1),1)+1))</f>
        <v/>
      </c>
      <c r="N49" s="247"/>
      <c r="O49" s="245" t="str">
        <f>IF(OR(E49="",N49=""),"",VLOOKUP(N49,'Course 20 m'!$A$2:$BU$373,MATCH(F49,('Course 20 m'!$B$1:$BU$1),1)+1))</f>
        <v/>
      </c>
      <c r="P49" s="248"/>
      <c r="Q49" s="245" t="str">
        <f>IF(OR(E49="",P49=""),"",VLOOKUP(P49,'Ecarts D&amp;G'!$A$2:$BU$147,MATCH(F49,('Ecarts D&amp;G'!$B$1:$BU$1),1)+1))</f>
        <v/>
      </c>
      <c r="R49" s="248"/>
      <c r="S49" s="245" t="str">
        <f>IF(OR(E49="",R49=""),"",VLOOKUP(R49,'Ecarts D&amp;G'!$A$2:$BU$147,MATCH(F49,('Ecarts D&amp;G'!$B$1:$BU$1),1)+1))</f>
        <v/>
      </c>
      <c r="T49" s="248"/>
      <c r="U49" s="245" t="str">
        <f>IF(OR(E49="",T49=""),"",VLOOKUP(T49,'Ecart facial'!$A$2:$BU$143,MATCH(F49,('Ecart facial'!$B$1:$BU$1),1)+1))</f>
        <v/>
      </c>
      <c r="V49" s="249"/>
      <c r="W49" s="245" t="str">
        <f>IF(OR(E49="",V49=""),"",VLOOKUP(V49,'Fermeture TJ'!$A$2:$BU$126,MATCH(F49,('Fermeture TJ'!$B$1:$BU$1),1)+1))</f>
        <v/>
      </c>
      <c r="X49" s="249"/>
      <c r="Y49" s="245" t="str">
        <f>IF(OR(E49="",X49=""),"",VLOOKUP(X49,Pont!$A$2:$BU$188,MATCH(F49,(Pont!$B$1:$BU$1),1)+1))</f>
        <v/>
      </c>
      <c r="Z49" s="249"/>
      <c r="AA49" s="245" t="str">
        <f>IF(OR(E49="",Z49=""),"",VLOOKUP(Z49,Epaules!$A$2:$BU$76,MATCH(F49,(Epaules!$B$1:$BU$1),1)+1))</f>
        <v/>
      </c>
      <c r="AB49" s="256" t="str">
        <f t="shared" si="0"/>
        <v/>
      </c>
      <c r="AC49" s="194" t="str">
        <f t="shared" si="1"/>
        <v/>
      </c>
    </row>
    <row r="50" spans="1:29" ht="15.6" x14ac:dyDescent="0.25">
      <c r="A50" s="34" t="str">
        <f>IF(D50="","",Accueil!$D$8)</f>
        <v/>
      </c>
      <c r="B50" s="145" t="str">
        <f>IF(OR(Accueil!$D$8="",C50="",D50=""),"",UPPER(LOOKUP(C50,Accueil!$C$32:$C$131,Accueil!$D$32:$D$131)))</f>
        <v/>
      </c>
      <c r="C50" s="35"/>
      <c r="D50" s="149"/>
      <c r="E50" s="152"/>
      <c r="F50" s="171" t="str">
        <f>IF(OR(Accueil!$D$8="",D50="",E50=""),"",DATEDIF(E50,LOOKUP(C50,Accueil!$C$32:$C$131,Accueil!$E$32:$E$131),"m"))</f>
        <v/>
      </c>
      <c r="G50" s="273"/>
      <c r="H50" s="247"/>
      <c r="I50" s="245" t="str">
        <f>IF(OR(E50="",H50=""),"",VLOOKUP(H50,Détente!$A$2:$BU$157,MATCH(F50,(Détente!$B$1:$BU$1),1)+1))</f>
        <v/>
      </c>
      <c r="J50" s="247"/>
      <c r="K50" s="245" t="str">
        <f>IF(OR(E50="",J50=""),"",VLOOKUP(J50,Sautillers!$A$2:$BU$99,MATCH(F50,(Sautillers!$B$1:$BU$1),1)+1))</f>
        <v/>
      </c>
      <c r="L50" s="247"/>
      <c r="M50" s="245" t="str">
        <f>IF(OR(E50="",L50=""),"",VLOOKUP(L50,Gainage!$A$2:$BU$32,MATCH(F50,(Gainage!$B$1:$BU$1),1)+1))</f>
        <v/>
      </c>
      <c r="N50" s="247"/>
      <c r="O50" s="245" t="str">
        <f>IF(OR(E50="",N50=""),"",VLOOKUP(N50,'Course 20 m'!$A$2:$BU$373,MATCH(F50,('Course 20 m'!$B$1:$BU$1),1)+1))</f>
        <v/>
      </c>
      <c r="P50" s="248"/>
      <c r="Q50" s="245" t="str">
        <f>IF(OR(E50="",P50=""),"",VLOOKUP(P50,'Ecarts D&amp;G'!$A$2:$BU$147,MATCH(F50,('Ecarts D&amp;G'!$B$1:$BU$1),1)+1))</f>
        <v/>
      </c>
      <c r="R50" s="248"/>
      <c r="S50" s="245" t="str">
        <f>IF(OR(E50="",R50=""),"",VLOOKUP(R50,'Ecarts D&amp;G'!$A$2:$BU$147,MATCH(F50,('Ecarts D&amp;G'!$B$1:$BU$1),1)+1))</f>
        <v/>
      </c>
      <c r="T50" s="248"/>
      <c r="U50" s="245" t="str">
        <f>IF(OR(E50="",T50=""),"",VLOOKUP(T50,'Ecart facial'!$A$2:$BU$143,MATCH(F50,('Ecart facial'!$B$1:$BU$1),1)+1))</f>
        <v/>
      </c>
      <c r="V50" s="249"/>
      <c r="W50" s="245" t="str">
        <f>IF(OR(E50="",V50=""),"",VLOOKUP(V50,'Fermeture TJ'!$A$2:$BU$126,MATCH(F50,('Fermeture TJ'!$B$1:$BU$1),1)+1))</f>
        <v/>
      </c>
      <c r="X50" s="249"/>
      <c r="Y50" s="245" t="str">
        <f>IF(OR(E50="",X50=""),"",VLOOKUP(X50,Pont!$A$2:$BU$188,MATCH(F50,(Pont!$B$1:$BU$1),1)+1))</f>
        <v/>
      </c>
      <c r="Z50" s="249"/>
      <c r="AA50" s="245" t="str">
        <f>IF(OR(E50="",Z50=""),"",VLOOKUP(Z50,Epaules!$A$2:$BU$76,MATCH(F50,(Epaules!$B$1:$BU$1),1)+1))</f>
        <v/>
      </c>
      <c r="AB50" s="256" t="str">
        <f t="shared" si="0"/>
        <v/>
      </c>
      <c r="AC50" s="194" t="str">
        <f t="shared" si="1"/>
        <v/>
      </c>
    </row>
    <row r="51" spans="1:29" ht="15.6" x14ac:dyDescent="0.25">
      <c r="A51" s="34" t="str">
        <f>IF(D51="","",Accueil!$D$8)</f>
        <v/>
      </c>
      <c r="B51" s="145" t="str">
        <f>IF(OR(Accueil!$D$8="",C51="",D51=""),"",UPPER(LOOKUP(C51,Accueil!$C$32:$C$131,Accueil!$D$32:$D$131)))</f>
        <v/>
      </c>
      <c r="C51" s="35"/>
      <c r="D51" s="149"/>
      <c r="E51" s="152"/>
      <c r="F51" s="171" t="str">
        <f>IF(OR(Accueil!$D$8="",D51="",E51=""),"",DATEDIF(E51,LOOKUP(C51,Accueil!$C$32:$C$131,Accueil!$E$32:$E$131),"m"))</f>
        <v/>
      </c>
      <c r="G51" s="273"/>
      <c r="H51" s="247"/>
      <c r="I51" s="245" t="str">
        <f>IF(OR(E51="",H51=""),"",VLOOKUP(H51,Détente!$A$2:$BU$157,MATCH(F51,(Détente!$B$1:$BU$1),1)+1))</f>
        <v/>
      </c>
      <c r="J51" s="247"/>
      <c r="K51" s="245" t="str">
        <f>IF(OR(E51="",J51=""),"",VLOOKUP(J51,Sautillers!$A$2:$BU$99,MATCH(F51,(Sautillers!$B$1:$BU$1),1)+1))</f>
        <v/>
      </c>
      <c r="L51" s="247"/>
      <c r="M51" s="245" t="str">
        <f>IF(OR(E51="",L51=""),"",VLOOKUP(L51,Gainage!$A$2:$BU$32,MATCH(F51,(Gainage!$B$1:$BU$1),1)+1))</f>
        <v/>
      </c>
      <c r="N51" s="247"/>
      <c r="O51" s="245" t="str">
        <f>IF(OR(E51="",N51=""),"",VLOOKUP(N51,'Course 20 m'!$A$2:$BU$373,MATCH(F51,('Course 20 m'!$B$1:$BU$1),1)+1))</f>
        <v/>
      </c>
      <c r="P51" s="248"/>
      <c r="Q51" s="245" t="str">
        <f>IF(OR(E51="",P51=""),"",VLOOKUP(P51,'Ecarts D&amp;G'!$A$2:$BU$147,MATCH(F51,('Ecarts D&amp;G'!$B$1:$BU$1),1)+1))</f>
        <v/>
      </c>
      <c r="R51" s="248"/>
      <c r="S51" s="245" t="str">
        <f>IF(OR(E51="",R51=""),"",VLOOKUP(R51,'Ecarts D&amp;G'!$A$2:$BU$147,MATCH(F51,('Ecarts D&amp;G'!$B$1:$BU$1),1)+1))</f>
        <v/>
      </c>
      <c r="T51" s="248"/>
      <c r="U51" s="245" t="str">
        <f>IF(OR(E51="",T51=""),"",VLOOKUP(T51,'Ecart facial'!$A$2:$BU$143,MATCH(F51,('Ecart facial'!$B$1:$BU$1),1)+1))</f>
        <v/>
      </c>
      <c r="V51" s="249"/>
      <c r="W51" s="245" t="str">
        <f>IF(OR(E51="",V51=""),"",VLOOKUP(V51,'Fermeture TJ'!$A$2:$BU$126,MATCH(F51,('Fermeture TJ'!$B$1:$BU$1),1)+1))</f>
        <v/>
      </c>
      <c r="X51" s="249"/>
      <c r="Y51" s="245" t="str">
        <f>IF(OR(E51="",X51=""),"",VLOOKUP(X51,Pont!$A$2:$BU$188,MATCH(F51,(Pont!$B$1:$BU$1),1)+1))</f>
        <v/>
      </c>
      <c r="Z51" s="249"/>
      <c r="AA51" s="245" t="str">
        <f>IF(OR(E51="",Z51=""),"",VLOOKUP(Z51,Epaules!$A$2:$BU$76,MATCH(F51,(Epaules!$B$1:$BU$1),1)+1))</f>
        <v/>
      </c>
      <c r="AB51" s="256" t="str">
        <f t="shared" si="0"/>
        <v/>
      </c>
      <c r="AC51" s="194" t="str">
        <f t="shared" si="1"/>
        <v/>
      </c>
    </row>
    <row r="52" spans="1:29" ht="15.6" x14ac:dyDescent="0.25">
      <c r="A52" s="34" t="str">
        <f>IF(D52="","",Accueil!$D$8)</f>
        <v/>
      </c>
      <c r="B52" s="145" t="str">
        <f>IF(OR(Accueil!$D$8="",C52="",D52=""),"",UPPER(LOOKUP(C52,Accueil!$C$32:$C$131,Accueil!$D$32:$D$131)))</f>
        <v/>
      </c>
      <c r="C52" s="35"/>
      <c r="D52" s="149"/>
      <c r="E52" s="152"/>
      <c r="F52" s="171" t="str">
        <f>IF(OR(Accueil!$D$8="",D52="",E52=""),"",DATEDIF(E52,LOOKUP(C52,Accueil!$C$32:$C$131,Accueil!$E$32:$E$131),"m"))</f>
        <v/>
      </c>
      <c r="G52" s="273"/>
      <c r="H52" s="247"/>
      <c r="I52" s="245" t="str">
        <f>IF(OR(E52="",H52=""),"",VLOOKUP(H52,Détente!$A$2:$BU$157,MATCH(F52,(Détente!$B$1:$BU$1),1)+1))</f>
        <v/>
      </c>
      <c r="J52" s="247"/>
      <c r="K52" s="245" t="str">
        <f>IF(OR(E52="",J52=""),"",VLOOKUP(J52,Sautillers!$A$2:$BU$99,MATCH(F52,(Sautillers!$B$1:$BU$1),1)+1))</f>
        <v/>
      </c>
      <c r="L52" s="247"/>
      <c r="M52" s="245" t="str">
        <f>IF(OR(E52="",L52=""),"",VLOOKUP(L52,Gainage!$A$2:$BU$32,MATCH(F52,(Gainage!$B$1:$BU$1),1)+1))</f>
        <v/>
      </c>
      <c r="N52" s="247"/>
      <c r="O52" s="245" t="str">
        <f>IF(OR(E52="",N52=""),"",VLOOKUP(N52,'Course 20 m'!$A$2:$BU$373,MATCH(F52,('Course 20 m'!$B$1:$BU$1),1)+1))</f>
        <v/>
      </c>
      <c r="P52" s="248"/>
      <c r="Q52" s="245" t="str">
        <f>IF(OR(E52="",P52=""),"",VLOOKUP(P52,'Ecarts D&amp;G'!$A$2:$BU$147,MATCH(F52,('Ecarts D&amp;G'!$B$1:$BU$1),1)+1))</f>
        <v/>
      </c>
      <c r="R52" s="248"/>
      <c r="S52" s="245" t="str">
        <f>IF(OR(E52="",R52=""),"",VLOOKUP(R52,'Ecarts D&amp;G'!$A$2:$BU$147,MATCH(F52,('Ecarts D&amp;G'!$B$1:$BU$1),1)+1))</f>
        <v/>
      </c>
      <c r="T52" s="248"/>
      <c r="U52" s="245" t="str">
        <f>IF(OR(E52="",T52=""),"",VLOOKUP(T52,'Ecart facial'!$A$2:$BU$143,MATCH(F52,('Ecart facial'!$B$1:$BU$1),1)+1))</f>
        <v/>
      </c>
      <c r="V52" s="249"/>
      <c r="W52" s="245" t="str">
        <f>IF(OR(E52="",V52=""),"",VLOOKUP(V52,'Fermeture TJ'!$A$2:$BU$126,MATCH(F52,('Fermeture TJ'!$B$1:$BU$1),1)+1))</f>
        <v/>
      </c>
      <c r="X52" s="249"/>
      <c r="Y52" s="245" t="str">
        <f>IF(OR(E52="",X52=""),"",VLOOKUP(X52,Pont!$A$2:$BU$188,MATCH(F52,(Pont!$B$1:$BU$1),1)+1))</f>
        <v/>
      </c>
      <c r="Z52" s="249"/>
      <c r="AA52" s="245" t="str">
        <f>IF(OR(E52="",Z52=""),"",VLOOKUP(Z52,Epaules!$A$2:$BU$76,MATCH(F52,(Epaules!$B$1:$BU$1),1)+1))</f>
        <v/>
      </c>
      <c r="AB52" s="256" t="str">
        <f t="shared" si="0"/>
        <v/>
      </c>
      <c r="AC52" s="194" t="str">
        <f t="shared" si="1"/>
        <v/>
      </c>
    </row>
    <row r="53" spans="1:29" ht="15.6" x14ac:dyDescent="0.25">
      <c r="A53" s="34" t="str">
        <f>IF(D53="","",Accueil!$D$8)</f>
        <v/>
      </c>
      <c r="B53" s="145" t="str">
        <f>IF(OR(Accueil!$D$8="",C53="",D53=""),"",UPPER(LOOKUP(C53,Accueil!$C$32:$C$131,Accueil!$D$32:$D$131)))</f>
        <v/>
      </c>
      <c r="C53" s="35"/>
      <c r="D53" s="149"/>
      <c r="E53" s="152"/>
      <c r="F53" s="171" t="str">
        <f>IF(OR(Accueil!$D$8="",D53="",E53=""),"",DATEDIF(E53,LOOKUP(C53,Accueil!$C$32:$C$131,Accueil!$E$32:$E$131),"m"))</f>
        <v/>
      </c>
      <c r="G53" s="273"/>
      <c r="H53" s="247"/>
      <c r="I53" s="245" t="str">
        <f>IF(OR(E53="",H53=""),"",VLOOKUP(H53,Détente!$A$2:$BU$157,MATCH(F53,(Détente!$B$1:$BU$1),1)+1))</f>
        <v/>
      </c>
      <c r="J53" s="247"/>
      <c r="K53" s="245" t="str">
        <f>IF(OR(E53="",J53=""),"",VLOOKUP(J53,Sautillers!$A$2:$BU$99,MATCH(F53,(Sautillers!$B$1:$BU$1),1)+1))</f>
        <v/>
      </c>
      <c r="L53" s="247"/>
      <c r="M53" s="245" t="str">
        <f>IF(OR(E53="",L53=""),"",VLOOKUP(L53,Gainage!$A$2:$BU$32,MATCH(F53,(Gainage!$B$1:$BU$1),1)+1))</f>
        <v/>
      </c>
      <c r="N53" s="247"/>
      <c r="O53" s="245" t="str">
        <f>IF(OR(E53="",N53=""),"",VLOOKUP(N53,'Course 20 m'!$A$2:$BU$373,MATCH(F53,('Course 20 m'!$B$1:$BU$1),1)+1))</f>
        <v/>
      </c>
      <c r="P53" s="248"/>
      <c r="Q53" s="245" t="str">
        <f>IF(OR(E53="",P53=""),"",VLOOKUP(P53,'Ecarts D&amp;G'!$A$2:$BU$147,MATCH(F53,('Ecarts D&amp;G'!$B$1:$BU$1),1)+1))</f>
        <v/>
      </c>
      <c r="R53" s="248"/>
      <c r="S53" s="245" t="str">
        <f>IF(OR(E53="",R53=""),"",VLOOKUP(R53,'Ecarts D&amp;G'!$A$2:$BU$147,MATCH(F53,('Ecarts D&amp;G'!$B$1:$BU$1),1)+1))</f>
        <v/>
      </c>
      <c r="T53" s="248"/>
      <c r="U53" s="245" t="str">
        <f>IF(OR(E53="",T53=""),"",VLOOKUP(T53,'Ecart facial'!$A$2:$BU$143,MATCH(F53,('Ecart facial'!$B$1:$BU$1),1)+1))</f>
        <v/>
      </c>
      <c r="V53" s="249"/>
      <c r="W53" s="245" t="str">
        <f>IF(OR(E53="",V53=""),"",VLOOKUP(V53,'Fermeture TJ'!$A$2:$BU$126,MATCH(F53,('Fermeture TJ'!$B$1:$BU$1),1)+1))</f>
        <v/>
      </c>
      <c r="X53" s="249"/>
      <c r="Y53" s="245" t="str">
        <f>IF(OR(E53="",X53=""),"",VLOOKUP(X53,Pont!$A$2:$BU$188,MATCH(F53,(Pont!$B$1:$BU$1),1)+1))</f>
        <v/>
      </c>
      <c r="Z53" s="249"/>
      <c r="AA53" s="245" t="str">
        <f>IF(OR(E53="",Z53=""),"",VLOOKUP(Z53,Epaules!$A$2:$BU$76,MATCH(F53,(Epaules!$B$1:$BU$1),1)+1))</f>
        <v/>
      </c>
      <c r="AB53" s="256" t="str">
        <f t="shared" si="0"/>
        <v/>
      </c>
      <c r="AC53" s="194" t="str">
        <f t="shared" si="1"/>
        <v/>
      </c>
    </row>
    <row r="54" spans="1:29" ht="15.6" x14ac:dyDescent="0.25">
      <c r="A54" s="34" t="str">
        <f>IF(D54="","",Accueil!$D$8)</f>
        <v/>
      </c>
      <c r="B54" s="145" t="str">
        <f>IF(OR(Accueil!$D$8="",C54="",D54=""),"",UPPER(LOOKUP(C54,Accueil!$C$32:$C$131,Accueil!$D$32:$D$131)))</f>
        <v/>
      </c>
      <c r="C54" s="35"/>
      <c r="D54" s="149"/>
      <c r="E54" s="152"/>
      <c r="F54" s="171" t="str">
        <f>IF(OR(Accueil!$D$8="",D54="",E54=""),"",DATEDIF(E54,LOOKUP(C54,Accueil!$C$32:$C$131,Accueil!$E$32:$E$131),"m"))</f>
        <v/>
      </c>
      <c r="G54" s="273"/>
      <c r="H54" s="247"/>
      <c r="I54" s="245" t="str">
        <f>IF(OR(E54="",H54=""),"",VLOOKUP(H54,Détente!$A$2:$BU$157,MATCH(F54,(Détente!$B$1:$BU$1),1)+1))</f>
        <v/>
      </c>
      <c r="J54" s="247"/>
      <c r="K54" s="245" t="str">
        <f>IF(OR(E54="",J54=""),"",VLOOKUP(J54,Sautillers!$A$2:$BU$99,MATCH(F54,(Sautillers!$B$1:$BU$1),1)+1))</f>
        <v/>
      </c>
      <c r="L54" s="247"/>
      <c r="M54" s="245" t="str">
        <f>IF(OR(E54="",L54=""),"",VLOOKUP(L54,Gainage!$A$2:$BU$32,MATCH(F54,(Gainage!$B$1:$BU$1),1)+1))</f>
        <v/>
      </c>
      <c r="N54" s="247"/>
      <c r="O54" s="245" t="str">
        <f>IF(OR(E54="",N54=""),"",VLOOKUP(N54,'Course 20 m'!$A$2:$BU$373,MATCH(F54,('Course 20 m'!$B$1:$BU$1),1)+1))</f>
        <v/>
      </c>
      <c r="P54" s="248"/>
      <c r="Q54" s="245" t="str">
        <f>IF(OR(E54="",P54=""),"",VLOOKUP(P54,'Ecarts D&amp;G'!$A$2:$BU$147,MATCH(F54,('Ecarts D&amp;G'!$B$1:$BU$1),1)+1))</f>
        <v/>
      </c>
      <c r="R54" s="248"/>
      <c r="S54" s="245" t="str">
        <f>IF(OR(E54="",R54=""),"",VLOOKUP(R54,'Ecarts D&amp;G'!$A$2:$BU$147,MATCH(F54,('Ecarts D&amp;G'!$B$1:$BU$1),1)+1))</f>
        <v/>
      </c>
      <c r="T54" s="248"/>
      <c r="U54" s="245" t="str">
        <f>IF(OR(E54="",T54=""),"",VLOOKUP(T54,'Ecart facial'!$A$2:$BU$143,MATCH(F54,('Ecart facial'!$B$1:$BU$1),1)+1))</f>
        <v/>
      </c>
      <c r="V54" s="249"/>
      <c r="W54" s="245" t="str">
        <f>IF(OR(E54="",V54=""),"",VLOOKUP(V54,'Fermeture TJ'!$A$2:$BU$126,MATCH(F54,('Fermeture TJ'!$B$1:$BU$1),1)+1))</f>
        <v/>
      </c>
      <c r="X54" s="249"/>
      <c r="Y54" s="245" t="str">
        <f>IF(OR(E54="",X54=""),"",VLOOKUP(X54,Pont!$A$2:$BU$188,MATCH(F54,(Pont!$B$1:$BU$1),1)+1))</f>
        <v/>
      </c>
      <c r="Z54" s="249"/>
      <c r="AA54" s="245" t="str">
        <f>IF(OR(E54="",Z54=""),"",VLOOKUP(Z54,Epaules!$A$2:$BU$76,MATCH(F54,(Epaules!$B$1:$BU$1),1)+1))</f>
        <v/>
      </c>
      <c r="AB54" s="256" t="str">
        <f t="shared" si="0"/>
        <v/>
      </c>
      <c r="AC54" s="194" t="str">
        <f t="shared" si="1"/>
        <v/>
      </c>
    </row>
    <row r="55" spans="1:29" ht="15.6" x14ac:dyDescent="0.25">
      <c r="A55" s="34" t="str">
        <f>IF(D55="","",Accueil!$D$8)</f>
        <v/>
      </c>
      <c r="B55" s="145" t="str">
        <f>IF(OR(Accueil!$D$8="",C55="",D55=""),"",UPPER(LOOKUP(C55,Accueil!$C$32:$C$131,Accueil!$D$32:$D$131)))</f>
        <v/>
      </c>
      <c r="C55" s="35"/>
      <c r="D55" s="149"/>
      <c r="E55" s="152"/>
      <c r="F55" s="171" t="str">
        <f>IF(OR(Accueil!$D$8="",D55="",E55=""),"",DATEDIF(E55,LOOKUP(C55,Accueil!$C$32:$C$131,Accueil!$E$32:$E$131),"m"))</f>
        <v/>
      </c>
      <c r="G55" s="273"/>
      <c r="H55" s="247"/>
      <c r="I55" s="245" t="str">
        <f>IF(OR(E55="",H55=""),"",VLOOKUP(H55,Détente!$A$2:$BU$157,MATCH(F55,(Détente!$B$1:$BU$1),1)+1))</f>
        <v/>
      </c>
      <c r="J55" s="247"/>
      <c r="K55" s="245" t="str">
        <f>IF(OR(E55="",J55=""),"",VLOOKUP(J55,Sautillers!$A$2:$BU$99,MATCH(F55,(Sautillers!$B$1:$BU$1),1)+1))</f>
        <v/>
      </c>
      <c r="L55" s="247"/>
      <c r="M55" s="245" t="str">
        <f>IF(OR(E55="",L55=""),"",VLOOKUP(L55,Gainage!$A$2:$BU$32,MATCH(F55,(Gainage!$B$1:$BU$1),1)+1))</f>
        <v/>
      </c>
      <c r="N55" s="247"/>
      <c r="O55" s="245" t="str">
        <f>IF(OR(E55="",N55=""),"",VLOOKUP(N55,'Course 20 m'!$A$2:$BU$373,MATCH(F55,('Course 20 m'!$B$1:$BU$1),1)+1))</f>
        <v/>
      </c>
      <c r="P55" s="248"/>
      <c r="Q55" s="245" t="str">
        <f>IF(OR(E55="",P55=""),"",VLOOKUP(P55,'Ecarts D&amp;G'!$A$2:$BU$147,MATCH(F55,('Ecarts D&amp;G'!$B$1:$BU$1),1)+1))</f>
        <v/>
      </c>
      <c r="R55" s="248"/>
      <c r="S55" s="245" t="str">
        <f>IF(OR(E55="",R55=""),"",VLOOKUP(R55,'Ecarts D&amp;G'!$A$2:$BU$147,MATCH(F55,('Ecarts D&amp;G'!$B$1:$BU$1),1)+1))</f>
        <v/>
      </c>
      <c r="T55" s="248"/>
      <c r="U55" s="245" t="str">
        <f>IF(OR(E55="",T55=""),"",VLOOKUP(T55,'Ecart facial'!$A$2:$BU$143,MATCH(F55,('Ecart facial'!$B$1:$BU$1),1)+1))</f>
        <v/>
      </c>
      <c r="V55" s="249"/>
      <c r="W55" s="245" t="str">
        <f>IF(OR(E55="",V55=""),"",VLOOKUP(V55,'Fermeture TJ'!$A$2:$BU$126,MATCH(F55,('Fermeture TJ'!$B$1:$BU$1),1)+1))</f>
        <v/>
      </c>
      <c r="X55" s="249"/>
      <c r="Y55" s="245" t="str">
        <f>IF(OR(E55="",X55=""),"",VLOOKUP(X55,Pont!$A$2:$BU$188,MATCH(F55,(Pont!$B$1:$BU$1),1)+1))</f>
        <v/>
      </c>
      <c r="Z55" s="249"/>
      <c r="AA55" s="245" t="str">
        <f>IF(OR(E55="",Z55=""),"",VLOOKUP(Z55,Epaules!$A$2:$BU$76,MATCH(F55,(Epaules!$B$1:$BU$1),1)+1))</f>
        <v/>
      </c>
      <c r="AB55" s="256" t="str">
        <f t="shared" si="0"/>
        <v/>
      </c>
      <c r="AC55" s="194" t="str">
        <f t="shared" si="1"/>
        <v/>
      </c>
    </row>
    <row r="56" spans="1:29" ht="15.6" x14ac:dyDescent="0.25">
      <c r="A56" s="34" t="str">
        <f>IF(D56="","",Accueil!$D$8)</f>
        <v/>
      </c>
      <c r="B56" s="145" t="str">
        <f>IF(OR(Accueil!$D$8="",C56="",D56=""),"",UPPER(LOOKUP(C56,Accueil!$C$32:$C$131,Accueil!$D$32:$D$131)))</f>
        <v/>
      </c>
      <c r="C56" s="35"/>
      <c r="D56" s="149"/>
      <c r="E56" s="152"/>
      <c r="F56" s="171" t="str">
        <f>IF(OR(Accueil!$D$8="",D56="",E56=""),"",DATEDIF(E56,LOOKUP(C56,Accueil!$C$32:$C$131,Accueil!$E$32:$E$131),"m"))</f>
        <v/>
      </c>
      <c r="G56" s="273"/>
      <c r="H56" s="247"/>
      <c r="I56" s="245" t="str">
        <f>IF(OR(E56="",H56=""),"",VLOOKUP(H56,Détente!$A$2:$BU$157,MATCH(F56,(Détente!$B$1:$BU$1),1)+1))</f>
        <v/>
      </c>
      <c r="J56" s="247"/>
      <c r="K56" s="245" t="str">
        <f>IF(OR(E56="",J56=""),"",VLOOKUP(J56,Sautillers!$A$2:$BU$99,MATCH(F56,(Sautillers!$B$1:$BU$1),1)+1))</f>
        <v/>
      </c>
      <c r="L56" s="247"/>
      <c r="M56" s="245" t="str">
        <f>IF(OR(E56="",L56=""),"",VLOOKUP(L56,Gainage!$A$2:$BU$32,MATCH(F56,(Gainage!$B$1:$BU$1),1)+1))</f>
        <v/>
      </c>
      <c r="N56" s="247"/>
      <c r="O56" s="245" t="str">
        <f>IF(OR(E56="",N56=""),"",VLOOKUP(N56,'Course 20 m'!$A$2:$BU$373,MATCH(F56,('Course 20 m'!$B$1:$BU$1),1)+1))</f>
        <v/>
      </c>
      <c r="P56" s="248"/>
      <c r="Q56" s="245" t="str">
        <f>IF(OR(E56="",P56=""),"",VLOOKUP(P56,'Ecarts D&amp;G'!$A$2:$BU$147,MATCH(F56,('Ecarts D&amp;G'!$B$1:$BU$1),1)+1))</f>
        <v/>
      </c>
      <c r="R56" s="248"/>
      <c r="S56" s="245" t="str">
        <f>IF(OR(E56="",R56=""),"",VLOOKUP(R56,'Ecarts D&amp;G'!$A$2:$BU$147,MATCH(F56,('Ecarts D&amp;G'!$B$1:$BU$1),1)+1))</f>
        <v/>
      </c>
      <c r="T56" s="248"/>
      <c r="U56" s="245" t="str">
        <f>IF(OR(E56="",T56=""),"",VLOOKUP(T56,'Ecart facial'!$A$2:$BU$143,MATCH(F56,('Ecart facial'!$B$1:$BU$1),1)+1))</f>
        <v/>
      </c>
      <c r="V56" s="249"/>
      <c r="W56" s="245" t="str">
        <f>IF(OR(E56="",V56=""),"",VLOOKUP(V56,'Fermeture TJ'!$A$2:$BU$126,MATCH(F56,('Fermeture TJ'!$B$1:$BU$1),1)+1))</f>
        <v/>
      </c>
      <c r="X56" s="249"/>
      <c r="Y56" s="245" t="str">
        <f>IF(OR(E56="",X56=""),"",VLOOKUP(X56,Pont!$A$2:$BU$188,MATCH(F56,(Pont!$B$1:$BU$1),1)+1))</f>
        <v/>
      </c>
      <c r="Z56" s="249"/>
      <c r="AA56" s="245" t="str">
        <f>IF(OR(E56="",Z56=""),"",VLOOKUP(Z56,Epaules!$A$2:$BU$76,MATCH(F56,(Epaules!$B$1:$BU$1),1)+1))</f>
        <v/>
      </c>
      <c r="AB56" s="256" t="str">
        <f t="shared" si="0"/>
        <v/>
      </c>
      <c r="AC56" s="194" t="str">
        <f t="shared" si="1"/>
        <v/>
      </c>
    </row>
    <row r="57" spans="1:29" ht="15.6" x14ac:dyDescent="0.25">
      <c r="A57" s="34" t="str">
        <f>IF(D57="","",Accueil!$D$8)</f>
        <v/>
      </c>
      <c r="B57" s="145" t="str">
        <f>IF(OR(Accueil!$D$8="",C57="",D57=""),"",UPPER(LOOKUP(C57,Accueil!$C$32:$C$131,Accueil!$D$32:$D$131)))</f>
        <v/>
      </c>
      <c r="C57" s="35"/>
      <c r="D57" s="149"/>
      <c r="E57" s="152"/>
      <c r="F57" s="171" t="str">
        <f>IF(OR(Accueil!$D$8="",D57="",E57=""),"",DATEDIF(E57,LOOKUP(C57,Accueil!$C$32:$C$131,Accueil!$E$32:$E$131),"m"))</f>
        <v/>
      </c>
      <c r="G57" s="273"/>
      <c r="H57" s="247"/>
      <c r="I57" s="245" t="str">
        <f>IF(OR(E57="",H57=""),"",VLOOKUP(H57,Détente!$A$2:$BU$157,MATCH(F57,(Détente!$B$1:$BU$1),1)+1))</f>
        <v/>
      </c>
      <c r="J57" s="247"/>
      <c r="K57" s="245" t="str">
        <f>IF(OR(E57="",J57=""),"",VLOOKUP(J57,Sautillers!$A$2:$BU$99,MATCH(F57,(Sautillers!$B$1:$BU$1),1)+1))</f>
        <v/>
      </c>
      <c r="L57" s="247"/>
      <c r="M57" s="245" t="str">
        <f>IF(OR(E57="",L57=""),"",VLOOKUP(L57,Gainage!$A$2:$BU$32,MATCH(F57,(Gainage!$B$1:$BU$1),1)+1))</f>
        <v/>
      </c>
      <c r="N57" s="247"/>
      <c r="O57" s="245" t="str">
        <f>IF(OR(E57="",N57=""),"",VLOOKUP(N57,'Course 20 m'!$A$2:$BU$373,MATCH(F57,('Course 20 m'!$B$1:$BU$1),1)+1))</f>
        <v/>
      </c>
      <c r="P57" s="248"/>
      <c r="Q57" s="245" t="str">
        <f>IF(OR(E57="",P57=""),"",VLOOKUP(P57,'Ecarts D&amp;G'!$A$2:$BU$147,MATCH(F57,('Ecarts D&amp;G'!$B$1:$BU$1),1)+1))</f>
        <v/>
      </c>
      <c r="R57" s="248"/>
      <c r="S57" s="245" t="str">
        <f>IF(OR(E57="",R57=""),"",VLOOKUP(R57,'Ecarts D&amp;G'!$A$2:$BU$147,MATCH(F57,('Ecarts D&amp;G'!$B$1:$BU$1),1)+1))</f>
        <v/>
      </c>
      <c r="T57" s="248"/>
      <c r="U57" s="245" t="str">
        <f>IF(OR(E57="",T57=""),"",VLOOKUP(T57,'Ecart facial'!$A$2:$BU$143,MATCH(F57,('Ecart facial'!$B$1:$BU$1),1)+1))</f>
        <v/>
      </c>
      <c r="V57" s="249"/>
      <c r="W57" s="245" t="str">
        <f>IF(OR(E57="",V57=""),"",VLOOKUP(V57,'Fermeture TJ'!$A$2:$BU$126,MATCH(F57,('Fermeture TJ'!$B$1:$BU$1),1)+1))</f>
        <v/>
      </c>
      <c r="X57" s="249"/>
      <c r="Y57" s="245" t="str">
        <f>IF(OR(E57="",X57=""),"",VLOOKUP(X57,Pont!$A$2:$BU$188,MATCH(F57,(Pont!$B$1:$BU$1),1)+1))</f>
        <v/>
      </c>
      <c r="Z57" s="249"/>
      <c r="AA57" s="245" t="str">
        <f>IF(OR(E57="",Z57=""),"",VLOOKUP(Z57,Epaules!$A$2:$BU$76,MATCH(F57,(Epaules!$B$1:$BU$1),1)+1))</f>
        <v/>
      </c>
      <c r="AB57" s="256" t="str">
        <f t="shared" si="0"/>
        <v/>
      </c>
      <c r="AC57" s="194" t="str">
        <f t="shared" si="1"/>
        <v/>
      </c>
    </row>
    <row r="58" spans="1:29" ht="15.6" x14ac:dyDescent="0.25">
      <c r="A58" s="34" t="str">
        <f>IF(D58="","",Accueil!$D$8)</f>
        <v/>
      </c>
      <c r="B58" s="145" t="str">
        <f>IF(OR(Accueil!$D$8="",C58="",D58=""),"",UPPER(LOOKUP(C58,Accueil!$C$32:$C$131,Accueil!$D$32:$D$131)))</f>
        <v/>
      </c>
      <c r="C58" s="35"/>
      <c r="D58" s="149"/>
      <c r="E58" s="152"/>
      <c r="F58" s="171" t="str">
        <f>IF(OR(Accueil!$D$8="",D58="",E58=""),"",DATEDIF(E58,LOOKUP(C58,Accueil!$C$32:$C$131,Accueil!$E$32:$E$131),"m"))</f>
        <v/>
      </c>
      <c r="G58" s="273"/>
      <c r="H58" s="247"/>
      <c r="I58" s="245" t="str">
        <f>IF(OR(E58="",H58=""),"",VLOOKUP(H58,Détente!$A$2:$BU$157,MATCH(F58,(Détente!$B$1:$BU$1),1)+1))</f>
        <v/>
      </c>
      <c r="J58" s="247"/>
      <c r="K58" s="245" t="str">
        <f>IF(OR(E58="",J58=""),"",VLOOKUP(J58,Sautillers!$A$2:$BU$99,MATCH(F58,(Sautillers!$B$1:$BU$1),1)+1))</f>
        <v/>
      </c>
      <c r="L58" s="247"/>
      <c r="M58" s="245" t="str">
        <f>IF(OR(E58="",L58=""),"",VLOOKUP(L58,Gainage!$A$2:$BU$32,MATCH(F58,(Gainage!$B$1:$BU$1),1)+1))</f>
        <v/>
      </c>
      <c r="N58" s="247"/>
      <c r="O58" s="245" t="str">
        <f>IF(OR(E58="",N58=""),"",VLOOKUP(N58,'Course 20 m'!$A$2:$BU$373,MATCH(F58,('Course 20 m'!$B$1:$BU$1),1)+1))</f>
        <v/>
      </c>
      <c r="P58" s="248"/>
      <c r="Q58" s="245" t="str">
        <f>IF(OR(E58="",P58=""),"",VLOOKUP(P58,'Ecarts D&amp;G'!$A$2:$BU$147,MATCH(F58,('Ecarts D&amp;G'!$B$1:$BU$1),1)+1))</f>
        <v/>
      </c>
      <c r="R58" s="248"/>
      <c r="S58" s="245" t="str">
        <f>IF(OR(E58="",R58=""),"",VLOOKUP(R58,'Ecarts D&amp;G'!$A$2:$BU$147,MATCH(F58,('Ecarts D&amp;G'!$B$1:$BU$1),1)+1))</f>
        <v/>
      </c>
      <c r="T58" s="248"/>
      <c r="U58" s="245" t="str">
        <f>IF(OR(E58="",T58=""),"",VLOOKUP(T58,'Ecart facial'!$A$2:$BU$143,MATCH(F58,('Ecart facial'!$B$1:$BU$1),1)+1))</f>
        <v/>
      </c>
      <c r="V58" s="249"/>
      <c r="W58" s="245" t="str">
        <f>IF(OR(E58="",V58=""),"",VLOOKUP(V58,'Fermeture TJ'!$A$2:$BU$126,MATCH(F58,('Fermeture TJ'!$B$1:$BU$1),1)+1))</f>
        <v/>
      </c>
      <c r="X58" s="249"/>
      <c r="Y58" s="245" t="str">
        <f>IF(OR(E58="",X58=""),"",VLOOKUP(X58,Pont!$A$2:$BU$188,MATCH(F58,(Pont!$B$1:$BU$1),1)+1))</f>
        <v/>
      </c>
      <c r="Z58" s="249"/>
      <c r="AA58" s="245" t="str">
        <f>IF(OR(E58="",Z58=""),"",VLOOKUP(Z58,Epaules!$A$2:$BU$76,MATCH(F58,(Epaules!$B$1:$BU$1),1)+1))</f>
        <v/>
      </c>
      <c r="AB58" s="256" t="str">
        <f t="shared" si="0"/>
        <v/>
      </c>
      <c r="AC58" s="194" t="str">
        <f t="shared" si="1"/>
        <v/>
      </c>
    </row>
    <row r="59" spans="1:29" ht="15.6" x14ac:dyDescent="0.25">
      <c r="A59" s="34" t="str">
        <f>IF(D59="","",Accueil!$D$8)</f>
        <v/>
      </c>
      <c r="B59" s="145" t="str">
        <f>IF(OR(Accueil!$D$8="",C59="",D59=""),"",UPPER(LOOKUP(C59,Accueil!$C$32:$C$131,Accueil!$D$32:$D$131)))</f>
        <v/>
      </c>
      <c r="C59" s="35"/>
      <c r="D59" s="149"/>
      <c r="E59" s="152"/>
      <c r="F59" s="171" t="str">
        <f>IF(OR(Accueil!$D$8="",D59="",E59=""),"",DATEDIF(E59,LOOKUP(C59,Accueil!$C$32:$C$131,Accueil!$E$32:$E$131),"m"))</f>
        <v/>
      </c>
      <c r="G59" s="273"/>
      <c r="H59" s="247"/>
      <c r="I59" s="245" t="str">
        <f>IF(OR(E59="",H59=""),"",VLOOKUP(H59,Détente!$A$2:$BU$157,MATCH(F59,(Détente!$B$1:$BU$1),1)+1))</f>
        <v/>
      </c>
      <c r="J59" s="247"/>
      <c r="K59" s="245" t="str">
        <f>IF(OR(E59="",J59=""),"",VLOOKUP(J59,Sautillers!$A$2:$BU$99,MATCH(F59,(Sautillers!$B$1:$BU$1),1)+1))</f>
        <v/>
      </c>
      <c r="L59" s="247"/>
      <c r="M59" s="245" t="str">
        <f>IF(OR(E59="",L59=""),"",VLOOKUP(L59,Gainage!$A$2:$BU$32,MATCH(F59,(Gainage!$B$1:$BU$1),1)+1))</f>
        <v/>
      </c>
      <c r="N59" s="247"/>
      <c r="O59" s="245" t="str">
        <f>IF(OR(E59="",N59=""),"",VLOOKUP(N59,'Course 20 m'!$A$2:$BU$373,MATCH(F59,('Course 20 m'!$B$1:$BU$1),1)+1))</f>
        <v/>
      </c>
      <c r="P59" s="248"/>
      <c r="Q59" s="245" t="str">
        <f>IF(OR(E59="",P59=""),"",VLOOKUP(P59,'Ecarts D&amp;G'!$A$2:$BU$147,MATCH(F59,('Ecarts D&amp;G'!$B$1:$BU$1),1)+1))</f>
        <v/>
      </c>
      <c r="R59" s="248"/>
      <c r="S59" s="245" t="str">
        <f>IF(OR(E59="",R59=""),"",VLOOKUP(R59,'Ecarts D&amp;G'!$A$2:$BU$147,MATCH(F59,('Ecarts D&amp;G'!$B$1:$BU$1),1)+1))</f>
        <v/>
      </c>
      <c r="T59" s="248"/>
      <c r="U59" s="245" t="str">
        <f>IF(OR(E59="",T59=""),"",VLOOKUP(T59,'Ecart facial'!$A$2:$BU$143,MATCH(F59,('Ecart facial'!$B$1:$BU$1),1)+1))</f>
        <v/>
      </c>
      <c r="V59" s="249"/>
      <c r="W59" s="245" t="str">
        <f>IF(OR(E59="",V59=""),"",VLOOKUP(V59,'Fermeture TJ'!$A$2:$BU$126,MATCH(F59,('Fermeture TJ'!$B$1:$BU$1),1)+1))</f>
        <v/>
      </c>
      <c r="X59" s="249"/>
      <c r="Y59" s="245" t="str">
        <f>IF(OR(E59="",X59=""),"",VLOOKUP(X59,Pont!$A$2:$BU$188,MATCH(F59,(Pont!$B$1:$BU$1),1)+1))</f>
        <v/>
      </c>
      <c r="Z59" s="249"/>
      <c r="AA59" s="245" t="str">
        <f>IF(OR(E59="",Z59=""),"",VLOOKUP(Z59,Epaules!$A$2:$BU$76,MATCH(F59,(Epaules!$B$1:$BU$1),1)+1))</f>
        <v/>
      </c>
      <c r="AB59" s="256" t="str">
        <f t="shared" si="0"/>
        <v/>
      </c>
      <c r="AC59" s="194" t="str">
        <f t="shared" si="1"/>
        <v/>
      </c>
    </row>
    <row r="60" spans="1:29" ht="15.6" x14ac:dyDescent="0.25">
      <c r="A60" s="34" t="str">
        <f>IF(D60="","",Accueil!$D$8)</f>
        <v/>
      </c>
      <c r="B60" s="145" t="str">
        <f>IF(OR(Accueil!$D$8="",C60="",D60=""),"",UPPER(LOOKUP(C60,Accueil!$C$32:$C$131,Accueil!$D$32:$D$131)))</f>
        <v/>
      </c>
      <c r="C60" s="35"/>
      <c r="D60" s="149"/>
      <c r="E60" s="152"/>
      <c r="F60" s="171" t="str">
        <f>IF(OR(Accueil!$D$8="",D60="",E60=""),"",DATEDIF(E60,LOOKUP(C60,Accueil!$C$32:$C$131,Accueil!$E$32:$E$131),"m"))</f>
        <v/>
      </c>
      <c r="G60" s="273"/>
      <c r="H60" s="247"/>
      <c r="I60" s="245" t="str">
        <f>IF(OR(E60="",H60=""),"",VLOOKUP(H60,Détente!$A$2:$BU$157,MATCH(F60,(Détente!$B$1:$BU$1),1)+1))</f>
        <v/>
      </c>
      <c r="J60" s="247"/>
      <c r="K60" s="245" t="str">
        <f>IF(OR(E60="",J60=""),"",VLOOKUP(J60,Sautillers!$A$2:$BU$99,MATCH(F60,(Sautillers!$B$1:$BU$1),1)+1))</f>
        <v/>
      </c>
      <c r="L60" s="247"/>
      <c r="M60" s="245" t="str">
        <f>IF(OR(E60="",L60=""),"",VLOOKUP(L60,Gainage!$A$2:$BU$32,MATCH(F60,(Gainage!$B$1:$BU$1),1)+1))</f>
        <v/>
      </c>
      <c r="N60" s="247"/>
      <c r="O60" s="245" t="str">
        <f>IF(OR(E60="",N60=""),"",VLOOKUP(N60,'Course 20 m'!$A$2:$BU$373,MATCH(F60,('Course 20 m'!$B$1:$BU$1),1)+1))</f>
        <v/>
      </c>
      <c r="P60" s="248"/>
      <c r="Q60" s="245" t="str">
        <f>IF(OR(E60="",P60=""),"",VLOOKUP(P60,'Ecarts D&amp;G'!$A$2:$BU$147,MATCH(F60,('Ecarts D&amp;G'!$B$1:$BU$1),1)+1))</f>
        <v/>
      </c>
      <c r="R60" s="248"/>
      <c r="S60" s="245" t="str">
        <f>IF(OR(E60="",R60=""),"",VLOOKUP(R60,'Ecarts D&amp;G'!$A$2:$BU$147,MATCH(F60,('Ecarts D&amp;G'!$B$1:$BU$1),1)+1))</f>
        <v/>
      </c>
      <c r="T60" s="248"/>
      <c r="U60" s="245" t="str">
        <f>IF(OR(E60="",T60=""),"",VLOOKUP(T60,'Ecart facial'!$A$2:$BU$143,MATCH(F60,('Ecart facial'!$B$1:$BU$1),1)+1))</f>
        <v/>
      </c>
      <c r="V60" s="249"/>
      <c r="W60" s="245" t="str">
        <f>IF(OR(E60="",V60=""),"",VLOOKUP(V60,'Fermeture TJ'!$A$2:$BU$126,MATCH(F60,('Fermeture TJ'!$B$1:$BU$1),1)+1))</f>
        <v/>
      </c>
      <c r="X60" s="249"/>
      <c r="Y60" s="245" t="str">
        <f>IF(OR(E60="",X60=""),"",VLOOKUP(X60,Pont!$A$2:$BU$188,MATCH(F60,(Pont!$B$1:$BU$1),1)+1))</f>
        <v/>
      </c>
      <c r="Z60" s="249"/>
      <c r="AA60" s="245" t="str">
        <f>IF(OR(E60="",Z60=""),"",VLOOKUP(Z60,Epaules!$A$2:$BU$76,MATCH(F60,(Epaules!$B$1:$BU$1),1)+1))</f>
        <v/>
      </c>
      <c r="AB60" s="256" t="str">
        <f t="shared" si="0"/>
        <v/>
      </c>
      <c r="AC60" s="194" t="str">
        <f t="shared" si="1"/>
        <v/>
      </c>
    </row>
    <row r="61" spans="1:29" ht="15.6" x14ac:dyDescent="0.25">
      <c r="A61" s="34" t="str">
        <f>IF(D61="","",Accueil!$D$8)</f>
        <v/>
      </c>
      <c r="B61" s="145" t="str">
        <f>IF(OR(Accueil!$D$8="",C61="",D61=""),"",UPPER(LOOKUP(C61,Accueil!$C$32:$C$131,Accueil!$D$32:$D$131)))</f>
        <v/>
      </c>
      <c r="C61" s="35"/>
      <c r="D61" s="149"/>
      <c r="E61" s="152"/>
      <c r="F61" s="171" t="str">
        <f>IF(OR(Accueil!$D$8="",D61="",E61=""),"",DATEDIF(E61,LOOKUP(C61,Accueil!$C$32:$C$131,Accueil!$E$32:$E$131),"m"))</f>
        <v/>
      </c>
      <c r="G61" s="273"/>
      <c r="H61" s="247"/>
      <c r="I61" s="245" t="str">
        <f>IF(OR(E61="",H61=""),"",VLOOKUP(H61,Détente!$A$2:$BU$157,MATCH(F61,(Détente!$B$1:$BU$1),1)+1))</f>
        <v/>
      </c>
      <c r="J61" s="247"/>
      <c r="K61" s="245" t="str">
        <f>IF(OR(E61="",J61=""),"",VLOOKUP(J61,Sautillers!$A$2:$BU$99,MATCH(F61,(Sautillers!$B$1:$BU$1),1)+1))</f>
        <v/>
      </c>
      <c r="L61" s="247"/>
      <c r="M61" s="245" t="str">
        <f>IF(OR(E61="",L61=""),"",VLOOKUP(L61,Gainage!$A$2:$BU$32,MATCH(F61,(Gainage!$B$1:$BU$1),1)+1))</f>
        <v/>
      </c>
      <c r="N61" s="247"/>
      <c r="O61" s="245" t="str">
        <f>IF(OR(E61="",N61=""),"",VLOOKUP(N61,'Course 20 m'!$A$2:$BU$373,MATCH(F61,('Course 20 m'!$B$1:$BU$1),1)+1))</f>
        <v/>
      </c>
      <c r="P61" s="248"/>
      <c r="Q61" s="245" t="str">
        <f>IF(OR(E61="",P61=""),"",VLOOKUP(P61,'Ecarts D&amp;G'!$A$2:$BU$147,MATCH(F61,('Ecarts D&amp;G'!$B$1:$BU$1),1)+1))</f>
        <v/>
      </c>
      <c r="R61" s="248"/>
      <c r="S61" s="245" t="str">
        <f>IF(OR(E61="",R61=""),"",VLOOKUP(R61,'Ecarts D&amp;G'!$A$2:$BU$147,MATCH(F61,('Ecarts D&amp;G'!$B$1:$BU$1),1)+1))</f>
        <v/>
      </c>
      <c r="T61" s="248"/>
      <c r="U61" s="245" t="str">
        <f>IF(OR(E61="",T61=""),"",VLOOKUP(T61,'Ecart facial'!$A$2:$BU$143,MATCH(F61,('Ecart facial'!$B$1:$BU$1),1)+1))</f>
        <v/>
      </c>
      <c r="V61" s="249"/>
      <c r="W61" s="245" t="str">
        <f>IF(OR(E61="",V61=""),"",VLOOKUP(V61,'Fermeture TJ'!$A$2:$BU$126,MATCH(F61,('Fermeture TJ'!$B$1:$BU$1),1)+1))</f>
        <v/>
      </c>
      <c r="X61" s="249"/>
      <c r="Y61" s="245" t="str">
        <f>IF(OR(E61="",X61=""),"",VLOOKUP(X61,Pont!$A$2:$BU$188,MATCH(F61,(Pont!$B$1:$BU$1),1)+1))</f>
        <v/>
      </c>
      <c r="Z61" s="249"/>
      <c r="AA61" s="245" t="str">
        <f>IF(OR(E61="",Z61=""),"",VLOOKUP(Z61,Epaules!$A$2:$BU$76,MATCH(F61,(Epaules!$B$1:$BU$1),1)+1))</f>
        <v/>
      </c>
      <c r="AB61" s="256" t="str">
        <f t="shared" si="0"/>
        <v/>
      </c>
      <c r="AC61" s="194" t="str">
        <f t="shared" si="1"/>
        <v/>
      </c>
    </row>
    <row r="62" spans="1:29" ht="15.6" x14ac:dyDescent="0.25">
      <c r="A62" s="34" t="str">
        <f>IF(D62="","",Accueil!$D$8)</f>
        <v/>
      </c>
      <c r="B62" s="145" t="str">
        <f>IF(OR(Accueil!$D$8="",C62="",D62=""),"",UPPER(LOOKUP(C62,Accueil!$C$32:$C$131,Accueil!$D$32:$D$131)))</f>
        <v/>
      </c>
      <c r="C62" s="35"/>
      <c r="D62" s="149"/>
      <c r="E62" s="152"/>
      <c r="F62" s="171" t="str">
        <f>IF(OR(Accueil!$D$8="",D62="",E62=""),"",DATEDIF(E62,LOOKUP(C62,Accueil!$C$32:$C$131,Accueil!$E$32:$E$131),"m"))</f>
        <v/>
      </c>
      <c r="G62" s="273"/>
      <c r="H62" s="247"/>
      <c r="I62" s="245" t="str">
        <f>IF(OR(E62="",H62=""),"",VLOOKUP(H62,Détente!$A$2:$BU$157,MATCH(F62,(Détente!$B$1:$BU$1),1)+1))</f>
        <v/>
      </c>
      <c r="J62" s="247"/>
      <c r="K62" s="245" t="str">
        <f>IF(OR(E62="",J62=""),"",VLOOKUP(J62,Sautillers!$A$2:$BU$99,MATCH(F62,(Sautillers!$B$1:$BU$1),1)+1))</f>
        <v/>
      </c>
      <c r="L62" s="247"/>
      <c r="M62" s="245" t="str">
        <f>IF(OR(E62="",L62=""),"",VLOOKUP(L62,Gainage!$A$2:$BU$32,MATCH(F62,(Gainage!$B$1:$BU$1),1)+1))</f>
        <v/>
      </c>
      <c r="N62" s="247"/>
      <c r="O62" s="245" t="str">
        <f>IF(OR(E62="",N62=""),"",VLOOKUP(N62,'Course 20 m'!$A$2:$BU$373,MATCH(F62,('Course 20 m'!$B$1:$BU$1),1)+1))</f>
        <v/>
      </c>
      <c r="P62" s="248"/>
      <c r="Q62" s="245" t="str">
        <f>IF(OR(E62="",P62=""),"",VLOOKUP(P62,'Ecarts D&amp;G'!$A$2:$BU$147,MATCH(F62,('Ecarts D&amp;G'!$B$1:$BU$1),1)+1))</f>
        <v/>
      </c>
      <c r="R62" s="248"/>
      <c r="S62" s="245" t="str">
        <f>IF(OR(E62="",R62=""),"",VLOOKUP(R62,'Ecarts D&amp;G'!$A$2:$BU$147,MATCH(F62,('Ecarts D&amp;G'!$B$1:$BU$1),1)+1))</f>
        <v/>
      </c>
      <c r="T62" s="248"/>
      <c r="U62" s="245" t="str">
        <f>IF(OR(E62="",T62=""),"",VLOOKUP(T62,'Ecart facial'!$A$2:$BU$143,MATCH(F62,('Ecart facial'!$B$1:$BU$1),1)+1))</f>
        <v/>
      </c>
      <c r="V62" s="249"/>
      <c r="W62" s="245" t="str">
        <f>IF(OR(E62="",V62=""),"",VLOOKUP(V62,'Fermeture TJ'!$A$2:$BU$126,MATCH(F62,('Fermeture TJ'!$B$1:$BU$1),1)+1))</f>
        <v/>
      </c>
      <c r="X62" s="249"/>
      <c r="Y62" s="245" t="str">
        <f>IF(OR(E62="",X62=""),"",VLOOKUP(X62,Pont!$A$2:$BU$188,MATCH(F62,(Pont!$B$1:$BU$1),1)+1))</f>
        <v/>
      </c>
      <c r="Z62" s="249"/>
      <c r="AA62" s="245" t="str">
        <f>IF(OR(E62="",Z62=""),"",VLOOKUP(Z62,Epaules!$A$2:$BU$76,MATCH(F62,(Epaules!$B$1:$BU$1),1)+1))</f>
        <v/>
      </c>
      <c r="AB62" s="256" t="str">
        <f t="shared" si="0"/>
        <v/>
      </c>
      <c r="AC62" s="194" t="str">
        <f t="shared" si="1"/>
        <v/>
      </c>
    </row>
    <row r="63" spans="1:29" ht="15.6" x14ac:dyDescent="0.25">
      <c r="A63" s="34" t="str">
        <f>IF(D63="","",Accueil!$D$8)</f>
        <v/>
      </c>
      <c r="B63" s="145" t="str">
        <f>IF(OR(Accueil!$D$8="",C63="",D63=""),"",UPPER(LOOKUP(C63,Accueil!$C$32:$C$131,Accueil!$D$32:$D$131)))</f>
        <v/>
      </c>
      <c r="C63" s="35"/>
      <c r="D63" s="149"/>
      <c r="E63" s="152"/>
      <c r="F63" s="171" t="str">
        <f>IF(OR(Accueil!$D$8="",D63="",E63=""),"",DATEDIF(E63,LOOKUP(C63,Accueil!$C$32:$C$131,Accueil!$E$32:$E$131),"m"))</f>
        <v/>
      </c>
      <c r="G63" s="273"/>
      <c r="H63" s="247"/>
      <c r="I63" s="245" t="str">
        <f>IF(OR(E63="",H63=""),"",VLOOKUP(H63,Détente!$A$2:$BU$157,MATCH(F63,(Détente!$B$1:$BU$1),1)+1))</f>
        <v/>
      </c>
      <c r="J63" s="247"/>
      <c r="K63" s="245" t="str">
        <f>IF(OR(E63="",J63=""),"",VLOOKUP(J63,Sautillers!$A$2:$BU$99,MATCH(F63,(Sautillers!$B$1:$BU$1),1)+1))</f>
        <v/>
      </c>
      <c r="L63" s="247"/>
      <c r="M63" s="245" t="str">
        <f>IF(OR(E63="",L63=""),"",VLOOKUP(L63,Gainage!$A$2:$BU$32,MATCH(F63,(Gainage!$B$1:$BU$1),1)+1))</f>
        <v/>
      </c>
      <c r="N63" s="247"/>
      <c r="O63" s="245" t="str">
        <f>IF(OR(E63="",N63=""),"",VLOOKUP(N63,'Course 20 m'!$A$2:$BU$373,MATCH(F63,('Course 20 m'!$B$1:$BU$1),1)+1))</f>
        <v/>
      </c>
      <c r="P63" s="248"/>
      <c r="Q63" s="245" t="str">
        <f>IF(OR(E63="",P63=""),"",VLOOKUP(P63,'Ecarts D&amp;G'!$A$2:$BU$147,MATCH(F63,('Ecarts D&amp;G'!$B$1:$BU$1),1)+1))</f>
        <v/>
      </c>
      <c r="R63" s="248"/>
      <c r="S63" s="245" t="str">
        <f>IF(OR(E63="",R63=""),"",VLOOKUP(R63,'Ecarts D&amp;G'!$A$2:$BU$147,MATCH(F63,('Ecarts D&amp;G'!$B$1:$BU$1),1)+1))</f>
        <v/>
      </c>
      <c r="T63" s="248"/>
      <c r="U63" s="245" t="str">
        <f>IF(OR(E63="",T63=""),"",VLOOKUP(T63,'Ecart facial'!$A$2:$BU$143,MATCH(F63,('Ecart facial'!$B$1:$BU$1),1)+1))</f>
        <v/>
      </c>
      <c r="V63" s="249"/>
      <c r="W63" s="245" t="str">
        <f>IF(OR(E63="",V63=""),"",VLOOKUP(V63,'Fermeture TJ'!$A$2:$BU$126,MATCH(F63,('Fermeture TJ'!$B$1:$BU$1),1)+1))</f>
        <v/>
      </c>
      <c r="X63" s="249"/>
      <c r="Y63" s="245" t="str">
        <f>IF(OR(E63="",X63=""),"",VLOOKUP(X63,Pont!$A$2:$BU$188,MATCH(F63,(Pont!$B$1:$BU$1),1)+1))</f>
        <v/>
      </c>
      <c r="Z63" s="249"/>
      <c r="AA63" s="245" t="str">
        <f>IF(OR(E63="",Z63=""),"",VLOOKUP(Z63,Epaules!$A$2:$BU$76,MATCH(F63,(Epaules!$B$1:$BU$1),1)+1))</f>
        <v/>
      </c>
      <c r="AB63" s="256" t="str">
        <f t="shared" si="0"/>
        <v/>
      </c>
      <c r="AC63" s="194" t="str">
        <f t="shared" si="1"/>
        <v/>
      </c>
    </row>
    <row r="64" spans="1:29" ht="15.6" x14ac:dyDescent="0.25">
      <c r="A64" s="34" t="str">
        <f>IF(D64="","",Accueil!$D$8)</f>
        <v/>
      </c>
      <c r="B64" s="145" t="str">
        <f>IF(OR(Accueil!$D$8="",C64="",D64=""),"",UPPER(LOOKUP(C64,Accueil!$C$32:$C$131,Accueil!$D$32:$D$131)))</f>
        <v/>
      </c>
      <c r="C64" s="35"/>
      <c r="D64" s="149"/>
      <c r="E64" s="152"/>
      <c r="F64" s="171" t="str">
        <f>IF(OR(Accueil!$D$8="",D64="",E64=""),"",DATEDIF(E64,LOOKUP(C64,Accueil!$C$32:$C$131,Accueil!$E$32:$E$131),"m"))</f>
        <v/>
      </c>
      <c r="G64" s="273"/>
      <c r="H64" s="247"/>
      <c r="I64" s="245" t="str">
        <f>IF(OR(E64="",H64=""),"",VLOOKUP(H64,Détente!$A$2:$BU$157,MATCH(F64,(Détente!$B$1:$BU$1),1)+1))</f>
        <v/>
      </c>
      <c r="J64" s="247"/>
      <c r="K64" s="245" t="str">
        <f>IF(OR(E64="",J64=""),"",VLOOKUP(J64,Sautillers!$A$2:$BU$99,MATCH(F64,(Sautillers!$B$1:$BU$1),1)+1))</f>
        <v/>
      </c>
      <c r="L64" s="247"/>
      <c r="M64" s="245" t="str">
        <f>IF(OR(E64="",L64=""),"",VLOOKUP(L64,Gainage!$A$2:$BU$32,MATCH(F64,(Gainage!$B$1:$BU$1),1)+1))</f>
        <v/>
      </c>
      <c r="N64" s="247"/>
      <c r="O64" s="245" t="str">
        <f>IF(OR(E64="",N64=""),"",VLOOKUP(N64,'Course 20 m'!$A$2:$BU$373,MATCH(F64,('Course 20 m'!$B$1:$BU$1),1)+1))</f>
        <v/>
      </c>
      <c r="P64" s="248"/>
      <c r="Q64" s="245" t="str">
        <f>IF(OR(E64="",P64=""),"",VLOOKUP(P64,'Ecarts D&amp;G'!$A$2:$BU$147,MATCH(F64,('Ecarts D&amp;G'!$B$1:$BU$1),1)+1))</f>
        <v/>
      </c>
      <c r="R64" s="248"/>
      <c r="S64" s="245" t="str">
        <f>IF(OR(E64="",R64=""),"",VLOOKUP(R64,'Ecarts D&amp;G'!$A$2:$BU$147,MATCH(F64,('Ecarts D&amp;G'!$B$1:$BU$1),1)+1))</f>
        <v/>
      </c>
      <c r="T64" s="248"/>
      <c r="U64" s="245" t="str">
        <f>IF(OR(E64="",T64=""),"",VLOOKUP(T64,'Ecart facial'!$A$2:$BU$143,MATCH(F64,('Ecart facial'!$B$1:$BU$1),1)+1))</f>
        <v/>
      </c>
      <c r="V64" s="249"/>
      <c r="W64" s="245" t="str">
        <f>IF(OR(E64="",V64=""),"",VLOOKUP(V64,'Fermeture TJ'!$A$2:$BU$126,MATCH(F64,('Fermeture TJ'!$B$1:$BU$1),1)+1))</f>
        <v/>
      </c>
      <c r="X64" s="249"/>
      <c r="Y64" s="245" t="str">
        <f>IF(OR(E64="",X64=""),"",VLOOKUP(X64,Pont!$A$2:$BU$188,MATCH(F64,(Pont!$B$1:$BU$1),1)+1))</f>
        <v/>
      </c>
      <c r="Z64" s="249"/>
      <c r="AA64" s="245" t="str">
        <f>IF(OR(E64="",Z64=""),"",VLOOKUP(Z64,Epaules!$A$2:$BU$76,MATCH(F64,(Epaules!$B$1:$BU$1),1)+1))</f>
        <v/>
      </c>
      <c r="AB64" s="256" t="str">
        <f t="shared" si="0"/>
        <v/>
      </c>
      <c r="AC64" s="194" t="str">
        <f t="shared" si="1"/>
        <v/>
      </c>
    </row>
    <row r="65" spans="1:29" ht="15.6" x14ac:dyDescent="0.25">
      <c r="A65" s="34" t="str">
        <f>IF(D65="","",Accueil!$D$8)</f>
        <v/>
      </c>
      <c r="B65" s="145" t="str">
        <f>IF(OR(Accueil!$D$8="",C65="",D65=""),"",UPPER(LOOKUP(C65,Accueil!$C$32:$C$131,Accueil!$D$32:$D$131)))</f>
        <v/>
      </c>
      <c r="C65" s="35"/>
      <c r="D65" s="149"/>
      <c r="E65" s="152"/>
      <c r="F65" s="171" t="str">
        <f>IF(OR(Accueil!$D$8="",D65="",E65=""),"",DATEDIF(E65,LOOKUP(C65,Accueil!$C$32:$C$131,Accueil!$E$32:$E$131),"m"))</f>
        <v/>
      </c>
      <c r="G65" s="273"/>
      <c r="H65" s="247"/>
      <c r="I65" s="245" t="str">
        <f>IF(OR(E65="",H65=""),"",VLOOKUP(H65,Détente!$A$2:$BU$157,MATCH(F65,(Détente!$B$1:$BU$1),1)+1))</f>
        <v/>
      </c>
      <c r="J65" s="247"/>
      <c r="K65" s="245" t="str">
        <f>IF(OR(E65="",J65=""),"",VLOOKUP(J65,Sautillers!$A$2:$BU$99,MATCH(F65,(Sautillers!$B$1:$BU$1),1)+1))</f>
        <v/>
      </c>
      <c r="L65" s="247"/>
      <c r="M65" s="245" t="str">
        <f>IF(OR(E65="",L65=""),"",VLOOKUP(L65,Gainage!$A$2:$BU$32,MATCH(F65,(Gainage!$B$1:$BU$1),1)+1))</f>
        <v/>
      </c>
      <c r="N65" s="247"/>
      <c r="O65" s="245" t="str">
        <f>IF(OR(E65="",N65=""),"",VLOOKUP(N65,'Course 20 m'!$A$2:$BU$373,MATCH(F65,('Course 20 m'!$B$1:$BU$1),1)+1))</f>
        <v/>
      </c>
      <c r="P65" s="248"/>
      <c r="Q65" s="245" t="str">
        <f>IF(OR(E65="",P65=""),"",VLOOKUP(P65,'Ecarts D&amp;G'!$A$2:$BU$147,MATCH(F65,('Ecarts D&amp;G'!$B$1:$BU$1),1)+1))</f>
        <v/>
      </c>
      <c r="R65" s="248"/>
      <c r="S65" s="245" t="str">
        <f>IF(OR(E65="",R65=""),"",VLOOKUP(R65,'Ecarts D&amp;G'!$A$2:$BU$147,MATCH(F65,('Ecarts D&amp;G'!$B$1:$BU$1),1)+1))</f>
        <v/>
      </c>
      <c r="T65" s="248"/>
      <c r="U65" s="245" t="str">
        <f>IF(OR(E65="",T65=""),"",VLOOKUP(T65,'Ecart facial'!$A$2:$BU$143,MATCH(F65,('Ecart facial'!$B$1:$BU$1),1)+1))</f>
        <v/>
      </c>
      <c r="V65" s="249"/>
      <c r="W65" s="245" t="str">
        <f>IF(OR(E65="",V65=""),"",VLOOKUP(V65,'Fermeture TJ'!$A$2:$BU$126,MATCH(F65,('Fermeture TJ'!$B$1:$BU$1),1)+1))</f>
        <v/>
      </c>
      <c r="X65" s="249"/>
      <c r="Y65" s="245" t="str">
        <f>IF(OR(E65="",X65=""),"",VLOOKUP(X65,Pont!$A$2:$BU$188,MATCH(F65,(Pont!$B$1:$BU$1),1)+1))</f>
        <v/>
      </c>
      <c r="Z65" s="249"/>
      <c r="AA65" s="245" t="str">
        <f>IF(OR(E65="",Z65=""),"",VLOOKUP(Z65,Epaules!$A$2:$BU$76,MATCH(F65,(Epaules!$B$1:$BU$1),1)+1))</f>
        <v/>
      </c>
      <c r="AB65" s="256" t="str">
        <f t="shared" si="0"/>
        <v/>
      </c>
      <c r="AC65" s="194" t="str">
        <f t="shared" si="1"/>
        <v/>
      </c>
    </row>
    <row r="66" spans="1:29" ht="15.6" x14ac:dyDescent="0.25">
      <c r="A66" s="34" t="str">
        <f>IF(D66="","",Accueil!$D$8)</f>
        <v/>
      </c>
      <c r="B66" s="145" t="str">
        <f>IF(OR(Accueil!$D$8="",C66="",D66=""),"",UPPER(LOOKUP(C66,Accueil!$C$32:$C$131,Accueil!$D$32:$D$131)))</f>
        <v/>
      </c>
      <c r="C66" s="35"/>
      <c r="D66" s="149"/>
      <c r="E66" s="152"/>
      <c r="F66" s="171" t="str">
        <f>IF(OR(Accueil!$D$8="",D66="",E66=""),"",DATEDIF(E66,LOOKUP(C66,Accueil!$C$32:$C$131,Accueil!$E$32:$E$131),"m"))</f>
        <v/>
      </c>
      <c r="G66" s="273"/>
      <c r="H66" s="247"/>
      <c r="I66" s="245" t="str">
        <f>IF(OR(E66="",H66=""),"",VLOOKUP(H66,Détente!$A$2:$BU$157,MATCH(F66,(Détente!$B$1:$BU$1),1)+1))</f>
        <v/>
      </c>
      <c r="J66" s="247"/>
      <c r="K66" s="245" t="str">
        <f>IF(OR(E66="",J66=""),"",VLOOKUP(J66,Sautillers!$A$2:$BU$99,MATCH(F66,(Sautillers!$B$1:$BU$1),1)+1))</f>
        <v/>
      </c>
      <c r="L66" s="247"/>
      <c r="M66" s="245" t="str">
        <f>IF(OR(E66="",L66=""),"",VLOOKUP(L66,Gainage!$A$2:$BU$32,MATCH(F66,(Gainage!$B$1:$BU$1),1)+1))</f>
        <v/>
      </c>
      <c r="N66" s="247"/>
      <c r="O66" s="245" t="str">
        <f>IF(OR(E66="",N66=""),"",VLOOKUP(N66,'Course 20 m'!$A$2:$BU$373,MATCH(F66,('Course 20 m'!$B$1:$BU$1),1)+1))</f>
        <v/>
      </c>
      <c r="P66" s="248"/>
      <c r="Q66" s="245" t="str">
        <f>IF(OR(E66="",P66=""),"",VLOOKUP(P66,'Ecarts D&amp;G'!$A$2:$BU$147,MATCH(F66,('Ecarts D&amp;G'!$B$1:$BU$1),1)+1))</f>
        <v/>
      </c>
      <c r="R66" s="248"/>
      <c r="S66" s="245" t="str">
        <f>IF(OR(E66="",R66=""),"",VLOOKUP(R66,'Ecarts D&amp;G'!$A$2:$BU$147,MATCH(F66,('Ecarts D&amp;G'!$B$1:$BU$1),1)+1))</f>
        <v/>
      </c>
      <c r="T66" s="248"/>
      <c r="U66" s="245" t="str">
        <f>IF(OR(E66="",T66=""),"",VLOOKUP(T66,'Ecart facial'!$A$2:$BU$143,MATCH(F66,('Ecart facial'!$B$1:$BU$1),1)+1))</f>
        <v/>
      </c>
      <c r="V66" s="249"/>
      <c r="W66" s="245" t="str">
        <f>IF(OR(E66="",V66=""),"",VLOOKUP(V66,'Fermeture TJ'!$A$2:$BU$126,MATCH(F66,('Fermeture TJ'!$B$1:$BU$1),1)+1))</f>
        <v/>
      </c>
      <c r="X66" s="249"/>
      <c r="Y66" s="245" t="str">
        <f>IF(OR(E66="",X66=""),"",VLOOKUP(X66,Pont!$A$2:$BU$188,MATCH(F66,(Pont!$B$1:$BU$1),1)+1))</f>
        <v/>
      </c>
      <c r="Z66" s="249"/>
      <c r="AA66" s="245" t="str">
        <f>IF(OR(E66="",Z66=""),"",VLOOKUP(Z66,Epaules!$A$2:$BU$76,MATCH(F66,(Epaules!$B$1:$BU$1),1)+1))</f>
        <v/>
      </c>
      <c r="AB66" s="256" t="str">
        <f t="shared" si="0"/>
        <v/>
      </c>
      <c r="AC66" s="194" t="str">
        <f t="shared" si="1"/>
        <v/>
      </c>
    </row>
    <row r="67" spans="1:29" ht="15.6" x14ac:dyDescent="0.25">
      <c r="A67" s="34" t="str">
        <f>IF(D67="","",Accueil!$D$8)</f>
        <v/>
      </c>
      <c r="B67" s="145" t="str">
        <f>IF(OR(Accueil!$D$8="",C67="",D67=""),"",UPPER(LOOKUP(C67,Accueil!$C$32:$C$131,Accueil!$D$32:$D$131)))</f>
        <v/>
      </c>
      <c r="C67" s="35"/>
      <c r="D67" s="149"/>
      <c r="E67" s="152"/>
      <c r="F67" s="171" t="str">
        <f>IF(OR(Accueil!$D$8="",D67="",E67=""),"",DATEDIF(E67,LOOKUP(C67,Accueil!$C$32:$C$131,Accueil!$E$32:$E$131),"m"))</f>
        <v/>
      </c>
      <c r="G67" s="273"/>
      <c r="H67" s="247"/>
      <c r="I67" s="245" t="str">
        <f>IF(OR(E67="",H67=""),"",VLOOKUP(H67,Détente!$A$2:$BU$157,MATCH(F67,(Détente!$B$1:$BU$1),1)+1))</f>
        <v/>
      </c>
      <c r="J67" s="247"/>
      <c r="K67" s="245" t="str">
        <f>IF(OR(E67="",J67=""),"",VLOOKUP(J67,Sautillers!$A$2:$BU$99,MATCH(F67,(Sautillers!$B$1:$BU$1),1)+1))</f>
        <v/>
      </c>
      <c r="L67" s="247"/>
      <c r="M67" s="245" t="str">
        <f>IF(OR(E67="",L67=""),"",VLOOKUP(L67,Gainage!$A$2:$BU$32,MATCH(F67,(Gainage!$B$1:$BU$1),1)+1))</f>
        <v/>
      </c>
      <c r="N67" s="247"/>
      <c r="O67" s="245" t="str">
        <f>IF(OR(E67="",N67=""),"",VLOOKUP(N67,'Course 20 m'!$A$2:$BU$373,MATCH(F67,('Course 20 m'!$B$1:$BU$1),1)+1))</f>
        <v/>
      </c>
      <c r="P67" s="248"/>
      <c r="Q67" s="245" t="str">
        <f>IF(OR(E67="",P67=""),"",VLOOKUP(P67,'Ecarts D&amp;G'!$A$2:$BU$147,MATCH(F67,('Ecarts D&amp;G'!$B$1:$BU$1),1)+1))</f>
        <v/>
      </c>
      <c r="R67" s="248"/>
      <c r="S67" s="245" t="str">
        <f>IF(OR(E67="",R67=""),"",VLOOKUP(R67,'Ecarts D&amp;G'!$A$2:$BU$147,MATCH(F67,('Ecarts D&amp;G'!$B$1:$BU$1),1)+1))</f>
        <v/>
      </c>
      <c r="T67" s="248"/>
      <c r="U67" s="245" t="str">
        <f>IF(OR(E67="",T67=""),"",VLOOKUP(T67,'Ecart facial'!$A$2:$BU$143,MATCH(F67,('Ecart facial'!$B$1:$BU$1),1)+1))</f>
        <v/>
      </c>
      <c r="V67" s="249"/>
      <c r="W67" s="245" t="str">
        <f>IF(OR(E67="",V67=""),"",VLOOKUP(V67,'Fermeture TJ'!$A$2:$BU$126,MATCH(F67,('Fermeture TJ'!$B$1:$BU$1),1)+1))</f>
        <v/>
      </c>
      <c r="X67" s="249"/>
      <c r="Y67" s="245" t="str">
        <f>IF(OR(E67="",X67=""),"",VLOOKUP(X67,Pont!$A$2:$BU$188,MATCH(F67,(Pont!$B$1:$BU$1),1)+1))</f>
        <v/>
      </c>
      <c r="Z67" s="249"/>
      <c r="AA67" s="245" t="str">
        <f>IF(OR(E67="",Z67=""),"",VLOOKUP(Z67,Epaules!$A$2:$BU$76,MATCH(F67,(Epaules!$B$1:$BU$1),1)+1))</f>
        <v/>
      </c>
      <c r="AB67" s="256" t="str">
        <f t="shared" si="0"/>
        <v/>
      </c>
      <c r="AC67" s="194" t="str">
        <f t="shared" si="1"/>
        <v/>
      </c>
    </row>
    <row r="68" spans="1:29" ht="15.6" x14ac:dyDescent="0.25">
      <c r="A68" s="34" t="str">
        <f>IF(D68="","",Accueil!$D$8)</f>
        <v/>
      </c>
      <c r="B68" s="145" t="str">
        <f>IF(OR(Accueil!$D$8="",C68="",D68=""),"",UPPER(LOOKUP(C68,Accueil!$C$32:$C$131,Accueil!$D$32:$D$131)))</f>
        <v/>
      </c>
      <c r="C68" s="35"/>
      <c r="D68" s="149"/>
      <c r="E68" s="152"/>
      <c r="F68" s="171" t="str">
        <f>IF(OR(Accueil!$D$8="",D68="",E68=""),"",DATEDIF(E68,LOOKUP(C68,Accueil!$C$32:$C$131,Accueil!$E$32:$E$131),"m"))</f>
        <v/>
      </c>
      <c r="G68" s="273"/>
      <c r="H68" s="247"/>
      <c r="I68" s="245" t="str">
        <f>IF(OR(E68="",H68=""),"",VLOOKUP(H68,Détente!$A$2:$BU$157,MATCH(F68,(Détente!$B$1:$BU$1),1)+1))</f>
        <v/>
      </c>
      <c r="J68" s="247"/>
      <c r="K68" s="245" t="str">
        <f>IF(OR(E68="",J68=""),"",VLOOKUP(J68,Sautillers!$A$2:$BU$99,MATCH(F68,(Sautillers!$B$1:$BU$1),1)+1))</f>
        <v/>
      </c>
      <c r="L68" s="247"/>
      <c r="M68" s="245" t="str">
        <f>IF(OR(E68="",L68=""),"",VLOOKUP(L68,Gainage!$A$2:$BU$32,MATCH(F68,(Gainage!$B$1:$BU$1),1)+1))</f>
        <v/>
      </c>
      <c r="N68" s="247"/>
      <c r="O68" s="245" t="str">
        <f>IF(OR(E68="",N68=""),"",VLOOKUP(N68,'Course 20 m'!$A$2:$BU$373,MATCH(F68,('Course 20 m'!$B$1:$BU$1),1)+1))</f>
        <v/>
      </c>
      <c r="P68" s="248"/>
      <c r="Q68" s="245" t="str">
        <f>IF(OR(E68="",P68=""),"",VLOOKUP(P68,'Ecarts D&amp;G'!$A$2:$BU$147,MATCH(F68,('Ecarts D&amp;G'!$B$1:$BU$1),1)+1))</f>
        <v/>
      </c>
      <c r="R68" s="248"/>
      <c r="S68" s="245" t="str">
        <f>IF(OR(E68="",R68=""),"",VLOOKUP(R68,'Ecarts D&amp;G'!$A$2:$BU$147,MATCH(F68,('Ecarts D&amp;G'!$B$1:$BU$1),1)+1))</f>
        <v/>
      </c>
      <c r="T68" s="248"/>
      <c r="U68" s="245" t="str">
        <f>IF(OR(E68="",T68=""),"",VLOOKUP(T68,'Ecart facial'!$A$2:$BU$143,MATCH(F68,('Ecart facial'!$B$1:$BU$1),1)+1))</f>
        <v/>
      </c>
      <c r="V68" s="249"/>
      <c r="W68" s="245" t="str">
        <f>IF(OR(E68="",V68=""),"",VLOOKUP(V68,'Fermeture TJ'!$A$2:$BU$126,MATCH(F68,('Fermeture TJ'!$B$1:$BU$1),1)+1))</f>
        <v/>
      </c>
      <c r="X68" s="249"/>
      <c r="Y68" s="245" t="str">
        <f>IF(OR(E68="",X68=""),"",VLOOKUP(X68,Pont!$A$2:$BU$188,MATCH(F68,(Pont!$B$1:$BU$1),1)+1))</f>
        <v/>
      </c>
      <c r="Z68" s="249"/>
      <c r="AA68" s="245" t="str">
        <f>IF(OR(E68="",Z68=""),"",VLOOKUP(Z68,Epaules!$A$2:$BU$76,MATCH(F68,(Epaules!$B$1:$BU$1),1)+1))</f>
        <v/>
      </c>
      <c r="AB68" s="256" t="str">
        <f t="shared" si="0"/>
        <v/>
      </c>
      <c r="AC68" s="194" t="str">
        <f t="shared" si="1"/>
        <v/>
      </c>
    </row>
    <row r="69" spans="1:29" ht="15.6" x14ac:dyDescent="0.25">
      <c r="A69" s="34" t="str">
        <f>IF(D69="","",Accueil!$D$8)</f>
        <v/>
      </c>
      <c r="B69" s="145" t="str">
        <f>IF(OR(Accueil!$D$8="",C69="",D69=""),"",UPPER(LOOKUP(C69,Accueil!$C$32:$C$131,Accueil!$D$32:$D$131)))</f>
        <v/>
      </c>
      <c r="C69" s="35"/>
      <c r="D69" s="149"/>
      <c r="E69" s="152"/>
      <c r="F69" s="171" t="str">
        <f>IF(OR(Accueil!$D$8="",D69="",E69=""),"",DATEDIF(E69,LOOKUP(C69,Accueil!$C$32:$C$131,Accueil!$E$32:$E$131),"m"))</f>
        <v/>
      </c>
      <c r="G69" s="273"/>
      <c r="H69" s="247"/>
      <c r="I69" s="245" t="str">
        <f>IF(OR(E69="",H69=""),"",VLOOKUP(H69,Détente!$A$2:$BU$157,MATCH(F69,(Détente!$B$1:$BU$1),1)+1))</f>
        <v/>
      </c>
      <c r="J69" s="247"/>
      <c r="K69" s="245" t="str">
        <f>IF(OR(E69="",J69=""),"",VLOOKUP(J69,Sautillers!$A$2:$BU$99,MATCH(F69,(Sautillers!$B$1:$BU$1),1)+1))</f>
        <v/>
      </c>
      <c r="L69" s="247"/>
      <c r="M69" s="245" t="str">
        <f>IF(OR(E69="",L69=""),"",VLOOKUP(L69,Gainage!$A$2:$BU$32,MATCH(F69,(Gainage!$B$1:$BU$1),1)+1))</f>
        <v/>
      </c>
      <c r="N69" s="247"/>
      <c r="O69" s="245" t="str">
        <f>IF(OR(E69="",N69=""),"",VLOOKUP(N69,'Course 20 m'!$A$2:$BU$373,MATCH(F69,('Course 20 m'!$B$1:$BU$1),1)+1))</f>
        <v/>
      </c>
      <c r="P69" s="248"/>
      <c r="Q69" s="245" t="str">
        <f>IF(OR(E69="",P69=""),"",VLOOKUP(P69,'Ecarts D&amp;G'!$A$2:$BU$147,MATCH(F69,('Ecarts D&amp;G'!$B$1:$BU$1),1)+1))</f>
        <v/>
      </c>
      <c r="R69" s="248"/>
      <c r="S69" s="245" t="str">
        <f>IF(OR(E69="",R69=""),"",VLOOKUP(R69,'Ecarts D&amp;G'!$A$2:$BU$147,MATCH(F69,('Ecarts D&amp;G'!$B$1:$BU$1),1)+1))</f>
        <v/>
      </c>
      <c r="T69" s="248"/>
      <c r="U69" s="245" t="str">
        <f>IF(OR(E69="",T69=""),"",VLOOKUP(T69,'Ecart facial'!$A$2:$BU$143,MATCH(F69,('Ecart facial'!$B$1:$BU$1),1)+1))</f>
        <v/>
      </c>
      <c r="V69" s="249"/>
      <c r="W69" s="245" t="str">
        <f>IF(OR(E69="",V69=""),"",VLOOKUP(V69,'Fermeture TJ'!$A$2:$BU$126,MATCH(F69,('Fermeture TJ'!$B$1:$BU$1),1)+1))</f>
        <v/>
      </c>
      <c r="X69" s="249"/>
      <c r="Y69" s="245" t="str">
        <f>IF(OR(E69="",X69=""),"",VLOOKUP(X69,Pont!$A$2:$BU$188,MATCH(F69,(Pont!$B$1:$BU$1),1)+1))</f>
        <v/>
      </c>
      <c r="Z69" s="249"/>
      <c r="AA69" s="245" t="str">
        <f>IF(OR(E69="",Z69=""),"",VLOOKUP(Z69,Epaules!$A$2:$BU$76,MATCH(F69,(Epaules!$B$1:$BU$1),1)+1))</f>
        <v/>
      </c>
      <c r="AB69" s="256" t="str">
        <f t="shared" ref="AB69:AB132" si="2">IF(OR(I69="",K69="",M69="",O69="",Q69="",S69="",U69="",W69="",AA69=""),"",SUM(I69,K69,M69,O69,Q69,S69,U69,W69,AA69))</f>
        <v/>
      </c>
      <c r="AC69" s="194" t="str">
        <f t="shared" ref="AC69:AC132" si="3">IF(OR(I69="",K69="",M69="",O69="",Q69="",S69="",U69="",W69="",Y69="",AA69=""),"",AVERAGE(I69,K69,M69,O69,Q69,S69,U69,W69,Y69,AA69))</f>
        <v/>
      </c>
    </row>
    <row r="70" spans="1:29" ht="15.6" x14ac:dyDescent="0.25">
      <c r="A70" s="34" t="str">
        <f>IF(D70="","",Accueil!$D$8)</f>
        <v/>
      </c>
      <c r="B70" s="145" t="str">
        <f>IF(OR(Accueil!$D$8="",C70="",D70=""),"",UPPER(LOOKUP(C70,Accueil!$C$32:$C$131,Accueil!$D$32:$D$131)))</f>
        <v/>
      </c>
      <c r="C70" s="35"/>
      <c r="D70" s="149"/>
      <c r="E70" s="152"/>
      <c r="F70" s="171" t="str">
        <f>IF(OR(Accueil!$D$8="",D70="",E70=""),"",DATEDIF(E70,LOOKUP(C70,Accueil!$C$32:$C$131,Accueil!$E$32:$E$131),"m"))</f>
        <v/>
      </c>
      <c r="G70" s="273"/>
      <c r="H70" s="247"/>
      <c r="I70" s="245" t="str">
        <f>IF(OR(E70="",H70=""),"",VLOOKUP(H70,Détente!$A$2:$BU$157,MATCH(F70,(Détente!$B$1:$BU$1),1)+1))</f>
        <v/>
      </c>
      <c r="J70" s="247"/>
      <c r="K70" s="245" t="str">
        <f>IF(OR(E70="",J70=""),"",VLOOKUP(J70,Sautillers!$A$2:$BU$99,MATCH(F70,(Sautillers!$B$1:$BU$1),1)+1))</f>
        <v/>
      </c>
      <c r="L70" s="247"/>
      <c r="M70" s="245" t="str">
        <f>IF(OR(E70="",L70=""),"",VLOOKUP(L70,Gainage!$A$2:$BU$32,MATCH(F70,(Gainage!$B$1:$BU$1),1)+1))</f>
        <v/>
      </c>
      <c r="N70" s="247"/>
      <c r="O70" s="245" t="str">
        <f>IF(OR(E70="",N70=""),"",VLOOKUP(N70,'Course 20 m'!$A$2:$BU$373,MATCH(F70,('Course 20 m'!$B$1:$BU$1),1)+1))</f>
        <v/>
      </c>
      <c r="P70" s="248"/>
      <c r="Q70" s="245" t="str">
        <f>IF(OR(E70="",P70=""),"",VLOOKUP(P70,'Ecarts D&amp;G'!$A$2:$BU$147,MATCH(F70,('Ecarts D&amp;G'!$B$1:$BU$1),1)+1))</f>
        <v/>
      </c>
      <c r="R70" s="248"/>
      <c r="S70" s="245" t="str">
        <f>IF(OR(E70="",R70=""),"",VLOOKUP(R70,'Ecarts D&amp;G'!$A$2:$BU$147,MATCH(F70,('Ecarts D&amp;G'!$B$1:$BU$1),1)+1))</f>
        <v/>
      </c>
      <c r="T70" s="248"/>
      <c r="U70" s="245" t="str">
        <f>IF(OR(E70="",T70=""),"",VLOOKUP(T70,'Ecart facial'!$A$2:$BU$143,MATCH(F70,('Ecart facial'!$B$1:$BU$1),1)+1))</f>
        <v/>
      </c>
      <c r="V70" s="249"/>
      <c r="W70" s="245" t="str">
        <f>IF(OR(E70="",V70=""),"",VLOOKUP(V70,'Fermeture TJ'!$A$2:$BU$126,MATCH(F70,('Fermeture TJ'!$B$1:$BU$1),1)+1))</f>
        <v/>
      </c>
      <c r="X70" s="249"/>
      <c r="Y70" s="245" t="str">
        <f>IF(OR(E70="",X70=""),"",VLOOKUP(X70,Pont!$A$2:$BU$188,MATCH(F70,(Pont!$B$1:$BU$1),1)+1))</f>
        <v/>
      </c>
      <c r="Z70" s="249"/>
      <c r="AA70" s="245" t="str">
        <f>IF(OR(E70="",Z70=""),"",VLOOKUP(Z70,Epaules!$A$2:$BU$76,MATCH(F70,(Epaules!$B$1:$BU$1),1)+1))</f>
        <v/>
      </c>
      <c r="AB70" s="256" t="str">
        <f t="shared" si="2"/>
        <v/>
      </c>
      <c r="AC70" s="194" t="str">
        <f t="shared" si="3"/>
        <v/>
      </c>
    </row>
    <row r="71" spans="1:29" ht="15.6" x14ac:dyDescent="0.25">
      <c r="A71" s="34" t="str">
        <f>IF(D71="","",Accueil!$D$8)</f>
        <v/>
      </c>
      <c r="B71" s="145" t="str">
        <f>IF(OR(Accueil!$D$8="",C71="",D71=""),"",UPPER(LOOKUP(C71,Accueil!$C$32:$C$131,Accueil!$D$32:$D$131)))</f>
        <v/>
      </c>
      <c r="C71" s="35"/>
      <c r="D71" s="149"/>
      <c r="E71" s="152"/>
      <c r="F71" s="171" t="str">
        <f>IF(OR(Accueil!$D$8="",D71="",E71=""),"",DATEDIF(E71,LOOKUP(C71,Accueil!$C$32:$C$131,Accueil!$E$32:$E$131),"m"))</f>
        <v/>
      </c>
      <c r="G71" s="273"/>
      <c r="H71" s="247"/>
      <c r="I71" s="245" t="str">
        <f>IF(OR(E71="",H71=""),"",VLOOKUP(H71,Détente!$A$2:$BU$157,MATCH(F71,(Détente!$B$1:$BU$1),1)+1))</f>
        <v/>
      </c>
      <c r="J71" s="247"/>
      <c r="K71" s="245" t="str">
        <f>IF(OR(E71="",J71=""),"",VLOOKUP(J71,Sautillers!$A$2:$BU$99,MATCH(F71,(Sautillers!$B$1:$BU$1),1)+1))</f>
        <v/>
      </c>
      <c r="L71" s="247"/>
      <c r="M71" s="245" t="str">
        <f>IF(OR(E71="",L71=""),"",VLOOKUP(L71,Gainage!$A$2:$BU$32,MATCH(F71,(Gainage!$B$1:$BU$1),1)+1))</f>
        <v/>
      </c>
      <c r="N71" s="247"/>
      <c r="O71" s="245" t="str">
        <f>IF(OR(E71="",N71=""),"",VLOOKUP(N71,'Course 20 m'!$A$2:$BU$373,MATCH(F71,('Course 20 m'!$B$1:$BU$1),1)+1))</f>
        <v/>
      </c>
      <c r="P71" s="248"/>
      <c r="Q71" s="245" t="str">
        <f>IF(OR(E71="",P71=""),"",VLOOKUP(P71,'Ecarts D&amp;G'!$A$2:$BU$147,MATCH(F71,('Ecarts D&amp;G'!$B$1:$BU$1),1)+1))</f>
        <v/>
      </c>
      <c r="R71" s="248"/>
      <c r="S71" s="245" t="str">
        <f>IF(OR(E71="",R71=""),"",VLOOKUP(R71,'Ecarts D&amp;G'!$A$2:$BU$147,MATCH(F71,('Ecarts D&amp;G'!$B$1:$BU$1),1)+1))</f>
        <v/>
      </c>
      <c r="T71" s="248"/>
      <c r="U71" s="245" t="str">
        <f>IF(OR(E71="",T71=""),"",VLOOKUP(T71,'Ecart facial'!$A$2:$BU$143,MATCH(F71,('Ecart facial'!$B$1:$BU$1),1)+1))</f>
        <v/>
      </c>
      <c r="V71" s="249"/>
      <c r="W71" s="245" t="str">
        <f>IF(OR(E71="",V71=""),"",VLOOKUP(V71,'Fermeture TJ'!$A$2:$BU$126,MATCH(F71,('Fermeture TJ'!$B$1:$BU$1),1)+1))</f>
        <v/>
      </c>
      <c r="X71" s="249"/>
      <c r="Y71" s="245" t="str">
        <f>IF(OR(E71="",X71=""),"",VLOOKUP(X71,Pont!$A$2:$BU$188,MATCH(F71,(Pont!$B$1:$BU$1),1)+1))</f>
        <v/>
      </c>
      <c r="Z71" s="249"/>
      <c r="AA71" s="245" t="str">
        <f>IF(OR(E71="",Z71=""),"",VLOOKUP(Z71,Epaules!$A$2:$BU$76,MATCH(F71,(Epaules!$B$1:$BU$1),1)+1))</f>
        <v/>
      </c>
      <c r="AB71" s="256" t="str">
        <f t="shared" si="2"/>
        <v/>
      </c>
      <c r="AC71" s="194" t="str">
        <f t="shared" si="3"/>
        <v/>
      </c>
    </row>
    <row r="72" spans="1:29" ht="15.6" x14ac:dyDescent="0.25">
      <c r="A72" s="34" t="str">
        <f>IF(D72="","",Accueil!$D$8)</f>
        <v/>
      </c>
      <c r="B72" s="145" t="str">
        <f>IF(OR(Accueil!$D$8="",C72="",D72=""),"",UPPER(LOOKUP(C72,Accueil!$C$32:$C$131,Accueil!$D$32:$D$131)))</f>
        <v/>
      </c>
      <c r="C72" s="35"/>
      <c r="D72" s="149"/>
      <c r="E72" s="152"/>
      <c r="F72" s="171" t="str">
        <f>IF(OR(Accueil!$D$8="",D72="",E72=""),"",DATEDIF(E72,LOOKUP(C72,Accueil!$C$32:$C$131,Accueil!$E$32:$E$131),"m"))</f>
        <v/>
      </c>
      <c r="G72" s="273"/>
      <c r="H72" s="247"/>
      <c r="I72" s="245" t="str">
        <f>IF(OR(E72="",H72=""),"",VLOOKUP(H72,Détente!$A$2:$BU$157,MATCH(F72,(Détente!$B$1:$BU$1),1)+1))</f>
        <v/>
      </c>
      <c r="J72" s="247"/>
      <c r="K72" s="245" t="str">
        <f>IF(OR(E72="",J72=""),"",VLOOKUP(J72,Sautillers!$A$2:$BU$99,MATCH(F72,(Sautillers!$B$1:$BU$1),1)+1))</f>
        <v/>
      </c>
      <c r="L72" s="247"/>
      <c r="M72" s="245" t="str">
        <f>IF(OR(E72="",L72=""),"",VLOOKUP(L72,Gainage!$A$2:$BU$32,MATCH(F72,(Gainage!$B$1:$BU$1),1)+1))</f>
        <v/>
      </c>
      <c r="N72" s="247"/>
      <c r="O72" s="245" t="str">
        <f>IF(OR(E72="",N72=""),"",VLOOKUP(N72,'Course 20 m'!$A$2:$BU$373,MATCH(F72,('Course 20 m'!$B$1:$BU$1),1)+1))</f>
        <v/>
      </c>
      <c r="P72" s="248"/>
      <c r="Q72" s="245" t="str">
        <f>IF(OR(E72="",P72=""),"",VLOOKUP(P72,'Ecarts D&amp;G'!$A$2:$BU$147,MATCH(F72,('Ecarts D&amp;G'!$B$1:$BU$1),1)+1))</f>
        <v/>
      </c>
      <c r="R72" s="248"/>
      <c r="S72" s="245" t="str">
        <f>IF(OR(E72="",R72=""),"",VLOOKUP(R72,'Ecarts D&amp;G'!$A$2:$BU$147,MATCH(F72,('Ecarts D&amp;G'!$B$1:$BU$1),1)+1))</f>
        <v/>
      </c>
      <c r="T72" s="248"/>
      <c r="U72" s="245" t="str">
        <f>IF(OR(E72="",T72=""),"",VLOOKUP(T72,'Ecart facial'!$A$2:$BU$143,MATCH(F72,('Ecart facial'!$B$1:$BU$1),1)+1))</f>
        <v/>
      </c>
      <c r="V72" s="249"/>
      <c r="W72" s="245" t="str">
        <f>IF(OR(E72="",V72=""),"",VLOOKUP(V72,'Fermeture TJ'!$A$2:$BU$126,MATCH(F72,('Fermeture TJ'!$B$1:$BU$1),1)+1))</f>
        <v/>
      </c>
      <c r="X72" s="249"/>
      <c r="Y72" s="245" t="str">
        <f>IF(OR(E72="",X72=""),"",VLOOKUP(X72,Pont!$A$2:$BU$188,MATCH(F72,(Pont!$B$1:$BU$1),1)+1))</f>
        <v/>
      </c>
      <c r="Z72" s="249"/>
      <c r="AA72" s="245" t="str">
        <f>IF(OR(E72="",Z72=""),"",VLOOKUP(Z72,Epaules!$A$2:$BU$76,MATCH(F72,(Epaules!$B$1:$BU$1),1)+1))</f>
        <v/>
      </c>
      <c r="AB72" s="256" t="str">
        <f t="shared" si="2"/>
        <v/>
      </c>
      <c r="AC72" s="194" t="str">
        <f t="shared" si="3"/>
        <v/>
      </c>
    </row>
    <row r="73" spans="1:29" ht="15.6" x14ac:dyDescent="0.25">
      <c r="A73" s="34" t="str">
        <f>IF(D73="","",Accueil!$D$8)</f>
        <v/>
      </c>
      <c r="B73" s="145" t="str">
        <f>IF(OR(Accueil!$D$8="",C73="",D73=""),"",UPPER(LOOKUP(C73,Accueil!$C$32:$C$131,Accueil!$D$32:$D$131)))</f>
        <v/>
      </c>
      <c r="C73" s="35"/>
      <c r="D73" s="149"/>
      <c r="E73" s="152"/>
      <c r="F73" s="171" t="str">
        <f>IF(OR(Accueil!$D$8="",D73="",E73=""),"",DATEDIF(E73,LOOKUP(C73,Accueil!$C$32:$C$131,Accueil!$E$32:$E$131),"m"))</f>
        <v/>
      </c>
      <c r="G73" s="273"/>
      <c r="H73" s="247"/>
      <c r="I73" s="245" t="str">
        <f>IF(OR(E73="",H73=""),"",VLOOKUP(H73,Détente!$A$2:$BU$157,MATCH(F73,(Détente!$B$1:$BU$1),1)+1))</f>
        <v/>
      </c>
      <c r="J73" s="247"/>
      <c r="K73" s="245" t="str">
        <f>IF(OR(E73="",J73=""),"",VLOOKUP(J73,Sautillers!$A$2:$BU$99,MATCH(F73,(Sautillers!$B$1:$BU$1),1)+1))</f>
        <v/>
      </c>
      <c r="L73" s="247"/>
      <c r="M73" s="245" t="str">
        <f>IF(OR(E73="",L73=""),"",VLOOKUP(L73,Gainage!$A$2:$BU$32,MATCH(F73,(Gainage!$B$1:$BU$1),1)+1))</f>
        <v/>
      </c>
      <c r="N73" s="247"/>
      <c r="O73" s="245" t="str">
        <f>IF(OR(E73="",N73=""),"",VLOOKUP(N73,'Course 20 m'!$A$2:$BU$373,MATCH(F73,('Course 20 m'!$B$1:$BU$1),1)+1))</f>
        <v/>
      </c>
      <c r="P73" s="248"/>
      <c r="Q73" s="245" t="str">
        <f>IF(OR(E73="",P73=""),"",VLOOKUP(P73,'Ecarts D&amp;G'!$A$2:$BU$147,MATCH(F73,('Ecarts D&amp;G'!$B$1:$BU$1),1)+1))</f>
        <v/>
      </c>
      <c r="R73" s="248"/>
      <c r="S73" s="245" t="str">
        <f>IF(OR(E73="",R73=""),"",VLOOKUP(R73,'Ecarts D&amp;G'!$A$2:$BU$147,MATCH(F73,('Ecarts D&amp;G'!$B$1:$BU$1),1)+1))</f>
        <v/>
      </c>
      <c r="T73" s="248"/>
      <c r="U73" s="245" t="str">
        <f>IF(OR(E73="",T73=""),"",VLOOKUP(T73,'Ecart facial'!$A$2:$BU$143,MATCH(F73,('Ecart facial'!$B$1:$BU$1),1)+1))</f>
        <v/>
      </c>
      <c r="V73" s="249"/>
      <c r="W73" s="245" t="str">
        <f>IF(OR(E73="",V73=""),"",VLOOKUP(V73,'Fermeture TJ'!$A$2:$BU$126,MATCH(F73,('Fermeture TJ'!$B$1:$BU$1),1)+1))</f>
        <v/>
      </c>
      <c r="X73" s="249"/>
      <c r="Y73" s="245" t="str">
        <f>IF(OR(E73="",X73=""),"",VLOOKUP(X73,Pont!$A$2:$BU$188,MATCH(F73,(Pont!$B$1:$BU$1),1)+1))</f>
        <v/>
      </c>
      <c r="Z73" s="249"/>
      <c r="AA73" s="245" t="str">
        <f>IF(OR(E73="",Z73=""),"",VLOOKUP(Z73,Epaules!$A$2:$BU$76,MATCH(F73,(Epaules!$B$1:$BU$1),1)+1))</f>
        <v/>
      </c>
      <c r="AB73" s="256" t="str">
        <f t="shared" si="2"/>
        <v/>
      </c>
      <c r="AC73" s="194" t="str">
        <f t="shared" si="3"/>
        <v/>
      </c>
    </row>
    <row r="74" spans="1:29" ht="15.6" x14ac:dyDescent="0.25">
      <c r="A74" s="34" t="str">
        <f>IF(D74="","",Accueil!$D$8)</f>
        <v/>
      </c>
      <c r="B74" s="145" t="str">
        <f>IF(OR(Accueil!$D$8="",C74="",D74=""),"",UPPER(LOOKUP(C74,Accueil!$C$32:$C$131,Accueil!$D$32:$D$131)))</f>
        <v/>
      </c>
      <c r="C74" s="35"/>
      <c r="D74" s="149"/>
      <c r="E74" s="152"/>
      <c r="F74" s="171" t="str">
        <f>IF(OR(Accueil!$D$8="",D74="",E74=""),"",DATEDIF(E74,LOOKUP(C74,Accueil!$C$32:$C$131,Accueil!$E$32:$E$131),"m"))</f>
        <v/>
      </c>
      <c r="G74" s="273"/>
      <c r="H74" s="247"/>
      <c r="I74" s="245" t="str">
        <f>IF(OR(E74="",H74=""),"",VLOOKUP(H74,Détente!$A$2:$BU$157,MATCH(F74,(Détente!$B$1:$BU$1),1)+1))</f>
        <v/>
      </c>
      <c r="J74" s="247"/>
      <c r="K74" s="245" t="str">
        <f>IF(OR(E74="",J74=""),"",VLOOKUP(J74,Sautillers!$A$2:$BU$99,MATCH(F74,(Sautillers!$B$1:$BU$1),1)+1))</f>
        <v/>
      </c>
      <c r="L74" s="247"/>
      <c r="M74" s="245" t="str">
        <f>IF(OR(E74="",L74=""),"",VLOOKUP(L74,Gainage!$A$2:$BU$32,MATCH(F74,(Gainage!$B$1:$BU$1),1)+1))</f>
        <v/>
      </c>
      <c r="N74" s="247"/>
      <c r="O74" s="245" t="str">
        <f>IF(OR(E74="",N74=""),"",VLOOKUP(N74,'Course 20 m'!$A$2:$BU$373,MATCH(F74,('Course 20 m'!$B$1:$BU$1),1)+1))</f>
        <v/>
      </c>
      <c r="P74" s="248"/>
      <c r="Q74" s="245" t="str">
        <f>IF(OR(E74="",P74=""),"",VLOOKUP(P74,'Ecarts D&amp;G'!$A$2:$BU$147,MATCH(F74,('Ecarts D&amp;G'!$B$1:$BU$1),1)+1))</f>
        <v/>
      </c>
      <c r="R74" s="248"/>
      <c r="S74" s="245" t="str">
        <f>IF(OR(E74="",R74=""),"",VLOOKUP(R74,'Ecarts D&amp;G'!$A$2:$BU$147,MATCH(F74,('Ecarts D&amp;G'!$B$1:$BU$1),1)+1))</f>
        <v/>
      </c>
      <c r="T74" s="248"/>
      <c r="U74" s="245" t="str">
        <f>IF(OR(E74="",T74=""),"",VLOOKUP(T74,'Ecart facial'!$A$2:$BU$143,MATCH(F74,('Ecart facial'!$B$1:$BU$1),1)+1))</f>
        <v/>
      </c>
      <c r="V74" s="249"/>
      <c r="W74" s="245" t="str">
        <f>IF(OR(E74="",V74=""),"",VLOOKUP(V74,'Fermeture TJ'!$A$2:$BU$126,MATCH(F74,('Fermeture TJ'!$B$1:$BU$1),1)+1))</f>
        <v/>
      </c>
      <c r="X74" s="249"/>
      <c r="Y74" s="245" t="str">
        <f>IF(OR(E74="",X74=""),"",VLOOKUP(X74,Pont!$A$2:$BU$188,MATCH(F74,(Pont!$B$1:$BU$1),1)+1))</f>
        <v/>
      </c>
      <c r="Z74" s="249"/>
      <c r="AA74" s="245" t="str">
        <f>IF(OR(E74="",Z74=""),"",VLOOKUP(Z74,Epaules!$A$2:$BU$76,MATCH(F74,(Epaules!$B$1:$BU$1),1)+1))</f>
        <v/>
      </c>
      <c r="AB74" s="256" t="str">
        <f t="shared" si="2"/>
        <v/>
      </c>
      <c r="AC74" s="194" t="str">
        <f t="shared" si="3"/>
        <v/>
      </c>
    </row>
    <row r="75" spans="1:29" ht="15.6" x14ac:dyDescent="0.25">
      <c r="A75" s="34" t="str">
        <f>IF(D75="","",Accueil!$D$8)</f>
        <v/>
      </c>
      <c r="B75" s="145" t="str">
        <f>IF(OR(Accueil!$D$8="",C75="",D75=""),"",UPPER(LOOKUP(C75,Accueil!$C$32:$C$131,Accueil!$D$32:$D$131)))</f>
        <v/>
      </c>
      <c r="C75" s="35"/>
      <c r="D75" s="149"/>
      <c r="E75" s="152"/>
      <c r="F75" s="171" t="str">
        <f>IF(OR(Accueil!$D$8="",D75="",E75=""),"",DATEDIF(E75,LOOKUP(C75,Accueil!$C$32:$C$131,Accueil!$E$32:$E$131),"m"))</f>
        <v/>
      </c>
      <c r="G75" s="273"/>
      <c r="H75" s="247"/>
      <c r="I75" s="245" t="str">
        <f>IF(OR(E75="",H75=""),"",VLOOKUP(H75,Détente!$A$2:$BU$157,MATCH(F75,(Détente!$B$1:$BU$1),1)+1))</f>
        <v/>
      </c>
      <c r="J75" s="247"/>
      <c r="K75" s="245" t="str">
        <f>IF(OR(E75="",J75=""),"",VLOOKUP(J75,Sautillers!$A$2:$BU$99,MATCH(F75,(Sautillers!$B$1:$BU$1),1)+1))</f>
        <v/>
      </c>
      <c r="L75" s="247"/>
      <c r="M75" s="245" t="str">
        <f>IF(OR(E75="",L75=""),"",VLOOKUP(L75,Gainage!$A$2:$BU$32,MATCH(F75,(Gainage!$B$1:$BU$1),1)+1))</f>
        <v/>
      </c>
      <c r="N75" s="247"/>
      <c r="O75" s="245" t="str">
        <f>IF(OR(E75="",N75=""),"",VLOOKUP(N75,'Course 20 m'!$A$2:$BU$373,MATCH(F75,('Course 20 m'!$B$1:$BU$1),1)+1))</f>
        <v/>
      </c>
      <c r="P75" s="248"/>
      <c r="Q75" s="245" t="str">
        <f>IF(OR(E75="",P75=""),"",VLOOKUP(P75,'Ecarts D&amp;G'!$A$2:$BU$147,MATCH(F75,('Ecarts D&amp;G'!$B$1:$BU$1),1)+1))</f>
        <v/>
      </c>
      <c r="R75" s="248"/>
      <c r="S75" s="245" t="str">
        <f>IF(OR(E75="",R75=""),"",VLOOKUP(R75,'Ecarts D&amp;G'!$A$2:$BU$147,MATCH(F75,('Ecarts D&amp;G'!$B$1:$BU$1),1)+1))</f>
        <v/>
      </c>
      <c r="T75" s="248"/>
      <c r="U75" s="245" t="str">
        <f>IF(OR(E75="",T75=""),"",VLOOKUP(T75,'Ecart facial'!$A$2:$BU$143,MATCH(F75,('Ecart facial'!$B$1:$BU$1),1)+1))</f>
        <v/>
      </c>
      <c r="V75" s="249"/>
      <c r="W75" s="245" t="str">
        <f>IF(OR(E75="",V75=""),"",VLOOKUP(V75,'Fermeture TJ'!$A$2:$BU$126,MATCH(F75,('Fermeture TJ'!$B$1:$BU$1),1)+1))</f>
        <v/>
      </c>
      <c r="X75" s="249"/>
      <c r="Y75" s="245" t="str">
        <f>IF(OR(E75="",X75=""),"",VLOOKUP(X75,Pont!$A$2:$BU$188,MATCH(F75,(Pont!$B$1:$BU$1),1)+1))</f>
        <v/>
      </c>
      <c r="Z75" s="249"/>
      <c r="AA75" s="245" t="str">
        <f>IF(OR(E75="",Z75=""),"",VLOOKUP(Z75,Epaules!$A$2:$BU$76,MATCH(F75,(Epaules!$B$1:$BU$1),1)+1))</f>
        <v/>
      </c>
      <c r="AB75" s="256" t="str">
        <f t="shared" si="2"/>
        <v/>
      </c>
      <c r="AC75" s="194" t="str">
        <f t="shared" si="3"/>
        <v/>
      </c>
    </row>
    <row r="76" spans="1:29" ht="15.6" x14ac:dyDescent="0.25">
      <c r="A76" s="34" t="str">
        <f>IF(D76="","",Accueil!$D$8)</f>
        <v/>
      </c>
      <c r="B76" s="145" t="str">
        <f>IF(OR(Accueil!$D$8="",C76="",D76=""),"",UPPER(LOOKUP(C76,Accueil!$C$32:$C$131,Accueil!$D$32:$D$131)))</f>
        <v/>
      </c>
      <c r="C76" s="35"/>
      <c r="D76" s="149"/>
      <c r="E76" s="152"/>
      <c r="F76" s="171" t="str">
        <f>IF(OR(Accueil!$D$8="",D76="",E76=""),"",DATEDIF(E76,LOOKUP(C76,Accueil!$C$32:$C$131,Accueil!$E$32:$E$131),"m"))</f>
        <v/>
      </c>
      <c r="G76" s="273"/>
      <c r="H76" s="247"/>
      <c r="I76" s="245" t="str">
        <f>IF(OR(E76="",H76=""),"",VLOOKUP(H76,Détente!$A$2:$BU$157,MATCH(F76,(Détente!$B$1:$BU$1),1)+1))</f>
        <v/>
      </c>
      <c r="J76" s="247"/>
      <c r="K76" s="245" t="str">
        <f>IF(OR(E76="",J76=""),"",VLOOKUP(J76,Sautillers!$A$2:$BU$99,MATCH(F76,(Sautillers!$B$1:$BU$1),1)+1))</f>
        <v/>
      </c>
      <c r="L76" s="247"/>
      <c r="M76" s="245" t="str">
        <f>IF(OR(E76="",L76=""),"",VLOOKUP(L76,Gainage!$A$2:$BU$32,MATCH(F76,(Gainage!$B$1:$BU$1),1)+1))</f>
        <v/>
      </c>
      <c r="N76" s="247"/>
      <c r="O76" s="245" t="str">
        <f>IF(OR(E76="",N76=""),"",VLOOKUP(N76,'Course 20 m'!$A$2:$BU$373,MATCH(F76,('Course 20 m'!$B$1:$BU$1),1)+1))</f>
        <v/>
      </c>
      <c r="P76" s="248"/>
      <c r="Q76" s="245" t="str">
        <f>IF(OR(E76="",P76=""),"",VLOOKUP(P76,'Ecarts D&amp;G'!$A$2:$BU$147,MATCH(F76,('Ecarts D&amp;G'!$B$1:$BU$1),1)+1))</f>
        <v/>
      </c>
      <c r="R76" s="248"/>
      <c r="S76" s="245" t="str">
        <f>IF(OR(E76="",R76=""),"",VLOOKUP(R76,'Ecarts D&amp;G'!$A$2:$BU$147,MATCH(F76,('Ecarts D&amp;G'!$B$1:$BU$1),1)+1))</f>
        <v/>
      </c>
      <c r="T76" s="248"/>
      <c r="U76" s="245" t="str">
        <f>IF(OR(E76="",T76=""),"",VLOOKUP(T76,'Ecart facial'!$A$2:$BU$143,MATCH(F76,('Ecart facial'!$B$1:$BU$1),1)+1))</f>
        <v/>
      </c>
      <c r="V76" s="249"/>
      <c r="W76" s="245" t="str">
        <f>IF(OR(E76="",V76=""),"",VLOOKUP(V76,'Fermeture TJ'!$A$2:$BU$126,MATCH(F76,('Fermeture TJ'!$B$1:$BU$1),1)+1))</f>
        <v/>
      </c>
      <c r="X76" s="249"/>
      <c r="Y76" s="245" t="str">
        <f>IF(OR(E76="",X76=""),"",VLOOKUP(X76,Pont!$A$2:$BU$188,MATCH(F76,(Pont!$B$1:$BU$1),1)+1))</f>
        <v/>
      </c>
      <c r="Z76" s="249"/>
      <c r="AA76" s="245" t="str">
        <f>IF(OR(E76="",Z76=""),"",VLOOKUP(Z76,Epaules!$A$2:$BU$76,MATCH(F76,(Epaules!$B$1:$BU$1),1)+1))</f>
        <v/>
      </c>
      <c r="AB76" s="256" t="str">
        <f t="shared" si="2"/>
        <v/>
      </c>
      <c r="AC76" s="194" t="str">
        <f t="shared" si="3"/>
        <v/>
      </c>
    </row>
    <row r="77" spans="1:29" ht="15.6" x14ac:dyDescent="0.25">
      <c r="A77" s="34" t="str">
        <f>IF(D77="","",Accueil!$D$8)</f>
        <v/>
      </c>
      <c r="B77" s="145" t="str">
        <f>IF(OR(Accueil!$D$8="",C77="",D77=""),"",UPPER(LOOKUP(C77,Accueil!$C$32:$C$131,Accueil!$D$32:$D$131)))</f>
        <v/>
      </c>
      <c r="C77" s="35"/>
      <c r="D77" s="149"/>
      <c r="E77" s="152"/>
      <c r="F77" s="171" t="str">
        <f>IF(OR(Accueil!$D$8="",D77="",E77=""),"",DATEDIF(E77,LOOKUP(C77,Accueil!$C$32:$C$131,Accueil!$E$32:$E$131),"m"))</f>
        <v/>
      </c>
      <c r="G77" s="273"/>
      <c r="H77" s="247"/>
      <c r="I77" s="245" t="str">
        <f>IF(OR(E77="",H77=""),"",VLOOKUP(H77,Détente!$A$2:$BU$157,MATCH(F77,(Détente!$B$1:$BU$1),1)+1))</f>
        <v/>
      </c>
      <c r="J77" s="247"/>
      <c r="K77" s="245" t="str">
        <f>IF(OR(E77="",J77=""),"",VLOOKUP(J77,Sautillers!$A$2:$BU$99,MATCH(F77,(Sautillers!$B$1:$BU$1),1)+1))</f>
        <v/>
      </c>
      <c r="L77" s="247"/>
      <c r="M77" s="245" t="str">
        <f>IF(OR(E77="",L77=""),"",VLOOKUP(L77,Gainage!$A$2:$BU$32,MATCH(F77,(Gainage!$B$1:$BU$1),1)+1))</f>
        <v/>
      </c>
      <c r="N77" s="247"/>
      <c r="O77" s="245" t="str">
        <f>IF(OR(E77="",N77=""),"",VLOOKUP(N77,'Course 20 m'!$A$2:$BU$373,MATCH(F77,('Course 20 m'!$B$1:$BU$1),1)+1))</f>
        <v/>
      </c>
      <c r="P77" s="248"/>
      <c r="Q77" s="245" t="str">
        <f>IF(OR(E77="",P77=""),"",VLOOKUP(P77,'Ecarts D&amp;G'!$A$2:$BU$147,MATCH(F77,('Ecarts D&amp;G'!$B$1:$BU$1),1)+1))</f>
        <v/>
      </c>
      <c r="R77" s="248"/>
      <c r="S77" s="245" t="str">
        <f>IF(OR(E77="",R77=""),"",VLOOKUP(R77,'Ecarts D&amp;G'!$A$2:$BU$147,MATCH(F77,('Ecarts D&amp;G'!$B$1:$BU$1),1)+1))</f>
        <v/>
      </c>
      <c r="T77" s="248"/>
      <c r="U77" s="245" t="str">
        <f>IF(OR(E77="",T77=""),"",VLOOKUP(T77,'Ecart facial'!$A$2:$BU$143,MATCH(F77,('Ecart facial'!$B$1:$BU$1),1)+1))</f>
        <v/>
      </c>
      <c r="V77" s="249"/>
      <c r="W77" s="245" t="str">
        <f>IF(OR(E77="",V77=""),"",VLOOKUP(V77,'Fermeture TJ'!$A$2:$BU$126,MATCH(F77,('Fermeture TJ'!$B$1:$BU$1),1)+1))</f>
        <v/>
      </c>
      <c r="X77" s="249"/>
      <c r="Y77" s="245" t="str">
        <f>IF(OR(E77="",X77=""),"",VLOOKUP(X77,Pont!$A$2:$BU$188,MATCH(F77,(Pont!$B$1:$BU$1),1)+1))</f>
        <v/>
      </c>
      <c r="Z77" s="249"/>
      <c r="AA77" s="245" t="str">
        <f>IF(OR(E77="",Z77=""),"",VLOOKUP(Z77,Epaules!$A$2:$BU$76,MATCH(F77,(Epaules!$B$1:$BU$1),1)+1))</f>
        <v/>
      </c>
      <c r="AB77" s="256" t="str">
        <f t="shared" si="2"/>
        <v/>
      </c>
      <c r="AC77" s="194" t="str">
        <f t="shared" si="3"/>
        <v/>
      </c>
    </row>
    <row r="78" spans="1:29" ht="15.6" x14ac:dyDescent="0.25">
      <c r="A78" s="34" t="str">
        <f>IF(D78="","",Accueil!$D$8)</f>
        <v/>
      </c>
      <c r="B78" s="145" t="str">
        <f>IF(OR(Accueil!$D$8="",C78="",D78=""),"",UPPER(LOOKUP(C78,Accueil!$C$32:$C$131,Accueil!$D$32:$D$131)))</f>
        <v/>
      </c>
      <c r="C78" s="35"/>
      <c r="D78" s="149"/>
      <c r="E78" s="152"/>
      <c r="F78" s="171" t="str">
        <f>IF(OR(Accueil!$D$8="",D78="",E78=""),"",DATEDIF(E78,LOOKUP(C78,Accueil!$C$32:$C$131,Accueil!$E$32:$E$131),"m"))</f>
        <v/>
      </c>
      <c r="G78" s="273"/>
      <c r="H78" s="247"/>
      <c r="I78" s="245" t="str">
        <f>IF(OR(E78="",H78=""),"",VLOOKUP(H78,Détente!$A$2:$BU$157,MATCH(F78,(Détente!$B$1:$BU$1),1)+1))</f>
        <v/>
      </c>
      <c r="J78" s="247"/>
      <c r="K78" s="245" t="str">
        <f>IF(OR(E78="",J78=""),"",VLOOKUP(J78,Sautillers!$A$2:$BU$99,MATCH(F78,(Sautillers!$B$1:$BU$1),1)+1))</f>
        <v/>
      </c>
      <c r="L78" s="247"/>
      <c r="M78" s="245" t="str">
        <f>IF(OR(E78="",L78=""),"",VLOOKUP(L78,Gainage!$A$2:$BU$32,MATCH(F78,(Gainage!$B$1:$BU$1),1)+1))</f>
        <v/>
      </c>
      <c r="N78" s="247"/>
      <c r="O78" s="245" t="str">
        <f>IF(OR(E78="",N78=""),"",VLOOKUP(N78,'Course 20 m'!$A$2:$BU$373,MATCH(F78,('Course 20 m'!$B$1:$BU$1),1)+1))</f>
        <v/>
      </c>
      <c r="P78" s="248"/>
      <c r="Q78" s="245" t="str">
        <f>IF(OR(E78="",P78=""),"",VLOOKUP(P78,'Ecarts D&amp;G'!$A$2:$BU$147,MATCH(F78,('Ecarts D&amp;G'!$B$1:$BU$1),1)+1))</f>
        <v/>
      </c>
      <c r="R78" s="248"/>
      <c r="S78" s="245" t="str">
        <f>IF(OR(E78="",R78=""),"",VLOOKUP(R78,'Ecarts D&amp;G'!$A$2:$BU$147,MATCH(F78,('Ecarts D&amp;G'!$B$1:$BU$1),1)+1))</f>
        <v/>
      </c>
      <c r="T78" s="248"/>
      <c r="U78" s="245" t="str">
        <f>IF(OR(E78="",T78=""),"",VLOOKUP(T78,'Ecart facial'!$A$2:$BU$143,MATCH(F78,('Ecart facial'!$B$1:$BU$1),1)+1))</f>
        <v/>
      </c>
      <c r="V78" s="249"/>
      <c r="W78" s="245" t="str">
        <f>IF(OR(E78="",V78=""),"",VLOOKUP(V78,'Fermeture TJ'!$A$2:$BU$126,MATCH(F78,('Fermeture TJ'!$B$1:$BU$1),1)+1))</f>
        <v/>
      </c>
      <c r="X78" s="249"/>
      <c r="Y78" s="245" t="str">
        <f>IF(OR(E78="",X78=""),"",VLOOKUP(X78,Pont!$A$2:$BU$188,MATCH(F78,(Pont!$B$1:$BU$1),1)+1))</f>
        <v/>
      </c>
      <c r="Z78" s="249"/>
      <c r="AA78" s="245" t="str">
        <f>IF(OR(E78="",Z78=""),"",VLOOKUP(Z78,Epaules!$A$2:$BU$76,MATCH(F78,(Epaules!$B$1:$BU$1),1)+1))</f>
        <v/>
      </c>
      <c r="AB78" s="256" t="str">
        <f t="shared" si="2"/>
        <v/>
      </c>
      <c r="AC78" s="194" t="str">
        <f t="shared" si="3"/>
        <v/>
      </c>
    </row>
    <row r="79" spans="1:29" ht="15.6" x14ac:dyDescent="0.25">
      <c r="A79" s="34" t="str">
        <f>IF(D79="","",Accueil!$D$8)</f>
        <v/>
      </c>
      <c r="B79" s="145" t="str">
        <f>IF(OR(Accueil!$D$8="",C79="",D79=""),"",UPPER(LOOKUP(C79,Accueil!$C$32:$C$131,Accueil!$D$32:$D$131)))</f>
        <v/>
      </c>
      <c r="C79" s="35"/>
      <c r="D79" s="149"/>
      <c r="E79" s="152"/>
      <c r="F79" s="171" t="str">
        <f>IF(OR(Accueil!$D$8="",D79="",E79=""),"",DATEDIF(E79,LOOKUP(C79,Accueil!$C$32:$C$131,Accueil!$E$32:$E$131),"m"))</f>
        <v/>
      </c>
      <c r="G79" s="273"/>
      <c r="H79" s="247"/>
      <c r="I79" s="245" t="str">
        <f>IF(OR(E79="",H79=""),"",VLOOKUP(H79,Détente!$A$2:$BU$157,MATCH(F79,(Détente!$B$1:$BU$1),1)+1))</f>
        <v/>
      </c>
      <c r="J79" s="247"/>
      <c r="K79" s="245" t="str">
        <f>IF(OR(E79="",J79=""),"",VLOOKUP(J79,Sautillers!$A$2:$BU$99,MATCH(F79,(Sautillers!$B$1:$BU$1),1)+1))</f>
        <v/>
      </c>
      <c r="L79" s="247"/>
      <c r="M79" s="245" t="str">
        <f>IF(OR(E79="",L79=""),"",VLOOKUP(L79,Gainage!$A$2:$BU$32,MATCH(F79,(Gainage!$B$1:$BU$1),1)+1))</f>
        <v/>
      </c>
      <c r="N79" s="247"/>
      <c r="O79" s="245" t="str">
        <f>IF(OR(E79="",N79=""),"",VLOOKUP(N79,'Course 20 m'!$A$2:$BU$373,MATCH(F79,('Course 20 m'!$B$1:$BU$1),1)+1))</f>
        <v/>
      </c>
      <c r="P79" s="248"/>
      <c r="Q79" s="245" t="str">
        <f>IF(OR(E79="",P79=""),"",VLOOKUP(P79,'Ecarts D&amp;G'!$A$2:$BU$147,MATCH(F79,('Ecarts D&amp;G'!$B$1:$BU$1),1)+1))</f>
        <v/>
      </c>
      <c r="R79" s="248"/>
      <c r="S79" s="245" t="str">
        <f>IF(OR(E79="",R79=""),"",VLOOKUP(R79,'Ecarts D&amp;G'!$A$2:$BU$147,MATCH(F79,('Ecarts D&amp;G'!$B$1:$BU$1),1)+1))</f>
        <v/>
      </c>
      <c r="T79" s="248"/>
      <c r="U79" s="245" t="str">
        <f>IF(OR(E79="",T79=""),"",VLOOKUP(T79,'Ecart facial'!$A$2:$BU$143,MATCH(F79,('Ecart facial'!$B$1:$BU$1),1)+1))</f>
        <v/>
      </c>
      <c r="V79" s="249"/>
      <c r="W79" s="245" t="str">
        <f>IF(OR(E79="",V79=""),"",VLOOKUP(V79,'Fermeture TJ'!$A$2:$BU$126,MATCH(F79,('Fermeture TJ'!$B$1:$BU$1),1)+1))</f>
        <v/>
      </c>
      <c r="X79" s="249"/>
      <c r="Y79" s="245" t="str">
        <f>IF(OR(E79="",X79=""),"",VLOOKUP(X79,Pont!$A$2:$BU$188,MATCH(F79,(Pont!$B$1:$BU$1),1)+1))</f>
        <v/>
      </c>
      <c r="Z79" s="249"/>
      <c r="AA79" s="245" t="str">
        <f>IF(OR(E79="",Z79=""),"",VLOOKUP(Z79,Epaules!$A$2:$BU$76,MATCH(F79,(Epaules!$B$1:$BU$1),1)+1))</f>
        <v/>
      </c>
      <c r="AB79" s="256" t="str">
        <f t="shared" si="2"/>
        <v/>
      </c>
      <c r="AC79" s="194" t="str">
        <f t="shared" si="3"/>
        <v/>
      </c>
    </row>
    <row r="80" spans="1:29" ht="15.6" x14ac:dyDescent="0.25">
      <c r="A80" s="34" t="str">
        <f>IF(D80="","",Accueil!$D$8)</f>
        <v/>
      </c>
      <c r="B80" s="145" t="str">
        <f>IF(OR(Accueil!$D$8="",C80="",D80=""),"",UPPER(LOOKUP(C80,Accueil!$C$32:$C$131,Accueil!$D$32:$D$131)))</f>
        <v/>
      </c>
      <c r="C80" s="35"/>
      <c r="D80" s="149"/>
      <c r="E80" s="152"/>
      <c r="F80" s="171" t="str">
        <f>IF(OR(Accueil!$D$8="",D80="",E80=""),"",DATEDIF(E80,LOOKUP(C80,Accueil!$C$32:$C$131,Accueil!$E$32:$E$131),"m"))</f>
        <v/>
      </c>
      <c r="G80" s="273"/>
      <c r="H80" s="247"/>
      <c r="I80" s="245" t="str">
        <f>IF(OR(E80="",H80=""),"",VLOOKUP(H80,Détente!$A$2:$BU$157,MATCH(F80,(Détente!$B$1:$BU$1),1)+1))</f>
        <v/>
      </c>
      <c r="J80" s="247"/>
      <c r="K80" s="245" t="str">
        <f>IF(OR(E80="",J80=""),"",VLOOKUP(J80,Sautillers!$A$2:$BU$99,MATCH(F80,(Sautillers!$B$1:$BU$1),1)+1))</f>
        <v/>
      </c>
      <c r="L80" s="247"/>
      <c r="M80" s="245" t="str">
        <f>IF(OR(E80="",L80=""),"",VLOOKUP(L80,Gainage!$A$2:$BU$32,MATCH(F80,(Gainage!$B$1:$BU$1),1)+1))</f>
        <v/>
      </c>
      <c r="N80" s="247"/>
      <c r="O80" s="245" t="str">
        <f>IF(OR(E80="",N80=""),"",VLOOKUP(N80,'Course 20 m'!$A$2:$BU$373,MATCH(F80,('Course 20 m'!$B$1:$BU$1),1)+1))</f>
        <v/>
      </c>
      <c r="P80" s="248"/>
      <c r="Q80" s="245" t="str">
        <f>IF(OR(E80="",P80=""),"",VLOOKUP(P80,'Ecarts D&amp;G'!$A$2:$BU$147,MATCH(F80,('Ecarts D&amp;G'!$B$1:$BU$1),1)+1))</f>
        <v/>
      </c>
      <c r="R80" s="248"/>
      <c r="S80" s="245" t="str">
        <f>IF(OR(E80="",R80=""),"",VLOOKUP(R80,'Ecarts D&amp;G'!$A$2:$BU$147,MATCH(F80,('Ecarts D&amp;G'!$B$1:$BU$1),1)+1))</f>
        <v/>
      </c>
      <c r="T80" s="248"/>
      <c r="U80" s="245" t="str">
        <f>IF(OR(E80="",T80=""),"",VLOOKUP(T80,'Ecart facial'!$A$2:$BU$143,MATCH(F80,('Ecart facial'!$B$1:$BU$1),1)+1))</f>
        <v/>
      </c>
      <c r="V80" s="249"/>
      <c r="W80" s="245" t="str">
        <f>IF(OR(E80="",V80=""),"",VLOOKUP(V80,'Fermeture TJ'!$A$2:$BU$126,MATCH(F80,('Fermeture TJ'!$B$1:$BU$1),1)+1))</f>
        <v/>
      </c>
      <c r="X80" s="249"/>
      <c r="Y80" s="245" t="str">
        <f>IF(OR(E80="",X80=""),"",VLOOKUP(X80,Pont!$A$2:$BU$188,MATCH(F80,(Pont!$B$1:$BU$1),1)+1))</f>
        <v/>
      </c>
      <c r="Z80" s="249"/>
      <c r="AA80" s="245" t="str">
        <f>IF(OR(E80="",Z80=""),"",VLOOKUP(Z80,Epaules!$A$2:$BU$76,MATCH(F80,(Epaules!$B$1:$BU$1),1)+1))</f>
        <v/>
      </c>
      <c r="AB80" s="256" t="str">
        <f t="shared" si="2"/>
        <v/>
      </c>
      <c r="AC80" s="194" t="str">
        <f t="shared" si="3"/>
        <v/>
      </c>
    </row>
    <row r="81" spans="1:29" ht="15.6" x14ac:dyDescent="0.25">
      <c r="A81" s="34" t="str">
        <f>IF(D81="","",Accueil!$D$8)</f>
        <v/>
      </c>
      <c r="B81" s="145" t="str">
        <f>IF(OR(Accueil!$D$8="",C81="",D81=""),"",UPPER(LOOKUP(C81,Accueil!$C$32:$C$131,Accueil!$D$32:$D$131)))</f>
        <v/>
      </c>
      <c r="C81" s="35"/>
      <c r="D81" s="149"/>
      <c r="E81" s="152"/>
      <c r="F81" s="171" t="str">
        <f>IF(OR(Accueil!$D$8="",D81="",E81=""),"",DATEDIF(E81,LOOKUP(C81,Accueil!$C$32:$C$131,Accueil!$E$32:$E$131),"m"))</f>
        <v/>
      </c>
      <c r="G81" s="273"/>
      <c r="H81" s="247"/>
      <c r="I81" s="245" t="str">
        <f>IF(OR(E81="",H81=""),"",VLOOKUP(H81,Détente!$A$2:$BU$157,MATCH(F81,(Détente!$B$1:$BU$1),1)+1))</f>
        <v/>
      </c>
      <c r="J81" s="247"/>
      <c r="K81" s="245" t="str">
        <f>IF(OR(E81="",J81=""),"",VLOOKUP(J81,Sautillers!$A$2:$BU$99,MATCH(F81,(Sautillers!$B$1:$BU$1),1)+1))</f>
        <v/>
      </c>
      <c r="L81" s="247"/>
      <c r="M81" s="245" t="str">
        <f>IF(OR(E81="",L81=""),"",VLOOKUP(L81,Gainage!$A$2:$BU$32,MATCH(F81,(Gainage!$B$1:$BU$1),1)+1))</f>
        <v/>
      </c>
      <c r="N81" s="247"/>
      <c r="O81" s="245" t="str">
        <f>IF(OR(E81="",N81=""),"",VLOOKUP(N81,'Course 20 m'!$A$2:$BU$373,MATCH(F81,('Course 20 m'!$B$1:$BU$1),1)+1))</f>
        <v/>
      </c>
      <c r="P81" s="248"/>
      <c r="Q81" s="245" t="str">
        <f>IF(OR(E81="",P81=""),"",VLOOKUP(P81,'Ecarts D&amp;G'!$A$2:$BU$147,MATCH(F81,('Ecarts D&amp;G'!$B$1:$BU$1),1)+1))</f>
        <v/>
      </c>
      <c r="R81" s="248"/>
      <c r="S81" s="245" t="str">
        <f>IF(OR(E81="",R81=""),"",VLOOKUP(R81,'Ecarts D&amp;G'!$A$2:$BU$147,MATCH(F81,('Ecarts D&amp;G'!$B$1:$BU$1),1)+1))</f>
        <v/>
      </c>
      <c r="T81" s="248"/>
      <c r="U81" s="245" t="str">
        <f>IF(OR(E81="",T81=""),"",VLOOKUP(T81,'Ecart facial'!$A$2:$BU$143,MATCH(F81,('Ecart facial'!$B$1:$BU$1),1)+1))</f>
        <v/>
      </c>
      <c r="V81" s="249"/>
      <c r="W81" s="245" t="str">
        <f>IF(OR(E81="",V81=""),"",VLOOKUP(V81,'Fermeture TJ'!$A$2:$BU$126,MATCH(F81,('Fermeture TJ'!$B$1:$BU$1),1)+1))</f>
        <v/>
      </c>
      <c r="X81" s="249"/>
      <c r="Y81" s="245" t="str">
        <f>IF(OR(E81="",X81=""),"",VLOOKUP(X81,Pont!$A$2:$BU$188,MATCH(F81,(Pont!$B$1:$BU$1),1)+1))</f>
        <v/>
      </c>
      <c r="Z81" s="249"/>
      <c r="AA81" s="245" t="str">
        <f>IF(OR(E81="",Z81=""),"",VLOOKUP(Z81,Epaules!$A$2:$BU$76,MATCH(F81,(Epaules!$B$1:$BU$1),1)+1))</f>
        <v/>
      </c>
      <c r="AB81" s="256" t="str">
        <f t="shared" si="2"/>
        <v/>
      </c>
      <c r="AC81" s="194" t="str">
        <f t="shared" si="3"/>
        <v/>
      </c>
    </row>
    <row r="82" spans="1:29" ht="15.6" x14ac:dyDescent="0.25">
      <c r="A82" s="34" t="str">
        <f>IF(D82="","",Accueil!$D$8)</f>
        <v/>
      </c>
      <c r="B82" s="145" t="str">
        <f>IF(OR(Accueil!$D$8="",C82="",D82=""),"",UPPER(LOOKUP(C82,Accueil!$C$32:$C$131,Accueil!$D$32:$D$131)))</f>
        <v/>
      </c>
      <c r="C82" s="35"/>
      <c r="D82" s="149"/>
      <c r="E82" s="152"/>
      <c r="F82" s="171" t="str">
        <f>IF(OR(Accueil!$D$8="",D82="",E82=""),"",DATEDIF(E82,LOOKUP(C82,Accueil!$C$32:$C$131,Accueil!$E$32:$E$131),"m"))</f>
        <v/>
      </c>
      <c r="G82" s="273"/>
      <c r="H82" s="247"/>
      <c r="I82" s="245" t="str">
        <f>IF(OR(E82="",H82=""),"",VLOOKUP(H82,Détente!$A$2:$BU$157,MATCH(F82,(Détente!$B$1:$BU$1),1)+1))</f>
        <v/>
      </c>
      <c r="J82" s="247"/>
      <c r="K82" s="245" t="str">
        <f>IF(OR(E82="",J82=""),"",VLOOKUP(J82,Sautillers!$A$2:$BU$99,MATCH(F82,(Sautillers!$B$1:$BU$1),1)+1))</f>
        <v/>
      </c>
      <c r="L82" s="247"/>
      <c r="M82" s="245" t="str">
        <f>IF(OR(E82="",L82=""),"",VLOOKUP(L82,Gainage!$A$2:$BU$32,MATCH(F82,(Gainage!$B$1:$BU$1),1)+1))</f>
        <v/>
      </c>
      <c r="N82" s="247"/>
      <c r="O82" s="245" t="str">
        <f>IF(OR(E82="",N82=""),"",VLOOKUP(N82,'Course 20 m'!$A$2:$BU$373,MATCH(F82,('Course 20 m'!$B$1:$BU$1),1)+1))</f>
        <v/>
      </c>
      <c r="P82" s="248"/>
      <c r="Q82" s="245" t="str">
        <f>IF(OR(E82="",P82=""),"",VLOOKUP(P82,'Ecarts D&amp;G'!$A$2:$BU$147,MATCH(F82,('Ecarts D&amp;G'!$B$1:$BU$1),1)+1))</f>
        <v/>
      </c>
      <c r="R82" s="248"/>
      <c r="S82" s="245" t="str">
        <f>IF(OR(E82="",R82=""),"",VLOOKUP(R82,'Ecarts D&amp;G'!$A$2:$BU$147,MATCH(F82,('Ecarts D&amp;G'!$B$1:$BU$1),1)+1))</f>
        <v/>
      </c>
      <c r="T82" s="248"/>
      <c r="U82" s="245" t="str">
        <f>IF(OR(E82="",T82=""),"",VLOOKUP(T82,'Ecart facial'!$A$2:$BU$143,MATCH(F82,('Ecart facial'!$B$1:$BU$1),1)+1))</f>
        <v/>
      </c>
      <c r="V82" s="249"/>
      <c r="W82" s="245" t="str">
        <f>IF(OR(E82="",V82=""),"",VLOOKUP(V82,'Fermeture TJ'!$A$2:$BU$126,MATCH(F82,('Fermeture TJ'!$B$1:$BU$1),1)+1))</f>
        <v/>
      </c>
      <c r="X82" s="249"/>
      <c r="Y82" s="245" t="str">
        <f>IF(OR(E82="",X82=""),"",VLOOKUP(X82,Pont!$A$2:$BU$188,MATCH(F82,(Pont!$B$1:$BU$1),1)+1))</f>
        <v/>
      </c>
      <c r="Z82" s="249"/>
      <c r="AA82" s="245" t="str">
        <f>IF(OR(E82="",Z82=""),"",VLOOKUP(Z82,Epaules!$A$2:$BU$76,MATCH(F82,(Epaules!$B$1:$BU$1),1)+1))</f>
        <v/>
      </c>
      <c r="AB82" s="256" t="str">
        <f t="shared" si="2"/>
        <v/>
      </c>
      <c r="AC82" s="194" t="str">
        <f t="shared" si="3"/>
        <v/>
      </c>
    </row>
    <row r="83" spans="1:29" ht="15.6" x14ac:dyDescent="0.25">
      <c r="A83" s="34" t="str">
        <f>IF(D83="","",Accueil!$D$8)</f>
        <v/>
      </c>
      <c r="B83" s="145" t="str">
        <f>IF(OR(Accueil!$D$8="",C83="",D83=""),"",UPPER(LOOKUP(C83,Accueil!$C$32:$C$131,Accueil!$D$32:$D$131)))</f>
        <v/>
      </c>
      <c r="C83" s="35"/>
      <c r="D83" s="149"/>
      <c r="E83" s="152"/>
      <c r="F83" s="171" t="str">
        <f>IF(OR(Accueil!$D$8="",D83="",E83=""),"",DATEDIF(E83,LOOKUP(C83,Accueil!$C$32:$C$131,Accueil!$E$32:$E$131),"m"))</f>
        <v/>
      </c>
      <c r="G83" s="273"/>
      <c r="H83" s="247"/>
      <c r="I83" s="245" t="str">
        <f>IF(OR(E83="",H83=""),"",VLOOKUP(H83,Détente!$A$2:$BU$157,MATCH(F83,(Détente!$B$1:$BU$1),1)+1))</f>
        <v/>
      </c>
      <c r="J83" s="247"/>
      <c r="K83" s="245" t="str">
        <f>IF(OR(E83="",J83=""),"",VLOOKUP(J83,Sautillers!$A$2:$BU$99,MATCH(F83,(Sautillers!$B$1:$BU$1),1)+1))</f>
        <v/>
      </c>
      <c r="L83" s="247"/>
      <c r="M83" s="245" t="str">
        <f>IF(OR(E83="",L83=""),"",VLOOKUP(L83,Gainage!$A$2:$BU$32,MATCH(F83,(Gainage!$B$1:$BU$1),1)+1))</f>
        <v/>
      </c>
      <c r="N83" s="247"/>
      <c r="O83" s="245" t="str">
        <f>IF(OR(E83="",N83=""),"",VLOOKUP(N83,'Course 20 m'!$A$2:$BU$373,MATCH(F83,('Course 20 m'!$B$1:$BU$1),1)+1))</f>
        <v/>
      </c>
      <c r="P83" s="248"/>
      <c r="Q83" s="245" t="str">
        <f>IF(OR(E83="",P83=""),"",VLOOKUP(P83,'Ecarts D&amp;G'!$A$2:$BU$147,MATCH(F83,('Ecarts D&amp;G'!$B$1:$BU$1),1)+1))</f>
        <v/>
      </c>
      <c r="R83" s="248"/>
      <c r="S83" s="245" t="str">
        <f>IF(OR(E83="",R83=""),"",VLOOKUP(R83,'Ecarts D&amp;G'!$A$2:$BU$147,MATCH(F83,('Ecarts D&amp;G'!$B$1:$BU$1),1)+1))</f>
        <v/>
      </c>
      <c r="T83" s="248"/>
      <c r="U83" s="245" t="str">
        <f>IF(OR(E83="",T83=""),"",VLOOKUP(T83,'Ecart facial'!$A$2:$BU$143,MATCH(F83,('Ecart facial'!$B$1:$BU$1),1)+1))</f>
        <v/>
      </c>
      <c r="V83" s="249"/>
      <c r="W83" s="245" t="str">
        <f>IF(OR(E83="",V83=""),"",VLOOKUP(V83,'Fermeture TJ'!$A$2:$BU$126,MATCH(F83,('Fermeture TJ'!$B$1:$BU$1),1)+1))</f>
        <v/>
      </c>
      <c r="X83" s="249"/>
      <c r="Y83" s="245" t="str">
        <f>IF(OR(E83="",X83=""),"",VLOOKUP(X83,Pont!$A$2:$BU$188,MATCH(F83,(Pont!$B$1:$BU$1),1)+1))</f>
        <v/>
      </c>
      <c r="Z83" s="249"/>
      <c r="AA83" s="245" t="str">
        <f>IF(OR(E83="",Z83=""),"",VLOOKUP(Z83,Epaules!$A$2:$BU$76,MATCH(F83,(Epaules!$B$1:$BU$1),1)+1))</f>
        <v/>
      </c>
      <c r="AB83" s="256" t="str">
        <f t="shared" si="2"/>
        <v/>
      </c>
      <c r="AC83" s="194" t="str">
        <f t="shared" si="3"/>
        <v/>
      </c>
    </row>
    <row r="84" spans="1:29" ht="15.6" x14ac:dyDescent="0.25">
      <c r="A84" s="34" t="str">
        <f>IF(D84="","",Accueil!$D$8)</f>
        <v/>
      </c>
      <c r="B84" s="145" t="str">
        <f>IF(OR(Accueil!$D$8="",C84="",D84=""),"",UPPER(LOOKUP(C84,Accueil!$C$32:$C$131,Accueil!$D$32:$D$131)))</f>
        <v/>
      </c>
      <c r="C84" s="35"/>
      <c r="D84" s="149"/>
      <c r="E84" s="152"/>
      <c r="F84" s="171" t="str">
        <f>IF(OR(Accueil!$D$8="",D84="",E84=""),"",DATEDIF(E84,LOOKUP(C84,Accueil!$C$32:$C$131,Accueil!$E$32:$E$131),"m"))</f>
        <v/>
      </c>
      <c r="G84" s="273"/>
      <c r="H84" s="247"/>
      <c r="I84" s="245" t="str">
        <f>IF(OR(E84="",H84=""),"",VLOOKUP(H84,Détente!$A$2:$BU$157,MATCH(F84,(Détente!$B$1:$BU$1),1)+1))</f>
        <v/>
      </c>
      <c r="J84" s="247"/>
      <c r="K84" s="245" t="str">
        <f>IF(OR(E84="",J84=""),"",VLOOKUP(J84,Sautillers!$A$2:$BU$99,MATCH(F84,(Sautillers!$B$1:$BU$1),1)+1))</f>
        <v/>
      </c>
      <c r="L84" s="247"/>
      <c r="M84" s="245" t="str">
        <f>IF(OR(E84="",L84=""),"",VLOOKUP(L84,Gainage!$A$2:$BU$32,MATCH(F84,(Gainage!$B$1:$BU$1),1)+1))</f>
        <v/>
      </c>
      <c r="N84" s="247"/>
      <c r="O84" s="245" t="str">
        <f>IF(OR(E84="",N84=""),"",VLOOKUP(N84,'Course 20 m'!$A$2:$BU$373,MATCH(F84,('Course 20 m'!$B$1:$BU$1),1)+1))</f>
        <v/>
      </c>
      <c r="P84" s="248"/>
      <c r="Q84" s="245" t="str">
        <f>IF(OR(E84="",P84=""),"",VLOOKUP(P84,'Ecarts D&amp;G'!$A$2:$BU$147,MATCH(F84,('Ecarts D&amp;G'!$B$1:$BU$1),1)+1))</f>
        <v/>
      </c>
      <c r="R84" s="248"/>
      <c r="S84" s="245" t="str">
        <f>IF(OR(E84="",R84=""),"",VLOOKUP(R84,'Ecarts D&amp;G'!$A$2:$BU$147,MATCH(F84,('Ecarts D&amp;G'!$B$1:$BU$1),1)+1))</f>
        <v/>
      </c>
      <c r="T84" s="248"/>
      <c r="U84" s="245" t="str">
        <f>IF(OR(E84="",T84=""),"",VLOOKUP(T84,'Ecart facial'!$A$2:$BU$143,MATCH(F84,('Ecart facial'!$B$1:$BU$1),1)+1))</f>
        <v/>
      </c>
      <c r="V84" s="249"/>
      <c r="W84" s="245" t="str">
        <f>IF(OR(E84="",V84=""),"",VLOOKUP(V84,'Fermeture TJ'!$A$2:$BU$126,MATCH(F84,('Fermeture TJ'!$B$1:$BU$1),1)+1))</f>
        <v/>
      </c>
      <c r="X84" s="249"/>
      <c r="Y84" s="245" t="str">
        <f>IF(OR(E84="",X84=""),"",VLOOKUP(X84,Pont!$A$2:$BU$188,MATCH(F84,(Pont!$B$1:$BU$1),1)+1))</f>
        <v/>
      </c>
      <c r="Z84" s="249"/>
      <c r="AA84" s="245" t="str">
        <f>IF(OR(E84="",Z84=""),"",VLOOKUP(Z84,Epaules!$A$2:$BU$76,MATCH(F84,(Epaules!$B$1:$BU$1),1)+1))</f>
        <v/>
      </c>
      <c r="AB84" s="256" t="str">
        <f t="shared" si="2"/>
        <v/>
      </c>
      <c r="AC84" s="194" t="str">
        <f t="shared" si="3"/>
        <v/>
      </c>
    </row>
    <row r="85" spans="1:29" ht="15.6" x14ac:dyDescent="0.25">
      <c r="A85" s="34" t="str">
        <f>IF(D85="","",Accueil!$D$8)</f>
        <v/>
      </c>
      <c r="B85" s="145" t="str">
        <f>IF(OR(Accueil!$D$8="",C85="",D85=""),"",UPPER(LOOKUP(C85,Accueil!$C$32:$C$131,Accueil!$D$32:$D$131)))</f>
        <v/>
      </c>
      <c r="C85" s="35"/>
      <c r="D85" s="149"/>
      <c r="E85" s="152"/>
      <c r="F85" s="171" t="str">
        <f>IF(OR(Accueil!$D$8="",D85="",E85=""),"",DATEDIF(E85,LOOKUP(C85,Accueil!$C$32:$C$131,Accueil!$E$32:$E$131),"m"))</f>
        <v/>
      </c>
      <c r="G85" s="273"/>
      <c r="H85" s="247"/>
      <c r="I85" s="245" t="str">
        <f>IF(OR(E85="",H85=""),"",VLOOKUP(H85,Détente!$A$2:$BU$157,MATCH(F85,(Détente!$B$1:$BU$1),1)+1))</f>
        <v/>
      </c>
      <c r="J85" s="247"/>
      <c r="K85" s="245" t="str">
        <f>IF(OR(E85="",J85=""),"",VLOOKUP(J85,Sautillers!$A$2:$BU$99,MATCH(F85,(Sautillers!$B$1:$BU$1),1)+1))</f>
        <v/>
      </c>
      <c r="L85" s="247"/>
      <c r="M85" s="245" t="str">
        <f>IF(OR(E85="",L85=""),"",VLOOKUP(L85,Gainage!$A$2:$BU$32,MATCH(F85,(Gainage!$B$1:$BU$1),1)+1))</f>
        <v/>
      </c>
      <c r="N85" s="247"/>
      <c r="O85" s="245" t="str">
        <f>IF(OR(E85="",N85=""),"",VLOOKUP(N85,'Course 20 m'!$A$2:$BU$373,MATCH(F85,('Course 20 m'!$B$1:$BU$1),1)+1))</f>
        <v/>
      </c>
      <c r="P85" s="248"/>
      <c r="Q85" s="245" t="str">
        <f>IF(OR(E85="",P85=""),"",VLOOKUP(P85,'Ecarts D&amp;G'!$A$2:$BU$147,MATCH(F85,('Ecarts D&amp;G'!$B$1:$BU$1),1)+1))</f>
        <v/>
      </c>
      <c r="R85" s="248"/>
      <c r="S85" s="245" t="str">
        <f>IF(OR(E85="",R85=""),"",VLOOKUP(R85,'Ecarts D&amp;G'!$A$2:$BU$147,MATCH(F85,('Ecarts D&amp;G'!$B$1:$BU$1),1)+1))</f>
        <v/>
      </c>
      <c r="T85" s="248"/>
      <c r="U85" s="245" t="str">
        <f>IF(OR(E85="",T85=""),"",VLOOKUP(T85,'Ecart facial'!$A$2:$BU$143,MATCH(F85,('Ecart facial'!$B$1:$BU$1),1)+1))</f>
        <v/>
      </c>
      <c r="V85" s="249"/>
      <c r="W85" s="245" t="str">
        <f>IF(OR(E85="",V85=""),"",VLOOKUP(V85,'Fermeture TJ'!$A$2:$BU$126,MATCH(F85,('Fermeture TJ'!$B$1:$BU$1),1)+1))</f>
        <v/>
      </c>
      <c r="X85" s="249"/>
      <c r="Y85" s="245" t="str">
        <f>IF(OR(E85="",X85=""),"",VLOOKUP(X85,Pont!$A$2:$BU$188,MATCH(F85,(Pont!$B$1:$BU$1),1)+1))</f>
        <v/>
      </c>
      <c r="Z85" s="249"/>
      <c r="AA85" s="245" t="str">
        <f>IF(OR(E85="",Z85=""),"",VLOOKUP(Z85,Epaules!$A$2:$BU$76,MATCH(F85,(Epaules!$B$1:$BU$1),1)+1))</f>
        <v/>
      </c>
      <c r="AB85" s="256" t="str">
        <f t="shared" si="2"/>
        <v/>
      </c>
      <c r="AC85" s="194" t="str">
        <f t="shared" si="3"/>
        <v/>
      </c>
    </row>
    <row r="86" spans="1:29" ht="15.6" x14ac:dyDescent="0.25">
      <c r="A86" s="34" t="str">
        <f>IF(D86="","",Accueil!$D$8)</f>
        <v/>
      </c>
      <c r="B86" s="145" t="str">
        <f>IF(OR(Accueil!$D$8="",C86="",D86=""),"",UPPER(LOOKUP(C86,Accueil!$C$32:$C$131,Accueil!$D$32:$D$131)))</f>
        <v/>
      </c>
      <c r="C86" s="35"/>
      <c r="D86" s="149"/>
      <c r="E86" s="152"/>
      <c r="F86" s="171" t="str">
        <f>IF(OR(Accueil!$D$8="",D86="",E86=""),"",DATEDIF(E86,LOOKUP(C86,Accueil!$C$32:$C$131,Accueil!$E$32:$E$131),"m"))</f>
        <v/>
      </c>
      <c r="G86" s="273"/>
      <c r="H86" s="247"/>
      <c r="I86" s="245" t="str">
        <f>IF(OR(E86="",H86=""),"",VLOOKUP(H86,Détente!$A$2:$BU$157,MATCH(F86,(Détente!$B$1:$BU$1),1)+1))</f>
        <v/>
      </c>
      <c r="J86" s="247"/>
      <c r="K86" s="245" t="str">
        <f>IF(OR(E86="",J86=""),"",VLOOKUP(J86,Sautillers!$A$2:$BU$99,MATCH(F86,(Sautillers!$B$1:$BU$1),1)+1))</f>
        <v/>
      </c>
      <c r="L86" s="247"/>
      <c r="M86" s="245" t="str">
        <f>IF(OR(E86="",L86=""),"",VLOOKUP(L86,Gainage!$A$2:$BU$32,MATCH(F86,(Gainage!$B$1:$BU$1),1)+1))</f>
        <v/>
      </c>
      <c r="N86" s="247"/>
      <c r="O86" s="245" t="str">
        <f>IF(OR(E86="",N86=""),"",VLOOKUP(N86,'Course 20 m'!$A$2:$BU$373,MATCH(F86,('Course 20 m'!$B$1:$BU$1),1)+1))</f>
        <v/>
      </c>
      <c r="P86" s="248"/>
      <c r="Q86" s="245" t="str">
        <f>IF(OR(E86="",P86=""),"",VLOOKUP(P86,'Ecarts D&amp;G'!$A$2:$BU$147,MATCH(F86,('Ecarts D&amp;G'!$B$1:$BU$1),1)+1))</f>
        <v/>
      </c>
      <c r="R86" s="248"/>
      <c r="S86" s="245" t="str">
        <f>IF(OR(E86="",R86=""),"",VLOOKUP(R86,'Ecarts D&amp;G'!$A$2:$BU$147,MATCH(F86,('Ecarts D&amp;G'!$B$1:$BU$1),1)+1))</f>
        <v/>
      </c>
      <c r="T86" s="248"/>
      <c r="U86" s="245" t="str">
        <f>IF(OR(E86="",T86=""),"",VLOOKUP(T86,'Ecart facial'!$A$2:$BU$143,MATCH(F86,('Ecart facial'!$B$1:$BU$1),1)+1))</f>
        <v/>
      </c>
      <c r="V86" s="249"/>
      <c r="W86" s="245" t="str">
        <f>IF(OR(E86="",V86=""),"",VLOOKUP(V86,'Fermeture TJ'!$A$2:$BU$126,MATCH(F86,('Fermeture TJ'!$B$1:$BU$1),1)+1))</f>
        <v/>
      </c>
      <c r="X86" s="249"/>
      <c r="Y86" s="245" t="str">
        <f>IF(OR(E86="",X86=""),"",VLOOKUP(X86,Pont!$A$2:$BU$188,MATCH(F86,(Pont!$B$1:$BU$1),1)+1))</f>
        <v/>
      </c>
      <c r="Z86" s="249"/>
      <c r="AA86" s="245" t="str">
        <f>IF(OR(E86="",Z86=""),"",VLOOKUP(Z86,Epaules!$A$2:$BU$76,MATCH(F86,(Epaules!$B$1:$BU$1),1)+1))</f>
        <v/>
      </c>
      <c r="AB86" s="256" t="str">
        <f t="shared" si="2"/>
        <v/>
      </c>
      <c r="AC86" s="194" t="str">
        <f t="shared" si="3"/>
        <v/>
      </c>
    </row>
    <row r="87" spans="1:29" ht="15.6" x14ac:dyDescent="0.25">
      <c r="A87" s="34" t="str">
        <f>IF(D87="","",Accueil!$D$8)</f>
        <v/>
      </c>
      <c r="B87" s="145" t="str">
        <f>IF(OR(Accueil!$D$8="",C87="",D87=""),"",UPPER(LOOKUP(C87,Accueil!$C$32:$C$131,Accueil!$D$32:$D$131)))</f>
        <v/>
      </c>
      <c r="C87" s="35"/>
      <c r="D87" s="149"/>
      <c r="E87" s="152"/>
      <c r="F87" s="171" t="str">
        <f>IF(OR(Accueil!$D$8="",D87="",E87=""),"",DATEDIF(E87,LOOKUP(C87,Accueil!$C$32:$C$131,Accueil!$E$32:$E$131),"m"))</f>
        <v/>
      </c>
      <c r="G87" s="273"/>
      <c r="H87" s="247"/>
      <c r="I87" s="245" t="str">
        <f>IF(OR(E87="",H87=""),"",VLOOKUP(H87,Détente!$A$2:$BU$157,MATCH(F87,(Détente!$B$1:$BU$1),1)+1))</f>
        <v/>
      </c>
      <c r="J87" s="247"/>
      <c r="K87" s="245" t="str">
        <f>IF(OR(E87="",J87=""),"",VLOOKUP(J87,Sautillers!$A$2:$BU$99,MATCH(F87,(Sautillers!$B$1:$BU$1),1)+1))</f>
        <v/>
      </c>
      <c r="L87" s="247"/>
      <c r="M87" s="245" t="str">
        <f>IF(OR(E87="",L87=""),"",VLOOKUP(L87,Gainage!$A$2:$BU$32,MATCH(F87,(Gainage!$B$1:$BU$1),1)+1))</f>
        <v/>
      </c>
      <c r="N87" s="247"/>
      <c r="O87" s="245" t="str">
        <f>IF(OR(E87="",N87=""),"",VLOOKUP(N87,'Course 20 m'!$A$2:$BU$373,MATCH(F87,('Course 20 m'!$B$1:$BU$1),1)+1))</f>
        <v/>
      </c>
      <c r="P87" s="248"/>
      <c r="Q87" s="245" t="str">
        <f>IF(OR(E87="",P87=""),"",VLOOKUP(P87,'Ecarts D&amp;G'!$A$2:$BU$147,MATCH(F87,('Ecarts D&amp;G'!$B$1:$BU$1),1)+1))</f>
        <v/>
      </c>
      <c r="R87" s="248"/>
      <c r="S87" s="245" t="str">
        <f>IF(OR(E87="",R87=""),"",VLOOKUP(R87,'Ecarts D&amp;G'!$A$2:$BU$147,MATCH(F87,('Ecarts D&amp;G'!$B$1:$BU$1),1)+1))</f>
        <v/>
      </c>
      <c r="T87" s="248"/>
      <c r="U87" s="245" t="str">
        <f>IF(OR(E87="",T87=""),"",VLOOKUP(T87,'Ecart facial'!$A$2:$BU$143,MATCH(F87,('Ecart facial'!$B$1:$BU$1),1)+1))</f>
        <v/>
      </c>
      <c r="V87" s="249"/>
      <c r="W87" s="245" t="str">
        <f>IF(OR(E87="",V87=""),"",VLOOKUP(V87,'Fermeture TJ'!$A$2:$BU$126,MATCH(F87,('Fermeture TJ'!$B$1:$BU$1),1)+1))</f>
        <v/>
      </c>
      <c r="X87" s="249"/>
      <c r="Y87" s="245" t="str">
        <f>IF(OR(E87="",X87=""),"",VLOOKUP(X87,Pont!$A$2:$BU$188,MATCH(F87,(Pont!$B$1:$BU$1),1)+1))</f>
        <v/>
      </c>
      <c r="Z87" s="249"/>
      <c r="AA87" s="245" t="str">
        <f>IF(OR(E87="",Z87=""),"",VLOOKUP(Z87,Epaules!$A$2:$BU$76,MATCH(F87,(Epaules!$B$1:$BU$1),1)+1))</f>
        <v/>
      </c>
      <c r="AB87" s="256" t="str">
        <f t="shared" si="2"/>
        <v/>
      </c>
      <c r="AC87" s="194" t="str">
        <f t="shared" si="3"/>
        <v/>
      </c>
    </row>
    <row r="88" spans="1:29" ht="15.6" x14ac:dyDescent="0.25">
      <c r="A88" s="34" t="str">
        <f>IF(D88="","",Accueil!$D$8)</f>
        <v/>
      </c>
      <c r="B88" s="145" t="str">
        <f>IF(OR(Accueil!$D$8="",C88="",D88=""),"",UPPER(LOOKUP(C88,Accueil!$C$32:$C$131,Accueil!$D$32:$D$131)))</f>
        <v/>
      </c>
      <c r="C88" s="35"/>
      <c r="D88" s="149"/>
      <c r="E88" s="152"/>
      <c r="F88" s="171" t="str">
        <f>IF(OR(Accueil!$D$8="",D88="",E88=""),"",DATEDIF(E88,LOOKUP(C88,Accueil!$C$32:$C$131,Accueil!$E$32:$E$131),"m"))</f>
        <v/>
      </c>
      <c r="G88" s="273"/>
      <c r="H88" s="247"/>
      <c r="I88" s="245" t="str">
        <f>IF(OR(E88="",H88=""),"",VLOOKUP(H88,Détente!$A$2:$BU$157,MATCH(F88,(Détente!$B$1:$BU$1),1)+1))</f>
        <v/>
      </c>
      <c r="J88" s="247"/>
      <c r="K88" s="245" t="str">
        <f>IF(OR(E88="",J88=""),"",VLOOKUP(J88,Sautillers!$A$2:$BU$99,MATCH(F88,(Sautillers!$B$1:$BU$1),1)+1))</f>
        <v/>
      </c>
      <c r="L88" s="247"/>
      <c r="M88" s="245" t="str">
        <f>IF(OR(E88="",L88=""),"",VLOOKUP(L88,Gainage!$A$2:$BU$32,MATCH(F88,(Gainage!$B$1:$BU$1),1)+1))</f>
        <v/>
      </c>
      <c r="N88" s="247"/>
      <c r="O88" s="245" t="str">
        <f>IF(OR(E88="",N88=""),"",VLOOKUP(N88,'Course 20 m'!$A$2:$BU$373,MATCH(F88,('Course 20 m'!$B$1:$BU$1),1)+1))</f>
        <v/>
      </c>
      <c r="P88" s="248"/>
      <c r="Q88" s="245" t="str">
        <f>IF(OR(E88="",P88=""),"",VLOOKUP(P88,'Ecarts D&amp;G'!$A$2:$BU$147,MATCH(F88,('Ecarts D&amp;G'!$B$1:$BU$1),1)+1))</f>
        <v/>
      </c>
      <c r="R88" s="248"/>
      <c r="S88" s="245" t="str">
        <f>IF(OR(E88="",R88=""),"",VLOOKUP(R88,'Ecarts D&amp;G'!$A$2:$BU$147,MATCH(F88,('Ecarts D&amp;G'!$B$1:$BU$1),1)+1))</f>
        <v/>
      </c>
      <c r="T88" s="248"/>
      <c r="U88" s="245" t="str">
        <f>IF(OR(E88="",T88=""),"",VLOOKUP(T88,'Ecart facial'!$A$2:$BU$143,MATCH(F88,('Ecart facial'!$B$1:$BU$1),1)+1))</f>
        <v/>
      </c>
      <c r="V88" s="249"/>
      <c r="W88" s="245" t="str">
        <f>IF(OR(E88="",V88=""),"",VLOOKUP(V88,'Fermeture TJ'!$A$2:$BU$126,MATCH(F88,('Fermeture TJ'!$B$1:$BU$1),1)+1))</f>
        <v/>
      </c>
      <c r="X88" s="249"/>
      <c r="Y88" s="245" t="str">
        <f>IF(OR(E88="",X88=""),"",VLOOKUP(X88,Pont!$A$2:$BU$188,MATCH(F88,(Pont!$B$1:$BU$1),1)+1))</f>
        <v/>
      </c>
      <c r="Z88" s="249"/>
      <c r="AA88" s="245" t="str">
        <f>IF(OR(E88="",Z88=""),"",VLOOKUP(Z88,Epaules!$A$2:$BU$76,MATCH(F88,(Epaules!$B$1:$BU$1),1)+1))</f>
        <v/>
      </c>
      <c r="AB88" s="256" t="str">
        <f t="shared" si="2"/>
        <v/>
      </c>
      <c r="AC88" s="194" t="str">
        <f t="shared" si="3"/>
        <v/>
      </c>
    </row>
    <row r="89" spans="1:29" ht="15.6" x14ac:dyDescent="0.25">
      <c r="A89" s="34" t="str">
        <f>IF(D89="","",Accueil!$D$8)</f>
        <v/>
      </c>
      <c r="B89" s="145" t="str">
        <f>IF(OR(Accueil!$D$8="",C89="",D89=""),"",UPPER(LOOKUP(C89,Accueil!$C$32:$C$131,Accueil!$D$32:$D$131)))</f>
        <v/>
      </c>
      <c r="C89" s="35"/>
      <c r="D89" s="149"/>
      <c r="E89" s="152"/>
      <c r="F89" s="171" t="str">
        <f>IF(OR(Accueil!$D$8="",D89="",E89=""),"",DATEDIF(E89,LOOKUP(C89,Accueil!$C$32:$C$131,Accueil!$E$32:$E$131),"m"))</f>
        <v/>
      </c>
      <c r="G89" s="273"/>
      <c r="H89" s="247"/>
      <c r="I89" s="245" t="str">
        <f>IF(OR(E89="",H89=""),"",VLOOKUP(H89,Détente!$A$2:$BU$157,MATCH(F89,(Détente!$B$1:$BU$1),1)+1))</f>
        <v/>
      </c>
      <c r="J89" s="247"/>
      <c r="K89" s="245" t="str">
        <f>IF(OR(E89="",J89=""),"",VLOOKUP(J89,Sautillers!$A$2:$BU$99,MATCH(F89,(Sautillers!$B$1:$BU$1),1)+1))</f>
        <v/>
      </c>
      <c r="L89" s="247"/>
      <c r="M89" s="245" t="str">
        <f>IF(OR(E89="",L89=""),"",VLOOKUP(L89,Gainage!$A$2:$BU$32,MATCH(F89,(Gainage!$B$1:$BU$1),1)+1))</f>
        <v/>
      </c>
      <c r="N89" s="247"/>
      <c r="O89" s="245" t="str">
        <f>IF(OR(E89="",N89=""),"",VLOOKUP(N89,'Course 20 m'!$A$2:$BU$373,MATCH(F89,('Course 20 m'!$B$1:$BU$1),1)+1))</f>
        <v/>
      </c>
      <c r="P89" s="248"/>
      <c r="Q89" s="245" t="str">
        <f>IF(OR(E89="",P89=""),"",VLOOKUP(P89,'Ecarts D&amp;G'!$A$2:$BU$147,MATCH(F89,('Ecarts D&amp;G'!$B$1:$BU$1),1)+1))</f>
        <v/>
      </c>
      <c r="R89" s="248"/>
      <c r="S89" s="245" t="str">
        <f>IF(OR(E89="",R89=""),"",VLOOKUP(R89,'Ecarts D&amp;G'!$A$2:$BU$147,MATCH(F89,('Ecarts D&amp;G'!$B$1:$BU$1),1)+1))</f>
        <v/>
      </c>
      <c r="T89" s="248"/>
      <c r="U89" s="245" t="str">
        <f>IF(OR(E89="",T89=""),"",VLOOKUP(T89,'Ecart facial'!$A$2:$BU$143,MATCH(F89,('Ecart facial'!$B$1:$BU$1),1)+1))</f>
        <v/>
      </c>
      <c r="V89" s="249"/>
      <c r="W89" s="245" t="str">
        <f>IF(OR(E89="",V89=""),"",VLOOKUP(V89,'Fermeture TJ'!$A$2:$BU$126,MATCH(F89,('Fermeture TJ'!$B$1:$BU$1),1)+1))</f>
        <v/>
      </c>
      <c r="X89" s="249"/>
      <c r="Y89" s="245" t="str">
        <f>IF(OR(E89="",X89=""),"",VLOOKUP(X89,Pont!$A$2:$BU$188,MATCH(F89,(Pont!$B$1:$BU$1),1)+1))</f>
        <v/>
      </c>
      <c r="Z89" s="249"/>
      <c r="AA89" s="245" t="str">
        <f>IF(OR(E89="",Z89=""),"",VLOOKUP(Z89,Epaules!$A$2:$BU$76,MATCH(F89,(Epaules!$B$1:$BU$1),1)+1))</f>
        <v/>
      </c>
      <c r="AB89" s="256" t="str">
        <f t="shared" si="2"/>
        <v/>
      </c>
      <c r="AC89" s="194" t="str">
        <f t="shared" si="3"/>
        <v/>
      </c>
    </row>
    <row r="90" spans="1:29" ht="15.6" x14ac:dyDescent="0.25">
      <c r="A90" s="34" t="str">
        <f>IF(D90="","",Accueil!$D$8)</f>
        <v/>
      </c>
      <c r="B90" s="145" t="str">
        <f>IF(OR(Accueil!$D$8="",C90="",D90=""),"",UPPER(LOOKUP(C90,Accueil!$C$32:$C$131,Accueil!$D$32:$D$131)))</f>
        <v/>
      </c>
      <c r="C90" s="35"/>
      <c r="D90" s="149"/>
      <c r="E90" s="152"/>
      <c r="F90" s="171" t="str">
        <f>IF(OR(Accueil!$D$8="",D90="",E90=""),"",DATEDIF(E90,LOOKUP(C90,Accueil!$C$32:$C$131,Accueil!$E$32:$E$131),"m"))</f>
        <v/>
      </c>
      <c r="G90" s="273"/>
      <c r="H90" s="247"/>
      <c r="I90" s="245" t="str">
        <f>IF(OR(E90="",H90=""),"",VLOOKUP(H90,Détente!$A$2:$BU$157,MATCH(F90,(Détente!$B$1:$BU$1),1)+1))</f>
        <v/>
      </c>
      <c r="J90" s="247"/>
      <c r="K90" s="245" t="str">
        <f>IF(OR(E90="",J90=""),"",VLOOKUP(J90,Sautillers!$A$2:$BU$99,MATCH(F90,(Sautillers!$B$1:$BU$1),1)+1))</f>
        <v/>
      </c>
      <c r="L90" s="247"/>
      <c r="M90" s="245" t="str">
        <f>IF(OR(E90="",L90=""),"",VLOOKUP(L90,Gainage!$A$2:$BU$32,MATCH(F90,(Gainage!$B$1:$BU$1),1)+1))</f>
        <v/>
      </c>
      <c r="N90" s="247"/>
      <c r="O90" s="245" t="str">
        <f>IF(OR(E90="",N90=""),"",VLOOKUP(N90,'Course 20 m'!$A$2:$BU$373,MATCH(F90,('Course 20 m'!$B$1:$BU$1),1)+1))</f>
        <v/>
      </c>
      <c r="P90" s="248"/>
      <c r="Q90" s="245" t="str">
        <f>IF(OR(E90="",P90=""),"",VLOOKUP(P90,'Ecarts D&amp;G'!$A$2:$BU$147,MATCH(F90,('Ecarts D&amp;G'!$B$1:$BU$1),1)+1))</f>
        <v/>
      </c>
      <c r="R90" s="248"/>
      <c r="S90" s="245" t="str">
        <f>IF(OR(E90="",R90=""),"",VLOOKUP(R90,'Ecarts D&amp;G'!$A$2:$BU$147,MATCH(F90,('Ecarts D&amp;G'!$B$1:$BU$1),1)+1))</f>
        <v/>
      </c>
      <c r="T90" s="248"/>
      <c r="U90" s="245" t="str">
        <f>IF(OR(E90="",T90=""),"",VLOOKUP(T90,'Ecart facial'!$A$2:$BU$143,MATCH(F90,('Ecart facial'!$B$1:$BU$1),1)+1))</f>
        <v/>
      </c>
      <c r="V90" s="249"/>
      <c r="W90" s="245" t="str">
        <f>IF(OR(E90="",V90=""),"",VLOOKUP(V90,'Fermeture TJ'!$A$2:$BU$126,MATCH(F90,('Fermeture TJ'!$B$1:$BU$1),1)+1))</f>
        <v/>
      </c>
      <c r="X90" s="249"/>
      <c r="Y90" s="245" t="str">
        <f>IF(OR(E90="",X90=""),"",VLOOKUP(X90,Pont!$A$2:$BU$188,MATCH(F90,(Pont!$B$1:$BU$1),1)+1))</f>
        <v/>
      </c>
      <c r="Z90" s="249"/>
      <c r="AA90" s="245" t="str">
        <f>IF(OR(E90="",Z90=""),"",VLOOKUP(Z90,Epaules!$A$2:$BU$76,MATCH(F90,(Epaules!$B$1:$BU$1),1)+1))</f>
        <v/>
      </c>
      <c r="AB90" s="256" t="str">
        <f t="shared" si="2"/>
        <v/>
      </c>
      <c r="AC90" s="194" t="str">
        <f t="shared" si="3"/>
        <v/>
      </c>
    </row>
    <row r="91" spans="1:29" ht="15.6" x14ac:dyDescent="0.25">
      <c r="A91" s="34" t="str">
        <f>IF(D91="","",Accueil!$D$8)</f>
        <v/>
      </c>
      <c r="B91" s="145" t="str">
        <f>IF(OR(Accueil!$D$8="",C91="",D91=""),"",UPPER(LOOKUP(C91,Accueil!$C$32:$C$131,Accueil!$D$32:$D$131)))</f>
        <v/>
      </c>
      <c r="C91" s="35"/>
      <c r="D91" s="149"/>
      <c r="E91" s="152"/>
      <c r="F91" s="171" t="str">
        <f>IF(OR(Accueil!$D$8="",D91="",E91=""),"",DATEDIF(E91,LOOKUP(C91,Accueil!$C$32:$C$131,Accueil!$E$32:$E$131),"m"))</f>
        <v/>
      </c>
      <c r="G91" s="273"/>
      <c r="H91" s="247"/>
      <c r="I91" s="245" t="str">
        <f>IF(OR(E91="",H91=""),"",VLOOKUP(H91,Détente!$A$2:$BU$157,MATCH(F91,(Détente!$B$1:$BU$1),1)+1))</f>
        <v/>
      </c>
      <c r="J91" s="247"/>
      <c r="K91" s="245" t="str">
        <f>IF(OR(E91="",J91=""),"",VLOOKUP(J91,Sautillers!$A$2:$BU$99,MATCH(F91,(Sautillers!$B$1:$BU$1),1)+1))</f>
        <v/>
      </c>
      <c r="L91" s="247"/>
      <c r="M91" s="245" t="str">
        <f>IF(OR(E91="",L91=""),"",VLOOKUP(L91,Gainage!$A$2:$BU$32,MATCH(F91,(Gainage!$B$1:$BU$1),1)+1))</f>
        <v/>
      </c>
      <c r="N91" s="247"/>
      <c r="O91" s="245" t="str">
        <f>IF(OR(E91="",N91=""),"",VLOOKUP(N91,'Course 20 m'!$A$2:$BU$373,MATCH(F91,('Course 20 m'!$B$1:$BU$1),1)+1))</f>
        <v/>
      </c>
      <c r="P91" s="248"/>
      <c r="Q91" s="245" t="str">
        <f>IF(OR(E91="",P91=""),"",VLOOKUP(P91,'Ecarts D&amp;G'!$A$2:$BU$147,MATCH(F91,('Ecarts D&amp;G'!$B$1:$BU$1),1)+1))</f>
        <v/>
      </c>
      <c r="R91" s="248"/>
      <c r="S91" s="245" t="str">
        <f>IF(OR(E91="",R91=""),"",VLOOKUP(R91,'Ecarts D&amp;G'!$A$2:$BU$147,MATCH(F91,('Ecarts D&amp;G'!$B$1:$BU$1),1)+1))</f>
        <v/>
      </c>
      <c r="T91" s="248"/>
      <c r="U91" s="245" t="str">
        <f>IF(OR(E91="",T91=""),"",VLOOKUP(T91,'Ecart facial'!$A$2:$BU$143,MATCH(F91,('Ecart facial'!$B$1:$BU$1),1)+1))</f>
        <v/>
      </c>
      <c r="V91" s="249"/>
      <c r="W91" s="245" t="str">
        <f>IF(OR(E91="",V91=""),"",VLOOKUP(V91,'Fermeture TJ'!$A$2:$BU$126,MATCH(F91,('Fermeture TJ'!$B$1:$BU$1),1)+1))</f>
        <v/>
      </c>
      <c r="X91" s="249"/>
      <c r="Y91" s="245" t="str">
        <f>IF(OR(E91="",X91=""),"",VLOOKUP(X91,Pont!$A$2:$BU$188,MATCH(F91,(Pont!$B$1:$BU$1),1)+1))</f>
        <v/>
      </c>
      <c r="Z91" s="249"/>
      <c r="AA91" s="245" t="str">
        <f>IF(OR(E91="",Z91=""),"",VLOOKUP(Z91,Epaules!$A$2:$BU$76,MATCH(F91,(Epaules!$B$1:$BU$1),1)+1))</f>
        <v/>
      </c>
      <c r="AB91" s="256" t="str">
        <f t="shared" si="2"/>
        <v/>
      </c>
      <c r="AC91" s="194" t="str">
        <f t="shared" si="3"/>
        <v/>
      </c>
    </row>
    <row r="92" spans="1:29" ht="15.6" x14ac:dyDescent="0.25">
      <c r="A92" s="34" t="str">
        <f>IF(D92="","",Accueil!$D$8)</f>
        <v/>
      </c>
      <c r="B92" s="145" t="str">
        <f>IF(OR(Accueil!$D$8="",C92="",D92=""),"",UPPER(LOOKUP(C92,Accueil!$C$32:$C$131,Accueil!$D$32:$D$131)))</f>
        <v/>
      </c>
      <c r="C92" s="35"/>
      <c r="D92" s="149"/>
      <c r="E92" s="152"/>
      <c r="F92" s="171" t="str">
        <f>IF(OR(Accueil!$D$8="",D92="",E92=""),"",DATEDIF(E92,LOOKUP(C92,Accueil!$C$32:$C$131,Accueil!$E$32:$E$131),"m"))</f>
        <v/>
      </c>
      <c r="G92" s="273"/>
      <c r="H92" s="247"/>
      <c r="I92" s="245" t="str">
        <f>IF(OR(E92="",H92=""),"",VLOOKUP(H92,Détente!$A$2:$BU$157,MATCH(F92,(Détente!$B$1:$BU$1),1)+1))</f>
        <v/>
      </c>
      <c r="J92" s="247"/>
      <c r="K92" s="245" t="str">
        <f>IF(OR(E92="",J92=""),"",VLOOKUP(J92,Sautillers!$A$2:$BU$99,MATCH(F92,(Sautillers!$B$1:$BU$1),1)+1))</f>
        <v/>
      </c>
      <c r="L92" s="247"/>
      <c r="M92" s="245" t="str">
        <f>IF(OR(E92="",L92=""),"",VLOOKUP(L92,Gainage!$A$2:$BU$32,MATCH(F92,(Gainage!$B$1:$BU$1),1)+1))</f>
        <v/>
      </c>
      <c r="N92" s="247"/>
      <c r="O92" s="245" t="str">
        <f>IF(OR(E92="",N92=""),"",VLOOKUP(N92,'Course 20 m'!$A$2:$BU$373,MATCH(F92,('Course 20 m'!$B$1:$BU$1),1)+1))</f>
        <v/>
      </c>
      <c r="P92" s="248"/>
      <c r="Q92" s="245" t="str">
        <f>IF(OR(E92="",P92=""),"",VLOOKUP(P92,'Ecarts D&amp;G'!$A$2:$BU$147,MATCH(F92,('Ecarts D&amp;G'!$B$1:$BU$1),1)+1))</f>
        <v/>
      </c>
      <c r="R92" s="248"/>
      <c r="S92" s="245" t="str">
        <f>IF(OR(E92="",R92=""),"",VLOOKUP(R92,'Ecarts D&amp;G'!$A$2:$BU$147,MATCH(F92,('Ecarts D&amp;G'!$B$1:$BU$1),1)+1))</f>
        <v/>
      </c>
      <c r="T92" s="248"/>
      <c r="U92" s="245" t="str">
        <f>IF(OR(E92="",T92=""),"",VLOOKUP(T92,'Ecart facial'!$A$2:$BU$143,MATCH(F92,('Ecart facial'!$B$1:$BU$1),1)+1))</f>
        <v/>
      </c>
      <c r="V92" s="249"/>
      <c r="W92" s="245" t="str">
        <f>IF(OR(E92="",V92=""),"",VLOOKUP(V92,'Fermeture TJ'!$A$2:$BU$126,MATCH(F92,('Fermeture TJ'!$B$1:$BU$1),1)+1))</f>
        <v/>
      </c>
      <c r="X92" s="249"/>
      <c r="Y92" s="245" t="str">
        <f>IF(OR(E92="",X92=""),"",VLOOKUP(X92,Pont!$A$2:$BU$188,MATCH(F92,(Pont!$B$1:$BU$1),1)+1))</f>
        <v/>
      </c>
      <c r="Z92" s="249"/>
      <c r="AA92" s="245" t="str">
        <f>IF(OR(E92="",Z92=""),"",VLOOKUP(Z92,Epaules!$A$2:$BU$76,MATCH(F92,(Epaules!$B$1:$BU$1),1)+1))</f>
        <v/>
      </c>
      <c r="AB92" s="256" t="str">
        <f t="shared" si="2"/>
        <v/>
      </c>
      <c r="AC92" s="194" t="str">
        <f t="shared" si="3"/>
        <v/>
      </c>
    </row>
    <row r="93" spans="1:29" ht="15.6" x14ac:dyDescent="0.25">
      <c r="A93" s="34" t="str">
        <f>IF(D93="","",Accueil!$D$8)</f>
        <v/>
      </c>
      <c r="B93" s="145" t="str">
        <f>IF(OR(Accueil!$D$8="",C93="",D93=""),"",UPPER(LOOKUP(C93,Accueil!$C$32:$C$131,Accueil!$D$32:$D$131)))</f>
        <v/>
      </c>
      <c r="C93" s="35"/>
      <c r="D93" s="149"/>
      <c r="E93" s="152"/>
      <c r="F93" s="171" t="str">
        <f>IF(OR(Accueil!$D$8="",D93="",E93=""),"",DATEDIF(E93,LOOKUP(C93,Accueil!$C$32:$C$131,Accueil!$E$32:$E$131),"m"))</f>
        <v/>
      </c>
      <c r="G93" s="273"/>
      <c r="H93" s="247"/>
      <c r="I93" s="245" t="str">
        <f>IF(OR(E93="",H93=""),"",VLOOKUP(H93,Détente!$A$2:$BU$157,MATCH(F93,(Détente!$B$1:$BU$1),1)+1))</f>
        <v/>
      </c>
      <c r="J93" s="247"/>
      <c r="K93" s="245" t="str">
        <f>IF(OR(E93="",J93=""),"",VLOOKUP(J93,Sautillers!$A$2:$BU$99,MATCH(F93,(Sautillers!$B$1:$BU$1),1)+1))</f>
        <v/>
      </c>
      <c r="L93" s="247"/>
      <c r="M93" s="245" t="str">
        <f>IF(OR(E93="",L93=""),"",VLOOKUP(L93,Gainage!$A$2:$BU$32,MATCH(F93,(Gainage!$B$1:$BU$1),1)+1))</f>
        <v/>
      </c>
      <c r="N93" s="247"/>
      <c r="O93" s="245" t="str">
        <f>IF(OR(E93="",N93=""),"",VLOOKUP(N93,'Course 20 m'!$A$2:$BU$373,MATCH(F93,('Course 20 m'!$B$1:$BU$1),1)+1))</f>
        <v/>
      </c>
      <c r="P93" s="248"/>
      <c r="Q93" s="245" t="str">
        <f>IF(OR(E93="",P93=""),"",VLOOKUP(P93,'Ecarts D&amp;G'!$A$2:$BU$147,MATCH(F93,('Ecarts D&amp;G'!$B$1:$BU$1),1)+1))</f>
        <v/>
      </c>
      <c r="R93" s="248"/>
      <c r="S93" s="245" t="str">
        <f>IF(OR(E93="",R93=""),"",VLOOKUP(R93,'Ecarts D&amp;G'!$A$2:$BU$147,MATCH(F93,('Ecarts D&amp;G'!$B$1:$BU$1),1)+1))</f>
        <v/>
      </c>
      <c r="T93" s="248"/>
      <c r="U93" s="245" t="str">
        <f>IF(OR(E93="",T93=""),"",VLOOKUP(T93,'Ecart facial'!$A$2:$BU$143,MATCH(F93,('Ecart facial'!$B$1:$BU$1),1)+1))</f>
        <v/>
      </c>
      <c r="V93" s="249"/>
      <c r="W93" s="245" t="str">
        <f>IF(OR(E93="",V93=""),"",VLOOKUP(V93,'Fermeture TJ'!$A$2:$BU$126,MATCH(F93,('Fermeture TJ'!$B$1:$BU$1),1)+1))</f>
        <v/>
      </c>
      <c r="X93" s="249"/>
      <c r="Y93" s="245" t="str">
        <f>IF(OR(E93="",X93=""),"",VLOOKUP(X93,Pont!$A$2:$BU$188,MATCH(F93,(Pont!$B$1:$BU$1),1)+1))</f>
        <v/>
      </c>
      <c r="Z93" s="249"/>
      <c r="AA93" s="245" t="str">
        <f>IF(OR(E93="",Z93=""),"",VLOOKUP(Z93,Epaules!$A$2:$BU$76,MATCH(F93,(Epaules!$B$1:$BU$1),1)+1))</f>
        <v/>
      </c>
      <c r="AB93" s="256" t="str">
        <f t="shared" si="2"/>
        <v/>
      </c>
      <c r="AC93" s="194" t="str">
        <f t="shared" si="3"/>
        <v/>
      </c>
    </row>
    <row r="94" spans="1:29" ht="15.6" x14ac:dyDescent="0.25">
      <c r="A94" s="34" t="str">
        <f>IF(D94="","",Accueil!$D$8)</f>
        <v/>
      </c>
      <c r="B94" s="145" t="str">
        <f>IF(OR(Accueil!$D$8="",C94="",D94=""),"",UPPER(LOOKUP(C94,Accueil!$C$32:$C$131,Accueil!$D$32:$D$131)))</f>
        <v/>
      </c>
      <c r="C94" s="35"/>
      <c r="D94" s="149"/>
      <c r="E94" s="152"/>
      <c r="F94" s="171" t="str">
        <f>IF(OR(Accueil!$D$8="",D94="",E94=""),"",DATEDIF(E94,LOOKUP(C94,Accueil!$C$32:$C$131,Accueil!$E$32:$E$131),"m"))</f>
        <v/>
      </c>
      <c r="G94" s="273"/>
      <c r="H94" s="247"/>
      <c r="I94" s="245" t="str">
        <f>IF(OR(E94="",H94=""),"",VLOOKUP(H94,Détente!$A$2:$BU$157,MATCH(F94,(Détente!$B$1:$BU$1),1)+1))</f>
        <v/>
      </c>
      <c r="J94" s="247"/>
      <c r="K94" s="245" t="str">
        <f>IF(OR(E94="",J94=""),"",VLOOKUP(J94,Sautillers!$A$2:$BU$99,MATCH(F94,(Sautillers!$B$1:$BU$1),1)+1))</f>
        <v/>
      </c>
      <c r="L94" s="247"/>
      <c r="M94" s="245" t="str">
        <f>IF(OR(E94="",L94=""),"",VLOOKUP(L94,Gainage!$A$2:$BU$32,MATCH(F94,(Gainage!$B$1:$BU$1),1)+1))</f>
        <v/>
      </c>
      <c r="N94" s="247"/>
      <c r="O94" s="245" t="str">
        <f>IF(OR(E94="",N94=""),"",VLOOKUP(N94,'Course 20 m'!$A$2:$BU$373,MATCH(F94,('Course 20 m'!$B$1:$BU$1),1)+1))</f>
        <v/>
      </c>
      <c r="P94" s="248"/>
      <c r="Q94" s="245" t="str">
        <f>IF(OR(E94="",P94=""),"",VLOOKUP(P94,'Ecarts D&amp;G'!$A$2:$BU$147,MATCH(F94,('Ecarts D&amp;G'!$B$1:$BU$1),1)+1))</f>
        <v/>
      </c>
      <c r="R94" s="248"/>
      <c r="S94" s="245" t="str">
        <f>IF(OR(E94="",R94=""),"",VLOOKUP(R94,'Ecarts D&amp;G'!$A$2:$BU$147,MATCH(F94,('Ecarts D&amp;G'!$B$1:$BU$1),1)+1))</f>
        <v/>
      </c>
      <c r="T94" s="248"/>
      <c r="U94" s="245" t="str">
        <f>IF(OR(E94="",T94=""),"",VLOOKUP(T94,'Ecart facial'!$A$2:$BU$143,MATCH(F94,('Ecart facial'!$B$1:$BU$1),1)+1))</f>
        <v/>
      </c>
      <c r="V94" s="249"/>
      <c r="W94" s="245" t="str">
        <f>IF(OR(E94="",V94=""),"",VLOOKUP(V94,'Fermeture TJ'!$A$2:$BU$126,MATCH(F94,('Fermeture TJ'!$B$1:$BU$1),1)+1))</f>
        <v/>
      </c>
      <c r="X94" s="249"/>
      <c r="Y94" s="245" t="str">
        <f>IF(OR(E94="",X94=""),"",VLOOKUP(X94,Pont!$A$2:$BU$188,MATCH(F94,(Pont!$B$1:$BU$1),1)+1))</f>
        <v/>
      </c>
      <c r="Z94" s="249"/>
      <c r="AA94" s="245" t="str">
        <f>IF(OR(E94="",Z94=""),"",VLOOKUP(Z94,Epaules!$A$2:$BU$76,MATCH(F94,(Epaules!$B$1:$BU$1),1)+1))</f>
        <v/>
      </c>
      <c r="AB94" s="256" t="str">
        <f t="shared" si="2"/>
        <v/>
      </c>
      <c r="AC94" s="194" t="str">
        <f t="shared" si="3"/>
        <v/>
      </c>
    </row>
    <row r="95" spans="1:29" ht="15.6" x14ac:dyDescent="0.25">
      <c r="A95" s="34" t="str">
        <f>IF(D95="","",Accueil!$D$8)</f>
        <v/>
      </c>
      <c r="B95" s="145" t="str">
        <f>IF(OR(Accueil!$D$8="",C95="",D95=""),"",UPPER(LOOKUP(C95,Accueil!$C$32:$C$131,Accueil!$D$32:$D$131)))</f>
        <v/>
      </c>
      <c r="C95" s="35"/>
      <c r="D95" s="149"/>
      <c r="E95" s="152"/>
      <c r="F95" s="171" t="str">
        <f>IF(OR(Accueil!$D$8="",D95="",E95=""),"",DATEDIF(E95,LOOKUP(C95,Accueil!$C$32:$C$131,Accueil!$E$32:$E$131),"m"))</f>
        <v/>
      </c>
      <c r="G95" s="273"/>
      <c r="H95" s="247"/>
      <c r="I95" s="245" t="str">
        <f>IF(OR(E95="",H95=""),"",VLOOKUP(H95,Détente!$A$2:$BU$157,MATCH(F95,(Détente!$B$1:$BU$1),1)+1))</f>
        <v/>
      </c>
      <c r="J95" s="247"/>
      <c r="K95" s="245" t="str">
        <f>IF(OR(E95="",J95=""),"",VLOOKUP(J95,Sautillers!$A$2:$BU$99,MATCH(F95,(Sautillers!$B$1:$BU$1),1)+1))</f>
        <v/>
      </c>
      <c r="L95" s="247"/>
      <c r="M95" s="245" t="str">
        <f>IF(OR(E95="",L95=""),"",VLOOKUP(L95,Gainage!$A$2:$BU$32,MATCH(F95,(Gainage!$B$1:$BU$1),1)+1))</f>
        <v/>
      </c>
      <c r="N95" s="247"/>
      <c r="O95" s="245" t="str">
        <f>IF(OR(E95="",N95=""),"",VLOOKUP(N95,'Course 20 m'!$A$2:$BU$373,MATCH(F95,('Course 20 m'!$B$1:$BU$1),1)+1))</f>
        <v/>
      </c>
      <c r="P95" s="248"/>
      <c r="Q95" s="245" t="str">
        <f>IF(OR(E95="",P95=""),"",VLOOKUP(P95,'Ecarts D&amp;G'!$A$2:$BU$147,MATCH(F95,('Ecarts D&amp;G'!$B$1:$BU$1),1)+1))</f>
        <v/>
      </c>
      <c r="R95" s="248"/>
      <c r="S95" s="245" t="str">
        <f>IF(OR(E95="",R95=""),"",VLOOKUP(R95,'Ecarts D&amp;G'!$A$2:$BU$147,MATCH(F95,('Ecarts D&amp;G'!$B$1:$BU$1),1)+1))</f>
        <v/>
      </c>
      <c r="T95" s="248"/>
      <c r="U95" s="245" t="str">
        <f>IF(OR(E95="",T95=""),"",VLOOKUP(T95,'Ecart facial'!$A$2:$BU$143,MATCH(F95,('Ecart facial'!$B$1:$BU$1),1)+1))</f>
        <v/>
      </c>
      <c r="V95" s="249"/>
      <c r="W95" s="245" t="str">
        <f>IF(OR(E95="",V95=""),"",VLOOKUP(V95,'Fermeture TJ'!$A$2:$BU$126,MATCH(F95,('Fermeture TJ'!$B$1:$BU$1),1)+1))</f>
        <v/>
      </c>
      <c r="X95" s="249"/>
      <c r="Y95" s="245" t="str">
        <f>IF(OR(E95="",X95=""),"",VLOOKUP(X95,Pont!$A$2:$BU$188,MATCH(F95,(Pont!$B$1:$BU$1),1)+1))</f>
        <v/>
      </c>
      <c r="Z95" s="249"/>
      <c r="AA95" s="245" t="str">
        <f>IF(OR(E95="",Z95=""),"",VLOOKUP(Z95,Epaules!$A$2:$BU$76,MATCH(F95,(Epaules!$B$1:$BU$1),1)+1))</f>
        <v/>
      </c>
      <c r="AB95" s="256" t="str">
        <f t="shared" si="2"/>
        <v/>
      </c>
      <c r="AC95" s="194" t="str">
        <f t="shared" si="3"/>
        <v/>
      </c>
    </row>
    <row r="96" spans="1:29" ht="15.6" x14ac:dyDescent="0.25">
      <c r="A96" s="34" t="str">
        <f>IF(D96="","",Accueil!$D$8)</f>
        <v/>
      </c>
      <c r="B96" s="145" t="str">
        <f>IF(OR(Accueil!$D$8="",C96="",D96=""),"",UPPER(LOOKUP(C96,Accueil!$C$32:$C$131,Accueil!$D$32:$D$131)))</f>
        <v/>
      </c>
      <c r="C96" s="35"/>
      <c r="D96" s="149"/>
      <c r="E96" s="152"/>
      <c r="F96" s="171" t="str">
        <f>IF(OR(Accueil!$D$8="",D96="",E96=""),"",DATEDIF(E96,LOOKUP(C96,Accueil!$C$32:$C$131,Accueil!$E$32:$E$131),"m"))</f>
        <v/>
      </c>
      <c r="G96" s="273"/>
      <c r="H96" s="247"/>
      <c r="I96" s="245" t="str">
        <f>IF(OR(E96="",H96=""),"",VLOOKUP(H96,Détente!$A$2:$BU$157,MATCH(F96,(Détente!$B$1:$BU$1),1)+1))</f>
        <v/>
      </c>
      <c r="J96" s="247"/>
      <c r="K96" s="245" t="str">
        <f>IF(OR(E96="",J96=""),"",VLOOKUP(J96,Sautillers!$A$2:$BU$99,MATCH(F96,(Sautillers!$B$1:$BU$1),1)+1))</f>
        <v/>
      </c>
      <c r="L96" s="247"/>
      <c r="M96" s="245" t="str">
        <f>IF(OR(E96="",L96=""),"",VLOOKUP(L96,Gainage!$A$2:$BU$32,MATCH(F96,(Gainage!$B$1:$BU$1),1)+1))</f>
        <v/>
      </c>
      <c r="N96" s="247"/>
      <c r="O96" s="245" t="str">
        <f>IF(OR(E96="",N96=""),"",VLOOKUP(N96,'Course 20 m'!$A$2:$BU$373,MATCH(F96,('Course 20 m'!$B$1:$BU$1),1)+1))</f>
        <v/>
      </c>
      <c r="P96" s="248"/>
      <c r="Q96" s="245" t="str">
        <f>IF(OR(E96="",P96=""),"",VLOOKUP(P96,'Ecarts D&amp;G'!$A$2:$BU$147,MATCH(F96,('Ecarts D&amp;G'!$B$1:$BU$1),1)+1))</f>
        <v/>
      </c>
      <c r="R96" s="248"/>
      <c r="S96" s="245" t="str">
        <f>IF(OR(E96="",R96=""),"",VLOOKUP(R96,'Ecarts D&amp;G'!$A$2:$BU$147,MATCH(F96,('Ecarts D&amp;G'!$B$1:$BU$1),1)+1))</f>
        <v/>
      </c>
      <c r="T96" s="248"/>
      <c r="U96" s="245" t="str">
        <f>IF(OR(E96="",T96=""),"",VLOOKUP(T96,'Ecart facial'!$A$2:$BU$143,MATCH(F96,('Ecart facial'!$B$1:$BU$1),1)+1))</f>
        <v/>
      </c>
      <c r="V96" s="249"/>
      <c r="W96" s="245" t="str">
        <f>IF(OR(E96="",V96=""),"",VLOOKUP(V96,'Fermeture TJ'!$A$2:$BU$126,MATCH(F96,('Fermeture TJ'!$B$1:$BU$1),1)+1))</f>
        <v/>
      </c>
      <c r="X96" s="249"/>
      <c r="Y96" s="245" t="str">
        <f>IF(OR(E96="",X96=""),"",VLOOKUP(X96,Pont!$A$2:$BU$188,MATCH(F96,(Pont!$B$1:$BU$1),1)+1))</f>
        <v/>
      </c>
      <c r="Z96" s="249"/>
      <c r="AA96" s="245" t="str">
        <f>IF(OR(E96="",Z96=""),"",VLOOKUP(Z96,Epaules!$A$2:$BU$76,MATCH(F96,(Epaules!$B$1:$BU$1),1)+1))</f>
        <v/>
      </c>
      <c r="AB96" s="256" t="str">
        <f t="shared" si="2"/>
        <v/>
      </c>
      <c r="AC96" s="194" t="str">
        <f t="shared" si="3"/>
        <v/>
      </c>
    </row>
    <row r="97" spans="1:29" ht="15.6" x14ac:dyDescent="0.25">
      <c r="A97" s="34" t="str">
        <f>IF(D97="","",Accueil!$D$8)</f>
        <v/>
      </c>
      <c r="B97" s="145" t="str">
        <f>IF(OR(Accueil!$D$8="",C97="",D97=""),"",UPPER(LOOKUP(C97,Accueil!$C$32:$C$131,Accueil!$D$32:$D$131)))</f>
        <v/>
      </c>
      <c r="C97" s="35"/>
      <c r="D97" s="149"/>
      <c r="E97" s="152"/>
      <c r="F97" s="171" t="str">
        <f>IF(OR(Accueil!$D$8="",D97="",E97=""),"",DATEDIF(E97,LOOKUP(C97,Accueil!$C$32:$C$131,Accueil!$E$32:$E$131),"m"))</f>
        <v/>
      </c>
      <c r="G97" s="273"/>
      <c r="H97" s="247"/>
      <c r="I97" s="245" t="str">
        <f>IF(OR(E97="",H97=""),"",VLOOKUP(H97,Détente!$A$2:$BU$157,MATCH(F97,(Détente!$B$1:$BU$1),1)+1))</f>
        <v/>
      </c>
      <c r="J97" s="247"/>
      <c r="K97" s="245" t="str">
        <f>IF(OR(E97="",J97=""),"",VLOOKUP(J97,Sautillers!$A$2:$BU$99,MATCH(F97,(Sautillers!$B$1:$BU$1),1)+1))</f>
        <v/>
      </c>
      <c r="L97" s="247"/>
      <c r="M97" s="245" t="str">
        <f>IF(OR(E97="",L97=""),"",VLOOKUP(L97,Gainage!$A$2:$BU$32,MATCH(F97,(Gainage!$B$1:$BU$1),1)+1))</f>
        <v/>
      </c>
      <c r="N97" s="247"/>
      <c r="O97" s="245" t="str">
        <f>IF(OR(E97="",N97=""),"",VLOOKUP(N97,'Course 20 m'!$A$2:$BU$373,MATCH(F97,('Course 20 m'!$B$1:$BU$1),1)+1))</f>
        <v/>
      </c>
      <c r="P97" s="248"/>
      <c r="Q97" s="245" t="str">
        <f>IF(OR(E97="",P97=""),"",VLOOKUP(P97,'Ecarts D&amp;G'!$A$2:$BU$147,MATCH(F97,('Ecarts D&amp;G'!$B$1:$BU$1),1)+1))</f>
        <v/>
      </c>
      <c r="R97" s="248"/>
      <c r="S97" s="245" t="str">
        <f>IF(OR(E97="",R97=""),"",VLOOKUP(R97,'Ecarts D&amp;G'!$A$2:$BU$147,MATCH(F97,('Ecarts D&amp;G'!$B$1:$BU$1),1)+1))</f>
        <v/>
      </c>
      <c r="T97" s="248"/>
      <c r="U97" s="245" t="str">
        <f>IF(OR(E97="",T97=""),"",VLOOKUP(T97,'Ecart facial'!$A$2:$BU$143,MATCH(F97,('Ecart facial'!$B$1:$BU$1),1)+1))</f>
        <v/>
      </c>
      <c r="V97" s="249"/>
      <c r="W97" s="245" t="str">
        <f>IF(OR(E97="",V97=""),"",VLOOKUP(V97,'Fermeture TJ'!$A$2:$BU$126,MATCH(F97,('Fermeture TJ'!$B$1:$BU$1),1)+1))</f>
        <v/>
      </c>
      <c r="X97" s="249"/>
      <c r="Y97" s="245" t="str">
        <f>IF(OR(E97="",X97=""),"",VLOOKUP(X97,Pont!$A$2:$BU$188,MATCH(F97,(Pont!$B$1:$BU$1),1)+1))</f>
        <v/>
      </c>
      <c r="Z97" s="249"/>
      <c r="AA97" s="245" t="str">
        <f>IF(OR(E97="",Z97=""),"",VLOOKUP(Z97,Epaules!$A$2:$BU$76,MATCH(F97,(Epaules!$B$1:$BU$1),1)+1))</f>
        <v/>
      </c>
      <c r="AB97" s="256" t="str">
        <f t="shared" si="2"/>
        <v/>
      </c>
      <c r="AC97" s="194" t="str">
        <f t="shared" si="3"/>
        <v/>
      </c>
    </row>
    <row r="98" spans="1:29" ht="15.6" x14ac:dyDescent="0.25">
      <c r="A98" s="34" t="str">
        <f>IF(D98="","",Accueil!$D$8)</f>
        <v/>
      </c>
      <c r="B98" s="145" t="str">
        <f>IF(OR(Accueil!$D$8="",C98="",D98=""),"",UPPER(LOOKUP(C98,Accueil!$C$32:$C$131,Accueil!$D$32:$D$131)))</f>
        <v/>
      </c>
      <c r="C98" s="35"/>
      <c r="D98" s="149"/>
      <c r="E98" s="152"/>
      <c r="F98" s="171" t="str">
        <f>IF(OR(Accueil!$D$8="",D98="",E98=""),"",DATEDIF(E98,LOOKUP(C98,Accueil!$C$32:$C$131,Accueil!$E$32:$E$131),"m"))</f>
        <v/>
      </c>
      <c r="G98" s="273"/>
      <c r="H98" s="247"/>
      <c r="I98" s="245" t="str">
        <f>IF(OR(E98="",H98=""),"",VLOOKUP(H98,Détente!$A$2:$BU$157,MATCH(F98,(Détente!$B$1:$BU$1),1)+1))</f>
        <v/>
      </c>
      <c r="J98" s="247"/>
      <c r="K98" s="245" t="str">
        <f>IF(OR(E98="",J98=""),"",VLOOKUP(J98,Sautillers!$A$2:$BU$99,MATCH(F98,(Sautillers!$B$1:$BU$1),1)+1))</f>
        <v/>
      </c>
      <c r="L98" s="247"/>
      <c r="M98" s="245" t="str">
        <f>IF(OR(E98="",L98=""),"",VLOOKUP(L98,Gainage!$A$2:$BU$32,MATCH(F98,(Gainage!$B$1:$BU$1),1)+1))</f>
        <v/>
      </c>
      <c r="N98" s="247"/>
      <c r="O98" s="245" t="str">
        <f>IF(OR(E98="",N98=""),"",VLOOKUP(N98,'Course 20 m'!$A$2:$BU$373,MATCH(F98,('Course 20 m'!$B$1:$BU$1),1)+1))</f>
        <v/>
      </c>
      <c r="P98" s="248"/>
      <c r="Q98" s="245" t="str">
        <f>IF(OR(E98="",P98=""),"",VLOOKUP(P98,'Ecarts D&amp;G'!$A$2:$BU$147,MATCH(F98,('Ecarts D&amp;G'!$B$1:$BU$1),1)+1))</f>
        <v/>
      </c>
      <c r="R98" s="248"/>
      <c r="S98" s="245" t="str">
        <f>IF(OR(E98="",R98=""),"",VLOOKUP(R98,'Ecarts D&amp;G'!$A$2:$BU$147,MATCH(F98,('Ecarts D&amp;G'!$B$1:$BU$1),1)+1))</f>
        <v/>
      </c>
      <c r="T98" s="248"/>
      <c r="U98" s="245" t="str">
        <f>IF(OR(E98="",T98=""),"",VLOOKUP(T98,'Ecart facial'!$A$2:$BU$143,MATCH(F98,('Ecart facial'!$B$1:$BU$1),1)+1))</f>
        <v/>
      </c>
      <c r="V98" s="249"/>
      <c r="W98" s="245" t="str">
        <f>IF(OR(E98="",V98=""),"",VLOOKUP(V98,'Fermeture TJ'!$A$2:$BU$126,MATCH(F98,('Fermeture TJ'!$B$1:$BU$1),1)+1))</f>
        <v/>
      </c>
      <c r="X98" s="249"/>
      <c r="Y98" s="245" t="str">
        <f>IF(OR(E98="",X98=""),"",VLOOKUP(X98,Pont!$A$2:$BU$188,MATCH(F98,(Pont!$B$1:$BU$1),1)+1))</f>
        <v/>
      </c>
      <c r="Z98" s="249"/>
      <c r="AA98" s="245" t="str">
        <f>IF(OR(E98="",Z98=""),"",VLOOKUP(Z98,Epaules!$A$2:$BU$76,MATCH(F98,(Epaules!$B$1:$BU$1),1)+1))</f>
        <v/>
      </c>
      <c r="AB98" s="256" t="str">
        <f t="shared" si="2"/>
        <v/>
      </c>
      <c r="AC98" s="194" t="str">
        <f t="shared" si="3"/>
        <v/>
      </c>
    </row>
    <row r="99" spans="1:29" ht="15.6" x14ac:dyDescent="0.25">
      <c r="A99" s="34" t="str">
        <f>IF(D99="","",Accueil!$D$8)</f>
        <v/>
      </c>
      <c r="B99" s="145" t="str">
        <f>IF(OR(Accueil!$D$8="",C99="",D99=""),"",UPPER(LOOKUP(C99,Accueil!$C$32:$C$131,Accueil!$D$32:$D$131)))</f>
        <v/>
      </c>
      <c r="C99" s="35"/>
      <c r="D99" s="149"/>
      <c r="E99" s="152"/>
      <c r="F99" s="171" t="str">
        <f>IF(OR(Accueil!$D$8="",D99="",E99=""),"",DATEDIF(E99,LOOKUP(C99,Accueil!$C$32:$C$131,Accueil!$E$32:$E$131),"m"))</f>
        <v/>
      </c>
      <c r="G99" s="273"/>
      <c r="H99" s="247"/>
      <c r="I99" s="245" t="str">
        <f>IF(OR(E99="",H99=""),"",VLOOKUP(H99,Détente!$A$2:$BU$157,MATCH(F99,(Détente!$B$1:$BU$1),1)+1))</f>
        <v/>
      </c>
      <c r="J99" s="247"/>
      <c r="K99" s="245" t="str">
        <f>IF(OR(E99="",J99=""),"",VLOOKUP(J99,Sautillers!$A$2:$BU$99,MATCH(F99,(Sautillers!$B$1:$BU$1),1)+1))</f>
        <v/>
      </c>
      <c r="L99" s="247"/>
      <c r="M99" s="245" t="str">
        <f>IF(OR(E99="",L99=""),"",VLOOKUP(L99,Gainage!$A$2:$BU$32,MATCH(F99,(Gainage!$B$1:$BU$1),1)+1))</f>
        <v/>
      </c>
      <c r="N99" s="247"/>
      <c r="O99" s="245" t="str">
        <f>IF(OR(E99="",N99=""),"",VLOOKUP(N99,'Course 20 m'!$A$2:$BU$373,MATCH(F99,('Course 20 m'!$B$1:$BU$1),1)+1))</f>
        <v/>
      </c>
      <c r="P99" s="248"/>
      <c r="Q99" s="245" t="str">
        <f>IF(OR(E99="",P99=""),"",VLOOKUP(P99,'Ecarts D&amp;G'!$A$2:$BU$147,MATCH(F99,('Ecarts D&amp;G'!$B$1:$BU$1),1)+1))</f>
        <v/>
      </c>
      <c r="R99" s="248"/>
      <c r="S99" s="245" t="str">
        <f>IF(OR(E99="",R99=""),"",VLOOKUP(R99,'Ecarts D&amp;G'!$A$2:$BU$147,MATCH(F99,('Ecarts D&amp;G'!$B$1:$BU$1),1)+1))</f>
        <v/>
      </c>
      <c r="T99" s="248"/>
      <c r="U99" s="245" t="str">
        <f>IF(OR(E99="",T99=""),"",VLOOKUP(T99,'Ecart facial'!$A$2:$BU$143,MATCH(F99,('Ecart facial'!$B$1:$BU$1),1)+1))</f>
        <v/>
      </c>
      <c r="V99" s="249"/>
      <c r="W99" s="245" t="str">
        <f>IF(OR(E99="",V99=""),"",VLOOKUP(V99,'Fermeture TJ'!$A$2:$BU$126,MATCH(F99,('Fermeture TJ'!$B$1:$BU$1),1)+1))</f>
        <v/>
      </c>
      <c r="X99" s="249"/>
      <c r="Y99" s="245" t="str">
        <f>IF(OR(E99="",X99=""),"",VLOOKUP(X99,Pont!$A$2:$BU$188,MATCH(F99,(Pont!$B$1:$BU$1),1)+1))</f>
        <v/>
      </c>
      <c r="Z99" s="249"/>
      <c r="AA99" s="245" t="str">
        <f>IF(OR(E99="",Z99=""),"",VLOOKUP(Z99,Epaules!$A$2:$BU$76,MATCH(F99,(Epaules!$B$1:$BU$1),1)+1))</f>
        <v/>
      </c>
      <c r="AB99" s="256" t="str">
        <f t="shared" si="2"/>
        <v/>
      </c>
      <c r="AC99" s="194" t="str">
        <f t="shared" si="3"/>
        <v/>
      </c>
    </row>
    <row r="100" spans="1:29" ht="15.6" x14ac:dyDescent="0.25">
      <c r="A100" s="34" t="str">
        <f>IF(D100="","",Accueil!$D$8)</f>
        <v/>
      </c>
      <c r="B100" s="145" t="str">
        <f>IF(OR(Accueil!$D$8="",C100="",D100=""),"",UPPER(LOOKUP(C100,Accueil!$C$32:$C$131,Accueil!$D$32:$D$131)))</f>
        <v/>
      </c>
      <c r="C100" s="35"/>
      <c r="D100" s="149"/>
      <c r="E100" s="152"/>
      <c r="F100" s="171" t="str">
        <f>IF(OR(Accueil!$D$8="",D100="",E100=""),"",DATEDIF(E100,LOOKUP(C100,Accueil!$C$32:$C$131,Accueil!$E$32:$E$131),"m"))</f>
        <v/>
      </c>
      <c r="G100" s="273"/>
      <c r="H100" s="247"/>
      <c r="I100" s="245" t="str">
        <f>IF(OR(E100="",H100=""),"",VLOOKUP(H100,Détente!$A$2:$BU$157,MATCH(F100,(Détente!$B$1:$BU$1),1)+1))</f>
        <v/>
      </c>
      <c r="J100" s="247"/>
      <c r="K100" s="245" t="str">
        <f>IF(OR(E100="",J100=""),"",VLOOKUP(J100,Sautillers!$A$2:$BU$99,MATCH(F100,(Sautillers!$B$1:$BU$1),1)+1))</f>
        <v/>
      </c>
      <c r="L100" s="247"/>
      <c r="M100" s="245" t="str">
        <f>IF(OR(E100="",L100=""),"",VLOOKUP(L100,Gainage!$A$2:$BU$32,MATCH(F100,(Gainage!$B$1:$BU$1),1)+1))</f>
        <v/>
      </c>
      <c r="N100" s="247"/>
      <c r="O100" s="245" t="str">
        <f>IF(OR(E100="",N100=""),"",VLOOKUP(N100,'Course 20 m'!$A$2:$BU$373,MATCH(F100,('Course 20 m'!$B$1:$BU$1),1)+1))</f>
        <v/>
      </c>
      <c r="P100" s="248"/>
      <c r="Q100" s="245" t="str">
        <f>IF(OR(E100="",P100=""),"",VLOOKUP(P100,'Ecarts D&amp;G'!$A$2:$BU$147,MATCH(F100,('Ecarts D&amp;G'!$B$1:$BU$1),1)+1))</f>
        <v/>
      </c>
      <c r="R100" s="248"/>
      <c r="S100" s="245" t="str">
        <f>IF(OR(E100="",R100=""),"",VLOOKUP(R100,'Ecarts D&amp;G'!$A$2:$BU$147,MATCH(F100,('Ecarts D&amp;G'!$B$1:$BU$1),1)+1))</f>
        <v/>
      </c>
      <c r="T100" s="248"/>
      <c r="U100" s="245" t="str">
        <f>IF(OR(E100="",T100=""),"",VLOOKUP(T100,'Ecart facial'!$A$2:$BU$143,MATCH(F100,('Ecart facial'!$B$1:$BU$1),1)+1))</f>
        <v/>
      </c>
      <c r="V100" s="249"/>
      <c r="W100" s="245" t="str">
        <f>IF(OR(E100="",V100=""),"",VLOOKUP(V100,'Fermeture TJ'!$A$2:$BU$126,MATCH(F100,('Fermeture TJ'!$B$1:$BU$1),1)+1))</f>
        <v/>
      </c>
      <c r="X100" s="249"/>
      <c r="Y100" s="245" t="str">
        <f>IF(OR(E100="",X100=""),"",VLOOKUP(X100,Pont!$A$2:$BU$188,MATCH(F100,(Pont!$B$1:$BU$1),1)+1))</f>
        <v/>
      </c>
      <c r="Z100" s="249"/>
      <c r="AA100" s="245" t="str">
        <f>IF(OR(E100="",Z100=""),"",VLOOKUP(Z100,Epaules!$A$2:$BU$76,MATCH(F100,(Epaules!$B$1:$BU$1),1)+1))</f>
        <v/>
      </c>
      <c r="AB100" s="256" t="str">
        <f t="shared" si="2"/>
        <v/>
      </c>
      <c r="AC100" s="194" t="str">
        <f t="shared" si="3"/>
        <v/>
      </c>
    </row>
    <row r="101" spans="1:29" ht="15.6" x14ac:dyDescent="0.25">
      <c r="A101" s="34" t="str">
        <f>IF(D101="","",Accueil!$D$8)</f>
        <v/>
      </c>
      <c r="B101" s="145" t="str">
        <f>IF(OR(Accueil!$D$8="",C101="",D101=""),"",UPPER(LOOKUP(C101,Accueil!$C$32:$C$131,Accueil!$D$32:$D$131)))</f>
        <v/>
      </c>
      <c r="C101" s="35"/>
      <c r="D101" s="149"/>
      <c r="E101" s="152"/>
      <c r="F101" s="171" t="str">
        <f>IF(OR(Accueil!$D$8="",D101="",E101=""),"",DATEDIF(E101,LOOKUP(C101,Accueil!$C$32:$C$131,Accueil!$E$32:$E$131),"m"))</f>
        <v/>
      </c>
      <c r="G101" s="273"/>
      <c r="H101" s="247"/>
      <c r="I101" s="245" t="str">
        <f>IF(OR(E101="",H101=""),"",VLOOKUP(H101,Détente!$A$2:$BU$157,MATCH(F101,(Détente!$B$1:$BU$1),1)+1))</f>
        <v/>
      </c>
      <c r="J101" s="247"/>
      <c r="K101" s="245" t="str">
        <f>IF(OR(E101="",J101=""),"",VLOOKUP(J101,Sautillers!$A$2:$BU$99,MATCH(F101,(Sautillers!$B$1:$BU$1),1)+1))</f>
        <v/>
      </c>
      <c r="L101" s="247"/>
      <c r="M101" s="245" t="str">
        <f>IF(OR(E101="",L101=""),"",VLOOKUP(L101,Gainage!$A$2:$BU$32,MATCH(F101,(Gainage!$B$1:$BU$1),1)+1))</f>
        <v/>
      </c>
      <c r="N101" s="247"/>
      <c r="O101" s="245" t="str">
        <f>IF(OR(E101="",N101=""),"",VLOOKUP(N101,'Course 20 m'!$A$2:$BU$373,MATCH(F101,('Course 20 m'!$B$1:$BU$1),1)+1))</f>
        <v/>
      </c>
      <c r="P101" s="248"/>
      <c r="Q101" s="245" t="str">
        <f>IF(OR(E101="",P101=""),"",VLOOKUP(P101,'Ecarts D&amp;G'!$A$2:$BU$147,MATCH(F101,('Ecarts D&amp;G'!$B$1:$BU$1),1)+1))</f>
        <v/>
      </c>
      <c r="R101" s="248"/>
      <c r="S101" s="245" t="str">
        <f>IF(OR(E101="",R101=""),"",VLOOKUP(R101,'Ecarts D&amp;G'!$A$2:$BU$147,MATCH(F101,('Ecarts D&amp;G'!$B$1:$BU$1),1)+1))</f>
        <v/>
      </c>
      <c r="T101" s="248"/>
      <c r="U101" s="245" t="str">
        <f>IF(OR(E101="",T101=""),"",VLOOKUP(T101,'Ecart facial'!$A$2:$BU$143,MATCH(F101,('Ecart facial'!$B$1:$BU$1),1)+1))</f>
        <v/>
      </c>
      <c r="V101" s="249"/>
      <c r="W101" s="245" t="str">
        <f>IF(OR(E101="",V101=""),"",VLOOKUP(V101,'Fermeture TJ'!$A$2:$BU$126,MATCH(F101,('Fermeture TJ'!$B$1:$BU$1),1)+1))</f>
        <v/>
      </c>
      <c r="X101" s="249"/>
      <c r="Y101" s="245" t="str">
        <f>IF(OR(E101="",X101=""),"",VLOOKUP(X101,Pont!$A$2:$BU$188,MATCH(F101,(Pont!$B$1:$BU$1),1)+1))</f>
        <v/>
      </c>
      <c r="Z101" s="249"/>
      <c r="AA101" s="245" t="str">
        <f>IF(OR(E101="",Z101=""),"",VLOOKUP(Z101,Epaules!$A$2:$BU$76,MATCH(F101,(Epaules!$B$1:$BU$1),1)+1))</f>
        <v/>
      </c>
      <c r="AB101" s="256" t="str">
        <f t="shared" si="2"/>
        <v/>
      </c>
      <c r="AC101" s="194" t="str">
        <f t="shared" si="3"/>
        <v/>
      </c>
    </row>
    <row r="102" spans="1:29" ht="15.6" x14ac:dyDescent="0.25">
      <c r="A102" s="34" t="str">
        <f>IF(D102="","",Accueil!$D$8)</f>
        <v/>
      </c>
      <c r="B102" s="145" t="str">
        <f>IF(OR(Accueil!$D$8="",C102="",D102=""),"",UPPER(LOOKUP(C102,Accueil!$C$32:$C$131,Accueil!$D$32:$D$131)))</f>
        <v/>
      </c>
      <c r="C102" s="35"/>
      <c r="D102" s="149"/>
      <c r="E102" s="152"/>
      <c r="F102" s="171" t="str">
        <f>IF(OR(Accueil!$D$8="",D102="",E102=""),"",DATEDIF(E102,LOOKUP(C102,Accueil!$C$32:$C$131,Accueil!$E$32:$E$131),"m"))</f>
        <v/>
      </c>
      <c r="G102" s="273"/>
      <c r="H102" s="247"/>
      <c r="I102" s="245" t="str">
        <f>IF(OR(E102="",H102=""),"",VLOOKUP(H102,Détente!$A$2:$BU$157,MATCH(F102,(Détente!$B$1:$BU$1),1)+1))</f>
        <v/>
      </c>
      <c r="J102" s="247"/>
      <c r="K102" s="245" t="str">
        <f>IF(OR(E102="",J102=""),"",VLOOKUP(J102,Sautillers!$A$2:$BU$99,MATCH(F102,(Sautillers!$B$1:$BU$1),1)+1))</f>
        <v/>
      </c>
      <c r="L102" s="247"/>
      <c r="M102" s="245" t="str">
        <f>IF(OR(E102="",L102=""),"",VLOOKUP(L102,Gainage!$A$2:$BU$32,MATCH(F102,(Gainage!$B$1:$BU$1),1)+1))</f>
        <v/>
      </c>
      <c r="N102" s="247"/>
      <c r="O102" s="245" t="str">
        <f>IF(OR(E102="",N102=""),"",VLOOKUP(N102,'Course 20 m'!$A$2:$BU$373,MATCH(F102,('Course 20 m'!$B$1:$BU$1),1)+1))</f>
        <v/>
      </c>
      <c r="P102" s="248"/>
      <c r="Q102" s="245" t="str">
        <f>IF(OR(E102="",P102=""),"",VLOOKUP(P102,'Ecarts D&amp;G'!$A$2:$BU$147,MATCH(F102,('Ecarts D&amp;G'!$B$1:$BU$1),1)+1))</f>
        <v/>
      </c>
      <c r="R102" s="248"/>
      <c r="S102" s="245" t="str">
        <f>IF(OR(E102="",R102=""),"",VLOOKUP(R102,'Ecarts D&amp;G'!$A$2:$BU$147,MATCH(F102,('Ecarts D&amp;G'!$B$1:$BU$1),1)+1))</f>
        <v/>
      </c>
      <c r="T102" s="248"/>
      <c r="U102" s="245" t="str">
        <f>IF(OR(E102="",T102=""),"",VLOOKUP(T102,'Ecart facial'!$A$2:$BU$143,MATCH(F102,('Ecart facial'!$B$1:$BU$1),1)+1))</f>
        <v/>
      </c>
      <c r="V102" s="249"/>
      <c r="W102" s="245" t="str">
        <f>IF(OR(E102="",V102=""),"",VLOOKUP(V102,'Fermeture TJ'!$A$2:$BU$126,MATCH(F102,('Fermeture TJ'!$B$1:$BU$1),1)+1))</f>
        <v/>
      </c>
      <c r="X102" s="249"/>
      <c r="Y102" s="245" t="str">
        <f>IF(OR(E102="",X102=""),"",VLOOKUP(X102,Pont!$A$2:$BU$188,MATCH(F102,(Pont!$B$1:$BU$1),1)+1))</f>
        <v/>
      </c>
      <c r="Z102" s="249"/>
      <c r="AA102" s="245" t="str">
        <f>IF(OR(E102="",Z102=""),"",VLOOKUP(Z102,Epaules!$A$2:$BU$76,MATCH(F102,(Epaules!$B$1:$BU$1),1)+1))</f>
        <v/>
      </c>
      <c r="AB102" s="256" t="str">
        <f t="shared" si="2"/>
        <v/>
      </c>
      <c r="AC102" s="194" t="str">
        <f t="shared" si="3"/>
        <v/>
      </c>
    </row>
    <row r="103" spans="1:29" ht="15.6" x14ac:dyDescent="0.25">
      <c r="A103" s="34" t="str">
        <f>IF(D103="","",Accueil!$D$8)</f>
        <v/>
      </c>
      <c r="B103" s="145" t="str">
        <f>IF(OR(Accueil!$D$8="",C103="",D103=""),"",UPPER(LOOKUP(C103,Accueil!$C$32:$C$131,Accueil!$D$32:$D$131)))</f>
        <v/>
      </c>
      <c r="C103" s="35"/>
      <c r="D103" s="149"/>
      <c r="E103" s="152"/>
      <c r="F103" s="171" t="str">
        <f>IF(OR(Accueil!$D$8="",D103="",E103=""),"",DATEDIF(E103,LOOKUP(C103,Accueil!$C$32:$C$131,Accueil!$E$32:$E$131),"m"))</f>
        <v/>
      </c>
      <c r="G103" s="273"/>
      <c r="H103" s="247"/>
      <c r="I103" s="245" t="str">
        <f>IF(OR(E103="",H103=""),"",VLOOKUP(H103,Détente!$A$2:$BU$157,MATCH(F103,(Détente!$B$1:$BU$1),1)+1))</f>
        <v/>
      </c>
      <c r="J103" s="247"/>
      <c r="K103" s="245" t="str">
        <f>IF(OR(E103="",J103=""),"",VLOOKUP(J103,Sautillers!$A$2:$BU$99,MATCH(F103,(Sautillers!$B$1:$BU$1),1)+1))</f>
        <v/>
      </c>
      <c r="L103" s="247"/>
      <c r="M103" s="245" t="str">
        <f>IF(OR(E103="",L103=""),"",VLOOKUP(L103,Gainage!$A$2:$BU$32,MATCH(F103,(Gainage!$B$1:$BU$1),1)+1))</f>
        <v/>
      </c>
      <c r="N103" s="247"/>
      <c r="O103" s="245" t="str">
        <f>IF(OR(E103="",N103=""),"",VLOOKUP(N103,'Course 20 m'!$A$2:$BU$373,MATCH(F103,('Course 20 m'!$B$1:$BU$1),1)+1))</f>
        <v/>
      </c>
      <c r="P103" s="248"/>
      <c r="Q103" s="245" t="str">
        <f>IF(OR(E103="",P103=""),"",VLOOKUP(P103,'Ecarts D&amp;G'!$A$2:$BU$147,MATCH(F103,('Ecarts D&amp;G'!$B$1:$BU$1),1)+1))</f>
        <v/>
      </c>
      <c r="R103" s="248"/>
      <c r="S103" s="245" t="str">
        <f>IF(OR(E103="",R103=""),"",VLOOKUP(R103,'Ecarts D&amp;G'!$A$2:$BU$147,MATCH(F103,('Ecarts D&amp;G'!$B$1:$BU$1),1)+1))</f>
        <v/>
      </c>
      <c r="T103" s="248"/>
      <c r="U103" s="245" t="str">
        <f>IF(OR(E103="",T103=""),"",VLOOKUP(T103,'Ecart facial'!$A$2:$BU$143,MATCH(F103,('Ecart facial'!$B$1:$BU$1),1)+1))</f>
        <v/>
      </c>
      <c r="V103" s="249"/>
      <c r="W103" s="245" t="str">
        <f>IF(OR(E103="",V103=""),"",VLOOKUP(V103,'Fermeture TJ'!$A$2:$BU$126,MATCH(F103,('Fermeture TJ'!$B$1:$BU$1),1)+1))</f>
        <v/>
      </c>
      <c r="X103" s="249"/>
      <c r="Y103" s="245" t="str">
        <f>IF(OR(E103="",X103=""),"",VLOOKUP(X103,Pont!$A$2:$BU$188,MATCH(F103,(Pont!$B$1:$BU$1),1)+1))</f>
        <v/>
      </c>
      <c r="Z103" s="249"/>
      <c r="AA103" s="245" t="str">
        <f>IF(OR(E103="",Z103=""),"",VLOOKUP(Z103,Epaules!$A$2:$BU$76,MATCH(F103,(Epaules!$B$1:$BU$1),1)+1))</f>
        <v/>
      </c>
      <c r="AB103" s="256" t="str">
        <f t="shared" si="2"/>
        <v/>
      </c>
      <c r="AC103" s="194" t="str">
        <f t="shared" si="3"/>
        <v/>
      </c>
    </row>
    <row r="104" spans="1:29" ht="15.6" x14ac:dyDescent="0.25">
      <c r="A104" s="34" t="str">
        <f>IF(D104="","",Accueil!$D$8)</f>
        <v/>
      </c>
      <c r="B104" s="145" t="str">
        <f>IF(OR(Accueil!$D$8="",C104="",D104=""),"",UPPER(LOOKUP(C104,Accueil!$C$32:$C$131,Accueil!$D$32:$D$131)))</f>
        <v/>
      </c>
      <c r="C104" s="35"/>
      <c r="D104" s="149"/>
      <c r="E104" s="152"/>
      <c r="F104" s="171" t="str">
        <f>IF(OR(Accueil!$D$8="",D104="",E104=""),"",DATEDIF(E104,LOOKUP(C104,Accueil!$C$32:$C$131,Accueil!$E$32:$E$131),"m"))</f>
        <v/>
      </c>
      <c r="G104" s="273"/>
      <c r="H104" s="247"/>
      <c r="I104" s="245" t="str">
        <f>IF(OR(E104="",H104=""),"",VLOOKUP(H104,Détente!$A$2:$BU$157,MATCH(F104,(Détente!$B$1:$BU$1),1)+1))</f>
        <v/>
      </c>
      <c r="J104" s="247"/>
      <c r="K104" s="245" t="str">
        <f>IF(OR(E104="",J104=""),"",VLOOKUP(J104,Sautillers!$A$2:$BU$99,MATCH(F104,(Sautillers!$B$1:$BU$1),1)+1))</f>
        <v/>
      </c>
      <c r="L104" s="247"/>
      <c r="M104" s="245" t="str">
        <f>IF(OR(E104="",L104=""),"",VLOOKUP(L104,Gainage!$A$2:$BU$32,MATCH(F104,(Gainage!$B$1:$BU$1),1)+1))</f>
        <v/>
      </c>
      <c r="N104" s="247"/>
      <c r="O104" s="245" t="str">
        <f>IF(OR(E104="",N104=""),"",VLOOKUP(N104,'Course 20 m'!$A$2:$BU$373,MATCH(F104,('Course 20 m'!$B$1:$BU$1),1)+1))</f>
        <v/>
      </c>
      <c r="P104" s="248"/>
      <c r="Q104" s="245" t="str">
        <f>IF(OR(E104="",P104=""),"",VLOOKUP(P104,'Ecarts D&amp;G'!$A$2:$BU$147,MATCH(F104,('Ecarts D&amp;G'!$B$1:$BU$1),1)+1))</f>
        <v/>
      </c>
      <c r="R104" s="248"/>
      <c r="S104" s="245" t="str">
        <f>IF(OR(E104="",R104=""),"",VLOOKUP(R104,'Ecarts D&amp;G'!$A$2:$BU$147,MATCH(F104,('Ecarts D&amp;G'!$B$1:$BU$1),1)+1))</f>
        <v/>
      </c>
      <c r="T104" s="248"/>
      <c r="U104" s="245" t="str">
        <f>IF(OR(E104="",T104=""),"",VLOOKUP(T104,'Ecart facial'!$A$2:$BU$143,MATCH(F104,('Ecart facial'!$B$1:$BU$1),1)+1))</f>
        <v/>
      </c>
      <c r="V104" s="249"/>
      <c r="W104" s="245" t="str">
        <f>IF(OR(E104="",V104=""),"",VLOOKUP(V104,'Fermeture TJ'!$A$2:$BU$126,MATCH(F104,('Fermeture TJ'!$B$1:$BU$1),1)+1))</f>
        <v/>
      </c>
      <c r="X104" s="249"/>
      <c r="Y104" s="245" t="str">
        <f>IF(OR(E104="",X104=""),"",VLOOKUP(X104,Pont!$A$2:$BU$188,MATCH(F104,(Pont!$B$1:$BU$1),1)+1))</f>
        <v/>
      </c>
      <c r="Z104" s="249"/>
      <c r="AA104" s="245" t="str">
        <f>IF(OR(E104="",Z104=""),"",VLOOKUP(Z104,Epaules!$A$2:$BU$76,MATCH(F104,(Epaules!$B$1:$BU$1),1)+1))</f>
        <v/>
      </c>
      <c r="AB104" s="256" t="str">
        <f t="shared" si="2"/>
        <v/>
      </c>
      <c r="AC104" s="194" t="str">
        <f t="shared" si="3"/>
        <v/>
      </c>
    </row>
    <row r="105" spans="1:29" ht="15.6" x14ac:dyDescent="0.25">
      <c r="A105" s="34" t="str">
        <f>IF(D105="","",Accueil!$D$8)</f>
        <v/>
      </c>
      <c r="B105" s="145" t="str">
        <f>IF(OR(Accueil!$D$8="",C105="",D105=""),"",UPPER(LOOKUP(C105,Accueil!$C$32:$C$131,Accueil!$D$32:$D$131)))</f>
        <v/>
      </c>
      <c r="C105" s="35"/>
      <c r="D105" s="149"/>
      <c r="E105" s="152"/>
      <c r="F105" s="171" t="str">
        <f>IF(OR(Accueil!$D$8="",D105="",E105=""),"",DATEDIF(E105,LOOKUP(C105,Accueil!$C$32:$C$131,Accueil!$E$32:$E$131),"m"))</f>
        <v/>
      </c>
      <c r="G105" s="273"/>
      <c r="H105" s="247"/>
      <c r="I105" s="245" t="str">
        <f>IF(OR(E105="",H105=""),"",VLOOKUP(H105,Détente!$A$2:$BU$157,MATCH(F105,(Détente!$B$1:$BU$1),1)+1))</f>
        <v/>
      </c>
      <c r="J105" s="247"/>
      <c r="K105" s="245" t="str">
        <f>IF(OR(E105="",J105=""),"",VLOOKUP(J105,Sautillers!$A$2:$BU$99,MATCH(F105,(Sautillers!$B$1:$BU$1),1)+1))</f>
        <v/>
      </c>
      <c r="L105" s="247"/>
      <c r="M105" s="245" t="str">
        <f>IF(OR(E105="",L105=""),"",VLOOKUP(L105,Gainage!$A$2:$BU$32,MATCH(F105,(Gainage!$B$1:$BU$1),1)+1))</f>
        <v/>
      </c>
      <c r="N105" s="247"/>
      <c r="O105" s="245" t="str">
        <f>IF(OR(E105="",N105=""),"",VLOOKUP(N105,'Course 20 m'!$A$2:$BU$373,MATCH(F105,('Course 20 m'!$B$1:$BU$1),1)+1))</f>
        <v/>
      </c>
      <c r="P105" s="248"/>
      <c r="Q105" s="245" t="str">
        <f>IF(OR(E105="",P105=""),"",VLOOKUP(P105,'Ecarts D&amp;G'!$A$2:$BU$147,MATCH(F105,('Ecarts D&amp;G'!$B$1:$BU$1),1)+1))</f>
        <v/>
      </c>
      <c r="R105" s="248"/>
      <c r="S105" s="245" t="str">
        <f>IF(OR(E105="",R105=""),"",VLOOKUP(R105,'Ecarts D&amp;G'!$A$2:$BU$147,MATCH(F105,('Ecarts D&amp;G'!$B$1:$BU$1),1)+1))</f>
        <v/>
      </c>
      <c r="T105" s="248"/>
      <c r="U105" s="245" t="str">
        <f>IF(OR(E105="",T105=""),"",VLOOKUP(T105,'Ecart facial'!$A$2:$BU$143,MATCH(F105,('Ecart facial'!$B$1:$BU$1),1)+1))</f>
        <v/>
      </c>
      <c r="V105" s="249"/>
      <c r="W105" s="245" t="str">
        <f>IF(OR(E105="",V105=""),"",VLOOKUP(V105,'Fermeture TJ'!$A$2:$BU$126,MATCH(F105,('Fermeture TJ'!$B$1:$BU$1),1)+1))</f>
        <v/>
      </c>
      <c r="X105" s="249"/>
      <c r="Y105" s="245" t="str">
        <f>IF(OR(E105="",X105=""),"",VLOOKUP(X105,Pont!$A$2:$BU$188,MATCH(F105,(Pont!$B$1:$BU$1),1)+1))</f>
        <v/>
      </c>
      <c r="Z105" s="249"/>
      <c r="AA105" s="245" t="str">
        <f>IF(OR(E105="",Z105=""),"",VLOOKUP(Z105,Epaules!$A$2:$BU$76,MATCH(F105,(Epaules!$B$1:$BU$1),1)+1))</f>
        <v/>
      </c>
      <c r="AB105" s="256" t="str">
        <f t="shared" si="2"/>
        <v/>
      </c>
      <c r="AC105" s="194" t="str">
        <f t="shared" si="3"/>
        <v/>
      </c>
    </row>
    <row r="106" spans="1:29" ht="15.6" x14ac:dyDescent="0.25">
      <c r="A106" s="34" t="str">
        <f>IF(D106="","",Accueil!$D$8)</f>
        <v/>
      </c>
      <c r="B106" s="145" t="str">
        <f>IF(OR(Accueil!$D$8="",C106="",D106=""),"",UPPER(LOOKUP(C106,Accueil!$C$32:$C$131,Accueil!$D$32:$D$131)))</f>
        <v/>
      </c>
      <c r="C106" s="35"/>
      <c r="D106" s="149"/>
      <c r="E106" s="152"/>
      <c r="F106" s="171" t="str">
        <f>IF(OR(Accueil!$D$8="",D106="",E106=""),"",DATEDIF(E106,LOOKUP(C106,Accueil!$C$32:$C$131,Accueil!$E$32:$E$131),"m"))</f>
        <v/>
      </c>
      <c r="G106" s="273"/>
      <c r="H106" s="247"/>
      <c r="I106" s="245" t="str">
        <f>IF(OR(E106="",H106=""),"",VLOOKUP(H106,Détente!$A$2:$BU$157,MATCH(F106,(Détente!$B$1:$BU$1),1)+1))</f>
        <v/>
      </c>
      <c r="J106" s="247"/>
      <c r="K106" s="245" t="str">
        <f>IF(OR(E106="",J106=""),"",VLOOKUP(J106,Sautillers!$A$2:$BU$99,MATCH(F106,(Sautillers!$B$1:$BU$1),1)+1))</f>
        <v/>
      </c>
      <c r="L106" s="247"/>
      <c r="M106" s="245" t="str">
        <f>IF(OR(E106="",L106=""),"",VLOOKUP(L106,Gainage!$A$2:$BU$32,MATCH(F106,(Gainage!$B$1:$BU$1),1)+1))</f>
        <v/>
      </c>
      <c r="N106" s="247"/>
      <c r="O106" s="245" t="str">
        <f>IF(OR(E106="",N106=""),"",VLOOKUP(N106,'Course 20 m'!$A$2:$BU$373,MATCH(F106,('Course 20 m'!$B$1:$BU$1),1)+1))</f>
        <v/>
      </c>
      <c r="P106" s="248"/>
      <c r="Q106" s="245" t="str">
        <f>IF(OR(E106="",P106=""),"",VLOOKUP(P106,'Ecarts D&amp;G'!$A$2:$BU$147,MATCH(F106,('Ecarts D&amp;G'!$B$1:$BU$1),1)+1))</f>
        <v/>
      </c>
      <c r="R106" s="248"/>
      <c r="S106" s="245" t="str">
        <f>IF(OR(E106="",R106=""),"",VLOOKUP(R106,'Ecarts D&amp;G'!$A$2:$BU$147,MATCH(F106,('Ecarts D&amp;G'!$B$1:$BU$1),1)+1))</f>
        <v/>
      </c>
      <c r="T106" s="248"/>
      <c r="U106" s="245" t="str">
        <f>IF(OR(E106="",T106=""),"",VLOOKUP(T106,'Ecart facial'!$A$2:$BU$143,MATCH(F106,('Ecart facial'!$B$1:$BU$1),1)+1))</f>
        <v/>
      </c>
      <c r="V106" s="249"/>
      <c r="W106" s="245" t="str">
        <f>IF(OR(E106="",V106=""),"",VLOOKUP(V106,'Fermeture TJ'!$A$2:$BU$126,MATCH(F106,('Fermeture TJ'!$B$1:$BU$1),1)+1))</f>
        <v/>
      </c>
      <c r="X106" s="249"/>
      <c r="Y106" s="245" t="str">
        <f>IF(OR(E106="",X106=""),"",VLOOKUP(X106,Pont!$A$2:$BU$188,MATCH(F106,(Pont!$B$1:$BU$1),1)+1))</f>
        <v/>
      </c>
      <c r="Z106" s="249"/>
      <c r="AA106" s="245" t="str">
        <f>IF(OR(E106="",Z106=""),"",VLOOKUP(Z106,Epaules!$A$2:$BU$76,MATCH(F106,(Epaules!$B$1:$BU$1),1)+1))</f>
        <v/>
      </c>
      <c r="AB106" s="256" t="str">
        <f t="shared" si="2"/>
        <v/>
      </c>
      <c r="AC106" s="194" t="str">
        <f t="shared" si="3"/>
        <v/>
      </c>
    </row>
    <row r="107" spans="1:29" ht="15.6" x14ac:dyDescent="0.25">
      <c r="A107" s="34" t="str">
        <f>IF(D107="","",Accueil!$D$8)</f>
        <v/>
      </c>
      <c r="B107" s="145" t="str">
        <f>IF(OR(Accueil!$D$8="",C107="",D107=""),"",UPPER(LOOKUP(C107,Accueil!$C$32:$C$131,Accueil!$D$32:$D$131)))</f>
        <v/>
      </c>
      <c r="C107" s="35"/>
      <c r="D107" s="149"/>
      <c r="E107" s="152"/>
      <c r="F107" s="171" t="str">
        <f>IF(OR(Accueil!$D$8="",D107="",E107=""),"",DATEDIF(E107,LOOKUP(C107,Accueil!$C$32:$C$131,Accueil!$E$32:$E$131),"m"))</f>
        <v/>
      </c>
      <c r="G107" s="273"/>
      <c r="H107" s="247"/>
      <c r="I107" s="245" t="str">
        <f>IF(OR(E107="",H107=""),"",VLOOKUP(H107,Détente!$A$2:$BU$157,MATCH(F107,(Détente!$B$1:$BU$1),1)+1))</f>
        <v/>
      </c>
      <c r="J107" s="247"/>
      <c r="K107" s="245" t="str">
        <f>IF(OR(E107="",J107=""),"",VLOOKUP(J107,Sautillers!$A$2:$BU$99,MATCH(F107,(Sautillers!$B$1:$BU$1),1)+1))</f>
        <v/>
      </c>
      <c r="L107" s="247"/>
      <c r="M107" s="245" t="str">
        <f>IF(OR(E107="",L107=""),"",VLOOKUP(L107,Gainage!$A$2:$BU$32,MATCH(F107,(Gainage!$B$1:$BU$1),1)+1))</f>
        <v/>
      </c>
      <c r="N107" s="247"/>
      <c r="O107" s="245" t="str">
        <f>IF(OR(E107="",N107=""),"",VLOOKUP(N107,'Course 20 m'!$A$2:$BU$373,MATCH(F107,('Course 20 m'!$B$1:$BU$1),1)+1))</f>
        <v/>
      </c>
      <c r="P107" s="248"/>
      <c r="Q107" s="245" t="str">
        <f>IF(OR(E107="",P107=""),"",VLOOKUP(P107,'Ecarts D&amp;G'!$A$2:$BU$147,MATCH(F107,('Ecarts D&amp;G'!$B$1:$BU$1),1)+1))</f>
        <v/>
      </c>
      <c r="R107" s="248"/>
      <c r="S107" s="245" t="str">
        <f>IF(OR(E107="",R107=""),"",VLOOKUP(R107,'Ecarts D&amp;G'!$A$2:$BU$147,MATCH(F107,('Ecarts D&amp;G'!$B$1:$BU$1),1)+1))</f>
        <v/>
      </c>
      <c r="T107" s="248"/>
      <c r="U107" s="245" t="str">
        <f>IF(OR(E107="",T107=""),"",VLOOKUP(T107,'Ecart facial'!$A$2:$BU$143,MATCH(F107,('Ecart facial'!$B$1:$BU$1),1)+1))</f>
        <v/>
      </c>
      <c r="V107" s="249"/>
      <c r="W107" s="245" t="str">
        <f>IF(OR(E107="",V107=""),"",VLOOKUP(V107,'Fermeture TJ'!$A$2:$BU$126,MATCH(F107,('Fermeture TJ'!$B$1:$BU$1),1)+1))</f>
        <v/>
      </c>
      <c r="X107" s="249"/>
      <c r="Y107" s="245" t="str">
        <f>IF(OR(E107="",X107=""),"",VLOOKUP(X107,Pont!$A$2:$BU$188,MATCH(F107,(Pont!$B$1:$BU$1),1)+1))</f>
        <v/>
      </c>
      <c r="Z107" s="249"/>
      <c r="AA107" s="245" t="str">
        <f>IF(OR(E107="",Z107=""),"",VLOOKUP(Z107,Epaules!$A$2:$BU$76,MATCH(F107,(Epaules!$B$1:$BU$1),1)+1))</f>
        <v/>
      </c>
      <c r="AB107" s="256" t="str">
        <f t="shared" si="2"/>
        <v/>
      </c>
      <c r="AC107" s="194" t="str">
        <f t="shared" si="3"/>
        <v/>
      </c>
    </row>
    <row r="108" spans="1:29" ht="15.6" x14ac:dyDescent="0.25">
      <c r="A108" s="34" t="str">
        <f>IF(D108="","",Accueil!$D$8)</f>
        <v/>
      </c>
      <c r="B108" s="145" t="str">
        <f>IF(OR(Accueil!$D$8="",C108="",D108=""),"",UPPER(LOOKUP(C108,Accueil!$C$32:$C$131,Accueil!$D$32:$D$131)))</f>
        <v/>
      </c>
      <c r="C108" s="35"/>
      <c r="D108" s="149"/>
      <c r="E108" s="152"/>
      <c r="F108" s="171" t="str">
        <f>IF(OR(Accueil!$D$8="",D108="",E108=""),"",DATEDIF(E108,LOOKUP(C108,Accueil!$C$32:$C$131,Accueil!$E$32:$E$131),"m"))</f>
        <v/>
      </c>
      <c r="G108" s="273"/>
      <c r="H108" s="247"/>
      <c r="I108" s="245" t="str">
        <f>IF(OR(E108="",H108=""),"",VLOOKUP(H108,Détente!$A$2:$BU$157,MATCH(F108,(Détente!$B$1:$BU$1),1)+1))</f>
        <v/>
      </c>
      <c r="J108" s="247"/>
      <c r="K108" s="245" t="str">
        <f>IF(OR(E108="",J108=""),"",VLOOKUP(J108,Sautillers!$A$2:$BU$99,MATCH(F108,(Sautillers!$B$1:$BU$1),1)+1))</f>
        <v/>
      </c>
      <c r="L108" s="247"/>
      <c r="M108" s="245" t="str">
        <f>IF(OR(E108="",L108=""),"",VLOOKUP(L108,Gainage!$A$2:$BU$32,MATCH(F108,(Gainage!$B$1:$BU$1),1)+1))</f>
        <v/>
      </c>
      <c r="N108" s="247"/>
      <c r="O108" s="245" t="str">
        <f>IF(OR(E108="",N108=""),"",VLOOKUP(N108,'Course 20 m'!$A$2:$BU$373,MATCH(F108,('Course 20 m'!$B$1:$BU$1),1)+1))</f>
        <v/>
      </c>
      <c r="P108" s="248"/>
      <c r="Q108" s="245" t="str">
        <f>IF(OR(E108="",P108=""),"",VLOOKUP(P108,'Ecarts D&amp;G'!$A$2:$BU$147,MATCH(F108,('Ecarts D&amp;G'!$B$1:$BU$1),1)+1))</f>
        <v/>
      </c>
      <c r="R108" s="248"/>
      <c r="S108" s="245" t="str">
        <f>IF(OR(E108="",R108=""),"",VLOOKUP(R108,'Ecarts D&amp;G'!$A$2:$BU$147,MATCH(F108,('Ecarts D&amp;G'!$B$1:$BU$1),1)+1))</f>
        <v/>
      </c>
      <c r="T108" s="248"/>
      <c r="U108" s="245" t="str">
        <f>IF(OR(E108="",T108=""),"",VLOOKUP(T108,'Ecart facial'!$A$2:$BU$143,MATCH(F108,('Ecart facial'!$B$1:$BU$1),1)+1))</f>
        <v/>
      </c>
      <c r="V108" s="249"/>
      <c r="W108" s="245" t="str">
        <f>IF(OR(E108="",V108=""),"",VLOOKUP(V108,'Fermeture TJ'!$A$2:$BU$126,MATCH(F108,('Fermeture TJ'!$B$1:$BU$1),1)+1))</f>
        <v/>
      </c>
      <c r="X108" s="249"/>
      <c r="Y108" s="245" t="str">
        <f>IF(OR(E108="",X108=""),"",VLOOKUP(X108,Pont!$A$2:$BU$188,MATCH(F108,(Pont!$B$1:$BU$1),1)+1))</f>
        <v/>
      </c>
      <c r="Z108" s="249"/>
      <c r="AA108" s="245" t="str">
        <f>IF(OR(E108="",Z108=""),"",VLOOKUP(Z108,Epaules!$A$2:$BU$76,MATCH(F108,(Epaules!$B$1:$BU$1),1)+1))</f>
        <v/>
      </c>
      <c r="AB108" s="256" t="str">
        <f t="shared" si="2"/>
        <v/>
      </c>
      <c r="AC108" s="194" t="str">
        <f t="shared" si="3"/>
        <v/>
      </c>
    </row>
    <row r="109" spans="1:29" ht="15.6" x14ac:dyDescent="0.25">
      <c r="A109" s="34" t="str">
        <f>IF(D109="","",Accueil!$D$8)</f>
        <v/>
      </c>
      <c r="B109" s="145" t="str">
        <f>IF(OR(Accueil!$D$8="",C109="",D109=""),"",UPPER(LOOKUP(C109,Accueil!$C$32:$C$131,Accueil!$D$32:$D$131)))</f>
        <v/>
      </c>
      <c r="C109" s="35"/>
      <c r="D109" s="149"/>
      <c r="E109" s="152"/>
      <c r="F109" s="171" t="str">
        <f>IF(OR(Accueil!$D$8="",D109="",E109=""),"",DATEDIF(E109,LOOKUP(C109,Accueil!$C$32:$C$131,Accueil!$E$32:$E$131),"m"))</f>
        <v/>
      </c>
      <c r="G109" s="273"/>
      <c r="H109" s="247"/>
      <c r="I109" s="245" t="str">
        <f>IF(OR(E109="",H109=""),"",VLOOKUP(H109,Détente!$A$2:$BU$157,MATCH(F109,(Détente!$B$1:$BU$1),1)+1))</f>
        <v/>
      </c>
      <c r="J109" s="247"/>
      <c r="K109" s="245" t="str">
        <f>IF(OR(E109="",J109=""),"",VLOOKUP(J109,Sautillers!$A$2:$BU$99,MATCH(F109,(Sautillers!$B$1:$BU$1),1)+1))</f>
        <v/>
      </c>
      <c r="L109" s="247"/>
      <c r="M109" s="245" t="str">
        <f>IF(OR(E109="",L109=""),"",VLOOKUP(L109,Gainage!$A$2:$BU$32,MATCH(F109,(Gainage!$B$1:$BU$1),1)+1))</f>
        <v/>
      </c>
      <c r="N109" s="247"/>
      <c r="O109" s="245" t="str">
        <f>IF(OR(E109="",N109=""),"",VLOOKUP(N109,'Course 20 m'!$A$2:$BU$373,MATCH(F109,('Course 20 m'!$B$1:$BU$1),1)+1))</f>
        <v/>
      </c>
      <c r="P109" s="248"/>
      <c r="Q109" s="245" t="str">
        <f>IF(OR(E109="",P109=""),"",VLOOKUP(P109,'Ecarts D&amp;G'!$A$2:$BU$147,MATCH(F109,('Ecarts D&amp;G'!$B$1:$BU$1),1)+1))</f>
        <v/>
      </c>
      <c r="R109" s="248"/>
      <c r="S109" s="245" t="str">
        <f>IF(OR(E109="",R109=""),"",VLOOKUP(R109,'Ecarts D&amp;G'!$A$2:$BU$147,MATCH(F109,('Ecarts D&amp;G'!$B$1:$BU$1),1)+1))</f>
        <v/>
      </c>
      <c r="T109" s="248"/>
      <c r="U109" s="245" t="str">
        <f>IF(OR(E109="",T109=""),"",VLOOKUP(T109,'Ecart facial'!$A$2:$BU$143,MATCH(F109,('Ecart facial'!$B$1:$BU$1),1)+1))</f>
        <v/>
      </c>
      <c r="V109" s="249"/>
      <c r="W109" s="245" t="str">
        <f>IF(OR(E109="",V109=""),"",VLOOKUP(V109,'Fermeture TJ'!$A$2:$BU$126,MATCH(F109,('Fermeture TJ'!$B$1:$BU$1),1)+1))</f>
        <v/>
      </c>
      <c r="X109" s="249"/>
      <c r="Y109" s="245" t="str">
        <f>IF(OR(E109="",X109=""),"",VLOOKUP(X109,Pont!$A$2:$BU$188,MATCH(F109,(Pont!$B$1:$BU$1),1)+1))</f>
        <v/>
      </c>
      <c r="Z109" s="249"/>
      <c r="AA109" s="245" t="str">
        <f>IF(OR(E109="",Z109=""),"",VLOOKUP(Z109,Epaules!$A$2:$BU$76,MATCH(F109,(Epaules!$B$1:$BU$1),1)+1))</f>
        <v/>
      </c>
      <c r="AB109" s="256" t="str">
        <f t="shared" si="2"/>
        <v/>
      </c>
      <c r="AC109" s="194" t="str">
        <f t="shared" si="3"/>
        <v/>
      </c>
    </row>
    <row r="110" spans="1:29" ht="15.6" x14ac:dyDescent="0.25">
      <c r="A110" s="34" t="str">
        <f>IF(D110="","",Accueil!$D$8)</f>
        <v/>
      </c>
      <c r="B110" s="145" t="str">
        <f>IF(OR(Accueil!$D$8="",C110="",D110=""),"",UPPER(LOOKUP(C110,Accueil!$C$32:$C$131,Accueil!$D$32:$D$131)))</f>
        <v/>
      </c>
      <c r="C110" s="35"/>
      <c r="D110" s="149"/>
      <c r="E110" s="152"/>
      <c r="F110" s="171" t="str">
        <f>IF(OR(Accueil!$D$8="",D110="",E110=""),"",DATEDIF(E110,LOOKUP(C110,Accueil!$C$32:$C$131,Accueil!$E$32:$E$131),"m"))</f>
        <v/>
      </c>
      <c r="G110" s="273"/>
      <c r="H110" s="247"/>
      <c r="I110" s="245" t="str">
        <f>IF(OR(E110="",H110=""),"",VLOOKUP(H110,Détente!$A$2:$BU$157,MATCH(F110,(Détente!$B$1:$BU$1),1)+1))</f>
        <v/>
      </c>
      <c r="J110" s="247"/>
      <c r="K110" s="245" t="str">
        <f>IF(OR(E110="",J110=""),"",VLOOKUP(J110,Sautillers!$A$2:$BU$99,MATCH(F110,(Sautillers!$B$1:$BU$1),1)+1))</f>
        <v/>
      </c>
      <c r="L110" s="247"/>
      <c r="M110" s="245" t="str">
        <f>IF(OR(E110="",L110=""),"",VLOOKUP(L110,Gainage!$A$2:$BU$32,MATCH(F110,(Gainage!$B$1:$BU$1),1)+1))</f>
        <v/>
      </c>
      <c r="N110" s="247"/>
      <c r="O110" s="245" t="str">
        <f>IF(OR(E110="",N110=""),"",VLOOKUP(N110,'Course 20 m'!$A$2:$BU$373,MATCH(F110,('Course 20 m'!$B$1:$BU$1),1)+1))</f>
        <v/>
      </c>
      <c r="P110" s="248"/>
      <c r="Q110" s="245" t="str">
        <f>IF(OR(E110="",P110=""),"",VLOOKUP(P110,'Ecarts D&amp;G'!$A$2:$BU$147,MATCH(F110,('Ecarts D&amp;G'!$B$1:$BU$1),1)+1))</f>
        <v/>
      </c>
      <c r="R110" s="248"/>
      <c r="S110" s="245" t="str">
        <f>IF(OR(E110="",R110=""),"",VLOOKUP(R110,'Ecarts D&amp;G'!$A$2:$BU$147,MATCH(F110,('Ecarts D&amp;G'!$B$1:$BU$1),1)+1))</f>
        <v/>
      </c>
      <c r="T110" s="248"/>
      <c r="U110" s="245" t="str">
        <f>IF(OR(E110="",T110=""),"",VLOOKUP(T110,'Ecart facial'!$A$2:$BU$143,MATCH(F110,('Ecart facial'!$B$1:$BU$1),1)+1))</f>
        <v/>
      </c>
      <c r="V110" s="249"/>
      <c r="W110" s="245" t="str">
        <f>IF(OR(E110="",V110=""),"",VLOOKUP(V110,'Fermeture TJ'!$A$2:$BU$126,MATCH(F110,('Fermeture TJ'!$B$1:$BU$1),1)+1))</f>
        <v/>
      </c>
      <c r="X110" s="249"/>
      <c r="Y110" s="245" t="str">
        <f>IF(OR(E110="",X110=""),"",VLOOKUP(X110,Pont!$A$2:$BU$188,MATCH(F110,(Pont!$B$1:$BU$1),1)+1))</f>
        <v/>
      </c>
      <c r="Z110" s="249"/>
      <c r="AA110" s="245" t="str">
        <f>IF(OR(E110="",Z110=""),"",VLOOKUP(Z110,Epaules!$A$2:$BU$76,MATCH(F110,(Epaules!$B$1:$BU$1),1)+1))</f>
        <v/>
      </c>
      <c r="AB110" s="256" t="str">
        <f t="shared" si="2"/>
        <v/>
      </c>
      <c r="AC110" s="194" t="str">
        <f t="shared" si="3"/>
        <v/>
      </c>
    </row>
    <row r="111" spans="1:29" ht="15.6" x14ac:dyDescent="0.25">
      <c r="A111" s="34" t="str">
        <f>IF(D111="","",Accueil!$D$8)</f>
        <v/>
      </c>
      <c r="B111" s="145" t="str">
        <f>IF(OR(Accueil!$D$8="",C111="",D111=""),"",UPPER(LOOKUP(C111,Accueil!$C$32:$C$131,Accueil!$D$32:$D$131)))</f>
        <v/>
      </c>
      <c r="C111" s="35"/>
      <c r="D111" s="149"/>
      <c r="E111" s="152"/>
      <c r="F111" s="171" t="str">
        <f>IF(OR(Accueil!$D$8="",D111="",E111=""),"",DATEDIF(E111,LOOKUP(C111,Accueil!$C$32:$C$131,Accueil!$E$32:$E$131),"m"))</f>
        <v/>
      </c>
      <c r="G111" s="273"/>
      <c r="H111" s="247"/>
      <c r="I111" s="245" t="str">
        <f>IF(OR(E111="",H111=""),"",VLOOKUP(H111,Détente!$A$2:$BU$157,MATCH(F111,(Détente!$B$1:$BU$1),1)+1))</f>
        <v/>
      </c>
      <c r="J111" s="247"/>
      <c r="K111" s="245" t="str">
        <f>IF(OR(E111="",J111=""),"",VLOOKUP(J111,Sautillers!$A$2:$BU$99,MATCH(F111,(Sautillers!$B$1:$BU$1),1)+1))</f>
        <v/>
      </c>
      <c r="L111" s="247"/>
      <c r="M111" s="245" t="str">
        <f>IF(OR(E111="",L111=""),"",VLOOKUP(L111,Gainage!$A$2:$BU$32,MATCH(F111,(Gainage!$B$1:$BU$1),1)+1))</f>
        <v/>
      </c>
      <c r="N111" s="247"/>
      <c r="O111" s="245" t="str">
        <f>IF(OR(E111="",N111=""),"",VLOOKUP(N111,'Course 20 m'!$A$2:$BU$373,MATCH(F111,('Course 20 m'!$B$1:$BU$1),1)+1))</f>
        <v/>
      </c>
      <c r="P111" s="248"/>
      <c r="Q111" s="245" t="str">
        <f>IF(OR(E111="",P111=""),"",VLOOKUP(P111,'Ecarts D&amp;G'!$A$2:$BU$147,MATCH(F111,('Ecarts D&amp;G'!$B$1:$BU$1),1)+1))</f>
        <v/>
      </c>
      <c r="R111" s="248"/>
      <c r="S111" s="245" t="str">
        <f>IF(OR(E111="",R111=""),"",VLOOKUP(R111,'Ecarts D&amp;G'!$A$2:$BU$147,MATCH(F111,('Ecarts D&amp;G'!$B$1:$BU$1),1)+1))</f>
        <v/>
      </c>
      <c r="T111" s="248"/>
      <c r="U111" s="245" t="str">
        <f>IF(OR(E111="",T111=""),"",VLOOKUP(T111,'Ecart facial'!$A$2:$BU$143,MATCH(F111,('Ecart facial'!$B$1:$BU$1),1)+1))</f>
        <v/>
      </c>
      <c r="V111" s="249"/>
      <c r="W111" s="245" t="str">
        <f>IF(OR(E111="",V111=""),"",VLOOKUP(V111,'Fermeture TJ'!$A$2:$BU$126,MATCH(F111,('Fermeture TJ'!$B$1:$BU$1),1)+1))</f>
        <v/>
      </c>
      <c r="X111" s="249"/>
      <c r="Y111" s="245" t="str">
        <f>IF(OR(E111="",X111=""),"",VLOOKUP(X111,Pont!$A$2:$BU$188,MATCH(F111,(Pont!$B$1:$BU$1),1)+1))</f>
        <v/>
      </c>
      <c r="Z111" s="249"/>
      <c r="AA111" s="245" t="str">
        <f>IF(OR(E111="",Z111=""),"",VLOOKUP(Z111,Epaules!$A$2:$BU$76,MATCH(F111,(Epaules!$B$1:$BU$1),1)+1))</f>
        <v/>
      </c>
      <c r="AB111" s="256" t="str">
        <f t="shared" si="2"/>
        <v/>
      </c>
      <c r="AC111" s="194" t="str">
        <f t="shared" si="3"/>
        <v/>
      </c>
    </row>
    <row r="112" spans="1:29" ht="15.6" x14ac:dyDescent="0.25">
      <c r="A112" s="34" t="str">
        <f>IF(D112="","",Accueil!$D$8)</f>
        <v/>
      </c>
      <c r="B112" s="145" t="str">
        <f>IF(OR(Accueil!$D$8="",C112="",D112=""),"",UPPER(LOOKUP(C112,Accueil!$C$32:$C$131,Accueil!$D$32:$D$131)))</f>
        <v/>
      </c>
      <c r="C112" s="35"/>
      <c r="D112" s="149"/>
      <c r="E112" s="152"/>
      <c r="F112" s="171" t="str">
        <f>IF(OR(Accueil!$D$8="",D112="",E112=""),"",DATEDIF(E112,LOOKUP(C112,Accueil!$C$32:$C$131,Accueil!$E$32:$E$131),"m"))</f>
        <v/>
      </c>
      <c r="G112" s="273"/>
      <c r="H112" s="247"/>
      <c r="I112" s="245" t="str">
        <f>IF(OR(E112="",H112=""),"",VLOOKUP(H112,Détente!$A$2:$BU$157,MATCH(F112,(Détente!$B$1:$BU$1),1)+1))</f>
        <v/>
      </c>
      <c r="J112" s="247"/>
      <c r="K112" s="245" t="str">
        <f>IF(OR(E112="",J112=""),"",VLOOKUP(J112,Sautillers!$A$2:$BU$99,MATCH(F112,(Sautillers!$B$1:$BU$1),1)+1))</f>
        <v/>
      </c>
      <c r="L112" s="247"/>
      <c r="M112" s="245" t="str">
        <f>IF(OR(E112="",L112=""),"",VLOOKUP(L112,Gainage!$A$2:$BU$32,MATCH(F112,(Gainage!$B$1:$BU$1),1)+1))</f>
        <v/>
      </c>
      <c r="N112" s="247"/>
      <c r="O112" s="245" t="str">
        <f>IF(OR(E112="",N112=""),"",VLOOKUP(N112,'Course 20 m'!$A$2:$BU$373,MATCH(F112,('Course 20 m'!$B$1:$BU$1),1)+1))</f>
        <v/>
      </c>
      <c r="P112" s="248"/>
      <c r="Q112" s="245" t="str">
        <f>IF(OR(E112="",P112=""),"",VLOOKUP(P112,'Ecarts D&amp;G'!$A$2:$BU$147,MATCH(F112,('Ecarts D&amp;G'!$B$1:$BU$1),1)+1))</f>
        <v/>
      </c>
      <c r="R112" s="248"/>
      <c r="S112" s="245" t="str">
        <f>IF(OR(E112="",R112=""),"",VLOOKUP(R112,'Ecarts D&amp;G'!$A$2:$BU$147,MATCH(F112,('Ecarts D&amp;G'!$B$1:$BU$1),1)+1))</f>
        <v/>
      </c>
      <c r="T112" s="248"/>
      <c r="U112" s="245" t="str">
        <f>IF(OR(E112="",T112=""),"",VLOOKUP(T112,'Ecart facial'!$A$2:$BU$143,MATCH(F112,('Ecart facial'!$B$1:$BU$1),1)+1))</f>
        <v/>
      </c>
      <c r="V112" s="249"/>
      <c r="W112" s="245" t="str">
        <f>IF(OR(E112="",V112=""),"",VLOOKUP(V112,'Fermeture TJ'!$A$2:$BU$126,MATCH(F112,('Fermeture TJ'!$B$1:$BU$1),1)+1))</f>
        <v/>
      </c>
      <c r="X112" s="249"/>
      <c r="Y112" s="245" t="str">
        <f>IF(OR(E112="",X112=""),"",VLOOKUP(X112,Pont!$A$2:$BU$188,MATCH(F112,(Pont!$B$1:$BU$1),1)+1))</f>
        <v/>
      </c>
      <c r="Z112" s="249"/>
      <c r="AA112" s="245" t="str">
        <f>IF(OR(E112="",Z112=""),"",VLOOKUP(Z112,Epaules!$A$2:$BU$76,MATCH(F112,(Epaules!$B$1:$BU$1),1)+1))</f>
        <v/>
      </c>
      <c r="AB112" s="256" t="str">
        <f t="shared" si="2"/>
        <v/>
      </c>
      <c r="AC112" s="194" t="str">
        <f t="shared" si="3"/>
        <v/>
      </c>
    </row>
    <row r="113" spans="1:29" ht="15.6" x14ac:dyDescent="0.25">
      <c r="A113" s="34" t="str">
        <f>IF(D113="","",Accueil!$D$8)</f>
        <v/>
      </c>
      <c r="B113" s="145" t="str">
        <f>IF(OR(Accueil!$D$8="",C113="",D113=""),"",UPPER(LOOKUP(C113,Accueil!$C$32:$C$131,Accueil!$D$32:$D$131)))</f>
        <v/>
      </c>
      <c r="C113" s="35"/>
      <c r="D113" s="149"/>
      <c r="E113" s="152"/>
      <c r="F113" s="171" t="str">
        <f>IF(OR(Accueil!$D$8="",D113="",E113=""),"",DATEDIF(E113,LOOKUP(C113,Accueil!$C$32:$C$131,Accueil!$E$32:$E$131),"m"))</f>
        <v/>
      </c>
      <c r="G113" s="273"/>
      <c r="H113" s="247"/>
      <c r="I113" s="245" t="str">
        <f>IF(OR(E113="",H113=""),"",VLOOKUP(H113,Détente!$A$2:$BU$157,MATCH(F113,(Détente!$B$1:$BU$1),1)+1))</f>
        <v/>
      </c>
      <c r="J113" s="247"/>
      <c r="K113" s="245" t="str">
        <f>IF(OR(E113="",J113=""),"",VLOOKUP(J113,Sautillers!$A$2:$BU$99,MATCH(F113,(Sautillers!$B$1:$BU$1),1)+1))</f>
        <v/>
      </c>
      <c r="L113" s="247"/>
      <c r="M113" s="245" t="str">
        <f>IF(OR(E113="",L113=""),"",VLOOKUP(L113,Gainage!$A$2:$BU$32,MATCH(F113,(Gainage!$B$1:$BU$1),1)+1))</f>
        <v/>
      </c>
      <c r="N113" s="247"/>
      <c r="O113" s="245" t="str">
        <f>IF(OR(E113="",N113=""),"",VLOOKUP(N113,'Course 20 m'!$A$2:$BU$373,MATCH(F113,('Course 20 m'!$B$1:$BU$1),1)+1))</f>
        <v/>
      </c>
      <c r="P113" s="248"/>
      <c r="Q113" s="245" t="str">
        <f>IF(OR(E113="",P113=""),"",VLOOKUP(P113,'Ecarts D&amp;G'!$A$2:$BU$147,MATCH(F113,('Ecarts D&amp;G'!$B$1:$BU$1),1)+1))</f>
        <v/>
      </c>
      <c r="R113" s="248"/>
      <c r="S113" s="245" t="str">
        <f>IF(OR(E113="",R113=""),"",VLOOKUP(R113,'Ecarts D&amp;G'!$A$2:$BU$147,MATCH(F113,('Ecarts D&amp;G'!$B$1:$BU$1),1)+1))</f>
        <v/>
      </c>
      <c r="T113" s="248"/>
      <c r="U113" s="245" t="str">
        <f>IF(OR(E113="",T113=""),"",VLOOKUP(T113,'Ecart facial'!$A$2:$BU$143,MATCH(F113,('Ecart facial'!$B$1:$BU$1),1)+1))</f>
        <v/>
      </c>
      <c r="V113" s="249"/>
      <c r="W113" s="245" t="str">
        <f>IF(OR(E113="",V113=""),"",VLOOKUP(V113,'Fermeture TJ'!$A$2:$BU$126,MATCH(F113,('Fermeture TJ'!$B$1:$BU$1),1)+1))</f>
        <v/>
      </c>
      <c r="X113" s="249"/>
      <c r="Y113" s="245" t="str">
        <f>IF(OR(E113="",X113=""),"",VLOOKUP(X113,Pont!$A$2:$BU$188,MATCH(F113,(Pont!$B$1:$BU$1),1)+1))</f>
        <v/>
      </c>
      <c r="Z113" s="249"/>
      <c r="AA113" s="245" t="str">
        <f>IF(OR(E113="",Z113=""),"",VLOOKUP(Z113,Epaules!$A$2:$BU$76,MATCH(F113,(Epaules!$B$1:$BU$1),1)+1))</f>
        <v/>
      </c>
      <c r="AB113" s="256" t="str">
        <f t="shared" si="2"/>
        <v/>
      </c>
      <c r="AC113" s="194" t="str">
        <f t="shared" si="3"/>
        <v/>
      </c>
    </row>
    <row r="114" spans="1:29" ht="15.6" x14ac:dyDescent="0.25">
      <c r="A114" s="34" t="str">
        <f>IF(D114="","",Accueil!$D$8)</f>
        <v/>
      </c>
      <c r="B114" s="145" t="str">
        <f>IF(OR(Accueil!$D$8="",C114="",D114=""),"",UPPER(LOOKUP(C114,Accueil!$C$32:$C$131,Accueil!$D$32:$D$131)))</f>
        <v/>
      </c>
      <c r="C114" s="35"/>
      <c r="D114" s="149"/>
      <c r="E114" s="152"/>
      <c r="F114" s="171" t="str">
        <f>IF(OR(Accueil!$D$8="",D114="",E114=""),"",DATEDIF(E114,LOOKUP(C114,Accueil!$C$32:$C$131,Accueil!$E$32:$E$131),"m"))</f>
        <v/>
      </c>
      <c r="G114" s="273"/>
      <c r="H114" s="247"/>
      <c r="I114" s="245" t="str">
        <f>IF(OR(E114="",H114=""),"",VLOOKUP(H114,Détente!$A$2:$BU$157,MATCH(F114,(Détente!$B$1:$BU$1),1)+1))</f>
        <v/>
      </c>
      <c r="J114" s="247"/>
      <c r="K114" s="245" t="str">
        <f>IF(OR(E114="",J114=""),"",VLOOKUP(J114,Sautillers!$A$2:$BU$99,MATCH(F114,(Sautillers!$B$1:$BU$1),1)+1))</f>
        <v/>
      </c>
      <c r="L114" s="247"/>
      <c r="M114" s="245" t="str">
        <f>IF(OR(E114="",L114=""),"",VLOOKUP(L114,Gainage!$A$2:$BU$32,MATCH(F114,(Gainage!$B$1:$BU$1),1)+1))</f>
        <v/>
      </c>
      <c r="N114" s="247"/>
      <c r="O114" s="245" t="str">
        <f>IF(OR(E114="",N114=""),"",VLOOKUP(N114,'Course 20 m'!$A$2:$BU$373,MATCH(F114,('Course 20 m'!$B$1:$BU$1),1)+1))</f>
        <v/>
      </c>
      <c r="P114" s="248"/>
      <c r="Q114" s="245" t="str">
        <f>IF(OR(E114="",P114=""),"",VLOOKUP(P114,'Ecarts D&amp;G'!$A$2:$BU$147,MATCH(F114,('Ecarts D&amp;G'!$B$1:$BU$1),1)+1))</f>
        <v/>
      </c>
      <c r="R114" s="248"/>
      <c r="S114" s="245" t="str">
        <f>IF(OR(E114="",R114=""),"",VLOOKUP(R114,'Ecarts D&amp;G'!$A$2:$BU$147,MATCH(F114,('Ecarts D&amp;G'!$B$1:$BU$1),1)+1))</f>
        <v/>
      </c>
      <c r="T114" s="248"/>
      <c r="U114" s="245" t="str">
        <f>IF(OR(E114="",T114=""),"",VLOOKUP(T114,'Ecart facial'!$A$2:$BU$143,MATCH(F114,('Ecart facial'!$B$1:$BU$1),1)+1))</f>
        <v/>
      </c>
      <c r="V114" s="249"/>
      <c r="W114" s="245" t="str">
        <f>IF(OR(E114="",V114=""),"",VLOOKUP(V114,'Fermeture TJ'!$A$2:$BU$126,MATCH(F114,('Fermeture TJ'!$B$1:$BU$1),1)+1))</f>
        <v/>
      </c>
      <c r="X114" s="249"/>
      <c r="Y114" s="245" t="str">
        <f>IF(OR(E114="",X114=""),"",VLOOKUP(X114,Pont!$A$2:$BU$188,MATCH(F114,(Pont!$B$1:$BU$1),1)+1))</f>
        <v/>
      </c>
      <c r="Z114" s="249"/>
      <c r="AA114" s="245" t="str">
        <f>IF(OR(E114="",Z114=""),"",VLOOKUP(Z114,Epaules!$A$2:$BU$76,MATCH(F114,(Epaules!$B$1:$BU$1),1)+1))</f>
        <v/>
      </c>
      <c r="AB114" s="256" t="str">
        <f t="shared" si="2"/>
        <v/>
      </c>
      <c r="AC114" s="194" t="str">
        <f t="shared" si="3"/>
        <v/>
      </c>
    </row>
    <row r="115" spans="1:29" ht="15.6" x14ac:dyDescent="0.25">
      <c r="A115" s="34" t="str">
        <f>IF(D115="","",Accueil!$D$8)</f>
        <v/>
      </c>
      <c r="B115" s="145" t="str">
        <f>IF(OR(Accueil!$D$8="",C115="",D115=""),"",UPPER(LOOKUP(C115,Accueil!$C$32:$C$131,Accueil!$D$32:$D$131)))</f>
        <v/>
      </c>
      <c r="C115" s="35"/>
      <c r="D115" s="149"/>
      <c r="E115" s="152"/>
      <c r="F115" s="171" t="str">
        <f>IF(OR(Accueil!$D$8="",D115="",E115=""),"",DATEDIF(E115,LOOKUP(C115,Accueil!$C$32:$C$131,Accueil!$E$32:$E$131),"m"))</f>
        <v/>
      </c>
      <c r="G115" s="273"/>
      <c r="H115" s="247"/>
      <c r="I115" s="245" t="str">
        <f>IF(OR(E115="",H115=""),"",VLOOKUP(H115,Détente!$A$2:$BU$157,MATCH(F115,(Détente!$B$1:$BU$1),1)+1))</f>
        <v/>
      </c>
      <c r="J115" s="247"/>
      <c r="K115" s="245" t="str">
        <f>IF(OR(E115="",J115=""),"",VLOOKUP(J115,Sautillers!$A$2:$BU$99,MATCH(F115,(Sautillers!$B$1:$BU$1),1)+1))</f>
        <v/>
      </c>
      <c r="L115" s="247"/>
      <c r="M115" s="245" t="str">
        <f>IF(OR(E115="",L115=""),"",VLOOKUP(L115,Gainage!$A$2:$BU$32,MATCH(F115,(Gainage!$B$1:$BU$1),1)+1))</f>
        <v/>
      </c>
      <c r="N115" s="247"/>
      <c r="O115" s="245" t="str">
        <f>IF(OR(E115="",N115=""),"",VLOOKUP(N115,'Course 20 m'!$A$2:$BU$373,MATCH(F115,('Course 20 m'!$B$1:$BU$1),1)+1))</f>
        <v/>
      </c>
      <c r="P115" s="248"/>
      <c r="Q115" s="245" t="str">
        <f>IF(OR(E115="",P115=""),"",VLOOKUP(P115,'Ecarts D&amp;G'!$A$2:$BU$147,MATCH(F115,('Ecarts D&amp;G'!$B$1:$BU$1),1)+1))</f>
        <v/>
      </c>
      <c r="R115" s="248"/>
      <c r="S115" s="245" t="str">
        <f>IF(OR(E115="",R115=""),"",VLOOKUP(R115,'Ecarts D&amp;G'!$A$2:$BU$147,MATCH(F115,('Ecarts D&amp;G'!$B$1:$BU$1),1)+1))</f>
        <v/>
      </c>
      <c r="T115" s="248"/>
      <c r="U115" s="245" t="str">
        <f>IF(OR(E115="",T115=""),"",VLOOKUP(T115,'Ecart facial'!$A$2:$BU$143,MATCH(F115,('Ecart facial'!$B$1:$BU$1),1)+1))</f>
        <v/>
      </c>
      <c r="V115" s="249"/>
      <c r="W115" s="245" t="str">
        <f>IF(OR(E115="",V115=""),"",VLOOKUP(V115,'Fermeture TJ'!$A$2:$BU$126,MATCH(F115,('Fermeture TJ'!$B$1:$BU$1),1)+1))</f>
        <v/>
      </c>
      <c r="X115" s="249"/>
      <c r="Y115" s="245" t="str">
        <f>IF(OR(E115="",X115=""),"",VLOOKUP(X115,Pont!$A$2:$BU$188,MATCH(F115,(Pont!$B$1:$BU$1),1)+1))</f>
        <v/>
      </c>
      <c r="Z115" s="249"/>
      <c r="AA115" s="245" t="str">
        <f>IF(OR(E115="",Z115=""),"",VLOOKUP(Z115,Epaules!$A$2:$BU$76,MATCH(F115,(Epaules!$B$1:$BU$1),1)+1))</f>
        <v/>
      </c>
      <c r="AB115" s="256" t="str">
        <f t="shared" si="2"/>
        <v/>
      </c>
      <c r="AC115" s="194" t="str">
        <f t="shared" si="3"/>
        <v/>
      </c>
    </row>
    <row r="116" spans="1:29" ht="15.6" x14ac:dyDescent="0.25">
      <c r="A116" s="34" t="str">
        <f>IF(D116="","",Accueil!$D$8)</f>
        <v/>
      </c>
      <c r="B116" s="145" t="str">
        <f>IF(OR(Accueil!$D$8="",C116="",D116=""),"",UPPER(LOOKUP(C116,Accueil!$C$32:$C$131,Accueil!$D$32:$D$131)))</f>
        <v/>
      </c>
      <c r="C116" s="35"/>
      <c r="D116" s="149"/>
      <c r="E116" s="152"/>
      <c r="F116" s="171" t="str">
        <f>IF(OR(Accueil!$D$8="",D116="",E116=""),"",DATEDIF(E116,LOOKUP(C116,Accueil!$C$32:$C$131,Accueil!$E$32:$E$131),"m"))</f>
        <v/>
      </c>
      <c r="G116" s="273"/>
      <c r="H116" s="247"/>
      <c r="I116" s="245" t="str">
        <f>IF(OR(E116="",H116=""),"",VLOOKUP(H116,Détente!$A$2:$BU$157,MATCH(F116,(Détente!$B$1:$BU$1),1)+1))</f>
        <v/>
      </c>
      <c r="J116" s="247"/>
      <c r="K116" s="245" t="str">
        <f>IF(OR(E116="",J116=""),"",VLOOKUP(J116,Sautillers!$A$2:$BU$99,MATCH(F116,(Sautillers!$B$1:$BU$1),1)+1))</f>
        <v/>
      </c>
      <c r="L116" s="247"/>
      <c r="M116" s="245" t="str">
        <f>IF(OR(E116="",L116=""),"",VLOOKUP(L116,Gainage!$A$2:$BU$32,MATCH(F116,(Gainage!$B$1:$BU$1),1)+1))</f>
        <v/>
      </c>
      <c r="N116" s="247"/>
      <c r="O116" s="245" t="str">
        <f>IF(OR(E116="",N116=""),"",VLOOKUP(N116,'Course 20 m'!$A$2:$BU$373,MATCH(F116,('Course 20 m'!$B$1:$BU$1),1)+1))</f>
        <v/>
      </c>
      <c r="P116" s="248"/>
      <c r="Q116" s="245" t="str">
        <f>IF(OR(E116="",P116=""),"",VLOOKUP(P116,'Ecarts D&amp;G'!$A$2:$BU$147,MATCH(F116,('Ecarts D&amp;G'!$B$1:$BU$1),1)+1))</f>
        <v/>
      </c>
      <c r="R116" s="248"/>
      <c r="S116" s="245" t="str">
        <f>IF(OR(E116="",R116=""),"",VLOOKUP(R116,'Ecarts D&amp;G'!$A$2:$BU$147,MATCH(F116,('Ecarts D&amp;G'!$B$1:$BU$1),1)+1))</f>
        <v/>
      </c>
      <c r="T116" s="248"/>
      <c r="U116" s="245" t="str">
        <f>IF(OR(E116="",T116=""),"",VLOOKUP(T116,'Ecart facial'!$A$2:$BU$143,MATCH(F116,('Ecart facial'!$B$1:$BU$1),1)+1))</f>
        <v/>
      </c>
      <c r="V116" s="249"/>
      <c r="W116" s="245" t="str">
        <f>IF(OR(E116="",V116=""),"",VLOOKUP(V116,'Fermeture TJ'!$A$2:$BU$126,MATCH(F116,('Fermeture TJ'!$B$1:$BU$1),1)+1))</f>
        <v/>
      </c>
      <c r="X116" s="249"/>
      <c r="Y116" s="245" t="str">
        <f>IF(OR(E116="",X116=""),"",VLOOKUP(X116,Pont!$A$2:$BU$188,MATCH(F116,(Pont!$B$1:$BU$1),1)+1))</f>
        <v/>
      </c>
      <c r="Z116" s="249"/>
      <c r="AA116" s="245" t="str">
        <f>IF(OR(E116="",Z116=""),"",VLOOKUP(Z116,Epaules!$A$2:$BU$76,MATCH(F116,(Epaules!$B$1:$BU$1),1)+1))</f>
        <v/>
      </c>
      <c r="AB116" s="256" t="str">
        <f t="shared" si="2"/>
        <v/>
      </c>
      <c r="AC116" s="194" t="str">
        <f t="shared" si="3"/>
        <v/>
      </c>
    </row>
    <row r="117" spans="1:29" ht="15.6" x14ac:dyDescent="0.25">
      <c r="A117" s="34" t="str">
        <f>IF(D117="","",Accueil!$D$8)</f>
        <v/>
      </c>
      <c r="B117" s="145" t="str">
        <f>IF(OR(Accueil!$D$8="",C117="",D117=""),"",UPPER(LOOKUP(C117,Accueil!$C$32:$C$131,Accueil!$D$32:$D$131)))</f>
        <v/>
      </c>
      <c r="C117" s="35"/>
      <c r="D117" s="149"/>
      <c r="E117" s="152"/>
      <c r="F117" s="171" t="str">
        <f>IF(OR(Accueil!$D$8="",D117="",E117=""),"",DATEDIF(E117,LOOKUP(C117,Accueil!$C$32:$C$131,Accueil!$E$32:$E$131),"m"))</f>
        <v/>
      </c>
      <c r="G117" s="273"/>
      <c r="H117" s="247"/>
      <c r="I117" s="245" t="str">
        <f>IF(OR(E117="",H117=""),"",VLOOKUP(H117,Détente!$A$2:$BU$157,MATCH(F117,(Détente!$B$1:$BU$1),1)+1))</f>
        <v/>
      </c>
      <c r="J117" s="247"/>
      <c r="K117" s="245" t="str">
        <f>IF(OR(E117="",J117=""),"",VLOOKUP(J117,Sautillers!$A$2:$BU$99,MATCH(F117,(Sautillers!$B$1:$BU$1),1)+1))</f>
        <v/>
      </c>
      <c r="L117" s="247"/>
      <c r="M117" s="245" t="str">
        <f>IF(OR(E117="",L117=""),"",VLOOKUP(L117,Gainage!$A$2:$BU$32,MATCH(F117,(Gainage!$B$1:$BU$1),1)+1))</f>
        <v/>
      </c>
      <c r="N117" s="247"/>
      <c r="O117" s="245" t="str">
        <f>IF(OR(E117="",N117=""),"",VLOOKUP(N117,'Course 20 m'!$A$2:$BU$373,MATCH(F117,('Course 20 m'!$B$1:$BU$1),1)+1))</f>
        <v/>
      </c>
      <c r="P117" s="248"/>
      <c r="Q117" s="245" t="str">
        <f>IF(OR(E117="",P117=""),"",VLOOKUP(P117,'Ecarts D&amp;G'!$A$2:$BU$147,MATCH(F117,('Ecarts D&amp;G'!$B$1:$BU$1),1)+1))</f>
        <v/>
      </c>
      <c r="R117" s="248"/>
      <c r="S117" s="245" t="str">
        <f>IF(OR(E117="",R117=""),"",VLOOKUP(R117,'Ecarts D&amp;G'!$A$2:$BU$147,MATCH(F117,('Ecarts D&amp;G'!$B$1:$BU$1),1)+1))</f>
        <v/>
      </c>
      <c r="T117" s="248"/>
      <c r="U117" s="245" t="str">
        <f>IF(OR(E117="",T117=""),"",VLOOKUP(T117,'Ecart facial'!$A$2:$BU$143,MATCH(F117,('Ecart facial'!$B$1:$BU$1),1)+1))</f>
        <v/>
      </c>
      <c r="V117" s="249"/>
      <c r="W117" s="245" t="str">
        <f>IF(OR(E117="",V117=""),"",VLOOKUP(V117,'Fermeture TJ'!$A$2:$BU$126,MATCH(F117,('Fermeture TJ'!$B$1:$BU$1),1)+1))</f>
        <v/>
      </c>
      <c r="X117" s="249"/>
      <c r="Y117" s="245" t="str">
        <f>IF(OR(E117="",X117=""),"",VLOOKUP(X117,Pont!$A$2:$BU$188,MATCH(F117,(Pont!$B$1:$BU$1),1)+1))</f>
        <v/>
      </c>
      <c r="Z117" s="249"/>
      <c r="AA117" s="245" t="str">
        <f>IF(OR(E117="",Z117=""),"",VLOOKUP(Z117,Epaules!$A$2:$BU$76,MATCH(F117,(Epaules!$B$1:$BU$1),1)+1))</f>
        <v/>
      </c>
      <c r="AB117" s="256" t="str">
        <f t="shared" si="2"/>
        <v/>
      </c>
      <c r="AC117" s="194" t="str">
        <f t="shared" si="3"/>
        <v/>
      </c>
    </row>
    <row r="118" spans="1:29" ht="15.6" x14ac:dyDescent="0.25">
      <c r="A118" s="34" t="str">
        <f>IF(D118="","",Accueil!$D$8)</f>
        <v/>
      </c>
      <c r="B118" s="145" t="str">
        <f>IF(OR(Accueil!$D$8="",C118="",D118=""),"",UPPER(LOOKUP(C118,Accueil!$C$32:$C$131,Accueil!$D$32:$D$131)))</f>
        <v/>
      </c>
      <c r="C118" s="35"/>
      <c r="D118" s="149"/>
      <c r="E118" s="152"/>
      <c r="F118" s="171" t="str">
        <f>IF(OR(Accueil!$D$8="",D118="",E118=""),"",DATEDIF(E118,LOOKUP(C118,Accueil!$C$32:$C$131,Accueil!$E$32:$E$131),"m"))</f>
        <v/>
      </c>
      <c r="G118" s="273"/>
      <c r="H118" s="247"/>
      <c r="I118" s="245" t="str">
        <f>IF(OR(E118="",H118=""),"",VLOOKUP(H118,Détente!$A$2:$BU$157,MATCH(F118,(Détente!$B$1:$BU$1),1)+1))</f>
        <v/>
      </c>
      <c r="J118" s="247"/>
      <c r="K118" s="245" t="str">
        <f>IF(OR(E118="",J118=""),"",VLOOKUP(J118,Sautillers!$A$2:$BU$99,MATCH(F118,(Sautillers!$B$1:$BU$1),1)+1))</f>
        <v/>
      </c>
      <c r="L118" s="247"/>
      <c r="M118" s="245" t="str">
        <f>IF(OR(E118="",L118=""),"",VLOOKUP(L118,Gainage!$A$2:$BU$32,MATCH(F118,(Gainage!$B$1:$BU$1),1)+1))</f>
        <v/>
      </c>
      <c r="N118" s="247"/>
      <c r="O118" s="245" t="str">
        <f>IF(OR(E118="",N118=""),"",VLOOKUP(N118,'Course 20 m'!$A$2:$BU$373,MATCH(F118,('Course 20 m'!$B$1:$BU$1),1)+1))</f>
        <v/>
      </c>
      <c r="P118" s="248"/>
      <c r="Q118" s="245" t="str">
        <f>IF(OR(E118="",P118=""),"",VLOOKUP(P118,'Ecarts D&amp;G'!$A$2:$BU$147,MATCH(F118,('Ecarts D&amp;G'!$B$1:$BU$1),1)+1))</f>
        <v/>
      </c>
      <c r="R118" s="248"/>
      <c r="S118" s="245" t="str">
        <f>IF(OR(E118="",R118=""),"",VLOOKUP(R118,'Ecarts D&amp;G'!$A$2:$BU$147,MATCH(F118,('Ecarts D&amp;G'!$B$1:$BU$1),1)+1))</f>
        <v/>
      </c>
      <c r="T118" s="248"/>
      <c r="U118" s="245" t="str">
        <f>IF(OR(E118="",T118=""),"",VLOOKUP(T118,'Ecart facial'!$A$2:$BU$143,MATCH(F118,('Ecart facial'!$B$1:$BU$1),1)+1))</f>
        <v/>
      </c>
      <c r="V118" s="249"/>
      <c r="W118" s="245" t="str">
        <f>IF(OR(E118="",V118=""),"",VLOOKUP(V118,'Fermeture TJ'!$A$2:$BU$126,MATCH(F118,('Fermeture TJ'!$B$1:$BU$1),1)+1))</f>
        <v/>
      </c>
      <c r="X118" s="249"/>
      <c r="Y118" s="245" t="str">
        <f>IF(OR(E118="",X118=""),"",VLOOKUP(X118,Pont!$A$2:$BU$188,MATCH(F118,(Pont!$B$1:$BU$1),1)+1))</f>
        <v/>
      </c>
      <c r="Z118" s="249"/>
      <c r="AA118" s="245" t="str">
        <f>IF(OR(E118="",Z118=""),"",VLOOKUP(Z118,Epaules!$A$2:$BU$76,MATCH(F118,(Epaules!$B$1:$BU$1),1)+1))</f>
        <v/>
      </c>
      <c r="AB118" s="256" t="str">
        <f t="shared" si="2"/>
        <v/>
      </c>
      <c r="AC118" s="194" t="str">
        <f t="shared" si="3"/>
        <v/>
      </c>
    </row>
    <row r="119" spans="1:29" ht="15.6" x14ac:dyDescent="0.25">
      <c r="A119" s="34" t="str">
        <f>IF(D119="","",Accueil!$D$8)</f>
        <v/>
      </c>
      <c r="B119" s="145" t="str">
        <f>IF(OR(Accueil!$D$8="",C119="",D119=""),"",UPPER(LOOKUP(C119,Accueil!$C$32:$C$131,Accueil!$D$32:$D$131)))</f>
        <v/>
      </c>
      <c r="C119" s="35"/>
      <c r="D119" s="149"/>
      <c r="E119" s="152"/>
      <c r="F119" s="171" t="str">
        <f>IF(OR(Accueil!$D$8="",D119="",E119=""),"",DATEDIF(E119,LOOKUP(C119,Accueil!$C$32:$C$131,Accueil!$E$32:$E$131),"m"))</f>
        <v/>
      </c>
      <c r="G119" s="273"/>
      <c r="H119" s="247"/>
      <c r="I119" s="245" t="str">
        <f>IF(OR(E119="",H119=""),"",VLOOKUP(H119,Détente!$A$2:$BU$157,MATCH(F119,(Détente!$B$1:$BU$1),1)+1))</f>
        <v/>
      </c>
      <c r="J119" s="247"/>
      <c r="K119" s="245" t="str">
        <f>IF(OR(E119="",J119=""),"",VLOOKUP(J119,Sautillers!$A$2:$BU$99,MATCH(F119,(Sautillers!$B$1:$BU$1),1)+1))</f>
        <v/>
      </c>
      <c r="L119" s="247"/>
      <c r="M119" s="245" t="str">
        <f>IF(OR(E119="",L119=""),"",VLOOKUP(L119,Gainage!$A$2:$BU$32,MATCH(F119,(Gainage!$B$1:$BU$1),1)+1))</f>
        <v/>
      </c>
      <c r="N119" s="247"/>
      <c r="O119" s="245" t="str">
        <f>IF(OR(E119="",N119=""),"",VLOOKUP(N119,'Course 20 m'!$A$2:$BU$373,MATCH(F119,('Course 20 m'!$B$1:$BU$1),1)+1))</f>
        <v/>
      </c>
      <c r="P119" s="248"/>
      <c r="Q119" s="245" t="str">
        <f>IF(OR(E119="",P119=""),"",VLOOKUP(P119,'Ecarts D&amp;G'!$A$2:$BU$147,MATCH(F119,('Ecarts D&amp;G'!$B$1:$BU$1),1)+1))</f>
        <v/>
      </c>
      <c r="R119" s="248"/>
      <c r="S119" s="245" t="str">
        <f>IF(OR(E119="",R119=""),"",VLOOKUP(R119,'Ecarts D&amp;G'!$A$2:$BU$147,MATCH(F119,('Ecarts D&amp;G'!$B$1:$BU$1),1)+1))</f>
        <v/>
      </c>
      <c r="T119" s="248"/>
      <c r="U119" s="245" t="str">
        <f>IF(OR(E119="",T119=""),"",VLOOKUP(T119,'Ecart facial'!$A$2:$BU$143,MATCH(F119,('Ecart facial'!$B$1:$BU$1),1)+1))</f>
        <v/>
      </c>
      <c r="V119" s="249"/>
      <c r="W119" s="245" t="str">
        <f>IF(OR(E119="",V119=""),"",VLOOKUP(V119,'Fermeture TJ'!$A$2:$BU$126,MATCH(F119,('Fermeture TJ'!$B$1:$BU$1),1)+1))</f>
        <v/>
      </c>
      <c r="X119" s="249"/>
      <c r="Y119" s="245" t="str">
        <f>IF(OR(E119="",X119=""),"",VLOOKUP(X119,Pont!$A$2:$BU$188,MATCH(F119,(Pont!$B$1:$BU$1),1)+1))</f>
        <v/>
      </c>
      <c r="Z119" s="249"/>
      <c r="AA119" s="245" t="str">
        <f>IF(OR(E119="",Z119=""),"",VLOOKUP(Z119,Epaules!$A$2:$BU$76,MATCH(F119,(Epaules!$B$1:$BU$1),1)+1))</f>
        <v/>
      </c>
      <c r="AB119" s="256" t="str">
        <f t="shared" si="2"/>
        <v/>
      </c>
      <c r="AC119" s="194" t="str">
        <f t="shared" si="3"/>
        <v/>
      </c>
    </row>
    <row r="120" spans="1:29" ht="15.6" x14ac:dyDescent="0.25">
      <c r="A120" s="34" t="str">
        <f>IF(D120="","",Accueil!$D$8)</f>
        <v/>
      </c>
      <c r="B120" s="145" t="str">
        <f>IF(OR(Accueil!$D$8="",C120="",D120=""),"",UPPER(LOOKUP(C120,Accueil!$C$32:$C$131,Accueil!$D$32:$D$131)))</f>
        <v/>
      </c>
      <c r="C120" s="35"/>
      <c r="D120" s="149"/>
      <c r="E120" s="152"/>
      <c r="F120" s="171" t="str">
        <f>IF(OR(Accueil!$D$8="",D120="",E120=""),"",DATEDIF(E120,LOOKUP(C120,Accueil!$C$32:$C$131,Accueil!$E$32:$E$131),"m"))</f>
        <v/>
      </c>
      <c r="G120" s="273"/>
      <c r="H120" s="247"/>
      <c r="I120" s="245" t="str">
        <f>IF(OR(E120="",H120=""),"",VLOOKUP(H120,Détente!$A$2:$BU$157,MATCH(F120,(Détente!$B$1:$BU$1),1)+1))</f>
        <v/>
      </c>
      <c r="J120" s="247"/>
      <c r="K120" s="245" t="str">
        <f>IF(OR(E120="",J120=""),"",VLOOKUP(J120,Sautillers!$A$2:$BU$99,MATCH(F120,(Sautillers!$B$1:$BU$1),1)+1))</f>
        <v/>
      </c>
      <c r="L120" s="247"/>
      <c r="M120" s="245" t="str">
        <f>IF(OR(E120="",L120=""),"",VLOOKUP(L120,Gainage!$A$2:$BU$32,MATCH(F120,(Gainage!$B$1:$BU$1),1)+1))</f>
        <v/>
      </c>
      <c r="N120" s="247"/>
      <c r="O120" s="245" t="str">
        <f>IF(OR(E120="",N120=""),"",VLOOKUP(N120,'Course 20 m'!$A$2:$BU$373,MATCH(F120,('Course 20 m'!$B$1:$BU$1),1)+1))</f>
        <v/>
      </c>
      <c r="P120" s="248"/>
      <c r="Q120" s="245" t="str">
        <f>IF(OR(E120="",P120=""),"",VLOOKUP(P120,'Ecarts D&amp;G'!$A$2:$BU$147,MATCH(F120,('Ecarts D&amp;G'!$B$1:$BU$1),1)+1))</f>
        <v/>
      </c>
      <c r="R120" s="248"/>
      <c r="S120" s="245" t="str">
        <f>IF(OR(E120="",R120=""),"",VLOOKUP(R120,'Ecarts D&amp;G'!$A$2:$BU$147,MATCH(F120,('Ecarts D&amp;G'!$B$1:$BU$1),1)+1))</f>
        <v/>
      </c>
      <c r="T120" s="248"/>
      <c r="U120" s="245" t="str">
        <f>IF(OR(E120="",T120=""),"",VLOOKUP(T120,'Ecart facial'!$A$2:$BU$143,MATCH(F120,('Ecart facial'!$B$1:$BU$1),1)+1))</f>
        <v/>
      </c>
      <c r="V120" s="249"/>
      <c r="W120" s="245" t="str">
        <f>IF(OR(E120="",V120=""),"",VLOOKUP(V120,'Fermeture TJ'!$A$2:$BU$126,MATCH(F120,('Fermeture TJ'!$B$1:$BU$1),1)+1))</f>
        <v/>
      </c>
      <c r="X120" s="249"/>
      <c r="Y120" s="245" t="str">
        <f>IF(OR(E120="",X120=""),"",VLOOKUP(X120,Pont!$A$2:$BU$188,MATCH(F120,(Pont!$B$1:$BU$1),1)+1))</f>
        <v/>
      </c>
      <c r="Z120" s="249"/>
      <c r="AA120" s="245" t="str">
        <f>IF(OR(E120="",Z120=""),"",VLOOKUP(Z120,Epaules!$A$2:$BU$76,MATCH(F120,(Epaules!$B$1:$BU$1),1)+1))</f>
        <v/>
      </c>
      <c r="AB120" s="256" t="str">
        <f t="shared" si="2"/>
        <v/>
      </c>
      <c r="AC120" s="194" t="str">
        <f t="shared" si="3"/>
        <v/>
      </c>
    </row>
    <row r="121" spans="1:29" ht="15.6" x14ac:dyDescent="0.25">
      <c r="A121" s="34" t="str">
        <f>IF(D121="","",Accueil!$D$8)</f>
        <v/>
      </c>
      <c r="B121" s="145" t="str">
        <f>IF(OR(Accueil!$D$8="",C121="",D121=""),"",UPPER(LOOKUP(C121,Accueil!$C$32:$C$131,Accueil!$D$32:$D$131)))</f>
        <v/>
      </c>
      <c r="C121" s="35"/>
      <c r="D121" s="149"/>
      <c r="E121" s="152"/>
      <c r="F121" s="171" t="str">
        <f>IF(OR(Accueil!$D$8="",D121="",E121=""),"",DATEDIF(E121,LOOKUP(C121,Accueil!$C$32:$C$131,Accueil!$E$32:$E$131),"m"))</f>
        <v/>
      </c>
      <c r="G121" s="273"/>
      <c r="H121" s="247"/>
      <c r="I121" s="245" t="str">
        <f>IF(OR(E121="",H121=""),"",VLOOKUP(H121,Détente!$A$2:$BU$157,MATCH(F121,(Détente!$B$1:$BU$1),1)+1))</f>
        <v/>
      </c>
      <c r="J121" s="247"/>
      <c r="K121" s="245" t="str">
        <f>IF(OR(E121="",J121=""),"",VLOOKUP(J121,Sautillers!$A$2:$BU$99,MATCH(F121,(Sautillers!$B$1:$BU$1),1)+1))</f>
        <v/>
      </c>
      <c r="L121" s="247"/>
      <c r="M121" s="245" t="str">
        <f>IF(OR(E121="",L121=""),"",VLOOKUP(L121,Gainage!$A$2:$BU$32,MATCH(F121,(Gainage!$B$1:$BU$1),1)+1))</f>
        <v/>
      </c>
      <c r="N121" s="247"/>
      <c r="O121" s="245" t="str">
        <f>IF(OR(E121="",N121=""),"",VLOOKUP(N121,'Course 20 m'!$A$2:$BU$373,MATCH(F121,('Course 20 m'!$B$1:$BU$1),1)+1))</f>
        <v/>
      </c>
      <c r="P121" s="248"/>
      <c r="Q121" s="245" t="str">
        <f>IF(OR(E121="",P121=""),"",VLOOKUP(P121,'Ecarts D&amp;G'!$A$2:$BU$147,MATCH(F121,('Ecarts D&amp;G'!$B$1:$BU$1),1)+1))</f>
        <v/>
      </c>
      <c r="R121" s="248"/>
      <c r="S121" s="245" t="str">
        <f>IF(OR(E121="",R121=""),"",VLOOKUP(R121,'Ecarts D&amp;G'!$A$2:$BU$147,MATCH(F121,('Ecarts D&amp;G'!$B$1:$BU$1),1)+1))</f>
        <v/>
      </c>
      <c r="T121" s="248"/>
      <c r="U121" s="245" t="str">
        <f>IF(OR(E121="",T121=""),"",VLOOKUP(T121,'Ecart facial'!$A$2:$BU$143,MATCH(F121,('Ecart facial'!$B$1:$BU$1),1)+1))</f>
        <v/>
      </c>
      <c r="V121" s="249"/>
      <c r="W121" s="245" t="str">
        <f>IF(OR(E121="",V121=""),"",VLOOKUP(V121,'Fermeture TJ'!$A$2:$BU$126,MATCH(F121,('Fermeture TJ'!$B$1:$BU$1),1)+1))</f>
        <v/>
      </c>
      <c r="X121" s="249"/>
      <c r="Y121" s="245" t="str">
        <f>IF(OR(E121="",X121=""),"",VLOOKUP(X121,Pont!$A$2:$BU$188,MATCH(F121,(Pont!$B$1:$BU$1),1)+1))</f>
        <v/>
      </c>
      <c r="Z121" s="249"/>
      <c r="AA121" s="245" t="str">
        <f>IF(OR(E121="",Z121=""),"",VLOOKUP(Z121,Epaules!$A$2:$BU$76,MATCH(F121,(Epaules!$B$1:$BU$1),1)+1))</f>
        <v/>
      </c>
      <c r="AB121" s="256" t="str">
        <f t="shared" si="2"/>
        <v/>
      </c>
      <c r="AC121" s="194" t="str">
        <f t="shared" si="3"/>
        <v/>
      </c>
    </row>
    <row r="122" spans="1:29" ht="15.6" x14ac:dyDescent="0.25">
      <c r="A122" s="34" t="str">
        <f>IF(D122="","",Accueil!$D$8)</f>
        <v/>
      </c>
      <c r="B122" s="145" t="str">
        <f>IF(OR(Accueil!$D$8="",C122="",D122=""),"",UPPER(LOOKUP(C122,Accueil!$C$32:$C$131,Accueil!$D$32:$D$131)))</f>
        <v/>
      </c>
      <c r="C122" s="35"/>
      <c r="D122" s="149"/>
      <c r="E122" s="152"/>
      <c r="F122" s="171" t="str">
        <f>IF(OR(Accueil!$D$8="",D122="",E122=""),"",DATEDIF(E122,LOOKUP(C122,Accueil!$C$32:$C$131,Accueil!$E$32:$E$131),"m"))</f>
        <v/>
      </c>
      <c r="G122" s="273"/>
      <c r="H122" s="247"/>
      <c r="I122" s="245" t="str">
        <f>IF(OR(E122="",H122=""),"",VLOOKUP(H122,Détente!$A$2:$BU$157,MATCH(F122,(Détente!$B$1:$BU$1),1)+1))</f>
        <v/>
      </c>
      <c r="J122" s="247"/>
      <c r="K122" s="245" t="str">
        <f>IF(OR(E122="",J122=""),"",VLOOKUP(J122,Sautillers!$A$2:$BU$99,MATCH(F122,(Sautillers!$B$1:$BU$1),1)+1))</f>
        <v/>
      </c>
      <c r="L122" s="247"/>
      <c r="M122" s="245" t="str">
        <f>IF(OR(E122="",L122=""),"",VLOOKUP(L122,Gainage!$A$2:$BU$32,MATCH(F122,(Gainage!$B$1:$BU$1),1)+1))</f>
        <v/>
      </c>
      <c r="N122" s="247"/>
      <c r="O122" s="245" t="str">
        <f>IF(OR(E122="",N122=""),"",VLOOKUP(N122,'Course 20 m'!$A$2:$BU$373,MATCH(F122,('Course 20 m'!$B$1:$BU$1),1)+1))</f>
        <v/>
      </c>
      <c r="P122" s="248"/>
      <c r="Q122" s="245" t="str">
        <f>IF(OR(E122="",P122=""),"",VLOOKUP(P122,'Ecarts D&amp;G'!$A$2:$BU$147,MATCH(F122,('Ecarts D&amp;G'!$B$1:$BU$1),1)+1))</f>
        <v/>
      </c>
      <c r="R122" s="248"/>
      <c r="S122" s="245" t="str">
        <f>IF(OR(E122="",R122=""),"",VLOOKUP(R122,'Ecarts D&amp;G'!$A$2:$BU$147,MATCH(F122,('Ecarts D&amp;G'!$B$1:$BU$1),1)+1))</f>
        <v/>
      </c>
      <c r="T122" s="248"/>
      <c r="U122" s="245" t="str">
        <f>IF(OR(E122="",T122=""),"",VLOOKUP(T122,'Ecart facial'!$A$2:$BU$143,MATCH(F122,('Ecart facial'!$B$1:$BU$1),1)+1))</f>
        <v/>
      </c>
      <c r="V122" s="249"/>
      <c r="W122" s="245" t="str">
        <f>IF(OR(E122="",V122=""),"",VLOOKUP(V122,'Fermeture TJ'!$A$2:$BU$126,MATCH(F122,('Fermeture TJ'!$B$1:$BU$1),1)+1))</f>
        <v/>
      </c>
      <c r="X122" s="249"/>
      <c r="Y122" s="245" t="str">
        <f>IF(OR(E122="",X122=""),"",VLOOKUP(X122,Pont!$A$2:$BU$188,MATCH(F122,(Pont!$B$1:$BU$1),1)+1))</f>
        <v/>
      </c>
      <c r="Z122" s="249"/>
      <c r="AA122" s="245" t="str">
        <f>IF(OR(E122="",Z122=""),"",VLOOKUP(Z122,Epaules!$A$2:$BU$76,MATCH(F122,(Epaules!$B$1:$BU$1),1)+1))</f>
        <v/>
      </c>
      <c r="AB122" s="256" t="str">
        <f t="shared" si="2"/>
        <v/>
      </c>
      <c r="AC122" s="194" t="str">
        <f t="shared" si="3"/>
        <v/>
      </c>
    </row>
    <row r="123" spans="1:29" ht="15.6" x14ac:dyDescent="0.25">
      <c r="A123" s="34" t="str">
        <f>IF(D123="","",Accueil!$D$8)</f>
        <v/>
      </c>
      <c r="B123" s="145" t="str">
        <f>IF(OR(Accueil!$D$8="",C123="",D123=""),"",UPPER(LOOKUP(C123,Accueil!$C$32:$C$131,Accueil!$D$32:$D$131)))</f>
        <v/>
      </c>
      <c r="C123" s="35"/>
      <c r="D123" s="149"/>
      <c r="E123" s="152"/>
      <c r="F123" s="171" t="str">
        <f>IF(OR(Accueil!$D$8="",D123="",E123=""),"",DATEDIF(E123,LOOKUP(C123,Accueil!$C$32:$C$131,Accueil!$E$32:$E$131),"m"))</f>
        <v/>
      </c>
      <c r="G123" s="273"/>
      <c r="H123" s="247"/>
      <c r="I123" s="245" t="str">
        <f>IF(OR(E123="",H123=""),"",VLOOKUP(H123,Détente!$A$2:$BU$157,MATCH(F123,(Détente!$B$1:$BU$1),1)+1))</f>
        <v/>
      </c>
      <c r="J123" s="247"/>
      <c r="K123" s="245" t="str">
        <f>IF(OR(E123="",J123=""),"",VLOOKUP(J123,Sautillers!$A$2:$BU$99,MATCH(F123,(Sautillers!$B$1:$BU$1),1)+1))</f>
        <v/>
      </c>
      <c r="L123" s="247"/>
      <c r="M123" s="245" t="str">
        <f>IF(OR(E123="",L123=""),"",VLOOKUP(L123,Gainage!$A$2:$BU$32,MATCH(F123,(Gainage!$B$1:$BU$1),1)+1))</f>
        <v/>
      </c>
      <c r="N123" s="247"/>
      <c r="O123" s="245" t="str">
        <f>IF(OR(E123="",N123=""),"",VLOOKUP(N123,'Course 20 m'!$A$2:$BU$373,MATCH(F123,('Course 20 m'!$B$1:$BU$1),1)+1))</f>
        <v/>
      </c>
      <c r="P123" s="248"/>
      <c r="Q123" s="245" t="str">
        <f>IF(OR(E123="",P123=""),"",VLOOKUP(P123,'Ecarts D&amp;G'!$A$2:$BU$147,MATCH(F123,('Ecarts D&amp;G'!$B$1:$BU$1),1)+1))</f>
        <v/>
      </c>
      <c r="R123" s="248"/>
      <c r="S123" s="245" t="str">
        <f>IF(OR(E123="",R123=""),"",VLOOKUP(R123,'Ecarts D&amp;G'!$A$2:$BU$147,MATCH(F123,('Ecarts D&amp;G'!$B$1:$BU$1),1)+1))</f>
        <v/>
      </c>
      <c r="T123" s="248"/>
      <c r="U123" s="245" t="str">
        <f>IF(OR(E123="",T123=""),"",VLOOKUP(T123,'Ecart facial'!$A$2:$BU$143,MATCH(F123,('Ecart facial'!$B$1:$BU$1),1)+1))</f>
        <v/>
      </c>
      <c r="V123" s="249"/>
      <c r="W123" s="245" t="str">
        <f>IF(OR(E123="",V123=""),"",VLOOKUP(V123,'Fermeture TJ'!$A$2:$BU$126,MATCH(F123,('Fermeture TJ'!$B$1:$BU$1),1)+1))</f>
        <v/>
      </c>
      <c r="X123" s="249"/>
      <c r="Y123" s="245" t="str">
        <f>IF(OR(E123="",X123=""),"",VLOOKUP(X123,Pont!$A$2:$BU$188,MATCH(F123,(Pont!$B$1:$BU$1),1)+1))</f>
        <v/>
      </c>
      <c r="Z123" s="249"/>
      <c r="AA123" s="245" t="str">
        <f>IF(OR(E123="",Z123=""),"",VLOOKUP(Z123,Epaules!$A$2:$BU$76,MATCH(F123,(Epaules!$B$1:$BU$1),1)+1))</f>
        <v/>
      </c>
      <c r="AB123" s="256" t="str">
        <f t="shared" si="2"/>
        <v/>
      </c>
      <c r="AC123" s="194" t="str">
        <f t="shared" si="3"/>
        <v/>
      </c>
    </row>
    <row r="124" spans="1:29" ht="15.6" x14ac:dyDescent="0.25">
      <c r="A124" s="34" t="str">
        <f>IF(D124="","",Accueil!$D$8)</f>
        <v/>
      </c>
      <c r="B124" s="145" t="str">
        <f>IF(OR(Accueil!$D$8="",C124="",D124=""),"",UPPER(LOOKUP(C124,Accueil!$C$32:$C$131,Accueil!$D$32:$D$131)))</f>
        <v/>
      </c>
      <c r="C124" s="35"/>
      <c r="D124" s="149"/>
      <c r="E124" s="152"/>
      <c r="F124" s="171" t="str">
        <f>IF(OR(Accueil!$D$8="",D124="",E124=""),"",DATEDIF(E124,LOOKUP(C124,Accueil!$C$32:$C$131,Accueil!$E$32:$E$131),"m"))</f>
        <v/>
      </c>
      <c r="G124" s="273"/>
      <c r="H124" s="247"/>
      <c r="I124" s="245" t="str">
        <f>IF(OR(E124="",H124=""),"",VLOOKUP(H124,Détente!$A$2:$BU$157,MATCH(F124,(Détente!$B$1:$BU$1),1)+1))</f>
        <v/>
      </c>
      <c r="J124" s="247"/>
      <c r="K124" s="245" t="str">
        <f>IF(OR(E124="",J124=""),"",VLOOKUP(J124,Sautillers!$A$2:$BU$99,MATCH(F124,(Sautillers!$B$1:$BU$1),1)+1))</f>
        <v/>
      </c>
      <c r="L124" s="247"/>
      <c r="M124" s="245" t="str">
        <f>IF(OR(E124="",L124=""),"",VLOOKUP(L124,Gainage!$A$2:$BU$32,MATCH(F124,(Gainage!$B$1:$BU$1),1)+1))</f>
        <v/>
      </c>
      <c r="N124" s="247"/>
      <c r="O124" s="245" t="str">
        <f>IF(OR(E124="",N124=""),"",VLOOKUP(N124,'Course 20 m'!$A$2:$BU$373,MATCH(F124,('Course 20 m'!$B$1:$BU$1),1)+1))</f>
        <v/>
      </c>
      <c r="P124" s="248"/>
      <c r="Q124" s="245" t="str">
        <f>IF(OR(E124="",P124=""),"",VLOOKUP(P124,'Ecarts D&amp;G'!$A$2:$BU$147,MATCH(F124,('Ecarts D&amp;G'!$B$1:$BU$1),1)+1))</f>
        <v/>
      </c>
      <c r="R124" s="248"/>
      <c r="S124" s="245" t="str">
        <f>IF(OR(E124="",R124=""),"",VLOOKUP(R124,'Ecarts D&amp;G'!$A$2:$BU$147,MATCH(F124,('Ecarts D&amp;G'!$B$1:$BU$1),1)+1))</f>
        <v/>
      </c>
      <c r="T124" s="248"/>
      <c r="U124" s="245" t="str">
        <f>IF(OR(E124="",T124=""),"",VLOOKUP(T124,'Ecart facial'!$A$2:$BU$143,MATCH(F124,('Ecart facial'!$B$1:$BU$1),1)+1))</f>
        <v/>
      </c>
      <c r="V124" s="249"/>
      <c r="W124" s="245" t="str">
        <f>IF(OR(E124="",V124=""),"",VLOOKUP(V124,'Fermeture TJ'!$A$2:$BU$126,MATCH(F124,('Fermeture TJ'!$B$1:$BU$1),1)+1))</f>
        <v/>
      </c>
      <c r="X124" s="249"/>
      <c r="Y124" s="245" t="str">
        <f>IF(OR(E124="",X124=""),"",VLOOKUP(X124,Pont!$A$2:$BU$188,MATCH(F124,(Pont!$B$1:$BU$1),1)+1))</f>
        <v/>
      </c>
      <c r="Z124" s="249"/>
      <c r="AA124" s="245" t="str">
        <f>IF(OR(E124="",Z124=""),"",VLOOKUP(Z124,Epaules!$A$2:$BU$76,MATCH(F124,(Epaules!$B$1:$BU$1),1)+1))</f>
        <v/>
      </c>
      <c r="AB124" s="256" t="str">
        <f t="shared" si="2"/>
        <v/>
      </c>
      <c r="AC124" s="194" t="str">
        <f t="shared" si="3"/>
        <v/>
      </c>
    </row>
    <row r="125" spans="1:29" ht="15.6" x14ac:dyDescent="0.25">
      <c r="A125" s="34" t="str">
        <f>IF(D125="","",Accueil!$D$8)</f>
        <v/>
      </c>
      <c r="B125" s="145" t="str">
        <f>IF(OR(Accueil!$D$8="",C125="",D125=""),"",UPPER(LOOKUP(C125,Accueil!$C$32:$C$131,Accueil!$D$32:$D$131)))</f>
        <v/>
      </c>
      <c r="C125" s="35"/>
      <c r="D125" s="149"/>
      <c r="E125" s="152"/>
      <c r="F125" s="171" t="str">
        <f>IF(OR(Accueil!$D$8="",D125="",E125=""),"",DATEDIF(E125,LOOKUP(C125,Accueil!$C$32:$C$131,Accueil!$E$32:$E$131),"m"))</f>
        <v/>
      </c>
      <c r="G125" s="273"/>
      <c r="H125" s="247"/>
      <c r="I125" s="245" t="str">
        <f>IF(OR(E125="",H125=""),"",VLOOKUP(H125,Détente!$A$2:$BU$157,MATCH(F125,(Détente!$B$1:$BU$1),1)+1))</f>
        <v/>
      </c>
      <c r="J125" s="247"/>
      <c r="K125" s="245" t="str">
        <f>IF(OR(E125="",J125=""),"",VLOOKUP(J125,Sautillers!$A$2:$BU$99,MATCH(F125,(Sautillers!$B$1:$BU$1),1)+1))</f>
        <v/>
      </c>
      <c r="L125" s="247"/>
      <c r="M125" s="245" t="str">
        <f>IF(OR(E125="",L125=""),"",VLOOKUP(L125,Gainage!$A$2:$BU$32,MATCH(F125,(Gainage!$B$1:$BU$1),1)+1))</f>
        <v/>
      </c>
      <c r="N125" s="247"/>
      <c r="O125" s="245" t="str">
        <f>IF(OR(E125="",N125=""),"",VLOOKUP(N125,'Course 20 m'!$A$2:$BU$373,MATCH(F125,('Course 20 m'!$B$1:$BU$1),1)+1))</f>
        <v/>
      </c>
      <c r="P125" s="248"/>
      <c r="Q125" s="245" t="str">
        <f>IF(OR(E125="",P125=""),"",VLOOKUP(P125,'Ecarts D&amp;G'!$A$2:$BU$147,MATCH(F125,('Ecarts D&amp;G'!$B$1:$BU$1),1)+1))</f>
        <v/>
      </c>
      <c r="R125" s="248"/>
      <c r="S125" s="245" t="str">
        <f>IF(OR(E125="",R125=""),"",VLOOKUP(R125,'Ecarts D&amp;G'!$A$2:$BU$147,MATCH(F125,('Ecarts D&amp;G'!$B$1:$BU$1),1)+1))</f>
        <v/>
      </c>
      <c r="T125" s="248"/>
      <c r="U125" s="245" t="str">
        <f>IF(OR(E125="",T125=""),"",VLOOKUP(T125,'Ecart facial'!$A$2:$BU$143,MATCH(F125,('Ecart facial'!$B$1:$BU$1),1)+1))</f>
        <v/>
      </c>
      <c r="V125" s="249"/>
      <c r="W125" s="245" t="str">
        <f>IF(OR(E125="",V125=""),"",VLOOKUP(V125,'Fermeture TJ'!$A$2:$BU$126,MATCH(F125,('Fermeture TJ'!$B$1:$BU$1),1)+1))</f>
        <v/>
      </c>
      <c r="X125" s="249"/>
      <c r="Y125" s="245" t="str">
        <f>IF(OR(E125="",X125=""),"",VLOOKUP(X125,Pont!$A$2:$BU$188,MATCH(F125,(Pont!$B$1:$BU$1),1)+1))</f>
        <v/>
      </c>
      <c r="Z125" s="249"/>
      <c r="AA125" s="245" t="str">
        <f>IF(OR(E125="",Z125=""),"",VLOOKUP(Z125,Epaules!$A$2:$BU$76,MATCH(F125,(Epaules!$B$1:$BU$1),1)+1))</f>
        <v/>
      </c>
      <c r="AB125" s="256" t="str">
        <f t="shared" si="2"/>
        <v/>
      </c>
      <c r="AC125" s="194" t="str">
        <f t="shared" si="3"/>
        <v/>
      </c>
    </row>
    <row r="126" spans="1:29" ht="15.6" x14ac:dyDescent="0.25">
      <c r="A126" s="34" t="str">
        <f>IF(D126="","",Accueil!$D$8)</f>
        <v/>
      </c>
      <c r="B126" s="145" t="str">
        <f>IF(OR(Accueil!$D$8="",C126="",D126=""),"",UPPER(LOOKUP(C126,Accueil!$C$32:$C$131,Accueil!$D$32:$D$131)))</f>
        <v/>
      </c>
      <c r="C126" s="35"/>
      <c r="D126" s="149"/>
      <c r="E126" s="152"/>
      <c r="F126" s="171" t="str">
        <f>IF(OR(Accueil!$D$8="",D126="",E126=""),"",DATEDIF(E126,LOOKUP(C126,Accueil!$C$32:$C$131,Accueil!$E$32:$E$131),"m"))</f>
        <v/>
      </c>
      <c r="G126" s="273"/>
      <c r="H126" s="247"/>
      <c r="I126" s="245" t="str">
        <f>IF(OR(E126="",H126=""),"",VLOOKUP(H126,Détente!$A$2:$BU$157,MATCH(F126,(Détente!$B$1:$BU$1),1)+1))</f>
        <v/>
      </c>
      <c r="J126" s="247"/>
      <c r="K126" s="245" t="str">
        <f>IF(OR(E126="",J126=""),"",VLOOKUP(J126,Sautillers!$A$2:$BU$99,MATCH(F126,(Sautillers!$B$1:$BU$1),1)+1))</f>
        <v/>
      </c>
      <c r="L126" s="247"/>
      <c r="M126" s="245" t="str">
        <f>IF(OR(E126="",L126=""),"",VLOOKUP(L126,Gainage!$A$2:$BU$32,MATCH(F126,(Gainage!$B$1:$BU$1),1)+1))</f>
        <v/>
      </c>
      <c r="N126" s="247"/>
      <c r="O126" s="245" t="str">
        <f>IF(OR(E126="",N126=""),"",VLOOKUP(N126,'Course 20 m'!$A$2:$BU$373,MATCH(F126,('Course 20 m'!$B$1:$BU$1),1)+1))</f>
        <v/>
      </c>
      <c r="P126" s="248"/>
      <c r="Q126" s="245" t="str">
        <f>IF(OR(E126="",P126=""),"",VLOOKUP(P126,'Ecarts D&amp;G'!$A$2:$BU$147,MATCH(F126,('Ecarts D&amp;G'!$B$1:$BU$1),1)+1))</f>
        <v/>
      </c>
      <c r="R126" s="248"/>
      <c r="S126" s="245" t="str">
        <f>IF(OR(E126="",R126=""),"",VLOOKUP(R126,'Ecarts D&amp;G'!$A$2:$BU$147,MATCH(F126,('Ecarts D&amp;G'!$B$1:$BU$1),1)+1))</f>
        <v/>
      </c>
      <c r="T126" s="248"/>
      <c r="U126" s="245" t="str">
        <f>IF(OR(E126="",T126=""),"",VLOOKUP(T126,'Ecart facial'!$A$2:$BU$143,MATCH(F126,('Ecart facial'!$B$1:$BU$1),1)+1))</f>
        <v/>
      </c>
      <c r="V126" s="249"/>
      <c r="W126" s="245" t="str">
        <f>IF(OR(E126="",V126=""),"",VLOOKUP(V126,'Fermeture TJ'!$A$2:$BU$126,MATCH(F126,('Fermeture TJ'!$B$1:$BU$1),1)+1))</f>
        <v/>
      </c>
      <c r="X126" s="249"/>
      <c r="Y126" s="245" t="str">
        <f>IF(OR(E126="",X126=""),"",VLOOKUP(X126,Pont!$A$2:$BU$188,MATCH(F126,(Pont!$B$1:$BU$1),1)+1))</f>
        <v/>
      </c>
      <c r="Z126" s="249"/>
      <c r="AA126" s="245" t="str">
        <f>IF(OR(E126="",Z126=""),"",VLOOKUP(Z126,Epaules!$A$2:$BU$76,MATCH(F126,(Epaules!$B$1:$BU$1),1)+1))</f>
        <v/>
      </c>
      <c r="AB126" s="256" t="str">
        <f t="shared" si="2"/>
        <v/>
      </c>
      <c r="AC126" s="194" t="str">
        <f t="shared" si="3"/>
        <v/>
      </c>
    </row>
    <row r="127" spans="1:29" ht="15.6" x14ac:dyDescent="0.25">
      <c r="A127" s="34" t="str">
        <f>IF(D127="","",Accueil!$D$8)</f>
        <v/>
      </c>
      <c r="B127" s="145" t="str">
        <f>IF(OR(Accueil!$D$8="",C127="",D127=""),"",UPPER(LOOKUP(C127,Accueil!$C$32:$C$131,Accueil!$D$32:$D$131)))</f>
        <v/>
      </c>
      <c r="C127" s="35"/>
      <c r="D127" s="149"/>
      <c r="E127" s="152"/>
      <c r="F127" s="171" t="str">
        <f>IF(OR(Accueil!$D$8="",D127="",E127=""),"",DATEDIF(E127,LOOKUP(C127,Accueil!$C$32:$C$131,Accueil!$E$32:$E$131),"m"))</f>
        <v/>
      </c>
      <c r="G127" s="273"/>
      <c r="H127" s="247"/>
      <c r="I127" s="245" t="str">
        <f>IF(OR(E127="",H127=""),"",VLOOKUP(H127,Détente!$A$2:$BU$157,MATCH(F127,(Détente!$B$1:$BU$1),1)+1))</f>
        <v/>
      </c>
      <c r="J127" s="247"/>
      <c r="K127" s="245" t="str">
        <f>IF(OR(E127="",J127=""),"",VLOOKUP(J127,Sautillers!$A$2:$BU$99,MATCH(F127,(Sautillers!$B$1:$BU$1),1)+1))</f>
        <v/>
      </c>
      <c r="L127" s="247"/>
      <c r="M127" s="245" t="str">
        <f>IF(OR(E127="",L127=""),"",VLOOKUP(L127,Gainage!$A$2:$BU$32,MATCH(F127,(Gainage!$B$1:$BU$1),1)+1))</f>
        <v/>
      </c>
      <c r="N127" s="247"/>
      <c r="O127" s="245" t="str">
        <f>IF(OR(E127="",N127=""),"",VLOOKUP(N127,'Course 20 m'!$A$2:$BU$373,MATCH(F127,('Course 20 m'!$B$1:$BU$1),1)+1))</f>
        <v/>
      </c>
      <c r="P127" s="248"/>
      <c r="Q127" s="245" t="str">
        <f>IF(OR(E127="",P127=""),"",VLOOKUP(P127,'Ecarts D&amp;G'!$A$2:$BU$147,MATCH(F127,('Ecarts D&amp;G'!$B$1:$BU$1),1)+1))</f>
        <v/>
      </c>
      <c r="R127" s="248"/>
      <c r="S127" s="245" t="str">
        <f>IF(OR(E127="",R127=""),"",VLOOKUP(R127,'Ecarts D&amp;G'!$A$2:$BU$147,MATCH(F127,('Ecarts D&amp;G'!$B$1:$BU$1),1)+1))</f>
        <v/>
      </c>
      <c r="T127" s="248"/>
      <c r="U127" s="245" t="str">
        <f>IF(OR(E127="",T127=""),"",VLOOKUP(T127,'Ecart facial'!$A$2:$BU$143,MATCH(F127,('Ecart facial'!$B$1:$BU$1),1)+1))</f>
        <v/>
      </c>
      <c r="V127" s="249"/>
      <c r="W127" s="245" t="str">
        <f>IF(OR(E127="",V127=""),"",VLOOKUP(V127,'Fermeture TJ'!$A$2:$BU$126,MATCH(F127,('Fermeture TJ'!$B$1:$BU$1),1)+1))</f>
        <v/>
      </c>
      <c r="X127" s="249"/>
      <c r="Y127" s="245" t="str">
        <f>IF(OR(E127="",X127=""),"",VLOOKUP(X127,Pont!$A$2:$BU$188,MATCH(F127,(Pont!$B$1:$BU$1),1)+1))</f>
        <v/>
      </c>
      <c r="Z127" s="249"/>
      <c r="AA127" s="245" t="str">
        <f>IF(OR(E127="",Z127=""),"",VLOOKUP(Z127,Epaules!$A$2:$BU$76,MATCH(F127,(Epaules!$B$1:$BU$1),1)+1))</f>
        <v/>
      </c>
      <c r="AB127" s="256" t="str">
        <f t="shared" si="2"/>
        <v/>
      </c>
      <c r="AC127" s="194" t="str">
        <f t="shared" si="3"/>
        <v/>
      </c>
    </row>
    <row r="128" spans="1:29" ht="15.6" x14ac:dyDescent="0.25">
      <c r="A128" s="34" t="str">
        <f>IF(D128="","",Accueil!$D$8)</f>
        <v/>
      </c>
      <c r="B128" s="145" t="str">
        <f>IF(OR(Accueil!$D$8="",C128="",D128=""),"",UPPER(LOOKUP(C128,Accueil!$C$32:$C$131,Accueil!$D$32:$D$131)))</f>
        <v/>
      </c>
      <c r="C128" s="35"/>
      <c r="D128" s="149"/>
      <c r="E128" s="152"/>
      <c r="F128" s="171" t="str">
        <f>IF(OR(Accueil!$D$8="",D128="",E128=""),"",DATEDIF(E128,LOOKUP(C128,Accueil!$C$32:$C$131,Accueil!$E$32:$E$131),"m"))</f>
        <v/>
      </c>
      <c r="G128" s="273"/>
      <c r="H128" s="247"/>
      <c r="I128" s="245" t="str">
        <f>IF(OR(E128="",H128=""),"",VLOOKUP(H128,Détente!$A$2:$BU$157,MATCH(F128,(Détente!$B$1:$BU$1),1)+1))</f>
        <v/>
      </c>
      <c r="J128" s="247"/>
      <c r="K128" s="245" t="str">
        <f>IF(OR(E128="",J128=""),"",VLOOKUP(J128,Sautillers!$A$2:$BU$99,MATCH(F128,(Sautillers!$B$1:$BU$1),1)+1))</f>
        <v/>
      </c>
      <c r="L128" s="247"/>
      <c r="M128" s="245" t="str">
        <f>IF(OR(E128="",L128=""),"",VLOOKUP(L128,Gainage!$A$2:$BU$32,MATCH(F128,(Gainage!$B$1:$BU$1),1)+1))</f>
        <v/>
      </c>
      <c r="N128" s="247"/>
      <c r="O128" s="245" t="str">
        <f>IF(OR(E128="",N128=""),"",VLOOKUP(N128,'Course 20 m'!$A$2:$BU$373,MATCH(F128,('Course 20 m'!$B$1:$BU$1),1)+1))</f>
        <v/>
      </c>
      <c r="P128" s="248"/>
      <c r="Q128" s="245" t="str">
        <f>IF(OR(E128="",P128=""),"",VLOOKUP(P128,'Ecarts D&amp;G'!$A$2:$BU$147,MATCH(F128,('Ecarts D&amp;G'!$B$1:$BU$1),1)+1))</f>
        <v/>
      </c>
      <c r="R128" s="248"/>
      <c r="S128" s="245" t="str">
        <f>IF(OR(E128="",R128=""),"",VLOOKUP(R128,'Ecarts D&amp;G'!$A$2:$BU$147,MATCH(F128,('Ecarts D&amp;G'!$B$1:$BU$1),1)+1))</f>
        <v/>
      </c>
      <c r="T128" s="248"/>
      <c r="U128" s="245" t="str">
        <f>IF(OR(E128="",T128=""),"",VLOOKUP(T128,'Ecart facial'!$A$2:$BU$143,MATCH(F128,('Ecart facial'!$B$1:$BU$1),1)+1))</f>
        <v/>
      </c>
      <c r="V128" s="249"/>
      <c r="W128" s="245" t="str">
        <f>IF(OR(E128="",V128=""),"",VLOOKUP(V128,'Fermeture TJ'!$A$2:$BU$126,MATCH(F128,('Fermeture TJ'!$B$1:$BU$1),1)+1))</f>
        <v/>
      </c>
      <c r="X128" s="249"/>
      <c r="Y128" s="245" t="str">
        <f>IF(OR(E128="",X128=""),"",VLOOKUP(X128,Pont!$A$2:$BU$188,MATCH(F128,(Pont!$B$1:$BU$1),1)+1))</f>
        <v/>
      </c>
      <c r="Z128" s="249"/>
      <c r="AA128" s="245" t="str">
        <f>IF(OR(E128="",Z128=""),"",VLOOKUP(Z128,Epaules!$A$2:$BU$76,MATCH(F128,(Epaules!$B$1:$BU$1),1)+1))</f>
        <v/>
      </c>
      <c r="AB128" s="256" t="str">
        <f t="shared" si="2"/>
        <v/>
      </c>
      <c r="AC128" s="194" t="str">
        <f t="shared" si="3"/>
        <v/>
      </c>
    </row>
    <row r="129" spans="1:29" ht="15.6" x14ac:dyDescent="0.25">
      <c r="A129" s="34" t="str">
        <f>IF(D129="","",Accueil!$D$8)</f>
        <v/>
      </c>
      <c r="B129" s="145" t="str">
        <f>IF(OR(Accueil!$D$8="",C129="",D129=""),"",UPPER(LOOKUP(C129,Accueil!$C$32:$C$131,Accueil!$D$32:$D$131)))</f>
        <v/>
      </c>
      <c r="C129" s="35"/>
      <c r="D129" s="149"/>
      <c r="E129" s="152"/>
      <c r="F129" s="171" t="str">
        <f>IF(OR(Accueil!$D$8="",D129="",E129=""),"",DATEDIF(E129,LOOKUP(C129,Accueil!$C$32:$C$131,Accueil!$E$32:$E$131),"m"))</f>
        <v/>
      </c>
      <c r="G129" s="273"/>
      <c r="H129" s="247"/>
      <c r="I129" s="245" t="str">
        <f>IF(OR(E129="",H129=""),"",VLOOKUP(H129,Détente!$A$2:$BU$157,MATCH(F129,(Détente!$B$1:$BU$1),1)+1))</f>
        <v/>
      </c>
      <c r="J129" s="247"/>
      <c r="K129" s="245" t="str">
        <f>IF(OR(E129="",J129=""),"",VLOOKUP(J129,Sautillers!$A$2:$BU$99,MATCH(F129,(Sautillers!$B$1:$BU$1),1)+1))</f>
        <v/>
      </c>
      <c r="L129" s="247"/>
      <c r="M129" s="245" t="str">
        <f>IF(OR(E129="",L129=""),"",VLOOKUP(L129,Gainage!$A$2:$BU$32,MATCH(F129,(Gainage!$B$1:$BU$1),1)+1))</f>
        <v/>
      </c>
      <c r="N129" s="247"/>
      <c r="O129" s="245" t="str">
        <f>IF(OR(E129="",N129=""),"",VLOOKUP(N129,'Course 20 m'!$A$2:$BU$373,MATCH(F129,('Course 20 m'!$B$1:$BU$1),1)+1))</f>
        <v/>
      </c>
      <c r="P129" s="248"/>
      <c r="Q129" s="245" t="str">
        <f>IF(OR(E129="",P129=""),"",VLOOKUP(P129,'Ecarts D&amp;G'!$A$2:$BU$147,MATCH(F129,('Ecarts D&amp;G'!$B$1:$BU$1),1)+1))</f>
        <v/>
      </c>
      <c r="R129" s="248"/>
      <c r="S129" s="245" t="str">
        <f>IF(OR(E129="",R129=""),"",VLOOKUP(R129,'Ecarts D&amp;G'!$A$2:$BU$147,MATCH(F129,('Ecarts D&amp;G'!$B$1:$BU$1),1)+1))</f>
        <v/>
      </c>
      <c r="T129" s="248"/>
      <c r="U129" s="245" t="str">
        <f>IF(OR(E129="",T129=""),"",VLOOKUP(T129,'Ecart facial'!$A$2:$BU$143,MATCH(F129,('Ecart facial'!$B$1:$BU$1),1)+1))</f>
        <v/>
      </c>
      <c r="V129" s="249"/>
      <c r="W129" s="245" t="str">
        <f>IF(OR(E129="",V129=""),"",VLOOKUP(V129,'Fermeture TJ'!$A$2:$BU$126,MATCH(F129,('Fermeture TJ'!$B$1:$BU$1),1)+1))</f>
        <v/>
      </c>
      <c r="X129" s="249"/>
      <c r="Y129" s="245" t="str">
        <f>IF(OR(E129="",X129=""),"",VLOOKUP(X129,Pont!$A$2:$BU$188,MATCH(F129,(Pont!$B$1:$BU$1),1)+1))</f>
        <v/>
      </c>
      <c r="Z129" s="249"/>
      <c r="AA129" s="245" t="str">
        <f>IF(OR(E129="",Z129=""),"",VLOOKUP(Z129,Epaules!$A$2:$BU$76,MATCH(F129,(Epaules!$B$1:$BU$1),1)+1))</f>
        <v/>
      </c>
      <c r="AB129" s="256" t="str">
        <f t="shared" si="2"/>
        <v/>
      </c>
      <c r="AC129" s="194" t="str">
        <f t="shared" si="3"/>
        <v/>
      </c>
    </row>
    <row r="130" spans="1:29" ht="15.6" x14ac:dyDescent="0.25">
      <c r="A130" s="34" t="str">
        <f>IF(D130="","",Accueil!$D$8)</f>
        <v/>
      </c>
      <c r="B130" s="145" t="str">
        <f>IF(OR(Accueil!$D$8="",C130="",D130=""),"",UPPER(LOOKUP(C130,Accueil!$C$32:$C$131,Accueil!$D$32:$D$131)))</f>
        <v/>
      </c>
      <c r="C130" s="35"/>
      <c r="D130" s="149"/>
      <c r="E130" s="152"/>
      <c r="F130" s="171" t="str">
        <f>IF(OR(Accueil!$D$8="",D130="",E130=""),"",DATEDIF(E130,LOOKUP(C130,Accueil!$C$32:$C$131,Accueil!$E$32:$E$131),"m"))</f>
        <v/>
      </c>
      <c r="G130" s="273"/>
      <c r="H130" s="247"/>
      <c r="I130" s="245" t="str">
        <f>IF(OR(E130="",H130=""),"",VLOOKUP(H130,Détente!$A$2:$BU$157,MATCH(F130,(Détente!$B$1:$BU$1),1)+1))</f>
        <v/>
      </c>
      <c r="J130" s="247"/>
      <c r="K130" s="245" t="str">
        <f>IF(OR(E130="",J130=""),"",VLOOKUP(J130,Sautillers!$A$2:$BU$99,MATCH(F130,(Sautillers!$B$1:$BU$1),1)+1))</f>
        <v/>
      </c>
      <c r="L130" s="247"/>
      <c r="M130" s="245" t="str">
        <f>IF(OR(E130="",L130=""),"",VLOOKUP(L130,Gainage!$A$2:$BU$32,MATCH(F130,(Gainage!$B$1:$BU$1),1)+1))</f>
        <v/>
      </c>
      <c r="N130" s="247"/>
      <c r="O130" s="245" t="str">
        <f>IF(OR(E130="",N130=""),"",VLOOKUP(N130,'Course 20 m'!$A$2:$BU$373,MATCH(F130,('Course 20 m'!$B$1:$BU$1),1)+1))</f>
        <v/>
      </c>
      <c r="P130" s="248"/>
      <c r="Q130" s="245" t="str">
        <f>IF(OR(E130="",P130=""),"",VLOOKUP(P130,'Ecarts D&amp;G'!$A$2:$BU$147,MATCH(F130,('Ecarts D&amp;G'!$B$1:$BU$1),1)+1))</f>
        <v/>
      </c>
      <c r="R130" s="248"/>
      <c r="S130" s="245" t="str">
        <f>IF(OR(E130="",R130=""),"",VLOOKUP(R130,'Ecarts D&amp;G'!$A$2:$BU$147,MATCH(F130,('Ecarts D&amp;G'!$B$1:$BU$1),1)+1))</f>
        <v/>
      </c>
      <c r="T130" s="248"/>
      <c r="U130" s="245" t="str">
        <f>IF(OR(E130="",T130=""),"",VLOOKUP(T130,'Ecart facial'!$A$2:$BU$143,MATCH(F130,('Ecart facial'!$B$1:$BU$1),1)+1))</f>
        <v/>
      </c>
      <c r="V130" s="249"/>
      <c r="W130" s="245" t="str">
        <f>IF(OR(E130="",V130=""),"",VLOOKUP(V130,'Fermeture TJ'!$A$2:$BU$126,MATCH(F130,('Fermeture TJ'!$B$1:$BU$1),1)+1))</f>
        <v/>
      </c>
      <c r="X130" s="249"/>
      <c r="Y130" s="245" t="str">
        <f>IF(OR(E130="",X130=""),"",VLOOKUP(X130,Pont!$A$2:$BU$188,MATCH(F130,(Pont!$B$1:$BU$1),1)+1))</f>
        <v/>
      </c>
      <c r="Z130" s="249"/>
      <c r="AA130" s="245" t="str">
        <f>IF(OR(E130="",Z130=""),"",VLOOKUP(Z130,Epaules!$A$2:$BU$76,MATCH(F130,(Epaules!$B$1:$BU$1),1)+1))</f>
        <v/>
      </c>
      <c r="AB130" s="256" t="str">
        <f t="shared" si="2"/>
        <v/>
      </c>
      <c r="AC130" s="194" t="str">
        <f t="shared" si="3"/>
        <v/>
      </c>
    </row>
    <row r="131" spans="1:29" ht="15.6" x14ac:dyDescent="0.25">
      <c r="A131" s="34" t="str">
        <f>IF(D131="","",Accueil!$D$8)</f>
        <v/>
      </c>
      <c r="B131" s="145" t="str">
        <f>IF(OR(Accueil!$D$8="",C131="",D131=""),"",UPPER(LOOKUP(C131,Accueil!$C$32:$C$131,Accueil!$D$32:$D$131)))</f>
        <v/>
      </c>
      <c r="C131" s="35"/>
      <c r="D131" s="149"/>
      <c r="E131" s="152"/>
      <c r="F131" s="171" t="str">
        <f>IF(OR(Accueil!$D$8="",D131="",E131=""),"",DATEDIF(E131,LOOKUP(C131,Accueil!$C$32:$C$131,Accueil!$E$32:$E$131),"m"))</f>
        <v/>
      </c>
      <c r="G131" s="273"/>
      <c r="H131" s="247"/>
      <c r="I131" s="245" t="str">
        <f>IF(OR(E131="",H131=""),"",VLOOKUP(H131,Détente!$A$2:$BU$157,MATCH(F131,(Détente!$B$1:$BU$1),1)+1))</f>
        <v/>
      </c>
      <c r="J131" s="247"/>
      <c r="K131" s="245" t="str">
        <f>IF(OR(E131="",J131=""),"",VLOOKUP(J131,Sautillers!$A$2:$BU$99,MATCH(F131,(Sautillers!$B$1:$BU$1),1)+1))</f>
        <v/>
      </c>
      <c r="L131" s="247"/>
      <c r="M131" s="245" t="str">
        <f>IF(OR(E131="",L131=""),"",VLOOKUP(L131,Gainage!$A$2:$BU$32,MATCH(F131,(Gainage!$B$1:$BU$1),1)+1))</f>
        <v/>
      </c>
      <c r="N131" s="247"/>
      <c r="O131" s="245" t="str">
        <f>IF(OR(E131="",N131=""),"",VLOOKUP(N131,'Course 20 m'!$A$2:$BU$373,MATCH(F131,('Course 20 m'!$B$1:$BU$1),1)+1))</f>
        <v/>
      </c>
      <c r="P131" s="248"/>
      <c r="Q131" s="245" t="str">
        <f>IF(OR(E131="",P131=""),"",VLOOKUP(P131,'Ecarts D&amp;G'!$A$2:$BU$147,MATCH(F131,('Ecarts D&amp;G'!$B$1:$BU$1),1)+1))</f>
        <v/>
      </c>
      <c r="R131" s="248"/>
      <c r="S131" s="245" t="str">
        <f>IF(OR(E131="",R131=""),"",VLOOKUP(R131,'Ecarts D&amp;G'!$A$2:$BU$147,MATCH(F131,('Ecarts D&amp;G'!$B$1:$BU$1),1)+1))</f>
        <v/>
      </c>
      <c r="T131" s="248"/>
      <c r="U131" s="245" t="str">
        <f>IF(OR(E131="",T131=""),"",VLOOKUP(T131,'Ecart facial'!$A$2:$BU$143,MATCH(F131,('Ecart facial'!$B$1:$BU$1),1)+1))</f>
        <v/>
      </c>
      <c r="V131" s="249"/>
      <c r="W131" s="245" t="str">
        <f>IF(OR(E131="",V131=""),"",VLOOKUP(V131,'Fermeture TJ'!$A$2:$BU$126,MATCH(F131,('Fermeture TJ'!$B$1:$BU$1),1)+1))</f>
        <v/>
      </c>
      <c r="X131" s="249"/>
      <c r="Y131" s="245" t="str">
        <f>IF(OR(E131="",X131=""),"",VLOOKUP(X131,Pont!$A$2:$BU$188,MATCH(F131,(Pont!$B$1:$BU$1),1)+1))</f>
        <v/>
      </c>
      <c r="Z131" s="249"/>
      <c r="AA131" s="245" t="str">
        <f>IF(OR(E131="",Z131=""),"",VLOOKUP(Z131,Epaules!$A$2:$BU$76,MATCH(F131,(Epaules!$B$1:$BU$1),1)+1))</f>
        <v/>
      </c>
      <c r="AB131" s="256" t="str">
        <f t="shared" si="2"/>
        <v/>
      </c>
      <c r="AC131" s="194" t="str">
        <f t="shared" si="3"/>
        <v/>
      </c>
    </row>
    <row r="132" spans="1:29" ht="15.6" x14ac:dyDescent="0.25">
      <c r="A132" s="34" t="str">
        <f>IF(D132="","",Accueil!$D$8)</f>
        <v/>
      </c>
      <c r="B132" s="145" t="str">
        <f>IF(OR(Accueil!$D$8="",C132="",D132=""),"",UPPER(LOOKUP(C132,Accueil!$C$32:$C$131,Accueil!$D$32:$D$131)))</f>
        <v/>
      </c>
      <c r="C132" s="35"/>
      <c r="D132" s="149"/>
      <c r="E132" s="152"/>
      <c r="F132" s="171" t="str">
        <f>IF(OR(Accueil!$D$8="",D132="",E132=""),"",DATEDIF(E132,LOOKUP(C132,Accueil!$C$32:$C$131,Accueil!$E$32:$E$131),"m"))</f>
        <v/>
      </c>
      <c r="G132" s="273"/>
      <c r="H132" s="247"/>
      <c r="I132" s="245" t="str">
        <f>IF(OR(E132="",H132=""),"",VLOOKUP(H132,Détente!$A$2:$BU$157,MATCH(F132,(Détente!$B$1:$BU$1),1)+1))</f>
        <v/>
      </c>
      <c r="J132" s="247"/>
      <c r="K132" s="245" t="str">
        <f>IF(OR(E132="",J132=""),"",VLOOKUP(J132,Sautillers!$A$2:$BU$99,MATCH(F132,(Sautillers!$B$1:$BU$1),1)+1))</f>
        <v/>
      </c>
      <c r="L132" s="247"/>
      <c r="M132" s="245" t="str">
        <f>IF(OR(E132="",L132=""),"",VLOOKUP(L132,Gainage!$A$2:$BU$32,MATCH(F132,(Gainage!$B$1:$BU$1),1)+1))</f>
        <v/>
      </c>
      <c r="N132" s="247"/>
      <c r="O132" s="245" t="str">
        <f>IF(OR(E132="",N132=""),"",VLOOKUP(N132,'Course 20 m'!$A$2:$BU$373,MATCH(F132,('Course 20 m'!$B$1:$BU$1),1)+1))</f>
        <v/>
      </c>
      <c r="P132" s="248"/>
      <c r="Q132" s="245" t="str">
        <f>IF(OR(E132="",P132=""),"",VLOOKUP(P132,'Ecarts D&amp;G'!$A$2:$BU$147,MATCH(F132,('Ecarts D&amp;G'!$B$1:$BU$1),1)+1))</f>
        <v/>
      </c>
      <c r="R132" s="248"/>
      <c r="S132" s="245" t="str">
        <f>IF(OR(E132="",R132=""),"",VLOOKUP(R132,'Ecarts D&amp;G'!$A$2:$BU$147,MATCH(F132,('Ecarts D&amp;G'!$B$1:$BU$1),1)+1))</f>
        <v/>
      </c>
      <c r="T132" s="248"/>
      <c r="U132" s="245" t="str">
        <f>IF(OR(E132="",T132=""),"",VLOOKUP(T132,'Ecart facial'!$A$2:$BU$143,MATCH(F132,('Ecart facial'!$B$1:$BU$1),1)+1))</f>
        <v/>
      </c>
      <c r="V132" s="249"/>
      <c r="W132" s="245" t="str">
        <f>IF(OR(E132="",V132=""),"",VLOOKUP(V132,'Fermeture TJ'!$A$2:$BU$126,MATCH(F132,('Fermeture TJ'!$B$1:$BU$1),1)+1))</f>
        <v/>
      </c>
      <c r="X132" s="249"/>
      <c r="Y132" s="245" t="str">
        <f>IF(OR(E132="",X132=""),"",VLOOKUP(X132,Pont!$A$2:$BU$188,MATCH(F132,(Pont!$B$1:$BU$1),1)+1))</f>
        <v/>
      </c>
      <c r="Z132" s="249"/>
      <c r="AA132" s="245" t="str">
        <f>IF(OR(E132="",Z132=""),"",VLOOKUP(Z132,Epaules!$A$2:$BU$76,MATCH(F132,(Epaules!$B$1:$BU$1),1)+1))</f>
        <v/>
      </c>
      <c r="AB132" s="256" t="str">
        <f t="shared" si="2"/>
        <v/>
      </c>
      <c r="AC132" s="194" t="str">
        <f t="shared" si="3"/>
        <v/>
      </c>
    </row>
    <row r="133" spans="1:29" ht="15.6" x14ac:dyDescent="0.25">
      <c r="A133" s="34" t="str">
        <f>IF(D133="","",Accueil!$D$8)</f>
        <v/>
      </c>
      <c r="B133" s="145" t="str">
        <f>IF(OR(Accueil!$D$8="",C133="",D133=""),"",UPPER(LOOKUP(C133,Accueil!$C$32:$C$131,Accueil!$D$32:$D$131)))</f>
        <v/>
      </c>
      <c r="C133" s="35"/>
      <c r="D133" s="149"/>
      <c r="E133" s="152"/>
      <c r="F133" s="171" t="str">
        <f>IF(OR(Accueil!$D$8="",D133="",E133=""),"",DATEDIF(E133,LOOKUP(C133,Accueil!$C$32:$C$131,Accueil!$E$32:$E$131),"m"))</f>
        <v/>
      </c>
      <c r="G133" s="273"/>
      <c r="H133" s="247"/>
      <c r="I133" s="245" t="str">
        <f>IF(OR(E133="",H133=""),"",VLOOKUP(H133,Détente!$A$2:$BU$157,MATCH(F133,(Détente!$B$1:$BU$1),1)+1))</f>
        <v/>
      </c>
      <c r="J133" s="247"/>
      <c r="K133" s="245" t="str">
        <f>IF(OR(E133="",J133=""),"",VLOOKUP(J133,Sautillers!$A$2:$BU$99,MATCH(F133,(Sautillers!$B$1:$BU$1),1)+1))</f>
        <v/>
      </c>
      <c r="L133" s="247"/>
      <c r="M133" s="245" t="str">
        <f>IF(OR(E133="",L133=""),"",VLOOKUP(L133,Gainage!$A$2:$BU$32,MATCH(F133,(Gainage!$B$1:$BU$1),1)+1))</f>
        <v/>
      </c>
      <c r="N133" s="247"/>
      <c r="O133" s="245" t="str">
        <f>IF(OR(E133="",N133=""),"",VLOOKUP(N133,'Course 20 m'!$A$2:$BU$373,MATCH(F133,('Course 20 m'!$B$1:$BU$1),1)+1))</f>
        <v/>
      </c>
      <c r="P133" s="248"/>
      <c r="Q133" s="245" t="str">
        <f>IF(OR(E133="",P133=""),"",VLOOKUP(P133,'Ecarts D&amp;G'!$A$2:$BU$147,MATCH(F133,('Ecarts D&amp;G'!$B$1:$BU$1),1)+1))</f>
        <v/>
      </c>
      <c r="R133" s="248"/>
      <c r="S133" s="245" t="str">
        <f>IF(OR(E133="",R133=""),"",VLOOKUP(R133,'Ecarts D&amp;G'!$A$2:$BU$147,MATCH(F133,('Ecarts D&amp;G'!$B$1:$BU$1),1)+1))</f>
        <v/>
      </c>
      <c r="T133" s="248"/>
      <c r="U133" s="245" t="str">
        <f>IF(OR(E133="",T133=""),"",VLOOKUP(T133,'Ecart facial'!$A$2:$BU$143,MATCH(F133,('Ecart facial'!$B$1:$BU$1),1)+1))</f>
        <v/>
      </c>
      <c r="V133" s="249"/>
      <c r="W133" s="245" t="str">
        <f>IF(OR(E133="",V133=""),"",VLOOKUP(V133,'Fermeture TJ'!$A$2:$BU$126,MATCH(F133,('Fermeture TJ'!$B$1:$BU$1),1)+1))</f>
        <v/>
      </c>
      <c r="X133" s="249"/>
      <c r="Y133" s="245" t="str">
        <f>IF(OR(E133="",X133=""),"",VLOOKUP(X133,Pont!$A$2:$BU$188,MATCH(F133,(Pont!$B$1:$BU$1),1)+1))</f>
        <v/>
      </c>
      <c r="Z133" s="249"/>
      <c r="AA133" s="245" t="str">
        <f>IF(OR(E133="",Z133=""),"",VLOOKUP(Z133,Epaules!$A$2:$BU$76,MATCH(F133,(Epaules!$B$1:$BU$1),1)+1))</f>
        <v/>
      </c>
      <c r="AB133" s="256" t="str">
        <f t="shared" ref="AB133:AB196" si="4">IF(OR(I133="",K133="",M133="",O133="",Q133="",S133="",U133="",W133="",AA133=""),"",SUM(I133,K133,M133,O133,Q133,S133,U133,W133,AA133))</f>
        <v/>
      </c>
      <c r="AC133" s="194" t="str">
        <f t="shared" ref="AC133:AC196" si="5">IF(OR(I133="",K133="",M133="",O133="",Q133="",S133="",U133="",W133="",Y133="",AA133=""),"",AVERAGE(I133,K133,M133,O133,Q133,S133,U133,W133,Y133,AA133))</f>
        <v/>
      </c>
    </row>
    <row r="134" spans="1:29" ht="15.6" x14ac:dyDescent="0.25">
      <c r="A134" s="34" t="str">
        <f>IF(D134="","",Accueil!$D$8)</f>
        <v/>
      </c>
      <c r="B134" s="145" t="str">
        <f>IF(OR(Accueil!$D$8="",C134="",D134=""),"",UPPER(LOOKUP(C134,Accueil!$C$32:$C$131,Accueil!$D$32:$D$131)))</f>
        <v/>
      </c>
      <c r="C134" s="35"/>
      <c r="D134" s="149"/>
      <c r="E134" s="152"/>
      <c r="F134" s="171" t="str">
        <f>IF(OR(Accueil!$D$8="",D134="",E134=""),"",DATEDIF(E134,LOOKUP(C134,Accueil!$C$32:$C$131,Accueil!$E$32:$E$131),"m"))</f>
        <v/>
      </c>
      <c r="G134" s="273"/>
      <c r="H134" s="247"/>
      <c r="I134" s="245" t="str">
        <f>IF(OR(E134="",H134=""),"",VLOOKUP(H134,Détente!$A$2:$BU$157,MATCH(F134,(Détente!$B$1:$BU$1),1)+1))</f>
        <v/>
      </c>
      <c r="J134" s="247"/>
      <c r="K134" s="245" t="str">
        <f>IF(OR(E134="",J134=""),"",VLOOKUP(J134,Sautillers!$A$2:$BU$99,MATCH(F134,(Sautillers!$B$1:$BU$1),1)+1))</f>
        <v/>
      </c>
      <c r="L134" s="247"/>
      <c r="M134" s="245" t="str">
        <f>IF(OR(E134="",L134=""),"",VLOOKUP(L134,Gainage!$A$2:$BU$32,MATCH(F134,(Gainage!$B$1:$BU$1),1)+1))</f>
        <v/>
      </c>
      <c r="N134" s="247"/>
      <c r="O134" s="245" t="str">
        <f>IF(OR(E134="",N134=""),"",VLOOKUP(N134,'Course 20 m'!$A$2:$BU$373,MATCH(F134,('Course 20 m'!$B$1:$BU$1),1)+1))</f>
        <v/>
      </c>
      <c r="P134" s="248"/>
      <c r="Q134" s="245" t="str">
        <f>IF(OR(E134="",P134=""),"",VLOOKUP(P134,'Ecarts D&amp;G'!$A$2:$BU$147,MATCH(F134,('Ecarts D&amp;G'!$B$1:$BU$1),1)+1))</f>
        <v/>
      </c>
      <c r="R134" s="248"/>
      <c r="S134" s="245" t="str">
        <f>IF(OR(E134="",R134=""),"",VLOOKUP(R134,'Ecarts D&amp;G'!$A$2:$BU$147,MATCH(F134,('Ecarts D&amp;G'!$B$1:$BU$1),1)+1))</f>
        <v/>
      </c>
      <c r="T134" s="248"/>
      <c r="U134" s="245" t="str">
        <f>IF(OR(E134="",T134=""),"",VLOOKUP(T134,'Ecart facial'!$A$2:$BU$143,MATCH(F134,('Ecart facial'!$B$1:$BU$1),1)+1))</f>
        <v/>
      </c>
      <c r="V134" s="249"/>
      <c r="W134" s="245" t="str">
        <f>IF(OR(E134="",V134=""),"",VLOOKUP(V134,'Fermeture TJ'!$A$2:$BU$126,MATCH(F134,('Fermeture TJ'!$B$1:$BU$1),1)+1))</f>
        <v/>
      </c>
      <c r="X134" s="249"/>
      <c r="Y134" s="245" t="str">
        <f>IF(OR(E134="",X134=""),"",VLOOKUP(X134,Pont!$A$2:$BU$188,MATCH(F134,(Pont!$B$1:$BU$1),1)+1))</f>
        <v/>
      </c>
      <c r="Z134" s="249"/>
      <c r="AA134" s="245" t="str">
        <f>IF(OR(E134="",Z134=""),"",VLOOKUP(Z134,Epaules!$A$2:$BU$76,MATCH(F134,(Epaules!$B$1:$BU$1),1)+1))</f>
        <v/>
      </c>
      <c r="AB134" s="256" t="str">
        <f t="shared" si="4"/>
        <v/>
      </c>
      <c r="AC134" s="194" t="str">
        <f t="shared" si="5"/>
        <v/>
      </c>
    </row>
    <row r="135" spans="1:29" ht="15.6" x14ac:dyDescent="0.25">
      <c r="A135" s="34" t="str">
        <f>IF(D135="","",Accueil!$D$8)</f>
        <v/>
      </c>
      <c r="B135" s="145" t="str">
        <f>IF(OR(Accueil!$D$8="",C135="",D135=""),"",UPPER(LOOKUP(C135,Accueil!$C$32:$C$131,Accueil!$D$32:$D$131)))</f>
        <v/>
      </c>
      <c r="C135" s="35"/>
      <c r="D135" s="149"/>
      <c r="E135" s="152"/>
      <c r="F135" s="171" t="str">
        <f>IF(OR(Accueil!$D$8="",D135="",E135=""),"",DATEDIF(E135,LOOKUP(C135,Accueil!$C$32:$C$131,Accueil!$E$32:$E$131),"m"))</f>
        <v/>
      </c>
      <c r="G135" s="273"/>
      <c r="H135" s="247"/>
      <c r="I135" s="245" t="str">
        <f>IF(OR(E135="",H135=""),"",VLOOKUP(H135,Détente!$A$2:$BU$157,MATCH(F135,(Détente!$B$1:$BU$1),1)+1))</f>
        <v/>
      </c>
      <c r="J135" s="247"/>
      <c r="K135" s="245" t="str">
        <f>IF(OR(E135="",J135=""),"",VLOOKUP(J135,Sautillers!$A$2:$BU$99,MATCH(F135,(Sautillers!$B$1:$BU$1),1)+1))</f>
        <v/>
      </c>
      <c r="L135" s="247"/>
      <c r="M135" s="245" t="str">
        <f>IF(OR(E135="",L135=""),"",VLOOKUP(L135,Gainage!$A$2:$BU$32,MATCH(F135,(Gainage!$B$1:$BU$1),1)+1))</f>
        <v/>
      </c>
      <c r="N135" s="247"/>
      <c r="O135" s="245" t="str">
        <f>IF(OR(E135="",N135=""),"",VLOOKUP(N135,'Course 20 m'!$A$2:$BU$373,MATCH(F135,('Course 20 m'!$B$1:$BU$1),1)+1))</f>
        <v/>
      </c>
      <c r="P135" s="248"/>
      <c r="Q135" s="245" t="str">
        <f>IF(OR(E135="",P135=""),"",VLOOKUP(P135,'Ecarts D&amp;G'!$A$2:$BU$147,MATCH(F135,('Ecarts D&amp;G'!$B$1:$BU$1),1)+1))</f>
        <v/>
      </c>
      <c r="R135" s="248"/>
      <c r="S135" s="245" t="str">
        <f>IF(OR(E135="",R135=""),"",VLOOKUP(R135,'Ecarts D&amp;G'!$A$2:$BU$147,MATCH(F135,('Ecarts D&amp;G'!$B$1:$BU$1),1)+1))</f>
        <v/>
      </c>
      <c r="T135" s="248"/>
      <c r="U135" s="245" t="str">
        <f>IF(OR(E135="",T135=""),"",VLOOKUP(T135,'Ecart facial'!$A$2:$BU$143,MATCH(F135,('Ecart facial'!$B$1:$BU$1),1)+1))</f>
        <v/>
      </c>
      <c r="V135" s="249"/>
      <c r="W135" s="245" t="str">
        <f>IF(OR(E135="",V135=""),"",VLOOKUP(V135,'Fermeture TJ'!$A$2:$BU$126,MATCH(F135,('Fermeture TJ'!$B$1:$BU$1),1)+1))</f>
        <v/>
      </c>
      <c r="X135" s="249"/>
      <c r="Y135" s="245" t="str">
        <f>IF(OR(E135="",X135=""),"",VLOOKUP(X135,Pont!$A$2:$BU$188,MATCH(F135,(Pont!$B$1:$BU$1),1)+1))</f>
        <v/>
      </c>
      <c r="Z135" s="249"/>
      <c r="AA135" s="245" t="str">
        <f>IF(OR(E135="",Z135=""),"",VLOOKUP(Z135,Epaules!$A$2:$BU$76,MATCH(F135,(Epaules!$B$1:$BU$1),1)+1))</f>
        <v/>
      </c>
      <c r="AB135" s="256" t="str">
        <f t="shared" si="4"/>
        <v/>
      </c>
      <c r="AC135" s="194" t="str">
        <f t="shared" si="5"/>
        <v/>
      </c>
    </row>
    <row r="136" spans="1:29" ht="15.6" x14ac:dyDescent="0.25">
      <c r="A136" s="34" t="str">
        <f>IF(D136="","",Accueil!$D$8)</f>
        <v/>
      </c>
      <c r="B136" s="145" t="str">
        <f>IF(OR(Accueil!$D$8="",C136="",D136=""),"",UPPER(LOOKUP(C136,Accueil!$C$32:$C$131,Accueil!$D$32:$D$131)))</f>
        <v/>
      </c>
      <c r="C136" s="35"/>
      <c r="D136" s="149"/>
      <c r="E136" s="152"/>
      <c r="F136" s="171" t="str">
        <f>IF(OR(Accueil!$D$8="",D136="",E136=""),"",DATEDIF(E136,LOOKUP(C136,Accueil!$C$32:$C$131,Accueil!$E$32:$E$131),"m"))</f>
        <v/>
      </c>
      <c r="G136" s="273"/>
      <c r="H136" s="247"/>
      <c r="I136" s="245" t="str">
        <f>IF(OR(E136="",H136=""),"",VLOOKUP(H136,Détente!$A$2:$BU$157,MATCH(F136,(Détente!$B$1:$BU$1),1)+1))</f>
        <v/>
      </c>
      <c r="J136" s="247"/>
      <c r="K136" s="245" t="str">
        <f>IF(OR(E136="",J136=""),"",VLOOKUP(J136,Sautillers!$A$2:$BU$99,MATCH(F136,(Sautillers!$B$1:$BU$1),1)+1))</f>
        <v/>
      </c>
      <c r="L136" s="247"/>
      <c r="M136" s="245" t="str">
        <f>IF(OR(E136="",L136=""),"",VLOOKUP(L136,Gainage!$A$2:$BU$32,MATCH(F136,(Gainage!$B$1:$BU$1),1)+1))</f>
        <v/>
      </c>
      <c r="N136" s="247"/>
      <c r="O136" s="245" t="str">
        <f>IF(OR(E136="",N136=""),"",VLOOKUP(N136,'Course 20 m'!$A$2:$BU$373,MATCH(F136,('Course 20 m'!$B$1:$BU$1),1)+1))</f>
        <v/>
      </c>
      <c r="P136" s="248"/>
      <c r="Q136" s="245" t="str">
        <f>IF(OR(E136="",P136=""),"",VLOOKUP(P136,'Ecarts D&amp;G'!$A$2:$BU$147,MATCH(F136,('Ecarts D&amp;G'!$B$1:$BU$1),1)+1))</f>
        <v/>
      </c>
      <c r="R136" s="248"/>
      <c r="S136" s="245" t="str">
        <f>IF(OR(E136="",R136=""),"",VLOOKUP(R136,'Ecarts D&amp;G'!$A$2:$BU$147,MATCH(F136,('Ecarts D&amp;G'!$B$1:$BU$1),1)+1))</f>
        <v/>
      </c>
      <c r="T136" s="248"/>
      <c r="U136" s="245" t="str">
        <f>IF(OR(E136="",T136=""),"",VLOOKUP(T136,'Ecart facial'!$A$2:$BU$143,MATCH(F136,('Ecart facial'!$B$1:$BU$1),1)+1))</f>
        <v/>
      </c>
      <c r="V136" s="249"/>
      <c r="W136" s="245" t="str">
        <f>IF(OR(E136="",V136=""),"",VLOOKUP(V136,'Fermeture TJ'!$A$2:$BU$126,MATCH(F136,('Fermeture TJ'!$B$1:$BU$1),1)+1))</f>
        <v/>
      </c>
      <c r="X136" s="249"/>
      <c r="Y136" s="245" t="str">
        <f>IF(OR(E136="",X136=""),"",VLOOKUP(X136,Pont!$A$2:$BU$188,MATCH(F136,(Pont!$B$1:$BU$1),1)+1))</f>
        <v/>
      </c>
      <c r="Z136" s="249"/>
      <c r="AA136" s="245" t="str">
        <f>IF(OR(E136="",Z136=""),"",VLOOKUP(Z136,Epaules!$A$2:$BU$76,MATCH(F136,(Epaules!$B$1:$BU$1),1)+1))</f>
        <v/>
      </c>
      <c r="AB136" s="256" t="str">
        <f t="shared" si="4"/>
        <v/>
      </c>
      <c r="AC136" s="194" t="str">
        <f t="shared" si="5"/>
        <v/>
      </c>
    </row>
    <row r="137" spans="1:29" ht="15.6" x14ac:dyDescent="0.25">
      <c r="A137" s="34" t="str">
        <f>IF(D137="","",Accueil!$D$8)</f>
        <v/>
      </c>
      <c r="B137" s="145" t="str">
        <f>IF(OR(Accueil!$D$8="",C137="",D137=""),"",UPPER(LOOKUP(C137,Accueil!$C$32:$C$131,Accueil!$D$32:$D$131)))</f>
        <v/>
      </c>
      <c r="C137" s="35"/>
      <c r="D137" s="149"/>
      <c r="E137" s="152"/>
      <c r="F137" s="171" t="str">
        <f>IF(OR(Accueil!$D$8="",D137="",E137=""),"",DATEDIF(E137,LOOKUP(C137,Accueil!$C$32:$C$131,Accueil!$E$32:$E$131),"m"))</f>
        <v/>
      </c>
      <c r="G137" s="273"/>
      <c r="H137" s="247"/>
      <c r="I137" s="245" t="str">
        <f>IF(OR(E137="",H137=""),"",VLOOKUP(H137,Détente!$A$2:$BU$157,MATCH(F137,(Détente!$B$1:$BU$1),1)+1))</f>
        <v/>
      </c>
      <c r="J137" s="247"/>
      <c r="K137" s="245" t="str">
        <f>IF(OR(E137="",J137=""),"",VLOOKUP(J137,Sautillers!$A$2:$BU$99,MATCH(F137,(Sautillers!$B$1:$BU$1),1)+1))</f>
        <v/>
      </c>
      <c r="L137" s="247"/>
      <c r="M137" s="245" t="str">
        <f>IF(OR(E137="",L137=""),"",VLOOKUP(L137,Gainage!$A$2:$BU$32,MATCH(F137,(Gainage!$B$1:$BU$1),1)+1))</f>
        <v/>
      </c>
      <c r="N137" s="247"/>
      <c r="O137" s="245" t="str">
        <f>IF(OR(E137="",N137=""),"",VLOOKUP(N137,'Course 20 m'!$A$2:$BU$373,MATCH(F137,('Course 20 m'!$B$1:$BU$1),1)+1))</f>
        <v/>
      </c>
      <c r="P137" s="248"/>
      <c r="Q137" s="245" t="str">
        <f>IF(OR(E137="",P137=""),"",VLOOKUP(P137,'Ecarts D&amp;G'!$A$2:$BU$147,MATCH(F137,('Ecarts D&amp;G'!$B$1:$BU$1),1)+1))</f>
        <v/>
      </c>
      <c r="R137" s="248"/>
      <c r="S137" s="245" t="str">
        <f>IF(OR(E137="",R137=""),"",VLOOKUP(R137,'Ecarts D&amp;G'!$A$2:$BU$147,MATCH(F137,('Ecarts D&amp;G'!$B$1:$BU$1),1)+1))</f>
        <v/>
      </c>
      <c r="T137" s="248"/>
      <c r="U137" s="245" t="str">
        <f>IF(OR(E137="",T137=""),"",VLOOKUP(T137,'Ecart facial'!$A$2:$BU$143,MATCH(F137,('Ecart facial'!$B$1:$BU$1),1)+1))</f>
        <v/>
      </c>
      <c r="V137" s="249"/>
      <c r="W137" s="245" t="str">
        <f>IF(OR(E137="",V137=""),"",VLOOKUP(V137,'Fermeture TJ'!$A$2:$BU$126,MATCH(F137,('Fermeture TJ'!$B$1:$BU$1),1)+1))</f>
        <v/>
      </c>
      <c r="X137" s="249"/>
      <c r="Y137" s="245" t="str">
        <f>IF(OR(E137="",X137=""),"",VLOOKUP(X137,Pont!$A$2:$BU$188,MATCH(F137,(Pont!$B$1:$BU$1),1)+1))</f>
        <v/>
      </c>
      <c r="Z137" s="249"/>
      <c r="AA137" s="245" t="str">
        <f>IF(OR(E137="",Z137=""),"",VLOOKUP(Z137,Epaules!$A$2:$BU$76,MATCH(F137,(Epaules!$B$1:$BU$1),1)+1))</f>
        <v/>
      </c>
      <c r="AB137" s="256" t="str">
        <f t="shared" si="4"/>
        <v/>
      </c>
      <c r="AC137" s="194" t="str">
        <f t="shared" si="5"/>
        <v/>
      </c>
    </row>
    <row r="138" spans="1:29" ht="15.6" x14ac:dyDescent="0.25">
      <c r="A138" s="34" t="str">
        <f>IF(D138="","",Accueil!$D$8)</f>
        <v/>
      </c>
      <c r="B138" s="145" t="str">
        <f>IF(OR(Accueil!$D$8="",C138="",D138=""),"",UPPER(LOOKUP(C138,Accueil!$C$32:$C$131,Accueil!$D$32:$D$131)))</f>
        <v/>
      </c>
      <c r="C138" s="35"/>
      <c r="D138" s="149"/>
      <c r="E138" s="152"/>
      <c r="F138" s="171" t="str">
        <f>IF(OR(Accueil!$D$8="",D138="",E138=""),"",DATEDIF(E138,LOOKUP(C138,Accueil!$C$32:$C$131,Accueil!$E$32:$E$131),"m"))</f>
        <v/>
      </c>
      <c r="G138" s="273"/>
      <c r="H138" s="247"/>
      <c r="I138" s="245" t="str">
        <f>IF(OR(E138="",H138=""),"",VLOOKUP(H138,Détente!$A$2:$BU$157,MATCH(F138,(Détente!$B$1:$BU$1),1)+1))</f>
        <v/>
      </c>
      <c r="J138" s="247"/>
      <c r="K138" s="245" t="str">
        <f>IF(OR(E138="",J138=""),"",VLOOKUP(J138,Sautillers!$A$2:$BU$99,MATCH(F138,(Sautillers!$B$1:$BU$1),1)+1))</f>
        <v/>
      </c>
      <c r="L138" s="247"/>
      <c r="M138" s="245" t="str">
        <f>IF(OR(E138="",L138=""),"",VLOOKUP(L138,Gainage!$A$2:$BU$32,MATCH(F138,(Gainage!$B$1:$BU$1),1)+1))</f>
        <v/>
      </c>
      <c r="N138" s="247"/>
      <c r="O138" s="245" t="str">
        <f>IF(OR(E138="",N138=""),"",VLOOKUP(N138,'Course 20 m'!$A$2:$BU$373,MATCH(F138,('Course 20 m'!$B$1:$BU$1),1)+1))</f>
        <v/>
      </c>
      <c r="P138" s="248"/>
      <c r="Q138" s="245" t="str">
        <f>IF(OR(E138="",P138=""),"",VLOOKUP(P138,'Ecarts D&amp;G'!$A$2:$BU$147,MATCH(F138,('Ecarts D&amp;G'!$B$1:$BU$1),1)+1))</f>
        <v/>
      </c>
      <c r="R138" s="248"/>
      <c r="S138" s="245" t="str">
        <f>IF(OR(E138="",R138=""),"",VLOOKUP(R138,'Ecarts D&amp;G'!$A$2:$BU$147,MATCH(F138,('Ecarts D&amp;G'!$B$1:$BU$1),1)+1))</f>
        <v/>
      </c>
      <c r="T138" s="248"/>
      <c r="U138" s="245" t="str">
        <f>IF(OR(E138="",T138=""),"",VLOOKUP(T138,'Ecart facial'!$A$2:$BU$143,MATCH(F138,('Ecart facial'!$B$1:$BU$1),1)+1))</f>
        <v/>
      </c>
      <c r="V138" s="249"/>
      <c r="W138" s="245" t="str">
        <f>IF(OR(E138="",V138=""),"",VLOOKUP(V138,'Fermeture TJ'!$A$2:$BU$126,MATCH(F138,('Fermeture TJ'!$B$1:$BU$1),1)+1))</f>
        <v/>
      </c>
      <c r="X138" s="249"/>
      <c r="Y138" s="245" t="str">
        <f>IF(OR(E138="",X138=""),"",VLOOKUP(X138,Pont!$A$2:$BU$188,MATCH(F138,(Pont!$B$1:$BU$1),1)+1))</f>
        <v/>
      </c>
      <c r="Z138" s="249"/>
      <c r="AA138" s="245" t="str">
        <f>IF(OR(E138="",Z138=""),"",VLOOKUP(Z138,Epaules!$A$2:$BU$76,MATCH(F138,(Epaules!$B$1:$BU$1),1)+1))</f>
        <v/>
      </c>
      <c r="AB138" s="256" t="str">
        <f t="shared" si="4"/>
        <v/>
      </c>
      <c r="AC138" s="194" t="str">
        <f t="shared" si="5"/>
        <v/>
      </c>
    </row>
    <row r="139" spans="1:29" ht="15.6" x14ac:dyDescent="0.25">
      <c r="A139" s="34" t="str">
        <f>IF(D139="","",Accueil!$D$8)</f>
        <v/>
      </c>
      <c r="B139" s="145" t="str">
        <f>IF(OR(Accueil!$D$8="",C139="",D139=""),"",UPPER(LOOKUP(C139,Accueil!$C$32:$C$131,Accueil!$D$32:$D$131)))</f>
        <v/>
      </c>
      <c r="C139" s="35"/>
      <c r="D139" s="149"/>
      <c r="E139" s="152"/>
      <c r="F139" s="171" t="str">
        <f>IF(OR(Accueil!$D$8="",D139="",E139=""),"",DATEDIF(E139,LOOKUP(C139,Accueil!$C$32:$C$131,Accueil!$E$32:$E$131),"m"))</f>
        <v/>
      </c>
      <c r="G139" s="273"/>
      <c r="H139" s="247"/>
      <c r="I139" s="245" t="str">
        <f>IF(OR(E139="",H139=""),"",VLOOKUP(H139,Détente!$A$2:$BU$157,MATCH(F139,(Détente!$B$1:$BU$1),1)+1))</f>
        <v/>
      </c>
      <c r="J139" s="247"/>
      <c r="K139" s="245" t="str">
        <f>IF(OR(E139="",J139=""),"",VLOOKUP(J139,Sautillers!$A$2:$BU$99,MATCH(F139,(Sautillers!$B$1:$BU$1),1)+1))</f>
        <v/>
      </c>
      <c r="L139" s="247"/>
      <c r="M139" s="245" t="str">
        <f>IF(OR(E139="",L139=""),"",VLOOKUP(L139,Gainage!$A$2:$BU$32,MATCH(F139,(Gainage!$B$1:$BU$1),1)+1))</f>
        <v/>
      </c>
      <c r="N139" s="247"/>
      <c r="O139" s="245" t="str">
        <f>IF(OR(E139="",N139=""),"",VLOOKUP(N139,'Course 20 m'!$A$2:$BU$373,MATCH(F139,('Course 20 m'!$B$1:$BU$1),1)+1))</f>
        <v/>
      </c>
      <c r="P139" s="248"/>
      <c r="Q139" s="245" t="str">
        <f>IF(OR(E139="",P139=""),"",VLOOKUP(P139,'Ecarts D&amp;G'!$A$2:$BU$147,MATCH(F139,('Ecarts D&amp;G'!$B$1:$BU$1),1)+1))</f>
        <v/>
      </c>
      <c r="R139" s="248"/>
      <c r="S139" s="245" t="str">
        <f>IF(OR(E139="",R139=""),"",VLOOKUP(R139,'Ecarts D&amp;G'!$A$2:$BU$147,MATCH(F139,('Ecarts D&amp;G'!$B$1:$BU$1),1)+1))</f>
        <v/>
      </c>
      <c r="T139" s="248"/>
      <c r="U139" s="245" t="str">
        <f>IF(OR(E139="",T139=""),"",VLOOKUP(T139,'Ecart facial'!$A$2:$BU$143,MATCH(F139,('Ecart facial'!$B$1:$BU$1),1)+1))</f>
        <v/>
      </c>
      <c r="V139" s="249"/>
      <c r="W139" s="245" t="str">
        <f>IF(OR(E139="",V139=""),"",VLOOKUP(V139,'Fermeture TJ'!$A$2:$BU$126,MATCH(F139,('Fermeture TJ'!$B$1:$BU$1),1)+1))</f>
        <v/>
      </c>
      <c r="X139" s="249"/>
      <c r="Y139" s="245" t="str">
        <f>IF(OR(E139="",X139=""),"",VLOOKUP(X139,Pont!$A$2:$BU$188,MATCH(F139,(Pont!$B$1:$BU$1),1)+1))</f>
        <v/>
      </c>
      <c r="Z139" s="249"/>
      <c r="AA139" s="245" t="str">
        <f>IF(OR(E139="",Z139=""),"",VLOOKUP(Z139,Epaules!$A$2:$BU$76,MATCH(F139,(Epaules!$B$1:$BU$1),1)+1))</f>
        <v/>
      </c>
      <c r="AB139" s="256" t="str">
        <f t="shared" si="4"/>
        <v/>
      </c>
      <c r="AC139" s="194" t="str">
        <f t="shared" si="5"/>
        <v/>
      </c>
    </row>
    <row r="140" spans="1:29" ht="15.6" x14ac:dyDescent="0.25">
      <c r="A140" s="34" t="str">
        <f>IF(D140="","",Accueil!$D$8)</f>
        <v/>
      </c>
      <c r="B140" s="145" t="str">
        <f>IF(OR(Accueil!$D$8="",C140="",D140=""),"",UPPER(LOOKUP(C140,Accueil!$C$32:$C$131,Accueil!$D$32:$D$131)))</f>
        <v/>
      </c>
      <c r="C140" s="35"/>
      <c r="D140" s="149"/>
      <c r="E140" s="152"/>
      <c r="F140" s="171" t="str">
        <f>IF(OR(Accueil!$D$8="",D140="",E140=""),"",DATEDIF(E140,LOOKUP(C140,Accueil!$C$32:$C$131,Accueil!$E$32:$E$131),"m"))</f>
        <v/>
      </c>
      <c r="G140" s="273"/>
      <c r="H140" s="247"/>
      <c r="I140" s="245" t="str">
        <f>IF(OR(E140="",H140=""),"",VLOOKUP(H140,Détente!$A$2:$BU$157,MATCH(F140,(Détente!$B$1:$BU$1),1)+1))</f>
        <v/>
      </c>
      <c r="J140" s="247"/>
      <c r="K140" s="245" t="str">
        <f>IF(OR(E140="",J140=""),"",VLOOKUP(J140,Sautillers!$A$2:$BU$99,MATCH(F140,(Sautillers!$B$1:$BU$1),1)+1))</f>
        <v/>
      </c>
      <c r="L140" s="247"/>
      <c r="M140" s="245" t="str">
        <f>IF(OR(E140="",L140=""),"",VLOOKUP(L140,Gainage!$A$2:$BU$32,MATCH(F140,(Gainage!$B$1:$BU$1),1)+1))</f>
        <v/>
      </c>
      <c r="N140" s="247"/>
      <c r="O140" s="245" t="str">
        <f>IF(OR(E140="",N140=""),"",VLOOKUP(N140,'Course 20 m'!$A$2:$BU$373,MATCH(F140,('Course 20 m'!$B$1:$BU$1),1)+1))</f>
        <v/>
      </c>
      <c r="P140" s="248"/>
      <c r="Q140" s="245" t="str">
        <f>IF(OR(E140="",P140=""),"",VLOOKUP(P140,'Ecarts D&amp;G'!$A$2:$BU$147,MATCH(F140,('Ecarts D&amp;G'!$B$1:$BU$1),1)+1))</f>
        <v/>
      </c>
      <c r="R140" s="248"/>
      <c r="S140" s="245" t="str">
        <f>IF(OR(E140="",R140=""),"",VLOOKUP(R140,'Ecarts D&amp;G'!$A$2:$BU$147,MATCH(F140,('Ecarts D&amp;G'!$B$1:$BU$1),1)+1))</f>
        <v/>
      </c>
      <c r="T140" s="248"/>
      <c r="U140" s="245" t="str">
        <f>IF(OR(E140="",T140=""),"",VLOOKUP(T140,'Ecart facial'!$A$2:$BU$143,MATCH(F140,('Ecart facial'!$B$1:$BU$1),1)+1))</f>
        <v/>
      </c>
      <c r="V140" s="249"/>
      <c r="W140" s="245" t="str">
        <f>IF(OR(E140="",V140=""),"",VLOOKUP(V140,'Fermeture TJ'!$A$2:$BU$126,MATCH(F140,('Fermeture TJ'!$B$1:$BU$1),1)+1))</f>
        <v/>
      </c>
      <c r="X140" s="249"/>
      <c r="Y140" s="245" t="str">
        <f>IF(OR(E140="",X140=""),"",VLOOKUP(X140,Pont!$A$2:$BU$188,MATCH(F140,(Pont!$B$1:$BU$1),1)+1))</f>
        <v/>
      </c>
      <c r="Z140" s="249"/>
      <c r="AA140" s="245" t="str">
        <f>IF(OR(E140="",Z140=""),"",VLOOKUP(Z140,Epaules!$A$2:$BU$76,MATCH(F140,(Epaules!$B$1:$BU$1),1)+1))</f>
        <v/>
      </c>
      <c r="AB140" s="256" t="str">
        <f t="shared" si="4"/>
        <v/>
      </c>
      <c r="AC140" s="194" t="str">
        <f t="shared" si="5"/>
        <v/>
      </c>
    </row>
    <row r="141" spans="1:29" ht="15.6" x14ac:dyDescent="0.25">
      <c r="A141" s="34" t="str">
        <f>IF(D141="","",Accueil!$D$8)</f>
        <v/>
      </c>
      <c r="B141" s="145" t="str">
        <f>IF(OR(Accueil!$D$8="",C141="",D141=""),"",UPPER(LOOKUP(C141,Accueil!$C$32:$C$131,Accueil!$D$32:$D$131)))</f>
        <v/>
      </c>
      <c r="C141" s="35"/>
      <c r="D141" s="149"/>
      <c r="E141" s="152"/>
      <c r="F141" s="171" t="str">
        <f>IF(OR(Accueil!$D$8="",D141="",E141=""),"",DATEDIF(E141,LOOKUP(C141,Accueil!$C$32:$C$131,Accueil!$E$32:$E$131),"m"))</f>
        <v/>
      </c>
      <c r="G141" s="273"/>
      <c r="H141" s="247"/>
      <c r="I141" s="245" t="str">
        <f>IF(OR(E141="",H141=""),"",VLOOKUP(H141,Détente!$A$2:$BU$157,MATCH(F141,(Détente!$B$1:$BU$1),1)+1))</f>
        <v/>
      </c>
      <c r="J141" s="247"/>
      <c r="K141" s="245" t="str">
        <f>IF(OR(E141="",J141=""),"",VLOOKUP(J141,Sautillers!$A$2:$BU$99,MATCH(F141,(Sautillers!$B$1:$BU$1),1)+1))</f>
        <v/>
      </c>
      <c r="L141" s="247"/>
      <c r="M141" s="245" t="str">
        <f>IF(OR(E141="",L141=""),"",VLOOKUP(L141,Gainage!$A$2:$BU$32,MATCH(F141,(Gainage!$B$1:$BU$1),1)+1))</f>
        <v/>
      </c>
      <c r="N141" s="247"/>
      <c r="O141" s="245" t="str">
        <f>IF(OR(E141="",N141=""),"",VLOOKUP(N141,'Course 20 m'!$A$2:$BU$373,MATCH(F141,('Course 20 m'!$B$1:$BU$1),1)+1))</f>
        <v/>
      </c>
      <c r="P141" s="248"/>
      <c r="Q141" s="245" t="str">
        <f>IF(OR(E141="",P141=""),"",VLOOKUP(P141,'Ecarts D&amp;G'!$A$2:$BU$147,MATCH(F141,('Ecarts D&amp;G'!$B$1:$BU$1),1)+1))</f>
        <v/>
      </c>
      <c r="R141" s="248"/>
      <c r="S141" s="245" t="str">
        <f>IF(OR(E141="",R141=""),"",VLOOKUP(R141,'Ecarts D&amp;G'!$A$2:$BU$147,MATCH(F141,('Ecarts D&amp;G'!$B$1:$BU$1),1)+1))</f>
        <v/>
      </c>
      <c r="T141" s="248"/>
      <c r="U141" s="245" t="str">
        <f>IF(OR(E141="",T141=""),"",VLOOKUP(T141,'Ecart facial'!$A$2:$BU$143,MATCH(F141,('Ecart facial'!$B$1:$BU$1),1)+1))</f>
        <v/>
      </c>
      <c r="V141" s="249"/>
      <c r="W141" s="245" t="str">
        <f>IF(OR(E141="",V141=""),"",VLOOKUP(V141,'Fermeture TJ'!$A$2:$BU$126,MATCH(F141,('Fermeture TJ'!$B$1:$BU$1),1)+1))</f>
        <v/>
      </c>
      <c r="X141" s="249"/>
      <c r="Y141" s="245" t="str">
        <f>IF(OR(E141="",X141=""),"",VLOOKUP(X141,Pont!$A$2:$BU$188,MATCH(F141,(Pont!$B$1:$BU$1),1)+1))</f>
        <v/>
      </c>
      <c r="Z141" s="249"/>
      <c r="AA141" s="245" t="str">
        <f>IF(OR(E141="",Z141=""),"",VLOOKUP(Z141,Epaules!$A$2:$BU$76,MATCH(F141,(Epaules!$B$1:$BU$1),1)+1))</f>
        <v/>
      </c>
      <c r="AB141" s="256" t="str">
        <f t="shared" si="4"/>
        <v/>
      </c>
      <c r="AC141" s="194" t="str">
        <f t="shared" si="5"/>
        <v/>
      </c>
    </row>
    <row r="142" spans="1:29" ht="15.6" x14ac:dyDescent="0.25">
      <c r="A142" s="34" t="str">
        <f>IF(D142="","",Accueil!$D$8)</f>
        <v/>
      </c>
      <c r="B142" s="145" t="str">
        <f>IF(OR(Accueil!$D$8="",C142="",D142=""),"",UPPER(LOOKUP(C142,Accueil!$C$32:$C$131,Accueil!$D$32:$D$131)))</f>
        <v/>
      </c>
      <c r="C142" s="35"/>
      <c r="D142" s="149"/>
      <c r="E142" s="152"/>
      <c r="F142" s="171" t="str">
        <f>IF(OR(Accueil!$D$8="",D142="",E142=""),"",DATEDIF(E142,LOOKUP(C142,Accueil!$C$32:$C$131,Accueil!$E$32:$E$131),"m"))</f>
        <v/>
      </c>
      <c r="G142" s="273"/>
      <c r="H142" s="247"/>
      <c r="I142" s="245" t="str">
        <f>IF(OR(E142="",H142=""),"",VLOOKUP(H142,Détente!$A$2:$BU$157,MATCH(F142,(Détente!$B$1:$BU$1),1)+1))</f>
        <v/>
      </c>
      <c r="J142" s="247"/>
      <c r="K142" s="245" t="str">
        <f>IF(OR(E142="",J142=""),"",VLOOKUP(J142,Sautillers!$A$2:$BU$99,MATCH(F142,(Sautillers!$B$1:$BU$1),1)+1))</f>
        <v/>
      </c>
      <c r="L142" s="247"/>
      <c r="M142" s="245" t="str">
        <f>IF(OR(E142="",L142=""),"",VLOOKUP(L142,Gainage!$A$2:$BU$32,MATCH(F142,(Gainage!$B$1:$BU$1),1)+1))</f>
        <v/>
      </c>
      <c r="N142" s="247"/>
      <c r="O142" s="245" t="str">
        <f>IF(OR(E142="",N142=""),"",VLOOKUP(N142,'Course 20 m'!$A$2:$BU$373,MATCH(F142,('Course 20 m'!$B$1:$BU$1),1)+1))</f>
        <v/>
      </c>
      <c r="P142" s="248"/>
      <c r="Q142" s="245" t="str">
        <f>IF(OR(E142="",P142=""),"",VLOOKUP(P142,'Ecarts D&amp;G'!$A$2:$BU$147,MATCH(F142,('Ecarts D&amp;G'!$B$1:$BU$1),1)+1))</f>
        <v/>
      </c>
      <c r="R142" s="248"/>
      <c r="S142" s="245" t="str">
        <f>IF(OR(E142="",R142=""),"",VLOOKUP(R142,'Ecarts D&amp;G'!$A$2:$BU$147,MATCH(F142,('Ecarts D&amp;G'!$B$1:$BU$1),1)+1))</f>
        <v/>
      </c>
      <c r="T142" s="248"/>
      <c r="U142" s="245" t="str">
        <f>IF(OR(E142="",T142=""),"",VLOOKUP(T142,'Ecart facial'!$A$2:$BU$143,MATCH(F142,('Ecart facial'!$B$1:$BU$1),1)+1))</f>
        <v/>
      </c>
      <c r="V142" s="249"/>
      <c r="W142" s="245" t="str">
        <f>IF(OR(E142="",V142=""),"",VLOOKUP(V142,'Fermeture TJ'!$A$2:$BU$126,MATCH(F142,('Fermeture TJ'!$B$1:$BU$1),1)+1))</f>
        <v/>
      </c>
      <c r="X142" s="249"/>
      <c r="Y142" s="245" t="str">
        <f>IF(OR(E142="",X142=""),"",VLOOKUP(X142,Pont!$A$2:$BU$188,MATCH(F142,(Pont!$B$1:$BU$1),1)+1))</f>
        <v/>
      </c>
      <c r="Z142" s="249"/>
      <c r="AA142" s="245" t="str">
        <f>IF(OR(E142="",Z142=""),"",VLOOKUP(Z142,Epaules!$A$2:$BU$76,MATCH(F142,(Epaules!$B$1:$BU$1),1)+1))</f>
        <v/>
      </c>
      <c r="AB142" s="256" t="str">
        <f t="shared" si="4"/>
        <v/>
      </c>
      <c r="AC142" s="194" t="str">
        <f t="shared" si="5"/>
        <v/>
      </c>
    </row>
    <row r="143" spans="1:29" ht="15.6" x14ac:dyDescent="0.25">
      <c r="A143" s="34" t="str">
        <f>IF(D143="","",Accueil!$D$8)</f>
        <v/>
      </c>
      <c r="B143" s="145" t="str">
        <f>IF(OR(Accueil!$D$8="",C143="",D143=""),"",UPPER(LOOKUP(C143,Accueil!$C$32:$C$131,Accueil!$D$32:$D$131)))</f>
        <v/>
      </c>
      <c r="C143" s="35"/>
      <c r="D143" s="149"/>
      <c r="E143" s="152"/>
      <c r="F143" s="171" t="str">
        <f>IF(OR(Accueil!$D$8="",D143="",E143=""),"",DATEDIF(E143,LOOKUP(C143,Accueil!$C$32:$C$131,Accueil!$E$32:$E$131),"m"))</f>
        <v/>
      </c>
      <c r="G143" s="273"/>
      <c r="H143" s="247"/>
      <c r="I143" s="245" t="str">
        <f>IF(OR(E143="",H143=""),"",VLOOKUP(H143,Détente!$A$2:$BU$157,MATCH(F143,(Détente!$B$1:$BU$1),1)+1))</f>
        <v/>
      </c>
      <c r="J143" s="247"/>
      <c r="K143" s="245" t="str">
        <f>IF(OR(E143="",J143=""),"",VLOOKUP(J143,Sautillers!$A$2:$BU$99,MATCH(F143,(Sautillers!$B$1:$BU$1),1)+1))</f>
        <v/>
      </c>
      <c r="L143" s="247"/>
      <c r="M143" s="245" t="str">
        <f>IF(OR(E143="",L143=""),"",VLOOKUP(L143,Gainage!$A$2:$BU$32,MATCH(F143,(Gainage!$B$1:$BU$1),1)+1))</f>
        <v/>
      </c>
      <c r="N143" s="247"/>
      <c r="O143" s="245" t="str">
        <f>IF(OR(E143="",N143=""),"",VLOOKUP(N143,'Course 20 m'!$A$2:$BU$373,MATCH(F143,('Course 20 m'!$B$1:$BU$1),1)+1))</f>
        <v/>
      </c>
      <c r="P143" s="248"/>
      <c r="Q143" s="245" t="str">
        <f>IF(OR(E143="",P143=""),"",VLOOKUP(P143,'Ecarts D&amp;G'!$A$2:$BU$147,MATCH(F143,('Ecarts D&amp;G'!$B$1:$BU$1),1)+1))</f>
        <v/>
      </c>
      <c r="R143" s="248"/>
      <c r="S143" s="245" t="str">
        <f>IF(OR(E143="",R143=""),"",VLOOKUP(R143,'Ecarts D&amp;G'!$A$2:$BU$147,MATCH(F143,('Ecarts D&amp;G'!$B$1:$BU$1),1)+1))</f>
        <v/>
      </c>
      <c r="T143" s="248"/>
      <c r="U143" s="245" t="str">
        <f>IF(OR(E143="",T143=""),"",VLOOKUP(T143,'Ecart facial'!$A$2:$BU$143,MATCH(F143,('Ecart facial'!$B$1:$BU$1),1)+1))</f>
        <v/>
      </c>
      <c r="V143" s="249"/>
      <c r="W143" s="245" t="str">
        <f>IF(OR(E143="",V143=""),"",VLOOKUP(V143,'Fermeture TJ'!$A$2:$BU$126,MATCH(F143,('Fermeture TJ'!$B$1:$BU$1),1)+1))</f>
        <v/>
      </c>
      <c r="X143" s="249"/>
      <c r="Y143" s="245" t="str">
        <f>IF(OR(E143="",X143=""),"",VLOOKUP(X143,Pont!$A$2:$BU$188,MATCH(F143,(Pont!$B$1:$BU$1),1)+1))</f>
        <v/>
      </c>
      <c r="Z143" s="249"/>
      <c r="AA143" s="245" t="str">
        <f>IF(OR(E143="",Z143=""),"",VLOOKUP(Z143,Epaules!$A$2:$BU$76,MATCH(F143,(Epaules!$B$1:$BU$1),1)+1))</f>
        <v/>
      </c>
      <c r="AB143" s="256" t="str">
        <f t="shared" si="4"/>
        <v/>
      </c>
      <c r="AC143" s="194" t="str">
        <f t="shared" si="5"/>
        <v/>
      </c>
    </row>
    <row r="144" spans="1:29" ht="15.6" x14ac:dyDescent="0.25">
      <c r="A144" s="34" t="str">
        <f>IF(D144="","",Accueil!$D$8)</f>
        <v/>
      </c>
      <c r="B144" s="145" t="str">
        <f>IF(OR(Accueil!$D$8="",C144="",D144=""),"",UPPER(LOOKUP(C144,Accueil!$C$32:$C$131,Accueil!$D$32:$D$131)))</f>
        <v/>
      </c>
      <c r="C144" s="35"/>
      <c r="D144" s="149"/>
      <c r="E144" s="152"/>
      <c r="F144" s="171" t="str">
        <f>IF(OR(Accueil!$D$8="",D144="",E144=""),"",DATEDIF(E144,LOOKUP(C144,Accueil!$C$32:$C$131,Accueil!$E$32:$E$131),"m"))</f>
        <v/>
      </c>
      <c r="G144" s="273"/>
      <c r="H144" s="247"/>
      <c r="I144" s="245" t="str">
        <f>IF(OR(E144="",H144=""),"",VLOOKUP(H144,Détente!$A$2:$BU$157,MATCH(F144,(Détente!$B$1:$BU$1),1)+1))</f>
        <v/>
      </c>
      <c r="J144" s="247"/>
      <c r="K144" s="245" t="str">
        <f>IF(OR(E144="",J144=""),"",VLOOKUP(J144,Sautillers!$A$2:$BU$99,MATCH(F144,(Sautillers!$B$1:$BU$1),1)+1))</f>
        <v/>
      </c>
      <c r="L144" s="247"/>
      <c r="M144" s="245" t="str">
        <f>IF(OR(E144="",L144=""),"",VLOOKUP(L144,Gainage!$A$2:$BU$32,MATCH(F144,(Gainage!$B$1:$BU$1),1)+1))</f>
        <v/>
      </c>
      <c r="N144" s="247"/>
      <c r="O144" s="245" t="str">
        <f>IF(OR(E144="",N144=""),"",VLOOKUP(N144,'Course 20 m'!$A$2:$BU$373,MATCH(F144,('Course 20 m'!$B$1:$BU$1),1)+1))</f>
        <v/>
      </c>
      <c r="P144" s="248"/>
      <c r="Q144" s="245" t="str">
        <f>IF(OR(E144="",P144=""),"",VLOOKUP(P144,'Ecarts D&amp;G'!$A$2:$BU$147,MATCH(F144,('Ecarts D&amp;G'!$B$1:$BU$1),1)+1))</f>
        <v/>
      </c>
      <c r="R144" s="248"/>
      <c r="S144" s="245" t="str">
        <f>IF(OR(E144="",R144=""),"",VLOOKUP(R144,'Ecarts D&amp;G'!$A$2:$BU$147,MATCH(F144,('Ecarts D&amp;G'!$B$1:$BU$1),1)+1))</f>
        <v/>
      </c>
      <c r="T144" s="248"/>
      <c r="U144" s="245" t="str">
        <f>IF(OR(E144="",T144=""),"",VLOOKUP(T144,'Ecart facial'!$A$2:$BU$143,MATCH(F144,('Ecart facial'!$B$1:$BU$1),1)+1))</f>
        <v/>
      </c>
      <c r="V144" s="249"/>
      <c r="W144" s="245" t="str">
        <f>IF(OR(E144="",V144=""),"",VLOOKUP(V144,'Fermeture TJ'!$A$2:$BU$126,MATCH(F144,('Fermeture TJ'!$B$1:$BU$1),1)+1))</f>
        <v/>
      </c>
      <c r="X144" s="249"/>
      <c r="Y144" s="245" t="str">
        <f>IF(OR(E144="",X144=""),"",VLOOKUP(X144,Pont!$A$2:$BU$188,MATCH(F144,(Pont!$B$1:$BU$1),1)+1))</f>
        <v/>
      </c>
      <c r="Z144" s="249"/>
      <c r="AA144" s="245" t="str">
        <f>IF(OR(E144="",Z144=""),"",VLOOKUP(Z144,Epaules!$A$2:$BU$76,MATCH(F144,(Epaules!$B$1:$BU$1),1)+1))</f>
        <v/>
      </c>
      <c r="AB144" s="256" t="str">
        <f t="shared" si="4"/>
        <v/>
      </c>
      <c r="AC144" s="194" t="str">
        <f t="shared" si="5"/>
        <v/>
      </c>
    </row>
    <row r="145" spans="1:29" ht="15.6" x14ac:dyDescent="0.25">
      <c r="A145" s="34" t="str">
        <f>IF(D145="","",Accueil!$D$8)</f>
        <v/>
      </c>
      <c r="B145" s="145" t="str">
        <f>IF(OR(Accueil!$D$8="",C145="",D145=""),"",UPPER(LOOKUP(C145,Accueil!$C$32:$C$131,Accueil!$D$32:$D$131)))</f>
        <v/>
      </c>
      <c r="C145" s="35"/>
      <c r="D145" s="149"/>
      <c r="E145" s="152"/>
      <c r="F145" s="171" t="str">
        <f>IF(OR(Accueil!$D$8="",D145="",E145=""),"",DATEDIF(E145,LOOKUP(C145,Accueil!$C$32:$C$131,Accueil!$E$32:$E$131),"m"))</f>
        <v/>
      </c>
      <c r="G145" s="273"/>
      <c r="H145" s="247"/>
      <c r="I145" s="245" t="str">
        <f>IF(OR(E145="",H145=""),"",VLOOKUP(H145,Détente!$A$2:$BU$157,MATCH(F145,(Détente!$B$1:$BU$1),1)+1))</f>
        <v/>
      </c>
      <c r="J145" s="247"/>
      <c r="K145" s="245" t="str">
        <f>IF(OR(E145="",J145=""),"",VLOOKUP(J145,Sautillers!$A$2:$BU$99,MATCH(F145,(Sautillers!$B$1:$BU$1),1)+1))</f>
        <v/>
      </c>
      <c r="L145" s="247"/>
      <c r="M145" s="245" t="str">
        <f>IF(OR(E145="",L145=""),"",VLOOKUP(L145,Gainage!$A$2:$BU$32,MATCH(F145,(Gainage!$B$1:$BU$1),1)+1))</f>
        <v/>
      </c>
      <c r="N145" s="247"/>
      <c r="O145" s="245" t="str">
        <f>IF(OR(E145="",N145=""),"",VLOOKUP(N145,'Course 20 m'!$A$2:$BU$373,MATCH(F145,('Course 20 m'!$B$1:$BU$1),1)+1))</f>
        <v/>
      </c>
      <c r="P145" s="248"/>
      <c r="Q145" s="245" t="str">
        <f>IF(OR(E145="",P145=""),"",VLOOKUP(P145,'Ecarts D&amp;G'!$A$2:$BU$147,MATCH(F145,('Ecarts D&amp;G'!$B$1:$BU$1),1)+1))</f>
        <v/>
      </c>
      <c r="R145" s="248"/>
      <c r="S145" s="245" t="str">
        <f>IF(OR(E145="",R145=""),"",VLOOKUP(R145,'Ecarts D&amp;G'!$A$2:$BU$147,MATCH(F145,('Ecarts D&amp;G'!$B$1:$BU$1),1)+1))</f>
        <v/>
      </c>
      <c r="T145" s="248"/>
      <c r="U145" s="245" t="str">
        <f>IF(OR(E145="",T145=""),"",VLOOKUP(T145,'Ecart facial'!$A$2:$BU$143,MATCH(F145,('Ecart facial'!$B$1:$BU$1),1)+1))</f>
        <v/>
      </c>
      <c r="V145" s="249"/>
      <c r="W145" s="245" t="str">
        <f>IF(OR(E145="",V145=""),"",VLOOKUP(V145,'Fermeture TJ'!$A$2:$BU$126,MATCH(F145,('Fermeture TJ'!$B$1:$BU$1),1)+1))</f>
        <v/>
      </c>
      <c r="X145" s="249"/>
      <c r="Y145" s="245" t="str">
        <f>IF(OR(E145="",X145=""),"",VLOOKUP(X145,Pont!$A$2:$BU$188,MATCH(F145,(Pont!$B$1:$BU$1),1)+1))</f>
        <v/>
      </c>
      <c r="Z145" s="249"/>
      <c r="AA145" s="245" t="str">
        <f>IF(OR(E145="",Z145=""),"",VLOOKUP(Z145,Epaules!$A$2:$BU$76,MATCH(F145,(Epaules!$B$1:$BU$1),1)+1))</f>
        <v/>
      </c>
      <c r="AB145" s="256" t="str">
        <f t="shared" si="4"/>
        <v/>
      </c>
      <c r="AC145" s="194" t="str">
        <f t="shared" si="5"/>
        <v/>
      </c>
    </row>
    <row r="146" spans="1:29" ht="15.6" x14ac:dyDescent="0.25">
      <c r="A146" s="34" t="str">
        <f>IF(D146="","",Accueil!$D$8)</f>
        <v/>
      </c>
      <c r="B146" s="145" t="str">
        <f>IF(OR(Accueil!$D$8="",C146="",D146=""),"",UPPER(LOOKUP(C146,Accueil!$C$32:$C$131,Accueil!$D$32:$D$131)))</f>
        <v/>
      </c>
      <c r="C146" s="35"/>
      <c r="D146" s="149"/>
      <c r="E146" s="152"/>
      <c r="F146" s="171" t="str">
        <f>IF(OR(Accueil!$D$8="",D146="",E146=""),"",DATEDIF(E146,LOOKUP(C146,Accueil!$C$32:$C$131,Accueil!$E$32:$E$131),"m"))</f>
        <v/>
      </c>
      <c r="G146" s="273"/>
      <c r="H146" s="247"/>
      <c r="I146" s="245" t="str">
        <f>IF(OR(E146="",H146=""),"",VLOOKUP(H146,Détente!$A$2:$BU$157,MATCH(F146,(Détente!$B$1:$BU$1),1)+1))</f>
        <v/>
      </c>
      <c r="J146" s="247"/>
      <c r="K146" s="245" t="str">
        <f>IF(OR(E146="",J146=""),"",VLOOKUP(J146,Sautillers!$A$2:$BU$99,MATCH(F146,(Sautillers!$B$1:$BU$1),1)+1))</f>
        <v/>
      </c>
      <c r="L146" s="247"/>
      <c r="M146" s="245" t="str">
        <f>IF(OR(E146="",L146=""),"",VLOOKUP(L146,Gainage!$A$2:$BU$32,MATCH(F146,(Gainage!$B$1:$BU$1),1)+1))</f>
        <v/>
      </c>
      <c r="N146" s="247"/>
      <c r="O146" s="245" t="str">
        <f>IF(OR(E146="",N146=""),"",VLOOKUP(N146,'Course 20 m'!$A$2:$BU$373,MATCH(F146,('Course 20 m'!$B$1:$BU$1),1)+1))</f>
        <v/>
      </c>
      <c r="P146" s="248"/>
      <c r="Q146" s="245" t="str">
        <f>IF(OR(E146="",P146=""),"",VLOOKUP(P146,'Ecarts D&amp;G'!$A$2:$BU$147,MATCH(F146,('Ecarts D&amp;G'!$B$1:$BU$1),1)+1))</f>
        <v/>
      </c>
      <c r="R146" s="248"/>
      <c r="S146" s="245" t="str">
        <f>IF(OR(E146="",R146=""),"",VLOOKUP(R146,'Ecarts D&amp;G'!$A$2:$BU$147,MATCH(F146,('Ecarts D&amp;G'!$B$1:$BU$1),1)+1))</f>
        <v/>
      </c>
      <c r="T146" s="248"/>
      <c r="U146" s="245" t="str">
        <f>IF(OR(E146="",T146=""),"",VLOOKUP(T146,'Ecart facial'!$A$2:$BU$143,MATCH(F146,('Ecart facial'!$B$1:$BU$1),1)+1))</f>
        <v/>
      </c>
      <c r="V146" s="249"/>
      <c r="W146" s="245" t="str">
        <f>IF(OR(E146="",V146=""),"",VLOOKUP(V146,'Fermeture TJ'!$A$2:$BU$126,MATCH(F146,('Fermeture TJ'!$B$1:$BU$1),1)+1))</f>
        <v/>
      </c>
      <c r="X146" s="249"/>
      <c r="Y146" s="245" t="str">
        <f>IF(OR(E146="",X146=""),"",VLOOKUP(X146,Pont!$A$2:$BU$188,MATCH(F146,(Pont!$B$1:$BU$1),1)+1))</f>
        <v/>
      </c>
      <c r="Z146" s="249"/>
      <c r="AA146" s="245" t="str">
        <f>IF(OR(E146="",Z146=""),"",VLOOKUP(Z146,Epaules!$A$2:$BU$76,MATCH(F146,(Epaules!$B$1:$BU$1),1)+1))</f>
        <v/>
      </c>
      <c r="AB146" s="256" t="str">
        <f t="shared" si="4"/>
        <v/>
      </c>
      <c r="AC146" s="194" t="str">
        <f t="shared" si="5"/>
        <v/>
      </c>
    </row>
    <row r="147" spans="1:29" ht="15.6" x14ac:dyDescent="0.25">
      <c r="A147" s="34" t="str">
        <f>IF(D147="","",Accueil!$D$8)</f>
        <v/>
      </c>
      <c r="B147" s="145" t="str">
        <f>IF(OR(Accueil!$D$8="",C147="",D147=""),"",UPPER(LOOKUP(C147,Accueil!$C$32:$C$131,Accueil!$D$32:$D$131)))</f>
        <v/>
      </c>
      <c r="C147" s="35"/>
      <c r="D147" s="149"/>
      <c r="E147" s="152"/>
      <c r="F147" s="171" t="str">
        <f>IF(OR(Accueil!$D$8="",D147="",E147=""),"",DATEDIF(E147,LOOKUP(C147,Accueil!$C$32:$C$131,Accueil!$E$32:$E$131),"m"))</f>
        <v/>
      </c>
      <c r="G147" s="273"/>
      <c r="H147" s="247"/>
      <c r="I147" s="245" t="str">
        <f>IF(OR(E147="",H147=""),"",VLOOKUP(H147,Détente!$A$2:$BU$157,MATCH(F147,(Détente!$B$1:$BU$1),1)+1))</f>
        <v/>
      </c>
      <c r="J147" s="247"/>
      <c r="K147" s="245" t="str">
        <f>IF(OR(E147="",J147=""),"",VLOOKUP(J147,Sautillers!$A$2:$BU$99,MATCH(F147,(Sautillers!$B$1:$BU$1),1)+1))</f>
        <v/>
      </c>
      <c r="L147" s="247"/>
      <c r="M147" s="245" t="str">
        <f>IF(OR(E147="",L147=""),"",VLOOKUP(L147,Gainage!$A$2:$BU$32,MATCH(F147,(Gainage!$B$1:$BU$1),1)+1))</f>
        <v/>
      </c>
      <c r="N147" s="247"/>
      <c r="O147" s="245" t="str">
        <f>IF(OR(E147="",N147=""),"",VLOOKUP(N147,'Course 20 m'!$A$2:$BU$373,MATCH(F147,('Course 20 m'!$B$1:$BU$1),1)+1))</f>
        <v/>
      </c>
      <c r="P147" s="248"/>
      <c r="Q147" s="245" t="str">
        <f>IF(OR(E147="",P147=""),"",VLOOKUP(P147,'Ecarts D&amp;G'!$A$2:$BU$147,MATCH(F147,('Ecarts D&amp;G'!$B$1:$BU$1),1)+1))</f>
        <v/>
      </c>
      <c r="R147" s="248"/>
      <c r="S147" s="245" t="str">
        <f>IF(OR(E147="",R147=""),"",VLOOKUP(R147,'Ecarts D&amp;G'!$A$2:$BU$147,MATCH(F147,('Ecarts D&amp;G'!$B$1:$BU$1),1)+1))</f>
        <v/>
      </c>
      <c r="T147" s="248"/>
      <c r="U147" s="245" t="str">
        <f>IF(OR(E147="",T147=""),"",VLOOKUP(T147,'Ecart facial'!$A$2:$BU$143,MATCH(F147,('Ecart facial'!$B$1:$BU$1),1)+1))</f>
        <v/>
      </c>
      <c r="V147" s="249"/>
      <c r="W147" s="245" t="str">
        <f>IF(OR(E147="",V147=""),"",VLOOKUP(V147,'Fermeture TJ'!$A$2:$BU$126,MATCH(F147,('Fermeture TJ'!$B$1:$BU$1),1)+1))</f>
        <v/>
      </c>
      <c r="X147" s="249"/>
      <c r="Y147" s="245" t="str">
        <f>IF(OR(E147="",X147=""),"",VLOOKUP(X147,Pont!$A$2:$BU$188,MATCH(F147,(Pont!$B$1:$BU$1),1)+1))</f>
        <v/>
      </c>
      <c r="Z147" s="249"/>
      <c r="AA147" s="245" t="str">
        <f>IF(OR(E147="",Z147=""),"",VLOOKUP(Z147,Epaules!$A$2:$BU$76,MATCH(F147,(Epaules!$B$1:$BU$1),1)+1))</f>
        <v/>
      </c>
      <c r="AB147" s="256" t="str">
        <f t="shared" si="4"/>
        <v/>
      </c>
      <c r="AC147" s="194" t="str">
        <f t="shared" si="5"/>
        <v/>
      </c>
    </row>
    <row r="148" spans="1:29" ht="15.6" x14ac:dyDescent="0.25">
      <c r="A148" s="34" t="str">
        <f>IF(D148="","",Accueil!$D$8)</f>
        <v/>
      </c>
      <c r="B148" s="145" t="str">
        <f>IF(OR(Accueil!$D$8="",C148="",D148=""),"",UPPER(LOOKUP(C148,Accueil!$C$32:$C$131,Accueil!$D$32:$D$131)))</f>
        <v/>
      </c>
      <c r="C148" s="35"/>
      <c r="D148" s="149"/>
      <c r="E148" s="152"/>
      <c r="F148" s="171" t="str">
        <f>IF(OR(Accueil!$D$8="",D148="",E148=""),"",DATEDIF(E148,LOOKUP(C148,Accueil!$C$32:$C$131,Accueil!$E$32:$E$131),"m"))</f>
        <v/>
      </c>
      <c r="G148" s="273"/>
      <c r="H148" s="247"/>
      <c r="I148" s="245" t="str">
        <f>IF(OR(E148="",H148=""),"",VLOOKUP(H148,Détente!$A$2:$BU$157,MATCH(F148,(Détente!$B$1:$BU$1),1)+1))</f>
        <v/>
      </c>
      <c r="J148" s="247"/>
      <c r="K148" s="245" t="str">
        <f>IF(OR(E148="",J148=""),"",VLOOKUP(J148,Sautillers!$A$2:$BU$99,MATCH(F148,(Sautillers!$B$1:$BU$1),1)+1))</f>
        <v/>
      </c>
      <c r="L148" s="247"/>
      <c r="M148" s="245" t="str">
        <f>IF(OR(E148="",L148=""),"",VLOOKUP(L148,Gainage!$A$2:$BU$32,MATCH(F148,(Gainage!$B$1:$BU$1),1)+1))</f>
        <v/>
      </c>
      <c r="N148" s="247"/>
      <c r="O148" s="245" t="str">
        <f>IF(OR(E148="",N148=""),"",VLOOKUP(N148,'Course 20 m'!$A$2:$BU$373,MATCH(F148,('Course 20 m'!$B$1:$BU$1),1)+1))</f>
        <v/>
      </c>
      <c r="P148" s="248"/>
      <c r="Q148" s="245" t="str">
        <f>IF(OR(E148="",P148=""),"",VLOOKUP(P148,'Ecarts D&amp;G'!$A$2:$BU$147,MATCH(F148,('Ecarts D&amp;G'!$B$1:$BU$1),1)+1))</f>
        <v/>
      </c>
      <c r="R148" s="248"/>
      <c r="S148" s="245" t="str">
        <f>IF(OR(E148="",R148=""),"",VLOOKUP(R148,'Ecarts D&amp;G'!$A$2:$BU$147,MATCH(F148,('Ecarts D&amp;G'!$B$1:$BU$1),1)+1))</f>
        <v/>
      </c>
      <c r="T148" s="248"/>
      <c r="U148" s="245" t="str">
        <f>IF(OR(E148="",T148=""),"",VLOOKUP(T148,'Ecart facial'!$A$2:$BU$143,MATCH(F148,('Ecart facial'!$B$1:$BU$1),1)+1))</f>
        <v/>
      </c>
      <c r="V148" s="249"/>
      <c r="W148" s="245" t="str">
        <f>IF(OR(E148="",V148=""),"",VLOOKUP(V148,'Fermeture TJ'!$A$2:$BU$126,MATCH(F148,('Fermeture TJ'!$B$1:$BU$1),1)+1))</f>
        <v/>
      </c>
      <c r="X148" s="249"/>
      <c r="Y148" s="245" t="str">
        <f>IF(OR(E148="",X148=""),"",VLOOKUP(X148,Pont!$A$2:$BU$188,MATCH(F148,(Pont!$B$1:$BU$1),1)+1))</f>
        <v/>
      </c>
      <c r="Z148" s="249"/>
      <c r="AA148" s="245" t="str">
        <f>IF(OR(E148="",Z148=""),"",VLOOKUP(Z148,Epaules!$A$2:$BU$76,MATCH(F148,(Epaules!$B$1:$BU$1),1)+1))</f>
        <v/>
      </c>
      <c r="AB148" s="256" t="str">
        <f t="shared" si="4"/>
        <v/>
      </c>
      <c r="AC148" s="194" t="str">
        <f t="shared" si="5"/>
        <v/>
      </c>
    </row>
    <row r="149" spans="1:29" ht="15.6" x14ac:dyDescent="0.25">
      <c r="A149" s="34" t="str">
        <f>IF(D149="","",Accueil!$D$8)</f>
        <v/>
      </c>
      <c r="B149" s="145" t="str">
        <f>IF(OR(Accueil!$D$8="",C149="",D149=""),"",UPPER(LOOKUP(C149,Accueil!$C$32:$C$131,Accueil!$D$32:$D$131)))</f>
        <v/>
      </c>
      <c r="C149" s="35"/>
      <c r="D149" s="149"/>
      <c r="E149" s="152"/>
      <c r="F149" s="171" t="str">
        <f>IF(OR(Accueil!$D$8="",D149="",E149=""),"",DATEDIF(E149,LOOKUP(C149,Accueil!$C$32:$C$131,Accueil!$E$32:$E$131),"m"))</f>
        <v/>
      </c>
      <c r="G149" s="273"/>
      <c r="H149" s="247"/>
      <c r="I149" s="245" t="str">
        <f>IF(OR(E149="",H149=""),"",VLOOKUP(H149,Détente!$A$2:$BU$157,MATCH(F149,(Détente!$B$1:$BU$1),1)+1))</f>
        <v/>
      </c>
      <c r="J149" s="247"/>
      <c r="K149" s="245" t="str">
        <f>IF(OR(E149="",J149=""),"",VLOOKUP(J149,Sautillers!$A$2:$BU$99,MATCH(F149,(Sautillers!$B$1:$BU$1),1)+1))</f>
        <v/>
      </c>
      <c r="L149" s="247"/>
      <c r="M149" s="245" t="str">
        <f>IF(OR(E149="",L149=""),"",VLOOKUP(L149,Gainage!$A$2:$BU$32,MATCH(F149,(Gainage!$B$1:$BU$1),1)+1))</f>
        <v/>
      </c>
      <c r="N149" s="247"/>
      <c r="O149" s="245" t="str">
        <f>IF(OR(E149="",N149=""),"",VLOOKUP(N149,'Course 20 m'!$A$2:$BU$373,MATCH(F149,('Course 20 m'!$B$1:$BU$1),1)+1))</f>
        <v/>
      </c>
      <c r="P149" s="248"/>
      <c r="Q149" s="245" t="str">
        <f>IF(OR(E149="",P149=""),"",VLOOKUP(P149,'Ecarts D&amp;G'!$A$2:$BU$147,MATCH(F149,('Ecarts D&amp;G'!$B$1:$BU$1),1)+1))</f>
        <v/>
      </c>
      <c r="R149" s="248"/>
      <c r="S149" s="245" t="str">
        <f>IF(OR(E149="",R149=""),"",VLOOKUP(R149,'Ecarts D&amp;G'!$A$2:$BU$147,MATCH(F149,('Ecarts D&amp;G'!$B$1:$BU$1),1)+1))</f>
        <v/>
      </c>
      <c r="T149" s="248"/>
      <c r="U149" s="245" t="str">
        <f>IF(OR(E149="",T149=""),"",VLOOKUP(T149,'Ecart facial'!$A$2:$BU$143,MATCH(F149,('Ecart facial'!$B$1:$BU$1),1)+1))</f>
        <v/>
      </c>
      <c r="V149" s="249"/>
      <c r="W149" s="245" t="str">
        <f>IF(OR(E149="",V149=""),"",VLOOKUP(V149,'Fermeture TJ'!$A$2:$BU$126,MATCH(F149,('Fermeture TJ'!$B$1:$BU$1),1)+1))</f>
        <v/>
      </c>
      <c r="X149" s="249"/>
      <c r="Y149" s="245" t="str">
        <f>IF(OR(E149="",X149=""),"",VLOOKUP(X149,Pont!$A$2:$BU$188,MATCH(F149,(Pont!$B$1:$BU$1),1)+1))</f>
        <v/>
      </c>
      <c r="Z149" s="249"/>
      <c r="AA149" s="245" t="str">
        <f>IF(OR(E149="",Z149=""),"",VLOOKUP(Z149,Epaules!$A$2:$BU$76,MATCH(F149,(Epaules!$B$1:$BU$1),1)+1))</f>
        <v/>
      </c>
      <c r="AB149" s="256" t="str">
        <f t="shared" si="4"/>
        <v/>
      </c>
      <c r="AC149" s="194" t="str">
        <f t="shared" si="5"/>
        <v/>
      </c>
    </row>
    <row r="150" spans="1:29" ht="15.6" x14ac:dyDescent="0.25">
      <c r="A150" s="34" t="str">
        <f>IF(D150="","",Accueil!$D$8)</f>
        <v/>
      </c>
      <c r="B150" s="145" t="str">
        <f>IF(OR(Accueil!$D$8="",C150="",D150=""),"",UPPER(LOOKUP(C150,Accueil!$C$32:$C$131,Accueil!$D$32:$D$131)))</f>
        <v/>
      </c>
      <c r="C150" s="35"/>
      <c r="D150" s="149"/>
      <c r="E150" s="152"/>
      <c r="F150" s="171" t="str">
        <f>IF(OR(Accueil!$D$8="",D150="",E150=""),"",DATEDIF(E150,LOOKUP(C150,Accueil!$C$32:$C$131,Accueil!$E$32:$E$131),"m"))</f>
        <v/>
      </c>
      <c r="G150" s="273"/>
      <c r="H150" s="247"/>
      <c r="I150" s="245" t="str">
        <f>IF(OR(E150="",H150=""),"",VLOOKUP(H150,Détente!$A$2:$BU$157,MATCH(F150,(Détente!$B$1:$BU$1),1)+1))</f>
        <v/>
      </c>
      <c r="J150" s="247"/>
      <c r="K150" s="245" t="str">
        <f>IF(OR(E150="",J150=""),"",VLOOKUP(J150,Sautillers!$A$2:$BU$99,MATCH(F150,(Sautillers!$B$1:$BU$1),1)+1))</f>
        <v/>
      </c>
      <c r="L150" s="247"/>
      <c r="M150" s="245" t="str">
        <f>IF(OR(E150="",L150=""),"",VLOOKUP(L150,Gainage!$A$2:$BU$32,MATCH(F150,(Gainage!$B$1:$BU$1),1)+1))</f>
        <v/>
      </c>
      <c r="N150" s="247"/>
      <c r="O150" s="245" t="str">
        <f>IF(OR(E150="",N150=""),"",VLOOKUP(N150,'Course 20 m'!$A$2:$BU$373,MATCH(F150,('Course 20 m'!$B$1:$BU$1),1)+1))</f>
        <v/>
      </c>
      <c r="P150" s="248"/>
      <c r="Q150" s="245" t="str">
        <f>IF(OR(E150="",P150=""),"",VLOOKUP(P150,'Ecarts D&amp;G'!$A$2:$BU$147,MATCH(F150,('Ecarts D&amp;G'!$B$1:$BU$1),1)+1))</f>
        <v/>
      </c>
      <c r="R150" s="248"/>
      <c r="S150" s="245" t="str">
        <f>IF(OR(E150="",R150=""),"",VLOOKUP(R150,'Ecarts D&amp;G'!$A$2:$BU$147,MATCH(F150,('Ecarts D&amp;G'!$B$1:$BU$1),1)+1))</f>
        <v/>
      </c>
      <c r="T150" s="248"/>
      <c r="U150" s="245" t="str">
        <f>IF(OR(E150="",T150=""),"",VLOOKUP(T150,'Ecart facial'!$A$2:$BU$143,MATCH(F150,('Ecart facial'!$B$1:$BU$1),1)+1))</f>
        <v/>
      </c>
      <c r="V150" s="249"/>
      <c r="W150" s="245" t="str">
        <f>IF(OR(E150="",V150=""),"",VLOOKUP(V150,'Fermeture TJ'!$A$2:$BU$126,MATCH(F150,('Fermeture TJ'!$B$1:$BU$1),1)+1))</f>
        <v/>
      </c>
      <c r="X150" s="249"/>
      <c r="Y150" s="245" t="str">
        <f>IF(OR(E150="",X150=""),"",VLOOKUP(X150,Pont!$A$2:$BU$188,MATCH(F150,(Pont!$B$1:$BU$1),1)+1))</f>
        <v/>
      </c>
      <c r="Z150" s="249"/>
      <c r="AA150" s="245" t="str">
        <f>IF(OR(E150="",Z150=""),"",VLOOKUP(Z150,Epaules!$A$2:$BU$76,MATCH(F150,(Epaules!$B$1:$BU$1),1)+1))</f>
        <v/>
      </c>
      <c r="AB150" s="256" t="str">
        <f t="shared" si="4"/>
        <v/>
      </c>
      <c r="AC150" s="194" t="str">
        <f t="shared" si="5"/>
        <v/>
      </c>
    </row>
    <row r="151" spans="1:29" ht="15.6" x14ac:dyDescent="0.25">
      <c r="A151" s="34" t="str">
        <f>IF(D151="","",Accueil!$D$8)</f>
        <v/>
      </c>
      <c r="B151" s="145" t="str">
        <f>IF(OR(Accueil!$D$8="",C151="",D151=""),"",UPPER(LOOKUP(C151,Accueil!$C$32:$C$131,Accueil!$D$32:$D$131)))</f>
        <v/>
      </c>
      <c r="C151" s="35"/>
      <c r="D151" s="149"/>
      <c r="E151" s="152"/>
      <c r="F151" s="171" t="str">
        <f>IF(OR(Accueil!$D$8="",D151="",E151=""),"",DATEDIF(E151,LOOKUP(C151,Accueil!$C$32:$C$131,Accueil!$E$32:$E$131),"m"))</f>
        <v/>
      </c>
      <c r="G151" s="273"/>
      <c r="H151" s="247"/>
      <c r="I151" s="245" t="str">
        <f>IF(OR(E151="",H151=""),"",VLOOKUP(H151,Détente!$A$2:$BU$157,MATCH(F151,(Détente!$B$1:$BU$1),1)+1))</f>
        <v/>
      </c>
      <c r="J151" s="247"/>
      <c r="K151" s="245" t="str">
        <f>IF(OR(E151="",J151=""),"",VLOOKUP(J151,Sautillers!$A$2:$BU$99,MATCH(F151,(Sautillers!$B$1:$BU$1),1)+1))</f>
        <v/>
      </c>
      <c r="L151" s="247"/>
      <c r="M151" s="245" t="str">
        <f>IF(OR(E151="",L151=""),"",VLOOKUP(L151,Gainage!$A$2:$BU$32,MATCH(F151,(Gainage!$B$1:$BU$1),1)+1))</f>
        <v/>
      </c>
      <c r="N151" s="247"/>
      <c r="O151" s="245" t="str">
        <f>IF(OR(E151="",N151=""),"",VLOOKUP(N151,'Course 20 m'!$A$2:$BU$373,MATCH(F151,('Course 20 m'!$B$1:$BU$1),1)+1))</f>
        <v/>
      </c>
      <c r="P151" s="248"/>
      <c r="Q151" s="245" t="str">
        <f>IF(OR(E151="",P151=""),"",VLOOKUP(P151,'Ecarts D&amp;G'!$A$2:$BU$147,MATCH(F151,('Ecarts D&amp;G'!$B$1:$BU$1),1)+1))</f>
        <v/>
      </c>
      <c r="R151" s="248"/>
      <c r="S151" s="245" t="str">
        <f>IF(OR(E151="",R151=""),"",VLOOKUP(R151,'Ecarts D&amp;G'!$A$2:$BU$147,MATCH(F151,('Ecarts D&amp;G'!$B$1:$BU$1),1)+1))</f>
        <v/>
      </c>
      <c r="T151" s="248"/>
      <c r="U151" s="245" t="str">
        <f>IF(OR(E151="",T151=""),"",VLOOKUP(T151,'Ecart facial'!$A$2:$BU$143,MATCH(F151,('Ecart facial'!$B$1:$BU$1),1)+1))</f>
        <v/>
      </c>
      <c r="V151" s="249"/>
      <c r="W151" s="245" t="str">
        <f>IF(OR(E151="",V151=""),"",VLOOKUP(V151,'Fermeture TJ'!$A$2:$BU$126,MATCH(F151,('Fermeture TJ'!$B$1:$BU$1),1)+1))</f>
        <v/>
      </c>
      <c r="X151" s="249"/>
      <c r="Y151" s="245" t="str">
        <f>IF(OR(E151="",X151=""),"",VLOOKUP(X151,Pont!$A$2:$BU$188,MATCH(F151,(Pont!$B$1:$BU$1),1)+1))</f>
        <v/>
      </c>
      <c r="Z151" s="249"/>
      <c r="AA151" s="245" t="str">
        <f>IF(OR(E151="",Z151=""),"",VLOOKUP(Z151,Epaules!$A$2:$BU$76,MATCH(F151,(Epaules!$B$1:$BU$1),1)+1))</f>
        <v/>
      </c>
      <c r="AB151" s="256" t="str">
        <f t="shared" si="4"/>
        <v/>
      </c>
      <c r="AC151" s="194" t="str">
        <f t="shared" si="5"/>
        <v/>
      </c>
    </row>
    <row r="152" spans="1:29" ht="15.6" x14ac:dyDescent="0.25">
      <c r="A152" s="34" t="str">
        <f>IF(D152="","",Accueil!$D$8)</f>
        <v/>
      </c>
      <c r="B152" s="145" t="str">
        <f>IF(OR(Accueil!$D$8="",C152="",D152=""),"",UPPER(LOOKUP(C152,Accueil!$C$32:$C$131,Accueil!$D$32:$D$131)))</f>
        <v/>
      </c>
      <c r="C152" s="35"/>
      <c r="D152" s="149"/>
      <c r="E152" s="152"/>
      <c r="F152" s="171" t="str">
        <f>IF(OR(Accueil!$D$8="",D152="",E152=""),"",DATEDIF(E152,LOOKUP(C152,Accueil!$C$32:$C$131,Accueil!$E$32:$E$131),"m"))</f>
        <v/>
      </c>
      <c r="G152" s="273"/>
      <c r="H152" s="247"/>
      <c r="I152" s="245" t="str">
        <f>IF(OR(E152="",H152=""),"",VLOOKUP(H152,Détente!$A$2:$BU$157,MATCH(F152,(Détente!$B$1:$BU$1),1)+1))</f>
        <v/>
      </c>
      <c r="J152" s="247"/>
      <c r="K152" s="245" t="str">
        <f>IF(OR(E152="",J152=""),"",VLOOKUP(J152,Sautillers!$A$2:$BU$99,MATCH(F152,(Sautillers!$B$1:$BU$1),1)+1))</f>
        <v/>
      </c>
      <c r="L152" s="247"/>
      <c r="M152" s="245" t="str">
        <f>IF(OR(E152="",L152=""),"",VLOOKUP(L152,Gainage!$A$2:$BU$32,MATCH(F152,(Gainage!$B$1:$BU$1),1)+1))</f>
        <v/>
      </c>
      <c r="N152" s="247"/>
      <c r="O152" s="245" t="str">
        <f>IF(OR(E152="",N152=""),"",VLOOKUP(N152,'Course 20 m'!$A$2:$BU$373,MATCH(F152,('Course 20 m'!$B$1:$BU$1),1)+1))</f>
        <v/>
      </c>
      <c r="P152" s="248"/>
      <c r="Q152" s="245" t="str">
        <f>IF(OR(E152="",P152=""),"",VLOOKUP(P152,'Ecarts D&amp;G'!$A$2:$BU$147,MATCH(F152,('Ecarts D&amp;G'!$B$1:$BU$1),1)+1))</f>
        <v/>
      </c>
      <c r="R152" s="248"/>
      <c r="S152" s="245" t="str">
        <f>IF(OR(E152="",R152=""),"",VLOOKUP(R152,'Ecarts D&amp;G'!$A$2:$BU$147,MATCH(F152,('Ecarts D&amp;G'!$B$1:$BU$1),1)+1))</f>
        <v/>
      </c>
      <c r="T152" s="248"/>
      <c r="U152" s="245" t="str">
        <f>IF(OR(E152="",T152=""),"",VLOOKUP(T152,'Ecart facial'!$A$2:$BU$143,MATCH(F152,('Ecart facial'!$B$1:$BU$1),1)+1))</f>
        <v/>
      </c>
      <c r="V152" s="249"/>
      <c r="W152" s="245" t="str">
        <f>IF(OR(E152="",V152=""),"",VLOOKUP(V152,'Fermeture TJ'!$A$2:$BU$126,MATCH(F152,('Fermeture TJ'!$B$1:$BU$1),1)+1))</f>
        <v/>
      </c>
      <c r="X152" s="249"/>
      <c r="Y152" s="245" t="str">
        <f>IF(OR(E152="",X152=""),"",VLOOKUP(X152,Pont!$A$2:$BU$188,MATCH(F152,(Pont!$B$1:$BU$1),1)+1))</f>
        <v/>
      </c>
      <c r="Z152" s="249"/>
      <c r="AA152" s="245" t="str">
        <f>IF(OR(E152="",Z152=""),"",VLOOKUP(Z152,Epaules!$A$2:$BU$76,MATCH(F152,(Epaules!$B$1:$BU$1),1)+1))</f>
        <v/>
      </c>
      <c r="AB152" s="256" t="str">
        <f t="shared" si="4"/>
        <v/>
      </c>
      <c r="AC152" s="194" t="str">
        <f t="shared" si="5"/>
        <v/>
      </c>
    </row>
    <row r="153" spans="1:29" ht="15.6" x14ac:dyDescent="0.25">
      <c r="A153" s="34" t="str">
        <f>IF(D153="","",Accueil!$D$8)</f>
        <v/>
      </c>
      <c r="B153" s="145" t="str">
        <f>IF(OR(Accueil!$D$8="",C153="",D153=""),"",UPPER(LOOKUP(C153,Accueil!$C$32:$C$131,Accueil!$D$32:$D$131)))</f>
        <v/>
      </c>
      <c r="C153" s="35"/>
      <c r="D153" s="149"/>
      <c r="E153" s="152"/>
      <c r="F153" s="171" t="str">
        <f>IF(OR(Accueil!$D$8="",D153="",E153=""),"",DATEDIF(E153,LOOKUP(C153,Accueil!$C$32:$C$131,Accueil!$E$32:$E$131),"m"))</f>
        <v/>
      </c>
      <c r="G153" s="273"/>
      <c r="H153" s="247"/>
      <c r="I153" s="245" t="str">
        <f>IF(OR(E153="",H153=""),"",VLOOKUP(H153,Détente!$A$2:$BU$157,MATCH(F153,(Détente!$B$1:$BU$1),1)+1))</f>
        <v/>
      </c>
      <c r="J153" s="247"/>
      <c r="K153" s="245" t="str">
        <f>IF(OR(E153="",J153=""),"",VLOOKUP(J153,Sautillers!$A$2:$BU$99,MATCH(F153,(Sautillers!$B$1:$BU$1),1)+1))</f>
        <v/>
      </c>
      <c r="L153" s="247"/>
      <c r="M153" s="245" t="str">
        <f>IF(OR(E153="",L153=""),"",VLOOKUP(L153,Gainage!$A$2:$BU$32,MATCH(F153,(Gainage!$B$1:$BU$1),1)+1))</f>
        <v/>
      </c>
      <c r="N153" s="247"/>
      <c r="O153" s="245" t="str">
        <f>IF(OR(E153="",N153=""),"",VLOOKUP(N153,'Course 20 m'!$A$2:$BU$373,MATCH(F153,('Course 20 m'!$B$1:$BU$1),1)+1))</f>
        <v/>
      </c>
      <c r="P153" s="248"/>
      <c r="Q153" s="245" t="str">
        <f>IF(OR(E153="",P153=""),"",VLOOKUP(P153,'Ecarts D&amp;G'!$A$2:$BU$147,MATCH(F153,('Ecarts D&amp;G'!$B$1:$BU$1),1)+1))</f>
        <v/>
      </c>
      <c r="R153" s="248"/>
      <c r="S153" s="245" t="str">
        <f>IF(OR(E153="",R153=""),"",VLOOKUP(R153,'Ecarts D&amp;G'!$A$2:$BU$147,MATCH(F153,('Ecarts D&amp;G'!$B$1:$BU$1),1)+1))</f>
        <v/>
      </c>
      <c r="T153" s="248"/>
      <c r="U153" s="245" t="str">
        <f>IF(OR(E153="",T153=""),"",VLOOKUP(T153,'Ecart facial'!$A$2:$BU$143,MATCH(F153,('Ecart facial'!$B$1:$BU$1),1)+1))</f>
        <v/>
      </c>
      <c r="V153" s="249"/>
      <c r="W153" s="245" t="str">
        <f>IF(OR(E153="",V153=""),"",VLOOKUP(V153,'Fermeture TJ'!$A$2:$BU$126,MATCH(F153,('Fermeture TJ'!$B$1:$BU$1),1)+1))</f>
        <v/>
      </c>
      <c r="X153" s="249"/>
      <c r="Y153" s="245" t="str">
        <f>IF(OR(E153="",X153=""),"",VLOOKUP(X153,Pont!$A$2:$BU$188,MATCH(F153,(Pont!$B$1:$BU$1),1)+1))</f>
        <v/>
      </c>
      <c r="Z153" s="249"/>
      <c r="AA153" s="245" t="str">
        <f>IF(OR(E153="",Z153=""),"",VLOOKUP(Z153,Epaules!$A$2:$BU$76,MATCH(F153,(Epaules!$B$1:$BU$1),1)+1))</f>
        <v/>
      </c>
      <c r="AB153" s="256" t="str">
        <f t="shared" si="4"/>
        <v/>
      </c>
      <c r="AC153" s="194" t="str">
        <f t="shared" si="5"/>
        <v/>
      </c>
    </row>
    <row r="154" spans="1:29" ht="15.6" x14ac:dyDescent="0.25">
      <c r="A154" s="34" t="str">
        <f>IF(D154="","",Accueil!$D$8)</f>
        <v/>
      </c>
      <c r="B154" s="145" t="str">
        <f>IF(OR(Accueil!$D$8="",C154="",D154=""),"",UPPER(LOOKUP(C154,Accueil!$C$32:$C$131,Accueil!$D$32:$D$131)))</f>
        <v/>
      </c>
      <c r="C154" s="35"/>
      <c r="D154" s="149"/>
      <c r="E154" s="152"/>
      <c r="F154" s="171" t="str">
        <f>IF(OR(Accueil!$D$8="",D154="",E154=""),"",DATEDIF(E154,LOOKUP(C154,Accueil!$C$32:$C$131,Accueil!$E$32:$E$131),"m"))</f>
        <v/>
      </c>
      <c r="G154" s="273"/>
      <c r="H154" s="247"/>
      <c r="I154" s="245" t="str">
        <f>IF(OR(E154="",H154=""),"",VLOOKUP(H154,Détente!$A$2:$BU$157,MATCH(F154,(Détente!$B$1:$BU$1),1)+1))</f>
        <v/>
      </c>
      <c r="J154" s="247"/>
      <c r="K154" s="245" t="str">
        <f>IF(OR(E154="",J154=""),"",VLOOKUP(J154,Sautillers!$A$2:$BU$99,MATCH(F154,(Sautillers!$B$1:$BU$1),1)+1))</f>
        <v/>
      </c>
      <c r="L154" s="247"/>
      <c r="M154" s="245" t="str">
        <f>IF(OR(E154="",L154=""),"",VLOOKUP(L154,Gainage!$A$2:$BU$32,MATCH(F154,(Gainage!$B$1:$BU$1),1)+1))</f>
        <v/>
      </c>
      <c r="N154" s="247"/>
      <c r="O154" s="245" t="str">
        <f>IF(OR(E154="",N154=""),"",VLOOKUP(N154,'Course 20 m'!$A$2:$BU$373,MATCH(F154,('Course 20 m'!$B$1:$BU$1),1)+1))</f>
        <v/>
      </c>
      <c r="P154" s="248"/>
      <c r="Q154" s="245" t="str">
        <f>IF(OR(E154="",P154=""),"",VLOOKUP(P154,'Ecarts D&amp;G'!$A$2:$BU$147,MATCH(F154,('Ecarts D&amp;G'!$B$1:$BU$1),1)+1))</f>
        <v/>
      </c>
      <c r="R154" s="248"/>
      <c r="S154" s="245" t="str">
        <f>IF(OR(E154="",R154=""),"",VLOOKUP(R154,'Ecarts D&amp;G'!$A$2:$BU$147,MATCH(F154,('Ecarts D&amp;G'!$B$1:$BU$1),1)+1))</f>
        <v/>
      </c>
      <c r="T154" s="248"/>
      <c r="U154" s="245" t="str">
        <f>IF(OR(E154="",T154=""),"",VLOOKUP(T154,'Ecart facial'!$A$2:$BU$143,MATCH(F154,('Ecart facial'!$B$1:$BU$1),1)+1))</f>
        <v/>
      </c>
      <c r="V154" s="249"/>
      <c r="W154" s="245" t="str">
        <f>IF(OR(E154="",V154=""),"",VLOOKUP(V154,'Fermeture TJ'!$A$2:$BU$126,MATCH(F154,('Fermeture TJ'!$B$1:$BU$1),1)+1))</f>
        <v/>
      </c>
      <c r="X154" s="249"/>
      <c r="Y154" s="245" t="str">
        <f>IF(OR(E154="",X154=""),"",VLOOKUP(X154,Pont!$A$2:$BU$188,MATCH(F154,(Pont!$B$1:$BU$1),1)+1))</f>
        <v/>
      </c>
      <c r="Z154" s="249"/>
      <c r="AA154" s="245" t="str">
        <f>IF(OR(E154="",Z154=""),"",VLOOKUP(Z154,Epaules!$A$2:$BU$76,MATCH(F154,(Epaules!$B$1:$BU$1),1)+1))</f>
        <v/>
      </c>
      <c r="AB154" s="256" t="str">
        <f t="shared" si="4"/>
        <v/>
      </c>
      <c r="AC154" s="194" t="str">
        <f t="shared" si="5"/>
        <v/>
      </c>
    </row>
    <row r="155" spans="1:29" ht="15.6" x14ac:dyDescent="0.25">
      <c r="A155" s="34" t="str">
        <f>IF(D155="","",Accueil!$D$8)</f>
        <v/>
      </c>
      <c r="B155" s="145" t="str">
        <f>IF(OR(Accueil!$D$8="",C155="",D155=""),"",UPPER(LOOKUP(C155,Accueil!$C$32:$C$131,Accueil!$D$32:$D$131)))</f>
        <v/>
      </c>
      <c r="C155" s="35"/>
      <c r="D155" s="149"/>
      <c r="E155" s="152"/>
      <c r="F155" s="171" t="str">
        <f>IF(OR(Accueil!$D$8="",D155="",E155=""),"",DATEDIF(E155,LOOKUP(C155,Accueil!$C$32:$C$131,Accueil!$E$32:$E$131),"m"))</f>
        <v/>
      </c>
      <c r="G155" s="273"/>
      <c r="H155" s="247"/>
      <c r="I155" s="245" t="str">
        <f>IF(OR(E155="",H155=""),"",VLOOKUP(H155,Détente!$A$2:$BU$157,MATCH(F155,(Détente!$B$1:$BU$1),1)+1))</f>
        <v/>
      </c>
      <c r="J155" s="247"/>
      <c r="K155" s="245" t="str">
        <f>IF(OR(E155="",J155=""),"",VLOOKUP(J155,Sautillers!$A$2:$BU$99,MATCH(F155,(Sautillers!$B$1:$BU$1),1)+1))</f>
        <v/>
      </c>
      <c r="L155" s="247"/>
      <c r="M155" s="245" t="str">
        <f>IF(OR(E155="",L155=""),"",VLOOKUP(L155,Gainage!$A$2:$BU$32,MATCH(F155,(Gainage!$B$1:$BU$1),1)+1))</f>
        <v/>
      </c>
      <c r="N155" s="247"/>
      <c r="O155" s="245" t="str">
        <f>IF(OR(E155="",N155=""),"",VLOOKUP(N155,'Course 20 m'!$A$2:$BU$373,MATCH(F155,('Course 20 m'!$B$1:$BU$1),1)+1))</f>
        <v/>
      </c>
      <c r="P155" s="248"/>
      <c r="Q155" s="245" t="str">
        <f>IF(OR(E155="",P155=""),"",VLOOKUP(P155,'Ecarts D&amp;G'!$A$2:$BU$147,MATCH(F155,('Ecarts D&amp;G'!$B$1:$BU$1),1)+1))</f>
        <v/>
      </c>
      <c r="R155" s="248"/>
      <c r="S155" s="245" t="str">
        <f>IF(OR(E155="",R155=""),"",VLOOKUP(R155,'Ecarts D&amp;G'!$A$2:$BU$147,MATCH(F155,('Ecarts D&amp;G'!$B$1:$BU$1),1)+1))</f>
        <v/>
      </c>
      <c r="T155" s="248"/>
      <c r="U155" s="245" t="str">
        <f>IF(OR(E155="",T155=""),"",VLOOKUP(T155,'Ecart facial'!$A$2:$BU$143,MATCH(F155,('Ecart facial'!$B$1:$BU$1),1)+1))</f>
        <v/>
      </c>
      <c r="V155" s="249"/>
      <c r="W155" s="245" t="str">
        <f>IF(OR(E155="",V155=""),"",VLOOKUP(V155,'Fermeture TJ'!$A$2:$BU$126,MATCH(F155,('Fermeture TJ'!$B$1:$BU$1),1)+1))</f>
        <v/>
      </c>
      <c r="X155" s="249"/>
      <c r="Y155" s="245" t="str">
        <f>IF(OR(E155="",X155=""),"",VLOOKUP(X155,Pont!$A$2:$BU$188,MATCH(F155,(Pont!$B$1:$BU$1),1)+1))</f>
        <v/>
      </c>
      <c r="Z155" s="249"/>
      <c r="AA155" s="245" t="str">
        <f>IF(OR(E155="",Z155=""),"",VLOOKUP(Z155,Epaules!$A$2:$BU$76,MATCH(F155,(Epaules!$B$1:$BU$1),1)+1))</f>
        <v/>
      </c>
      <c r="AB155" s="256" t="str">
        <f t="shared" si="4"/>
        <v/>
      </c>
      <c r="AC155" s="194" t="str">
        <f t="shared" si="5"/>
        <v/>
      </c>
    </row>
    <row r="156" spans="1:29" ht="15.6" x14ac:dyDescent="0.25">
      <c r="A156" s="34" t="str">
        <f>IF(D156="","",Accueil!$D$8)</f>
        <v/>
      </c>
      <c r="B156" s="145" t="str">
        <f>IF(OR(Accueil!$D$8="",C156="",D156=""),"",UPPER(LOOKUP(C156,Accueil!$C$32:$C$131,Accueil!$D$32:$D$131)))</f>
        <v/>
      </c>
      <c r="C156" s="35"/>
      <c r="D156" s="149"/>
      <c r="E156" s="152"/>
      <c r="F156" s="171" t="str">
        <f>IF(OR(Accueil!$D$8="",D156="",E156=""),"",DATEDIF(E156,LOOKUP(C156,Accueil!$C$32:$C$131,Accueil!$E$32:$E$131),"m"))</f>
        <v/>
      </c>
      <c r="G156" s="273"/>
      <c r="H156" s="247"/>
      <c r="I156" s="245" t="str">
        <f>IF(OR(E156="",H156=""),"",VLOOKUP(H156,Détente!$A$2:$BU$157,MATCH(F156,(Détente!$B$1:$BU$1),1)+1))</f>
        <v/>
      </c>
      <c r="J156" s="247"/>
      <c r="K156" s="245" t="str">
        <f>IF(OR(E156="",J156=""),"",VLOOKUP(J156,Sautillers!$A$2:$BU$99,MATCH(F156,(Sautillers!$B$1:$BU$1),1)+1))</f>
        <v/>
      </c>
      <c r="L156" s="247"/>
      <c r="M156" s="245" t="str">
        <f>IF(OR(E156="",L156=""),"",VLOOKUP(L156,Gainage!$A$2:$BU$32,MATCH(F156,(Gainage!$B$1:$BU$1),1)+1))</f>
        <v/>
      </c>
      <c r="N156" s="247"/>
      <c r="O156" s="245" t="str">
        <f>IF(OR(E156="",N156=""),"",VLOOKUP(N156,'Course 20 m'!$A$2:$BU$373,MATCH(F156,('Course 20 m'!$B$1:$BU$1),1)+1))</f>
        <v/>
      </c>
      <c r="P156" s="248"/>
      <c r="Q156" s="245" t="str">
        <f>IF(OR(E156="",P156=""),"",VLOOKUP(P156,'Ecarts D&amp;G'!$A$2:$BU$147,MATCH(F156,('Ecarts D&amp;G'!$B$1:$BU$1),1)+1))</f>
        <v/>
      </c>
      <c r="R156" s="248"/>
      <c r="S156" s="245" t="str">
        <f>IF(OR(E156="",R156=""),"",VLOOKUP(R156,'Ecarts D&amp;G'!$A$2:$BU$147,MATCH(F156,('Ecarts D&amp;G'!$B$1:$BU$1),1)+1))</f>
        <v/>
      </c>
      <c r="T156" s="248"/>
      <c r="U156" s="245" t="str">
        <f>IF(OR(E156="",T156=""),"",VLOOKUP(T156,'Ecart facial'!$A$2:$BU$143,MATCH(F156,('Ecart facial'!$B$1:$BU$1),1)+1))</f>
        <v/>
      </c>
      <c r="V156" s="249"/>
      <c r="W156" s="245" t="str">
        <f>IF(OR(E156="",V156=""),"",VLOOKUP(V156,'Fermeture TJ'!$A$2:$BU$126,MATCH(F156,('Fermeture TJ'!$B$1:$BU$1),1)+1))</f>
        <v/>
      </c>
      <c r="X156" s="249"/>
      <c r="Y156" s="245" t="str">
        <f>IF(OR(E156="",X156=""),"",VLOOKUP(X156,Pont!$A$2:$BU$188,MATCH(F156,(Pont!$B$1:$BU$1),1)+1))</f>
        <v/>
      </c>
      <c r="Z156" s="249"/>
      <c r="AA156" s="245" t="str">
        <f>IF(OR(E156="",Z156=""),"",VLOOKUP(Z156,Epaules!$A$2:$BU$76,MATCH(F156,(Epaules!$B$1:$BU$1),1)+1))</f>
        <v/>
      </c>
      <c r="AB156" s="256" t="str">
        <f t="shared" si="4"/>
        <v/>
      </c>
      <c r="AC156" s="194" t="str">
        <f t="shared" si="5"/>
        <v/>
      </c>
    </row>
    <row r="157" spans="1:29" ht="15.6" x14ac:dyDescent="0.25">
      <c r="A157" s="34" t="str">
        <f>IF(D157="","",Accueil!$D$8)</f>
        <v/>
      </c>
      <c r="B157" s="145" t="str">
        <f>IF(OR(Accueil!$D$8="",C157="",D157=""),"",UPPER(LOOKUP(C157,Accueil!$C$32:$C$131,Accueil!$D$32:$D$131)))</f>
        <v/>
      </c>
      <c r="C157" s="35"/>
      <c r="D157" s="149"/>
      <c r="E157" s="152"/>
      <c r="F157" s="171" t="str">
        <f>IF(OR(Accueil!$D$8="",D157="",E157=""),"",DATEDIF(E157,LOOKUP(C157,Accueil!$C$32:$C$131,Accueil!$E$32:$E$131),"m"))</f>
        <v/>
      </c>
      <c r="G157" s="273"/>
      <c r="H157" s="247"/>
      <c r="I157" s="245" t="str">
        <f>IF(OR(E157="",H157=""),"",VLOOKUP(H157,Détente!$A$2:$BU$157,MATCH(F157,(Détente!$B$1:$BU$1),1)+1))</f>
        <v/>
      </c>
      <c r="J157" s="247"/>
      <c r="K157" s="245" t="str">
        <f>IF(OR(E157="",J157=""),"",VLOOKUP(J157,Sautillers!$A$2:$BU$99,MATCH(F157,(Sautillers!$B$1:$BU$1),1)+1))</f>
        <v/>
      </c>
      <c r="L157" s="247"/>
      <c r="M157" s="245" t="str">
        <f>IF(OR(E157="",L157=""),"",VLOOKUP(L157,Gainage!$A$2:$BU$32,MATCH(F157,(Gainage!$B$1:$BU$1),1)+1))</f>
        <v/>
      </c>
      <c r="N157" s="247"/>
      <c r="O157" s="245" t="str">
        <f>IF(OR(E157="",N157=""),"",VLOOKUP(N157,'Course 20 m'!$A$2:$BU$373,MATCH(F157,('Course 20 m'!$B$1:$BU$1),1)+1))</f>
        <v/>
      </c>
      <c r="P157" s="248"/>
      <c r="Q157" s="245" t="str">
        <f>IF(OR(E157="",P157=""),"",VLOOKUP(P157,'Ecarts D&amp;G'!$A$2:$BU$147,MATCH(F157,('Ecarts D&amp;G'!$B$1:$BU$1),1)+1))</f>
        <v/>
      </c>
      <c r="R157" s="248"/>
      <c r="S157" s="245" t="str">
        <f>IF(OR(E157="",R157=""),"",VLOOKUP(R157,'Ecarts D&amp;G'!$A$2:$BU$147,MATCH(F157,('Ecarts D&amp;G'!$B$1:$BU$1),1)+1))</f>
        <v/>
      </c>
      <c r="T157" s="248"/>
      <c r="U157" s="245" t="str">
        <f>IF(OR(E157="",T157=""),"",VLOOKUP(T157,'Ecart facial'!$A$2:$BU$143,MATCH(F157,('Ecart facial'!$B$1:$BU$1),1)+1))</f>
        <v/>
      </c>
      <c r="V157" s="249"/>
      <c r="W157" s="245" t="str">
        <f>IF(OR(E157="",V157=""),"",VLOOKUP(V157,'Fermeture TJ'!$A$2:$BU$126,MATCH(F157,('Fermeture TJ'!$B$1:$BU$1),1)+1))</f>
        <v/>
      </c>
      <c r="X157" s="249"/>
      <c r="Y157" s="245" t="str">
        <f>IF(OR(E157="",X157=""),"",VLOOKUP(X157,Pont!$A$2:$BU$188,MATCH(F157,(Pont!$B$1:$BU$1),1)+1))</f>
        <v/>
      </c>
      <c r="Z157" s="249"/>
      <c r="AA157" s="245" t="str">
        <f>IF(OR(E157="",Z157=""),"",VLOOKUP(Z157,Epaules!$A$2:$BU$76,MATCH(F157,(Epaules!$B$1:$BU$1),1)+1))</f>
        <v/>
      </c>
      <c r="AB157" s="256" t="str">
        <f t="shared" si="4"/>
        <v/>
      </c>
      <c r="AC157" s="194" t="str">
        <f t="shared" si="5"/>
        <v/>
      </c>
    </row>
    <row r="158" spans="1:29" ht="15.6" x14ac:dyDescent="0.25">
      <c r="A158" s="34" t="str">
        <f>IF(D158="","",Accueil!$D$8)</f>
        <v/>
      </c>
      <c r="B158" s="145" t="str">
        <f>IF(OR(Accueil!$D$8="",C158="",D158=""),"",UPPER(LOOKUP(C158,Accueil!$C$32:$C$131,Accueil!$D$32:$D$131)))</f>
        <v/>
      </c>
      <c r="C158" s="35"/>
      <c r="D158" s="149"/>
      <c r="E158" s="152"/>
      <c r="F158" s="171" t="str">
        <f>IF(OR(Accueil!$D$8="",D158="",E158=""),"",DATEDIF(E158,LOOKUP(C158,Accueil!$C$32:$C$131,Accueil!$E$32:$E$131),"m"))</f>
        <v/>
      </c>
      <c r="G158" s="273"/>
      <c r="H158" s="247"/>
      <c r="I158" s="245" t="str">
        <f>IF(OR(E158="",H158=""),"",VLOOKUP(H158,Détente!$A$2:$BU$157,MATCH(F158,(Détente!$B$1:$BU$1),1)+1))</f>
        <v/>
      </c>
      <c r="J158" s="247"/>
      <c r="K158" s="245" t="str">
        <f>IF(OR(E158="",J158=""),"",VLOOKUP(J158,Sautillers!$A$2:$BU$99,MATCH(F158,(Sautillers!$B$1:$BU$1),1)+1))</f>
        <v/>
      </c>
      <c r="L158" s="247"/>
      <c r="M158" s="245" t="str">
        <f>IF(OR(E158="",L158=""),"",VLOOKUP(L158,Gainage!$A$2:$BU$32,MATCH(F158,(Gainage!$B$1:$BU$1),1)+1))</f>
        <v/>
      </c>
      <c r="N158" s="247"/>
      <c r="O158" s="245" t="str">
        <f>IF(OR(E158="",N158=""),"",VLOOKUP(N158,'Course 20 m'!$A$2:$BU$373,MATCH(F158,('Course 20 m'!$B$1:$BU$1),1)+1))</f>
        <v/>
      </c>
      <c r="P158" s="248"/>
      <c r="Q158" s="245" t="str">
        <f>IF(OR(E158="",P158=""),"",VLOOKUP(P158,'Ecarts D&amp;G'!$A$2:$BU$147,MATCH(F158,('Ecarts D&amp;G'!$B$1:$BU$1),1)+1))</f>
        <v/>
      </c>
      <c r="R158" s="248"/>
      <c r="S158" s="245" t="str">
        <f>IF(OR(E158="",R158=""),"",VLOOKUP(R158,'Ecarts D&amp;G'!$A$2:$BU$147,MATCH(F158,('Ecarts D&amp;G'!$B$1:$BU$1),1)+1))</f>
        <v/>
      </c>
      <c r="T158" s="248"/>
      <c r="U158" s="245" t="str">
        <f>IF(OR(E158="",T158=""),"",VLOOKUP(T158,'Ecart facial'!$A$2:$BU$143,MATCH(F158,('Ecart facial'!$B$1:$BU$1),1)+1))</f>
        <v/>
      </c>
      <c r="V158" s="249"/>
      <c r="W158" s="245" t="str">
        <f>IF(OR(E158="",V158=""),"",VLOOKUP(V158,'Fermeture TJ'!$A$2:$BU$126,MATCH(F158,('Fermeture TJ'!$B$1:$BU$1),1)+1))</f>
        <v/>
      </c>
      <c r="X158" s="249"/>
      <c r="Y158" s="245" t="str">
        <f>IF(OR(E158="",X158=""),"",VLOOKUP(X158,Pont!$A$2:$BU$188,MATCH(F158,(Pont!$B$1:$BU$1),1)+1))</f>
        <v/>
      </c>
      <c r="Z158" s="249"/>
      <c r="AA158" s="245" t="str">
        <f>IF(OR(E158="",Z158=""),"",VLOOKUP(Z158,Epaules!$A$2:$BU$76,MATCH(F158,(Epaules!$B$1:$BU$1),1)+1))</f>
        <v/>
      </c>
      <c r="AB158" s="256" t="str">
        <f t="shared" si="4"/>
        <v/>
      </c>
      <c r="AC158" s="194" t="str">
        <f t="shared" si="5"/>
        <v/>
      </c>
    </row>
    <row r="159" spans="1:29" ht="15.6" x14ac:dyDescent="0.25">
      <c r="A159" s="34" t="str">
        <f>IF(D159="","",Accueil!$D$8)</f>
        <v/>
      </c>
      <c r="B159" s="145" t="str">
        <f>IF(OR(Accueil!$D$8="",C159="",D159=""),"",UPPER(LOOKUP(C159,Accueil!$C$32:$C$131,Accueil!$D$32:$D$131)))</f>
        <v/>
      </c>
      <c r="C159" s="35"/>
      <c r="D159" s="149"/>
      <c r="E159" s="152"/>
      <c r="F159" s="171" t="str">
        <f>IF(OR(Accueil!$D$8="",D159="",E159=""),"",DATEDIF(E159,LOOKUP(C159,Accueil!$C$32:$C$131,Accueil!$E$32:$E$131),"m"))</f>
        <v/>
      </c>
      <c r="G159" s="273"/>
      <c r="H159" s="247"/>
      <c r="I159" s="245" t="str">
        <f>IF(OR(E159="",H159=""),"",VLOOKUP(H159,Détente!$A$2:$BU$157,MATCH(F159,(Détente!$B$1:$BU$1),1)+1))</f>
        <v/>
      </c>
      <c r="J159" s="247"/>
      <c r="K159" s="245" t="str">
        <f>IF(OR(E159="",J159=""),"",VLOOKUP(J159,Sautillers!$A$2:$BU$99,MATCH(F159,(Sautillers!$B$1:$BU$1),1)+1))</f>
        <v/>
      </c>
      <c r="L159" s="247"/>
      <c r="M159" s="245" t="str">
        <f>IF(OR(E159="",L159=""),"",VLOOKUP(L159,Gainage!$A$2:$BU$32,MATCH(F159,(Gainage!$B$1:$BU$1),1)+1))</f>
        <v/>
      </c>
      <c r="N159" s="247"/>
      <c r="O159" s="245" t="str">
        <f>IF(OR(E159="",N159=""),"",VLOOKUP(N159,'Course 20 m'!$A$2:$BU$373,MATCH(F159,('Course 20 m'!$B$1:$BU$1),1)+1))</f>
        <v/>
      </c>
      <c r="P159" s="248"/>
      <c r="Q159" s="245" t="str">
        <f>IF(OR(E159="",P159=""),"",VLOOKUP(P159,'Ecarts D&amp;G'!$A$2:$BU$147,MATCH(F159,('Ecarts D&amp;G'!$B$1:$BU$1),1)+1))</f>
        <v/>
      </c>
      <c r="R159" s="248"/>
      <c r="S159" s="245" t="str">
        <f>IF(OR(E159="",R159=""),"",VLOOKUP(R159,'Ecarts D&amp;G'!$A$2:$BU$147,MATCH(F159,('Ecarts D&amp;G'!$B$1:$BU$1),1)+1))</f>
        <v/>
      </c>
      <c r="T159" s="248"/>
      <c r="U159" s="245" t="str">
        <f>IF(OR(E159="",T159=""),"",VLOOKUP(T159,'Ecart facial'!$A$2:$BU$143,MATCH(F159,('Ecart facial'!$B$1:$BU$1),1)+1))</f>
        <v/>
      </c>
      <c r="V159" s="249"/>
      <c r="W159" s="245" t="str">
        <f>IF(OR(E159="",V159=""),"",VLOOKUP(V159,'Fermeture TJ'!$A$2:$BU$126,MATCH(F159,('Fermeture TJ'!$B$1:$BU$1),1)+1))</f>
        <v/>
      </c>
      <c r="X159" s="249"/>
      <c r="Y159" s="245" t="str">
        <f>IF(OR(E159="",X159=""),"",VLOOKUP(X159,Pont!$A$2:$BU$188,MATCH(F159,(Pont!$B$1:$BU$1),1)+1))</f>
        <v/>
      </c>
      <c r="Z159" s="249"/>
      <c r="AA159" s="245" t="str">
        <f>IF(OR(E159="",Z159=""),"",VLOOKUP(Z159,Epaules!$A$2:$BU$76,MATCH(F159,(Epaules!$B$1:$BU$1),1)+1))</f>
        <v/>
      </c>
      <c r="AB159" s="256" t="str">
        <f t="shared" si="4"/>
        <v/>
      </c>
      <c r="AC159" s="194" t="str">
        <f t="shared" si="5"/>
        <v/>
      </c>
    </row>
    <row r="160" spans="1:29" ht="15.6" x14ac:dyDescent="0.25">
      <c r="A160" s="34" t="str">
        <f>IF(D160="","",Accueil!$D$8)</f>
        <v/>
      </c>
      <c r="B160" s="145" t="str">
        <f>IF(OR(Accueil!$D$8="",C160="",D160=""),"",UPPER(LOOKUP(C160,Accueil!$C$32:$C$131,Accueil!$D$32:$D$131)))</f>
        <v/>
      </c>
      <c r="C160" s="35"/>
      <c r="D160" s="149"/>
      <c r="E160" s="152"/>
      <c r="F160" s="171" t="str">
        <f>IF(OR(Accueil!$D$8="",D160="",E160=""),"",DATEDIF(E160,LOOKUP(C160,Accueil!$C$32:$C$131,Accueil!$E$32:$E$131),"m"))</f>
        <v/>
      </c>
      <c r="G160" s="273"/>
      <c r="H160" s="247"/>
      <c r="I160" s="245" t="str">
        <f>IF(OR(E160="",H160=""),"",VLOOKUP(H160,Détente!$A$2:$BU$157,MATCH(F160,(Détente!$B$1:$BU$1),1)+1))</f>
        <v/>
      </c>
      <c r="J160" s="247"/>
      <c r="K160" s="245" t="str">
        <f>IF(OR(E160="",J160=""),"",VLOOKUP(J160,Sautillers!$A$2:$BU$99,MATCH(F160,(Sautillers!$B$1:$BU$1),1)+1))</f>
        <v/>
      </c>
      <c r="L160" s="247"/>
      <c r="M160" s="245" t="str">
        <f>IF(OR(E160="",L160=""),"",VLOOKUP(L160,Gainage!$A$2:$BU$32,MATCH(F160,(Gainage!$B$1:$BU$1),1)+1))</f>
        <v/>
      </c>
      <c r="N160" s="247"/>
      <c r="O160" s="245" t="str">
        <f>IF(OR(E160="",N160=""),"",VLOOKUP(N160,'Course 20 m'!$A$2:$BU$373,MATCH(F160,('Course 20 m'!$B$1:$BU$1),1)+1))</f>
        <v/>
      </c>
      <c r="P160" s="248"/>
      <c r="Q160" s="245" t="str">
        <f>IF(OR(E160="",P160=""),"",VLOOKUP(P160,'Ecarts D&amp;G'!$A$2:$BU$147,MATCH(F160,('Ecarts D&amp;G'!$B$1:$BU$1),1)+1))</f>
        <v/>
      </c>
      <c r="R160" s="248"/>
      <c r="S160" s="245" t="str">
        <f>IF(OR(E160="",R160=""),"",VLOOKUP(R160,'Ecarts D&amp;G'!$A$2:$BU$147,MATCH(F160,('Ecarts D&amp;G'!$B$1:$BU$1),1)+1))</f>
        <v/>
      </c>
      <c r="T160" s="248"/>
      <c r="U160" s="245" t="str">
        <f>IF(OR(E160="",T160=""),"",VLOOKUP(T160,'Ecart facial'!$A$2:$BU$143,MATCH(F160,('Ecart facial'!$B$1:$BU$1),1)+1))</f>
        <v/>
      </c>
      <c r="V160" s="249"/>
      <c r="W160" s="245" t="str">
        <f>IF(OR(E160="",V160=""),"",VLOOKUP(V160,'Fermeture TJ'!$A$2:$BU$126,MATCH(F160,('Fermeture TJ'!$B$1:$BU$1),1)+1))</f>
        <v/>
      </c>
      <c r="X160" s="249"/>
      <c r="Y160" s="245" t="str">
        <f>IF(OR(E160="",X160=""),"",VLOOKUP(X160,Pont!$A$2:$BU$188,MATCH(F160,(Pont!$B$1:$BU$1),1)+1))</f>
        <v/>
      </c>
      <c r="Z160" s="249"/>
      <c r="AA160" s="245" t="str">
        <f>IF(OR(E160="",Z160=""),"",VLOOKUP(Z160,Epaules!$A$2:$BU$76,MATCH(F160,(Epaules!$B$1:$BU$1),1)+1))</f>
        <v/>
      </c>
      <c r="AB160" s="256" t="str">
        <f t="shared" si="4"/>
        <v/>
      </c>
      <c r="AC160" s="194" t="str">
        <f t="shared" si="5"/>
        <v/>
      </c>
    </row>
    <row r="161" spans="1:29" ht="15.6" x14ac:dyDescent="0.25">
      <c r="A161" s="34" t="str">
        <f>IF(D161="","",Accueil!$D$8)</f>
        <v/>
      </c>
      <c r="B161" s="145" t="str">
        <f>IF(OR(Accueil!$D$8="",C161="",D161=""),"",UPPER(LOOKUP(C161,Accueil!$C$32:$C$131,Accueil!$D$32:$D$131)))</f>
        <v/>
      </c>
      <c r="C161" s="35"/>
      <c r="D161" s="149"/>
      <c r="E161" s="152"/>
      <c r="F161" s="171" t="str">
        <f>IF(OR(Accueil!$D$8="",D161="",E161=""),"",DATEDIF(E161,LOOKUP(C161,Accueil!$C$32:$C$131,Accueil!$E$32:$E$131),"m"))</f>
        <v/>
      </c>
      <c r="G161" s="273"/>
      <c r="H161" s="247"/>
      <c r="I161" s="245" t="str">
        <f>IF(OR(E161="",H161=""),"",VLOOKUP(H161,Détente!$A$2:$BU$157,MATCH(F161,(Détente!$B$1:$BU$1),1)+1))</f>
        <v/>
      </c>
      <c r="J161" s="247"/>
      <c r="K161" s="245" t="str">
        <f>IF(OR(E161="",J161=""),"",VLOOKUP(J161,Sautillers!$A$2:$BU$99,MATCH(F161,(Sautillers!$B$1:$BU$1),1)+1))</f>
        <v/>
      </c>
      <c r="L161" s="247"/>
      <c r="M161" s="245" t="str">
        <f>IF(OR(E161="",L161=""),"",VLOOKUP(L161,Gainage!$A$2:$BU$32,MATCH(F161,(Gainage!$B$1:$BU$1),1)+1))</f>
        <v/>
      </c>
      <c r="N161" s="247"/>
      <c r="O161" s="245" t="str">
        <f>IF(OR(E161="",N161=""),"",VLOOKUP(N161,'Course 20 m'!$A$2:$BU$373,MATCH(F161,('Course 20 m'!$B$1:$BU$1),1)+1))</f>
        <v/>
      </c>
      <c r="P161" s="248"/>
      <c r="Q161" s="245" t="str">
        <f>IF(OR(E161="",P161=""),"",VLOOKUP(P161,'Ecarts D&amp;G'!$A$2:$BU$147,MATCH(F161,('Ecarts D&amp;G'!$B$1:$BU$1),1)+1))</f>
        <v/>
      </c>
      <c r="R161" s="248"/>
      <c r="S161" s="245" t="str">
        <f>IF(OR(E161="",R161=""),"",VLOOKUP(R161,'Ecarts D&amp;G'!$A$2:$BU$147,MATCH(F161,('Ecarts D&amp;G'!$B$1:$BU$1),1)+1))</f>
        <v/>
      </c>
      <c r="T161" s="248"/>
      <c r="U161" s="245" t="str">
        <f>IF(OR(E161="",T161=""),"",VLOOKUP(T161,'Ecart facial'!$A$2:$BU$143,MATCH(F161,('Ecart facial'!$B$1:$BU$1),1)+1))</f>
        <v/>
      </c>
      <c r="V161" s="249"/>
      <c r="W161" s="245" t="str">
        <f>IF(OR(E161="",V161=""),"",VLOOKUP(V161,'Fermeture TJ'!$A$2:$BU$126,MATCH(F161,('Fermeture TJ'!$B$1:$BU$1),1)+1))</f>
        <v/>
      </c>
      <c r="X161" s="249"/>
      <c r="Y161" s="245" t="str">
        <f>IF(OR(E161="",X161=""),"",VLOOKUP(X161,Pont!$A$2:$BU$188,MATCH(F161,(Pont!$B$1:$BU$1),1)+1))</f>
        <v/>
      </c>
      <c r="Z161" s="249"/>
      <c r="AA161" s="245" t="str">
        <f>IF(OR(E161="",Z161=""),"",VLOOKUP(Z161,Epaules!$A$2:$BU$76,MATCH(F161,(Epaules!$B$1:$BU$1),1)+1))</f>
        <v/>
      </c>
      <c r="AB161" s="256" t="str">
        <f t="shared" si="4"/>
        <v/>
      </c>
      <c r="AC161" s="194" t="str">
        <f t="shared" si="5"/>
        <v/>
      </c>
    </row>
    <row r="162" spans="1:29" ht="15.6" x14ac:dyDescent="0.25">
      <c r="A162" s="34" t="str">
        <f>IF(D162="","",Accueil!$D$8)</f>
        <v/>
      </c>
      <c r="B162" s="145" t="str">
        <f>IF(OR(Accueil!$D$8="",C162="",D162=""),"",UPPER(LOOKUP(C162,Accueil!$C$32:$C$131,Accueil!$D$32:$D$131)))</f>
        <v/>
      </c>
      <c r="C162" s="35"/>
      <c r="D162" s="149"/>
      <c r="E162" s="152"/>
      <c r="F162" s="171" t="str">
        <f>IF(OR(Accueil!$D$8="",D162="",E162=""),"",DATEDIF(E162,LOOKUP(C162,Accueil!$C$32:$C$131,Accueil!$E$32:$E$131),"m"))</f>
        <v/>
      </c>
      <c r="G162" s="273"/>
      <c r="H162" s="247"/>
      <c r="I162" s="245" t="str">
        <f>IF(OR(E162="",H162=""),"",VLOOKUP(H162,Détente!$A$2:$BU$157,MATCH(F162,(Détente!$B$1:$BU$1),1)+1))</f>
        <v/>
      </c>
      <c r="J162" s="247"/>
      <c r="K162" s="245" t="str">
        <f>IF(OR(E162="",J162=""),"",VLOOKUP(J162,Sautillers!$A$2:$BU$99,MATCH(F162,(Sautillers!$B$1:$BU$1),1)+1))</f>
        <v/>
      </c>
      <c r="L162" s="247"/>
      <c r="M162" s="245" t="str">
        <f>IF(OR(E162="",L162=""),"",VLOOKUP(L162,Gainage!$A$2:$BU$32,MATCH(F162,(Gainage!$B$1:$BU$1),1)+1))</f>
        <v/>
      </c>
      <c r="N162" s="247"/>
      <c r="O162" s="245" t="str">
        <f>IF(OR(E162="",N162=""),"",VLOOKUP(N162,'Course 20 m'!$A$2:$BU$373,MATCH(F162,('Course 20 m'!$B$1:$BU$1),1)+1))</f>
        <v/>
      </c>
      <c r="P162" s="248"/>
      <c r="Q162" s="245" t="str">
        <f>IF(OR(E162="",P162=""),"",VLOOKUP(P162,'Ecarts D&amp;G'!$A$2:$BU$147,MATCH(F162,('Ecarts D&amp;G'!$B$1:$BU$1),1)+1))</f>
        <v/>
      </c>
      <c r="R162" s="248"/>
      <c r="S162" s="245" t="str">
        <f>IF(OR(E162="",R162=""),"",VLOOKUP(R162,'Ecarts D&amp;G'!$A$2:$BU$147,MATCH(F162,('Ecarts D&amp;G'!$B$1:$BU$1),1)+1))</f>
        <v/>
      </c>
      <c r="T162" s="248"/>
      <c r="U162" s="245" t="str">
        <f>IF(OR(E162="",T162=""),"",VLOOKUP(T162,'Ecart facial'!$A$2:$BU$143,MATCH(F162,('Ecart facial'!$B$1:$BU$1),1)+1))</f>
        <v/>
      </c>
      <c r="V162" s="249"/>
      <c r="W162" s="245" t="str">
        <f>IF(OR(E162="",V162=""),"",VLOOKUP(V162,'Fermeture TJ'!$A$2:$BU$126,MATCH(F162,('Fermeture TJ'!$B$1:$BU$1),1)+1))</f>
        <v/>
      </c>
      <c r="X162" s="249"/>
      <c r="Y162" s="245" t="str">
        <f>IF(OR(E162="",X162=""),"",VLOOKUP(X162,Pont!$A$2:$BU$188,MATCH(F162,(Pont!$B$1:$BU$1),1)+1))</f>
        <v/>
      </c>
      <c r="Z162" s="249"/>
      <c r="AA162" s="245" t="str">
        <f>IF(OR(E162="",Z162=""),"",VLOOKUP(Z162,Epaules!$A$2:$BU$76,MATCH(F162,(Epaules!$B$1:$BU$1),1)+1))</f>
        <v/>
      </c>
      <c r="AB162" s="256" t="str">
        <f t="shared" si="4"/>
        <v/>
      </c>
      <c r="AC162" s="194" t="str">
        <f t="shared" si="5"/>
        <v/>
      </c>
    </row>
    <row r="163" spans="1:29" ht="15.6" x14ac:dyDescent="0.25">
      <c r="A163" s="34" t="str">
        <f>IF(D163="","",Accueil!$D$8)</f>
        <v/>
      </c>
      <c r="B163" s="145" t="str">
        <f>IF(OR(Accueil!$D$8="",C163="",D163=""),"",UPPER(LOOKUP(C163,Accueil!$C$32:$C$131,Accueil!$D$32:$D$131)))</f>
        <v/>
      </c>
      <c r="C163" s="35"/>
      <c r="D163" s="149"/>
      <c r="E163" s="152"/>
      <c r="F163" s="171" t="str">
        <f>IF(OR(Accueil!$D$8="",D163="",E163=""),"",DATEDIF(E163,LOOKUP(C163,Accueil!$C$32:$C$131,Accueil!$E$32:$E$131),"m"))</f>
        <v/>
      </c>
      <c r="G163" s="273"/>
      <c r="H163" s="247"/>
      <c r="I163" s="245" t="str">
        <f>IF(OR(E163="",H163=""),"",VLOOKUP(H163,Détente!$A$2:$BU$157,MATCH(F163,(Détente!$B$1:$BU$1),1)+1))</f>
        <v/>
      </c>
      <c r="J163" s="247"/>
      <c r="K163" s="245" t="str">
        <f>IF(OR(E163="",J163=""),"",VLOOKUP(J163,Sautillers!$A$2:$BU$99,MATCH(F163,(Sautillers!$B$1:$BU$1),1)+1))</f>
        <v/>
      </c>
      <c r="L163" s="247"/>
      <c r="M163" s="245" t="str">
        <f>IF(OR(E163="",L163=""),"",VLOOKUP(L163,Gainage!$A$2:$BU$32,MATCH(F163,(Gainage!$B$1:$BU$1),1)+1))</f>
        <v/>
      </c>
      <c r="N163" s="247"/>
      <c r="O163" s="245" t="str">
        <f>IF(OR(E163="",N163=""),"",VLOOKUP(N163,'Course 20 m'!$A$2:$BU$373,MATCH(F163,('Course 20 m'!$B$1:$BU$1),1)+1))</f>
        <v/>
      </c>
      <c r="P163" s="248"/>
      <c r="Q163" s="245" t="str">
        <f>IF(OR(E163="",P163=""),"",VLOOKUP(P163,'Ecarts D&amp;G'!$A$2:$BU$147,MATCH(F163,('Ecarts D&amp;G'!$B$1:$BU$1),1)+1))</f>
        <v/>
      </c>
      <c r="R163" s="248"/>
      <c r="S163" s="245" t="str">
        <f>IF(OR(E163="",R163=""),"",VLOOKUP(R163,'Ecarts D&amp;G'!$A$2:$BU$147,MATCH(F163,('Ecarts D&amp;G'!$B$1:$BU$1),1)+1))</f>
        <v/>
      </c>
      <c r="T163" s="248"/>
      <c r="U163" s="245" t="str">
        <f>IF(OR(E163="",T163=""),"",VLOOKUP(T163,'Ecart facial'!$A$2:$BU$143,MATCH(F163,('Ecart facial'!$B$1:$BU$1),1)+1))</f>
        <v/>
      </c>
      <c r="V163" s="249"/>
      <c r="W163" s="245" t="str">
        <f>IF(OR(E163="",V163=""),"",VLOOKUP(V163,'Fermeture TJ'!$A$2:$BU$126,MATCH(F163,('Fermeture TJ'!$B$1:$BU$1),1)+1))</f>
        <v/>
      </c>
      <c r="X163" s="249"/>
      <c r="Y163" s="245" t="str">
        <f>IF(OR(E163="",X163=""),"",VLOOKUP(X163,Pont!$A$2:$BU$188,MATCH(F163,(Pont!$B$1:$BU$1),1)+1))</f>
        <v/>
      </c>
      <c r="Z163" s="249"/>
      <c r="AA163" s="245" t="str">
        <f>IF(OR(E163="",Z163=""),"",VLOOKUP(Z163,Epaules!$A$2:$BU$76,MATCH(F163,(Epaules!$B$1:$BU$1),1)+1))</f>
        <v/>
      </c>
      <c r="AB163" s="256" t="str">
        <f t="shared" si="4"/>
        <v/>
      </c>
      <c r="AC163" s="194" t="str">
        <f t="shared" si="5"/>
        <v/>
      </c>
    </row>
    <row r="164" spans="1:29" ht="15.6" x14ac:dyDescent="0.25">
      <c r="A164" s="34" t="str">
        <f>IF(D164="","",Accueil!$D$8)</f>
        <v/>
      </c>
      <c r="B164" s="145" t="str">
        <f>IF(OR(Accueil!$D$8="",C164="",D164=""),"",UPPER(LOOKUP(C164,Accueil!$C$32:$C$131,Accueil!$D$32:$D$131)))</f>
        <v/>
      </c>
      <c r="C164" s="35"/>
      <c r="D164" s="149"/>
      <c r="E164" s="152"/>
      <c r="F164" s="171" t="str">
        <f>IF(OR(Accueil!$D$8="",D164="",E164=""),"",DATEDIF(E164,LOOKUP(C164,Accueil!$C$32:$C$131,Accueil!$E$32:$E$131),"m"))</f>
        <v/>
      </c>
      <c r="G164" s="273"/>
      <c r="H164" s="247"/>
      <c r="I164" s="245" t="str">
        <f>IF(OR(E164="",H164=""),"",VLOOKUP(H164,Détente!$A$2:$BU$157,MATCH(F164,(Détente!$B$1:$BU$1),1)+1))</f>
        <v/>
      </c>
      <c r="J164" s="247"/>
      <c r="K164" s="245" t="str">
        <f>IF(OR(E164="",J164=""),"",VLOOKUP(J164,Sautillers!$A$2:$BU$99,MATCH(F164,(Sautillers!$B$1:$BU$1),1)+1))</f>
        <v/>
      </c>
      <c r="L164" s="247"/>
      <c r="M164" s="245" t="str">
        <f>IF(OR(E164="",L164=""),"",VLOOKUP(L164,Gainage!$A$2:$BU$32,MATCH(F164,(Gainage!$B$1:$BU$1),1)+1))</f>
        <v/>
      </c>
      <c r="N164" s="247"/>
      <c r="O164" s="245" t="str">
        <f>IF(OR(E164="",N164=""),"",VLOOKUP(N164,'Course 20 m'!$A$2:$BU$373,MATCH(F164,('Course 20 m'!$B$1:$BU$1),1)+1))</f>
        <v/>
      </c>
      <c r="P164" s="248"/>
      <c r="Q164" s="245" t="str">
        <f>IF(OR(E164="",P164=""),"",VLOOKUP(P164,'Ecarts D&amp;G'!$A$2:$BU$147,MATCH(F164,('Ecarts D&amp;G'!$B$1:$BU$1),1)+1))</f>
        <v/>
      </c>
      <c r="R164" s="248"/>
      <c r="S164" s="245" t="str">
        <f>IF(OR(E164="",R164=""),"",VLOOKUP(R164,'Ecarts D&amp;G'!$A$2:$BU$147,MATCH(F164,('Ecarts D&amp;G'!$B$1:$BU$1),1)+1))</f>
        <v/>
      </c>
      <c r="T164" s="248"/>
      <c r="U164" s="245" t="str">
        <f>IF(OR(E164="",T164=""),"",VLOOKUP(T164,'Ecart facial'!$A$2:$BU$143,MATCH(F164,('Ecart facial'!$B$1:$BU$1),1)+1))</f>
        <v/>
      </c>
      <c r="V164" s="249"/>
      <c r="W164" s="245" t="str">
        <f>IF(OR(E164="",V164=""),"",VLOOKUP(V164,'Fermeture TJ'!$A$2:$BU$126,MATCH(F164,('Fermeture TJ'!$B$1:$BU$1),1)+1))</f>
        <v/>
      </c>
      <c r="X164" s="249"/>
      <c r="Y164" s="245" t="str">
        <f>IF(OR(E164="",X164=""),"",VLOOKUP(X164,Pont!$A$2:$BU$188,MATCH(F164,(Pont!$B$1:$BU$1),1)+1))</f>
        <v/>
      </c>
      <c r="Z164" s="249"/>
      <c r="AA164" s="245" t="str">
        <f>IF(OR(E164="",Z164=""),"",VLOOKUP(Z164,Epaules!$A$2:$BU$76,MATCH(F164,(Epaules!$B$1:$BU$1),1)+1))</f>
        <v/>
      </c>
      <c r="AB164" s="256" t="str">
        <f t="shared" si="4"/>
        <v/>
      </c>
      <c r="AC164" s="194" t="str">
        <f t="shared" si="5"/>
        <v/>
      </c>
    </row>
    <row r="165" spans="1:29" ht="15.6" x14ac:dyDescent="0.25">
      <c r="A165" s="34" t="str">
        <f>IF(D165="","",Accueil!$D$8)</f>
        <v/>
      </c>
      <c r="B165" s="145" t="str">
        <f>IF(OR(Accueil!$D$8="",C165="",D165=""),"",UPPER(LOOKUP(C165,Accueil!$C$32:$C$131,Accueil!$D$32:$D$131)))</f>
        <v/>
      </c>
      <c r="C165" s="35"/>
      <c r="D165" s="149"/>
      <c r="E165" s="152"/>
      <c r="F165" s="171" t="str">
        <f>IF(OR(Accueil!$D$8="",D165="",E165=""),"",DATEDIF(E165,LOOKUP(C165,Accueil!$C$32:$C$131,Accueil!$E$32:$E$131),"m"))</f>
        <v/>
      </c>
      <c r="G165" s="273"/>
      <c r="H165" s="247"/>
      <c r="I165" s="245" t="str">
        <f>IF(OR(E165="",H165=""),"",VLOOKUP(H165,Détente!$A$2:$BU$157,MATCH(F165,(Détente!$B$1:$BU$1),1)+1))</f>
        <v/>
      </c>
      <c r="J165" s="247"/>
      <c r="K165" s="245" t="str">
        <f>IF(OR(E165="",J165=""),"",VLOOKUP(J165,Sautillers!$A$2:$BU$99,MATCH(F165,(Sautillers!$B$1:$BU$1),1)+1))</f>
        <v/>
      </c>
      <c r="L165" s="247"/>
      <c r="M165" s="245" t="str">
        <f>IF(OR(E165="",L165=""),"",VLOOKUP(L165,Gainage!$A$2:$BU$32,MATCH(F165,(Gainage!$B$1:$BU$1),1)+1))</f>
        <v/>
      </c>
      <c r="N165" s="247"/>
      <c r="O165" s="245" t="str">
        <f>IF(OR(E165="",N165=""),"",VLOOKUP(N165,'Course 20 m'!$A$2:$BU$373,MATCH(F165,('Course 20 m'!$B$1:$BU$1),1)+1))</f>
        <v/>
      </c>
      <c r="P165" s="248"/>
      <c r="Q165" s="245" t="str">
        <f>IF(OR(E165="",P165=""),"",VLOOKUP(P165,'Ecarts D&amp;G'!$A$2:$BU$147,MATCH(F165,('Ecarts D&amp;G'!$B$1:$BU$1),1)+1))</f>
        <v/>
      </c>
      <c r="R165" s="248"/>
      <c r="S165" s="245" t="str">
        <f>IF(OR(E165="",R165=""),"",VLOOKUP(R165,'Ecarts D&amp;G'!$A$2:$BU$147,MATCH(F165,('Ecarts D&amp;G'!$B$1:$BU$1),1)+1))</f>
        <v/>
      </c>
      <c r="T165" s="248"/>
      <c r="U165" s="245" t="str">
        <f>IF(OR(E165="",T165=""),"",VLOOKUP(T165,'Ecart facial'!$A$2:$BU$143,MATCH(F165,('Ecart facial'!$B$1:$BU$1),1)+1))</f>
        <v/>
      </c>
      <c r="V165" s="249"/>
      <c r="W165" s="245" t="str">
        <f>IF(OR(E165="",V165=""),"",VLOOKUP(V165,'Fermeture TJ'!$A$2:$BU$126,MATCH(F165,('Fermeture TJ'!$B$1:$BU$1),1)+1))</f>
        <v/>
      </c>
      <c r="X165" s="249"/>
      <c r="Y165" s="245" t="str">
        <f>IF(OR(E165="",X165=""),"",VLOOKUP(X165,Pont!$A$2:$BU$188,MATCH(F165,(Pont!$B$1:$BU$1),1)+1))</f>
        <v/>
      </c>
      <c r="Z165" s="249"/>
      <c r="AA165" s="245" t="str">
        <f>IF(OR(E165="",Z165=""),"",VLOOKUP(Z165,Epaules!$A$2:$BU$76,MATCH(F165,(Epaules!$B$1:$BU$1),1)+1))</f>
        <v/>
      </c>
      <c r="AB165" s="256" t="str">
        <f t="shared" si="4"/>
        <v/>
      </c>
      <c r="AC165" s="194" t="str">
        <f t="shared" si="5"/>
        <v/>
      </c>
    </row>
    <row r="166" spans="1:29" ht="15.6" x14ac:dyDescent="0.25">
      <c r="A166" s="34" t="str">
        <f>IF(D166="","",Accueil!$D$8)</f>
        <v/>
      </c>
      <c r="B166" s="145" t="str">
        <f>IF(OR(Accueil!$D$8="",C166="",D166=""),"",UPPER(LOOKUP(C166,Accueil!$C$32:$C$131,Accueil!$D$32:$D$131)))</f>
        <v/>
      </c>
      <c r="C166" s="35"/>
      <c r="D166" s="149"/>
      <c r="E166" s="152"/>
      <c r="F166" s="171" t="str">
        <f>IF(OR(Accueil!$D$8="",D166="",E166=""),"",DATEDIF(E166,LOOKUP(C166,Accueil!$C$32:$C$131,Accueil!$E$32:$E$131),"m"))</f>
        <v/>
      </c>
      <c r="G166" s="273"/>
      <c r="H166" s="247"/>
      <c r="I166" s="245" t="str">
        <f>IF(OR(E166="",H166=""),"",VLOOKUP(H166,Détente!$A$2:$BU$157,MATCH(F166,(Détente!$B$1:$BU$1),1)+1))</f>
        <v/>
      </c>
      <c r="J166" s="247"/>
      <c r="K166" s="245" t="str">
        <f>IF(OR(E166="",J166=""),"",VLOOKUP(J166,Sautillers!$A$2:$BU$99,MATCH(F166,(Sautillers!$B$1:$BU$1),1)+1))</f>
        <v/>
      </c>
      <c r="L166" s="247"/>
      <c r="M166" s="245" t="str">
        <f>IF(OR(E166="",L166=""),"",VLOOKUP(L166,Gainage!$A$2:$BU$32,MATCH(F166,(Gainage!$B$1:$BU$1),1)+1))</f>
        <v/>
      </c>
      <c r="N166" s="247"/>
      <c r="O166" s="245" t="str">
        <f>IF(OR(E166="",N166=""),"",VLOOKUP(N166,'Course 20 m'!$A$2:$BU$373,MATCH(F166,('Course 20 m'!$B$1:$BU$1),1)+1))</f>
        <v/>
      </c>
      <c r="P166" s="248"/>
      <c r="Q166" s="245" t="str">
        <f>IF(OR(E166="",P166=""),"",VLOOKUP(P166,'Ecarts D&amp;G'!$A$2:$BU$147,MATCH(F166,('Ecarts D&amp;G'!$B$1:$BU$1),1)+1))</f>
        <v/>
      </c>
      <c r="R166" s="248"/>
      <c r="S166" s="245" t="str">
        <f>IF(OR(E166="",R166=""),"",VLOOKUP(R166,'Ecarts D&amp;G'!$A$2:$BU$147,MATCH(F166,('Ecarts D&amp;G'!$B$1:$BU$1),1)+1))</f>
        <v/>
      </c>
      <c r="T166" s="248"/>
      <c r="U166" s="245" t="str">
        <f>IF(OR(E166="",T166=""),"",VLOOKUP(T166,'Ecart facial'!$A$2:$BU$143,MATCH(F166,('Ecart facial'!$B$1:$BU$1),1)+1))</f>
        <v/>
      </c>
      <c r="V166" s="249"/>
      <c r="W166" s="245" t="str">
        <f>IF(OR(E166="",V166=""),"",VLOOKUP(V166,'Fermeture TJ'!$A$2:$BU$126,MATCH(F166,('Fermeture TJ'!$B$1:$BU$1),1)+1))</f>
        <v/>
      </c>
      <c r="X166" s="249"/>
      <c r="Y166" s="245" t="str">
        <f>IF(OR(E166="",X166=""),"",VLOOKUP(X166,Pont!$A$2:$BU$188,MATCH(F166,(Pont!$B$1:$BU$1),1)+1))</f>
        <v/>
      </c>
      <c r="Z166" s="249"/>
      <c r="AA166" s="245" t="str">
        <f>IF(OR(E166="",Z166=""),"",VLOOKUP(Z166,Epaules!$A$2:$BU$76,MATCH(F166,(Epaules!$B$1:$BU$1),1)+1))</f>
        <v/>
      </c>
      <c r="AB166" s="256" t="str">
        <f t="shared" si="4"/>
        <v/>
      </c>
      <c r="AC166" s="194" t="str">
        <f t="shared" si="5"/>
        <v/>
      </c>
    </row>
    <row r="167" spans="1:29" ht="15.6" x14ac:dyDescent="0.25">
      <c r="A167" s="34" t="str">
        <f>IF(D167="","",Accueil!$D$8)</f>
        <v/>
      </c>
      <c r="B167" s="145" t="str">
        <f>IF(OR(Accueil!$D$8="",C167="",D167=""),"",UPPER(LOOKUP(C167,Accueil!$C$32:$C$131,Accueil!$D$32:$D$131)))</f>
        <v/>
      </c>
      <c r="C167" s="35"/>
      <c r="D167" s="149"/>
      <c r="E167" s="152"/>
      <c r="F167" s="171" t="str">
        <f>IF(OR(Accueil!$D$8="",D167="",E167=""),"",DATEDIF(E167,LOOKUP(C167,Accueil!$C$32:$C$131,Accueil!$E$32:$E$131),"m"))</f>
        <v/>
      </c>
      <c r="G167" s="273"/>
      <c r="H167" s="247"/>
      <c r="I167" s="245" t="str">
        <f>IF(OR(E167="",H167=""),"",VLOOKUP(H167,Détente!$A$2:$BU$157,MATCH(F167,(Détente!$B$1:$BU$1),1)+1))</f>
        <v/>
      </c>
      <c r="J167" s="247"/>
      <c r="K167" s="245" t="str">
        <f>IF(OR(E167="",J167=""),"",VLOOKUP(J167,Sautillers!$A$2:$BU$99,MATCH(F167,(Sautillers!$B$1:$BU$1),1)+1))</f>
        <v/>
      </c>
      <c r="L167" s="247"/>
      <c r="M167" s="245" t="str">
        <f>IF(OR(E167="",L167=""),"",VLOOKUP(L167,Gainage!$A$2:$BU$32,MATCH(F167,(Gainage!$B$1:$BU$1),1)+1))</f>
        <v/>
      </c>
      <c r="N167" s="247"/>
      <c r="O167" s="245" t="str">
        <f>IF(OR(E167="",N167=""),"",VLOOKUP(N167,'Course 20 m'!$A$2:$BU$373,MATCH(F167,('Course 20 m'!$B$1:$BU$1),1)+1))</f>
        <v/>
      </c>
      <c r="P167" s="248"/>
      <c r="Q167" s="245" t="str">
        <f>IF(OR(E167="",P167=""),"",VLOOKUP(P167,'Ecarts D&amp;G'!$A$2:$BU$147,MATCH(F167,('Ecarts D&amp;G'!$B$1:$BU$1),1)+1))</f>
        <v/>
      </c>
      <c r="R167" s="248"/>
      <c r="S167" s="245" t="str">
        <f>IF(OR(E167="",R167=""),"",VLOOKUP(R167,'Ecarts D&amp;G'!$A$2:$BU$147,MATCH(F167,('Ecarts D&amp;G'!$B$1:$BU$1),1)+1))</f>
        <v/>
      </c>
      <c r="T167" s="248"/>
      <c r="U167" s="245" t="str">
        <f>IF(OR(E167="",T167=""),"",VLOOKUP(T167,'Ecart facial'!$A$2:$BU$143,MATCH(F167,('Ecart facial'!$B$1:$BU$1),1)+1))</f>
        <v/>
      </c>
      <c r="V167" s="249"/>
      <c r="W167" s="245" t="str">
        <f>IF(OR(E167="",V167=""),"",VLOOKUP(V167,'Fermeture TJ'!$A$2:$BU$126,MATCH(F167,('Fermeture TJ'!$B$1:$BU$1),1)+1))</f>
        <v/>
      </c>
      <c r="X167" s="249"/>
      <c r="Y167" s="245" t="str">
        <f>IF(OR(E167="",X167=""),"",VLOOKUP(X167,Pont!$A$2:$BU$188,MATCH(F167,(Pont!$B$1:$BU$1),1)+1))</f>
        <v/>
      </c>
      <c r="Z167" s="249"/>
      <c r="AA167" s="245" t="str">
        <f>IF(OR(E167="",Z167=""),"",VLOOKUP(Z167,Epaules!$A$2:$BU$76,MATCH(F167,(Epaules!$B$1:$BU$1),1)+1))</f>
        <v/>
      </c>
      <c r="AB167" s="256" t="str">
        <f t="shared" si="4"/>
        <v/>
      </c>
      <c r="AC167" s="194" t="str">
        <f t="shared" si="5"/>
        <v/>
      </c>
    </row>
    <row r="168" spans="1:29" ht="15.6" x14ac:dyDescent="0.25">
      <c r="A168" s="34" t="str">
        <f>IF(D168="","",Accueil!$D$8)</f>
        <v/>
      </c>
      <c r="B168" s="145" t="str">
        <f>IF(OR(Accueil!$D$8="",C168="",D168=""),"",UPPER(LOOKUP(C168,Accueil!$C$32:$C$131,Accueil!$D$32:$D$131)))</f>
        <v/>
      </c>
      <c r="C168" s="35"/>
      <c r="D168" s="149"/>
      <c r="E168" s="152"/>
      <c r="F168" s="171" t="str">
        <f>IF(OR(Accueil!$D$8="",D168="",E168=""),"",DATEDIF(E168,LOOKUP(C168,Accueil!$C$32:$C$131,Accueil!$E$32:$E$131),"m"))</f>
        <v/>
      </c>
      <c r="G168" s="273"/>
      <c r="H168" s="247"/>
      <c r="I168" s="245" t="str">
        <f>IF(OR(E168="",H168=""),"",VLOOKUP(H168,Détente!$A$2:$BU$157,MATCH(F168,(Détente!$B$1:$BU$1),1)+1))</f>
        <v/>
      </c>
      <c r="J168" s="247"/>
      <c r="K168" s="245" t="str">
        <f>IF(OR(E168="",J168=""),"",VLOOKUP(J168,Sautillers!$A$2:$BU$99,MATCH(F168,(Sautillers!$B$1:$BU$1),1)+1))</f>
        <v/>
      </c>
      <c r="L168" s="247"/>
      <c r="M168" s="245" t="str">
        <f>IF(OR(E168="",L168=""),"",VLOOKUP(L168,Gainage!$A$2:$BU$32,MATCH(F168,(Gainage!$B$1:$BU$1),1)+1))</f>
        <v/>
      </c>
      <c r="N168" s="247"/>
      <c r="O168" s="245" t="str">
        <f>IF(OR(E168="",N168=""),"",VLOOKUP(N168,'Course 20 m'!$A$2:$BU$373,MATCH(F168,('Course 20 m'!$B$1:$BU$1),1)+1))</f>
        <v/>
      </c>
      <c r="P168" s="248"/>
      <c r="Q168" s="245" t="str">
        <f>IF(OR(E168="",P168=""),"",VLOOKUP(P168,'Ecarts D&amp;G'!$A$2:$BU$147,MATCH(F168,('Ecarts D&amp;G'!$B$1:$BU$1),1)+1))</f>
        <v/>
      </c>
      <c r="R168" s="248"/>
      <c r="S168" s="245" t="str">
        <f>IF(OR(E168="",R168=""),"",VLOOKUP(R168,'Ecarts D&amp;G'!$A$2:$BU$147,MATCH(F168,('Ecarts D&amp;G'!$B$1:$BU$1),1)+1))</f>
        <v/>
      </c>
      <c r="T168" s="248"/>
      <c r="U168" s="245" t="str">
        <f>IF(OR(E168="",T168=""),"",VLOOKUP(T168,'Ecart facial'!$A$2:$BU$143,MATCH(F168,('Ecart facial'!$B$1:$BU$1),1)+1))</f>
        <v/>
      </c>
      <c r="V168" s="249"/>
      <c r="W168" s="245" t="str">
        <f>IF(OR(E168="",V168=""),"",VLOOKUP(V168,'Fermeture TJ'!$A$2:$BU$126,MATCH(F168,('Fermeture TJ'!$B$1:$BU$1),1)+1))</f>
        <v/>
      </c>
      <c r="X168" s="249"/>
      <c r="Y168" s="245" t="str">
        <f>IF(OR(E168="",X168=""),"",VLOOKUP(X168,Pont!$A$2:$BU$188,MATCH(F168,(Pont!$B$1:$BU$1),1)+1))</f>
        <v/>
      </c>
      <c r="Z168" s="249"/>
      <c r="AA168" s="245" t="str">
        <f>IF(OR(E168="",Z168=""),"",VLOOKUP(Z168,Epaules!$A$2:$BU$76,MATCH(F168,(Epaules!$B$1:$BU$1),1)+1))</f>
        <v/>
      </c>
      <c r="AB168" s="256" t="str">
        <f t="shared" si="4"/>
        <v/>
      </c>
      <c r="AC168" s="194" t="str">
        <f t="shared" si="5"/>
        <v/>
      </c>
    </row>
    <row r="169" spans="1:29" ht="15.6" x14ac:dyDescent="0.25">
      <c r="A169" s="34" t="str">
        <f>IF(D169="","",Accueil!$D$8)</f>
        <v/>
      </c>
      <c r="B169" s="145" t="str">
        <f>IF(OR(Accueil!$D$8="",C169="",D169=""),"",UPPER(LOOKUP(C169,Accueil!$C$32:$C$131,Accueil!$D$32:$D$131)))</f>
        <v/>
      </c>
      <c r="C169" s="35"/>
      <c r="D169" s="149"/>
      <c r="E169" s="152"/>
      <c r="F169" s="171" t="str">
        <f>IF(OR(Accueil!$D$8="",D169="",E169=""),"",DATEDIF(E169,LOOKUP(C169,Accueil!$C$32:$C$131,Accueil!$E$32:$E$131),"m"))</f>
        <v/>
      </c>
      <c r="G169" s="273"/>
      <c r="H169" s="247"/>
      <c r="I169" s="245" t="str">
        <f>IF(OR(E169="",H169=""),"",VLOOKUP(H169,Détente!$A$2:$BU$157,MATCH(F169,(Détente!$B$1:$BU$1),1)+1))</f>
        <v/>
      </c>
      <c r="J169" s="247"/>
      <c r="K169" s="245" t="str">
        <f>IF(OR(E169="",J169=""),"",VLOOKUP(J169,Sautillers!$A$2:$BU$99,MATCH(F169,(Sautillers!$B$1:$BU$1),1)+1))</f>
        <v/>
      </c>
      <c r="L169" s="247"/>
      <c r="M169" s="245" t="str">
        <f>IF(OR(E169="",L169=""),"",VLOOKUP(L169,Gainage!$A$2:$BU$32,MATCH(F169,(Gainage!$B$1:$BU$1),1)+1))</f>
        <v/>
      </c>
      <c r="N169" s="247"/>
      <c r="O169" s="245" t="str">
        <f>IF(OR(E169="",N169=""),"",VLOOKUP(N169,'Course 20 m'!$A$2:$BU$373,MATCH(F169,('Course 20 m'!$B$1:$BU$1),1)+1))</f>
        <v/>
      </c>
      <c r="P169" s="248"/>
      <c r="Q169" s="245" t="str">
        <f>IF(OR(E169="",P169=""),"",VLOOKUP(P169,'Ecarts D&amp;G'!$A$2:$BU$147,MATCH(F169,('Ecarts D&amp;G'!$B$1:$BU$1),1)+1))</f>
        <v/>
      </c>
      <c r="R169" s="248"/>
      <c r="S169" s="245" t="str">
        <f>IF(OR(E169="",R169=""),"",VLOOKUP(R169,'Ecarts D&amp;G'!$A$2:$BU$147,MATCH(F169,('Ecarts D&amp;G'!$B$1:$BU$1),1)+1))</f>
        <v/>
      </c>
      <c r="T169" s="248"/>
      <c r="U169" s="245" t="str">
        <f>IF(OR(E169="",T169=""),"",VLOOKUP(T169,'Ecart facial'!$A$2:$BU$143,MATCH(F169,('Ecart facial'!$B$1:$BU$1),1)+1))</f>
        <v/>
      </c>
      <c r="V169" s="249"/>
      <c r="W169" s="245" t="str">
        <f>IF(OR(E169="",V169=""),"",VLOOKUP(V169,'Fermeture TJ'!$A$2:$BU$126,MATCH(F169,('Fermeture TJ'!$B$1:$BU$1),1)+1))</f>
        <v/>
      </c>
      <c r="X169" s="249"/>
      <c r="Y169" s="245" t="str">
        <f>IF(OR(E169="",X169=""),"",VLOOKUP(X169,Pont!$A$2:$BU$188,MATCH(F169,(Pont!$B$1:$BU$1),1)+1))</f>
        <v/>
      </c>
      <c r="Z169" s="249"/>
      <c r="AA169" s="245" t="str">
        <f>IF(OR(E169="",Z169=""),"",VLOOKUP(Z169,Epaules!$A$2:$BU$76,MATCH(F169,(Epaules!$B$1:$BU$1),1)+1))</f>
        <v/>
      </c>
      <c r="AB169" s="256" t="str">
        <f t="shared" si="4"/>
        <v/>
      </c>
      <c r="AC169" s="194" t="str">
        <f t="shared" si="5"/>
        <v/>
      </c>
    </row>
    <row r="170" spans="1:29" ht="15.6" x14ac:dyDescent="0.25">
      <c r="A170" s="34" t="str">
        <f>IF(D170="","",Accueil!$D$8)</f>
        <v/>
      </c>
      <c r="B170" s="145" t="str">
        <f>IF(OR(Accueil!$D$8="",C170="",D170=""),"",UPPER(LOOKUP(C170,Accueil!$C$32:$C$131,Accueil!$D$32:$D$131)))</f>
        <v/>
      </c>
      <c r="C170" s="35"/>
      <c r="D170" s="149"/>
      <c r="E170" s="152"/>
      <c r="F170" s="171" t="str">
        <f>IF(OR(Accueil!$D$8="",D170="",E170=""),"",DATEDIF(E170,LOOKUP(C170,Accueil!$C$32:$C$131,Accueil!$E$32:$E$131),"m"))</f>
        <v/>
      </c>
      <c r="G170" s="273"/>
      <c r="H170" s="247"/>
      <c r="I170" s="245" t="str">
        <f>IF(OR(E170="",H170=""),"",VLOOKUP(H170,Détente!$A$2:$BU$157,MATCH(F170,(Détente!$B$1:$BU$1),1)+1))</f>
        <v/>
      </c>
      <c r="J170" s="247"/>
      <c r="K170" s="245" t="str">
        <f>IF(OR(E170="",J170=""),"",VLOOKUP(J170,Sautillers!$A$2:$BU$99,MATCH(F170,(Sautillers!$B$1:$BU$1),1)+1))</f>
        <v/>
      </c>
      <c r="L170" s="247"/>
      <c r="M170" s="245" t="str">
        <f>IF(OR(E170="",L170=""),"",VLOOKUP(L170,Gainage!$A$2:$BU$32,MATCH(F170,(Gainage!$B$1:$BU$1),1)+1))</f>
        <v/>
      </c>
      <c r="N170" s="247"/>
      <c r="O170" s="245" t="str">
        <f>IF(OR(E170="",N170=""),"",VLOOKUP(N170,'Course 20 m'!$A$2:$BU$373,MATCH(F170,('Course 20 m'!$B$1:$BU$1),1)+1))</f>
        <v/>
      </c>
      <c r="P170" s="248"/>
      <c r="Q170" s="245" t="str">
        <f>IF(OR(E170="",P170=""),"",VLOOKUP(P170,'Ecarts D&amp;G'!$A$2:$BU$147,MATCH(F170,('Ecarts D&amp;G'!$B$1:$BU$1),1)+1))</f>
        <v/>
      </c>
      <c r="R170" s="248"/>
      <c r="S170" s="245" t="str">
        <f>IF(OR(E170="",R170=""),"",VLOOKUP(R170,'Ecarts D&amp;G'!$A$2:$BU$147,MATCH(F170,('Ecarts D&amp;G'!$B$1:$BU$1),1)+1))</f>
        <v/>
      </c>
      <c r="T170" s="248"/>
      <c r="U170" s="245" t="str">
        <f>IF(OR(E170="",T170=""),"",VLOOKUP(T170,'Ecart facial'!$A$2:$BU$143,MATCH(F170,('Ecart facial'!$B$1:$BU$1),1)+1))</f>
        <v/>
      </c>
      <c r="V170" s="249"/>
      <c r="W170" s="245" t="str">
        <f>IF(OR(E170="",V170=""),"",VLOOKUP(V170,'Fermeture TJ'!$A$2:$BU$126,MATCH(F170,('Fermeture TJ'!$B$1:$BU$1),1)+1))</f>
        <v/>
      </c>
      <c r="X170" s="249"/>
      <c r="Y170" s="245" t="str">
        <f>IF(OR(E170="",X170=""),"",VLOOKUP(X170,Pont!$A$2:$BU$188,MATCH(F170,(Pont!$B$1:$BU$1),1)+1))</f>
        <v/>
      </c>
      <c r="Z170" s="249"/>
      <c r="AA170" s="245" t="str">
        <f>IF(OR(E170="",Z170=""),"",VLOOKUP(Z170,Epaules!$A$2:$BU$76,MATCH(F170,(Epaules!$B$1:$BU$1),1)+1))</f>
        <v/>
      </c>
      <c r="AB170" s="256" t="str">
        <f t="shared" si="4"/>
        <v/>
      </c>
      <c r="AC170" s="194" t="str">
        <f t="shared" si="5"/>
        <v/>
      </c>
    </row>
    <row r="171" spans="1:29" ht="15.6" x14ac:dyDescent="0.25">
      <c r="A171" s="34" t="str">
        <f>IF(D171="","",Accueil!$D$8)</f>
        <v/>
      </c>
      <c r="B171" s="145" t="str">
        <f>IF(OR(Accueil!$D$8="",C171="",D171=""),"",UPPER(LOOKUP(C171,Accueil!$C$32:$C$131,Accueil!$D$32:$D$131)))</f>
        <v/>
      </c>
      <c r="C171" s="35"/>
      <c r="D171" s="149"/>
      <c r="E171" s="152"/>
      <c r="F171" s="171" t="str">
        <f>IF(OR(Accueil!$D$8="",D171="",E171=""),"",DATEDIF(E171,LOOKUP(C171,Accueil!$C$32:$C$131,Accueil!$E$32:$E$131),"m"))</f>
        <v/>
      </c>
      <c r="G171" s="273"/>
      <c r="H171" s="247"/>
      <c r="I171" s="245" t="str">
        <f>IF(OR(E171="",H171=""),"",VLOOKUP(H171,Détente!$A$2:$BU$157,MATCH(F171,(Détente!$B$1:$BU$1),1)+1))</f>
        <v/>
      </c>
      <c r="J171" s="247"/>
      <c r="K171" s="245" t="str">
        <f>IF(OR(E171="",J171=""),"",VLOOKUP(J171,Sautillers!$A$2:$BU$99,MATCH(F171,(Sautillers!$B$1:$BU$1),1)+1))</f>
        <v/>
      </c>
      <c r="L171" s="247"/>
      <c r="M171" s="245" t="str">
        <f>IF(OR(E171="",L171=""),"",VLOOKUP(L171,Gainage!$A$2:$BU$32,MATCH(F171,(Gainage!$B$1:$BU$1),1)+1))</f>
        <v/>
      </c>
      <c r="N171" s="247"/>
      <c r="O171" s="245" t="str">
        <f>IF(OR(E171="",N171=""),"",VLOOKUP(N171,'Course 20 m'!$A$2:$BU$373,MATCH(F171,('Course 20 m'!$B$1:$BU$1),1)+1))</f>
        <v/>
      </c>
      <c r="P171" s="248"/>
      <c r="Q171" s="245" t="str">
        <f>IF(OR(E171="",P171=""),"",VLOOKUP(P171,'Ecarts D&amp;G'!$A$2:$BU$147,MATCH(F171,('Ecarts D&amp;G'!$B$1:$BU$1),1)+1))</f>
        <v/>
      </c>
      <c r="R171" s="248"/>
      <c r="S171" s="245" t="str">
        <f>IF(OR(E171="",R171=""),"",VLOOKUP(R171,'Ecarts D&amp;G'!$A$2:$BU$147,MATCH(F171,('Ecarts D&amp;G'!$B$1:$BU$1),1)+1))</f>
        <v/>
      </c>
      <c r="T171" s="248"/>
      <c r="U171" s="245" t="str">
        <f>IF(OR(E171="",T171=""),"",VLOOKUP(T171,'Ecart facial'!$A$2:$BU$143,MATCH(F171,('Ecart facial'!$B$1:$BU$1),1)+1))</f>
        <v/>
      </c>
      <c r="V171" s="249"/>
      <c r="W171" s="245" t="str">
        <f>IF(OR(E171="",V171=""),"",VLOOKUP(V171,'Fermeture TJ'!$A$2:$BU$126,MATCH(F171,('Fermeture TJ'!$B$1:$BU$1),1)+1))</f>
        <v/>
      </c>
      <c r="X171" s="249"/>
      <c r="Y171" s="245" t="str">
        <f>IF(OR(E171="",X171=""),"",VLOOKUP(X171,Pont!$A$2:$BU$188,MATCH(F171,(Pont!$B$1:$BU$1),1)+1))</f>
        <v/>
      </c>
      <c r="Z171" s="249"/>
      <c r="AA171" s="245" t="str">
        <f>IF(OR(E171="",Z171=""),"",VLOOKUP(Z171,Epaules!$A$2:$BU$76,MATCH(F171,(Epaules!$B$1:$BU$1),1)+1))</f>
        <v/>
      </c>
      <c r="AB171" s="256" t="str">
        <f t="shared" si="4"/>
        <v/>
      </c>
      <c r="AC171" s="194" t="str">
        <f t="shared" si="5"/>
        <v/>
      </c>
    </row>
    <row r="172" spans="1:29" ht="15.6" x14ac:dyDescent="0.25">
      <c r="A172" s="34" t="str">
        <f>IF(D172="","",Accueil!$D$8)</f>
        <v/>
      </c>
      <c r="B172" s="145" t="str">
        <f>IF(OR(Accueil!$D$8="",C172="",D172=""),"",UPPER(LOOKUP(C172,Accueil!$C$32:$C$131,Accueil!$D$32:$D$131)))</f>
        <v/>
      </c>
      <c r="C172" s="35"/>
      <c r="D172" s="149"/>
      <c r="E172" s="152"/>
      <c r="F172" s="171" t="str">
        <f>IF(OR(Accueil!$D$8="",D172="",E172=""),"",DATEDIF(E172,LOOKUP(C172,Accueil!$C$32:$C$131,Accueil!$E$32:$E$131),"m"))</f>
        <v/>
      </c>
      <c r="G172" s="273"/>
      <c r="H172" s="247"/>
      <c r="I172" s="245" t="str">
        <f>IF(OR(E172="",H172=""),"",VLOOKUP(H172,Détente!$A$2:$BU$157,MATCH(F172,(Détente!$B$1:$BU$1),1)+1))</f>
        <v/>
      </c>
      <c r="J172" s="247"/>
      <c r="K172" s="245" t="str">
        <f>IF(OR(E172="",J172=""),"",VLOOKUP(J172,Sautillers!$A$2:$BU$99,MATCH(F172,(Sautillers!$B$1:$BU$1),1)+1))</f>
        <v/>
      </c>
      <c r="L172" s="247"/>
      <c r="M172" s="245" t="str">
        <f>IF(OR(E172="",L172=""),"",VLOOKUP(L172,Gainage!$A$2:$BU$32,MATCH(F172,(Gainage!$B$1:$BU$1),1)+1))</f>
        <v/>
      </c>
      <c r="N172" s="247"/>
      <c r="O172" s="245" t="str">
        <f>IF(OR(E172="",N172=""),"",VLOOKUP(N172,'Course 20 m'!$A$2:$BU$373,MATCH(F172,('Course 20 m'!$B$1:$BU$1),1)+1))</f>
        <v/>
      </c>
      <c r="P172" s="248"/>
      <c r="Q172" s="245" t="str">
        <f>IF(OR(E172="",P172=""),"",VLOOKUP(P172,'Ecarts D&amp;G'!$A$2:$BU$147,MATCH(F172,('Ecarts D&amp;G'!$B$1:$BU$1),1)+1))</f>
        <v/>
      </c>
      <c r="R172" s="248"/>
      <c r="S172" s="245" t="str">
        <f>IF(OR(E172="",R172=""),"",VLOOKUP(R172,'Ecarts D&amp;G'!$A$2:$BU$147,MATCH(F172,('Ecarts D&amp;G'!$B$1:$BU$1),1)+1))</f>
        <v/>
      </c>
      <c r="T172" s="248"/>
      <c r="U172" s="245" t="str">
        <f>IF(OR(E172="",T172=""),"",VLOOKUP(T172,'Ecart facial'!$A$2:$BU$143,MATCH(F172,('Ecart facial'!$B$1:$BU$1),1)+1))</f>
        <v/>
      </c>
      <c r="V172" s="249"/>
      <c r="W172" s="245" t="str">
        <f>IF(OR(E172="",V172=""),"",VLOOKUP(V172,'Fermeture TJ'!$A$2:$BU$126,MATCH(F172,('Fermeture TJ'!$B$1:$BU$1),1)+1))</f>
        <v/>
      </c>
      <c r="X172" s="249"/>
      <c r="Y172" s="245" t="str">
        <f>IF(OR(E172="",X172=""),"",VLOOKUP(X172,Pont!$A$2:$BU$188,MATCH(F172,(Pont!$B$1:$BU$1),1)+1))</f>
        <v/>
      </c>
      <c r="Z172" s="249"/>
      <c r="AA172" s="245" t="str">
        <f>IF(OR(E172="",Z172=""),"",VLOOKUP(Z172,Epaules!$A$2:$BU$76,MATCH(F172,(Epaules!$B$1:$BU$1),1)+1))</f>
        <v/>
      </c>
      <c r="AB172" s="256" t="str">
        <f t="shared" si="4"/>
        <v/>
      </c>
      <c r="AC172" s="194" t="str">
        <f t="shared" si="5"/>
        <v/>
      </c>
    </row>
    <row r="173" spans="1:29" ht="15.6" x14ac:dyDescent="0.25">
      <c r="A173" s="34" t="str">
        <f>IF(D173="","",Accueil!$D$8)</f>
        <v/>
      </c>
      <c r="B173" s="145" t="str">
        <f>IF(OR(Accueil!$D$8="",C173="",D173=""),"",UPPER(LOOKUP(C173,Accueil!$C$32:$C$131,Accueil!$D$32:$D$131)))</f>
        <v/>
      </c>
      <c r="C173" s="35"/>
      <c r="D173" s="149"/>
      <c r="E173" s="152"/>
      <c r="F173" s="171" t="str">
        <f>IF(OR(Accueil!$D$8="",D173="",E173=""),"",DATEDIF(E173,LOOKUP(C173,Accueil!$C$32:$C$131,Accueil!$E$32:$E$131),"m"))</f>
        <v/>
      </c>
      <c r="G173" s="273"/>
      <c r="H173" s="247"/>
      <c r="I173" s="245" t="str">
        <f>IF(OR(E173="",H173=""),"",VLOOKUP(H173,Détente!$A$2:$BU$157,MATCH(F173,(Détente!$B$1:$BU$1),1)+1))</f>
        <v/>
      </c>
      <c r="J173" s="247"/>
      <c r="K173" s="245" t="str">
        <f>IF(OR(E173="",J173=""),"",VLOOKUP(J173,Sautillers!$A$2:$BU$99,MATCH(F173,(Sautillers!$B$1:$BU$1),1)+1))</f>
        <v/>
      </c>
      <c r="L173" s="247"/>
      <c r="M173" s="245" t="str">
        <f>IF(OR(E173="",L173=""),"",VLOOKUP(L173,Gainage!$A$2:$BU$32,MATCH(F173,(Gainage!$B$1:$BU$1),1)+1))</f>
        <v/>
      </c>
      <c r="N173" s="247"/>
      <c r="O173" s="245" t="str">
        <f>IF(OR(E173="",N173=""),"",VLOOKUP(N173,'Course 20 m'!$A$2:$BU$373,MATCH(F173,('Course 20 m'!$B$1:$BU$1),1)+1))</f>
        <v/>
      </c>
      <c r="P173" s="248"/>
      <c r="Q173" s="245" t="str">
        <f>IF(OR(E173="",P173=""),"",VLOOKUP(P173,'Ecarts D&amp;G'!$A$2:$BU$147,MATCH(F173,('Ecarts D&amp;G'!$B$1:$BU$1),1)+1))</f>
        <v/>
      </c>
      <c r="R173" s="248"/>
      <c r="S173" s="245" t="str">
        <f>IF(OR(E173="",R173=""),"",VLOOKUP(R173,'Ecarts D&amp;G'!$A$2:$BU$147,MATCH(F173,('Ecarts D&amp;G'!$B$1:$BU$1),1)+1))</f>
        <v/>
      </c>
      <c r="T173" s="248"/>
      <c r="U173" s="245" t="str">
        <f>IF(OR(E173="",T173=""),"",VLOOKUP(T173,'Ecart facial'!$A$2:$BU$143,MATCH(F173,('Ecart facial'!$B$1:$BU$1),1)+1))</f>
        <v/>
      </c>
      <c r="V173" s="249"/>
      <c r="W173" s="245" t="str">
        <f>IF(OR(E173="",V173=""),"",VLOOKUP(V173,'Fermeture TJ'!$A$2:$BU$126,MATCH(F173,('Fermeture TJ'!$B$1:$BU$1),1)+1))</f>
        <v/>
      </c>
      <c r="X173" s="249"/>
      <c r="Y173" s="245" t="str">
        <f>IF(OR(E173="",X173=""),"",VLOOKUP(X173,Pont!$A$2:$BU$188,MATCH(F173,(Pont!$B$1:$BU$1),1)+1))</f>
        <v/>
      </c>
      <c r="Z173" s="249"/>
      <c r="AA173" s="245" t="str">
        <f>IF(OR(E173="",Z173=""),"",VLOOKUP(Z173,Epaules!$A$2:$BU$76,MATCH(F173,(Epaules!$B$1:$BU$1),1)+1))</f>
        <v/>
      </c>
      <c r="AB173" s="256" t="str">
        <f t="shared" si="4"/>
        <v/>
      </c>
      <c r="AC173" s="194" t="str">
        <f t="shared" si="5"/>
        <v/>
      </c>
    </row>
    <row r="174" spans="1:29" ht="15.6" x14ac:dyDescent="0.25">
      <c r="A174" s="34" t="str">
        <f>IF(D174="","",Accueil!$D$8)</f>
        <v/>
      </c>
      <c r="B174" s="145" t="str">
        <f>IF(OR(Accueil!$D$8="",C174="",D174=""),"",UPPER(LOOKUP(C174,Accueil!$C$32:$C$131,Accueil!$D$32:$D$131)))</f>
        <v/>
      </c>
      <c r="C174" s="35"/>
      <c r="D174" s="149"/>
      <c r="E174" s="152"/>
      <c r="F174" s="171" t="str">
        <f>IF(OR(Accueil!$D$8="",D174="",E174=""),"",DATEDIF(E174,LOOKUP(C174,Accueil!$C$32:$C$131,Accueil!$E$32:$E$131),"m"))</f>
        <v/>
      </c>
      <c r="G174" s="273"/>
      <c r="H174" s="247"/>
      <c r="I174" s="245" t="str">
        <f>IF(OR(E174="",H174=""),"",VLOOKUP(H174,Détente!$A$2:$BU$157,MATCH(F174,(Détente!$B$1:$BU$1),1)+1))</f>
        <v/>
      </c>
      <c r="J174" s="247"/>
      <c r="K174" s="245" t="str">
        <f>IF(OR(E174="",J174=""),"",VLOOKUP(J174,Sautillers!$A$2:$BU$99,MATCH(F174,(Sautillers!$B$1:$BU$1),1)+1))</f>
        <v/>
      </c>
      <c r="L174" s="247"/>
      <c r="M174" s="245" t="str">
        <f>IF(OR(E174="",L174=""),"",VLOOKUP(L174,Gainage!$A$2:$BU$32,MATCH(F174,(Gainage!$B$1:$BU$1),1)+1))</f>
        <v/>
      </c>
      <c r="N174" s="247"/>
      <c r="O174" s="245" t="str">
        <f>IF(OR(E174="",N174=""),"",VLOOKUP(N174,'Course 20 m'!$A$2:$BU$373,MATCH(F174,('Course 20 m'!$B$1:$BU$1),1)+1))</f>
        <v/>
      </c>
      <c r="P174" s="248"/>
      <c r="Q174" s="245" t="str">
        <f>IF(OR(E174="",P174=""),"",VLOOKUP(P174,'Ecarts D&amp;G'!$A$2:$BU$147,MATCH(F174,('Ecarts D&amp;G'!$B$1:$BU$1),1)+1))</f>
        <v/>
      </c>
      <c r="R174" s="248"/>
      <c r="S174" s="245" t="str">
        <f>IF(OR(E174="",R174=""),"",VLOOKUP(R174,'Ecarts D&amp;G'!$A$2:$BU$147,MATCH(F174,('Ecarts D&amp;G'!$B$1:$BU$1),1)+1))</f>
        <v/>
      </c>
      <c r="T174" s="248"/>
      <c r="U174" s="245" t="str">
        <f>IF(OR(E174="",T174=""),"",VLOOKUP(T174,'Ecart facial'!$A$2:$BU$143,MATCH(F174,('Ecart facial'!$B$1:$BU$1),1)+1))</f>
        <v/>
      </c>
      <c r="V174" s="249"/>
      <c r="W174" s="245" t="str">
        <f>IF(OR(E174="",V174=""),"",VLOOKUP(V174,'Fermeture TJ'!$A$2:$BU$126,MATCH(F174,('Fermeture TJ'!$B$1:$BU$1),1)+1))</f>
        <v/>
      </c>
      <c r="X174" s="249"/>
      <c r="Y174" s="245" t="str">
        <f>IF(OR(E174="",X174=""),"",VLOOKUP(X174,Pont!$A$2:$BU$188,MATCH(F174,(Pont!$B$1:$BU$1),1)+1))</f>
        <v/>
      </c>
      <c r="Z174" s="249"/>
      <c r="AA174" s="245" t="str">
        <f>IF(OR(E174="",Z174=""),"",VLOOKUP(Z174,Epaules!$A$2:$BU$76,MATCH(F174,(Epaules!$B$1:$BU$1),1)+1))</f>
        <v/>
      </c>
      <c r="AB174" s="256" t="str">
        <f t="shared" si="4"/>
        <v/>
      </c>
      <c r="AC174" s="194" t="str">
        <f t="shared" si="5"/>
        <v/>
      </c>
    </row>
    <row r="175" spans="1:29" ht="15.6" x14ac:dyDescent="0.25">
      <c r="A175" s="34" t="str">
        <f>IF(D175="","",Accueil!$D$8)</f>
        <v/>
      </c>
      <c r="B175" s="145" t="str">
        <f>IF(OR(Accueil!$D$8="",C175="",D175=""),"",UPPER(LOOKUP(C175,Accueil!$C$32:$C$131,Accueil!$D$32:$D$131)))</f>
        <v/>
      </c>
      <c r="C175" s="35"/>
      <c r="D175" s="149"/>
      <c r="E175" s="152"/>
      <c r="F175" s="171" t="str">
        <f>IF(OR(Accueil!$D$8="",D175="",E175=""),"",DATEDIF(E175,LOOKUP(C175,Accueil!$C$32:$C$131,Accueil!$E$32:$E$131),"m"))</f>
        <v/>
      </c>
      <c r="G175" s="273"/>
      <c r="H175" s="247"/>
      <c r="I175" s="245" t="str">
        <f>IF(OR(E175="",H175=""),"",VLOOKUP(H175,Détente!$A$2:$BU$157,MATCH(F175,(Détente!$B$1:$BU$1),1)+1))</f>
        <v/>
      </c>
      <c r="J175" s="247"/>
      <c r="K175" s="245" t="str">
        <f>IF(OR(E175="",J175=""),"",VLOOKUP(J175,Sautillers!$A$2:$BU$99,MATCH(F175,(Sautillers!$B$1:$BU$1),1)+1))</f>
        <v/>
      </c>
      <c r="L175" s="247"/>
      <c r="M175" s="245" t="str">
        <f>IF(OR(E175="",L175=""),"",VLOOKUP(L175,Gainage!$A$2:$BU$32,MATCH(F175,(Gainage!$B$1:$BU$1),1)+1))</f>
        <v/>
      </c>
      <c r="N175" s="247"/>
      <c r="O175" s="245" t="str">
        <f>IF(OR(E175="",N175=""),"",VLOOKUP(N175,'Course 20 m'!$A$2:$BU$373,MATCH(F175,('Course 20 m'!$B$1:$BU$1),1)+1))</f>
        <v/>
      </c>
      <c r="P175" s="248"/>
      <c r="Q175" s="245" t="str">
        <f>IF(OR(E175="",P175=""),"",VLOOKUP(P175,'Ecarts D&amp;G'!$A$2:$BU$147,MATCH(F175,('Ecarts D&amp;G'!$B$1:$BU$1),1)+1))</f>
        <v/>
      </c>
      <c r="R175" s="248"/>
      <c r="S175" s="245" t="str">
        <f>IF(OR(E175="",R175=""),"",VLOOKUP(R175,'Ecarts D&amp;G'!$A$2:$BU$147,MATCH(F175,('Ecarts D&amp;G'!$B$1:$BU$1),1)+1))</f>
        <v/>
      </c>
      <c r="T175" s="248"/>
      <c r="U175" s="245" t="str">
        <f>IF(OR(E175="",T175=""),"",VLOOKUP(T175,'Ecart facial'!$A$2:$BU$143,MATCH(F175,('Ecart facial'!$B$1:$BU$1),1)+1))</f>
        <v/>
      </c>
      <c r="V175" s="249"/>
      <c r="W175" s="245" t="str">
        <f>IF(OR(E175="",V175=""),"",VLOOKUP(V175,'Fermeture TJ'!$A$2:$BU$126,MATCH(F175,('Fermeture TJ'!$B$1:$BU$1),1)+1))</f>
        <v/>
      </c>
      <c r="X175" s="249"/>
      <c r="Y175" s="245" t="str">
        <f>IF(OR(E175="",X175=""),"",VLOOKUP(X175,Pont!$A$2:$BU$188,MATCH(F175,(Pont!$B$1:$BU$1),1)+1))</f>
        <v/>
      </c>
      <c r="Z175" s="249"/>
      <c r="AA175" s="245" t="str">
        <f>IF(OR(E175="",Z175=""),"",VLOOKUP(Z175,Epaules!$A$2:$BU$76,MATCH(F175,(Epaules!$B$1:$BU$1),1)+1))</f>
        <v/>
      </c>
      <c r="AB175" s="256" t="str">
        <f t="shared" si="4"/>
        <v/>
      </c>
      <c r="AC175" s="194" t="str">
        <f t="shared" si="5"/>
        <v/>
      </c>
    </row>
    <row r="176" spans="1:29" ht="15.6" x14ac:dyDescent="0.25">
      <c r="A176" s="34" t="str">
        <f>IF(D176="","",Accueil!$D$8)</f>
        <v/>
      </c>
      <c r="B176" s="145" t="str">
        <f>IF(OR(Accueil!$D$8="",C176="",D176=""),"",UPPER(LOOKUP(C176,Accueil!$C$32:$C$131,Accueil!$D$32:$D$131)))</f>
        <v/>
      </c>
      <c r="C176" s="35"/>
      <c r="D176" s="149"/>
      <c r="E176" s="152"/>
      <c r="F176" s="171" t="str">
        <f>IF(OR(Accueil!$D$8="",D176="",E176=""),"",DATEDIF(E176,LOOKUP(C176,Accueil!$C$32:$C$131,Accueil!$E$32:$E$131),"m"))</f>
        <v/>
      </c>
      <c r="G176" s="273"/>
      <c r="H176" s="247"/>
      <c r="I176" s="245" t="str">
        <f>IF(OR(E176="",H176=""),"",VLOOKUP(H176,Détente!$A$2:$BU$157,MATCH(F176,(Détente!$B$1:$BU$1),1)+1))</f>
        <v/>
      </c>
      <c r="J176" s="247"/>
      <c r="K176" s="245" t="str">
        <f>IF(OR(E176="",J176=""),"",VLOOKUP(J176,Sautillers!$A$2:$BU$99,MATCH(F176,(Sautillers!$B$1:$BU$1),1)+1))</f>
        <v/>
      </c>
      <c r="L176" s="247"/>
      <c r="M176" s="245" t="str">
        <f>IF(OR(E176="",L176=""),"",VLOOKUP(L176,Gainage!$A$2:$BU$32,MATCH(F176,(Gainage!$B$1:$BU$1),1)+1))</f>
        <v/>
      </c>
      <c r="N176" s="247"/>
      <c r="O176" s="245" t="str">
        <f>IF(OR(E176="",N176=""),"",VLOOKUP(N176,'Course 20 m'!$A$2:$BU$373,MATCH(F176,('Course 20 m'!$B$1:$BU$1),1)+1))</f>
        <v/>
      </c>
      <c r="P176" s="248"/>
      <c r="Q176" s="245" t="str">
        <f>IF(OR(E176="",P176=""),"",VLOOKUP(P176,'Ecarts D&amp;G'!$A$2:$BU$147,MATCH(F176,('Ecarts D&amp;G'!$B$1:$BU$1),1)+1))</f>
        <v/>
      </c>
      <c r="R176" s="248"/>
      <c r="S176" s="245" t="str">
        <f>IF(OR(E176="",R176=""),"",VLOOKUP(R176,'Ecarts D&amp;G'!$A$2:$BU$147,MATCH(F176,('Ecarts D&amp;G'!$B$1:$BU$1),1)+1))</f>
        <v/>
      </c>
      <c r="T176" s="248"/>
      <c r="U176" s="245" t="str">
        <f>IF(OR(E176="",T176=""),"",VLOOKUP(T176,'Ecart facial'!$A$2:$BU$143,MATCH(F176,('Ecart facial'!$B$1:$BU$1),1)+1))</f>
        <v/>
      </c>
      <c r="V176" s="249"/>
      <c r="W176" s="245" t="str">
        <f>IF(OR(E176="",V176=""),"",VLOOKUP(V176,'Fermeture TJ'!$A$2:$BU$126,MATCH(F176,('Fermeture TJ'!$B$1:$BU$1),1)+1))</f>
        <v/>
      </c>
      <c r="X176" s="249"/>
      <c r="Y176" s="245" t="str">
        <f>IF(OR(E176="",X176=""),"",VLOOKUP(X176,Pont!$A$2:$BU$188,MATCH(F176,(Pont!$B$1:$BU$1),1)+1))</f>
        <v/>
      </c>
      <c r="Z176" s="249"/>
      <c r="AA176" s="245" t="str">
        <f>IF(OR(E176="",Z176=""),"",VLOOKUP(Z176,Epaules!$A$2:$BU$76,MATCH(F176,(Epaules!$B$1:$BU$1),1)+1))</f>
        <v/>
      </c>
      <c r="AB176" s="256" t="str">
        <f t="shared" si="4"/>
        <v/>
      </c>
      <c r="AC176" s="194" t="str">
        <f t="shared" si="5"/>
        <v/>
      </c>
    </row>
    <row r="177" spans="1:29" ht="15.6" x14ac:dyDescent="0.25">
      <c r="A177" s="34" t="str">
        <f>IF(D177="","",Accueil!$D$8)</f>
        <v/>
      </c>
      <c r="B177" s="145" t="str">
        <f>IF(OR(Accueil!$D$8="",C177="",D177=""),"",UPPER(LOOKUP(C177,Accueil!$C$32:$C$131,Accueil!$D$32:$D$131)))</f>
        <v/>
      </c>
      <c r="C177" s="35"/>
      <c r="D177" s="149"/>
      <c r="E177" s="152"/>
      <c r="F177" s="171" t="str">
        <f>IF(OR(Accueil!$D$8="",D177="",E177=""),"",DATEDIF(E177,LOOKUP(C177,Accueil!$C$32:$C$131,Accueil!$E$32:$E$131),"m"))</f>
        <v/>
      </c>
      <c r="G177" s="273"/>
      <c r="H177" s="247"/>
      <c r="I177" s="245" t="str">
        <f>IF(OR(E177="",H177=""),"",VLOOKUP(H177,Détente!$A$2:$BU$157,MATCH(F177,(Détente!$B$1:$BU$1),1)+1))</f>
        <v/>
      </c>
      <c r="J177" s="247"/>
      <c r="K177" s="245" t="str">
        <f>IF(OR(E177="",J177=""),"",VLOOKUP(J177,Sautillers!$A$2:$BU$99,MATCH(F177,(Sautillers!$B$1:$BU$1),1)+1))</f>
        <v/>
      </c>
      <c r="L177" s="247"/>
      <c r="M177" s="245" t="str">
        <f>IF(OR(E177="",L177=""),"",VLOOKUP(L177,Gainage!$A$2:$BU$32,MATCH(F177,(Gainage!$B$1:$BU$1),1)+1))</f>
        <v/>
      </c>
      <c r="N177" s="247"/>
      <c r="O177" s="245" t="str">
        <f>IF(OR(E177="",N177=""),"",VLOOKUP(N177,'Course 20 m'!$A$2:$BU$373,MATCH(F177,('Course 20 m'!$B$1:$BU$1),1)+1))</f>
        <v/>
      </c>
      <c r="P177" s="248"/>
      <c r="Q177" s="245" t="str">
        <f>IF(OR(E177="",P177=""),"",VLOOKUP(P177,'Ecarts D&amp;G'!$A$2:$BU$147,MATCH(F177,('Ecarts D&amp;G'!$B$1:$BU$1),1)+1))</f>
        <v/>
      </c>
      <c r="R177" s="248"/>
      <c r="S177" s="245" t="str">
        <f>IF(OR(E177="",R177=""),"",VLOOKUP(R177,'Ecarts D&amp;G'!$A$2:$BU$147,MATCH(F177,('Ecarts D&amp;G'!$B$1:$BU$1),1)+1))</f>
        <v/>
      </c>
      <c r="T177" s="248"/>
      <c r="U177" s="245" t="str">
        <f>IF(OR(E177="",T177=""),"",VLOOKUP(T177,'Ecart facial'!$A$2:$BU$143,MATCH(F177,('Ecart facial'!$B$1:$BU$1),1)+1))</f>
        <v/>
      </c>
      <c r="V177" s="249"/>
      <c r="W177" s="245" t="str">
        <f>IF(OR(E177="",V177=""),"",VLOOKUP(V177,'Fermeture TJ'!$A$2:$BU$126,MATCH(F177,('Fermeture TJ'!$B$1:$BU$1),1)+1))</f>
        <v/>
      </c>
      <c r="X177" s="249"/>
      <c r="Y177" s="245" t="str">
        <f>IF(OR(E177="",X177=""),"",VLOOKUP(X177,Pont!$A$2:$BU$188,MATCH(F177,(Pont!$B$1:$BU$1),1)+1))</f>
        <v/>
      </c>
      <c r="Z177" s="249"/>
      <c r="AA177" s="245" t="str">
        <f>IF(OR(E177="",Z177=""),"",VLOOKUP(Z177,Epaules!$A$2:$BU$76,MATCH(F177,(Epaules!$B$1:$BU$1),1)+1))</f>
        <v/>
      </c>
      <c r="AB177" s="256" t="str">
        <f t="shared" si="4"/>
        <v/>
      </c>
      <c r="AC177" s="194" t="str">
        <f t="shared" si="5"/>
        <v/>
      </c>
    </row>
    <row r="178" spans="1:29" ht="15.6" x14ac:dyDescent="0.25">
      <c r="A178" s="34" t="str">
        <f>IF(D178="","",Accueil!$D$8)</f>
        <v/>
      </c>
      <c r="B178" s="145" t="str">
        <f>IF(OR(Accueil!$D$8="",C178="",D178=""),"",UPPER(LOOKUP(C178,Accueil!$C$32:$C$131,Accueil!$D$32:$D$131)))</f>
        <v/>
      </c>
      <c r="C178" s="35"/>
      <c r="D178" s="149"/>
      <c r="E178" s="152"/>
      <c r="F178" s="171" t="str">
        <f>IF(OR(Accueil!$D$8="",D178="",E178=""),"",DATEDIF(E178,LOOKUP(C178,Accueil!$C$32:$C$131,Accueil!$E$32:$E$131),"m"))</f>
        <v/>
      </c>
      <c r="G178" s="273"/>
      <c r="H178" s="247"/>
      <c r="I178" s="245" t="str">
        <f>IF(OR(E178="",H178=""),"",VLOOKUP(H178,Détente!$A$2:$BU$157,MATCH(F178,(Détente!$B$1:$BU$1),1)+1))</f>
        <v/>
      </c>
      <c r="J178" s="247"/>
      <c r="K178" s="245" t="str">
        <f>IF(OR(E178="",J178=""),"",VLOOKUP(J178,Sautillers!$A$2:$BU$99,MATCH(F178,(Sautillers!$B$1:$BU$1),1)+1))</f>
        <v/>
      </c>
      <c r="L178" s="247"/>
      <c r="M178" s="245" t="str">
        <f>IF(OR(E178="",L178=""),"",VLOOKUP(L178,Gainage!$A$2:$BU$32,MATCH(F178,(Gainage!$B$1:$BU$1),1)+1))</f>
        <v/>
      </c>
      <c r="N178" s="247"/>
      <c r="O178" s="245" t="str">
        <f>IF(OR(E178="",N178=""),"",VLOOKUP(N178,'Course 20 m'!$A$2:$BU$373,MATCH(F178,('Course 20 m'!$B$1:$BU$1),1)+1))</f>
        <v/>
      </c>
      <c r="P178" s="248"/>
      <c r="Q178" s="245" t="str">
        <f>IF(OR(E178="",P178=""),"",VLOOKUP(P178,'Ecarts D&amp;G'!$A$2:$BU$147,MATCH(F178,('Ecarts D&amp;G'!$B$1:$BU$1),1)+1))</f>
        <v/>
      </c>
      <c r="R178" s="248"/>
      <c r="S178" s="245" t="str">
        <f>IF(OR(E178="",R178=""),"",VLOOKUP(R178,'Ecarts D&amp;G'!$A$2:$BU$147,MATCH(F178,('Ecarts D&amp;G'!$B$1:$BU$1),1)+1))</f>
        <v/>
      </c>
      <c r="T178" s="248"/>
      <c r="U178" s="245" t="str">
        <f>IF(OR(E178="",T178=""),"",VLOOKUP(T178,'Ecart facial'!$A$2:$BU$143,MATCH(F178,('Ecart facial'!$B$1:$BU$1),1)+1))</f>
        <v/>
      </c>
      <c r="V178" s="249"/>
      <c r="W178" s="245" t="str">
        <f>IF(OR(E178="",V178=""),"",VLOOKUP(V178,'Fermeture TJ'!$A$2:$BU$126,MATCH(F178,('Fermeture TJ'!$B$1:$BU$1),1)+1))</f>
        <v/>
      </c>
      <c r="X178" s="249"/>
      <c r="Y178" s="245" t="str">
        <f>IF(OR(E178="",X178=""),"",VLOOKUP(X178,Pont!$A$2:$BU$188,MATCH(F178,(Pont!$B$1:$BU$1),1)+1))</f>
        <v/>
      </c>
      <c r="Z178" s="249"/>
      <c r="AA178" s="245" t="str">
        <f>IF(OR(E178="",Z178=""),"",VLOOKUP(Z178,Epaules!$A$2:$BU$76,MATCH(F178,(Epaules!$B$1:$BU$1),1)+1))</f>
        <v/>
      </c>
      <c r="AB178" s="256" t="str">
        <f t="shared" si="4"/>
        <v/>
      </c>
      <c r="AC178" s="194" t="str">
        <f t="shared" si="5"/>
        <v/>
      </c>
    </row>
    <row r="179" spans="1:29" ht="15.6" x14ac:dyDescent="0.25">
      <c r="A179" s="34" t="str">
        <f>IF(D179="","",Accueil!$D$8)</f>
        <v/>
      </c>
      <c r="B179" s="145" t="str">
        <f>IF(OR(Accueil!$D$8="",C179="",D179=""),"",UPPER(LOOKUP(C179,Accueil!$C$32:$C$131,Accueil!$D$32:$D$131)))</f>
        <v/>
      </c>
      <c r="C179" s="35"/>
      <c r="D179" s="149"/>
      <c r="E179" s="152"/>
      <c r="F179" s="171" t="str">
        <f>IF(OR(Accueil!$D$8="",D179="",E179=""),"",DATEDIF(E179,LOOKUP(C179,Accueil!$C$32:$C$131,Accueil!$E$32:$E$131),"m"))</f>
        <v/>
      </c>
      <c r="G179" s="273"/>
      <c r="H179" s="247"/>
      <c r="I179" s="245" t="str">
        <f>IF(OR(E179="",H179=""),"",VLOOKUP(H179,Détente!$A$2:$BU$157,MATCH(F179,(Détente!$B$1:$BU$1),1)+1))</f>
        <v/>
      </c>
      <c r="J179" s="247"/>
      <c r="K179" s="245" t="str">
        <f>IF(OR(E179="",J179=""),"",VLOOKUP(J179,Sautillers!$A$2:$BU$99,MATCH(F179,(Sautillers!$B$1:$BU$1),1)+1))</f>
        <v/>
      </c>
      <c r="L179" s="247"/>
      <c r="M179" s="245" t="str">
        <f>IF(OR(E179="",L179=""),"",VLOOKUP(L179,Gainage!$A$2:$BU$32,MATCH(F179,(Gainage!$B$1:$BU$1),1)+1))</f>
        <v/>
      </c>
      <c r="N179" s="247"/>
      <c r="O179" s="245" t="str">
        <f>IF(OR(E179="",N179=""),"",VLOOKUP(N179,'Course 20 m'!$A$2:$BU$373,MATCH(F179,('Course 20 m'!$B$1:$BU$1),1)+1))</f>
        <v/>
      </c>
      <c r="P179" s="248"/>
      <c r="Q179" s="245" t="str">
        <f>IF(OR(E179="",P179=""),"",VLOOKUP(P179,'Ecarts D&amp;G'!$A$2:$BU$147,MATCH(F179,('Ecarts D&amp;G'!$B$1:$BU$1),1)+1))</f>
        <v/>
      </c>
      <c r="R179" s="248"/>
      <c r="S179" s="245" t="str">
        <f>IF(OR(E179="",R179=""),"",VLOOKUP(R179,'Ecarts D&amp;G'!$A$2:$BU$147,MATCH(F179,('Ecarts D&amp;G'!$B$1:$BU$1),1)+1))</f>
        <v/>
      </c>
      <c r="T179" s="248"/>
      <c r="U179" s="245" t="str">
        <f>IF(OR(E179="",T179=""),"",VLOOKUP(T179,'Ecart facial'!$A$2:$BU$143,MATCH(F179,('Ecart facial'!$B$1:$BU$1),1)+1))</f>
        <v/>
      </c>
      <c r="V179" s="249"/>
      <c r="W179" s="245" t="str">
        <f>IF(OR(E179="",V179=""),"",VLOOKUP(V179,'Fermeture TJ'!$A$2:$BU$126,MATCH(F179,('Fermeture TJ'!$B$1:$BU$1),1)+1))</f>
        <v/>
      </c>
      <c r="X179" s="249"/>
      <c r="Y179" s="245" t="str">
        <f>IF(OR(E179="",X179=""),"",VLOOKUP(X179,Pont!$A$2:$BU$188,MATCH(F179,(Pont!$B$1:$BU$1),1)+1))</f>
        <v/>
      </c>
      <c r="Z179" s="249"/>
      <c r="AA179" s="245" t="str">
        <f>IF(OR(E179="",Z179=""),"",VLOOKUP(Z179,Epaules!$A$2:$BU$76,MATCH(F179,(Epaules!$B$1:$BU$1),1)+1))</f>
        <v/>
      </c>
      <c r="AB179" s="256" t="str">
        <f t="shared" si="4"/>
        <v/>
      </c>
      <c r="AC179" s="194" t="str">
        <f t="shared" si="5"/>
        <v/>
      </c>
    </row>
    <row r="180" spans="1:29" ht="15.6" x14ac:dyDescent="0.25">
      <c r="A180" s="34" t="str">
        <f>IF(D180="","",Accueil!$D$8)</f>
        <v/>
      </c>
      <c r="B180" s="145" t="str">
        <f>IF(OR(Accueil!$D$8="",C180="",D180=""),"",UPPER(LOOKUP(C180,Accueil!$C$32:$C$131,Accueil!$D$32:$D$131)))</f>
        <v/>
      </c>
      <c r="C180" s="35"/>
      <c r="D180" s="149"/>
      <c r="E180" s="152"/>
      <c r="F180" s="171" t="str">
        <f>IF(OR(Accueil!$D$8="",D180="",E180=""),"",DATEDIF(E180,LOOKUP(C180,Accueil!$C$32:$C$131,Accueil!$E$32:$E$131),"m"))</f>
        <v/>
      </c>
      <c r="G180" s="273"/>
      <c r="H180" s="247"/>
      <c r="I180" s="245" t="str">
        <f>IF(OR(E180="",H180=""),"",VLOOKUP(H180,Détente!$A$2:$BU$157,MATCH(F180,(Détente!$B$1:$BU$1),1)+1))</f>
        <v/>
      </c>
      <c r="J180" s="247"/>
      <c r="K180" s="245" t="str">
        <f>IF(OR(E180="",J180=""),"",VLOOKUP(J180,Sautillers!$A$2:$BU$99,MATCH(F180,(Sautillers!$B$1:$BU$1),1)+1))</f>
        <v/>
      </c>
      <c r="L180" s="247"/>
      <c r="M180" s="245" t="str">
        <f>IF(OR(E180="",L180=""),"",VLOOKUP(L180,Gainage!$A$2:$BU$32,MATCH(F180,(Gainage!$B$1:$BU$1),1)+1))</f>
        <v/>
      </c>
      <c r="N180" s="247"/>
      <c r="O180" s="245" t="str">
        <f>IF(OR(E180="",N180=""),"",VLOOKUP(N180,'Course 20 m'!$A$2:$BU$373,MATCH(F180,('Course 20 m'!$B$1:$BU$1),1)+1))</f>
        <v/>
      </c>
      <c r="P180" s="248"/>
      <c r="Q180" s="245" t="str">
        <f>IF(OR(E180="",P180=""),"",VLOOKUP(P180,'Ecarts D&amp;G'!$A$2:$BU$147,MATCH(F180,('Ecarts D&amp;G'!$B$1:$BU$1),1)+1))</f>
        <v/>
      </c>
      <c r="R180" s="248"/>
      <c r="S180" s="245" t="str">
        <f>IF(OR(E180="",R180=""),"",VLOOKUP(R180,'Ecarts D&amp;G'!$A$2:$BU$147,MATCH(F180,('Ecarts D&amp;G'!$B$1:$BU$1),1)+1))</f>
        <v/>
      </c>
      <c r="T180" s="248"/>
      <c r="U180" s="245" t="str">
        <f>IF(OR(E180="",T180=""),"",VLOOKUP(T180,'Ecart facial'!$A$2:$BU$143,MATCH(F180,('Ecart facial'!$B$1:$BU$1),1)+1))</f>
        <v/>
      </c>
      <c r="V180" s="249"/>
      <c r="W180" s="245" t="str">
        <f>IF(OR(E180="",V180=""),"",VLOOKUP(V180,'Fermeture TJ'!$A$2:$BU$126,MATCH(F180,('Fermeture TJ'!$B$1:$BU$1),1)+1))</f>
        <v/>
      </c>
      <c r="X180" s="249"/>
      <c r="Y180" s="245" t="str">
        <f>IF(OR(E180="",X180=""),"",VLOOKUP(X180,Pont!$A$2:$BU$188,MATCH(F180,(Pont!$B$1:$BU$1),1)+1))</f>
        <v/>
      </c>
      <c r="Z180" s="249"/>
      <c r="AA180" s="245" t="str">
        <f>IF(OR(E180="",Z180=""),"",VLOOKUP(Z180,Epaules!$A$2:$BU$76,MATCH(F180,(Epaules!$B$1:$BU$1),1)+1))</f>
        <v/>
      </c>
      <c r="AB180" s="256" t="str">
        <f t="shared" si="4"/>
        <v/>
      </c>
      <c r="AC180" s="194" t="str">
        <f t="shared" si="5"/>
        <v/>
      </c>
    </row>
    <row r="181" spans="1:29" ht="15.6" x14ac:dyDescent="0.25">
      <c r="A181" s="34" t="str">
        <f>IF(D181="","",Accueil!$D$8)</f>
        <v/>
      </c>
      <c r="B181" s="145" t="str">
        <f>IF(OR(Accueil!$D$8="",C181="",D181=""),"",UPPER(LOOKUP(C181,Accueil!$C$32:$C$131,Accueil!$D$32:$D$131)))</f>
        <v/>
      </c>
      <c r="C181" s="35"/>
      <c r="D181" s="149"/>
      <c r="E181" s="152"/>
      <c r="F181" s="171" t="str">
        <f>IF(OR(Accueil!$D$8="",D181="",E181=""),"",DATEDIF(E181,LOOKUP(C181,Accueil!$C$32:$C$131,Accueil!$E$32:$E$131),"m"))</f>
        <v/>
      </c>
      <c r="G181" s="273"/>
      <c r="H181" s="247"/>
      <c r="I181" s="245" t="str">
        <f>IF(OR(E181="",H181=""),"",VLOOKUP(H181,Détente!$A$2:$BU$157,MATCH(F181,(Détente!$B$1:$BU$1),1)+1))</f>
        <v/>
      </c>
      <c r="J181" s="247"/>
      <c r="K181" s="245" t="str">
        <f>IF(OR(E181="",J181=""),"",VLOOKUP(J181,Sautillers!$A$2:$BU$99,MATCH(F181,(Sautillers!$B$1:$BU$1),1)+1))</f>
        <v/>
      </c>
      <c r="L181" s="247"/>
      <c r="M181" s="245" t="str">
        <f>IF(OR(E181="",L181=""),"",VLOOKUP(L181,Gainage!$A$2:$BU$32,MATCH(F181,(Gainage!$B$1:$BU$1),1)+1))</f>
        <v/>
      </c>
      <c r="N181" s="247"/>
      <c r="O181" s="245" t="str">
        <f>IF(OR(E181="",N181=""),"",VLOOKUP(N181,'Course 20 m'!$A$2:$BU$373,MATCH(F181,('Course 20 m'!$B$1:$BU$1),1)+1))</f>
        <v/>
      </c>
      <c r="P181" s="248"/>
      <c r="Q181" s="245" t="str">
        <f>IF(OR(E181="",P181=""),"",VLOOKUP(P181,'Ecarts D&amp;G'!$A$2:$BU$147,MATCH(F181,('Ecarts D&amp;G'!$B$1:$BU$1),1)+1))</f>
        <v/>
      </c>
      <c r="R181" s="248"/>
      <c r="S181" s="245" t="str">
        <f>IF(OR(E181="",R181=""),"",VLOOKUP(R181,'Ecarts D&amp;G'!$A$2:$BU$147,MATCH(F181,('Ecarts D&amp;G'!$B$1:$BU$1),1)+1))</f>
        <v/>
      </c>
      <c r="T181" s="248"/>
      <c r="U181" s="245" t="str">
        <f>IF(OR(E181="",T181=""),"",VLOOKUP(T181,'Ecart facial'!$A$2:$BU$143,MATCH(F181,('Ecart facial'!$B$1:$BU$1),1)+1))</f>
        <v/>
      </c>
      <c r="V181" s="249"/>
      <c r="W181" s="245" t="str">
        <f>IF(OR(E181="",V181=""),"",VLOOKUP(V181,'Fermeture TJ'!$A$2:$BU$126,MATCH(F181,('Fermeture TJ'!$B$1:$BU$1),1)+1))</f>
        <v/>
      </c>
      <c r="X181" s="249"/>
      <c r="Y181" s="245" t="str">
        <f>IF(OR(E181="",X181=""),"",VLOOKUP(X181,Pont!$A$2:$BU$188,MATCH(F181,(Pont!$B$1:$BU$1),1)+1))</f>
        <v/>
      </c>
      <c r="Z181" s="249"/>
      <c r="AA181" s="245" t="str">
        <f>IF(OR(E181="",Z181=""),"",VLOOKUP(Z181,Epaules!$A$2:$BU$76,MATCH(F181,(Epaules!$B$1:$BU$1),1)+1))</f>
        <v/>
      </c>
      <c r="AB181" s="256" t="str">
        <f t="shared" si="4"/>
        <v/>
      </c>
      <c r="AC181" s="194" t="str">
        <f t="shared" si="5"/>
        <v/>
      </c>
    </row>
    <row r="182" spans="1:29" ht="15.6" x14ac:dyDescent="0.25">
      <c r="A182" s="34" t="str">
        <f>IF(D182="","",Accueil!$D$8)</f>
        <v/>
      </c>
      <c r="B182" s="145" t="str">
        <f>IF(OR(Accueil!$D$8="",C182="",D182=""),"",UPPER(LOOKUP(C182,Accueil!$C$32:$C$131,Accueil!$D$32:$D$131)))</f>
        <v/>
      </c>
      <c r="C182" s="35"/>
      <c r="D182" s="149"/>
      <c r="E182" s="152"/>
      <c r="F182" s="171" t="str">
        <f>IF(OR(Accueil!$D$8="",D182="",E182=""),"",DATEDIF(E182,LOOKUP(C182,Accueil!$C$32:$C$131,Accueil!$E$32:$E$131),"m"))</f>
        <v/>
      </c>
      <c r="G182" s="273"/>
      <c r="H182" s="247"/>
      <c r="I182" s="245" t="str">
        <f>IF(OR(E182="",H182=""),"",VLOOKUP(H182,Détente!$A$2:$BU$157,MATCH(F182,(Détente!$B$1:$BU$1),1)+1))</f>
        <v/>
      </c>
      <c r="J182" s="247"/>
      <c r="K182" s="245" t="str">
        <f>IF(OR(E182="",J182=""),"",VLOOKUP(J182,Sautillers!$A$2:$BU$99,MATCH(F182,(Sautillers!$B$1:$BU$1),1)+1))</f>
        <v/>
      </c>
      <c r="L182" s="247"/>
      <c r="M182" s="245" t="str">
        <f>IF(OR(E182="",L182=""),"",VLOOKUP(L182,Gainage!$A$2:$BU$32,MATCH(F182,(Gainage!$B$1:$BU$1),1)+1))</f>
        <v/>
      </c>
      <c r="N182" s="247"/>
      <c r="O182" s="245" t="str">
        <f>IF(OR(E182="",N182=""),"",VLOOKUP(N182,'Course 20 m'!$A$2:$BU$373,MATCH(F182,('Course 20 m'!$B$1:$BU$1),1)+1))</f>
        <v/>
      </c>
      <c r="P182" s="248"/>
      <c r="Q182" s="245" t="str">
        <f>IF(OR(E182="",P182=""),"",VLOOKUP(P182,'Ecarts D&amp;G'!$A$2:$BU$147,MATCH(F182,('Ecarts D&amp;G'!$B$1:$BU$1),1)+1))</f>
        <v/>
      </c>
      <c r="R182" s="248"/>
      <c r="S182" s="245" t="str">
        <f>IF(OR(E182="",R182=""),"",VLOOKUP(R182,'Ecarts D&amp;G'!$A$2:$BU$147,MATCH(F182,('Ecarts D&amp;G'!$B$1:$BU$1),1)+1))</f>
        <v/>
      </c>
      <c r="T182" s="248"/>
      <c r="U182" s="245" t="str">
        <f>IF(OR(E182="",T182=""),"",VLOOKUP(T182,'Ecart facial'!$A$2:$BU$143,MATCH(F182,('Ecart facial'!$B$1:$BU$1),1)+1))</f>
        <v/>
      </c>
      <c r="V182" s="249"/>
      <c r="W182" s="245" t="str">
        <f>IF(OR(E182="",V182=""),"",VLOOKUP(V182,'Fermeture TJ'!$A$2:$BU$126,MATCH(F182,('Fermeture TJ'!$B$1:$BU$1),1)+1))</f>
        <v/>
      </c>
      <c r="X182" s="249"/>
      <c r="Y182" s="245" t="str">
        <f>IF(OR(E182="",X182=""),"",VLOOKUP(X182,Pont!$A$2:$BU$188,MATCH(F182,(Pont!$B$1:$BU$1),1)+1))</f>
        <v/>
      </c>
      <c r="Z182" s="249"/>
      <c r="AA182" s="245" t="str">
        <f>IF(OR(E182="",Z182=""),"",VLOOKUP(Z182,Epaules!$A$2:$BU$76,MATCH(F182,(Epaules!$B$1:$BU$1),1)+1))</f>
        <v/>
      </c>
      <c r="AB182" s="256" t="str">
        <f t="shared" si="4"/>
        <v/>
      </c>
      <c r="AC182" s="194" t="str">
        <f t="shared" si="5"/>
        <v/>
      </c>
    </row>
    <row r="183" spans="1:29" ht="15.6" x14ac:dyDescent="0.25">
      <c r="A183" s="34" t="str">
        <f>IF(D183="","",Accueil!$D$8)</f>
        <v/>
      </c>
      <c r="B183" s="145" t="str">
        <f>IF(OR(Accueil!$D$8="",C183="",D183=""),"",UPPER(LOOKUP(C183,Accueil!$C$32:$C$131,Accueil!$D$32:$D$131)))</f>
        <v/>
      </c>
      <c r="C183" s="35"/>
      <c r="D183" s="149"/>
      <c r="E183" s="152"/>
      <c r="F183" s="171" t="str">
        <f>IF(OR(Accueil!$D$8="",D183="",E183=""),"",DATEDIF(E183,LOOKUP(C183,Accueil!$C$32:$C$131,Accueil!$E$32:$E$131),"m"))</f>
        <v/>
      </c>
      <c r="G183" s="273"/>
      <c r="H183" s="247"/>
      <c r="I183" s="245" t="str">
        <f>IF(OR(E183="",H183=""),"",VLOOKUP(H183,Détente!$A$2:$BU$157,MATCH(F183,(Détente!$B$1:$BU$1),1)+1))</f>
        <v/>
      </c>
      <c r="J183" s="247"/>
      <c r="K183" s="245" t="str">
        <f>IF(OR(E183="",J183=""),"",VLOOKUP(J183,Sautillers!$A$2:$BU$99,MATCH(F183,(Sautillers!$B$1:$BU$1),1)+1))</f>
        <v/>
      </c>
      <c r="L183" s="247"/>
      <c r="M183" s="245" t="str">
        <f>IF(OR(E183="",L183=""),"",VLOOKUP(L183,Gainage!$A$2:$BU$32,MATCH(F183,(Gainage!$B$1:$BU$1),1)+1))</f>
        <v/>
      </c>
      <c r="N183" s="247"/>
      <c r="O183" s="245" t="str">
        <f>IF(OR(E183="",N183=""),"",VLOOKUP(N183,'Course 20 m'!$A$2:$BU$373,MATCH(F183,('Course 20 m'!$B$1:$BU$1),1)+1))</f>
        <v/>
      </c>
      <c r="P183" s="248"/>
      <c r="Q183" s="245" t="str">
        <f>IF(OR(E183="",P183=""),"",VLOOKUP(P183,'Ecarts D&amp;G'!$A$2:$BU$147,MATCH(F183,('Ecarts D&amp;G'!$B$1:$BU$1),1)+1))</f>
        <v/>
      </c>
      <c r="R183" s="248"/>
      <c r="S183" s="245" t="str">
        <f>IF(OR(E183="",R183=""),"",VLOOKUP(R183,'Ecarts D&amp;G'!$A$2:$BU$147,MATCH(F183,('Ecarts D&amp;G'!$B$1:$BU$1),1)+1))</f>
        <v/>
      </c>
      <c r="T183" s="248"/>
      <c r="U183" s="245" t="str">
        <f>IF(OR(E183="",T183=""),"",VLOOKUP(T183,'Ecart facial'!$A$2:$BU$143,MATCH(F183,('Ecart facial'!$B$1:$BU$1),1)+1))</f>
        <v/>
      </c>
      <c r="V183" s="249"/>
      <c r="W183" s="245" t="str">
        <f>IF(OR(E183="",V183=""),"",VLOOKUP(V183,'Fermeture TJ'!$A$2:$BU$126,MATCH(F183,('Fermeture TJ'!$B$1:$BU$1),1)+1))</f>
        <v/>
      </c>
      <c r="X183" s="249"/>
      <c r="Y183" s="245" t="str">
        <f>IF(OR(E183="",X183=""),"",VLOOKUP(X183,Pont!$A$2:$BU$188,MATCH(F183,(Pont!$B$1:$BU$1),1)+1))</f>
        <v/>
      </c>
      <c r="Z183" s="249"/>
      <c r="AA183" s="245" t="str">
        <f>IF(OR(E183="",Z183=""),"",VLOOKUP(Z183,Epaules!$A$2:$BU$76,MATCH(F183,(Epaules!$B$1:$BU$1),1)+1))</f>
        <v/>
      </c>
      <c r="AB183" s="256" t="str">
        <f t="shared" si="4"/>
        <v/>
      </c>
      <c r="AC183" s="194" t="str">
        <f t="shared" si="5"/>
        <v/>
      </c>
    </row>
    <row r="184" spans="1:29" ht="15.6" x14ac:dyDescent="0.25">
      <c r="A184" s="34" t="str">
        <f>IF(D184="","",Accueil!$D$8)</f>
        <v/>
      </c>
      <c r="B184" s="145" t="str">
        <f>IF(OR(Accueil!$D$8="",C184="",D184=""),"",UPPER(LOOKUP(C184,Accueil!$C$32:$C$131,Accueil!$D$32:$D$131)))</f>
        <v/>
      </c>
      <c r="C184" s="35"/>
      <c r="D184" s="149"/>
      <c r="E184" s="152"/>
      <c r="F184" s="171" t="str">
        <f>IF(OR(Accueil!$D$8="",D184="",E184=""),"",DATEDIF(E184,LOOKUP(C184,Accueil!$C$32:$C$131,Accueil!$E$32:$E$131),"m"))</f>
        <v/>
      </c>
      <c r="G184" s="273"/>
      <c r="H184" s="247"/>
      <c r="I184" s="245" t="str">
        <f>IF(OR(E184="",H184=""),"",VLOOKUP(H184,Détente!$A$2:$BU$157,MATCH(F184,(Détente!$B$1:$BU$1),1)+1))</f>
        <v/>
      </c>
      <c r="J184" s="247"/>
      <c r="K184" s="245" t="str">
        <f>IF(OR(E184="",J184=""),"",VLOOKUP(J184,Sautillers!$A$2:$BU$99,MATCH(F184,(Sautillers!$B$1:$BU$1),1)+1))</f>
        <v/>
      </c>
      <c r="L184" s="247"/>
      <c r="M184" s="245" t="str">
        <f>IF(OR(E184="",L184=""),"",VLOOKUP(L184,Gainage!$A$2:$BU$32,MATCH(F184,(Gainage!$B$1:$BU$1),1)+1))</f>
        <v/>
      </c>
      <c r="N184" s="247"/>
      <c r="O184" s="245" t="str">
        <f>IF(OR(E184="",N184=""),"",VLOOKUP(N184,'Course 20 m'!$A$2:$BU$373,MATCH(F184,('Course 20 m'!$B$1:$BU$1),1)+1))</f>
        <v/>
      </c>
      <c r="P184" s="248"/>
      <c r="Q184" s="245" t="str">
        <f>IF(OR(E184="",P184=""),"",VLOOKUP(P184,'Ecarts D&amp;G'!$A$2:$BU$147,MATCH(F184,('Ecarts D&amp;G'!$B$1:$BU$1),1)+1))</f>
        <v/>
      </c>
      <c r="R184" s="248"/>
      <c r="S184" s="245" t="str">
        <f>IF(OR(E184="",R184=""),"",VLOOKUP(R184,'Ecarts D&amp;G'!$A$2:$BU$147,MATCH(F184,('Ecarts D&amp;G'!$B$1:$BU$1),1)+1))</f>
        <v/>
      </c>
      <c r="T184" s="248"/>
      <c r="U184" s="245" t="str">
        <f>IF(OR(E184="",T184=""),"",VLOOKUP(T184,'Ecart facial'!$A$2:$BU$143,MATCH(F184,('Ecart facial'!$B$1:$BU$1),1)+1))</f>
        <v/>
      </c>
      <c r="V184" s="249"/>
      <c r="W184" s="245" t="str">
        <f>IF(OR(E184="",V184=""),"",VLOOKUP(V184,'Fermeture TJ'!$A$2:$BU$126,MATCH(F184,('Fermeture TJ'!$B$1:$BU$1),1)+1))</f>
        <v/>
      </c>
      <c r="X184" s="249"/>
      <c r="Y184" s="245" t="str">
        <f>IF(OR(E184="",X184=""),"",VLOOKUP(X184,Pont!$A$2:$BU$188,MATCH(F184,(Pont!$B$1:$BU$1),1)+1))</f>
        <v/>
      </c>
      <c r="Z184" s="249"/>
      <c r="AA184" s="245" t="str">
        <f>IF(OR(E184="",Z184=""),"",VLOOKUP(Z184,Epaules!$A$2:$BU$76,MATCH(F184,(Epaules!$B$1:$BU$1),1)+1))</f>
        <v/>
      </c>
      <c r="AB184" s="256" t="str">
        <f t="shared" si="4"/>
        <v/>
      </c>
      <c r="AC184" s="194" t="str">
        <f t="shared" si="5"/>
        <v/>
      </c>
    </row>
    <row r="185" spans="1:29" ht="15.6" x14ac:dyDescent="0.25">
      <c r="A185" s="34" t="str">
        <f>IF(D185="","",Accueil!$D$8)</f>
        <v/>
      </c>
      <c r="B185" s="145" t="str">
        <f>IF(OR(Accueil!$D$8="",C185="",D185=""),"",UPPER(LOOKUP(C185,Accueil!$C$32:$C$131,Accueil!$D$32:$D$131)))</f>
        <v/>
      </c>
      <c r="C185" s="35"/>
      <c r="D185" s="149"/>
      <c r="E185" s="152"/>
      <c r="F185" s="171" t="str">
        <f>IF(OR(Accueil!$D$8="",D185="",E185=""),"",DATEDIF(E185,LOOKUP(C185,Accueil!$C$32:$C$131,Accueil!$E$32:$E$131),"m"))</f>
        <v/>
      </c>
      <c r="G185" s="273"/>
      <c r="H185" s="247"/>
      <c r="I185" s="245" t="str">
        <f>IF(OR(E185="",H185=""),"",VLOOKUP(H185,Détente!$A$2:$BU$157,MATCH(F185,(Détente!$B$1:$BU$1),1)+1))</f>
        <v/>
      </c>
      <c r="J185" s="247"/>
      <c r="K185" s="245" t="str">
        <f>IF(OR(E185="",J185=""),"",VLOOKUP(J185,Sautillers!$A$2:$BU$99,MATCH(F185,(Sautillers!$B$1:$BU$1),1)+1))</f>
        <v/>
      </c>
      <c r="L185" s="247"/>
      <c r="M185" s="245" t="str">
        <f>IF(OR(E185="",L185=""),"",VLOOKUP(L185,Gainage!$A$2:$BU$32,MATCH(F185,(Gainage!$B$1:$BU$1),1)+1))</f>
        <v/>
      </c>
      <c r="N185" s="247"/>
      <c r="O185" s="245" t="str">
        <f>IF(OR(E185="",N185=""),"",VLOOKUP(N185,'Course 20 m'!$A$2:$BU$373,MATCH(F185,('Course 20 m'!$B$1:$BU$1),1)+1))</f>
        <v/>
      </c>
      <c r="P185" s="248"/>
      <c r="Q185" s="245" t="str">
        <f>IF(OR(E185="",P185=""),"",VLOOKUP(P185,'Ecarts D&amp;G'!$A$2:$BU$147,MATCH(F185,('Ecarts D&amp;G'!$B$1:$BU$1),1)+1))</f>
        <v/>
      </c>
      <c r="R185" s="248"/>
      <c r="S185" s="245" t="str">
        <f>IF(OR(E185="",R185=""),"",VLOOKUP(R185,'Ecarts D&amp;G'!$A$2:$BU$147,MATCH(F185,('Ecarts D&amp;G'!$B$1:$BU$1),1)+1))</f>
        <v/>
      </c>
      <c r="T185" s="248"/>
      <c r="U185" s="245" t="str">
        <f>IF(OR(E185="",T185=""),"",VLOOKUP(T185,'Ecart facial'!$A$2:$BU$143,MATCH(F185,('Ecart facial'!$B$1:$BU$1),1)+1))</f>
        <v/>
      </c>
      <c r="V185" s="249"/>
      <c r="W185" s="245" t="str">
        <f>IF(OR(E185="",V185=""),"",VLOOKUP(V185,'Fermeture TJ'!$A$2:$BU$126,MATCH(F185,('Fermeture TJ'!$B$1:$BU$1),1)+1))</f>
        <v/>
      </c>
      <c r="X185" s="249"/>
      <c r="Y185" s="245" t="str">
        <f>IF(OR(E185="",X185=""),"",VLOOKUP(X185,Pont!$A$2:$BU$188,MATCH(F185,(Pont!$B$1:$BU$1),1)+1))</f>
        <v/>
      </c>
      <c r="Z185" s="249"/>
      <c r="AA185" s="245" t="str">
        <f>IF(OR(E185="",Z185=""),"",VLOOKUP(Z185,Epaules!$A$2:$BU$76,MATCH(F185,(Epaules!$B$1:$BU$1),1)+1))</f>
        <v/>
      </c>
      <c r="AB185" s="256" t="str">
        <f t="shared" si="4"/>
        <v/>
      </c>
      <c r="AC185" s="194" t="str">
        <f t="shared" si="5"/>
        <v/>
      </c>
    </row>
    <row r="186" spans="1:29" ht="15.6" x14ac:dyDescent="0.25">
      <c r="A186" s="34" t="str">
        <f>IF(D186="","",Accueil!$D$8)</f>
        <v/>
      </c>
      <c r="B186" s="145" t="str">
        <f>IF(OR(Accueil!$D$8="",C186="",D186=""),"",UPPER(LOOKUP(C186,Accueil!$C$32:$C$131,Accueil!$D$32:$D$131)))</f>
        <v/>
      </c>
      <c r="C186" s="35"/>
      <c r="D186" s="149"/>
      <c r="E186" s="152"/>
      <c r="F186" s="171" t="str">
        <f>IF(OR(Accueil!$D$8="",D186="",E186=""),"",DATEDIF(E186,LOOKUP(C186,Accueil!$C$32:$C$131,Accueil!$E$32:$E$131),"m"))</f>
        <v/>
      </c>
      <c r="G186" s="273"/>
      <c r="H186" s="247"/>
      <c r="I186" s="245" t="str">
        <f>IF(OR(E186="",H186=""),"",VLOOKUP(H186,Détente!$A$2:$BU$157,MATCH(F186,(Détente!$B$1:$BU$1),1)+1))</f>
        <v/>
      </c>
      <c r="J186" s="247"/>
      <c r="K186" s="245" t="str">
        <f>IF(OR(E186="",J186=""),"",VLOOKUP(J186,Sautillers!$A$2:$BU$99,MATCH(F186,(Sautillers!$B$1:$BU$1),1)+1))</f>
        <v/>
      </c>
      <c r="L186" s="247"/>
      <c r="M186" s="245" t="str">
        <f>IF(OR(E186="",L186=""),"",VLOOKUP(L186,Gainage!$A$2:$BU$32,MATCH(F186,(Gainage!$B$1:$BU$1),1)+1))</f>
        <v/>
      </c>
      <c r="N186" s="247"/>
      <c r="O186" s="245" t="str">
        <f>IF(OR(E186="",N186=""),"",VLOOKUP(N186,'Course 20 m'!$A$2:$BU$373,MATCH(F186,('Course 20 m'!$B$1:$BU$1),1)+1))</f>
        <v/>
      </c>
      <c r="P186" s="248"/>
      <c r="Q186" s="245" t="str">
        <f>IF(OR(E186="",P186=""),"",VLOOKUP(P186,'Ecarts D&amp;G'!$A$2:$BU$147,MATCH(F186,('Ecarts D&amp;G'!$B$1:$BU$1),1)+1))</f>
        <v/>
      </c>
      <c r="R186" s="248"/>
      <c r="S186" s="245" t="str">
        <f>IF(OR(E186="",R186=""),"",VLOOKUP(R186,'Ecarts D&amp;G'!$A$2:$BU$147,MATCH(F186,('Ecarts D&amp;G'!$B$1:$BU$1),1)+1))</f>
        <v/>
      </c>
      <c r="T186" s="248"/>
      <c r="U186" s="245" t="str">
        <f>IF(OR(E186="",T186=""),"",VLOOKUP(T186,'Ecart facial'!$A$2:$BU$143,MATCH(F186,('Ecart facial'!$B$1:$BU$1),1)+1))</f>
        <v/>
      </c>
      <c r="V186" s="249"/>
      <c r="W186" s="245" t="str">
        <f>IF(OR(E186="",V186=""),"",VLOOKUP(V186,'Fermeture TJ'!$A$2:$BU$126,MATCH(F186,('Fermeture TJ'!$B$1:$BU$1),1)+1))</f>
        <v/>
      </c>
      <c r="X186" s="249"/>
      <c r="Y186" s="245" t="str">
        <f>IF(OR(E186="",X186=""),"",VLOOKUP(X186,Pont!$A$2:$BU$188,MATCH(F186,(Pont!$B$1:$BU$1),1)+1))</f>
        <v/>
      </c>
      <c r="Z186" s="249"/>
      <c r="AA186" s="245" t="str">
        <f>IF(OR(E186="",Z186=""),"",VLOOKUP(Z186,Epaules!$A$2:$BU$76,MATCH(F186,(Epaules!$B$1:$BU$1),1)+1))</f>
        <v/>
      </c>
      <c r="AB186" s="256" t="str">
        <f t="shared" si="4"/>
        <v/>
      </c>
      <c r="AC186" s="194" t="str">
        <f t="shared" si="5"/>
        <v/>
      </c>
    </row>
    <row r="187" spans="1:29" ht="15.6" x14ac:dyDescent="0.25">
      <c r="A187" s="34" t="str">
        <f>IF(D187="","",Accueil!$D$8)</f>
        <v/>
      </c>
      <c r="B187" s="145" t="str">
        <f>IF(OR(Accueil!$D$8="",C187="",D187=""),"",UPPER(LOOKUP(C187,Accueil!$C$32:$C$131,Accueil!$D$32:$D$131)))</f>
        <v/>
      </c>
      <c r="C187" s="35"/>
      <c r="D187" s="149"/>
      <c r="E187" s="152"/>
      <c r="F187" s="171" t="str">
        <f>IF(OR(Accueil!$D$8="",D187="",E187=""),"",DATEDIF(E187,LOOKUP(C187,Accueil!$C$32:$C$131,Accueil!$E$32:$E$131),"m"))</f>
        <v/>
      </c>
      <c r="G187" s="273"/>
      <c r="H187" s="247"/>
      <c r="I187" s="245" t="str">
        <f>IF(OR(E187="",H187=""),"",VLOOKUP(H187,Détente!$A$2:$BU$157,MATCH(F187,(Détente!$B$1:$BU$1),1)+1))</f>
        <v/>
      </c>
      <c r="J187" s="247"/>
      <c r="K187" s="245" t="str">
        <f>IF(OR(E187="",J187=""),"",VLOOKUP(J187,Sautillers!$A$2:$BU$99,MATCH(F187,(Sautillers!$B$1:$BU$1),1)+1))</f>
        <v/>
      </c>
      <c r="L187" s="247"/>
      <c r="M187" s="245" t="str">
        <f>IF(OR(E187="",L187=""),"",VLOOKUP(L187,Gainage!$A$2:$BU$32,MATCH(F187,(Gainage!$B$1:$BU$1),1)+1))</f>
        <v/>
      </c>
      <c r="N187" s="247"/>
      <c r="O187" s="245" t="str">
        <f>IF(OR(E187="",N187=""),"",VLOOKUP(N187,'Course 20 m'!$A$2:$BU$373,MATCH(F187,('Course 20 m'!$B$1:$BU$1),1)+1))</f>
        <v/>
      </c>
      <c r="P187" s="248"/>
      <c r="Q187" s="245" t="str">
        <f>IF(OR(E187="",P187=""),"",VLOOKUP(P187,'Ecarts D&amp;G'!$A$2:$BU$147,MATCH(F187,('Ecarts D&amp;G'!$B$1:$BU$1),1)+1))</f>
        <v/>
      </c>
      <c r="R187" s="248"/>
      <c r="S187" s="245" t="str">
        <f>IF(OR(E187="",R187=""),"",VLOOKUP(R187,'Ecarts D&amp;G'!$A$2:$BU$147,MATCH(F187,('Ecarts D&amp;G'!$B$1:$BU$1),1)+1))</f>
        <v/>
      </c>
      <c r="T187" s="248"/>
      <c r="U187" s="245" t="str">
        <f>IF(OR(E187="",T187=""),"",VLOOKUP(T187,'Ecart facial'!$A$2:$BU$143,MATCH(F187,('Ecart facial'!$B$1:$BU$1),1)+1))</f>
        <v/>
      </c>
      <c r="V187" s="249"/>
      <c r="W187" s="245" t="str">
        <f>IF(OR(E187="",V187=""),"",VLOOKUP(V187,'Fermeture TJ'!$A$2:$BU$126,MATCH(F187,('Fermeture TJ'!$B$1:$BU$1),1)+1))</f>
        <v/>
      </c>
      <c r="X187" s="249"/>
      <c r="Y187" s="245" t="str">
        <f>IF(OR(E187="",X187=""),"",VLOOKUP(X187,Pont!$A$2:$BU$188,MATCH(F187,(Pont!$B$1:$BU$1),1)+1))</f>
        <v/>
      </c>
      <c r="Z187" s="249"/>
      <c r="AA187" s="245" t="str">
        <f>IF(OR(E187="",Z187=""),"",VLOOKUP(Z187,Epaules!$A$2:$BU$76,MATCH(F187,(Epaules!$B$1:$BU$1),1)+1))</f>
        <v/>
      </c>
      <c r="AB187" s="256" t="str">
        <f t="shared" si="4"/>
        <v/>
      </c>
      <c r="AC187" s="194" t="str">
        <f t="shared" si="5"/>
        <v/>
      </c>
    </row>
    <row r="188" spans="1:29" ht="15.6" x14ac:dyDescent="0.25">
      <c r="A188" s="34" t="str">
        <f>IF(D188="","",Accueil!$D$8)</f>
        <v/>
      </c>
      <c r="B188" s="145" t="str">
        <f>IF(OR(Accueil!$D$8="",C188="",D188=""),"",UPPER(LOOKUP(C188,Accueil!$C$32:$C$131,Accueil!$D$32:$D$131)))</f>
        <v/>
      </c>
      <c r="C188" s="35"/>
      <c r="D188" s="149"/>
      <c r="E188" s="152"/>
      <c r="F188" s="171" t="str">
        <f>IF(OR(Accueil!$D$8="",D188="",E188=""),"",DATEDIF(E188,LOOKUP(C188,Accueil!$C$32:$C$131,Accueil!$E$32:$E$131),"m"))</f>
        <v/>
      </c>
      <c r="G188" s="273"/>
      <c r="H188" s="247"/>
      <c r="I188" s="245" t="str">
        <f>IF(OR(E188="",H188=""),"",VLOOKUP(H188,Détente!$A$2:$BU$157,MATCH(F188,(Détente!$B$1:$BU$1),1)+1))</f>
        <v/>
      </c>
      <c r="J188" s="247"/>
      <c r="K188" s="245" t="str">
        <f>IF(OR(E188="",J188=""),"",VLOOKUP(J188,Sautillers!$A$2:$BU$99,MATCH(F188,(Sautillers!$B$1:$BU$1),1)+1))</f>
        <v/>
      </c>
      <c r="L188" s="247"/>
      <c r="M188" s="245" t="str">
        <f>IF(OR(E188="",L188=""),"",VLOOKUP(L188,Gainage!$A$2:$BU$32,MATCH(F188,(Gainage!$B$1:$BU$1),1)+1))</f>
        <v/>
      </c>
      <c r="N188" s="247"/>
      <c r="O188" s="245" t="str">
        <f>IF(OR(E188="",N188=""),"",VLOOKUP(N188,'Course 20 m'!$A$2:$BU$373,MATCH(F188,('Course 20 m'!$B$1:$BU$1),1)+1))</f>
        <v/>
      </c>
      <c r="P188" s="248"/>
      <c r="Q188" s="245" t="str">
        <f>IF(OR(E188="",P188=""),"",VLOOKUP(P188,'Ecarts D&amp;G'!$A$2:$BU$147,MATCH(F188,('Ecarts D&amp;G'!$B$1:$BU$1),1)+1))</f>
        <v/>
      </c>
      <c r="R188" s="248"/>
      <c r="S188" s="245" t="str">
        <f>IF(OR(E188="",R188=""),"",VLOOKUP(R188,'Ecarts D&amp;G'!$A$2:$BU$147,MATCH(F188,('Ecarts D&amp;G'!$B$1:$BU$1),1)+1))</f>
        <v/>
      </c>
      <c r="T188" s="248"/>
      <c r="U188" s="245" t="str">
        <f>IF(OR(E188="",T188=""),"",VLOOKUP(T188,'Ecart facial'!$A$2:$BU$143,MATCH(F188,('Ecart facial'!$B$1:$BU$1),1)+1))</f>
        <v/>
      </c>
      <c r="V188" s="249"/>
      <c r="W188" s="245" t="str">
        <f>IF(OR(E188="",V188=""),"",VLOOKUP(V188,'Fermeture TJ'!$A$2:$BU$126,MATCH(F188,('Fermeture TJ'!$B$1:$BU$1),1)+1))</f>
        <v/>
      </c>
      <c r="X188" s="249"/>
      <c r="Y188" s="245" t="str">
        <f>IF(OR(E188="",X188=""),"",VLOOKUP(X188,Pont!$A$2:$BU$188,MATCH(F188,(Pont!$B$1:$BU$1),1)+1))</f>
        <v/>
      </c>
      <c r="Z188" s="249"/>
      <c r="AA188" s="245" t="str">
        <f>IF(OR(E188="",Z188=""),"",VLOOKUP(Z188,Epaules!$A$2:$BU$76,MATCH(F188,(Epaules!$B$1:$BU$1),1)+1))</f>
        <v/>
      </c>
      <c r="AB188" s="256" t="str">
        <f t="shared" si="4"/>
        <v/>
      </c>
      <c r="AC188" s="194" t="str">
        <f t="shared" si="5"/>
        <v/>
      </c>
    </row>
    <row r="189" spans="1:29" ht="15.6" x14ac:dyDescent="0.25">
      <c r="A189" s="34" t="str">
        <f>IF(D189="","",Accueil!$D$8)</f>
        <v/>
      </c>
      <c r="B189" s="145" t="str">
        <f>IF(OR(Accueil!$D$8="",C189="",D189=""),"",UPPER(LOOKUP(C189,Accueil!$C$32:$C$131,Accueil!$D$32:$D$131)))</f>
        <v/>
      </c>
      <c r="C189" s="35"/>
      <c r="D189" s="149"/>
      <c r="E189" s="152"/>
      <c r="F189" s="171" t="str">
        <f>IF(OR(Accueil!$D$8="",D189="",E189=""),"",DATEDIF(E189,LOOKUP(C189,Accueil!$C$32:$C$131,Accueil!$E$32:$E$131),"m"))</f>
        <v/>
      </c>
      <c r="G189" s="273"/>
      <c r="H189" s="247"/>
      <c r="I189" s="245" t="str">
        <f>IF(OR(E189="",H189=""),"",VLOOKUP(H189,Détente!$A$2:$BU$157,MATCH(F189,(Détente!$B$1:$BU$1),1)+1))</f>
        <v/>
      </c>
      <c r="J189" s="247"/>
      <c r="K189" s="245" t="str">
        <f>IF(OR(E189="",J189=""),"",VLOOKUP(J189,Sautillers!$A$2:$BU$99,MATCH(F189,(Sautillers!$B$1:$BU$1),1)+1))</f>
        <v/>
      </c>
      <c r="L189" s="247"/>
      <c r="M189" s="245" t="str">
        <f>IF(OR(E189="",L189=""),"",VLOOKUP(L189,Gainage!$A$2:$BU$32,MATCH(F189,(Gainage!$B$1:$BU$1),1)+1))</f>
        <v/>
      </c>
      <c r="N189" s="247"/>
      <c r="O189" s="245" t="str">
        <f>IF(OR(E189="",N189=""),"",VLOOKUP(N189,'Course 20 m'!$A$2:$BU$373,MATCH(F189,('Course 20 m'!$B$1:$BU$1),1)+1))</f>
        <v/>
      </c>
      <c r="P189" s="248"/>
      <c r="Q189" s="245" t="str">
        <f>IF(OR(E189="",P189=""),"",VLOOKUP(P189,'Ecarts D&amp;G'!$A$2:$BU$147,MATCH(F189,('Ecarts D&amp;G'!$B$1:$BU$1),1)+1))</f>
        <v/>
      </c>
      <c r="R189" s="248"/>
      <c r="S189" s="245" t="str">
        <f>IF(OR(E189="",R189=""),"",VLOOKUP(R189,'Ecarts D&amp;G'!$A$2:$BU$147,MATCH(F189,('Ecarts D&amp;G'!$B$1:$BU$1),1)+1))</f>
        <v/>
      </c>
      <c r="T189" s="248"/>
      <c r="U189" s="245" t="str">
        <f>IF(OR(E189="",T189=""),"",VLOOKUP(T189,'Ecart facial'!$A$2:$BU$143,MATCH(F189,('Ecart facial'!$B$1:$BU$1),1)+1))</f>
        <v/>
      </c>
      <c r="V189" s="249"/>
      <c r="W189" s="245" t="str">
        <f>IF(OR(E189="",V189=""),"",VLOOKUP(V189,'Fermeture TJ'!$A$2:$BU$126,MATCH(F189,('Fermeture TJ'!$B$1:$BU$1),1)+1))</f>
        <v/>
      </c>
      <c r="X189" s="249"/>
      <c r="Y189" s="245" t="str">
        <f>IF(OR(E189="",X189=""),"",VLOOKUP(X189,Pont!$A$2:$BU$188,MATCH(F189,(Pont!$B$1:$BU$1),1)+1))</f>
        <v/>
      </c>
      <c r="Z189" s="249"/>
      <c r="AA189" s="245" t="str">
        <f>IF(OR(E189="",Z189=""),"",VLOOKUP(Z189,Epaules!$A$2:$BU$76,MATCH(F189,(Epaules!$B$1:$BU$1),1)+1))</f>
        <v/>
      </c>
      <c r="AB189" s="256" t="str">
        <f t="shared" si="4"/>
        <v/>
      </c>
      <c r="AC189" s="194" t="str">
        <f t="shared" si="5"/>
        <v/>
      </c>
    </row>
    <row r="190" spans="1:29" ht="15.6" x14ac:dyDescent="0.25">
      <c r="A190" s="34" t="str">
        <f>IF(D190="","",Accueil!$D$8)</f>
        <v/>
      </c>
      <c r="B190" s="145" t="str">
        <f>IF(OR(Accueil!$D$8="",C190="",D190=""),"",UPPER(LOOKUP(C190,Accueil!$C$32:$C$131,Accueil!$D$32:$D$131)))</f>
        <v/>
      </c>
      <c r="C190" s="35"/>
      <c r="D190" s="149"/>
      <c r="E190" s="152"/>
      <c r="F190" s="171" t="str">
        <f>IF(OR(Accueil!$D$8="",D190="",E190=""),"",DATEDIF(E190,LOOKUP(C190,Accueil!$C$32:$C$131,Accueil!$E$32:$E$131),"m"))</f>
        <v/>
      </c>
      <c r="G190" s="273"/>
      <c r="H190" s="247"/>
      <c r="I190" s="245" t="str">
        <f>IF(OR(E190="",H190=""),"",VLOOKUP(H190,Détente!$A$2:$BU$157,MATCH(F190,(Détente!$B$1:$BU$1),1)+1))</f>
        <v/>
      </c>
      <c r="J190" s="247"/>
      <c r="K190" s="245" t="str">
        <f>IF(OR(E190="",J190=""),"",VLOOKUP(J190,Sautillers!$A$2:$BU$99,MATCH(F190,(Sautillers!$B$1:$BU$1),1)+1))</f>
        <v/>
      </c>
      <c r="L190" s="247"/>
      <c r="M190" s="245" t="str">
        <f>IF(OR(E190="",L190=""),"",VLOOKUP(L190,Gainage!$A$2:$BU$32,MATCH(F190,(Gainage!$B$1:$BU$1),1)+1))</f>
        <v/>
      </c>
      <c r="N190" s="247"/>
      <c r="O190" s="245" t="str">
        <f>IF(OR(E190="",N190=""),"",VLOOKUP(N190,'Course 20 m'!$A$2:$BU$373,MATCH(F190,('Course 20 m'!$B$1:$BU$1),1)+1))</f>
        <v/>
      </c>
      <c r="P190" s="248"/>
      <c r="Q190" s="245" t="str">
        <f>IF(OR(E190="",P190=""),"",VLOOKUP(P190,'Ecarts D&amp;G'!$A$2:$BU$147,MATCH(F190,('Ecarts D&amp;G'!$B$1:$BU$1),1)+1))</f>
        <v/>
      </c>
      <c r="R190" s="248"/>
      <c r="S190" s="245" t="str">
        <f>IF(OR(E190="",R190=""),"",VLOOKUP(R190,'Ecarts D&amp;G'!$A$2:$BU$147,MATCH(F190,('Ecarts D&amp;G'!$B$1:$BU$1),1)+1))</f>
        <v/>
      </c>
      <c r="T190" s="248"/>
      <c r="U190" s="245" t="str">
        <f>IF(OR(E190="",T190=""),"",VLOOKUP(T190,'Ecart facial'!$A$2:$BU$143,MATCH(F190,('Ecart facial'!$B$1:$BU$1),1)+1))</f>
        <v/>
      </c>
      <c r="V190" s="249"/>
      <c r="W190" s="245" t="str">
        <f>IF(OR(E190="",V190=""),"",VLOOKUP(V190,'Fermeture TJ'!$A$2:$BU$126,MATCH(F190,('Fermeture TJ'!$B$1:$BU$1),1)+1))</f>
        <v/>
      </c>
      <c r="X190" s="249"/>
      <c r="Y190" s="245" t="str">
        <f>IF(OR(E190="",X190=""),"",VLOOKUP(X190,Pont!$A$2:$BU$188,MATCH(F190,(Pont!$B$1:$BU$1),1)+1))</f>
        <v/>
      </c>
      <c r="Z190" s="249"/>
      <c r="AA190" s="245" t="str">
        <f>IF(OR(E190="",Z190=""),"",VLOOKUP(Z190,Epaules!$A$2:$BU$76,MATCH(F190,(Epaules!$B$1:$BU$1),1)+1))</f>
        <v/>
      </c>
      <c r="AB190" s="256" t="str">
        <f t="shared" si="4"/>
        <v/>
      </c>
      <c r="AC190" s="194" t="str">
        <f t="shared" si="5"/>
        <v/>
      </c>
    </row>
    <row r="191" spans="1:29" ht="15.6" x14ac:dyDescent="0.25">
      <c r="A191" s="34" t="str">
        <f>IF(D191="","",Accueil!$D$8)</f>
        <v/>
      </c>
      <c r="B191" s="145" t="str">
        <f>IF(OR(Accueil!$D$8="",C191="",D191=""),"",UPPER(LOOKUP(C191,Accueil!$C$32:$C$131,Accueil!$D$32:$D$131)))</f>
        <v/>
      </c>
      <c r="C191" s="35"/>
      <c r="D191" s="149"/>
      <c r="E191" s="152"/>
      <c r="F191" s="171" t="str">
        <f>IF(OR(Accueil!$D$8="",D191="",E191=""),"",DATEDIF(E191,LOOKUP(C191,Accueil!$C$32:$C$131,Accueil!$E$32:$E$131),"m"))</f>
        <v/>
      </c>
      <c r="G191" s="273"/>
      <c r="H191" s="247"/>
      <c r="I191" s="245" t="str">
        <f>IF(OR(E191="",H191=""),"",VLOOKUP(H191,Détente!$A$2:$BU$157,MATCH(F191,(Détente!$B$1:$BU$1),1)+1))</f>
        <v/>
      </c>
      <c r="J191" s="247"/>
      <c r="K191" s="245" t="str">
        <f>IF(OR(E191="",J191=""),"",VLOOKUP(J191,Sautillers!$A$2:$BU$99,MATCH(F191,(Sautillers!$B$1:$BU$1),1)+1))</f>
        <v/>
      </c>
      <c r="L191" s="247"/>
      <c r="M191" s="245" t="str">
        <f>IF(OR(E191="",L191=""),"",VLOOKUP(L191,Gainage!$A$2:$BU$32,MATCH(F191,(Gainage!$B$1:$BU$1),1)+1))</f>
        <v/>
      </c>
      <c r="N191" s="247"/>
      <c r="O191" s="245" t="str">
        <f>IF(OR(E191="",N191=""),"",VLOOKUP(N191,'Course 20 m'!$A$2:$BU$373,MATCH(F191,('Course 20 m'!$B$1:$BU$1),1)+1))</f>
        <v/>
      </c>
      <c r="P191" s="248"/>
      <c r="Q191" s="245" t="str">
        <f>IF(OR(E191="",P191=""),"",VLOOKUP(P191,'Ecarts D&amp;G'!$A$2:$BU$147,MATCH(F191,('Ecarts D&amp;G'!$B$1:$BU$1),1)+1))</f>
        <v/>
      </c>
      <c r="R191" s="248"/>
      <c r="S191" s="245" t="str">
        <f>IF(OR(E191="",R191=""),"",VLOOKUP(R191,'Ecarts D&amp;G'!$A$2:$BU$147,MATCH(F191,('Ecarts D&amp;G'!$B$1:$BU$1),1)+1))</f>
        <v/>
      </c>
      <c r="T191" s="248"/>
      <c r="U191" s="245" t="str">
        <f>IF(OR(E191="",T191=""),"",VLOOKUP(T191,'Ecart facial'!$A$2:$BU$143,MATCH(F191,('Ecart facial'!$B$1:$BU$1),1)+1))</f>
        <v/>
      </c>
      <c r="V191" s="249"/>
      <c r="W191" s="245" t="str">
        <f>IF(OR(E191="",V191=""),"",VLOOKUP(V191,'Fermeture TJ'!$A$2:$BU$126,MATCH(F191,('Fermeture TJ'!$B$1:$BU$1),1)+1))</f>
        <v/>
      </c>
      <c r="X191" s="249"/>
      <c r="Y191" s="245" t="str">
        <f>IF(OR(E191="",X191=""),"",VLOOKUP(X191,Pont!$A$2:$BU$188,MATCH(F191,(Pont!$B$1:$BU$1),1)+1))</f>
        <v/>
      </c>
      <c r="Z191" s="249"/>
      <c r="AA191" s="245" t="str">
        <f>IF(OR(E191="",Z191=""),"",VLOOKUP(Z191,Epaules!$A$2:$BU$76,MATCH(F191,(Epaules!$B$1:$BU$1),1)+1))</f>
        <v/>
      </c>
      <c r="AB191" s="256" t="str">
        <f t="shared" si="4"/>
        <v/>
      </c>
      <c r="AC191" s="194" t="str">
        <f t="shared" si="5"/>
        <v/>
      </c>
    </row>
    <row r="192" spans="1:29" ht="15.6" x14ac:dyDescent="0.25">
      <c r="A192" s="34" t="str">
        <f>IF(D192="","",Accueil!$D$8)</f>
        <v/>
      </c>
      <c r="B192" s="145" t="str">
        <f>IF(OR(Accueil!$D$8="",C192="",D192=""),"",UPPER(LOOKUP(C192,Accueil!$C$32:$C$131,Accueil!$D$32:$D$131)))</f>
        <v/>
      </c>
      <c r="C192" s="35"/>
      <c r="D192" s="149"/>
      <c r="E192" s="152"/>
      <c r="F192" s="171" t="str">
        <f>IF(OR(Accueil!$D$8="",D192="",E192=""),"",DATEDIF(E192,LOOKUP(C192,Accueil!$C$32:$C$131,Accueil!$E$32:$E$131),"m"))</f>
        <v/>
      </c>
      <c r="G192" s="273"/>
      <c r="H192" s="247"/>
      <c r="I192" s="245" t="str">
        <f>IF(OR(E192="",H192=""),"",VLOOKUP(H192,Détente!$A$2:$BU$157,MATCH(F192,(Détente!$B$1:$BU$1),1)+1))</f>
        <v/>
      </c>
      <c r="J192" s="247"/>
      <c r="K192" s="245" t="str">
        <f>IF(OR(E192="",J192=""),"",VLOOKUP(J192,Sautillers!$A$2:$BU$99,MATCH(F192,(Sautillers!$B$1:$BU$1),1)+1))</f>
        <v/>
      </c>
      <c r="L192" s="247"/>
      <c r="M192" s="245" t="str">
        <f>IF(OR(E192="",L192=""),"",VLOOKUP(L192,Gainage!$A$2:$BU$32,MATCH(F192,(Gainage!$B$1:$BU$1),1)+1))</f>
        <v/>
      </c>
      <c r="N192" s="247"/>
      <c r="O192" s="245" t="str">
        <f>IF(OR(E192="",N192=""),"",VLOOKUP(N192,'Course 20 m'!$A$2:$BU$373,MATCH(F192,('Course 20 m'!$B$1:$BU$1),1)+1))</f>
        <v/>
      </c>
      <c r="P192" s="248"/>
      <c r="Q192" s="245" t="str">
        <f>IF(OR(E192="",P192=""),"",VLOOKUP(P192,'Ecarts D&amp;G'!$A$2:$BU$147,MATCH(F192,('Ecarts D&amp;G'!$B$1:$BU$1),1)+1))</f>
        <v/>
      </c>
      <c r="R192" s="248"/>
      <c r="S192" s="245" t="str">
        <f>IF(OR(E192="",R192=""),"",VLOOKUP(R192,'Ecarts D&amp;G'!$A$2:$BU$147,MATCH(F192,('Ecarts D&amp;G'!$B$1:$BU$1),1)+1))</f>
        <v/>
      </c>
      <c r="T192" s="248"/>
      <c r="U192" s="245" t="str">
        <f>IF(OR(E192="",T192=""),"",VLOOKUP(T192,'Ecart facial'!$A$2:$BU$143,MATCH(F192,('Ecart facial'!$B$1:$BU$1),1)+1))</f>
        <v/>
      </c>
      <c r="V192" s="249"/>
      <c r="W192" s="245" t="str">
        <f>IF(OR(E192="",V192=""),"",VLOOKUP(V192,'Fermeture TJ'!$A$2:$BU$126,MATCH(F192,('Fermeture TJ'!$B$1:$BU$1),1)+1))</f>
        <v/>
      </c>
      <c r="X192" s="249"/>
      <c r="Y192" s="245" t="str">
        <f>IF(OR(E192="",X192=""),"",VLOOKUP(X192,Pont!$A$2:$BU$188,MATCH(F192,(Pont!$B$1:$BU$1),1)+1))</f>
        <v/>
      </c>
      <c r="Z192" s="249"/>
      <c r="AA192" s="245" t="str">
        <f>IF(OR(E192="",Z192=""),"",VLOOKUP(Z192,Epaules!$A$2:$BU$76,MATCH(F192,(Epaules!$B$1:$BU$1),1)+1))</f>
        <v/>
      </c>
      <c r="AB192" s="256" t="str">
        <f t="shared" si="4"/>
        <v/>
      </c>
      <c r="AC192" s="194" t="str">
        <f t="shared" si="5"/>
        <v/>
      </c>
    </row>
    <row r="193" spans="1:29" ht="15.6" x14ac:dyDescent="0.25">
      <c r="A193" s="34" t="str">
        <f>IF(D193="","",Accueil!$D$8)</f>
        <v/>
      </c>
      <c r="B193" s="145" t="str">
        <f>IF(OR(Accueil!$D$8="",C193="",D193=""),"",UPPER(LOOKUP(C193,Accueil!$C$32:$C$131,Accueil!$D$32:$D$131)))</f>
        <v/>
      </c>
      <c r="C193" s="35"/>
      <c r="D193" s="149"/>
      <c r="E193" s="152"/>
      <c r="F193" s="171" t="str">
        <f>IF(OR(Accueil!$D$8="",D193="",E193=""),"",DATEDIF(E193,LOOKUP(C193,Accueil!$C$32:$C$131,Accueil!$E$32:$E$131),"m"))</f>
        <v/>
      </c>
      <c r="G193" s="273"/>
      <c r="H193" s="247"/>
      <c r="I193" s="245" t="str">
        <f>IF(OR(E193="",H193=""),"",VLOOKUP(H193,Détente!$A$2:$BU$157,MATCH(F193,(Détente!$B$1:$BU$1),1)+1))</f>
        <v/>
      </c>
      <c r="J193" s="247"/>
      <c r="K193" s="245" t="str">
        <f>IF(OR(E193="",J193=""),"",VLOOKUP(J193,Sautillers!$A$2:$BU$99,MATCH(F193,(Sautillers!$B$1:$BU$1),1)+1))</f>
        <v/>
      </c>
      <c r="L193" s="247"/>
      <c r="M193" s="245" t="str">
        <f>IF(OR(E193="",L193=""),"",VLOOKUP(L193,Gainage!$A$2:$BU$32,MATCH(F193,(Gainage!$B$1:$BU$1),1)+1))</f>
        <v/>
      </c>
      <c r="N193" s="247"/>
      <c r="O193" s="245" t="str">
        <f>IF(OR(E193="",N193=""),"",VLOOKUP(N193,'Course 20 m'!$A$2:$BU$373,MATCH(F193,('Course 20 m'!$B$1:$BU$1),1)+1))</f>
        <v/>
      </c>
      <c r="P193" s="248"/>
      <c r="Q193" s="245" t="str">
        <f>IF(OR(E193="",P193=""),"",VLOOKUP(P193,'Ecarts D&amp;G'!$A$2:$BU$147,MATCH(F193,('Ecarts D&amp;G'!$B$1:$BU$1),1)+1))</f>
        <v/>
      </c>
      <c r="R193" s="248"/>
      <c r="S193" s="245" t="str">
        <f>IF(OR(E193="",R193=""),"",VLOOKUP(R193,'Ecarts D&amp;G'!$A$2:$BU$147,MATCH(F193,('Ecarts D&amp;G'!$B$1:$BU$1),1)+1))</f>
        <v/>
      </c>
      <c r="T193" s="248"/>
      <c r="U193" s="245" t="str">
        <f>IF(OR(E193="",T193=""),"",VLOOKUP(T193,'Ecart facial'!$A$2:$BU$143,MATCH(F193,('Ecart facial'!$B$1:$BU$1),1)+1))</f>
        <v/>
      </c>
      <c r="V193" s="249"/>
      <c r="W193" s="245" t="str">
        <f>IF(OR(E193="",V193=""),"",VLOOKUP(V193,'Fermeture TJ'!$A$2:$BU$126,MATCH(F193,('Fermeture TJ'!$B$1:$BU$1),1)+1))</f>
        <v/>
      </c>
      <c r="X193" s="249"/>
      <c r="Y193" s="245" t="str">
        <f>IF(OR(E193="",X193=""),"",VLOOKUP(X193,Pont!$A$2:$BU$188,MATCH(F193,(Pont!$B$1:$BU$1),1)+1))</f>
        <v/>
      </c>
      <c r="Z193" s="249"/>
      <c r="AA193" s="245" t="str">
        <f>IF(OR(E193="",Z193=""),"",VLOOKUP(Z193,Epaules!$A$2:$BU$76,MATCH(F193,(Epaules!$B$1:$BU$1),1)+1))</f>
        <v/>
      </c>
      <c r="AB193" s="256" t="str">
        <f t="shared" si="4"/>
        <v/>
      </c>
      <c r="AC193" s="194" t="str">
        <f t="shared" si="5"/>
        <v/>
      </c>
    </row>
    <row r="194" spans="1:29" ht="15.6" x14ac:dyDescent="0.25">
      <c r="A194" s="34" t="str">
        <f>IF(D194="","",Accueil!$D$8)</f>
        <v/>
      </c>
      <c r="B194" s="145" t="str">
        <f>IF(OR(Accueil!$D$8="",C194="",D194=""),"",UPPER(LOOKUP(C194,Accueil!$C$32:$C$131,Accueil!$D$32:$D$131)))</f>
        <v/>
      </c>
      <c r="C194" s="35"/>
      <c r="D194" s="149"/>
      <c r="E194" s="152"/>
      <c r="F194" s="171" t="str">
        <f>IF(OR(Accueil!$D$8="",D194="",E194=""),"",DATEDIF(E194,LOOKUP(C194,Accueil!$C$32:$C$131,Accueil!$E$32:$E$131),"m"))</f>
        <v/>
      </c>
      <c r="G194" s="273"/>
      <c r="H194" s="247"/>
      <c r="I194" s="245" t="str">
        <f>IF(OR(E194="",H194=""),"",VLOOKUP(H194,Détente!$A$2:$BU$157,MATCH(F194,(Détente!$B$1:$BU$1),1)+1))</f>
        <v/>
      </c>
      <c r="J194" s="247"/>
      <c r="K194" s="245" t="str">
        <f>IF(OR(E194="",J194=""),"",VLOOKUP(J194,Sautillers!$A$2:$BU$99,MATCH(F194,(Sautillers!$B$1:$BU$1),1)+1))</f>
        <v/>
      </c>
      <c r="L194" s="247"/>
      <c r="M194" s="245" t="str">
        <f>IF(OR(E194="",L194=""),"",VLOOKUP(L194,Gainage!$A$2:$BU$32,MATCH(F194,(Gainage!$B$1:$BU$1),1)+1))</f>
        <v/>
      </c>
      <c r="N194" s="247"/>
      <c r="O194" s="245" t="str">
        <f>IF(OR(E194="",N194=""),"",VLOOKUP(N194,'Course 20 m'!$A$2:$BU$373,MATCH(F194,('Course 20 m'!$B$1:$BU$1),1)+1))</f>
        <v/>
      </c>
      <c r="P194" s="248"/>
      <c r="Q194" s="245" t="str">
        <f>IF(OR(E194="",P194=""),"",VLOOKUP(P194,'Ecarts D&amp;G'!$A$2:$BU$147,MATCH(F194,('Ecarts D&amp;G'!$B$1:$BU$1),1)+1))</f>
        <v/>
      </c>
      <c r="R194" s="248"/>
      <c r="S194" s="245" t="str">
        <f>IF(OR(E194="",R194=""),"",VLOOKUP(R194,'Ecarts D&amp;G'!$A$2:$BU$147,MATCH(F194,('Ecarts D&amp;G'!$B$1:$BU$1),1)+1))</f>
        <v/>
      </c>
      <c r="T194" s="248"/>
      <c r="U194" s="245" t="str">
        <f>IF(OR(E194="",T194=""),"",VLOOKUP(T194,'Ecart facial'!$A$2:$BU$143,MATCH(F194,('Ecart facial'!$B$1:$BU$1),1)+1))</f>
        <v/>
      </c>
      <c r="V194" s="249"/>
      <c r="W194" s="245" t="str">
        <f>IF(OR(E194="",V194=""),"",VLOOKUP(V194,'Fermeture TJ'!$A$2:$BU$126,MATCH(F194,('Fermeture TJ'!$B$1:$BU$1),1)+1))</f>
        <v/>
      </c>
      <c r="X194" s="249"/>
      <c r="Y194" s="245" t="str">
        <f>IF(OR(E194="",X194=""),"",VLOOKUP(X194,Pont!$A$2:$BU$188,MATCH(F194,(Pont!$B$1:$BU$1),1)+1))</f>
        <v/>
      </c>
      <c r="Z194" s="249"/>
      <c r="AA194" s="245" t="str">
        <f>IF(OR(E194="",Z194=""),"",VLOOKUP(Z194,Epaules!$A$2:$BU$76,MATCH(F194,(Epaules!$B$1:$BU$1),1)+1))</f>
        <v/>
      </c>
      <c r="AB194" s="256" t="str">
        <f t="shared" si="4"/>
        <v/>
      </c>
      <c r="AC194" s="194" t="str">
        <f t="shared" si="5"/>
        <v/>
      </c>
    </row>
    <row r="195" spans="1:29" ht="15.6" x14ac:dyDescent="0.25">
      <c r="A195" s="34" t="str">
        <f>IF(D195="","",Accueil!$D$8)</f>
        <v/>
      </c>
      <c r="B195" s="145" t="str">
        <f>IF(OR(Accueil!$D$8="",C195="",D195=""),"",UPPER(LOOKUP(C195,Accueil!$C$32:$C$131,Accueil!$D$32:$D$131)))</f>
        <v/>
      </c>
      <c r="C195" s="35"/>
      <c r="D195" s="149"/>
      <c r="E195" s="152"/>
      <c r="F195" s="171" t="str">
        <f>IF(OR(Accueil!$D$8="",D195="",E195=""),"",DATEDIF(E195,LOOKUP(C195,Accueil!$C$32:$C$131,Accueil!$E$32:$E$131),"m"))</f>
        <v/>
      </c>
      <c r="G195" s="273"/>
      <c r="H195" s="247"/>
      <c r="I195" s="245" t="str">
        <f>IF(OR(E195="",H195=""),"",VLOOKUP(H195,Détente!$A$2:$BU$157,MATCH(F195,(Détente!$B$1:$BU$1),1)+1))</f>
        <v/>
      </c>
      <c r="J195" s="247"/>
      <c r="K195" s="245" t="str">
        <f>IF(OR(E195="",J195=""),"",VLOOKUP(J195,Sautillers!$A$2:$BU$99,MATCH(F195,(Sautillers!$B$1:$BU$1),1)+1))</f>
        <v/>
      </c>
      <c r="L195" s="247"/>
      <c r="M195" s="245" t="str">
        <f>IF(OR(E195="",L195=""),"",VLOOKUP(L195,Gainage!$A$2:$BU$32,MATCH(F195,(Gainage!$B$1:$BU$1),1)+1))</f>
        <v/>
      </c>
      <c r="N195" s="247"/>
      <c r="O195" s="245" t="str">
        <f>IF(OR(E195="",N195=""),"",VLOOKUP(N195,'Course 20 m'!$A$2:$BU$373,MATCH(F195,('Course 20 m'!$B$1:$BU$1),1)+1))</f>
        <v/>
      </c>
      <c r="P195" s="248"/>
      <c r="Q195" s="245" t="str">
        <f>IF(OR(E195="",P195=""),"",VLOOKUP(P195,'Ecarts D&amp;G'!$A$2:$BU$147,MATCH(F195,('Ecarts D&amp;G'!$B$1:$BU$1),1)+1))</f>
        <v/>
      </c>
      <c r="R195" s="248"/>
      <c r="S195" s="245" t="str">
        <f>IF(OR(E195="",R195=""),"",VLOOKUP(R195,'Ecarts D&amp;G'!$A$2:$BU$147,MATCH(F195,('Ecarts D&amp;G'!$B$1:$BU$1),1)+1))</f>
        <v/>
      </c>
      <c r="T195" s="248"/>
      <c r="U195" s="245" t="str">
        <f>IF(OR(E195="",T195=""),"",VLOOKUP(T195,'Ecart facial'!$A$2:$BU$143,MATCH(F195,('Ecart facial'!$B$1:$BU$1),1)+1))</f>
        <v/>
      </c>
      <c r="V195" s="249"/>
      <c r="W195" s="245" t="str">
        <f>IF(OR(E195="",V195=""),"",VLOOKUP(V195,'Fermeture TJ'!$A$2:$BU$126,MATCH(F195,('Fermeture TJ'!$B$1:$BU$1),1)+1))</f>
        <v/>
      </c>
      <c r="X195" s="249"/>
      <c r="Y195" s="245" t="str">
        <f>IF(OR(E195="",X195=""),"",VLOOKUP(X195,Pont!$A$2:$BU$188,MATCH(F195,(Pont!$B$1:$BU$1),1)+1))</f>
        <v/>
      </c>
      <c r="Z195" s="249"/>
      <c r="AA195" s="245" t="str">
        <f>IF(OR(E195="",Z195=""),"",VLOOKUP(Z195,Epaules!$A$2:$BU$76,MATCH(F195,(Epaules!$B$1:$BU$1),1)+1))</f>
        <v/>
      </c>
      <c r="AB195" s="256" t="str">
        <f t="shared" si="4"/>
        <v/>
      </c>
      <c r="AC195" s="194" t="str">
        <f t="shared" si="5"/>
        <v/>
      </c>
    </row>
    <row r="196" spans="1:29" ht="15.6" x14ac:dyDescent="0.25">
      <c r="A196" s="34" t="str">
        <f>IF(D196="","",Accueil!$D$8)</f>
        <v/>
      </c>
      <c r="B196" s="145" t="str">
        <f>IF(OR(Accueil!$D$8="",C196="",D196=""),"",UPPER(LOOKUP(C196,Accueil!$C$32:$C$131,Accueil!$D$32:$D$131)))</f>
        <v/>
      </c>
      <c r="C196" s="35"/>
      <c r="D196" s="149"/>
      <c r="E196" s="152"/>
      <c r="F196" s="171" t="str">
        <f>IF(OR(Accueil!$D$8="",D196="",E196=""),"",DATEDIF(E196,LOOKUP(C196,Accueil!$C$32:$C$131,Accueil!$E$32:$E$131),"m"))</f>
        <v/>
      </c>
      <c r="G196" s="273"/>
      <c r="H196" s="247"/>
      <c r="I196" s="245" t="str">
        <f>IF(OR(E196="",H196=""),"",VLOOKUP(H196,Détente!$A$2:$BU$157,MATCH(F196,(Détente!$B$1:$BU$1),1)+1))</f>
        <v/>
      </c>
      <c r="J196" s="247"/>
      <c r="K196" s="245" t="str">
        <f>IF(OR(E196="",J196=""),"",VLOOKUP(J196,Sautillers!$A$2:$BU$99,MATCH(F196,(Sautillers!$B$1:$BU$1),1)+1))</f>
        <v/>
      </c>
      <c r="L196" s="247"/>
      <c r="M196" s="245" t="str">
        <f>IF(OR(E196="",L196=""),"",VLOOKUP(L196,Gainage!$A$2:$BU$32,MATCH(F196,(Gainage!$B$1:$BU$1),1)+1))</f>
        <v/>
      </c>
      <c r="N196" s="247"/>
      <c r="O196" s="245" t="str">
        <f>IF(OR(E196="",N196=""),"",VLOOKUP(N196,'Course 20 m'!$A$2:$BU$373,MATCH(F196,('Course 20 m'!$B$1:$BU$1),1)+1))</f>
        <v/>
      </c>
      <c r="P196" s="248"/>
      <c r="Q196" s="245" t="str">
        <f>IF(OR(E196="",P196=""),"",VLOOKUP(P196,'Ecarts D&amp;G'!$A$2:$BU$147,MATCH(F196,('Ecarts D&amp;G'!$B$1:$BU$1),1)+1))</f>
        <v/>
      </c>
      <c r="R196" s="248"/>
      <c r="S196" s="245" t="str">
        <f>IF(OR(E196="",R196=""),"",VLOOKUP(R196,'Ecarts D&amp;G'!$A$2:$BU$147,MATCH(F196,('Ecarts D&amp;G'!$B$1:$BU$1),1)+1))</f>
        <v/>
      </c>
      <c r="T196" s="248"/>
      <c r="U196" s="245" t="str">
        <f>IF(OR(E196="",T196=""),"",VLOOKUP(T196,'Ecart facial'!$A$2:$BU$143,MATCH(F196,('Ecart facial'!$B$1:$BU$1),1)+1))</f>
        <v/>
      </c>
      <c r="V196" s="249"/>
      <c r="W196" s="245" t="str">
        <f>IF(OR(E196="",V196=""),"",VLOOKUP(V196,'Fermeture TJ'!$A$2:$BU$126,MATCH(F196,('Fermeture TJ'!$B$1:$BU$1),1)+1))</f>
        <v/>
      </c>
      <c r="X196" s="249"/>
      <c r="Y196" s="245" t="str">
        <f>IF(OR(E196="",X196=""),"",VLOOKUP(X196,Pont!$A$2:$BU$188,MATCH(F196,(Pont!$B$1:$BU$1),1)+1))</f>
        <v/>
      </c>
      <c r="Z196" s="249"/>
      <c r="AA196" s="245" t="str">
        <f>IF(OR(E196="",Z196=""),"",VLOOKUP(Z196,Epaules!$A$2:$BU$76,MATCH(F196,(Epaules!$B$1:$BU$1),1)+1))</f>
        <v/>
      </c>
      <c r="AB196" s="256" t="str">
        <f t="shared" si="4"/>
        <v/>
      </c>
      <c r="AC196" s="194" t="str">
        <f t="shared" si="5"/>
        <v/>
      </c>
    </row>
    <row r="197" spans="1:29" ht="15.6" x14ac:dyDescent="0.25">
      <c r="A197" s="34" t="str">
        <f>IF(D197="","",Accueil!$D$8)</f>
        <v/>
      </c>
      <c r="B197" s="145" t="str">
        <f>IF(OR(Accueil!$D$8="",C197="",D197=""),"",UPPER(LOOKUP(C197,Accueil!$C$32:$C$131,Accueil!$D$32:$D$131)))</f>
        <v/>
      </c>
      <c r="C197" s="35"/>
      <c r="D197" s="149"/>
      <c r="E197" s="152"/>
      <c r="F197" s="171" t="str">
        <f>IF(OR(Accueil!$D$8="",D197="",E197=""),"",DATEDIF(E197,LOOKUP(C197,Accueil!$C$32:$C$131,Accueil!$E$32:$E$131),"m"))</f>
        <v/>
      </c>
      <c r="G197" s="273"/>
      <c r="H197" s="247"/>
      <c r="I197" s="245" t="str">
        <f>IF(OR(E197="",H197=""),"",VLOOKUP(H197,Détente!$A$2:$BU$157,MATCH(F197,(Détente!$B$1:$BU$1),1)+1))</f>
        <v/>
      </c>
      <c r="J197" s="247"/>
      <c r="K197" s="245" t="str">
        <f>IF(OR(E197="",J197=""),"",VLOOKUP(J197,Sautillers!$A$2:$BU$99,MATCH(F197,(Sautillers!$B$1:$BU$1),1)+1))</f>
        <v/>
      </c>
      <c r="L197" s="247"/>
      <c r="M197" s="245" t="str">
        <f>IF(OR(E197="",L197=""),"",VLOOKUP(L197,Gainage!$A$2:$BU$32,MATCH(F197,(Gainage!$B$1:$BU$1),1)+1))</f>
        <v/>
      </c>
      <c r="N197" s="247"/>
      <c r="O197" s="245" t="str">
        <f>IF(OR(E197="",N197=""),"",VLOOKUP(N197,'Course 20 m'!$A$2:$BU$373,MATCH(F197,('Course 20 m'!$B$1:$BU$1),1)+1))</f>
        <v/>
      </c>
      <c r="P197" s="248"/>
      <c r="Q197" s="245" t="str">
        <f>IF(OR(E197="",P197=""),"",VLOOKUP(P197,'Ecarts D&amp;G'!$A$2:$BU$147,MATCH(F197,('Ecarts D&amp;G'!$B$1:$BU$1),1)+1))</f>
        <v/>
      </c>
      <c r="R197" s="248"/>
      <c r="S197" s="245" t="str">
        <f>IF(OR(E197="",R197=""),"",VLOOKUP(R197,'Ecarts D&amp;G'!$A$2:$BU$147,MATCH(F197,('Ecarts D&amp;G'!$B$1:$BU$1),1)+1))</f>
        <v/>
      </c>
      <c r="T197" s="248"/>
      <c r="U197" s="245" t="str">
        <f>IF(OR(E197="",T197=""),"",VLOOKUP(T197,'Ecart facial'!$A$2:$BU$143,MATCH(F197,('Ecart facial'!$B$1:$BU$1),1)+1))</f>
        <v/>
      </c>
      <c r="V197" s="249"/>
      <c r="W197" s="245" t="str">
        <f>IF(OR(E197="",V197=""),"",VLOOKUP(V197,'Fermeture TJ'!$A$2:$BU$126,MATCH(F197,('Fermeture TJ'!$B$1:$BU$1),1)+1))</f>
        <v/>
      </c>
      <c r="X197" s="249"/>
      <c r="Y197" s="245" t="str">
        <f>IF(OR(E197="",X197=""),"",VLOOKUP(X197,Pont!$A$2:$BU$188,MATCH(F197,(Pont!$B$1:$BU$1),1)+1))</f>
        <v/>
      </c>
      <c r="Z197" s="249"/>
      <c r="AA197" s="245" t="str">
        <f>IF(OR(E197="",Z197=""),"",VLOOKUP(Z197,Epaules!$A$2:$BU$76,MATCH(F197,(Epaules!$B$1:$BU$1),1)+1))</f>
        <v/>
      </c>
      <c r="AB197" s="256" t="str">
        <f t="shared" ref="AB197:AB260" si="6">IF(OR(I197="",K197="",M197="",O197="",Q197="",S197="",U197="",W197="",AA197=""),"",SUM(I197,K197,M197,O197,Q197,S197,U197,W197,AA197))</f>
        <v/>
      </c>
      <c r="AC197" s="194" t="str">
        <f t="shared" ref="AC197:AC260" si="7">IF(OR(I197="",K197="",M197="",O197="",Q197="",S197="",U197="",W197="",Y197="",AA197=""),"",AVERAGE(I197,K197,M197,O197,Q197,S197,U197,W197,Y197,AA197))</f>
        <v/>
      </c>
    </row>
    <row r="198" spans="1:29" ht="15.6" x14ac:dyDescent="0.25">
      <c r="A198" s="34" t="str">
        <f>IF(D198="","",Accueil!$D$8)</f>
        <v/>
      </c>
      <c r="B198" s="145" t="str">
        <f>IF(OR(Accueil!$D$8="",C198="",D198=""),"",UPPER(LOOKUP(C198,Accueil!$C$32:$C$131,Accueil!$D$32:$D$131)))</f>
        <v/>
      </c>
      <c r="C198" s="35"/>
      <c r="D198" s="149"/>
      <c r="E198" s="152"/>
      <c r="F198" s="171" t="str">
        <f>IF(OR(Accueil!$D$8="",D198="",E198=""),"",DATEDIF(E198,LOOKUP(C198,Accueil!$C$32:$C$131,Accueil!$E$32:$E$131),"m"))</f>
        <v/>
      </c>
      <c r="G198" s="273"/>
      <c r="H198" s="247"/>
      <c r="I198" s="245" t="str">
        <f>IF(OR(E198="",H198=""),"",VLOOKUP(H198,Détente!$A$2:$BU$157,MATCH(F198,(Détente!$B$1:$BU$1),1)+1))</f>
        <v/>
      </c>
      <c r="J198" s="247"/>
      <c r="K198" s="245" t="str">
        <f>IF(OR(E198="",J198=""),"",VLOOKUP(J198,Sautillers!$A$2:$BU$99,MATCH(F198,(Sautillers!$B$1:$BU$1),1)+1))</f>
        <v/>
      </c>
      <c r="L198" s="247"/>
      <c r="M198" s="245" t="str">
        <f>IF(OR(E198="",L198=""),"",VLOOKUP(L198,Gainage!$A$2:$BU$32,MATCH(F198,(Gainage!$B$1:$BU$1),1)+1))</f>
        <v/>
      </c>
      <c r="N198" s="247"/>
      <c r="O198" s="245" t="str">
        <f>IF(OR(E198="",N198=""),"",VLOOKUP(N198,'Course 20 m'!$A$2:$BU$373,MATCH(F198,('Course 20 m'!$B$1:$BU$1),1)+1))</f>
        <v/>
      </c>
      <c r="P198" s="248"/>
      <c r="Q198" s="245" t="str">
        <f>IF(OR(E198="",P198=""),"",VLOOKUP(P198,'Ecarts D&amp;G'!$A$2:$BU$147,MATCH(F198,('Ecarts D&amp;G'!$B$1:$BU$1),1)+1))</f>
        <v/>
      </c>
      <c r="R198" s="248"/>
      <c r="S198" s="245" t="str">
        <f>IF(OR(E198="",R198=""),"",VLOOKUP(R198,'Ecarts D&amp;G'!$A$2:$BU$147,MATCH(F198,('Ecarts D&amp;G'!$B$1:$BU$1),1)+1))</f>
        <v/>
      </c>
      <c r="T198" s="248"/>
      <c r="U198" s="245" t="str">
        <f>IF(OR(E198="",T198=""),"",VLOOKUP(T198,'Ecart facial'!$A$2:$BU$143,MATCH(F198,('Ecart facial'!$B$1:$BU$1),1)+1))</f>
        <v/>
      </c>
      <c r="V198" s="249"/>
      <c r="W198" s="245" t="str">
        <f>IF(OR(E198="",V198=""),"",VLOOKUP(V198,'Fermeture TJ'!$A$2:$BU$126,MATCH(F198,('Fermeture TJ'!$B$1:$BU$1),1)+1))</f>
        <v/>
      </c>
      <c r="X198" s="249"/>
      <c r="Y198" s="245" t="str">
        <f>IF(OR(E198="",X198=""),"",VLOOKUP(X198,Pont!$A$2:$BU$188,MATCH(F198,(Pont!$B$1:$BU$1),1)+1))</f>
        <v/>
      </c>
      <c r="Z198" s="249"/>
      <c r="AA198" s="245" t="str">
        <f>IF(OR(E198="",Z198=""),"",VLOOKUP(Z198,Epaules!$A$2:$BU$76,MATCH(F198,(Epaules!$B$1:$BU$1),1)+1))</f>
        <v/>
      </c>
      <c r="AB198" s="256" t="str">
        <f t="shared" si="6"/>
        <v/>
      </c>
      <c r="AC198" s="194" t="str">
        <f t="shared" si="7"/>
        <v/>
      </c>
    </row>
    <row r="199" spans="1:29" ht="15.6" x14ac:dyDescent="0.25">
      <c r="A199" s="34" t="str">
        <f>IF(D199="","",Accueil!$D$8)</f>
        <v/>
      </c>
      <c r="B199" s="145" t="str">
        <f>IF(OR(Accueil!$D$8="",C199="",D199=""),"",UPPER(LOOKUP(C199,Accueil!$C$32:$C$131,Accueil!$D$32:$D$131)))</f>
        <v/>
      </c>
      <c r="C199" s="35"/>
      <c r="D199" s="149"/>
      <c r="E199" s="152"/>
      <c r="F199" s="171" t="str">
        <f>IF(OR(Accueil!$D$8="",D199="",E199=""),"",DATEDIF(E199,LOOKUP(C199,Accueil!$C$32:$C$131,Accueil!$E$32:$E$131),"m"))</f>
        <v/>
      </c>
      <c r="G199" s="273"/>
      <c r="H199" s="247"/>
      <c r="I199" s="245" t="str">
        <f>IF(OR(E199="",H199=""),"",VLOOKUP(H199,Détente!$A$2:$BU$157,MATCH(F199,(Détente!$B$1:$BU$1),1)+1))</f>
        <v/>
      </c>
      <c r="J199" s="247"/>
      <c r="K199" s="245" t="str">
        <f>IF(OR(E199="",J199=""),"",VLOOKUP(J199,Sautillers!$A$2:$BU$99,MATCH(F199,(Sautillers!$B$1:$BU$1),1)+1))</f>
        <v/>
      </c>
      <c r="L199" s="247"/>
      <c r="M199" s="245" t="str">
        <f>IF(OR(E199="",L199=""),"",VLOOKUP(L199,Gainage!$A$2:$BU$32,MATCH(F199,(Gainage!$B$1:$BU$1),1)+1))</f>
        <v/>
      </c>
      <c r="N199" s="247"/>
      <c r="O199" s="245" t="str">
        <f>IF(OR(E199="",N199=""),"",VLOOKUP(N199,'Course 20 m'!$A$2:$BU$373,MATCH(F199,('Course 20 m'!$B$1:$BU$1),1)+1))</f>
        <v/>
      </c>
      <c r="P199" s="248"/>
      <c r="Q199" s="245" t="str">
        <f>IF(OR(E199="",P199=""),"",VLOOKUP(P199,'Ecarts D&amp;G'!$A$2:$BU$147,MATCH(F199,('Ecarts D&amp;G'!$B$1:$BU$1),1)+1))</f>
        <v/>
      </c>
      <c r="R199" s="248"/>
      <c r="S199" s="245" t="str">
        <f>IF(OR(E199="",R199=""),"",VLOOKUP(R199,'Ecarts D&amp;G'!$A$2:$BU$147,MATCH(F199,('Ecarts D&amp;G'!$B$1:$BU$1),1)+1))</f>
        <v/>
      </c>
      <c r="T199" s="248"/>
      <c r="U199" s="245" t="str">
        <f>IF(OR(E199="",T199=""),"",VLOOKUP(T199,'Ecart facial'!$A$2:$BU$143,MATCH(F199,('Ecart facial'!$B$1:$BU$1),1)+1))</f>
        <v/>
      </c>
      <c r="V199" s="249"/>
      <c r="W199" s="245" t="str">
        <f>IF(OR(E199="",V199=""),"",VLOOKUP(V199,'Fermeture TJ'!$A$2:$BU$126,MATCH(F199,('Fermeture TJ'!$B$1:$BU$1),1)+1))</f>
        <v/>
      </c>
      <c r="X199" s="249"/>
      <c r="Y199" s="245" t="str">
        <f>IF(OR(E199="",X199=""),"",VLOOKUP(X199,Pont!$A$2:$BU$188,MATCH(F199,(Pont!$B$1:$BU$1),1)+1))</f>
        <v/>
      </c>
      <c r="Z199" s="249"/>
      <c r="AA199" s="245" t="str">
        <f>IF(OR(E199="",Z199=""),"",VLOOKUP(Z199,Epaules!$A$2:$BU$76,MATCH(F199,(Epaules!$B$1:$BU$1),1)+1))</f>
        <v/>
      </c>
      <c r="AB199" s="256" t="str">
        <f t="shared" si="6"/>
        <v/>
      </c>
      <c r="AC199" s="194" t="str">
        <f t="shared" si="7"/>
        <v/>
      </c>
    </row>
    <row r="200" spans="1:29" ht="15.6" x14ac:dyDescent="0.25">
      <c r="A200" s="34" t="str">
        <f>IF(D200="","",Accueil!$D$8)</f>
        <v/>
      </c>
      <c r="B200" s="145" t="str">
        <f>IF(OR(Accueil!$D$8="",C200="",D200=""),"",UPPER(LOOKUP(C200,Accueil!$C$32:$C$131,Accueil!$D$32:$D$131)))</f>
        <v/>
      </c>
      <c r="C200" s="35"/>
      <c r="D200" s="149"/>
      <c r="E200" s="152"/>
      <c r="F200" s="171" t="str">
        <f>IF(OR(Accueil!$D$8="",D200="",E200=""),"",DATEDIF(E200,LOOKUP(C200,Accueil!$C$32:$C$131,Accueil!$E$32:$E$131),"m"))</f>
        <v/>
      </c>
      <c r="G200" s="273"/>
      <c r="H200" s="247"/>
      <c r="I200" s="245" t="str">
        <f>IF(OR(E200="",H200=""),"",VLOOKUP(H200,Détente!$A$2:$BU$157,MATCH(F200,(Détente!$B$1:$BU$1),1)+1))</f>
        <v/>
      </c>
      <c r="J200" s="247"/>
      <c r="K200" s="245" t="str">
        <f>IF(OR(E200="",J200=""),"",VLOOKUP(J200,Sautillers!$A$2:$BU$99,MATCH(F200,(Sautillers!$B$1:$BU$1),1)+1))</f>
        <v/>
      </c>
      <c r="L200" s="247"/>
      <c r="M200" s="245" t="str">
        <f>IF(OR(E200="",L200=""),"",VLOOKUP(L200,Gainage!$A$2:$BU$32,MATCH(F200,(Gainage!$B$1:$BU$1),1)+1))</f>
        <v/>
      </c>
      <c r="N200" s="247"/>
      <c r="O200" s="245" t="str">
        <f>IF(OR(E200="",N200=""),"",VLOOKUP(N200,'Course 20 m'!$A$2:$BU$373,MATCH(F200,('Course 20 m'!$B$1:$BU$1),1)+1))</f>
        <v/>
      </c>
      <c r="P200" s="248"/>
      <c r="Q200" s="245" t="str">
        <f>IF(OR(E200="",P200=""),"",VLOOKUP(P200,'Ecarts D&amp;G'!$A$2:$BU$147,MATCH(F200,('Ecarts D&amp;G'!$B$1:$BU$1),1)+1))</f>
        <v/>
      </c>
      <c r="R200" s="248"/>
      <c r="S200" s="245" t="str">
        <f>IF(OR(E200="",R200=""),"",VLOOKUP(R200,'Ecarts D&amp;G'!$A$2:$BU$147,MATCH(F200,('Ecarts D&amp;G'!$B$1:$BU$1),1)+1))</f>
        <v/>
      </c>
      <c r="T200" s="248"/>
      <c r="U200" s="245" t="str">
        <f>IF(OR(E200="",T200=""),"",VLOOKUP(T200,'Ecart facial'!$A$2:$BU$143,MATCH(F200,('Ecart facial'!$B$1:$BU$1),1)+1))</f>
        <v/>
      </c>
      <c r="V200" s="249"/>
      <c r="W200" s="245" t="str">
        <f>IF(OR(E200="",V200=""),"",VLOOKUP(V200,'Fermeture TJ'!$A$2:$BU$126,MATCH(F200,('Fermeture TJ'!$B$1:$BU$1),1)+1))</f>
        <v/>
      </c>
      <c r="X200" s="249"/>
      <c r="Y200" s="245" t="str">
        <f>IF(OR(E200="",X200=""),"",VLOOKUP(X200,Pont!$A$2:$BU$188,MATCH(F200,(Pont!$B$1:$BU$1),1)+1))</f>
        <v/>
      </c>
      <c r="Z200" s="249"/>
      <c r="AA200" s="245" t="str">
        <f>IF(OR(E200="",Z200=""),"",VLOOKUP(Z200,Epaules!$A$2:$BU$76,MATCH(F200,(Epaules!$B$1:$BU$1),1)+1))</f>
        <v/>
      </c>
      <c r="AB200" s="256" t="str">
        <f t="shared" si="6"/>
        <v/>
      </c>
      <c r="AC200" s="194" t="str">
        <f t="shared" si="7"/>
        <v/>
      </c>
    </row>
    <row r="201" spans="1:29" ht="15.6" x14ac:dyDescent="0.25">
      <c r="A201" s="34" t="str">
        <f>IF(D201="","",Accueil!$D$8)</f>
        <v/>
      </c>
      <c r="B201" s="145" t="str">
        <f>IF(OR(Accueil!$D$8="",C201="",D201=""),"",UPPER(LOOKUP(C201,Accueil!$C$32:$C$131,Accueil!$D$32:$D$131)))</f>
        <v/>
      </c>
      <c r="C201" s="35"/>
      <c r="D201" s="149"/>
      <c r="E201" s="152"/>
      <c r="F201" s="171" t="str">
        <f>IF(OR(Accueil!$D$8="",D201="",E201=""),"",DATEDIF(E201,LOOKUP(C201,Accueil!$C$32:$C$131,Accueil!$E$32:$E$131),"m"))</f>
        <v/>
      </c>
      <c r="G201" s="273"/>
      <c r="H201" s="247"/>
      <c r="I201" s="245" t="str">
        <f>IF(OR(E201="",H201=""),"",VLOOKUP(H201,Détente!$A$2:$BU$157,MATCH(F201,(Détente!$B$1:$BU$1),1)+1))</f>
        <v/>
      </c>
      <c r="J201" s="247"/>
      <c r="K201" s="245" t="str">
        <f>IF(OR(E201="",J201=""),"",VLOOKUP(J201,Sautillers!$A$2:$BU$99,MATCH(F201,(Sautillers!$B$1:$BU$1),1)+1))</f>
        <v/>
      </c>
      <c r="L201" s="247"/>
      <c r="M201" s="245" t="str">
        <f>IF(OR(E201="",L201=""),"",VLOOKUP(L201,Gainage!$A$2:$BU$32,MATCH(F201,(Gainage!$B$1:$BU$1),1)+1))</f>
        <v/>
      </c>
      <c r="N201" s="247"/>
      <c r="O201" s="245" t="str">
        <f>IF(OR(E201="",N201=""),"",VLOOKUP(N201,'Course 20 m'!$A$2:$BU$373,MATCH(F201,('Course 20 m'!$B$1:$BU$1),1)+1))</f>
        <v/>
      </c>
      <c r="P201" s="248"/>
      <c r="Q201" s="245" t="str">
        <f>IF(OR(E201="",P201=""),"",VLOOKUP(P201,'Ecarts D&amp;G'!$A$2:$BU$147,MATCH(F201,('Ecarts D&amp;G'!$B$1:$BU$1),1)+1))</f>
        <v/>
      </c>
      <c r="R201" s="248"/>
      <c r="S201" s="245" t="str">
        <f>IF(OR(E201="",R201=""),"",VLOOKUP(R201,'Ecarts D&amp;G'!$A$2:$BU$147,MATCH(F201,('Ecarts D&amp;G'!$B$1:$BU$1),1)+1))</f>
        <v/>
      </c>
      <c r="T201" s="248"/>
      <c r="U201" s="245" t="str">
        <f>IF(OR(E201="",T201=""),"",VLOOKUP(T201,'Ecart facial'!$A$2:$BU$143,MATCH(F201,('Ecart facial'!$B$1:$BU$1),1)+1))</f>
        <v/>
      </c>
      <c r="V201" s="249"/>
      <c r="W201" s="245" t="str">
        <f>IF(OR(E201="",V201=""),"",VLOOKUP(V201,'Fermeture TJ'!$A$2:$BU$126,MATCH(F201,('Fermeture TJ'!$B$1:$BU$1),1)+1))</f>
        <v/>
      </c>
      <c r="X201" s="249"/>
      <c r="Y201" s="245" t="str">
        <f>IF(OR(E201="",X201=""),"",VLOOKUP(X201,Pont!$A$2:$BU$188,MATCH(F201,(Pont!$B$1:$BU$1),1)+1))</f>
        <v/>
      </c>
      <c r="Z201" s="249"/>
      <c r="AA201" s="245" t="str">
        <f>IF(OR(E201="",Z201=""),"",VLOOKUP(Z201,Epaules!$A$2:$BU$76,MATCH(F201,(Epaules!$B$1:$BU$1),1)+1))</f>
        <v/>
      </c>
      <c r="AB201" s="256" t="str">
        <f t="shared" si="6"/>
        <v/>
      </c>
      <c r="AC201" s="194" t="str">
        <f t="shared" si="7"/>
        <v/>
      </c>
    </row>
    <row r="202" spans="1:29" ht="15.6" x14ac:dyDescent="0.25">
      <c r="A202" s="34" t="str">
        <f>IF(D202="","",Accueil!$D$8)</f>
        <v/>
      </c>
      <c r="B202" s="145" t="str">
        <f>IF(OR(Accueil!$D$8="",C202="",D202=""),"",UPPER(LOOKUP(C202,Accueil!$C$32:$C$131,Accueil!$D$32:$D$131)))</f>
        <v/>
      </c>
      <c r="C202" s="35"/>
      <c r="D202" s="149"/>
      <c r="E202" s="152"/>
      <c r="F202" s="171" t="str">
        <f>IF(OR(Accueil!$D$8="",D202="",E202=""),"",DATEDIF(E202,LOOKUP(C202,Accueil!$C$32:$C$131,Accueil!$E$32:$E$131),"m"))</f>
        <v/>
      </c>
      <c r="G202" s="273"/>
      <c r="H202" s="247"/>
      <c r="I202" s="245" t="str">
        <f>IF(OR(E202="",H202=""),"",VLOOKUP(H202,Détente!$A$2:$BU$157,MATCH(F202,(Détente!$B$1:$BU$1),1)+1))</f>
        <v/>
      </c>
      <c r="J202" s="247"/>
      <c r="K202" s="245" t="str">
        <f>IF(OR(E202="",J202=""),"",VLOOKUP(J202,Sautillers!$A$2:$BU$99,MATCH(F202,(Sautillers!$B$1:$BU$1),1)+1))</f>
        <v/>
      </c>
      <c r="L202" s="247"/>
      <c r="M202" s="245" t="str">
        <f>IF(OR(E202="",L202=""),"",VLOOKUP(L202,Gainage!$A$2:$BU$32,MATCH(F202,(Gainage!$B$1:$BU$1),1)+1))</f>
        <v/>
      </c>
      <c r="N202" s="247"/>
      <c r="O202" s="245" t="str">
        <f>IF(OR(E202="",N202=""),"",VLOOKUP(N202,'Course 20 m'!$A$2:$BU$373,MATCH(F202,('Course 20 m'!$B$1:$BU$1),1)+1))</f>
        <v/>
      </c>
      <c r="P202" s="248"/>
      <c r="Q202" s="245" t="str">
        <f>IF(OR(E202="",P202=""),"",VLOOKUP(P202,'Ecarts D&amp;G'!$A$2:$BU$147,MATCH(F202,('Ecarts D&amp;G'!$B$1:$BU$1),1)+1))</f>
        <v/>
      </c>
      <c r="R202" s="248"/>
      <c r="S202" s="245" t="str">
        <f>IF(OR(E202="",R202=""),"",VLOOKUP(R202,'Ecarts D&amp;G'!$A$2:$BU$147,MATCH(F202,('Ecarts D&amp;G'!$B$1:$BU$1),1)+1))</f>
        <v/>
      </c>
      <c r="T202" s="248"/>
      <c r="U202" s="245" t="str">
        <f>IF(OR(E202="",T202=""),"",VLOOKUP(T202,'Ecart facial'!$A$2:$BU$143,MATCH(F202,('Ecart facial'!$B$1:$BU$1),1)+1))</f>
        <v/>
      </c>
      <c r="V202" s="249"/>
      <c r="W202" s="245" t="str">
        <f>IF(OR(E202="",V202=""),"",VLOOKUP(V202,'Fermeture TJ'!$A$2:$BU$126,MATCH(F202,('Fermeture TJ'!$B$1:$BU$1),1)+1))</f>
        <v/>
      </c>
      <c r="X202" s="249"/>
      <c r="Y202" s="245" t="str">
        <f>IF(OR(E202="",X202=""),"",VLOOKUP(X202,Pont!$A$2:$BU$188,MATCH(F202,(Pont!$B$1:$BU$1),1)+1))</f>
        <v/>
      </c>
      <c r="Z202" s="249"/>
      <c r="AA202" s="245" t="str">
        <f>IF(OR(E202="",Z202=""),"",VLOOKUP(Z202,Epaules!$A$2:$BU$76,MATCH(F202,(Epaules!$B$1:$BU$1),1)+1))</f>
        <v/>
      </c>
      <c r="AB202" s="256" t="str">
        <f t="shared" si="6"/>
        <v/>
      </c>
      <c r="AC202" s="194" t="str">
        <f t="shared" si="7"/>
        <v/>
      </c>
    </row>
    <row r="203" spans="1:29" ht="15.6" x14ac:dyDescent="0.25">
      <c r="A203" s="34" t="str">
        <f>IF(D203="","",Accueil!$D$8)</f>
        <v/>
      </c>
      <c r="B203" s="145" t="str">
        <f>IF(OR(Accueil!$D$8="",C203="",D203=""),"",UPPER(LOOKUP(C203,Accueil!$C$32:$C$131,Accueil!$D$32:$D$131)))</f>
        <v/>
      </c>
      <c r="C203" s="35"/>
      <c r="D203" s="149"/>
      <c r="E203" s="152"/>
      <c r="F203" s="171" t="str">
        <f>IF(OR(Accueil!$D$8="",D203="",E203=""),"",DATEDIF(E203,LOOKUP(C203,Accueil!$C$32:$C$131,Accueil!$E$32:$E$131),"m"))</f>
        <v/>
      </c>
      <c r="G203" s="273"/>
      <c r="H203" s="247"/>
      <c r="I203" s="245" t="str">
        <f>IF(OR(E203="",H203=""),"",VLOOKUP(H203,Détente!$A$2:$BU$157,MATCH(F203,(Détente!$B$1:$BU$1),1)+1))</f>
        <v/>
      </c>
      <c r="J203" s="247"/>
      <c r="K203" s="245" t="str">
        <f>IF(OR(E203="",J203=""),"",VLOOKUP(J203,Sautillers!$A$2:$BU$99,MATCH(F203,(Sautillers!$B$1:$BU$1),1)+1))</f>
        <v/>
      </c>
      <c r="L203" s="247"/>
      <c r="M203" s="245" t="str">
        <f>IF(OR(E203="",L203=""),"",VLOOKUP(L203,Gainage!$A$2:$BU$32,MATCH(F203,(Gainage!$B$1:$BU$1),1)+1))</f>
        <v/>
      </c>
      <c r="N203" s="247"/>
      <c r="O203" s="245" t="str">
        <f>IF(OR(E203="",N203=""),"",VLOOKUP(N203,'Course 20 m'!$A$2:$BU$373,MATCH(F203,('Course 20 m'!$B$1:$BU$1),1)+1))</f>
        <v/>
      </c>
      <c r="P203" s="248"/>
      <c r="Q203" s="245" t="str">
        <f>IF(OR(E203="",P203=""),"",VLOOKUP(P203,'Ecarts D&amp;G'!$A$2:$BU$147,MATCH(F203,('Ecarts D&amp;G'!$B$1:$BU$1),1)+1))</f>
        <v/>
      </c>
      <c r="R203" s="248"/>
      <c r="S203" s="245" t="str">
        <f>IF(OR(E203="",R203=""),"",VLOOKUP(R203,'Ecarts D&amp;G'!$A$2:$BU$147,MATCH(F203,('Ecarts D&amp;G'!$B$1:$BU$1),1)+1))</f>
        <v/>
      </c>
      <c r="T203" s="248"/>
      <c r="U203" s="245" t="str">
        <f>IF(OR(E203="",T203=""),"",VLOOKUP(T203,'Ecart facial'!$A$2:$BU$143,MATCH(F203,('Ecart facial'!$B$1:$BU$1),1)+1))</f>
        <v/>
      </c>
      <c r="V203" s="249"/>
      <c r="W203" s="245" t="str">
        <f>IF(OR(E203="",V203=""),"",VLOOKUP(V203,'Fermeture TJ'!$A$2:$BU$126,MATCH(F203,('Fermeture TJ'!$B$1:$BU$1),1)+1))</f>
        <v/>
      </c>
      <c r="X203" s="249"/>
      <c r="Y203" s="245" t="str">
        <f>IF(OR(E203="",X203=""),"",VLOOKUP(X203,Pont!$A$2:$BU$188,MATCH(F203,(Pont!$B$1:$BU$1),1)+1))</f>
        <v/>
      </c>
      <c r="Z203" s="249"/>
      <c r="AA203" s="245" t="str">
        <f>IF(OR(E203="",Z203=""),"",VLOOKUP(Z203,Epaules!$A$2:$BU$76,MATCH(F203,(Epaules!$B$1:$BU$1),1)+1))</f>
        <v/>
      </c>
      <c r="AB203" s="256" t="str">
        <f t="shared" si="6"/>
        <v/>
      </c>
      <c r="AC203" s="194" t="str">
        <f t="shared" si="7"/>
        <v/>
      </c>
    </row>
    <row r="204" spans="1:29" ht="15.6" x14ac:dyDescent="0.25">
      <c r="A204" s="34" t="str">
        <f>IF(D204="","",Accueil!$D$8)</f>
        <v/>
      </c>
      <c r="B204" s="145" t="str">
        <f>IF(OR(Accueil!$D$8="",C204="",D204=""),"",UPPER(LOOKUP(C204,Accueil!$C$32:$C$131,Accueil!$D$32:$D$131)))</f>
        <v/>
      </c>
      <c r="C204" s="35"/>
      <c r="D204" s="149"/>
      <c r="E204" s="152"/>
      <c r="F204" s="171" t="str">
        <f>IF(OR(Accueil!$D$8="",D204="",E204=""),"",DATEDIF(E204,LOOKUP(C204,Accueil!$C$32:$C$131,Accueil!$E$32:$E$131),"m"))</f>
        <v/>
      </c>
      <c r="G204" s="273"/>
      <c r="H204" s="247"/>
      <c r="I204" s="245" t="str">
        <f>IF(OR(E204="",H204=""),"",VLOOKUP(H204,Détente!$A$2:$BU$157,MATCH(F204,(Détente!$B$1:$BU$1),1)+1))</f>
        <v/>
      </c>
      <c r="J204" s="247"/>
      <c r="K204" s="245" t="str">
        <f>IF(OR(E204="",J204=""),"",VLOOKUP(J204,Sautillers!$A$2:$BU$99,MATCH(F204,(Sautillers!$B$1:$BU$1),1)+1))</f>
        <v/>
      </c>
      <c r="L204" s="247"/>
      <c r="M204" s="245" t="str">
        <f>IF(OR(E204="",L204=""),"",VLOOKUP(L204,Gainage!$A$2:$BU$32,MATCH(F204,(Gainage!$B$1:$BU$1),1)+1))</f>
        <v/>
      </c>
      <c r="N204" s="247"/>
      <c r="O204" s="245" t="str">
        <f>IF(OR(E204="",N204=""),"",VLOOKUP(N204,'Course 20 m'!$A$2:$BU$373,MATCH(F204,('Course 20 m'!$B$1:$BU$1),1)+1))</f>
        <v/>
      </c>
      <c r="P204" s="248"/>
      <c r="Q204" s="245" t="str">
        <f>IF(OR(E204="",P204=""),"",VLOOKUP(P204,'Ecarts D&amp;G'!$A$2:$BU$147,MATCH(F204,('Ecarts D&amp;G'!$B$1:$BU$1),1)+1))</f>
        <v/>
      </c>
      <c r="R204" s="248"/>
      <c r="S204" s="245" t="str">
        <f>IF(OR(E204="",R204=""),"",VLOOKUP(R204,'Ecarts D&amp;G'!$A$2:$BU$147,MATCH(F204,('Ecarts D&amp;G'!$B$1:$BU$1),1)+1))</f>
        <v/>
      </c>
      <c r="T204" s="248"/>
      <c r="U204" s="245" t="str">
        <f>IF(OR(E204="",T204=""),"",VLOOKUP(T204,'Ecart facial'!$A$2:$BU$143,MATCH(F204,('Ecart facial'!$B$1:$BU$1),1)+1))</f>
        <v/>
      </c>
      <c r="V204" s="249"/>
      <c r="W204" s="245" t="str">
        <f>IF(OR(E204="",V204=""),"",VLOOKUP(V204,'Fermeture TJ'!$A$2:$BU$126,MATCH(F204,('Fermeture TJ'!$B$1:$BU$1),1)+1))</f>
        <v/>
      </c>
      <c r="X204" s="249"/>
      <c r="Y204" s="245" t="str">
        <f>IF(OR(E204="",X204=""),"",VLOOKUP(X204,Pont!$A$2:$BU$188,MATCH(F204,(Pont!$B$1:$BU$1),1)+1))</f>
        <v/>
      </c>
      <c r="Z204" s="249"/>
      <c r="AA204" s="245" t="str">
        <f>IF(OR(E204="",Z204=""),"",VLOOKUP(Z204,Epaules!$A$2:$BU$76,MATCH(F204,(Epaules!$B$1:$BU$1),1)+1))</f>
        <v/>
      </c>
      <c r="AB204" s="256" t="str">
        <f t="shared" si="6"/>
        <v/>
      </c>
      <c r="AC204" s="194" t="str">
        <f t="shared" si="7"/>
        <v/>
      </c>
    </row>
    <row r="205" spans="1:29" ht="15.6" x14ac:dyDescent="0.25">
      <c r="A205" s="34" t="str">
        <f>IF(D205="","",Accueil!$D$8)</f>
        <v/>
      </c>
      <c r="B205" s="145" t="str">
        <f>IF(OR(Accueil!$D$8="",C205="",D205=""),"",UPPER(LOOKUP(C205,Accueil!$C$32:$C$131,Accueil!$D$32:$D$131)))</f>
        <v/>
      </c>
      <c r="C205" s="35"/>
      <c r="D205" s="149"/>
      <c r="E205" s="152"/>
      <c r="F205" s="171" t="str">
        <f>IF(OR(Accueil!$D$8="",D205="",E205=""),"",DATEDIF(E205,LOOKUP(C205,Accueil!$C$32:$C$131,Accueil!$E$32:$E$131),"m"))</f>
        <v/>
      </c>
      <c r="G205" s="273"/>
      <c r="H205" s="247"/>
      <c r="I205" s="245" t="str">
        <f>IF(OR(E205="",H205=""),"",VLOOKUP(H205,Détente!$A$2:$BU$157,MATCH(F205,(Détente!$B$1:$BU$1),1)+1))</f>
        <v/>
      </c>
      <c r="J205" s="247"/>
      <c r="K205" s="245" t="str">
        <f>IF(OR(E205="",J205=""),"",VLOOKUP(J205,Sautillers!$A$2:$BU$99,MATCH(F205,(Sautillers!$B$1:$BU$1),1)+1))</f>
        <v/>
      </c>
      <c r="L205" s="247"/>
      <c r="M205" s="245" t="str">
        <f>IF(OR(E205="",L205=""),"",VLOOKUP(L205,Gainage!$A$2:$BU$32,MATCH(F205,(Gainage!$B$1:$BU$1),1)+1))</f>
        <v/>
      </c>
      <c r="N205" s="247"/>
      <c r="O205" s="245" t="str">
        <f>IF(OR(E205="",N205=""),"",VLOOKUP(N205,'Course 20 m'!$A$2:$BU$373,MATCH(F205,('Course 20 m'!$B$1:$BU$1),1)+1))</f>
        <v/>
      </c>
      <c r="P205" s="248"/>
      <c r="Q205" s="245" t="str">
        <f>IF(OR(E205="",P205=""),"",VLOOKUP(P205,'Ecarts D&amp;G'!$A$2:$BU$147,MATCH(F205,('Ecarts D&amp;G'!$B$1:$BU$1),1)+1))</f>
        <v/>
      </c>
      <c r="R205" s="248"/>
      <c r="S205" s="245" t="str">
        <f>IF(OR(E205="",R205=""),"",VLOOKUP(R205,'Ecarts D&amp;G'!$A$2:$BU$147,MATCH(F205,('Ecarts D&amp;G'!$B$1:$BU$1),1)+1))</f>
        <v/>
      </c>
      <c r="T205" s="248"/>
      <c r="U205" s="245" t="str">
        <f>IF(OR(E205="",T205=""),"",VLOOKUP(T205,'Ecart facial'!$A$2:$BU$143,MATCH(F205,('Ecart facial'!$B$1:$BU$1),1)+1))</f>
        <v/>
      </c>
      <c r="V205" s="249"/>
      <c r="W205" s="245" t="str">
        <f>IF(OR(E205="",V205=""),"",VLOOKUP(V205,'Fermeture TJ'!$A$2:$BU$126,MATCH(F205,('Fermeture TJ'!$B$1:$BU$1),1)+1))</f>
        <v/>
      </c>
      <c r="X205" s="249"/>
      <c r="Y205" s="245" t="str">
        <f>IF(OR(E205="",X205=""),"",VLOOKUP(X205,Pont!$A$2:$BU$188,MATCH(F205,(Pont!$B$1:$BU$1),1)+1))</f>
        <v/>
      </c>
      <c r="Z205" s="249"/>
      <c r="AA205" s="245" t="str">
        <f>IF(OR(E205="",Z205=""),"",VLOOKUP(Z205,Epaules!$A$2:$BU$76,MATCH(F205,(Epaules!$B$1:$BU$1),1)+1))</f>
        <v/>
      </c>
      <c r="AB205" s="256" t="str">
        <f t="shared" si="6"/>
        <v/>
      </c>
      <c r="AC205" s="194" t="str">
        <f t="shared" si="7"/>
        <v/>
      </c>
    </row>
    <row r="206" spans="1:29" ht="15.6" x14ac:dyDescent="0.25">
      <c r="A206" s="34" t="str">
        <f>IF(D206="","",Accueil!$D$8)</f>
        <v/>
      </c>
      <c r="B206" s="145" t="str">
        <f>IF(OR(Accueil!$D$8="",C206="",D206=""),"",UPPER(LOOKUP(C206,Accueil!$C$32:$C$131,Accueil!$D$32:$D$131)))</f>
        <v/>
      </c>
      <c r="C206" s="35"/>
      <c r="D206" s="149"/>
      <c r="E206" s="152"/>
      <c r="F206" s="171" t="str">
        <f>IF(OR(Accueil!$D$8="",D206="",E206=""),"",DATEDIF(E206,LOOKUP(C206,Accueil!$C$32:$C$131,Accueil!$E$32:$E$131),"m"))</f>
        <v/>
      </c>
      <c r="G206" s="273"/>
      <c r="H206" s="247"/>
      <c r="I206" s="245" t="str">
        <f>IF(OR(E206="",H206=""),"",VLOOKUP(H206,Détente!$A$2:$BU$157,MATCH(F206,(Détente!$B$1:$BU$1),1)+1))</f>
        <v/>
      </c>
      <c r="J206" s="247"/>
      <c r="K206" s="245" t="str">
        <f>IF(OR(E206="",J206=""),"",VLOOKUP(J206,Sautillers!$A$2:$BU$99,MATCH(F206,(Sautillers!$B$1:$BU$1),1)+1))</f>
        <v/>
      </c>
      <c r="L206" s="247"/>
      <c r="M206" s="245" t="str">
        <f>IF(OR(E206="",L206=""),"",VLOOKUP(L206,Gainage!$A$2:$BU$32,MATCH(F206,(Gainage!$B$1:$BU$1),1)+1))</f>
        <v/>
      </c>
      <c r="N206" s="247"/>
      <c r="O206" s="245" t="str">
        <f>IF(OR(E206="",N206=""),"",VLOOKUP(N206,'Course 20 m'!$A$2:$BU$373,MATCH(F206,('Course 20 m'!$B$1:$BU$1),1)+1))</f>
        <v/>
      </c>
      <c r="P206" s="248"/>
      <c r="Q206" s="245" t="str">
        <f>IF(OR(E206="",P206=""),"",VLOOKUP(P206,'Ecarts D&amp;G'!$A$2:$BU$147,MATCH(F206,('Ecarts D&amp;G'!$B$1:$BU$1),1)+1))</f>
        <v/>
      </c>
      <c r="R206" s="248"/>
      <c r="S206" s="245" t="str">
        <f>IF(OR(E206="",R206=""),"",VLOOKUP(R206,'Ecarts D&amp;G'!$A$2:$BU$147,MATCH(F206,('Ecarts D&amp;G'!$B$1:$BU$1),1)+1))</f>
        <v/>
      </c>
      <c r="T206" s="248"/>
      <c r="U206" s="245" t="str">
        <f>IF(OR(E206="",T206=""),"",VLOOKUP(T206,'Ecart facial'!$A$2:$BU$143,MATCH(F206,('Ecart facial'!$B$1:$BU$1),1)+1))</f>
        <v/>
      </c>
      <c r="V206" s="249"/>
      <c r="W206" s="245" t="str">
        <f>IF(OR(E206="",V206=""),"",VLOOKUP(V206,'Fermeture TJ'!$A$2:$BU$126,MATCH(F206,('Fermeture TJ'!$B$1:$BU$1),1)+1))</f>
        <v/>
      </c>
      <c r="X206" s="249"/>
      <c r="Y206" s="245" t="str">
        <f>IF(OR(E206="",X206=""),"",VLOOKUP(X206,Pont!$A$2:$BU$188,MATCH(F206,(Pont!$B$1:$BU$1),1)+1))</f>
        <v/>
      </c>
      <c r="Z206" s="249"/>
      <c r="AA206" s="245" t="str">
        <f>IF(OR(E206="",Z206=""),"",VLOOKUP(Z206,Epaules!$A$2:$BU$76,MATCH(F206,(Epaules!$B$1:$BU$1),1)+1))</f>
        <v/>
      </c>
      <c r="AB206" s="256" t="str">
        <f t="shared" si="6"/>
        <v/>
      </c>
      <c r="AC206" s="194" t="str">
        <f t="shared" si="7"/>
        <v/>
      </c>
    </row>
    <row r="207" spans="1:29" ht="15.6" x14ac:dyDescent="0.25">
      <c r="A207" s="34" t="str">
        <f>IF(D207="","",Accueil!$D$8)</f>
        <v/>
      </c>
      <c r="B207" s="145" t="str">
        <f>IF(OR(Accueil!$D$8="",C207="",D207=""),"",UPPER(LOOKUP(C207,Accueil!$C$32:$C$131,Accueil!$D$32:$D$131)))</f>
        <v/>
      </c>
      <c r="C207" s="35"/>
      <c r="D207" s="149"/>
      <c r="E207" s="152"/>
      <c r="F207" s="171" t="str">
        <f>IF(OR(Accueil!$D$8="",D207="",E207=""),"",DATEDIF(E207,LOOKUP(C207,Accueil!$C$32:$C$131,Accueil!$E$32:$E$131),"m"))</f>
        <v/>
      </c>
      <c r="G207" s="273"/>
      <c r="H207" s="247"/>
      <c r="I207" s="245" t="str">
        <f>IF(OR(E207="",H207=""),"",VLOOKUP(H207,Détente!$A$2:$BU$157,MATCH(F207,(Détente!$B$1:$BU$1),1)+1))</f>
        <v/>
      </c>
      <c r="J207" s="247"/>
      <c r="K207" s="245" t="str">
        <f>IF(OR(E207="",J207=""),"",VLOOKUP(J207,Sautillers!$A$2:$BU$99,MATCH(F207,(Sautillers!$B$1:$BU$1),1)+1))</f>
        <v/>
      </c>
      <c r="L207" s="247"/>
      <c r="M207" s="245" t="str">
        <f>IF(OR(E207="",L207=""),"",VLOOKUP(L207,Gainage!$A$2:$BU$32,MATCH(F207,(Gainage!$B$1:$BU$1),1)+1))</f>
        <v/>
      </c>
      <c r="N207" s="247"/>
      <c r="O207" s="245" t="str">
        <f>IF(OR(E207="",N207=""),"",VLOOKUP(N207,'Course 20 m'!$A$2:$BU$373,MATCH(F207,('Course 20 m'!$B$1:$BU$1),1)+1))</f>
        <v/>
      </c>
      <c r="P207" s="248"/>
      <c r="Q207" s="245" t="str">
        <f>IF(OR(E207="",P207=""),"",VLOOKUP(P207,'Ecarts D&amp;G'!$A$2:$BU$147,MATCH(F207,('Ecarts D&amp;G'!$B$1:$BU$1),1)+1))</f>
        <v/>
      </c>
      <c r="R207" s="248"/>
      <c r="S207" s="245" t="str">
        <f>IF(OR(E207="",R207=""),"",VLOOKUP(R207,'Ecarts D&amp;G'!$A$2:$BU$147,MATCH(F207,('Ecarts D&amp;G'!$B$1:$BU$1),1)+1))</f>
        <v/>
      </c>
      <c r="T207" s="248"/>
      <c r="U207" s="245" t="str">
        <f>IF(OR(E207="",T207=""),"",VLOOKUP(T207,'Ecart facial'!$A$2:$BU$143,MATCH(F207,('Ecart facial'!$B$1:$BU$1),1)+1))</f>
        <v/>
      </c>
      <c r="V207" s="249"/>
      <c r="W207" s="245" t="str">
        <f>IF(OR(E207="",V207=""),"",VLOOKUP(V207,'Fermeture TJ'!$A$2:$BU$126,MATCH(F207,('Fermeture TJ'!$B$1:$BU$1),1)+1))</f>
        <v/>
      </c>
      <c r="X207" s="249"/>
      <c r="Y207" s="245" t="str">
        <f>IF(OR(E207="",X207=""),"",VLOOKUP(X207,Pont!$A$2:$BU$188,MATCH(F207,(Pont!$B$1:$BU$1),1)+1))</f>
        <v/>
      </c>
      <c r="Z207" s="249"/>
      <c r="AA207" s="245" t="str">
        <f>IF(OR(E207="",Z207=""),"",VLOOKUP(Z207,Epaules!$A$2:$BU$76,MATCH(F207,(Epaules!$B$1:$BU$1),1)+1))</f>
        <v/>
      </c>
      <c r="AB207" s="256" t="str">
        <f t="shared" si="6"/>
        <v/>
      </c>
      <c r="AC207" s="194" t="str">
        <f t="shared" si="7"/>
        <v/>
      </c>
    </row>
    <row r="208" spans="1:29" ht="15.6" x14ac:dyDescent="0.25">
      <c r="A208" s="34" t="str">
        <f>IF(D208="","",Accueil!$D$8)</f>
        <v/>
      </c>
      <c r="B208" s="145" t="str">
        <f>IF(OR(Accueil!$D$8="",C208="",D208=""),"",UPPER(LOOKUP(C208,Accueil!$C$32:$C$131,Accueil!$D$32:$D$131)))</f>
        <v/>
      </c>
      <c r="C208" s="35"/>
      <c r="D208" s="149"/>
      <c r="E208" s="152"/>
      <c r="F208" s="171" t="str">
        <f>IF(OR(Accueil!$D$8="",D208="",E208=""),"",DATEDIF(E208,LOOKUP(C208,Accueil!$C$32:$C$131,Accueil!$E$32:$E$131),"m"))</f>
        <v/>
      </c>
      <c r="G208" s="273"/>
      <c r="H208" s="247"/>
      <c r="I208" s="245" t="str">
        <f>IF(OR(E208="",H208=""),"",VLOOKUP(H208,Détente!$A$2:$BU$157,MATCH(F208,(Détente!$B$1:$BU$1),1)+1))</f>
        <v/>
      </c>
      <c r="J208" s="247"/>
      <c r="K208" s="245" t="str">
        <f>IF(OR(E208="",J208=""),"",VLOOKUP(J208,Sautillers!$A$2:$BU$99,MATCH(F208,(Sautillers!$B$1:$BU$1),1)+1))</f>
        <v/>
      </c>
      <c r="L208" s="247"/>
      <c r="M208" s="245" t="str">
        <f>IF(OR(E208="",L208=""),"",VLOOKUP(L208,Gainage!$A$2:$BU$32,MATCH(F208,(Gainage!$B$1:$BU$1),1)+1))</f>
        <v/>
      </c>
      <c r="N208" s="247"/>
      <c r="O208" s="245" t="str">
        <f>IF(OR(E208="",N208=""),"",VLOOKUP(N208,'Course 20 m'!$A$2:$BU$373,MATCH(F208,('Course 20 m'!$B$1:$BU$1),1)+1))</f>
        <v/>
      </c>
      <c r="P208" s="248"/>
      <c r="Q208" s="245" t="str">
        <f>IF(OR(E208="",P208=""),"",VLOOKUP(P208,'Ecarts D&amp;G'!$A$2:$BU$147,MATCH(F208,('Ecarts D&amp;G'!$B$1:$BU$1),1)+1))</f>
        <v/>
      </c>
      <c r="R208" s="248"/>
      <c r="S208" s="245" t="str">
        <f>IF(OR(E208="",R208=""),"",VLOOKUP(R208,'Ecarts D&amp;G'!$A$2:$BU$147,MATCH(F208,('Ecarts D&amp;G'!$B$1:$BU$1),1)+1))</f>
        <v/>
      </c>
      <c r="T208" s="248"/>
      <c r="U208" s="245" t="str">
        <f>IF(OR(E208="",T208=""),"",VLOOKUP(T208,'Ecart facial'!$A$2:$BU$143,MATCH(F208,('Ecart facial'!$B$1:$BU$1),1)+1))</f>
        <v/>
      </c>
      <c r="V208" s="249"/>
      <c r="W208" s="245" t="str">
        <f>IF(OR(E208="",V208=""),"",VLOOKUP(V208,'Fermeture TJ'!$A$2:$BU$126,MATCH(F208,('Fermeture TJ'!$B$1:$BU$1),1)+1))</f>
        <v/>
      </c>
      <c r="X208" s="249"/>
      <c r="Y208" s="245" t="str">
        <f>IF(OR(E208="",X208=""),"",VLOOKUP(X208,Pont!$A$2:$BU$188,MATCH(F208,(Pont!$B$1:$BU$1),1)+1))</f>
        <v/>
      </c>
      <c r="Z208" s="249"/>
      <c r="AA208" s="245" t="str">
        <f>IF(OR(E208="",Z208=""),"",VLOOKUP(Z208,Epaules!$A$2:$BU$76,MATCH(F208,(Epaules!$B$1:$BU$1),1)+1))</f>
        <v/>
      </c>
      <c r="AB208" s="256" t="str">
        <f t="shared" si="6"/>
        <v/>
      </c>
      <c r="AC208" s="194" t="str">
        <f t="shared" si="7"/>
        <v/>
      </c>
    </row>
    <row r="209" spans="1:29" ht="15.6" x14ac:dyDescent="0.25">
      <c r="A209" s="34" t="str">
        <f>IF(D209="","",Accueil!$D$8)</f>
        <v/>
      </c>
      <c r="B209" s="145" t="str">
        <f>IF(OR(Accueil!$D$8="",C209="",D209=""),"",UPPER(LOOKUP(C209,Accueil!$C$32:$C$131,Accueil!$D$32:$D$131)))</f>
        <v/>
      </c>
      <c r="C209" s="35"/>
      <c r="D209" s="149"/>
      <c r="E209" s="152"/>
      <c r="F209" s="171" t="str">
        <f>IF(OR(Accueil!$D$8="",D209="",E209=""),"",DATEDIF(E209,LOOKUP(C209,Accueil!$C$32:$C$131,Accueil!$E$32:$E$131),"m"))</f>
        <v/>
      </c>
      <c r="G209" s="273"/>
      <c r="H209" s="247"/>
      <c r="I209" s="245" t="str">
        <f>IF(OR(E209="",H209=""),"",VLOOKUP(H209,Détente!$A$2:$BU$157,MATCH(F209,(Détente!$B$1:$BU$1),1)+1))</f>
        <v/>
      </c>
      <c r="J209" s="247"/>
      <c r="K209" s="245" t="str">
        <f>IF(OR(E209="",J209=""),"",VLOOKUP(J209,Sautillers!$A$2:$BU$99,MATCH(F209,(Sautillers!$B$1:$BU$1),1)+1))</f>
        <v/>
      </c>
      <c r="L209" s="247"/>
      <c r="M209" s="245" t="str">
        <f>IF(OR(E209="",L209=""),"",VLOOKUP(L209,Gainage!$A$2:$BU$32,MATCH(F209,(Gainage!$B$1:$BU$1),1)+1))</f>
        <v/>
      </c>
      <c r="N209" s="247"/>
      <c r="O209" s="245" t="str">
        <f>IF(OR(E209="",N209=""),"",VLOOKUP(N209,'Course 20 m'!$A$2:$BU$373,MATCH(F209,('Course 20 m'!$B$1:$BU$1),1)+1))</f>
        <v/>
      </c>
      <c r="P209" s="248"/>
      <c r="Q209" s="245" t="str">
        <f>IF(OR(E209="",P209=""),"",VLOOKUP(P209,'Ecarts D&amp;G'!$A$2:$BU$147,MATCH(F209,('Ecarts D&amp;G'!$B$1:$BU$1),1)+1))</f>
        <v/>
      </c>
      <c r="R209" s="248"/>
      <c r="S209" s="245" t="str">
        <f>IF(OR(E209="",R209=""),"",VLOOKUP(R209,'Ecarts D&amp;G'!$A$2:$BU$147,MATCH(F209,('Ecarts D&amp;G'!$B$1:$BU$1),1)+1))</f>
        <v/>
      </c>
      <c r="T209" s="248"/>
      <c r="U209" s="245" t="str">
        <f>IF(OR(E209="",T209=""),"",VLOOKUP(T209,'Ecart facial'!$A$2:$BU$143,MATCH(F209,('Ecart facial'!$B$1:$BU$1),1)+1))</f>
        <v/>
      </c>
      <c r="V209" s="249"/>
      <c r="W209" s="245" t="str">
        <f>IF(OR(E209="",V209=""),"",VLOOKUP(V209,'Fermeture TJ'!$A$2:$BU$126,MATCH(F209,('Fermeture TJ'!$B$1:$BU$1),1)+1))</f>
        <v/>
      </c>
      <c r="X209" s="249"/>
      <c r="Y209" s="245" t="str">
        <f>IF(OR(E209="",X209=""),"",VLOOKUP(X209,Pont!$A$2:$BU$188,MATCH(F209,(Pont!$B$1:$BU$1),1)+1))</f>
        <v/>
      </c>
      <c r="Z209" s="249"/>
      <c r="AA209" s="245" t="str">
        <f>IF(OR(E209="",Z209=""),"",VLOOKUP(Z209,Epaules!$A$2:$BU$76,MATCH(F209,(Epaules!$B$1:$BU$1),1)+1))</f>
        <v/>
      </c>
      <c r="AB209" s="256" t="str">
        <f t="shared" si="6"/>
        <v/>
      </c>
      <c r="AC209" s="194" t="str">
        <f t="shared" si="7"/>
        <v/>
      </c>
    </row>
    <row r="210" spans="1:29" ht="15.6" x14ac:dyDescent="0.25">
      <c r="A210" s="34" t="str">
        <f>IF(D210="","",Accueil!$D$8)</f>
        <v/>
      </c>
      <c r="B210" s="145" t="str">
        <f>IF(OR(Accueil!$D$8="",C210="",D210=""),"",UPPER(LOOKUP(C210,Accueil!$C$32:$C$131,Accueil!$D$32:$D$131)))</f>
        <v/>
      </c>
      <c r="C210" s="35"/>
      <c r="D210" s="149"/>
      <c r="E210" s="152"/>
      <c r="F210" s="171" t="str">
        <f>IF(OR(Accueil!$D$8="",D210="",E210=""),"",DATEDIF(E210,LOOKUP(C210,Accueil!$C$32:$C$131,Accueil!$E$32:$E$131),"m"))</f>
        <v/>
      </c>
      <c r="G210" s="273"/>
      <c r="H210" s="247"/>
      <c r="I210" s="245" t="str">
        <f>IF(OR(E210="",H210=""),"",VLOOKUP(H210,Détente!$A$2:$BU$157,MATCH(F210,(Détente!$B$1:$BU$1),1)+1))</f>
        <v/>
      </c>
      <c r="J210" s="247"/>
      <c r="K210" s="245" t="str">
        <f>IF(OR(E210="",J210=""),"",VLOOKUP(J210,Sautillers!$A$2:$BU$99,MATCH(F210,(Sautillers!$B$1:$BU$1),1)+1))</f>
        <v/>
      </c>
      <c r="L210" s="247"/>
      <c r="M210" s="245" t="str">
        <f>IF(OR(E210="",L210=""),"",VLOOKUP(L210,Gainage!$A$2:$BU$32,MATCH(F210,(Gainage!$B$1:$BU$1),1)+1))</f>
        <v/>
      </c>
      <c r="N210" s="247"/>
      <c r="O210" s="245" t="str">
        <f>IF(OR(E210="",N210=""),"",VLOOKUP(N210,'Course 20 m'!$A$2:$BU$373,MATCH(F210,('Course 20 m'!$B$1:$BU$1),1)+1))</f>
        <v/>
      </c>
      <c r="P210" s="248"/>
      <c r="Q210" s="245" t="str">
        <f>IF(OR(E210="",P210=""),"",VLOOKUP(P210,'Ecarts D&amp;G'!$A$2:$BU$147,MATCH(F210,('Ecarts D&amp;G'!$B$1:$BU$1),1)+1))</f>
        <v/>
      </c>
      <c r="R210" s="248"/>
      <c r="S210" s="245" t="str">
        <f>IF(OR(E210="",R210=""),"",VLOOKUP(R210,'Ecarts D&amp;G'!$A$2:$BU$147,MATCH(F210,('Ecarts D&amp;G'!$B$1:$BU$1),1)+1))</f>
        <v/>
      </c>
      <c r="T210" s="248"/>
      <c r="U210" s="245" t="str">
        <f>IF(OR(E210="",T210=""),"",VLOOKUP(T210,'Ecart facial'!$A$2:$BU$143,MATCH(F210,('Ecart facial'!$B$1:$BU$1),1)+1))</f>
        <v/>
      </c>
      <c r="V210" s="249"/>
      <c r="W210" s="245" t="str">
        <f>IF(OR(E210="",V210=""),"",VLOOKUP(V210,'Fermeture TJ'!$A$2:$BU$126,MATCH(F210,('Fermeture TJ'!$B$1:$BU$1),1)+1))</f>
        <v/>
      </c>
      <c r="X210" s="249"/>
      <c r="Y210" s="245" t="str">
        <f>IF(OR(E210="",X210=""),"",VLOOKUP(X210,Pont!$A$2:$BU$188,MATCH(F210,(Pont!$B$1:$BU$1),1)+1))</f>
        <v/>
      </c>
      <c r="Z210" s="249"/>
      <c r="AA210" s="245" t="str">
        <f>IF(OR(E210="",Z210=""),"",VLOOKUP(Z210,Epaules!$A$2:$BU$76,MATCH(F210,(Epaules!$B$1:$BU$1),1)+1))</f>
        <v/>
      </c>
      <c r="AB210" s="256" t="str">
        <f t="shared" si="6"/>
        <v/>
      </c>
      <c r="AC210" s="194" t="str">
        <f t="shared" si="7"/>
        <v/>
      </c>
    </row>
    <row r="211" spans="1:29" ht="15.6" x14ac:dyDescent="0.25">
      <c r="A211" s="34" t="str">
        <f>IF(D211="","",Accueil!$D$8)</f>
        <v/>
      </c>
      <c r="B211" s="145" t="str">
        <f>IF(OR(Accueil!$D$8="",C211="",D211=""),"",UPPER(LOOKUP(C211,Accueil!$C$32:$C$131,Accueil!$D$32:$D$131)))</f>
        <v/>
      </c>
      <c r="C211" s="35"/>
      <c r="D211" s="149"/>
      <c r="E211" s="152"/>
      <c r="F211" s="171" t="str">
        <f>IF(OR(Accueil!$D$8="",D211="",E211=""),"",DATEDIF(E211,LOOKUP(C211,Accueil!$C$32:$C$131,Accueil!$E$32:$E$131),"m"))</f>
        <v/>
      </c>
      <c r="G211" s="273"/>
      <c r="H211" s="247"/>
      <c r="I211" s="245" t="str">
        <f>IF(OR(E211="",H211=""),"",VLOOKUP(H211,Détente!$A$2:$BU$157,MATCH(F211,(Détente!$B$1:$BU$1),1)+1))</f>
        <v/>
      </c>
      <c r="J211" s="247"/>
      <c r="K211" s="245" t="str">
        <f>IF(OR(E211="",J211=""),"",VLOOKUP(J211,Sautillers!$A$2:$BU$99,MATCH(F211,(Sautillers!$B$1:$BU$1),1)+1))</f>
        <v/>
      </c>
      <c r="L211" s="247"/>
      <c r="M211" s="245" t="str">
        <f>IF(OR(E211="",L211=""),"",VLOOKUP(L211,Gainage!$A$2:$BU$32,MATCH(F211,(Gainage!$B$1:$BU$1),1)+1))</f>
        <v/>
      </c>
      <c r="N211" s="247"/>
      <c r="O211" s="245" t="str">
        <f>IF(OR(E211="",N211=""),"",VLOOKUP(N211,'Course 20 m'!$A$2:$BU$373,MATCH(F211,('Course 20 m'!$B$1:$BU$1),1)+1))</f>
        <v/>
      </c>
      <c r="P211" s="248"/>
      <c r="Q211" s="245" t="str">
        <f>IF(OR(E211="",P211=""),"",VLOOKUP(P211,'Ecarts D&amp;G'!$A$2:$BU$147,MATCH(F211,('Ecarts D&amp;G'!$B$1:$BU$1),1)+1))</f>
        <v/>
      </c>
      <c r="R211" s="248"/>
      <c r="S211" s="245" t="str">
        <f>IF(OR(E211="",R211=""),"",VLOOKUP(R211,'Ecarts D&amp;G'!$A$2:$BU$147,MATCH(F211,('Ecarts D&amp;G'!$B$1:$BU$1),1)+1))</f>
        <v/>
      </c>
      <c r="T211" s="248"/>
      <c r="U211" s="245" t="str">
        <f>IF(OR(E211="",T211=""),"",VLOOKUP(T211,'Ecart facial'!$A$2:$BU$143,MATCH(F211,('Ecart facial'!$B$1:$BU$1),1)+1))</f>
        <v/>
      </c>
      <c r="V211" s="249"/>
      <c r="W211" s="245" t="str">
        <f>IF(OR(E211="",V211=""),"",VLOOKUP(V211,'Fermeture TJ'!$A$2:$BU$126,MATCH(F211,('Fermeture TJ'!$B$1:$BU$1),1)+1))</f>
        <v/>
      </c>
      <c r="X211" s="249"/>
      <c r="Y211" s="245" t="str">
        <f>IF(OR(E211="",X211=""),"",VLOOKUP(X211,Pont!$A$2:$BU$188,MATCH(F211,(Pont!$B$1:$BU$1),1)+1))</f>
        <v/>
      </c>
      <c r="Z211" s="249"/>
      <c r="AA211" s="245" t="str">
        <f>IF(OR(E211="",Z211=""),"",VLOOKUP(Z211,Epaules!$A$2:$BU$76,MATCH(F211,(Epaules!$B$1:$BU$1),1)+1))</f>
        <v/>
      </c>
      <c r="AB211" s="256" t="str">
        <f t="shared" si="6"/>
        <v/>
      </c>
      <c r="AC211" s="194" t="str">
        <f t="shared" si="7"/>
        <v/>
      </c>
    </row>
    <row r="212" spans="1:29" ht="15.6" x14ac:dyDescent="0.25">
      <c r="A212" s="34" t="str">
        <f>IF(D212="","",Accueil!$D$8)</f>
        <v/>
      </c>
      <c r="B212" s="145" t="str">
        <f>IF(OR(Accueil!$D$8="",C212="",D212=""),"",UPPER(LOOKUP(C212,Accueil!$C$32:$C$131,Accueil!$D$32:$D$131)))</f>
        <v/>
      </c>
      <c r="C212" s="35"/>
      <c r="D212" s="149"/>
      <c r="E212" s="152"/>
      <c r="F212" s="171" t="str">
        <f>IF(OR(Accueil!$D$8="",D212="",E212=""),"",DATEDIF(E212,LOOKUP(C212,Accueil!$C$32:$C$131,Accueil!$E$32:$E$131),"m"))</f>
        <v/>
      </c>
      <c r="G212" s="273"/>
      <c r="H212" s="247"/>
      <c r="I212" s="245" t="str">
        <f>IF(OR(E212="",H212=""),"",VLOOKUP(H212,Détente!$A$2:$BU$157,MATCH(F212,(Détente!$B$1:$BU$1),1)+1))</f>
        <v/>
      </c>
      <c r="J212" s="247"/>
      <c r="K212" s="245" t="str">
        <f>IF(OR(E212="",J212=""),"",VLOOKUP(J212,Sautillers!$A$2:$BU$99,MATCH(F212,(Sautillers!$B$1:$BU$1),1)+1))</f>
        <v/>
      </c>
      <c r="L212" s="247"/>
      <c r="M212" s="245" t="str">
        <f>IF(OR(E212="",L212=""),"",VLOOKUP(L212,Gainage!$A$2:$BU$32,MATCH(F212,(Gainage!$B$1:$BU$1),1)+1))</f>
        <v/>
      </c>
      <c r="N212" s="247"/>
      <c r="O212" s="245" t="str">
        <f>IF(OR(E212="",N212=""),"",VLOOKUP(N212,'Course 20 m'!$A$2:$BU$373,MATCH(F212,('Course 20 m'!$B$1:$BU$1),1)+1))</f>
        <v/>
      </c>
      <c r="P212" s="248"/>
      <c r="Q212" s="245" t="str">
        <f>IF(OR(E212="",P212=""),"",VLOOKUP(P212,'Ecarts D&amp;G'!$A$2:$BU$147,MATCH(F212,('Ecarts D&amp;G'!$B$1:$BU$1),1)+1))</f>
        <v/>
      </c>
      <c r="R212" s="248"/>
      <c r="S212" s="245" t="str">
        <f>IF(OR(E212="",R212=""),"",VLOOKUP(R212,'Ecarts D&amp;G'!$A$2:$BU$147,MATCH(F212,('Ecarts D&amp;G'!$B$1:$BU$1),1)+1))</f>
        <v/>
      </c>
      <c r="T212" s="248"/>
      <c r="U212" s="245" t="str">
        <f>IF(OR(E212="",T212=""),"",VLOOKUP(T212,'Ecart facial'!$A$2:$BU$143,MATCH(F212,('Ecart facial'!$B$1:$BU$1),1)+1))</f>
        <v/>
      </c>
      <c r="V212" s="249"/>
      <c r="W212" s="245" t="str">
        <f>IF(OR(E212="",V212=""),"",VLOOKUP(V212,'Fermeture TJ'!$A$2:$BU$126,MATCH(F212,('Fermeture TJ'!$B$1:$BU$1),1)+1))</f>
        <v/>
      </c>
      <c r="X212" s="249"/>
      <c r="Y212" s="245" t="str">
        <f>IF(OR(E212="",X212=""),"",VLOOKUP(X212,Pont!$A$2:$BU$188,MATCH(F212,(Pont!$B$1:$BU$1),1)+1))</f>
        <v/>
      </c>
      <c r="Z212" s="249"/>
      <c r="AA212" s="245" t="str">
        <f>IF(OR(E212="",Z212=""),"",VLOOKUP(Z212,Epaules!$A$2:$BU$76,MATCH(F212,(Epaules!$B$1:$BU$1),1)+1))</f>
        <v/>
      </c>
      <c r="AB212" s="256" t="str">
        <f t="shared" si="6"/>
        <v/>
      </c>
      <c r="AC212" s="194" t="str">
        <f t="shared" si="7"/>
        <v/>
      </c>
    </row>
    <row r="213" spans="1:29" ht="15.6" x14ac:dyDescent="0.25">
      <c r="A213" s="34" t="str">
        <f>IF(D213="","",Accueil!$D$8)</f>
        <v/>
      </c>
      <c r="B213" s="145" t="str">
        <f>IF(OR(Accueil!$D$8="",C213="",D213=""),"",UPPER(LOOKUP(C213,Accueil!$C$32:$C$131,Accueil!$D$32:$D$131)))</f>
        <v/>
      </c>
      <c r="C213" s="35"/>
      <c r="D213" s="149"/>
      <c r="E213" s="152"/>
      <c r="F213" s="171" t="str">
        <f>IF(OR(Accueil!$D$8="",D213="",E213=""),"",DATEDIF(E213,LOOKUP(C213,Accueil!$C$32:$C$131,Accueil!$E$32:$E$131),"m"))</f>
        <v/>
      </c>
      <c r="G213" s="273"/>
      <c r="H213" s="247"/>
      <c r="I213" s="245" t="str">
        <f>IF(OR(E213="",H213=""),"",VLOOKUP(H213,Détente!$A$2:$BU$157,MATCH(F213,(Détente!$B$1:$BU$1),1)+1))</f>
        <v/>
      </c>
      <c r="J213" s="247"/>
      <c r="K213" s="245" t="str">
        <f>IF(OR(E213="",J213=""),"",VLOOKUP(J213,Sautillers!$A$2:$BU$99,MATCH(F213,(Sautillers!$B$1:$BU$1),1)+1))</f>
        <v/>
      </c>
      <c r="L213" s="247"/>
      <c r="M213" s="245" t="str">
        <f>IF(OR(E213="",L213=""),"",VLOOKUP(L213,Gainage!$A$2:$BU$32,MATCH(F213,(Gainage!$B$1:$BU$1),1)+1))</f>
        <v/>
      </c>
      <c r="N213" s="247"/>
      <c r="O213" s="245" t="str">
        <f>IF(OR(E213="",N213=""),"",VLOOKUP(N213,'Course 20 m'!$A$2:$BU$373,MATCH(F213,('Course 20 m'!$B$1:$BU$1),1)+1))</f>
        <v/>
      </c>
      <c r="P213" s="248"/>
      <c r="Q213" s="245" t="str">
        <f>IF(OR(E213="",P213=""),"",VLOOKUP(P213,'Ecarts D&amp;G'!$A$2:$BU$147,MATCH(F213,('Ecarts D&amp;G'!$B$1:$BU$1),1)+1))</f>
        <v/>
      </c>
      <c r="R213" s="248"/>
      <c r="S213" s="245" t="str">
        <f>IF(OR(E213="",R213=""),"",VLOOKUP(R213,'Ecarts D&amp;G'!$A$2:$BU$147,MATCH(F213,('Ecarts D&amp;G'!$B$1:$BU$1),1)+1))</f>
        <v/>
      </c>
      <c r="T213" s="248"/>
      <c r="U213" s="245" t="str">
        <f>IF(OR(E213="",T213=""),"",VLOOKUP(T213,'Ecart facial'!$A$2:$BU$143,MATCH(F213,('Ecart facial'!$B$1:$BU$1),1)+1))</f>
        <v/>
      </c>
      <c r="V213" s="249"/>
      <c r="W213" s="245" t="str">
        <f>IF(OR(E213="",V213=""),"",VLOOKUP(V213,'Fermeture TJ'!$A$2:$BU$126,MATCH(F213,('Fermeture TJ'!$B$1:$BU$1),1)+1))</f>
        <v/>
      </c>
      <c r="X213" s="249"/>
      <c r="Y213" s="245" t="str">
        <f>IF(OR(E213="",X213=""),"",VLOOKUP(X213,Pont!$A$2:$BU$188,MATCH(F213,(Pont!$B$1:$BU$1),1)+1))</f>
        <v/>
      </c>
      <c r="Z213" s="249"/>
      <c r="AA213" s="245" t="str">
        <f>IF(OR(E213="",Z213=""),"",VLOOKUP(Z213,Epaules!$A$2:$BU$76,MATCH(F213,(Epaules!$B$1:$BU$1),1)+1))</f>
        <v/>
      </c>
      <c r="AB213" s="256" t="str">
        <f t="shared" si="6"/>
        <v/>
      </c>
      <c r="AC213" s="194" t="str">
        <f t="shared" si="7"/>
        <v/>
      </c>
    </row>
    <row r="214" spans="1:29" ht="15.6" x14ac:dyDescent="0.25">
      <c r="A214" s="34" t="str">
        <f>IF(D214="","",Accueil!$D$8)</f>
        <v/>
      </c>
      <c r="B214" s="145" t="str">
        <f>IF(OR(Accueil!$D$8="",C214="",D214=""),"",UPPER(LOOKUP(C214,Accueil!$C$32:$C$131,Accueil!$D$32:$D$131)))</f>
        <v/>
      </c>
      <c r="C214" s="35"/>
      <c r="D214" s="149"/>
      <c r="E214" s="152"/>
      <c r="F214" s="171" t="str">
        <f>IF(OR(Accueil!$D$8="",D214="",E214=""),"",DATEDIF(E214,LOOKUP(C214,Accueil!$C$32:$C$131,Accueil!$E$32:$E$131),"m"))</f>
        <v/>
      </c>
      <c r="G214" s="273"/>
      <c r="H214" s="247"/>
      <c r="I214" s="245" t="str">
        <f>IF(OR(E214="",H214=""),"",VLOOKUP(H214,Détente!$A$2:$BU$157,MATCH(F214,(Détente!$B$1:$BU$1),1)+1))</f>
        <v/>
      </c>
      <c r="J214" s="247"/>
      <c r="K214" s="245" t="str">
        <f>IF(OR(E214="",J214=""),"",VLOOKUP(J214,Sautillers!$A$2:$BU$99,MATCH(F214,(Sautillers!$B$1:$BU$1),1)+1))</f>
        <v/>
      </c>
      <c r="L214" s="247"/>
      <c r="M214" s="245" t="str">
        <f>IF(OR(E214="",L214=""),"",VLOOKUP(L214,Gainage!$A$2:$BU$32,MATCH(F214,(Gainage!$B$1:$BU$1),1)+1))</f>
        <v/>
      </c>
      <c r="N214" s="247"/>
      <c r="O214" s="245" t="str">
        <f>IF(OR(E214="",N214=""),"",VLOOKUP(N214,'Course 20 m'!$A$2:$BU$373,MATCH(F214,('Course 20 m'!$B$1:$BU$1),1)+1))</f>
        <v/>
      </c>
      <c r="P214" s="248"/>
      <c r="Q214" s="245" t="str">
        <f>IF(OR(E214="",P214=""),"",VLOOKUP(P214,'Ecarts D&amp;G'!$A$2:$BU$147,MATCH(F214,('Ecarts D&amp;G'!$B$1:$BU$1),1)+1))</f>
        <v/>
      </c>
      <c r="R214" s="248"/>
      <c r="S214" s="245" t="str">
        <f>IF(OR(E214="",R214=""),"",VLOOKUP(R214,'Ecarts D&amp;G'!$A$2:$BU$147,MATCH(F214,('Ecarts D&amp;G'!$B$1:$BU$1),1)+1))</f>
        <v/>
      </c>
      <c r="T214" s="248"/>
      <c r="U214" s="245" t="str">
        <f>IF(OR(E214="",T214=""),"",VLOOKUP(T214,'Ecart facial'!$A$2:$BU$143,MATCH(F214,('Ecart facial'!$B$1:$BU$1),1)+1))</f>
        <v/>
      </c>
      <c r="V214" s="249"/>
      <c r="W214" s="245" t="str">
        <f>IF(OR(E214="",V214=""),"",VLOOKUP(V214,'Fermeture TJ'!$A$2:$BU$126,MATCH(F214,('Fermeture TJ'!$B$1:$BU$1),1)+1))</f>
        <v/>
      </c>
      <c r="X214" s="249"/>
      <c r="Y214" s="245" t="str">
        <f>IF(OR(E214="",X214=""),"",VLOOKUP(X214,Pont!$A$2:$BU$188,MATCH(F214,(Pont!$B$1:$BU$1),1)+1))</f>
        <v/>
      </c>
      <c r="Z214" s="249"/>
      <c r="AA214" s="245" t="str">
        <f>IF(OR(E214="",Z214=""),"",VLOOKUP(Z214,Epaules!$A$2:$BU$76,MATCH(F214,(Epaules!$B$1:$BU$1),1)+1))</f>
        <v/>
      </c>
      <c r="AB214" s="256" t="str">
        <f t="shared" si="6"/>
        <v/>
      </c>
      <c r="AC214" s="194" t="str">
        <f t="shared" si="7"/>
        <v/>
      </c>
    </row>
    <row r="215" spans="1:29" ht="15.6" x14ac:dyDescent="0.25">
      <c r="A215" s="34" t="str">
        <f>IF(D215="","",Accueil!$D$8)</f>
        <v/>
      </c>
      <c r="B215" s="145" t="str">
        <f>IF(OR(Accueil!$D$8="",C215="",D215=""),"",UPPER(LOOKUP(C215,Accueil!$C$32:$C$131,Accueil!$D$32:$D$131)))</f>
        <v/>
      </c>
      <c r="C215" s="35"/>
      <c r="D215" s="149"/>
      <c r="E215" s="152"/>
      <c r="F215" s="171" t="str">
        <f>IF(OR(Accueil!$D$8="",D215="",E215=""),"",DATEDIF(E215,LOOKUP(C215,Accueil!$C$32:$C$131,Accueil!$E$32:$E$131),"m"))</f>
        <v/>
      </c>
      <c r="G215" s="273"/>
      <c r="H215" s="247"/>
      <c r="I215" s="245" t="str">
        <f>IF(OR(E215="",H215=""),"",VLOOKUP(H215,Détente!$A$2:$BU$157,MATCH(F215,(Détente!$B$1:$BU$1),1)+1))</f>
        <v/>
      </c>
      <c r="J215" s="247"/>
      <c r="K215" s="245" t="str">
        <f>IF(OR(E215="",J215=""),"",VLOOKUP(J215,Sautillers!$A$2:$BU$99,MATCH(F215,(Sautillers!$B$1:$BU$1),1)+1))</f>
        <v/>
      </c>
      <c r="L215" s="247"/>
      <c r="M215" s="245" t="str">
        <f>IF(OR(E215="",L215=""),"",VLOOKUP(L215,Gainage!$A$2:$BU$32,MATCH(F215,(Gainage!$B$1:$BU$1),1)+1))</f>
        <v/>
      </c>
      <c r="N215" s="247"/>
      <c r="O215" s="245" t="str">
        <f>IF(OR(E215="",N215=""),"",VLOOKUP(N215,'Course 20 m'!$A$2:$BU$373,MATCH(F215,('Course 20 m'!$B$1:$BU$1),1)+1))</f>
        <v/>
      </c>
      <c r="P215" s="248"/>
      <c r="Q215" s="245" t="str">
        <f>IF(OR(E215="",P215=""),"",VLOOKUP(P215,'Ecarts D&amp;G'!$A$2:$BU$147,MATCH(F215,('Ecarts D&amp;G'!$B$1:$BU$1),1)+1))</f>
        <v/>
      </c>
      <c r="R215" s="248"/>
      <c r="S215" s="245" t="str">
        <f>IF(OR(E215="",R215=""),"",VLOOKUP(R215,'Ecarts D&amp;G'!$A$2:$BU$147,MATCH(F215,('Ecarts D&amp;G'!$B$1:$BU$1),1)+1))</f>
        <v/>
      </c>
      <c r="T215" s="248"/>
      <c r="U215" s="245" t="str">
        <f>IF(OR(E215="",T215=""),"",VLOOKUP(T215,'Ecart facial'!$A$2:$BU$143,MATCH(F215,('Ecart facial'!$B$1:$BU$1),1)+1))</f>
        <v/>
      </c>
      <c r="V215" s="249"/>
      <c r="W215" s="245" t="str">
        <f>IF(OR(E215="",V215=""),"",VLOOKUP(V215,'Fermeture TJ'!$A$2:$BU$126,MATCH(F215,('Fermeture TJ'!$B$1:$BU$1),1)+1))</f>
        <v/>
      </c>
      <c r="X215" s="249"/>
      <c r="Y215" s="245" t="str">
        <f>IF(OR(E215="",X215=""),"",VLOOKUP(X215,Pont!$A$2:$BU$188,MATCH(F215,(Pont!$B$1:$BU$1),1)+1))</f>
        <v/>
      </c>
      <c r="Z215" s="249"/>
      <c r="AA215" s="245" t="str">
        <f>IF(OR(E215="",Z215=""),"",VLOOKUP(Z215,Epaules!$A$2:$BU$76,MATCH(F215,(Epaules!$B$1:$BU$1),1)+1))</f>
        <v/>
      </c>
      <c r="AB215" s="256" t="str">
        <f t="shared" si="6"/>
        <v/>
      </c>
      <c r="AC215" s="194" t="str">
        <f t="shared" si="7"/>
        <v/>
      </c>
    </row>
    <row r="216" spans="1:29" ht="15.6" x14ac:dyDescent="0.25">
      <c r="A216" s="34" t="str">
        <f>IF(D216="","",Accueil!$D$8)</f>
        <v/>
      </c>
      <c r="B216" s="145" t="str">
        <f>IF(OR(Accueil!$D$8="",C216="",D216=""),"",UPPER(LOOKUP(C216,Accueil!$C$32:$C$131,Accueil!$D$32:$D$131)))</f>
        <v/>
      </c>
      <c r="C216" s="35"/>
      <c r="D216" s="149"/>
      <c r="E216" s="152"/>
      <c r="F216" s="171" t="str">
        <f>IF(OR(Accueil!$D$8="",D216="",E216=""),"",DATEDIF(E216,LOOKUP(C216,Accueil!$C$32:$C$131,Accueil!$E$32:$E$131),"m"))</f>
        <v/>
      </c>
      <c r="G216" s="273"/>
      <c r="H216" s="247"/>
      <c r="I216" s="245" t="str">
        <f>IF(OR(E216="",H216=""),"",VLOOKUP(H216,Détente!$A$2:$BU$157,MATCH(F216,(Détente!$B$1:$BU$1),1)+1))</f>
        <v/>
      </c>
      <c r="J216" s="247"/>
      <c r="K216" s="245" t="str">
        <f>IF(OR(E216="",J216=""),"",VLOOKUP(J216,Sautillers!$A$2:$BU$99,MATCH(F216,(Sautillers!$B$1:$BU$1),1)+1))</f>
        <v/>
      </c>
      <c r="L216" s="247"/>
      <c r="M216" s="245" t="str">
        <f>IF(OR(E216="",L216=""),"",VLOOKUP(L216,Gainage!$A$2:$BU$32,MATCH(F216,(Gainage!$B$1:$BU$1),1)+1))</f>
        <v/>
      </c>
      <c r="N216" s="247"/>
      <c r="O216" s="245" t="str">
        <f>IF(OR(E216="",N216=""),"",VLOOKUP(N216,'Course 20 m'!$A$2:$BU$373,MATCH(F216,('Course 20 m'!$B$1:$BU$1),1)+1))</f>
        <v/>
      </c>
      <c r="P216" s="248"/>
      <c r="Q216" s="245" t="str">
        <f>IF(OR(E216="",P216=""),"",VLOOKUP(P216,'Ecarts D&amp;G'!$A$2:$BU$147,MATCH(F216,('Ecarts D&amp;G'!$B$1:$BU$1),1)+1))</f>
        <v/>
      </c>
      <c r="R216" s="248"/>
      <c r="S216" s="245" t="str">
        <f>IF(OR(E216="",R216=""),"",VLOOKUP(R216,'Ecarts D&amp;G'!$A$2:$BU$147,MATCH(F216,('Ecarts D&amp;G'!$B$1:$BU$1),1)+1))</f>
        <v/>
      </c>
      <c r="T216" s="248"/>
      <c r="U216" s="245" t="str">
        <f>IF(OR(E216="",T216=""),"",VLOOKUP(T216,'Ecart facial'!$A$2:$BU$143,MATCH(F216,('Ecart facial'!$B$1:$BU$1),1)+1))</f>
        <v/>
      </c>
      <c r="V216" s="249"/>
      <c r="W216" s="245" t="str">
        <f>IF(OR(E216="",V216=""),"",VLOOKUP(V216,'Fermeture TJ'!$A$2:$BU$126,MATCH(F216,('Fermeture TJ'!$B$1:$BU$1),1)+1))</f>
        <v/>
      </c>
      <c r="X216" s="249"/>
      <c r="Y216" s="245" t="str">
        <f>IF(OR(E216="",X216=""),"",VLOOKUP(X216,Pont!$A$2:$BU$188,MATCH(F216,(Pont!$B$1:$BU$1),1)+1))</f>
        <v/>
      </c>
      <c r="Z216" s="249"/>
      <c r="AA216" s="245" t="str">
        <f>IF(OR(E216="",Z216=""),"",VLOOKUP(Z216,Epaules!$A$2:$BU$76,MATCH(F216,(Epaules!$B$1:$BU$1),1)+1))</f>
        <v/>
      </c>
      <c r="AB216" s="256" t="str">
        <f t="shared" si="6"/>
        <v/>
      </c>
      <c r="AC216" s="194" t="str">
        <f t="shared" si="7"/>
        <v/>
      </c>
    </row>
    <row r="217" spans="1:29" ht="15.6" x14ac:dyDescent="0.25">
      <c r="A217" s="34" t="str">
        <f>IF(D217="","",Accueil!$D$8)</f>
        <v/>
      </c>
      <c r="B217" s="145" t="str">
        <f>IF(OR(Accueil!$D$8="",C217="",D217=""),"",UPPER(LOOKUP(C217,Accueil!$C$32:$C$131,Accueil!$D$32:$D$131)))</f>
        <v/>
      </c>
      <c r="C217" s="35"/>
      <c r="D217" s="149"/>
      <c r="E217" s="152"/>
      <c r="F217" s="171" t="str">
        <f>IF(OR(Accueil!$D$8="",D217="",E217=""),"",DATEDIF(E217,LOOKUP(C217,Accueil!$C$32:$C$131,Accueil!$E$32:$E$131),"m"))</f>
        <v/>
      </c>
      <c r="G217" s="273"/>
      <c r="H217" s="247"/>
      <c r="I217" s="245" t="str">
        <f>IF(OR(E217="",H217=""),"",VLOOKUP(H217,Détente!$A$2:$BU$157,MATCH(F217,(Détente!$B$1:$BU$1),1)+1))</f>
        <v/>
      </c>
      <c r="J217" s="247"/>
      <c r="K217" s="245" t="str">
        <f>IF(OR(E217="",J217=""),"",VLOOKUP(J217,Sautillers!$A$2:$BU$99,MATCH(F217,(Sautillers!$B$1:$BU$1),1)+1))</f>
        <v/>
      </c>
      <c r="L217" s="247"/>
      <c r="M217" s="245" t="str">
        <f>IF(OR(E217="",L217=""),"",VLOOKUP(L217,Gainage!$A$2:$BU$32,MATCH(F217,(Gainage!$B$1:$BU$1),1)+1))</f>
        <v/>
      </c>
      <c r="N217" s="247"/>
      <c r="O217" s="245" t="str">
        <f>IF(OR(E217="",N217=""),"",VLOOKUP(N217,'Course 20 m'!$A$2:$BU$373,MATCH(F217,('Course 20 m'!$B$1:$BU$1),1)+1))</f>
        <v/>
      </c>
      <c r="P217" s="248"/>
      <c r="Q217" s="245" t="str">
        <f>IF(OR(E217="",P217=""),"",VLOOKUP(P217,'Ecarts D&amp;G'!$A$2:$BU$147,MATCH(F217,('Ecarts D&amp;G'!$B$1:$BU$1),1)+1))</f>
        <v/>
      </c>
      <c r="R217" s="248"/>
      <c r="S217" s="245" t="str">
        <f>IF(OR(E217="",R217=""),"",VLOOKUP(R217,'Ecarts D&amp;G'!$A$2:$BU$147,MATCH(F217,('Ecarts D&amp;G'!$B$1:$BU$1),1)+1))</f>
        <v/>
      </c>
      <c r="T217" s="248"/>
      <c r="U217" s="245" t="str">
        <f>IF(OR(E217="",T217=""),"",VLOOKUP(T217,'Ecart facial'!$A$2:$BU$143,MATCH(F217,('Ecart facial'!$B$1:$BU$1),1)+1))</f>
        <v/>
      </c>
      <c r="V217" s="249"/>
      <c r="W217" s="245" t="str">
        <f>IF(OR(E217="",V217=""),"",VLOOKUP(V217,'Fermeture TJ'!$A$2:$BU$126,MATCH(F217,('Fermeture TJ'!$B$1:$BU$1),1)+1))</f>
        <v/>
      </c>
      <c r="X217" s="249"/>
      <c r="Y217" s="245" t="str">
        <f>IF(OR(E217="",X217=""),"",VLOOKUP(X217,Pont!$A$2:$BU$188,MATCH(F217,(Pont!$B$1:$BU$1),1)+1))</f>
        <v/>
      </c>
      <c r="Z217" s="249"/>
      <c r="AA217" s="245" t="str">
        <f>IF(OR(E217="",Z217=""),"",VLOOKUP(Z217,Epaules!$A$2:$BU$76,MATCH(F217,(Epaules!$B$1:$BU$1),1)+1))</f>
        <v/>
      </c>
      <c r="AB217" s="256" t="str">
        <f t="shared" si="6"/>
        <v/>
      </c>
      <c r="AC217" s="194" t="str">
        <f t="shared" si="7"/>
        <v/>
      </c>
    </row>
    <row r="218" spans="1:29" ht="15.6" x14ac:dyDescent="0.25">
      <c r="A218" s="34" t="str">
        <f>IF(D218="","",Accueil!$D$8)</f>
        <v/>
      </c>
      <c r="B218" s="145" t="str">
        <f>IF(OR(Accueil!$D$8="",C218="",D218=""),"",UPPER(LOOKUP(C218,Accueil!$C$32:$C$131,Accueil!$D$32:$D$131)))</f>
        <v/>
      </c>
      <c r="C218" s="35"/>
      <c r="D218" s="149"/>
      <c r="E218" s="152"/>
      <c r="F218" s="171" t="str">
        <f>IF(OR(Accueil!$D$8="",D218="",E218=""),"",DATEDIF(E218,LOOKUP(C218,Accueil!$C$32:$C$131,Accueil!$E$32:$E$131),"m"))</f>
        <v/>
      </c>
      <c r="G218" s="273"/>
      <c r="H218" s="247"/>
      <c r="I218" s="245" t="str">
        <f>IF(OR(E218="",H218=""),"",VLOOKUP(H218,Détente!$A$2:$BU$157,MATCH(F218,(Détente!$B$1:$BU$1),1)+1))</f>
        <v/>
      </c>
      <c r="J218" s="247"/>
      <c r="K218" s="245" t="str">
        <f>IF(OR(E218="",J218=""),"",VLOOKUP(J218,Sautillers!$A$2:$BU$99,MATCH(F218,(Sautillers!$B$1:$BU$1),1)+1))</f>
        <v/>
      </c>
      <c r="L218" s="247"/>
      <c r="M218" s="245" t="str">
        <f>IF(OR(E218="",L218=""),"",VLOOKUP(L218,Gainage!$A$2:$BU$32,MATCH(F218,(Gainage!$B$1:$BU$1),1)+1))</f>
        <v/>
      </c>
      <c r="N218" s="247"/>
      <c r="O218" s="245" t="str">
        <f>IF(OR(E218="",N218=""),"",VLOOKUP(N218,'Course 20 m'!$A$2:$BU$373,MATCH(F218,('Course 20 m'!$B$1:$BU$1),1)+1))</f>
        <v/>
      </c>
      <c r="P218" s="248"/>
      <c r="Q218" s="245" t="str">
        <f>IF(OR(E218="",P218=""),"",VLOOKUP(P218,'Ecarts D&amp;G'!$A$2:$BU$147,MATCH(F218,('Ecarts D&amp;G'!$B$1:$BU$1),1)+1))</f>
        <v/>
      </c>
      <c r="R218" s="248"/>
      <c r="S218" s="245" t="str">
        <f>IF(OR(E218="",R218=""),"",VLOOKUP(R218,'Ecarts D&amp;G'!$A$2:$BU$147,MATCH(F218,('Ecarts D&amp;G'!$B$1:$BU$1),1)+1))</f>
        <v/>
      </c>
      <c r="T218" s="248"/>
      <c r="U218" s="245" t="str">
        <f>IF(OR(E218="",T218=""),"",VLOOKUP(T218,'Ecart facial'!$A$2:$BU$143,MATCH(F218,('Ecart facial'!$B$1:$BU$1),1)+1))</f>
        <v/>
      </c>
      <c r="V218" s="249"/>
      <c r="W218" s="245" t="str">
        <f>IF(OR(E218="",V218=""),"",VLOOKUP(V218,'Fermeture TJ'!$A$2:$BU$126,MATCH(F218,('Fermeture TJ'!$B$1:$BU$1),1)+1))</f>
        <v/>
      </c>
      <c r="X218" s="249"/>
      <c r="Y218" s="245" t="str">
        <f>IF(OR(E218="",X218=""),"",VLOOKUP(X218,Pont!$A$2:$BU$188,MATCH(F218,(Pont!$B$1:$BU$1),1)+1))</f>
        <v/>
      </c>
      <c r="Z218" s="249"/>
      <c r="AA218" s="245" t="str">
        <f>IF(OR(E218="",Z218=""),"",VLOOKUP(Z218,Epaules!$A$2:$BU$76,MATCH(F218,(Epaules!$B$1:$BU$1),1)+1))</f>
        <v/>
      </c>
      <c r="AB218" s="256" t="str">
        <f t="shared" si="6"/>
        <v/>
      </c>
      <c r="AC218" s="194" t="str">
        <f t="shared" si="7"/>
        <v/>
      </c>
    </row>
    <row r="219" spans="1:29" ht="15.6" x14ac:dyDescent="0.25">
      <c r="A219" s="34" t="str">
        <f>IF(D219="","",Accueil!$D$8)</f>
        <v/>
      </c>
      <c r="B219" s="145" t="str">
        <f>IF(OR(Accueil!$D$8="",C219="",D219=""),"",UPPER(LOOKUP(C219,Accueil!$C$32:$C$131,Accueil!$D$32:$D$131)))</f>
        <v/>
      </c>
      <c r="C219" s="35"/>
      <c r="D219" s="149"/>
      <c r="E219" s="152"/>
      <c r="F219" s="171" t="str">
        <f>IF(OR(Accueil!$D$8="",D219="",E219=""),"",DATEDIF(E219,LOOKUP(C219,Accueil!$C$32:$C$131,Accueil!$E$32:$E$131),"m"))</f>
        <v/>
      </c>
      <c r="G219" s="273"/>
      <c r="H219" s="247"/>
      <c r="I219" s="245" t="str">
        <f>IF(OR(E219="",H219=""),"",VLOOKUP(H219,Détente!$A$2:$BU$157,MATCH(F219,(Détente!$B$1:$BU$1),1)+1))</f>
        <v/>
      </c>
      <c r="J219" s="247"/>
      <c r="K219" s="245" t="str">
        <f>IF(OR(E219="",J219=""),"",VLOOKUP(J219,Sautillers!$A$2:$BU$99,MATCH(F219,(Sautillers!$B$1:$BU$1),1)+1))</f>
        <v/>
      </c>
      <c r="L219" s="247"/>
      <c r="M219" s="245" t="str">
        <f>IF(OR(E219="",L219=""),"",VLOOKUP(L219,Gainage!$A$2:$BU$32,MATCH(F219,(Gainage!$B$1:$BU$1),1)+1))</f>
        <v/>
      </c>
      <c r="N219" s="247"/>
      <c r="O219" s="245" t="str">
        <f>IF(OR(E219="",N219=""),"",VLOOKUP(N219,'Course 20 m'!$A$2:$BU$373,MATCH(F219,('Course 20 m'!$B$1:$BU$1),1)+1))</f>
        <v/>
      </c>
      <c r="P219" s="248"/>
      <c r="Q219" s="245" t="str">
        <f>IF(OR(E219="",P219=""),"",VLOOKUP(P219,'Ecarts D&amp;G'!$A$2:$BU$147,MATCH(F219,('Ecarts D&amp;G'!$B$1:$BU$1),1)+1))</f>
        <v/>
      </c>
      <c r="R219" s="248"/>
      <c r="S219" s="245" t="str">
        <f>IF(OR(E219="",R219=""),"",VLOOKUP(R219,'Ecarts D&amp;G'!$A$2:$BU$147,MATCH(F219,('Ecarts D&amp;G'!$B$1:$BU$1),1)+1))</f>
        <v/>
      </c>
      <c r="T219" s="248"/>
      <c r="U219" s="245" t="str">
        <f>IF(OR(E219="",T219=""),"",VLOOKUP(T219,'Ecart facial'!$A$2:$BU$143,MATCH(F219,('Ecart facial'!$B$1:$BU$1),1)+1))</f>
        <v/>
      </c>
      <c r="V219" s="249"/>
      <c r="W219" s="245" t="str">
        <f>IF(OR(E219="",V219=""),"",VLOOKUP(V219,'Fermeture TJ'!$A$2:$BU$126,MATCH(F219,('Fermeture TJ'!$B$1:$BU$1),1)+1))</f>
        <v/>
      </c>
      <c r="X219" s="249"/>
      <c r="Y219" s="245" t="str">
        <f>IF(OR(E219="",X219=""),"",VLOOKUP(X219,Pont!$A$2:$BU$188,MATCH(F219,(Pont!$B$1:$BU$1),1)+1))</f>
        <v/>
      </c>
      <c r="Z219" s="249"/>
      <c r="AA219" s="245" t="str">
        <f>IF(OR(E219="",Z219=""),"",VLOOKUP(Z219,Epaules!$A$2:$BU$76,MATCH(F219,(Epaules!$B$1:$BU$1),1)+1))</f>
        <v/>
      </c>
      <c r="AB219" s="256" t="str">
        <f t="shared" si="6"/>
        <v/>
      </c>
      <c r="AC219" s="194" t="str">
        <f t="shared" si="7"/>
        <v/>
      </c>
    </row>
    <row r="220" spans="1:29" ht="15.6" x14ac:dyDescent="0.25">
      <c r="A220" s="34" t="str">
        <f>IF(D220="","",Accueil!$D$8)</f>
        <v/>
      </c>
      <c r="B220" s="145" t="str">
        <f>IF(OR(Accueil!$D$8="",C220="",D220=""),"",UPPER(LOOKUP(C220,Accueil!$C$32:$C$131,Accueil!$D$32:$D$131)))</f>
        <v/>
      </c>
      <c r="C220" s="35"/>
      <c r="D220" s="149"/>
      <c r="E220" s="152"/>
      <c r="F220" s="171" t="str">
        <f>IF(OR(Accueil!$D$8="",D220="",E220=""),"",DATEDIF(E220,LOOKUP(C220,Accueil!$C$32:$C$131,Accueil!$E$32:$E$131),"m"))</f>
        <v/>
      </c>
      <c r="G220" s="273"/>
      <c r="H220" s="247"/>
      <c r="I220" s="245" t="str">
        <f>IF(OR(E220="",H220=""),"",VLOOKUP(H220,Détente!$A$2:$BU$157,MATCH(F220,(Détente!$B$1:$BU$1),1)+1))</f>
        <v/>
      </c>
      <c r="J220" s="247"/>
      <c r="K220" s="245" t="str">
        <f>IF(OR(E220="",J220=""),"",VLOOKUP(J220,Sautillers!$A$2:$BU$99,MATCH(F220,(Sautillers!$B$1:$BU$1),1)+1))</f>
        <v/>
      </c>
      <c r="L220" s="247"/>
      <c r="M220" s="245" t="str">
        <f>IF(OR(E220="",L220=""),"",VLOOKUP(L220,Gainage!$A$2:$BU$32,MATCH(F220,(Gainage!$B$1:$BU$1),1)+1))</f>
        <v/>
      </c>
      <c r="N220" s="247"/>
      <c r="O220" s="245" t="str">
        <f>IF(OR(E220="",N220=""),"",VLOOKUP(N220,'Course 20 m'!$A$2:$BU$373,MATCH(F220,('Course 20 m'!$B$1:$BU$1),1)+1))</f>
        <v/>
      </c>
      <c r="P220" s="248"/>
      <c r="Q220" s="245" t="str">
        <f>IF(OR(E220="",P220=""),"",VLOOKUP(P220,'Ecarts D&amp;G'!$A$2:$BU$147,MATCH(F220,('Ecarts D&amp;G'!$B$1:$BU$1),1)+1))</f>
        <v/>
      </c>
      <c r="R220" s="248"/>
      <c r="S220" s="245" t="str">
        <f>IF(OR(E220="",R220=""),"",VLOOKUP(R220,'Ecarts D&amp;G'!$A$2:$BU$147,MATCH(F220,('Ecarts D&amp;G'!$B$1:$BU$1),1)+1))</f>
        <v/>
      </c>
      <c r="T220" s="248"/>
      <c r="U220" s="245" t="str">
        <f>IF(OR(E220="",T220=""),"",VLOOKUP(T220,'Ecart facial'!$A$2:$BU$143,MATCH(F220,('Ecart facial'!$B$1:$BU$1),1)+1))</f>
        <v/>
      </c>
      <c r="V220" s="249"/>
      <c r="W220" s="245" t="str">
        <f>IF(OR(E220="",V220=""),"",VLOOKUP(V220,'Fermeture TJ'!$A$2:$BU$126,MATCH(F220,('Fermeture TJ'!$B$1:$BU$1),1)+1))</f>
        <v/>
      </c>
      <c r="X220" s="249"/>
      <c r="Y220" s="245" t="str">
        <f>IF(OR(E220="",X220=""),"",VLOOKUP(X220,Pont!$A$2:$BU$188,MATCH(F220,(Pont!$B$1:$BU$1),1)+1))</f>
        <v/>
      </c>
      <c r="Z220" s="249"/>
      <c r="AA220" s="245" t="str">
        <f>IF(OR(E220="",Z220=""),"",VLOOKUP(Z220,Epaules!$A$2:$BU$76,MATCH(F220,(Epaules!$B$1:$BU$1),1)+1))</f>
        <v/>
      </c>
      <c r="AB220" s="256" t="str">
        <f t="shared" si="6"/>
        <v/>
      </c>
      <c r="AC220" s="194" t="str">
        <f t="shared" si="7"/>
        <v/>
      </c>
    </row>
    <row r="221" spans="1:29" ht="15.6" x14ac:dyDescent="0.25">
      <c r="A221" s="34" t="str">
        <f>IF(D221="","",Accueil!$D$8)</f>
        <v/>
      </c>
      <c r="B221" s="145" t="str">
        <f>IF(OR(Accueil!$D$8="",C221="",D221=""),"",UPPER(LOOKUP(C221,Accueil!$C$32:$C$131,Accueil!$D$32:$D$131)))</f>
        <v/>
      </c>
      <c r="C221" s="35"/>
      <c r="D221" s="149"/>
      <c r="E221" s="152"/>
      <c r="F221" s="171" t="str">
        <f>IF(OR(Accueil!$D$8="",D221="",E221=""),"",DATEDIF(E221,LOOKUP(C221,Accueil!$C$32:$C$131,Accueil!$E$32:$E$131),"m"))</f>
        <v/>
      </c>
      <c r="G221" s="273"/>
      <c r="H221" s="247"/>
      <c r="I221" s="245" t="str">
        <f>IF(OR(E221="",H221=""),"",VLOOKUP(H221,Détente!$A$2:$BU$157,MATCH(F221,(Détente!$B$1:$BU$1),1)+1))</f>
        <v/>
      </c>
      <c r="J221" s="247"/>
      <c r="K221" s="245" t="str">
        <f>IF(OR(E221="",J221=""),"",VLOOKUP(J221,Sautillers!$A$2:$BU$99,MATCH(F221,(Sautillers!$B$1:$BU$1),1)+1))</f>
        <v/>
      </c>
      <c r="L221" s="247"/>
      <c r="M221" s="245" t="str">
        <f>IF(OR(E221="",L221=""),"",VLOOKUP(L221,Gainage!$A$2:$BU$32,MATCH(F221,(Gainage!$B$1:$BU$1),1)+1))</f>
        <v/>
      </c>
      <c r="N221" s="247"/>
      <c r="O221" s="245" t="str">
        <f>IF(OR(E221="",N221=""),"",VLOOKUP(N221,'Course 20 m'!$A$2:$BU$373,MATCH(F221,('Course 20 m'!$B$1:$BU$1),1)+1))</f>
        <v/>
      </c>
      <c r="P221" s="248"/>
      <c r="Q221" s="245" t="str">
        <f>IF(OR(E221="",P221=""),"",VLOOKUP(P221,'Ecarts D&amp;G'!$A$2:$BU$147,MATCH(F221,('Ecarts D&amp;G'!$B$1:$BU$1),1)+1))</f>
        <v/>
      </c>
      <c r="R221" s="248"/>
      <c r="S221" s="245" t="str">
        <f>IF(OR(E221="",R221=""),"",VLOOKUP(R221,'Ecarts D&amp;G'!$A$2:$BU$147,MATCH(F221,('Ecarts D&amp;G'!$B$1:$BU$1),1)+1))</f>
        <v/>
      </c>
      <c r="T221" s="248"/>
      <c r="U221" s="245" t="str">
        <f>IF(OR(E221="",T221=""),"",VLOOKUP(T221,'Ecart facial'!$A$2:$BU$143,MATCH(F221,('Ecart facial'!$B$1:$BU$1),1)+1))</f>
        <v/>
      </c>
      <c r="V221" s="249"/>
      <c r="W221" s="245" t="str">
        <f>IF(OR(E221="",V221=""),"",VLOOKUP(V221,'Fermeture TJ'!$A$2:$BU$126,MATCH(F221,('Fermeture TJ'!$B$1:$BU$1),1)+1))</f>
        <v/>
      </c>
      <c r="X221" s="249"/>
      <c r="Y221" s="245" t="str">
        <f>IF(OR(E221="",X221=""),"",VLOOKUP(X221,Pont!$A$2:$BU$188,MATCH(F221,(Pont!$B$1:$BU$1),1)+1))</f>
        <v/>
      </c>
      <c r="Z221" s="249"/>
      <c r="AA221" s="245" t="str">
        <f>IF(OR(E221="",Z221=""),"",VLOOKUP(Z221,Epaules!$A$2:$BU$76,MATCH(F221,(Epaules!$B$1:$BU$1),1)+1))</f>
        <v/>
      </c>
      <c r="AB221" s="256" t="str">
        <f t="shared" si="6"/>
        <v/>
      </c>
      <c r="AC221" s="194" t="str">
        <f t="shared" si="7"/>
        <v/>
      </c>
    </row>
    <row r="222" spans="1:29" ht="15.6" x14ac:dyDescent="0.25">
      <c r="A222" s="34" t="str">
        <f>IF(D222="","",Accueil!$D$8)</f>
        <v/>
      </c>
      <c r="B222" s="145" t="str">
        <f>IF(OR(Accueil!$D$8="",C222="",D222=""),"",UPPER(LOOKUP(C222,Accueil!$C$32:$C$131,Accueil!$D$32:$D$131)))</f>
        <v/>
      </c>
      <c r="C222" s="35"/>
      <c r="D222" s="149"/>
      <c r="E222" s="152"/>
      <c r="F222" s="171" t="str">
        <f>IF(OR(Accueil!$D$8="",D222="",E222=""),"",DATEDIF(E222,LOOKUP(C222,Accueil!$C$32:$C$131,Accueil!$E$32:$E$131),"m"))</f>
        <v/>
      </c>
      <c r="G222" s="273"/>
      <c r="H222" s="247"/>
      <c r="I222" s="245" t="str">
        <f>IF(OR(E222="",H222=""),"",VLOOKUP(H222,Détente!$A$2:$BU$157,MATCH(F222,(Détente!$B$1:$BU$1),1)+1))</f>
        <v/>
      </c>
      <c r="J222" s="247"/>
      <c r="K222" s="245" t="str">
        <f>IF(OR(E222="",J222=""),"",VLOOKUP(J222,Sautillers!$A$2:$BU$99,MATCH(F222,(Sautillers!$B$1:$BU$1),1)+1))</f>
        <v/>
      </c>
      <c r="L222" s="247"/>
      <c r="M222" s="245" t="str">
        <f>IF(OR(E222="",L222=""),"",VLOOKUP(L222,Gainage!$A$2:$BU$32,MATCH(F222,(Gainage!$B$1:$BU$1),1)+1))</f>
        <v/>
      </c>
      <c r="N222" s="247"/>
      <c r="O222" s="245" t="str">
        <f>IF(OR(E222="",N222=""),"",VLOOKUP(N222,'Course 20 m'!$A$2:$BU$373,MATCH(F222,('Course 20 m'!$B$1:$BU$1),1)+1))</f>
        <v/>
      </c>
      <c r="P222" s="248"/>
      <c r="Q222" s="245" t="str">
        <f>IF(OR(E222="",P222=""),"",VLOOKUP(P222,'Ecarts D&amp;G'!$A$2:$BU$147,MATCH(F222,('Ecarts D&amp;G'!$B$1:$BU$1),1)+1))</f>
        <v/>
      </c>
      <c r="R222" s="248"/>
      <c r="S222" s="245" t="str">
        <f>IF(OR(E222="",R222=""),"",VLOOKUP(R222,'Ecarts D&amp;G'!$A$2:$BU$147,MATCH(F222,('Ecarts D&amp;G'!$B$1:$BU$1),1)+1))</f>
        <v/>
      </c>
      <c r="T222" s="248"/>
      <c r="U222" s="245" t="str">
        <f>IF(OR(E222="",T222=""),"",VLOOKUP(T222,'Ecart facial'!$A$2:$BU$143,MATCH(F222,('Ecart facial'!$B$1:$BU$1),1)+1))</f>
        <v/>
      </c>
      <c r="V222" s="249"/>
      <c r="W222" s="245" t="str">
        <f>IF(OR(E222="",V222=""),"",VLOOKUP(V222,'Fermeture TJ'!$A$2:$BU$126,MATCH(F222,('Fermeture TJ'!$B$1:$BU$1),1)+1))</f>
        <v/>
      </c>
      <c r="X222" s="249"/>
      <c r="Y222" s="245" t="str">
        <f>IF(OR(E222="",X222=""),"",VLOOKUP(X222,Pont!$A$2:$BU$188,MATCH(F222,(Pont!$B$1:$BU$1),1)+1))</f>
        <v/>
      </c>
      <c r="Z222" s="249"/>
      <c r="AA222" s="245" t="str">
        <f>IF(OR(E222="",Z222=""),"",VLOOKUP(Z222,Epaules!$A$2:$BU$76,MATCH(F222,(Epaules!$B$1:$BU$1),1)+1))</f>
        <v/>
      </c>
      <c r="AB222" s="256" t="str">
        <f t="shared" si="6"/>
        <v/>
      </c>
      <c r="AC222" s="194" t="str">
        <f t="shared" si="7"/>
        <v/>
      </c>
    </row>
    <row r="223" spans="1:29" ht="15.6" x14ac:dyDescent="0.25">
      <c r="A223" s="34" t="str">
        <f>IF(D223="","",Accueil!$D$8)</f>
        <v/>
      </c>
      <c r="B223" s="145" t="str">
        <f>IF(OR(Accueil!$D$8="",C223="",D223=""),"",UPPER(LOOKUP(C223,Accueil!$C$32:$C$131,Accueil!$D$32:$D$131)))</f>
        <v/>
      </c>
      <c r="C223" s="35"/>
      <c r="D223" s="149"/>
      <c r="E223" s="152"/>
      <c r="F223" s="171" t="str">
        <f>IF(OR(Accueil!$D$8="",D223="",E223=""),"",DATEDIF(E223,LOOKUP(C223,Accueil!$C$32:$C$131,Accueil!$E$32:$E$131),"m"))</f>
        <v/>
      </c>
      <c r="G223" s="273"/>
      <c r="H223" s="247"/>
      <c r="I223" s="245" t="str">
        <f>IF(OR(E223="",H223=""),"",VLOOKUP(H223,Détente!$A$2:$BU$157,MATCH(F223,(Détente!$B$1:$BU$1),1)+1))</f>
        <v/>
      </c>
      <c r="J223" s="247"/>
      <c r="K223" s="245" t="str">
        <f>IF(OR(E223="",J223=""),"",VLOOKUP(J223,Sautillers!$A$2:$BU$99,MATCH(F223,(Sautillers!$B$1:$BU$1),1)+1))</f>
        <v/>
      </c>
      <c r="L223" s="247"/>
      <c r="M223" s="245" t="str">
        <f>IF(OR(E223="",L223=""),"",VLOOKUP(L223,Gainage!$A$2:$BU$32,MATCH(F223,(Gainage!$B$1:$BU$1),1)+1))</f>
        <v/>
      </c>
      <c r="N223" s="247"/>
      <c r="O223" s="245" t="str">
        <f>IF(OR(E223="",N223=""),"",VLOOKUP(N223,'Course 20 m'!$A$2:$BU$373,MATCH(F223,('Course 20 m'!$B$1:$BU$1),1)+1))</f>
        <v/>
      </c>
      <c r="P223" s="248"/>
      <c r="Q223" s="245" t="str">
        <f>IF(OR(E223="",P223=""),"",VLOOKUP(P223,'Ecarts D&amp;G'!$A$2:$BU$147,MATCH(F223,('Ecarts D&amp;G'!$B$1:$BU$1),1)+1))</f>
        <v/>
      </c>
      <c r="R223" s="248"/>
      <c r="S223" s="245" t="str">
        <f>IF(OR(E223="",R223=""),"",VLOOKUP(R223,'Ecarts D&amp;G'!$A$2:$BU$147,MATCH(F223,('Ecarts D&amp;G'!$B$1:$BU$1),1)+1))</f>
        <v/>
      </c>
      <c r="T223" s="248"/>
      <c r="U223" s="245" t="str">
        <f>IF(OR(E223="",T223=""),"",VLOOKUP(T223,'Ecart facial'!$A$2:$BU$143,MATCH(F223,('Ecart facial'!$B$1:$BU$1),1)+1))</f>
        <v/>
      </c>
      <c r="V223" s="249"/>
      <c r="W223" s="245" t="str">
        <f>IF(OR(E223="",V223=""),"",VLOOKUP(V223,'Fermeture TJ'!$A$2:$BU$126,MATCH(F223,('Fermeture TJ'!$B$1:$BU$1),1)+1))</f>
        <v/>
      </c>
      <c r="X223" s="249"/>
      <c r="Y223" s="245" t="str">
        <f>IF(OR(E223="",X223=""),"",VLOOKUP(X223,Pont!$A$2:$BU$188,MATCH(F223,(Pont!$B$1:$BU$1),1)+1))</f>
        <v/>
      </c>
      <c r="Z223" s="249"/>
      <c r="AA223" s="245" t="str">
        <f>IF(OR(E223="",Z223=""),"",VLOOKUP(Z223,Epaules!$A$2:$BU$76,MATCH(F223,(Epaules!$B$1:$BU$1),1)+1))</f>
        <v/>
      </c>
      <c r="AB223" s="256" t="str">
        <f t="shared" si="6"/>
        <v/>
      </c>
      <c r="AC223" s="194" t="str">
        <f t="shared" si="7"/>
        <v/>
      </c>
    </row>
    <row r="224" spans="1:29" ht="15.6" x14ac:dyDescent="0.25">
      <c r="A224" s="34" t="str">
        <f>IF(D224="","",Accueil!$D$8)</f>
        <v/>
      </c>
      <c r="B224" s="145" t="str">
        <f>IF(OR(Accueil!$D$8="",C224="",D224=""),"",UPPER(LOOKUP(C224,Accueil!$C$32:$C$131,Accueil!$D$32:$D$131)))</f>
        <v/>
      </c>
      <c r="C224" s="35"/>
      <c r="D224" s="149"/>
      <c r="E224" s="152"/>
      <c r="F224" s="171" t="str">
        <f>IF(OR(Accueil!$D$8="",D224="",E224=""),"",DATEDIF(E224,LOOKUP(C224,Accueil!$C$32:$C$131,Accueil!$E$32:$E$131),"m"))</f>
        <v/>
      </c>
      <c r="G224" s="273"/>
      <c r="H224" s="247"/>
      <c r="I224" s="245" t="str">
        <f>IF(OR(E224="",H224=""),"",VLOOKUP(H224,Détente!$A$2:$BU$157,MATCH(F224,(Détente!$B$1:$BU$1),1)+1))</f>
        <v/>
      </c>
      <c r="J224" s="247"/>
      <c r="K224" s="245" t="str">
        <f>IF(OR(E224="",J224=""),"",VLOOKUP(J224,Sautillers!$A$2:$BU$99,MATCH(F224,(Sautillers!$B$1:$BU$1),1)+1))</f>
        <v/>
      </c>
      <c r="L224" s="247"/>
      <c r="M224" s="245" t="str">
        <f>IF(OR(E224="",L224=""),"",VLOOKUP(L224,Gainage!$A$2:$BU$32,MATCH(F224,(Gainage!$B$1:$BU$1),1)+1))</f>
        <v/>
      </c>
      <c r="N224" s="247"/>
      <c r="O224" s="245" t="str">
        <f>IF(OR(E224="",N224=""),"",VLOOKUP(N224,'Course 20 m'!$A$2:$BU$373,MATCH(F224,('Course 20 m'!$B$1:$BU$1),1)+1))</f>
        <v/>
      </c>
      <c r="P224" s="248"/>
      <c r="Q224" s="245" t="str">
        <f>IF(OR(E224="",P224=""),"",VLOOKUP(P224,'Ecarts D&amp;G'!$A$2:$BU$147,MATCH(F224,('Ecarts D&amp;G'!$B$1:$BU$1),1)+1))</f>
        <v/>
      </c>
      <c r="R224" s="248"/>
      <c r="S224" s="245" t="str">
        <f>IF(OR(E224="",R224=""),"",VLOOKUP(R224,'Ecarts D&amp;G'!$A$2:$BU$147,MATCH(F224,('Ecarts D&amp;G'!$B$1:$BU$1),1)+1))</f>
        <v/>
      </c>
      <c r="T224" s="248"/>
      <c r="U224" s="245" t="str">
        <f>IF(OR(E224="",T224=""),"",VLOOKUP(T224,'Ecart facial'!$A$2:$BU$143,MATCH(F224,('Ecart facial'!$B$1:$BU$1),1)+1))</f>
        <v/>
      </c>
      <c r="V224" s="249"/>
      <c r="W224" s="245" t="str">
        <f>IF(OR(E224="",V224=""),"",VLOOKUP(V224,'Fermeture TJ'!$A$2:$BU$126,MATCH(F224,('Fermeture TJ'!$B$1:$BU$1),1)+1))</f>
        <v/>
      </c>
      <c r="X224" s="249"/>
      <c r="Y224" s="245" t="str">
        <f>IF(OR(E224="",X224=""),"",VLOOKUP(X224,Pont!$A$2:$BU$188,MATCH(F224,(Pont!$B$1:$BU$1),1)+1))</f>
        <v/>
      </c>
      <c r="Z224" s="249"/>
      <c r="AA224" s="245" t="str">
        <f>IF(OR(E224="",Z224=""),"",VLOOKUP(Z224,Epaules!$A$2:$BU$76,MATCH(F224,(Epaules!$B$1:$BU$1),1)+1))</f>
        <v/>
      </c>
      <c r="AB224" s="256" t="str">
        <f t="shared" si="6"/>
        <v/>
      </c>
      <c r="AC224" s="194" t="str">
        <f t="shared" si="7"/>
        <v/>
      </c>
    </row>
    <row r="225" spans="1:29" ht="15.6" x14ac:dyDescent="0.25">
      <c r="A225" s="34" t="str">
        <f>IF(D225="","",Accueil!$D$8)</f>
        <v/>
      </c>
      <c r="B225" s="145" t="str">
        <f>IF(OR(Accueil!$D$8="",C225="",D225=""),"",UPPER(LOOKUP(C225,Accueil!$C$32:$C$131,Accueil!$D$32:$D$131)))</f>
        <v/>
      </c>
      <c r="C225" s="35"/>
      <c r="D225" s="149"/>
      <c r="E225" s="152"/>
      <c r="F225" s="171" t="str">
        <f>IF(OR(Accueil!$D$8="",D225="",E225=""),"",DATEDIF(E225,LOOKUP(C225,Accueil!$C$32:$C$131,Accueil!$E$32:$E$131),"m"))</f>
        <v/>
      </c>
      <c r="G225" s="273"/>
      <c r="H225" s="247"/>
      <c r="I225" s="245" t="str">
        <f>IF(OR(E225="",H225=""),"",VLOOKUP(H225,Détente!$A$2:$BU$157,MATCH(F225,(Détente!$B$1:$BU$1),1)+1))</f>
        <v/>
      </c>
      <c r="J225" s="247"/>
      <c r="K225" s="245" t="str">
        <f>IF(OR(E225="",J225=""),"",VLOOKUP(J225,Sautillers!$A$2:$BU$99,MATCH(F225,(Sautillers!$B$1:$BU$1),1)+1))</f>
        <v/>
      </c>
      <c r="L225" s="247"/>
      <c r="M225" s="245" t="str">
        <f>IF(OR(E225="",L225=""),"",VLOOKUP(L225,Gainage!$A$2:$BU$32,MATCH(F225,(Gainage!$B$1:$BU$1),1)+1))</f>
        <v/>
      </c>
      <c r="N225" s="247"/>
      <c r="O225" s="245" t="str">
        <f>IF(OR(E225="",N225=""),"",VLOOKUP(N225,'Course 20 m'!$A$2:$BU$373,MATCH(F225,('Course 20 m'!$B$1:$BU$1),1)+1))</f>
        <v/>
      </c>
      <c r="P225" s="248"/>
      <c r="Q225" s="245" t="str">
        <f>IF(OR(E225="",P225=""),"",VLOOKUP(P225,'Ecarts D&amp;G'!$A$2:$BU$147,MATCH(F225,('Ecarts D&amp;G'!$B$1:$BU$1),1)+1))</f>
        <v/>
      </c>
      <c r="R225" s="248"/>
      <c r="S225" s="245" t="str">
        <f>IF(OR(E225="",R225=""),"",VLOOKUP(R225,'Ecarts D&amp;G'!$A$2:$BU$147,MATCH(F225,('Ecarts D&amp;G'!$B$1:$BU$1),1)+1))</f>
        <v/>
      </c>
      <c r="T225" s="248"/>
      <c r="U225" s="245" t="str">
        <f>IF(OR(E225="",T225=""),"",VLOOKUP(T225,'Ecart facial'!$A$2:$BU$143,MATCH(F225,('Ecart facial'!$B$1:$BU$1),1)+1))</f>
        <v/>
      </c>
      <c r="V225" s="249"/>
      <c r="W225" s="245" t="str">
        <f>IF(OR(E225="",V225=""),"",VLOOKUP(V225,'Fermeture TJ'!$A$2:$BU$126,MATCH(F225,('Fermeture TJ'!$B$1:$BU$1),1)+1))</f>
        <v/>
      </c>
      <c r="X225" s="249"/>
      <c r="Y225" s="245" t="str">
        <f>IF(OR(E225="",X225=""),"",VLOOKUP(X225,Pont!$A$2:$BU$188,MATCH(F225,(Pont!$B$1:$BU$1),1)+1))</f>
        <v/>
      </c>
      <c r="Z225" s="249"/>
      <c r="AA225" s="245" t="str">
        <f>IF(OR(E225="",Z225=""),"",VLOOKUP(Z225,Epaules!$A$2:$BU$76,MATCH(F225,(Epaules!$B$1:$BU$1),1)+1))</f>
        <v/>
      </c>
      <c r="AB225" s="256" t="str">
        <f t="shared" si="6"/>
        <v/>
      </c>
      <c r="AC225" s="194" t="str">
        <f t="shared" si="7"/>
        <v/>
      </c>
    </row>
    <row r="226" spans="1:29" ht="15.6" x14ac:dyDescent="0.25">
      <c r="A226" s="34" t="str">
        <f>IF(D226="","",Accueil!$D$8)</f>
        <v/>
      </c>
      <c r="B226" s="145" t="str">
        <f>IF(OR(Accueil!$D$8="",C226="",D226=""),"",UPPER(LOOKUP(C226,Accueil!$C$32:$C$131,Accueil!$D$32:$D$131)))</f>
        <v/>
      </c>
      <c r="C226" s="35"/>
      <c r="D226" s="149"/>
      <c r="E226" s="152"/>
      <c r="F226" s="171" t="str">
        <f>IF(OR(Accueil!$D$8="",D226="",E226=""),"",DATEDIF(E226,LOOKUP(C226,Accueil!$C$32:$C$131,Accueil!$E$32:$E$131),"m"))</f>
        <v/>
      </c>
      <c r="G226" s="273"/>
      <c r="H226" s="247"/>
      <c r="I226" s="245" t="str">
        <f>IF(OR(E226="",H226=""),"",VLOOKUP(H226,Détente!$A$2:$BU$157,MATCH(F226,(Détente!$B$1:$BU$1),1)+1))</f>
        <v/>
      </c>
      <c r="J226" s="247"/>
      <c r="K226" s="245" t="str">
        <f>IF(OR(E226="",J226=""),"",VLOOKUP(J226,Sautillers!$A$2:$BU$99,MATCH(F226,(Sautillers!$B$1:$BU$1),1)+1))</f>
        <v/>
      </c>
      <c r="L226" s="247"/>
      <c r="M226" s="245" t="str">
        <f>IF(OR(E226="",L226=""),"",VLOOKUP(L226,Gainage!$A$2:$BU$32,MATCH(F226,(Gainage!$B$1:$BU$1),1)+1))</f>
        <v/>
      </c>
      <c r="N226" s="247"/>
      <c r="O226" s="245" t="str">
        <f>IF(OR(E226="",N226=""),"",VLOOKUP(N226,'Course 20 m'!$A$2:$BU$373,MATCH(F226,('Course 20 m'!$B$1:$BU$1),1)+1))</f>
        <v/>
      </c>
      <c r="P226" s="248"/>
      <c r="Q226" s="245" t="str">
        <f>IF(OR(E226="",P226=""),"",VLOOKUP(P226,'Ecarts D&amp;G'!$A$2:$BU$147,MATCH(F226,('Ecarts D&amp;G'!$B$1:$BU$1),1)+1))</f>
        <v/>
      </c>
      <c r="R226" s="248"/>
      <c r="S226" s="245" t="str">
        <f>IF(OR(E226="",R226=""),"",VLOOKUP(R226,'Ecarts D&amp;G'!$A$2:$BU$147,MATCH(F226,('Ecarts D&amp;G'!$B$1:$BU$1),1)+1))</f>
        <v/>
      </c>
      <c r="T226" s="248"/>
      <c r="U226" s="245" t="str">
        <f>IF(OR(E226="",T226=""),"",VLOOKUP(T226,'Ecart facial'!$A$2:$BU$143,MATCH(F226,('Ecart facial'!$B$1:$BU$1),1)+1))</f>
        <v/>
      </c>
      <c r="V226" s="249"/>
      <c r="W226" s="245" t="str">
        <f>IF(OR(E226="",V226=""),"",VLOOKUP(V226,'Fermeture TJ'!$A$2:$BU$126,MATCH(F226,('Fermeture TJ'!$B$1:$BU$1),1)+1))</f>
        <v/>
      </c>
      <c r="X226" s="249"/>
      <c r="Y226" s="245" t="str">
        <f>IF(OR(E226="",X226=""),"",VLOOKUP(X226,Pont!$A$2:$BU$188,MATCH(F226,(Pont!$B$1:$BU$1),1)+1))</f>
        <v/>
      </c>
      <c r="Z226" s="249"/>
      <c r="AA226" s="245" t="str">
        <f>IF(OR(E226="",Z226=""),"",VLOOKUP(Z226,Epaules!$A$2:$BU$76,MATCH(F226,(Epaules!$B$1:$BU$1),1)+1))</f>
        <v/>
      </c>
      <c r="AB226" s="256" t="str">
        <f t="shared" si="6"/>
        <v/>
      </c>
      <c r="AC226" s="194" t="str">
        <f t="shared" si="7"/>
        <v/>
      </c>
    </row>
    <row r="227" spans="1:29" ht="15.6" x14ac:dyDescent="0.25">
      <c r="A227" s="34" t="str">
        <f>IF(D227="","",Accueil!$D$8)</f>
        <v/>
      </c>
      <c r="B227" s="145" t="str">
        <f>IF(OR(Accueil!$D$8="",C227="",D227=""),"",UPPER(LOOKUP(C227,Accueil!$C$32:$C$131,Accueil!$D$32:$D$131)))</f>
        <v/>
      </c>
      <c r="C227" s="35"/>
      <c r="D227" s="149"/>
      <c r="E227" s="152"/>
      <c r="F227" s="171" t="str">
        <f>IF(OR(Accueil!$D$8="",D227="",E227=""),"",DATEDIF(E227,LOOKUP(C227,Accueil!$C$32:$C$131,Accueil!$E$32:$E$131),"m"))</f>
        <v/>
      </c>
      <c r="G227" s="273"/>
      <c r="H227" s="247"/>
      <c r="I227" s="245" t="str">
        <f>IF(OR(E227="",H227=""),"",VLOOKUP(H227,Détente!$A$2:$BU$157,MATCH(F227,(Détente!$B$1:$BU$1),1)+1))</f>
        <v/>
      </c>
      <c r="J227" s="247"/>
      <c r="K227" s="245" t="str">
        <f>IF(OR(E227="",J227=""),"",VLOOKUP(J227,Sautillers!$A$2:$BU$99,MATCH(F227,(Sautillers!$B$1:$BU$1),1)+1))</f>
        <v/>
      </c>
      <c r="L227" s="247"/>
      <c r="M227" s="245" t="str">
        <f>IF(OR(E227="",L227=""),"",VLOOKUP(L227,Gainage!$A$2:$BU$32,MATCH(F227,(Gainage!$B$1:$BU$1),1)+1))</f>
        <v/>
      </c>
      <c r="N227" s="247"/>
      <c r="O227" s="245" t="str">
        <f>IF(OR(E227="",N227=""),"",VLOOKUP(N227,'Course 20 m'!$A$2:$BU$373,MATCH(F227,('Course 20 m'!$B$1:$BU$1),1)+1))</f>
        <v/>
      </c>
      <c r="P227" s="248"/>
      <c r="Q227" s="245" t="str">
        <f>IF(OR(E227="",P227=""),"",VLOOKUP(P227,'Ecarts D&amp;G'!$A$2:$BU$147,MATCH(F227,('Ecarts D&amp;G'!$B$1:$BU$1),1)+1))</f>
        <v/>
      </c>
      <c r="R227" s="248"/>
      <c r="S227" s="245" t="str">
        <f>IF(OR(E227="",R227=""),"",VLOOKUP(R227,'Ecarts D&amp;G'!$A$2:$BU$147,MATCH(F227,('Ecarts D&amp;G'!$B$1:$BU$1),1)+1))</f>
        <v/>
      </c>
      <c r="T227" s="248"/>
      <c r="U227" s="245" t="str">
        <f>IF(OR(E227="",T227=""),"",VLOOKUP(T227,'Ecart facial'!$A$2:$BU$143,MATCH(F227,('Ecart facial'!$B$1:$BU$1),1)+1))</f>
        <v/>
      </c>
      <c r="V227" s="249"/>
      <c r="W227" s="245" t="str">
        <f>IF(OR(E227="",V227=""),"",VLOOKUP(V227,'Fermeture TJ'!$A$2:$BU$126,MATCH(F227,('Fermeture TJ'!$B$1:$BU$1),1)+1))</f>
        <v/>
      </c>
      <c r="X227" s="249"/>
      <c r="Y227" s="245" t="str">
        <f>IF(OR(E227="",X227=""),"",VLOOKUP(X227,Pont!$A$2:$BU$188,MATCH(F227,(Pont!$B$1:$BU$1),1)+1))</f>
        <v/>
      </c>
      <c r="Z227" s="249"/>
      <c r="AA227" s="245" t="str">
        <f>IF(OR(E227="",Z227=""),"",VLOOKUP(Z227,Epaules!$A$2:$BU$76,MATCH(F227,(Epaules!$B$1:$BU$1),1)+1))</f>
        <v/>
      </c>
      <c r="AB227" s="256" t="str">
        <f t="shared" si="6"/>
        <v/>
      </c>
      <c r="AC227" s="194" t="str">
        <f t="shared" si="7"/>
        <v/>
      </c>
    </row>
    <row r="228" spans="1:29" ht="15.6" x14ac:dyDescent="0.25">
      <c r="A228" s="34" t="str">
        <f>IF(D228="","",Accueil!$D$8)</f>
        <v/>
      </c>
      <c r="B228" s="145" t="str">
        <f>IF(OR(Accueil!$D$8="",C228="",D228=""),"",UPPER(LOOKUP(C228,Accueil!$C$32:$C$131,Accueil!$D$32:$D$131)))</f>
        <v/>
      </c>
      <c r="C228" s="35"/>
      <c r="D228" s="149"/>
      <c r="E228" s="152"/>
      <c r="F228" s="171" t="str">
        <f>IF(OR(Accueil!$D$8="",D228="",E228=""),"",DATEDIF(E228,LOOKUP(C228,Accueil!$C$32:$C$131,Accueil!$E$32:$E$131),"m"))</f>
        <v/>
      </c>
      <c r="G228" s="273"/>
      <c r="H228" s="247"/>
      <c r="I228" s="245" t="str">
        <f>IF(OR(E228="",H228=""),"",VLOOKUP(H228,Détente!$A$2:$BU$157,MATCH(F228,(Détente!$B$1:$BU$1),1)+1))</f>
        <v/>
      </c>
      <c r="J228" s="247"/>
      <c r="K228" s="245" t="str">
        <f>IF(OR(E228="",J228=""),"",VLOOKUP(J228,Sautillers!$A$2:$BU$99,MATCH(F228,(Sautillers!$B$1:$BU$1),1)+1))</f>
        <v/>
      </c>
      <c r="L228" s="247"/>
      <c r="M228" s="245" t="str">
        <f>IF(OR(E228="",L228=""),"",VLOOKUP(L228,Gainage!$A$2:$BU$32,MATCH(F228,(Gainage!$B$1:$BU$1),1)+1))</f>
        <v/>
      </c>
      <c r="N228" s="247"/>
      <c r="O228" s="245" t="str">
        <f>IF(OR(E228="",N228=""),"",VLOOKUP(N228,'Course 20 m'!$A$2:$BU$373,MATCH(F228,('Course 20 m'!$B$1:$BU$1),1)+1))</f>
        <v/>
      </c>
      <c r="P228" s="248"/>
      <c r="Q228" s="245" t="str">
        <f>IF(OR(E228="",P228=""),"",VLOOKUP(P228,'Ecarts D&amp;G'!$A$2:$BU$147,MATCH(F228,('Ecarts D&amp;G'!$B$1:$BU$1),1)+1))</f>
        <v/>
      </c>
      <c r="R228" s="248"/>
      <c r="S228" s="245" t="str">
        <f>IF(OR(E228="",R228=""),"",VLOOKUP(R228,'Ecarts D&amp;G'!$A$2:$BU$147,MATCH(F228,('Ecarts D&amp;G'!$B$1:$BU$1),1)+1))</f>
        <v/>
      </c>
      <c r="T228" s="248"/>
      <c r="U228" s="245" t="str">
        <f>IF(OR(E228="",T228=""),"",VLOOKUP(T228,'Ecart facial'!$A$2:$BU$143,MATCH(F228,('Ecart facial'!$B$1:$BU$1),1)+1))</f>
        <v/>
      </c>
      <c r="V228" s="249"/>
      <c r="W228" s="245" t="str">
        <f>IF(OR(E228="",V228=""),"",VLOOKUP(V228,'Fermeture TJ'!$A$2:$BU$126,MATCH(F228,('Fermeture TJ'!$B$1:$BU$1),1)+1))</f>
        <v/>
      </c>
      <c r="X228" s="249"/>
      <c r="Y228" s="245" t="str">
        <f>IF(OR(E228="",X228=""),"",VLOOKUP(X228,Pont!$A$2:$BU$188,MATCH(F228,(Pont!$B$1:$BU$1),1)+1))</f>
        <v/>
      </c>
      <c r="Z228" s="249"/>
      <c r="AA228" s="245" t="str">
        <f>IF(OR(E228="",Z228=""),"",VLOOKUP(Z228,Epaules!$A$2:$BU$76,MATCH(F228,(Epaules!$B$1:$BU$1),1)+1))</f>
        <v/>
      </c>
      <c r="AB228" s="256" t="str">
        <f t="shared" si="6"/>
        <v/>
      </c>
      <c r="AC228" s="194" t="str">
        <f t="shared" si="7"/>
        <v/>
      </c>
    </row>
    <row r="229" spans="1:29" ht="15.6" x14ac:dyDescent="0.25">
      <c r="A229" s="34" t="str">
        <f>IF(D229="","",Accueil!$D$8)</f>
        <v/>
      </c>
      <c r="B229" s="145" t="str">
        <f>IF(OR(Accueil!$D$8="",C229="",D229=""),"",UPPER(LOOKUP(C229,Accueil!$C$32:$C$131,Accueil!$D$32:$D$131)))</f>
        <v/>
      </c>
      <c r="C229" s="35"/>
      <c r="D229" s="149"/>
      <c r="E229" s="152"/>
      <c r="F229" s="171" t="str">
        <f>IF(OR(Accueil!$D$8="",D229="",E229=""),"",DATEDIF(E229,LOOKUP(C229,Accueil!$C$32:$C$131,Accueil!$E$32:$E$131),"m"))</f>
        <v/>
      </c>
      <c r="G229" s="273"/>
      <c r="H229" s="247"/>
      <c r="I229" s="245" t="str">
        <f>IF(OR(E229="",H229=""),"",VLOOKUP(H229,Détente!$A$2:$BU$157,MATCH(F229,(Détente!$B$1:$BU$1),1)+1))</f>
        <v/>
      </c>
      <c r="J229" s="247"/>
      <c r="K229" s="245" t="str">
        <f>IF(OR(E229="",J229=""),"",VLOOKUP(J229,Sautillers!$A$2:$BU$99,MATCH(F229,(Sautillers!$B$1:$BU$1),1)+1))</f>
        <v/>
      </c>
      <c r="L229" s="247"/>
      <c r="M229" s="245" t="str">
        <f>IF(OR(E229="",L229=""),"",VLOOKUP(L229,Gainage!$A$2:$BU$32,MATCH(F229,(Gainage!$B$1:$BU$1),1)+1))</f>
        <v/>
      </c>
      <c r="N229" s="247"/>
      <c r="O229" s="245" t="str">
        <f>IF(OR(E229="",N229=""),"",VLOOKUP(N229,'Course 20 m'!$A$2:$BU$373,MATCH(F229,('Course 20 m'!$B$1:$BU$1),1)+1))</f>
        <v/>
      </c>
      <c r="P229" s="248"/>
      <c r="Q229" s="245" t="str">
        <f>IF(OR(E229="",P229=""),"",VLOOKUP(P229,'Ecarts D&amp;G'!$A$2:$BU$147,MATCH(F229,('Ecarts D&amp;G'!$B$1:$BU$1),1)+1))</f>
        <v/>
      </c>
      <c r="R229" s="248"/>
      <c r="S229" s="245" t="str">
        <f>IF(OR(E229="",R229=""),"",VLOOKUP(R229,'Ecarts D&amp;G'!$A$2:$BU$147,MATCH(F229,('Ecarts D&amp;G'!$B$1:$BU$1),1)+1))</f>
        <v/>
      </c>
      <c r="T229" s="248"/>
      <c r="U229" s="245" t="str">
        <f>IF(OR(E229="",T229=""),"",VLOOKUP(T229,'Ecart facial'!$A$2:$BU$143,MATCH(F229,('Ecart facial'!$B$1:$BU$1),1)+1))</f>
        <v/>
      </c>
      <c r="V229" s="249"/>
      <c r="W229" s="245" t="str">
        <f>IF(OR(E229="",V229=""),"",VLOOKUP(V229,'Fermeture TJ'!$A$2:$BU$126,MATCH(F229,('Fermeture TJ'!$B$1:$BU$1),1)+1))</f>
        <v/>
      </c>
      <c r="X229" s="249"/>
      <c r="Y229" s="245" t="str">
        <f>IF(OR(E229="",X229=""),"",VLOOKUP(X229,Pont!$A$2:$BU$188,MATCH(F229,(Pont!$B$1:$BU$1),1)+1))</f>
        <v/>
      </c>
      <c r="Z229" s="249"/>
      <c r="AA229" s="245" t="str">
        <f>IF(OR(E229="",Z229=""),"",VLOOKUP(Z229,Epaules!$A$2:$BU$76,MATCH(F229,(Epaules!$B$1:$BU$1),1)+1))</f>
        <v/>
      </c>
      <c r="AB229" s="256" t="str">
        <f t="shared" si="6"/>
        <v/>
      </c>
      <c r="AC229" s="194" t="str">
        <f t="shared" si="7"/>
        <v/>
      </c>
    </row>
    <row r="230" spans="1:29" ht="15.6" x14ac:dyDescent="0.25">
      <c r="A230" s="34" t="str">
        <f>IF(D230="","",Accueil!$D$8)</f>
        <v/>
      </c>
      <c r="B230" s="145" t="str">
        <f>IF(OR(Accueil!$D$8="",C230="",D230=""),"",UPPER(LOOKUP(C230,Accueil!$C$32:$C$131,Accueil!$D$32:$D$131)))</f>
        <v/>
      </c>
      <c r="C230" s="35"/>
      <c r="D230" s="149"/>
      <c r="E230" s="152"/>
      <c r="F230" s="171" t="str">
        <f>IF(OR(Accueil!$D$8="",D230="",E230=""),"",DATEDIF(E230,LOOKUP(C230,Accueil!$C$32:$C$131,Accueil!$E$32:$E$131),"m"))</f>
        <v/>
      </c>
      <c r="G230" s="273"/>
      <c r="H230" s="247"/>
      <c r="I230" s="245" t="str">
        <f>IF(OR(E230="",H230=""),"",VLOOKUP(H230,Détente!$A$2:$BU$157,MATCH(F230,(Détente!$B$1:$BU$1),1)+1))</f>
        <v/>
      </c>
      <c r="J230" s="247"/>
      <c r="K230" s="245" t="str">
        <f>IF(OR(E230="",J230=""),"",VLOOKUP(J230,Sautillers!$A$2:$BU$99,MATCH(F230,(Sautillers!$B$1:$BU$1),1)+1))</f>
        <v/>
      </c>
      <c r="L230" s="247"/>
      <c r="M230" s="245" t="str">
        <f>IF(OR(E230="",L230=""),"",VLOOKUP(L230,Gainage!$A$2:$BU$32,MATCH(F230,(Gainage!$B$1:$BU$1),1)+1))</f>
        <v/>
      </c>
      <c r="N230" s="247"/>
      <c r="O230" s="245" t="str">
        <f>IF(OR(E230="",N230=""),"",VLOOKUP(N230,'Course 20 m'!$A$2:$BU$373,MATCH(F230,('Course 20 m'!$B$1:$BU$1),1)+1))</f>
        <v/>
      </c>
      <c r="P230" s="248"/>
      <c r="Q230" s="245" t="str">
        <f>IF(OR(E230="",P230=""),"",VLOOKUP(P230,'Ecarts D&amp;G'!$A$2:$BU$147,MATCH(F230,('Ecarts D&amp;G'!$B$1:$BU$1),1)+1))</f>
        <v/>
      </c>
      <c r="R230" s="248"/>
      <c r="S230" s="245" t="str">
        <f>IF(OR(E230="",R230=""),"",VLOOKUP(R230,'Ecarts D&amp;G'!$A$2:$BU$147,MATCH(F230,('Ecarts D&amp;G'!$B$1:$BU$1),1)+1))</f>
        <v/>
      </c>
      <c r="T230" s="248"/>
      <c r="U230" s="245" t="str">
        <f>IF(OR(E230="",T230=""),"",VLOOKUP(T230,'Ecart facial'!$A$2:$BU$143,MATCH(F230,('Ecart facial'!$B$1:$BU$1),1)+1))</f>
        <v/>
      </c>
      <c r="V230" s="249"/>
      <c r="W230" s="245" t="str">
        <f>IF(OR(E230="",V230=""),"",VLOOKUP(V230,'Fermeture TJ'!$A$2:$BU$126,MATCH(F230,('Fermeture TJ'!$B$1:$BU$1),1)+1))</f>
        <v/>
      </c>
      <c r="X230" s="249"/>
      <c r="Y230" s="245" t="str">
        <f>IF(OR(E230="",X230=""),"",VLOOKUP(X230,Pont!$A$2:$BU$188,MATCH(F230,(Pont!$B$1:$BU$1),1)+1))</f>
        <v/>
      </c>
      <c r="Z230" s="249"/>
      <c r="AA230" s="245" t="str">
        <f>IF(OR(E230="",Z230=""),"",VLOOKUP(Z230,Epaules!$A$2:$BU$76,MATCH(F230,(Epaules!$B$1:$BU$1),1)+1))</f>
        <v/>
      </c>
      <c r="AB230" s="256" t="str">
        <f t="shared" si="6"/>
        <v/>
      </c>
      <c r="AC230" s="194" t="str">
        <f t="shared" si="7"/>
        <v/>
      </c>
    </row>
    <row r="231" spans="1:29" ht="15.6" x14ac:dyDescent="0.25">
      <c r="A231" s="34" t="str">
        <f>IF(D231="","",Accueil!$D$8)</f>
        <v/>
      </c>
      <c r="B231" s="145" t="str">
        <f>IF(OR(Accueil!$D$8="",C231="",D231=""),"",UPPER(LOOKUP(C231,Accueil!$C$32:$C$131,Accueil!$D$32:$D$131)))</f>
        <v/>
      </c>
      <c r="C231" s="35"/>
      <c r="D231" s="149"/>
      <c r="E231" s="152"/>
      <c r="F231" s="171" t="str">
        <f>IF(OR(Accueil!$D$8="",D231="",E231=""),"",DATEDIF(E231,LOOKUP(C231,Accueil!$C$32:$C$131,Accueil!$E$32:$E$131),"m"))</f>
        <v/>
      </c>
      <c r="G231" s="273"/>
      <c r="H231" s="247"/>
      <c r="I231" s="245" t="str">
        <f>IF(OR(E231="",H231=""),"",VLOOKUP(H231,Détente!$A$2:$BU$157,MATCH(F231,(Détente!$B$1:$BU$1),1)+1))</f>
        <v/>
      </c>
      <c r="J231" s="247"/>
      <c r="K231" s="245" t="str">
        <f>IF(OR(E231="",J231=""),"",VLOOKUP(J231,Sautillers!$A$2:$BU$99,MATCH(F231,(Sautillers!$B$1:$BU$1),1)+1))</f>
        <v/>
      </c>
      <c r="L231" s="247"/>
      <c r="M231" s="245" t="str">
        <f>IF(OR(E231="",L231=""),"",VLOOKUP(L231,Gainage!$A$2:$BU$32,MATCH(F231,(Gainage!$B$1:$BU$1),1)+1))</f>
        <v/>
      </c>
      <c r="N231" s="247"/>
      <c r="O231" s="245" t="str">
        <f>IF(OR(E231="",N231=""),"",VLOOKUP(N231,'Course 20 m'!$A$2:$BU$373,MATCH(F231,('Course 20 m'!$B$1:$BU$1),1)+1))</f>
        <v/>
      </c>
      <c r="P231" s="248"/>
      <c r="Q231" s="245" t="str">
        <f>IF(OR(E231="",P231=""),"",VLOOKUP(P231,'Ecarts D&amp;G'!$A$2:$BU$147,MATCH(F231,('Ecarts D&amp;G'!$B$1:$BU$1),1)+1))</f>
        <v/>
      </c>
      <c r="R231" s="248"/>
      <c r="S231" s="245" t="str">
        <f>IF(OR(E231="",R231=""),"",VLOOKUP(R231,'Ecarts D&amp;G'!$A$2:$BU$147,MATCH(F231,('Ecarts D&amp;G'!$B$1:$BU$1),1)+1))</f>
        <v/>
      </c>
      <c r="T231" s="248"/>
      <c r="U231" s="245" t="str">
        <f>IF(OR(E231="",T231=""),"",VLOOKUP(T231,'Ecart facial'!$A$2:$BU$143,MATCH(F231,('Ecart facial'!$B$1:$BU$1),1)+1))</f>
        <v/>
      </c>
      <c r="V231" s="249"/>
      <c r="W231" s="245" t="str">
        <f>IF(OR(E231="",V231=""),"",VLOOKUP(V231,'Fermeture TJ'!$A$2:$BU$126,MATCH(F231,('Fermeture TJ'!$B$1:$BU$1),1)+1))</f>
        <v/>
      </c>
      <c r="X231" s="249"/>
      <c r="Y231" s="245" t="str">
        <f>IF(OR(E231="",X231=""),"",VLOOKUP(X231,Pont!$A$2:$BU$188,MATCH(F231,(Pont!$B$1:$BU$1),1)+1))</f>
        <v/>
      </c>
      <c r="Z231" s="249"/>
      <c r="AA231" s="245" t="str">
        <f>IF(OR(E231="",Z231=""),"",VLOOKUP(Z231,Epaules!$A$2:$BU$76,MATCH(F231,(Epaules!$B$1:$BU$1),1)+1))</f>
        <v/>
      </c>
      <c r="AB231" s="256" t="str">
        <f t="shared" si="6"/>
        <v/>
      </c>
      <c r="AC231" s="194" t="str">
        <f t="shared" si="7"/>
        <v/>
      </c>
    </row>
    <row r="232" spans="1:29" ht="15.6" x14ac:dyDescent="0.25">
      <c r="A232" s="34" t="str">
        <f>IF(D232="","",Accueil!$D$8)</f>
        <v/>
      </c>
      <c r="B232" s="145" t="str">
        <f>IF(OR(Accueil!$D$8="",C232="",D232=""),"",UPPER(LOOKUP(C232,Accueil!$C$32:$C$131,Accueil!$D$32:$D$131)))</f>
        <v/>
      </c>
      <c r="C232" s="35"/>
      <c r="D232" s="149"/>
      <c r="E232" s="152"/>
      <c r="F232" s="171" t="str">
        <f>IF(OR(Accueil!$D$8="",D232="",E232=""),"",DATEDIF(E232,LOOKUP(C232,Accueil!$C$32:$C$131,Accueil!$E$32:$E$131),"m"))</f>
        <v/>
      </c>
      <c r="G232" s="273"/>
      <c r="H232" s="247"/>
      <c r="I232" s="245" t="str">
        <f>IF(OR(E232="",H232=""),"",VLOOKUP(H232,Détente!$A$2:$BU$157,MATCH(F232,(Détente!$B$1:$BU$1),1)+1))</f>
        <v/>
      </c>
      <c r="J232" s="247"/>
      <c r="K232" s="245" t="str">
        <f>IF(OR(E232="",J232=""),"",VLOOKUP(J232,Sautillers!$A$2:$BU$99,MATCH(F232,(Sautillers!$B$1:$BU$1),1)+1))</f>
        <v/>
      </c>
      <c r="L232" s="247"/>
      <c r="M232" s="245" t="str">
        <f>IF(OR(E232="",L232=""),"",VLOOKUP(L232,Gainage!$A$2:$BU$32,MATCH(F232,(Gainage!$B$1:$BU$1),1)+1))</f>
        <v/>
      </c>
      <c r="N232" s="247"/>
      <c r="O232" s="245" t="str">
        <f>IF(OR(E232="",N232=""),"",VLOOKUP(N232,'Course 20 m'!$A$2:$BU$373,MATCH(F232,('Course 20 m'!$B$1:$BU$1),1)+1))</f>
        <v/>
      </c>
      <c r="P232" s="248"/>
      <c r="Q232" s="245" t="str">
        <f>IF(OR(E232="",P232=""),"",VLOOKUP(P232,'Ecarts D&amp;G'!$A$2:$BU$147,MATCH(F232,('Ecarts D&amp;G'!$B$1:$BU$1),1)+1))</f>
        <v/>
      </c>
      <c r="R232" s="248"/>
      <c r="S232" s="245" t="str">
        <f>IF(OR(E232="",R232=""),"",VLOOKUP(R232,'Ecarts D&amp;G'!$A$2:$BU$147,MATCH(F232,('Ecarts D&amp;G'!$B$1:$BU$1),1)+1))</f>
        <v/>
      </c>
      <c r="T232" s="248"/>
      <c r="U232" s="245" t="str">
        <f>IF(OR(E232="",T232=""),"",VLOOKUP(T232,'Ecart facial'!$A$2:$BU$143,MATCH(F232,('Ecart facial'!$B$1:$BU$1),1)+1))</f>
        <v/>
      </c>
      <c r="V232" s="249"/>
      <c r="W232" s="245" t="str">
        <f>IF(OR(E232="",V232=""),"",VLOOKUP(V232,'Fermeture TJ'!$A$2:$BU$126,MATCH(F232,('Fermeture TJ'!$B$1:$BU$1),1)+1))</f>
        <v/>
      </c>
      <c r="X232" s="249"/>
      <c r="Y232" s="245" t="str">
        <f>IF(OR(E232="",X232=""),"",VLOOKUP(X232,Pont!$A$2:$BU$188,MATCH(F232,(Pont!$B$1:$BU$1),1)+1))</f>
        <v/>
      </c>
      <c r="Z232" s="249"/>
      <c r="AA232" s="245" t="str">
        <f>IF(OR(E232="",Z232=""),"",VLOOKUP(Z232,Epaules!$A$2:$BU$76,MATCH(F232,(Epaules!$B$1:$BU$1),1)+1))</f>
        <v/>
      </c>
      <c r="AB232" s="256" t="str">
        <f t="shared" si="6"/>
        <v/>
      </c>
      <c r="AC232" s="194" t="str">
        <f t="shared" si="7"/>
        <v/>
      </c>
    </row>
    <row r="233" spans="1:29" ht="15.6" x14ac:dyDescent="0.25">
      <c r="A233" s="34" t="str">
        <f>IF(D233="","",Accueil!$D$8)</f>
        <v/>
      </c>
      <c r="B233" s="145" t="str">
        <f>IF(OR(Accueil!$D$8="",C233="",D233=""),"",UPPER(LOOKUP(C233,Accueil!$C$32:$C$131,Accueil!$D$32:$D$131)))</f>
        <v/>
      </c>
      <c r="C233" s="35"/>
      <c r="D233" s="149"/>
      <c r="E233" s="152"/>
      <c r="F233" s="171" t="str">
        <f>IF(OR(Accueil!$D$8="",D233="",E233=""),"",DATEDIF(E233,LOOKUP(C233,Accueil!$C$32:$C$131,Accueil!$E$32:$E$131),"m"))</f>
        <v/>
      </c>
      <c r="G233" s="273"/>
      <c r="H233" s="247"/>
      <c r="I233" s="245" t="str">
        <f>IF(OR(E233="",H233=""),"",VLOOKUP(H233,Détente!$A$2:$BU$157,MATCH(F233,(Détente!$B$1:$BU$1),1)+1))</f>
        <v/>
      </c>
      <c r="J233" s="247"/>
      <c r="K233" s="245" t="str">
        <f>IF(OR(E233="",J233=""),"",VLOOKUP(J233,Sautillers!$A$2:$BU$99,MATCH(F233,(Sautillers!$B$1:$BU$1),1)+1))</f>
        <v/>
      </c>
      <c r="L233" s="247"/>
      <c r="M233" s="245" t="str">
        <f>IF(OR(E233="",L233=""),"",VLOOKUP(L233,Gainage!$A$2:$BU$32,MATCH(F233,(Gainage!$B$1:$BU$1),1)+1))</f>
        <v/>
      </c>
      <c r="N233" s="247"/>
      <c r="O233" s="245" t="str">
        <f>IF(OR(E233="",N233=""),"",VLOOKUP(N233,'Course 20 m'!$A$2:$BU$373,MATCH(F233,('Course 20 m'!$B$1:$BU$1),1)+1))</f>
        <v/>
      </c>
      <c r="P233" s="248"/>
      <c r="Q233" s="245" t="str">
        <f>IF(OR(E233="",P233=""),"",VLOOKUP(P233,'Ecarts D&amp;G'!$A$2:$BU$147,MATCH(F233,('Ecarts D&amp;G'!$B$1:$BU$1),1)+1))</f>
        <v/>
      </c>
      <c r="R233" s="248"/>
      <c r="S233" s="245" t="str">
        <f>IF(OR(E233="",R233=""),"",VLOOKUP(R233,'Ecarts D&amp;G'!$A$2:$BU$147,MATCH(F233,('Ecarts D&amp;G'!$B$1:$BU$1),1)+1))</f>
        <v/>
      </c>
      <c r="T233" s="248"/>
      <c r="U233" s="245" t="str">
        <f>IF(OR(E233="",T233=""),"",VLOOKUP(T233,'Ecart facial'!$A$2:$BU$143,MATCH(F233,('Ecart facial'!$B$1:$BU$1),1)+1))</f>
        <v/>
      </c>
      <c r="V233" s="249"/>
      <c r="W233" s="245" t="str">
        <f>IF(OR(E233="",V233=""),"",VLOOKUP(V233,'Fermeture TJ'!$A$2:$BU$126,MATCH(F233,('Fermeture TJ'!$B$1:$BU$1),1)+1))</f>
        <v/>
      </c>
      <c r="X233" s="249"/>
      <c r="Y233" s="245" t="str">
        <f>IF(OR(E233="",X233=""),"",VLOOKUP(X233,Pont!$A$2:$BU$188,MATCH(F233,(Pont!$B$1:$BU$1),1)+1))</f>
        <v/>
      </c>
      <c r="Z233" s="249"/>
      <c r="AA233" s="245" t="str">
        <f>IF(OR(E233="",Z233=""),"",VLOOKUP(Z233,Epaules!$A$2:$BU$76,MATCH(F233,(Epaules!$B$1:$BU$1),1)+1))</f>
        <v/>
      </c>
      <c r="AB233" s="256" t="str">
        <f t="shared" si="6"/>
        <v/>
      </c>
      <c r="AC233" s="194" t="str">
        <f t="shared" si="7"/>
        <v/>
      </c>
    </row>
    <row r="234" spans="1:29" ht="15.6" x14ac:dyDescent="0.25">
      <c r="A234" s="34" t="str">
        <f>IF(D234="","",Accueil!$D$8)</f>
        <v/>
      </c>
      <c r="B234" s="145" t="str">
        <f>IF(OR(Accueil!$D$8="",C234="",D234=""),"",UPPER(LOOKUP(C234,Accueil!$C$32:$C$131,Accueil!$D$32:$D$131)))</f>
        <v/>
      </c>
      <c r="C234" s="35"/>
      <c r="D234" s="149"/>
      <c r="E234" s="152"/>
      <c r="F234" s="171" t="str">
        <f>IF(OR(Accueil!$D$8="",D234="",E234=""),"",DATEDIF(E234,LOOKUP(C234,Accueil!$C$32:$C$131,Accueil!$E$32:$E$131),"m"))</f>
        <v/>
      </c>
      <c r="G234" s="273"/>
      <c r="H234" s="247"/>
      <c r="I234" s="245" t="str">
        <f>IF(OR(E234="",H234=""),"",VLOOKUP(H234,Détente!$A$2:$BU$157,MATCH(F234,(Détente!$B$1:$BU$1),1)+1))</f>
        <v/>
      </c>
      <c r="J234" s="247"/>
      <c r="K234" s="245" t="str">
        <f>IF(OR(E234="",J234=""),"",VLOOKUP(J234,Sautillers!$A$2:$BU$99,MATCH(F234,(Sautillers!$B$1:$BU$1),1)+1))</f>
        <v/>
      </c>
      <c r="L234" s="247"/>
      <c r="M234" s="245" t="str">
        <f>IF(OR(E234="",L234=""),"",VLOOKUP(L234,Gainage!$A$2:$BU$32,MATCH(F234,(Gainage!$B$1:$BU$1),1)+1))</f>
        <v/>
      </c>
      <c r="N234" s="247"/>
      <c r="O234" s="245" t="str">
        <f>IF(OR(E234="",N234=""),"",VLOOKUP(N234,'Course 20 m'!$A$2:$BU$373,MATCH(F234,('Course 20 m'!$B$1:$BU$1),1)+1))</f>
        <v/>
      </c>
      <c r="P234" s="248"/>
      <c r="Q234" s="245" t="str">
        <f>IF(OR(E234="",P234=""),"",VLOOKUP(P234,'Ecarts D&amp;G'!$A$2:$BU$147,MATCH(F234,('Ecarts D&amp;G'!$B$1:$BU$1),1)+1))</f>
        <v/>
      </c>
      <c r="R234" s="248"/>
      <c r="S234" s="245" t="str">
        <f>IF(OR(E234="",R234=""),"",VLOOKUP(R234,'Ecarts D&amp;G'!$A$2:$BU$147,MATCH(F234,('Ecarts D&amp;G'!$B$1:$BU$1),1)+1))</f>
        <v/>
      </c>
      <c r="T234" s="248"/>
      <c r="U234" s="245" t="str">
        <f>IF(OR(E234="",T234=""),"",VLOOKUP(T234,'Ecart facial'!$A$2:$BU$143,MATCH(F234,('Ecart facial'!$B$1:$BU$1),1)+1))</f>
        <v/>
      </c>
      <c r="V234" s="249"/>
      <c r="W234" s="245" t="str">
        <f>IF(OR(E234="",V234=""),"",VLOOKUP(V234,'Fermeture TJ'!$A$2:$BU$126,MATCH(F234,('Fermeture TJ'!$B$1:$BU$1),1)+1))</f>
        <v/>
      </c>
      <c r="X234" s="249"/>
      <c r="Y234" s="245" t="str">
        <f>IF(OR(E234="",X234=""),"",VLOOKUP(X234,Pont!$A$2:$BU$188,MATCH(F234,(Pont!$B$1:$BU$1),1)+1))</f>
        <v/>
      </c>
      <c r="Z234" s="249"/>
      <c r="AA234" s="245" t="str">
        <f>IF(OR(E234="",Z234=""),"",VLOOKUP(Z234,Epaules!$A$2:$BU$76,MATCH(F234,(Epaules!$B$1:$BU$1),1)+1))</f>
        <v/>
      </c>
      <c r="AB234" s="256" t="str">
        <f t="shared" si="6"/>
        <v/>
      </c>
      <c r="AC234" s="194" t="str">
        <f t="shared" si="7"/>
        <v/>
      </c>
    </row>
    <row r="235" spans="1:29" ht="15.6" x14ac:dyDescent="0.25">
      <c r="A235" s="34" t="str">
        <f>IF(D235="","",Accueil!$D$8)</f>
        <v/>
      </c>
      <c r="B235" s="145" t="str">
        <f>IF(OR(Accueil!$D$8="",C235="",D235=""),"",UPPER(LOOKUP(C235,Accueil!$C$32:$C$131,Accueil!$D$32:$D$131)))</f>
        <v/>
      </c>
      <c r="C235" s="35"/>
      <c r="D235" s="149"/>
      <c r="E235" s="152"/>
      <c r="F235" s="171" t="str">
        <f>IF(OR(Accueil!$D$8="",D235="",E235=""),"",DATEDIF(E235,LOOKUP(C235,Accueil!$C$32:$C$131,Accueil!$E$32:$E$131),"m"))</f>
        <v/>
      </c>
      <c r="G235" s="273"/>
      <c r="H235" s="247"/>
      <c r="I235" s="245" t="str">
        <f>IF(OR(E235="",H235=""),"",VLOOKUP(H235,Détente!$A$2:$BU$157,MATCH(F235,(Détente!$B$1:$BU$1),1)+1))</f>
        <v/>
      </c>
      <c r="J235" s="247"/>
      <c r="K235" s="245" t="str">
        <f>IF(OR(E235="",J235=""),"",VLOOKUP(J235,Sautillers!$A$2:$BU$99,MATCH(F235,(Sautillers!$B$1:$BU$1),1)+1))</f>
        <v/>
      </c>
      <c r="L235" s="247"/>
      <c r="M235" s="245" t="str">
        <f>IF(OR(E235="",L235=""),"",VLOOKUP(L235,Gainage!$A$2:$BU$32,MATCH(F235,(Gainage!$B$1:$BU$1),1)+1))</f>
        <v/>
      </c>
      <c r="N235" s="247"/>
      <c r="O235" s="245" t="str">
        <f>IF(OR(E235="",N235=""),"",VLOOKUP(N235,'Course 20 m'!$A$2:$BU$373,MATCH(F235,('Course 20 m'!$B$1:$BU$1),1)+1))</f>
        <v/>
      </c>
      <c r="P235" s="248"/>
      <c r="Q235" s="245" t="str">
        <f>IF(OR(E235="",P235=""),"",VLOOKUP(P235,'Ecarts D&amp;G'!$A$2:$BU$147,MATCH(F235,('Ecarts D&amp;G'!$B$1:$BU$1),1)+1))</f>
        <v/>
      </c>
      <c r="R235" s="248"/>
      <c r="S235" s="245" t="str">
        <f>IF(OR(E235="",R235=""),"",VLOOKUP(R235,'Ecarts D&amp;G'!$A$2:$BU$147,MATCH(F235,('Ecarts D&amp;G'!$B$1:$BU$1),1)+1))</f>
        <v/>
      </c>
      <c r="T235" s="248"/>
      <c r="U235" s="245" t="str">
        <f>IF(OR(E235="",T235=""),"",VLOOKUP(T235,'Ecart facial'!$A$2:$BU$143,MATCH(F235,('Ecart facial'!$B$1:$BU$1),1)+1))</f>
        <v/>
      </c>
      <c r="V235" s="249"/>
      <c r="W235" s="245" t="str">
        <f>IF(OR(E235="",V235=""),"",VLOOKUP(V235,'Fermeture TJ'!$A$2:$BU$126,MATCH(F235,('Fermeture TJ'!$B$1:$BU$1),1)+1))</f>
        <v/>
      </c>
      <c r="X235" s="249"/>
      <c r="Y235" s="245" t="str">
        <f>IF(OR(E235="",X235=""),"",VLOOKUP(X235,Pont!$A$2:$BU$188,MATCH(F235,(Pont!$B$1:$BU$1),1)+1))</f>
        <v/>
      </c>
      <c r="Z235" s="249"/>
      <c r="AA235" s="245" t="str">
        <f>IF(OR(E235="",Z235=""),"",VLOOKUP(Z235,Epaules!$A$2:$BU$76,MATCH(F235,(Epaules!$B$1:$BU$1),1)+1))</f>
        <v/>
      </c>
      <c r="AB235" s="256" t="str">
        <f t="shared" si="6"/>
        <v/>
      </c>
      <c r="AC235" s="194" t="str">
        <f t="shared" si="7"/>
        <v/>
      </c>
    </row>
    <row r="236" spans="1:29" ht="15.6" x14ac:dyDescent="0.25">
      <c r="A236" s="34" t="str">
        <f>IF(D236="","",Accueil!$D$8)</f>
        <v/>
      </c>
      <c r="B236" s="145" t="str">
        <f>IF(OR(Accueil!$D$8="",C236="",D236=""),"",UPPER(LOOKUP(C236,Accueil!$C$32:$C$131,Accueil!$D$32:$D$131)))</f>
        <v/>
      </c>
      <c r="C236" s="35"/>
      <c r="D236" s="149"/>
      <c r="E236" s="152"/>
      <c r="F236" s="171" t="str">
        <f>IF(OR(Accueil!$D$8="",D236="",E236=""),"",DATEDIF(E236,LOOKUP(C236,Accueil!$C$32:$C$131,Accueil!$E$32:$E$131),"m"))</f>
        <v/>
      </c>
      <c r="G236" s="273"/>
      <c r="H236" s="247"/>
      <c r="I236" s="245" t="str">
        <f>IF(OR(E236="",H236=""),"",VLOOKUP(H236,Détente!$A$2:$BU$157,MATCH(F236,(Détente!$B$1:$BU$1),1)+1))</f>
        <v/>
      </c>
      <c r="J236" s="247"/>
      <c r="K236" s="245" t="str">
        <f>IF(OR(E236="",J236=""),"",VLOOKUP(J236,Sautillers!$A$2:$BU$99,MATCH(F236,(Sautillers!$B$1:$BU$1),1)+1))</f>
        <v/>
      </c>
      <c r="L236" s="247"/>
      <c r="M236" s="245" t="str">
        <f>IF(OR(E236="",L236=""),"",VLOOKUP(L236,Gainage!$A$2:$BU$32,MATCH(F236,(Gainage!$B$1:$BU$1),1)+1))</f>
        <v/>
      </c>
      <c r="N236" s="247"/>
      <c r="O236" s="245" t="str">
        <f>IF(OR(E236="",N236=""),"",VLOOKUP(N236,'Course 20 m'!$A$2:$BU$373,MATCH(F236,('Course 20 m'!$B$1:$BU$1),1)+1))</f>
        <v/>
      </c>
      <c r="P236" s="248"/>
      <c r="Q236" s="245" t="str">
        <f>IF(OR(E236="",P236=""),"",VLOOKUP(P236,'Ecarts D&amp;G'!$A$2:$BU$147,MATCH(F236,('Ecarts D&amp;G'!$B$1:$BU$1),1)+1))</f>
        <v/>
      </c>
      <c r="R236" s="248"/>
      <c r="S236" s="245" t="str">
        <f>IF(OR(E236="",R236=""),"",VLOOKUP(R236,'Ecarts D&amp;G'!$A$2:$BU$147,MATCH(F236,('Ecarts D&amp;G'!$B$1:$BU$1),1)+1))</f>
        <v/>
      </c>
      <c r="T236" s="248"/>
      <c r="U236" s="245" t="str">
        <f>IF(OR(E236="",T236=""),"",VLOOKUP(T236,'Ecart facial'!$A$2:$BU$143,MATCH(F236,('Ecart facial'!$B$1:$BU$1),1)+1))</f>
        <v/>
      </c>
      <c r="V236" s="249"/>
      <c r="W236" s="245" t="str">
        <f>IF(OR(E236="",V236=""),"",VLOOKUP(V236,'Fermeture TJ'!$A$2:$BU$126,MATCH(F236,('Fermeture TJ'!$B$1:$BU$1),1)+1))</f>
        <v/>
      </c>
      <c r="X236" s="249"/>
      <c r="Y236" s="245" t="str">
        <f>IF(OR(E236="",X236=""),"",VLOOKUP(X236,Pont!$A$2:$BU$188,MATCH(F236,(Pont!$B$1:$BU$1),1)+1))</f>
        <v/>
      </c>
      <c r="Z236" s="249"/>
      <c r="AA236" s="245" t="str">
        <f>IF(OR(E236="",Z236=""),"",VLOOKUP(Z236,Epaules!$A$2:$BU$76,MATCH(F236,(Epaules!$B$1:$BU$1),1)+1))</f>
        <v/>
      </c>
      <c r="AB236" s="256" t="str">
        <f t="shared" si="6"/>
        <v/>
      </c>
      <c r="AC236" s="194" t="str">
        <f t="shared" si="7"/>
        <v/>
      </c>
    </row>
    <row r="237" spans="1:29" ht="15.6" x14ac:dyDescent="0.25">
      <c r="A237" s="34" t="str">
        <f>IF(D237="","",Accueil!$D$8)</f>
        <v/>
      </c>
      <c r="B237" s="145" t="str">
        <f>IF(OR(Accueil!$D$8="",C237="",D237=""),"",UPPER(LOOKUP(C237,Accueil!$C$32:$C$131,Accueil!$D$32:$D$131)))</f>
        <v/>
      </c>
      <c r="C237" s="35"/>
      <c r="D237" s="149"/>
      <c r="E237" s="152"/>
      <c r="F237" s="171" t="str">
        <f>IF(OR(Accueil!$D$8="",D237="",E237=""),"",DATEDIF(E237,LOOKUP(C237,Accueil!$C$32:$C$131,Accueil!$E$32:$E$131),"m"))</f>
        <v/>
      </c>
      <c r="G237" s="273"/>
      <c r="H237" s="247"/>
      <c r="I237" s="245" t="str">
        <f>IF(OR(E237="",H237=""),"",VLOOKUP(H237,Détente!$A$2:$BU$157,MATCH(F237,(Détente!$B$1:$BU$1),1)+1))</f>
        <v/>
      </c>
      <c r="J237" s="247"/>
      <c r="K237" s="245" t="str">
        <f>IF(OR(E237="",J237=""),"",VLOOKUP(J237,Sautillers!$A$2:$BU$99,MATCH(F237,(Sautillers!$B$1:$BU$1),1)+1))</f>
        <v/>
      </c>
      <c r="L237" s="247"/>
      <c r="M237" s="245" t="str">
        <f>IF(OR(E237="",L237=""),"",VLOOKUP(L237,Gainage!$A$2:$BU$32,MATCH(F237,(Gainage!$B$1:$BU$1),1)+1))</f>
        <v/>
      </c>
      <c r="N237" s="247"/>
      <c r="O237" s="245" t="str">
        <f>IF(OR(E237="",N237=""),"",VLOOKUP(N237,'Course 20 m'!$A$2:$BU$373,MATCH(F237,('Course 20 m'!$B$1:$BU$1),1)+1))</f>
        <v/>
      </c>
      <c r="P237" s="248"/>
      <c r="Q237" s="245" t="str">
        <f>IF(OR(E237="",P237=""),"",VLOOKUP(P237,'Ecarts D&amp;G'!$A$2:$BU$147,MATCH(F237,('Ecarts D&amp;G'!$B$1:$BU$1),1)+1))</f>
        <v/>
      </c>
      <c r="R237" s="248"/>
      <c r="S237" s="245" t="str">
        <f>IF(OR(E237="",R237=""),"",VLOOKUP(R237,'Ecarts D&amp;G'!$A$2:$BU$147,MATCH(F237,('Ecarts D&amp;G'!$B$1:$BU$1),1)+1))</f>
        <v/>
      </c>
      <c r="T237" s="248"/>
      <c r="U237" s="245" t="str">
        <f>IF(OR(E237="",T237=""),"",VLOOKUP(T237,'Ecart facial'!$A$2:$BU$143,MATCH(F237,('Ecart facial'!$B$1:$BU$1),1)+1))</f>
        <v/>
      </c>
      <c r="V237" s="249"/>
      <c r="W237" s="245" t="str">
        <f>IF(OR(E237="",V237=""),"",VLOOKUP(V237,'Fermeture TJ'!$A$2:$BU$126,MATCH(F237,('Fermeture TJ'!$B$1:$BU$1),1)+1))</f>
        <v/>
      </c>
      <c r="X237" s="249"/>
      <c r="Y237" s="245" t="str">
        <f>IF(OR(E237="",X237=""),"",VLOOKUP(X237,Pont!$A$2:$BU$188,MATCH(F237,(Pont!$B$1:$BU$1),1)+1))</f>
        <v/>
      </c>
      <c r="Z237" s="249"/>
      <c r="AA237" s="245" t="str">
        <f>IF(OR(E237="",Z237=""),"",VLOOKUP(Z237,Epaules!$A$2:$BU$76,MATCH(F237,(Epaules!$B$1:$BU$1),1)+1))</f>
        <v/>
      </c>
      <c r="AB237" s="256" t="str">
        <f t="shared" si="6"/>
        <v/>
      </c>
      <c r="AC237" s="194" t="str">
        <f t="shared" si="7"/>
        <v/>
      </c>
    </row>
    <row r="238" spans="1:29" ht="15.6" x14ac:dyDescent="0.25">
      <c r="A238" s="34" t="str">
        <f>IF(D238="","",Accueil!$D$8)</f>
        <v/>
      </c>
      <c r="B238" s="145" t="str">
        <f>IF(OR(Accueil!$D$8="",C238="",D238=""),"",UPPER(LOOKUP(C238,Accueil!$C$32:$C$131,Accueil!$D$32:$D$131)))</f>
        <v/>
      </c>
      <c r="C238" s="35"/>
      <c r="D238" s="149"/>
      <c r="E238" s="152"/>
      <c r="F238" s="171" t="str">
        <f>IF(OR(Accueil!$D$8="",D238="",E238=""),"",DATEDIF(E238,LOOKUP(C238,Accueil!$C$32:$C$131,Accueil!$E$32:$E$131),"m"))</f>
        <v/>
      </c>
      <c r="G238" s="273"/>
      <c r="H238" s="247"/>
      <c r="I238" s="245" t="str">
        <f>IF(OR(E238="",H238=""),"",VLOOKUP(H238,Détente!$A$2:$BU$157,MATCH(F238,(Détente!$B$1:$BU$1),1)+1))</f>
        <v/>
      </c>
      <c r="J238" s="247"/>
      <c r="K238" s="245" t="str">
        <f>IF(OR(E238="",J238=""),"",VLOOKUP(J238,Sautillers!$A$2:$BU$99,MATCH(F238,(Sautillers!$B$1:$BU$1),1)+1))</f>
        <v/>
      </c>
      <c r="L238" s="247"/>
      <c r="M238" s="245" t="str">
        <f>IF(OR(E238="",L238=""),"",VLOOKUP(L238,Gainage!$A$2:$BU$32,MATCH(F238,(Gainage!$B$1:$BU$1),1)+1))</f>
        <v/>
      </c>
      <c r="N238" s="247"/>
      <c r="O238" s="245" t="str">
        <f>IF(OR(E238="",N238=""),"",VLOOKUP(N238,'Course 20 m'!$A$2:$BU$373,MATCH(F238,('Course 20 m'!$B$1:$BU$1),1)+1))</f>
        <v/>
      </c>
      <c r="P238" s="248"/>
      <c r="Q238" s="245" t="str">
        <f>IF(OR(E238="",P238=""),"",VLOOKUP(P238,'Ecarts D&amp;G'!$A$2:$BU$147,MATCH(F238,('Ecarts D&amp;G'!$B$1:$BU$1),1)+1))</f>
        <v/>
      </c>
      <c r="R238" s="248"/>
      <c r="S238" s="245" t="str">
        <f>IF(OR(E238="",R238=""),"",VLOOKUP(R238,'Ecarts D&amp;G'!$A$2:$BU$147,MATCH(F238,('Ecarts D&amp;G'!$B$1:$BU$1),1)+1))</f>
        <v/>
      </c>
      <c r="T238" s="248"/>
      <c r="U238" s="245" t="str">
        <f>IF(OR(E238="",T238=""),"",VLOOKUP(T238,'Ecart facial'!$A$2:$BU$143,MATCH(F238,('Ecart facial'!$B$1:$BU$1),1)+1))</f>
        <v/>
      </c>
      <c r="V238" s="249"/>
      <c r="W238" s="245" t="str">
        <f>IF(OR(E238="",V238=""),"",VLOOKUP(V238,'Fermeture TJ'!$A$2:$BU$126,MATCH(F238,('Fermeture TJ'!$B$1:$BU$1),1)+1))</f>
        <v/>
      </c>
      <c r="X238" s="249"/>
      <c r="Y238" s="245" t="str">
        <f>IF(OR(E238="",X238=""),"",VLOOKUP(X238,Pont!$A$2:$BU$188,MATCH(F238,(Pont!$B$1:$BU$1),1)+1))</f>
        <v/>
      </c>
      <c r="Z238" s="249"/>
      <c r="AA238" s="245" t="str">
        <f>IF(OR(E238="",Z238=""),"",VLOOKUP(Z238,Epaules!$A$2:$BU$76,MATCH(F238,(Epaules!$B$1:$BU$1),1)+1))</f>
        <v/>
      </c>
      <c r="AB238" s="256" t="str">
        <f t="shared" si="6"/>
        <v/>
      </c>
      <c r="AC238" s="194" t="str">
        <f t="shared" si="7"/>
        <v/>
      </c>
    </row>
    <row r="239" spans="1:29" ht="15.6" x14ac:dyDescent="0.25">
      <c r="A239" s="34" t="str">
        <f>IF(D239="","",Accueil!$D$8)</f>
        <v/>
      </c>
      <c r="B239" s="145" t="str">
        <f>IF(OR(Accueil!$D$8="",C239="",D239=""),"",UPPER(LOOKUP(C239,Accueil!$C$32:$C$131,Accueil!$D$32:$D$131)))</f>
        <v/>
      </c>
      <c r="C239" s="35"/>
      <c r="D239" s="149"/>
      <c r="E239" s="152"/>
      <c r="F239" s="171" t="str">
        <f>IF(OR(Accueil!$D$8="",D239="",E239=""),"",DATEDIF(E239,LOOKUP(C239,Accueil!$C$32:$C$131,Accueil!$E$32:$E$131),"m"))</f>
        <v/>
      </c>
      <c r="G239" s="273"/>
      <c r="H239" s="247"/>
      <c r="I239" s="245" t="str">
        <f>IF(OR(E239="",H239=""),"",VLOOKUP(H239,Détente!$A$2:$BU$157,MATCH(F239,(Détente!$B$1:$BU$1),1)+1))</f>
        <v/>
      </c>
      <c r="J239" s="247"/>
      <c r="K239" s="245" t="str">
        <f>IF(OR(E239="",J239=""),"",VLOOKUP(J239,Sautillers!$A$2:$BU$99,MATCH(F239,(Sautillers!$B$1:$BU$1),1)+1))</f>
        <v/>
      </c>
      <c r="L239" s="247"/>
      <c r="M239" s="245" t="str">
        <f>IF(OR(E239="",L239=""),"",VLOOKUP(L239,Gainage!$A$2:$BU$32,MATCH(F239,(Gainage!$B$1:$BU$1),1)+1))</f>
        <v/>
      </c>
      <c r="N239" s="247"/>
      <c r="O239" s="245" t="str">
        <f>IF(OR(E239="",N239=""),"",VLOOKUP(N239,'Course 20 m'!$A$2:$BU$373,MATCH(F239,('Course 20 m'!$B$1:$BU$1),1)+1))</f>
        <v/>
      </c>
      <c r="P239" s="248"/>
      <c r="Q239" s="245" t="str">
        <f>IF(OR(E239="",P239=""),"",VLOOKUP(P239,'Ecarts D&amp;G'!$A$2:$BU$147,MATCH(F239,('Ecarts D&amp;G'!$B$1:$BU$1),1)+1))</f>
        <v/>
      </c>
      <c r="R239" s="248"/>
      <c r="S239" s="245" t="str">
        <f>IF(OR(E239="",R239=""),"",VLOOKUP(R239,'Ecarts D&amp;G'!$A$2:$BU$147,MATCH(F239,('Ecarts D&amp;G'!$B$1:$BU$1),1)+1))</f>
        <v/>
      </c>
      <c r="T239" s="248"/>
      <c r="U239" s="245" t="str">
        <f>IF(OR(E239="",T239=""),"",VLOOKUP(T239,'Ecart facial'!$A$2:$BU$143,MATCH(F239,('Ecart facial'!$B$1:$BU$1),1)+1))</f>
        <v/>
      </c>
      <c r="V239" s="249"/>
      <c r="W239" s="245" t="str">
        <f>IF(OR(E239="",V239=""),"",VLOOKUP(V239,'Fermeture TJ'!$A$2:$BU$126,MATCH(F239,('Fermeture TJ'!$B$1:$BU$1),1)+1))</f>
        <v/>
      </c>
      <c r="X239" s="249"/>
      <c r="Y239" s="245" t="str">
        <f>IF(OR(E239="",X239=""),"",VLOOKUP(X239,Pont!$A$2:$BU$188,MATCH(F239,(Pont!$B$1:$BU$1),1)+1))</f>
        <v/>
      </c>
      <c r="Z239" s="249"/>
      <c r="AA239" s="245" t="str">
        <f>IF(OR(E239="",Z239=""),"",VLOOKUP(Z239,Epaules!$A$2:$BU$76,MATCH(F239,(Epaules!$B$1:$BU$1),1)+1))</f>
        <v/>
      </c>
      <c r="AB239" s="256" t="str">
        <f t="shared" si="6"/>
        <v/>
      </c>
      <c r="AC239" s="194" t="str">
        <f t="shared" si="7"/>
        <v/>
      </c>
    </row>
    <row r="240" spans="1:29" ht="15.6" x14ac:dyDescent="0.25">
      <c r="A240" s="34" t="str">
        <f>IF(D240="","",Accueil!$D$8)</f>
        <v/>
      </c>
      <c r="B240" s="145" t="str">
        <f>IF(OR(Accueil!$D$8="",C240="",D240=""),"",UPPER(LOOKUP(C240,Accueil!$C$32:$C$131,Accueil!$D$32:$D$131)))</f>
        <v/>
      </c>
      <c r="C240" s="35"/>
      <c r="D240" s="149"/>
      <c r="E240" s="152"/>
      <c r="F240" s="171" t="str">
        <f>IF(OR(Accueil!$D$8="",D240="",E240=""),"",DATEDIF(E240,LOOKUP(C240,Accueil!$C$32:$C$131,Accueil!$E$32:$E$131),"m"))</f>
        <v/>
      </c>
      <c r="G240" s="273"/>
      <c r="H240" s="247"/>
      <c r="I240" s="245" t="str">
        <f>IF(OR(E240="",H240=""),"",VLOOKUP(H240,Détente!$A$2:$BU$157,MATCH(F240,(Détente!$B$1:$BU$1),1)+1))</f>
        <v/>
      </c>
      <c r="J240" s="247"/>
      <c r="K240" s="245" t="str">
        <f>IF(OR(E240="",J240=""),"",VLOOKUP(J240,Sautillers!$A$2:$BU$99,MATCH(F240,(Sautillers!$B$1:$BU$1),1)+1))</f>
        <v/>
      </c>
      <c r="L240" s="247"/>
      <c r="M240" s="245" t="str">
        <f>IF(OR(E240="",L240=""),"",VLOOKUP(L240,Gainage!$A$2:$BU$32,MATCH(F240,(Gainage!$B$1:$BU$1),1)+1))</f>
        <v/>
      </c>
      <c r="N240" s="247"/>
      <c r="O240" s="245" t="str">
        <f>IF(OR(E240="",N240=""),"",VLOOKUP(N240,'Course 20 m'!$A$2:$BU$373,MATCH(F240,('Course 20 m'!$B$1:$BU$1),1)+1))</f>
        <v/>
      </c>
      <c r="P240" s="248"/>
      <c r="Q240" s="245" t="str">
        <f>IF(OR(E240="",P240=""),"",VLOOKUP(P240,'Ecarts D&amp;G'!$A$2:$BU$147,MATCH(F240,('Ecarts D&amp;G'!$B$1:$BU$1),1)+1))</f>
        <v/>
      </c>
      <c r="R240" s="248"/>
      <c r="S240" s="245" t="str">
        <f>IF(OR(E240="",R240=""),"",VLOOKUP(R240,'Ecarts D&amp;G'!$A$2:$BU$147,MATCH(F240,('Ecarts D&amp;G'!$B$1:$BU$1),1)+1))</f>
        <v/>
      </c>
      <c r="T240" s="248"/>
      <c r="U240" s="245" t="str">
        <f>IF(OR(E240="",T240=""),"",VLOOKUP(T240,'Ecart facial'!$A$2:$BU$143,MATCH(F240,('Ecart facial'!$B$1:$BU$1),1)+1))</f>
        <v/>
      </c>
      <c r="V240" s="249"/>
      <c r="W240" s="245" t="str">
        <f>IF(OR(E240="",V240=""),"",VLOOKUP(V240,'Fermeture TJ'!$A$2:$BU$126,MATCH(F240,('Fermeture TJ'!$B$1:$BU$1),1)+1))</f>
        <v/>
      </c>
      <c r="X240" s="249"/>
      <c r="Y240" s="245" t="str">
        <f>IF(OR(E240="",X240=""),"",VLOOKUP(X240,Pont!$A$2:$BU$188,MATCH(F240,(Pont!$B$1:$BU$1),1)+1))</f>
        <v/>
      </c>
      <c r="Z240" s="249"/>
      <c r="AA240" s="245" t="str">
        <f>IF(OR(E240="",Z240=""),"",VLOOKUP(Z240,Epaules!$A$2:$BU$76,MATCH(F240,(Epaules!$B$1:$BU$1),1)+1))</f>
        <v/>
      </c>
      <c r="AB240" s="256" t="str">
        <f t="shared" si="6"/>
        <v/>
      </c>
      <c r="AC240" s="194" t="str">
        <f t="shared" si="7"/>
        <v/>
      </c>
    </row>
    <row r="241" spans="1:29" ht="15.6" x14ac:dyDescent="0.25">
      <c r="A241" s="34" t="str">
        <f>IF(D241="","",Accueil!$D$8)</f>
        <v/>
      </c>
      <c r="B241" s="145" t="str">
        <f>IF(OR(Accueil!$D$8="",C241="",D241=""),"",UPPER(LOOKUP(C241,Accueil!$C$32:$C$131,Accueil!$D$32:$D$131)))</f>
        <v/>
      </c>
      <c r="C241" s="35"/>
      <c r="D241" s="149"/>
      <c r="E241" s="152"/>
      <c r="F241" s="171" t="str">
        <f>IF(OR(Accueil!$D$8="",D241="",E241=""),"",DATEDIF(E241,LOOKUP(C241,Accueil!$C$32:$C$131,Accueil!$E$32:$E$131),"m"))</f>
        <v/>
      </c>
      <c r="G241" s="273"/>
      <c r="H241" s="247"/>
      <c r="I241" s="245" t="str">
        <f>IF(OR(E241="",H241=""),"",VLOOKUP(H241,Détente!$A$2:$BU$157,MATCH(F241,(Détente!$B$1:$BU$1),1)+1))</f>
        <v/>
      </c>
      <c r="J241" s="247"/>
      <c r="K241" s="245" t="str">
        <f>IF(OR(E241="",J241=""),"",VLOOKUP(J241,Sautillers!$A$2:$BU$99,MATCH(F241,(Sautillers!$B$1:$BU$1),1)+1))</f>
        <v/>
      </c>
      <c r="L241" s="247"/>
      <c r="M241" s="245" t="str">
        <f>IF(OR(E241="",L241=""),"",VLOOKUP(L241,Gainage!$A$2:$BU$32,MATCH(F241,(Gainage!$B$1:$BU$1),1)+1))</f>
        <v/>
      </c>
      <c r="N241" s="247"/>
      <c r="O241" s="245" t="str">
        <f>IF(OR(E241="",N241=""),"",VLOOKUP(N241,'Course 20 m'!$A$2:$BU$373,MATCH(F241,('Course 20 m'!$B$1:$BU$1),1)+1))</f>
        <v/>
      </c>
      <c r="P241" s="248"/>
      <c r="Q241" s="245" t="str">
        <f>IF(OR(E241="",P241=""),"",VLOOKUP(P241,'Ecarts D&amp;G'!$A$2:$BU$147,MATCH(F241,('Ecarts D&amp;G'!$B$1:$BU$1),1)+1))</f>
        <v/>
      </c>
      <c r="R241" s="248"/>
      <c r="S241" s="245" t="str">
        <f>IF(OR(E241="",R241=""),"",VLOOKUP(R241,'Ecarts D&amp;G'!$A$2:$BU$147,MATCH(F241,('Ecarts D&amp;G'!$B$1:$BU$1),1)+1))</f>
        <v/>
      </c>
      <c r="T241" s="248"/>
      <c r="U241" s="245" t="str">
        <f>IF(OR(E241="",T241=""),"",VLOOKUP(T241,'Ecart facial'!$A$2:$BU$143,MATCH(F241,('Ecart facial'!$B$1:$BU$1),1)+1))</f>
        <v/>
      </c>
      <c r="V241" s="249"/>
      <c r="W241" s="245" t="str">
        <f>IF(OR(E241="",V241=""),"",VLOOKUP(V241,'Fermeture TJ'!$A$2:$BU$126,MATCH(F241,('Fermeture TJ'!$B$1:$BU$1),1)+1))</f>
        <v/>
      </c>
      <c r="X241" s="249"/>
      <c r="Y241" s="245" t="str">
        <f>IF(OR(E241="",X241=""),"",VLOOKUP(X241,Pont!$A$2:$BU$188,MATCH(F241,(Pont!$B$1:$BU$1),1)+1))</f>
        <v/>
      </c>
      <c r="Z241" s="249"/>
      <c r="AA241" s="245" t="str">
        <f>IF(OR(E241="",Z241=""),"",VLOOKUP(Z241,Epaules!$A$2:$BU$76,MATCH(F241,(Epaules!$B$1:$BU$1),1)+1))</f>
        <v/>
      </c>
      <c r="AB241" s="256" t="str">
        <f t="shared" si="6"/>
        <v/>
      </c>
      <c r="AC241" s="194" t="str">
        <f t="shared" si="7"/>
        <v/>
      </c>
    </row>
    <row r="242" spans="1:29" ht="15.6" x14ac:dyDescent="0.25">
      <c r="A242" s="34" t="str">
        <f>IF(D242="","",Accueil!$D$8)</f>
        <v/>
      </c>
      <c r="B242" s="145" t="str">
        <f>IF(OR(Accueil!$D$8="",C242="",D242=""),"",UPPER(LOOKUP(C242,Accueil!$C$32:$C$131,Accueil!$D$32:$D$131)))</f>
        <v/>
      </c>
      <c r="C242" s="35"/>
      <c r="D242" s="149"/>
      <c r="E242" s="152"/>
      <c r="F242" s="171" t="str">
        <f>IF(OR(Accueil!$D$8="",D242="",E242=""),"",DATEDIF(E242,LOOKUP(C242,Accueil!$C$32:$C$131,Accueil!$E$32:$E$131),"m"))</f>
        <v/>
      </c>
      <c r="G242" s="273"/>
      <c r="H242" s="247"/>
      <c r="I242" s="245" t="str">
        <f>IF(OR(E242="",H242=""),"",VLOOKUP(H242,Détente!$A$2:$BU$157,MATCH(F242,(Détente!$B$1:$BU$1),1)+1))</f>
        <v/>
      </c>
      <c r="J242" s="247"/>
      <c r="K242" s="245" t="str">
        <f>IF(OR(E242="",J242=""),"",VLOOKUP(J242,Sautillers!$A$2:$BU$99,MATCH(F242,(Sautillers!$B$1:$BU$1),1)+1))</f>
        <v/>
      </c>
      <c r="L242" s="247"/>
      <c r="M242" s="245" t="str">
        <f>IF(OR(E242="",L242=""),"",VLOOKUP(L242,Gainage!$A$2:$BU$32,MATCH(F242,(Gainage!$B$1:$BU$1),1)+1))</f>
        <v/>
      </c>
      <c r="N242" s="247"/>
      <c r="O242" s="245" t="str">
        <f>IF(OR(E242="",N242=""),"",VLOOKUP(N242,'Course 20 m'!$A$2:$BU$373,MATCH(F242,('Course 20 m'!$B$1:$BU$1),1)+1))</f>
        <v/>
      </c>
      <c r="P242" s="248"/>
      <c r="Q242" s="245" t="str">
        <f>IF(OR(E242="",P242=""),"",VLOOKUP(P242,'Ecarts D&amp;G'!$A$2:$BU$147,MATCH(F242,('Ecarts D&amp;G'!$B$1:$BU$1),1)+1))</f>
        <v/>
      </c>
      <c r="R242" s="248"/>
      <c r="S242" s="245" t="str">
        <f>IF(OR(E242="",R242=""),"",VLOOKUP(R242,'Ecarts D&amp;G'!$A$2:$BU$147,MATCH(F242,('Ecarts D&amp;G'!$B$1:$BU$1),1)+1))</f>
        <v/>
      </c>
      <c r="T242" s="248"/>
      <c r="U242" s="245" t="str">
        <f>IF(OR(E242="",T242=""),"",VLOOKUP(T242,'Ecart facial'!$A$2:$BU$143,MATCH(F242,('Ecart facial'!$B$1:$BU$1),1)+1))</f>
        <v/>
      </c>
      <c r="V242" s="249"/>
      <c r="W242" s="245" t="str">
        <f>IF(OR(E242="",V242=""),"",VLOOKUP(V242,'Fermeture TJ'!$A$2:$BU$126,MATCH(F242,('Fermeture TJ'!$B$1:$BU$1),1)+1))</f>
        <v/>
      </c>
      <c r="X242" s="249"/>
      <c r="Y242" s="245" t="str">
        <f>IF(OR(E242="",X242=""),"",VLOOKUP(X242,Pont!$A$2:$BU$188,MATCH(F242,(Pont!$B$1:$BU$1),1)+1))</f>
        <v/>
      </c>
      <c r="Z242" s="249"/>
      <c r="AA242" s="245" t="str">
        <f>IF(OR(E242="",Z242=""),"",VLOOKUP(Z242,Epaules!$A$2:$BU$76,MATCH(F242,(Epaules!$B$1:$BU$1),1)+1))</f>
        <v/>
      </c>
      <c r="AB242" s="256" t="str">
        <f t="shared" si="6"/>
        <v/>
      </c>
      <c r="AC242" s="194" t="str">
        <f t="shared" si="7"/>
        <v/>
      </c>
    </row>
    <row r="243" spans="1:29" ht="15.6" x14ac:dyDescent="0.25">
      <c r="A243" s="34" t="str">
        <f>IF(D243="","",Accueil!$D$8)</f>
        <v/>
      </c>
      <c r="B243" s="145" t="str">
        <f>IF(OR(Accueil!$D$8="",C243="",D243=""),"",UPPER(LOOKUP(C243,Accueil!$C$32:$C$131,Accueil!$D$32:$D$131)))</f>
        <v/>
      </c>
      <c r="C243" s="35"/>
      <c r="D243" s="149"/>
      <c r="E243" s="152"/>
      <c r="F243" s="171" t="str">
        <f>IF(OR(Accueil!$D$8="",D243="",E243=""),"",DATEDIF(E243,LOOKUP(C243,Accueil!$C$32:$C$131,Accueil!$E$32:$E$131),"m"))</f>
        <v/>
      </c>
      <c r="G243" s="273"/>
      <c r="H243" s="247"/>
      <c r="I243" s="245" t="str">
        <f>IF(OR(E243="",H243=""),"",VLOOKUP(H243,Détente!$A$2:$BU$157,MATCH(F243,(Détente!$B$1:$BU$1),1)+1))</f>
        <v/>
      </c>
      <c r="J243" s="247"/>
      <c r="K243" s="245" t="str">
        <f>IF(OR(E243="",J243=""),"",VLOOKUP(J243,Sautillers!$A$2:$BU$99,MATCH(F243,(Sautillers!$B$1:$BU$1),1)+1))</f>
        <v/>
      </c>
      <c r="L243" s="247"/>
      <c r="M243" s="245" t="str">
        <f>IF(OR(E243="",L243=""),"",VLOOKUP(L243,Gainage!$A$2:$BU$32,MATCH(F243,(Gainage!$B$1:$BU$1),1)+1))</f>
        <v/>
      </c>
      <c r="N243" s="247"/>
      <c r="O243" s="245" t="str">
        <f>IF(OR(E243="",N243=""),"",VLOOKUP(N243,'Course 20 m'!$A$2:$BU$373,MATCH(F243,('Course 20 m'!$B$1:$BU$1),1)+1))</f>
        <v/>
      </c>
      <c r="P243" s="248"/>
      <c r="Q243" s="245" t="str">
        <f>IF(OR(E243="",P243=""),"",VLOOKUP(P243,'Ecarts D&amp;G'!$A$2:$BU$147,MATCH(F243,('Ecarts D&amp;G'!$B$1:$BU$1),1)+1))</f>
        <v/>
      </c>
      <c r="R243" s="248"/>
      <c r="S243" s="245" t="str">
        <f>IF(OR(E243="",R243=""),"",VLOOKUP(R243,'Ecarts D&amp;G'!$A$2:$BU$147,MATCH(F243,('Ecarts D&amp;G'!$B$1:$BU$1),1)+1))</f>
        <v/>
      </c>
      <c r="T243" s="248"/>
      <c r="U243" s="245" t="str">
        <f>IF(OR(E243="",T243=""),"",VLOOKUP(T243,'Ecart facial'!$A$2:$BU$143,MATCH(F243,('Ecart facial'!$B$1:$BU$1),1)+1))</f>
        <v/>
      </c>
      <c r="V243" s="249"/>
      <c r="W243" s="245" t="str">
        <f>IF(OR(E243="",V243=""),"",VLOOKUP(V243,'Fermeture TJ'!$A$2:$BU$126,MATCH(F243,('Fermeture TJ'!$B$1:$BU$1),1)+1))</f>
        <v/>
      </c>
      <c r="X243" s="249"/>
      <c r="Y243" s="245" t="str">
        <f>IF(OR(E243="",X243=""),"",VLOOKUP(X243,Pont!$A$2:$BU$188,MATCH(F243,(Pont!$B$1:$BU$1),1)+1))</f>
        <v/>
      </c>
      <c r="Z243" s="249"/>
      <c r="AA243" s="245" t="str">
        <f>IF(OR(E243="",Z243=""),"",VLOOKUP(Z243,Epaules!$A$2:$BU$76,MATCH(F243,(Epaules!$B$1:$BU$1),1)+1))</f>
        <v/>
      </c>
      <c r="AB243" s="256" t="str">
        <f t="shared" si="6"/>
        <v/>
      </c>
      <c r="AC243" s="194" t="str">
        <f t="shared" si="7"/>
        <v/>
      </c>
    </row>
    <row r="244" spans="1:29" ht="15.6" x14ac:dyDescent="0.25">
      <c r="A244" s="34" t="str">
        <f>IF(D244="","",Accueil!$D$8)</f>
        <v/>
      </c>
      <c r="B244" s="145" t="str">
        <f>IF(OR(Accueil!$D$8="",C244="",D244=""),"",UPPER(LOOKUP(C244,Accueil!$C$32:$C$131,Accueil!$D$32:$D$131)))</f>
        <v/>
      </c>
      <c r="C244" s="35"/>
      <c r="D244" s="149"/>
      <c r="E244" s="152"/>
      <c r="F244" s="171" t="str">
        <f>IF(OR(Accueil!$D$8="",D244="",E244=""),"",DATEDIF(E244,LOOKUP(C244,Accueil!$C$32:$C$131,Accueil!$E$32:$E$131),"m"))</f>
        <v/>
      </c>
      <c r="G244" s="273"/>
      <c r="H244" s="247"/>
      <c r="I244" s="245" t="str">
        <f>IF(OR(E244="",H244=""),"",VLOOKUP(H244,Détente!$A$2:$BU$157,MATCH(F244,(Détente!$B$1:$BU$1),1)+1))</f>
        <v/>
      </c>
      <c r="J244" s="247"/>
      <c r="K244" s="245" t="str">
        <f>IF(OR(E244="",J244=""),"",VLOOKUP(J244,Sautillers!$A$2:$BU$99,MATCH(F244,(Sautillers!$B$1:$BU$1),1)+1))</f>
        <v/>
      </c>
      <c r="L244" s="247"/>
      <c r="M244" s="245" t="str">
        <f>IF(OR(E244="",L244=""),"",VLOOKUP(L244,Gainage!$A$2:$BU$32,MATCH(F244,(Gainage!$B$1:$BU$1),1)+1))</f>
        <v/>
      </c>
      <c r="N244" s="247"/>
      <c r="O244" s="245" t="str">
        <f>IF(OR(E244="",N244=""),"",VLOOKUP(N244,'Course 20 m'!$A$2:$BU$373,MATCH(F244,('Course 20 m'!$B$1:$BU$1),1)+1))</f>
        <v/>
      </c>
      <c r="P244" s="248"/>
      <c r="Q244" s="245" t="str">
        <f>IF(OR(E244="",P244=""),"",VLOOKUP(P244,'Ecarts D&amp;G'!$A$2:$BU$147,MATCH(F244,('Ecarts D&amp;G'!$B$1:$BU$1),1)+1))</f>
        <v/>
      </c>
      <c r="R244" s="248"/>
      <c r="S244" s="245" t="str">
        <f>IF(OR(E244="",R244=""),"",VLOOKUP(R244,'Ecarts D&amp;G'!$A$2:$BU$147,MATCH(F244,('Ecarts D&amp;G'!$B$1:$BU$1),1)+1))</f>
        <v/>
      </c>
      <c r="T244" s="248"/>
      <c r="U244" s="245" t="str">
        <f>IF(OR(E244="",T244=""),"",VLOOKUP(T244,'Ecart facial'!$A$2:$BU$143,MATCH(F244,('Ecart facial'!$B$1:$BU$1),1)+1))</f>
        <v/>
      </c>
      <c r="V244" s="249"/>
      <c r="W244" s="245" t="str">
        <f>IF(OR(E244="",V244=""),"",VLOOKUP(V244,'Fermeture TJ'!$A$2:$BU$126,MATCH(F244,('Fermeture TJ'!$B$1:$BU$1),1)+1))</f>
        <v/>
      </c>
      <c r="X244" s="249"/>
      <c r="Y244" s="245" t="str">
        <f>IF(OR(E244="",X244=""),"",VLOOKUP(X244,Pont!$A$2:$BU$188,MATCH(F244,(Pont!$B$1:$BU$1),1)+1))</f>
        <v/>
      </c>
      <c r="Z244" s="249"/>
      <c r="AA244" s="245" t="str">
        <f>IF(OR(E244="",Z244=""),"",VLOOKUP(Z244,Epaules!$A$2:$BU$76,MATCH(F244,(Epaules!$B$1:$BU$1),1)+1))</f>
        <v/>
      </c>
      <c r="AB244" s="256" t="str">
        <f t="shared" si="6"/>
        <v/>
      </c>
      <c r="AC244" s="194" t="str">
        <f t="shared" si="7"/>
        <v/>
      </c>
    </row>
    <row r="245" spans="1:29" ht="15.6" x14ac:dyDescent="0.25">
      <c r="A245" s="34" t="str">
        <f>IF(D245="","",Accueil!$D$8)</f>
        <v/>
      </c>
      <c r="B245" s="145" t="str">
        <f>IF(OR(Accueil!$D$8="",C245="",D245=""),"",UPPER(LOOKUP(C245,Accueil!$C$32:$C$131,Accueil!$D$32:$D$131)))</f>
        <v/>
      </c>
      <c r="C245" s="35"/>
      <c r="D245" s="149"/>
      <c r="E245" s="152"/>
      <c r="F245" s="171" t="str">
        <f>IF(OR(Accueil!$D$8="",D245="",E245=""),"",DATEDIF(E245,LOOKUP(C245,Accueil!$C$32:$C$131,Accueil!$E$32:$E$131),"m"))</f>
        <v/>
      </c>
      <c r="G245" s="273"/>
      <c r="H245" s="247"/>
      <c r="I245" s="245" t="str">
        <f>IF(OR(E245="",H245=""),"",VLOOKUP(H245,Détente!$A$2:$BU$157,MATCH(F245,(Détente!$B$1:$BU$1),1)+1))</f>
        <v/>
      </c>
      <c r="J245" s="247"/>
      <c r="K245" s="245" t="str">
        <f>IF(OR(E245="",J245=""),"",VLOOKUP(J245,Sautillers!$A$2:$BU$99,MATCH(F245,(Sautillers!$B$1:$BU$1),1)+1))</f>
        <v/>
      </c>
      <c r="L245" s="247"/>
      <c r="M245" s="245" t="str">
        <f>IF(OR(E245="",L245=""),"",VLOOKUP(L245,Gainage!$A$2:$BU$32,MATCH(F245,(Gainage!$B$1:$BU$1),1)+1))</f>
        <v/>
      </c>
      <c r="N245" s="247"/>
      <c r="O245" s="245" t="str">
        <f>IF(OR(E245="",N245=""),"",VLOOKUP(N245,'Course 20 m'!$A$2:$BU$373,MATCH(F245,('Course 20 m'!$B$1:$BU$1),1)+1))</f>
        <v/>
      </c>
      <c r="P245" s="248"/>
      <c r="Q245" s="245" t="str">
        <f>IF(OR(E245="",P245=""),"",VLOOKUP(P245,'Ecarts D&amp;G'!$A$2:$BU$147,MATCH(F245,('Ecarts D&amp;G'!$B$1:$BU$1),1)+1))</f>
        <v/>
      </c>
      <c r="R245" s="248"/>
      <c r="S245" s="245" t="str">
        <f>IF(OR(E245="",R245=""),"",VLOOKUP(R245,'Ecarts D&amp;G'!$A$2:$BU$147,MATCH(F245,('Ecarts D&amp;G'!$B$1:$BU$1),1)+1))</f>
        <v/>
      </c>
      <c r="T245" s="248"/>
      <c r="U245" s="245" t="str">
        <f>IF(OR(E245="",T245=""),"",VLOOKUP(T245,'Ecart facial'!$A$2:$BU$143,MATCH(F245,('Ecart facial'!$B$1:$BU$1),1)+1))</f>
        <v/>
      </c>
      <c r="V245" s="249"/>
      <c r="W245" s="245" t="str">
        <f>IF(OR(E245="",V245=""),"",VLOOKUP(V245,'Fermeture TJ'!$A$2:$BU$126,MATCH(F245,('Fermeture TJ'!$B$1:$BU$1),1)+1))</f>
        <v/>
      </c>
      <c r="X245" s="249"/>
      <c r="Y245" s="245" t="str">
        <f>IF(OR(E245="",X245=""),"",VLOOKUP(X245,Pont!$A$2:$BU$188,MATCH(F245,(Pont!$B$1:$BU$1),1)+1))</f>
        <v/>
      </c>
      <c r="Z245" s="249"/>
      <c r="AA245" s="245" t="str">
        <f>IF(OR(E245="",Z245=""),"",VLOOKUP(Z245,Epaules!$A$2:$BU$76,MATCH(F245,(Epaules!$B$1:$BU$1),1)+1))</f>
        <v/>
      </c>
      <c r="AB245" s="256" t="str">
        <f t="shared" si="6"/>
        <v/>
      </c>
      <c r="AC245" s="194" t="str">
        <f t="shared" si="7"/>
        <v/>
      </c>
    </row>
    <row r="246" spans="1:29" ht="15.6" x14ac:dyDescent="0.25">
      <c r="A246" s="34" t="str">
        <f>IF(D246="","",Accueil!$D$8)</f>
        <v/>
      </c>
      <c r="B246" s="145" t="str">
        <f>IF(OR(Accueil!$D$8="",C246="",D246=""),"",UPPER(LOOKUP(C246,Accueil!$C$32:$C$131,Accueil!$D$32:$D$131)))</f>
        <v/>
      </c>
      <c r="C246" s="35"/>
      <c r="D246" s="149"/>
      <c r="E246" s="152"/>
      <c r="F246" s="171" t="str">
        <f>IF(OR(Accueil!$D$8="",D246="",E246=""),"",DATEDIF(E246,LOOKUP(C246,Accueil!$C$32:$C$131,Accueil!$E$32:$E$131),"m"))</f>
        <v/>
      </c>
      <c r="G246" s="273"/>
      <c r="H246" s="247"/>
      <c r="I246" s="245" t="str">
        <f>IF(OR(E246="",H246=""),"",VLOOKUP(H246,Détente!$A$2:$BU$157,MATCH(F246,(Détente!$B$1:$BU$1),1)+1))</f>
        <v/>
      </c>
      <c r="J246" s="247"/>
      <c r="K246" s="245" t="str">
        <f>IF(OR(E246="",J246=""),"",VLOOKUP(J246,Sautillers!$A$2:$BU$99,MATCH(F246,(Sautillers!$B$1:$BU$1),1)+1))</f>
        <v/>
      </c>
      <c r="L246" s="247"/>
      <c r="M246" s="245" t="str">
        <f>IF(OR(E246="",L246=""),"",VLOOKUP(L246,Gainage!$A$2:$BU$32,MATCH(F246,(Gainage!$B$1:$BU$1),1)+1))</f>
        <v/>
      </c>
      <c r="N246" s="247"/>
      <c r="O246" s="245" t="str">
        <f>IF(OR(E246="",N246=""),"",VLOOKUP(N246,'Course 20 m'!$A$2:$BU$373,MATCH(F246,('Course 20 m'!$B$1:$BU$1),1)+1))</f>
        <v/>
      </c>
      <c r="P246" s="248"/>
      <c r="Q246" s="245" t="str">
        <f>IF(OR(E246="",P246=""),"",VLOOKUP(P246,'Ecarts D&amp;G'!$A$2:$BU$147,MATCH(F246,('Ecarts D&amp;G'!$B$1:$BU$1),1)+1))</f>
        <v/>
      </c>
      <c r="R246" s="248"/>
      <c r="S246" s="245" t="str">
        <f>IF(OR(E246="",R246=""),"",VLOOKUP(R246,'Ecarts D&amp;G'!$A$2:$BU$147,MATCH(F246,('Ecarts D&amp;G'!$B$1:$BU$1),1)+1))</f>
        <v/>
      </c>
      <c r="T246" s="248"/>
      <c r="U246" s="245" t="str">
        <f>IF(OR(E246="",T246=""),"",VLOOKUP(T246,'Ecart facial'!$A$2:$BU$143,MATCH(F246,('Ecart facial'!$B$1:$BU$1),1)+1))</f>
        <v/>
      </c>
      <c r="V246" s="249"/>
      <c r="W246" s="245" t="str">
        <f>IF(OR(E246="",V246=""),"",VLOOKUP(V246,'Fermeture TJ'!$A$2:$BU$126,MATCH(F246,('Fermeture TJ'!$B$1:$BU$1),1)+1))</f>
        <v/>
      </c>
      <c r="X246" s="249"/>
      <c r="Y246" s="245" t="str">
        <f>IF(OR(E246="",X246=""),"",VLOOKUP(X246,Pont!$A$2:$BU$188,MATCH(F246,(Pont!$B$1:$BU$1),1)+1))</f>
        <v/>
      </c>
      <c r="Z246" s="249"/>
      <c r="AA246" s="245" t="str">
        <f>IF(OR(E246="",Z246=""),"",VLOOKUP(Z246,Epaules!$A$2:$BU$76,MATCH(F246,(Epaules!$B$1:$BU$1),1)+1))</f>
        <v/>
      </c>
      <c r="AB246" s="256" t="str">
        <f t="shared" si="6"/>
        <v/>
      </c>
      <c r="AC246" s="194" t="str">
        <f t="shared" si="7"/>
        <v/>
      </c>
    </row>
    <row r="247" spans="1:29" ht="15.6" x14ac:dyDescent="0.25">
      <c r="A247" s="34" t="str">
        <f>IF(D247="","",Accueil!$D$8)</f>
        <v/>
      </c>
      <c r="B247" s="145" t="str">
        <f>IF(OR(Accueil!$D$8="",C247="",D247=""),"",UPPER(LOOKUP(C247,Accueil!$C$32:$C$131,Accueil!$D$32:$D$131)))</f>
        <v/>
      </c>
      <c r="C247" s="35"/>
      <c r="D247" s="149"/>
      <c r="E247" s="152"/>
      <c r="F247" s="171" t="str">
        <f>IF(OR(Accueil!$D$8="",D247="",E247=""),"",DATEDIF(E247,LOOKUP(C247,Accueil!$C$32:$C$131,Accueil!$E$32:$E$131),"m"))</f>
        <v/>
      </c>
      <c r="G247" s="273"/>
      <c r="H247" s="247"/>
      <c r="I247" s="245" t="str">
        <f>IF(OR(E247="",H247=""),"",VLOOKUP(H247,Détente!$A$2:$BU$157,MATCH(F247,(Détente!$B$1:$BU$1),1)+1))</f>
        <v/>
      </c>
      <c r="J247" s="247"/>
      <c r="K247" s="245" t="str">
        <f>IF(OR(E247="",J247=""),"",VLOOKUP(J247,Sautillers!$A$2:$BU$99,MATCH(F247,(Sautillers!$B$1:$BU$1),1)+1))</f>
        <v/>
      </c>
      <c r="L247" s="247"/>
      <c r="M247" s="245" t="str">
        <f>IF(OR(E247="",L247=""),"",VLOOKUP(L247,Gainage!$A$2:$BU$32,MATCH(F247,(Gainage!$B$1:$BU$1),1)+1))</f>
        <v/>
      </c>
      <c r="N247" s="247"/>
      <c r="O247" s="245" t="str">
        <f>IF(OR(E247="",N247=""),"",VLOOKUP(N247,'Course 20 m'!$A$2:$BU$373,MATCH(F247,('Course 20 m'!$B$1:$BU$1),1)+1))</f>
        <v/>
      </c>
      <c r="P247" s="248"/>
      <c r="Q247" s="245" t="str">
        <f>IF(OR(E247="",P247=""),"",VLOOKUP(P247,'Ecarts D&amp;G'!$A$2:$BU$147,MATCH(F247,('Ecarts D&amp;G'!$B$1:$BU$1),1)+1))</f>
        <v/>
      </c>
      <c r="R247" s="248"/>
      <c r="S247" s="245" t="str">
        <f>IF(OR(E247="",R247=""),"",VLOOKUP(R247,'Ecarts D&amp;G'!$A$2:$BU$147,MATCH(F247,('Ecarts D&amp;G'!$B$1:$BU$1),1)+1))</f>
        <v/>
      </c>
      <c r="T247" s="248"/>
      <c r="U247" s="245" t="str">
        <f>IF(OR(E247="",T247=""),"",VLOOKUP(T247,'Ecart facial'!$A$2:$BU$143,MATCH(F247,('Ecart facial'!$B$1:$BU$1),1)+1))</f>
        <v/>
      </c>
      <c r="V247" s="249"/>
      <c r="W247" s="245" t="str">
        <f>IF(OR(E247="",V247=""),"",VLOOKUP(V247,'Fermeture TJ'!$A$2:$BU$126,MATCH(F247,('Fermeture TJ'!$B$1:$BU$1),1)+1))</f>
        <v/>
      </c>
      <c r="X247" s="249"/>
      <c r="Y247" s="245" t="str">
        <f>IF(OR(E247="",X247=""),"",VLOOKUP(X247,Pont!$A$2:$BU$188,MATCH(F247,(Pont!$B$1:$BU$1),1)+1))</f>
        <v/>
      </c>
      <c r="Z247" s="249"/>
      <c r="AA247" s="245" t="str">
        <f>IF(OR(E247="",Z247=""),"",VLOOKUP(Z247,Epaules!$A$2:$BU$76,MATCH(F247,(Epaules!$B$1:$BU$1),1)+1))</f>
        <v/>
      </c>
      <c r="AB247" s="256" t="str">
        <f t="shared" si="6"/>
        <v/>
      </c>
      <c r="AC247" s="194" t="str">
        <f t="shared" si="7"/>
        <v/>
      </c>
    </row>
    <row r="248" spans="1:29" ht="15.6" x14ac:dyDescent="0.25">
      <c r="A248" s="34" t="str">
        <f>IF(D248="","",Accueil!$D$8)</f>
        <v/>
      </c>
      <c r="B248" s="145" t="str">
        <f>IF(OR(Accueil!$D$8="",C248="",D248=""),"",UPPER(LOOKUP(C248,Accueil!$C$32:$C$131,Accueil!$D$32:$D$131)))</f>
        <v/>
      </c>
      <c r="C248" s="35"/>
      <c r="D248" s="149"/>
      <c r="E248" s="152"/>
      <c r="F248" s="171" t="str">
        <f>IF(OR(Accueil!$D$8="",D248="",E248=""),"",DATEDIF(E248,LOOKUP(C248,Accueil!$C$32:$C$131,Accueil!$E$32:$E$131),"m"))</f>
        <v/>
      </c>
      <c r="G248" s="273"/>
      <c r="H248" s="247"/>
      <c r="I248" s="245" t="str">
        <f>IF(OR(E248="",H248=""),"",VLOOKUP(H248,Détente!$A$2:$BU$157,MATCH(F248,(Détente!$B$1:$BU$1),1)+1))</f>
        <v/>
      </c>
      <c r="J248" s="247"/>
      <c r="K248" s="245" t="str">
        <f>IF(OR(E248="",J248=""),"",VLOOKUP(J248,Sautillers!$A$2:$BU$99,MATCH(F248,(Sautillers!$B$1:$BU$1),1)+1))</f>
        <v/>
      </c>
      <c r="L248" s="247"/>
      <c r="M248" s="245" t="str">
        <f>IF(OR(E248="",L248=""),"",VLOOKUP(L248,Gainage!$A$2:$BU$32,MATCH(F248,(Gainage!$B$1:$BU$1),1)+1))</f>
        <v/>
      </c>
      <c r="N248" s="247"/>
      <c r="O248" s="245" t="str">
        <f>IF(OR(E248="",N248=""),"",VLOOKUP(N248,'Course 20 m'!$A$2:$BU$373,MATCH(F248,('Course 20 m'!$B$1:$BU$1),1)+1))</f>
        <v/>
      </c>
      <c r="P248" s="248"/>
      <c r="Q248" s="245" t="str">
        <f>IF(OR(E248="",P248=""),"",VLOOKUP(P248,'Ecarts D&amp;G'!$A$2:$BU$147,MATCH(F248,('Ecarts D&amp;G'!$B$1:$BU$1),1)+1))</f>
        <v/>
      </c>
      <c r="R248" s="248"/>
      <c r="S248" s="245" t="str">
        <f>IF(OR(E248="",R248=""),"",VLOOKUP(R248,'Ecarts D&amp;G'!$A$2:$BU$147,MATCH(F248,('Ecarts D&amp;G'!$B$1:$BU$1),1)+1))</f>
        <v/>
      </c>
      <c r="T248" s="248"/>
      <c r="U248" s="245" t="str">
        <f>IF(OR(E248="",T248=""),"",VLOOKUP(T248,'Ecart facial'!$A$2:$BU$143,MATCH(F248,('Ecart facial'!$B$1:$BU$1),1)+1))</f>
        <v/>
      </c>
      <c r="V248" s="249"/>
      <c r="W248" s="245" t="str">
        <f>IF(OR(E248="",V248=""),"",VLOOKUP(V248,'Fermeture TJ'!$A$2:$BU$126,MATCH(F248,('Fermeture TJ'!$B$1:$BU$1),1)+1))</f>
        <v/>
      </c>
      <c r="X248" s="249"/>
      <c r="Y248" s="245" t="str">
        <f>IF(OR(E248="",X248=""),"",VLOOKUP(X248,Pont!$A$2:$BU$188,MATCH(F248,(Pont!$B$1:$BU$1),1)+1))</f>
        <v/>
      </c>
      <c r="Z248" s="249"/>
      <c r="AA248" s="245" t="str">
        <f>IF(OR(E248="",Z248=""),"",VLOOKUP(Z248,Epaules!$A$2:$BU$76,MATCH(F248,(Epaules!$B$1:$BU$1),1)+1))</f>
        <v/>
      </c>
      <c r="AB248" s="256" t="str">
        <f t="shared" si="6"/>
        <v/>
      </c>
      <c r="AC248" s="194" t="str">
        <f t="shared" si="7"/>
        <v/>
      </c>
    </row>
    <row r="249" spans="1:29" ht="15.6" x14ac:dyDescent="0.25">
      <c r="A249" s="34" t="str">
        <f>IF(D249="","",Accueil!$D$8)</f>
        <v/>
      </c>
      <c r="B249" s="145" t="str">
        <f>IF(OR(Accueil!$D$8="",C249="",D249=""),"",UPPER(LOOKUP(C249,Accueil!$C$32:$C$131,Accueil!$D$32:$D$131)))</f>
        <v/>
      </c>
      <c r="C249" s="35"/>
      <c r="D249" s="149"/>
      <c r="E249" s="152"/>
      <c r="F249" s="171" t="str">
        <f>IF(OR(Accueil!$D$8="",D249="",E249=""),"",DATEDIF(E249,LOOKUP(C249,Accueil!$C$32:$C$131,Accueil!$E$32:$E$131),"m"))</f>
        <v/>
      </c>
      <c r="G249" s="273"/>
      <c r="H249" s="247"/>
      <c r="I249" s="245" t="str">
        <f>IF(OR(E249="",H249=""),"",VLOOKUP(H249,Détente!$A$2:$BU$157,MATCH(F249,(Détente!$B$1:$BU$1),1)+1))</f>
        <v/>
      </c>
      <c r="J249" s="247"/>
      <c r="K249" s="245" t="str">
        <f>IF(OR(E249="",J249=""),"",VLOOKUP(J249,Sautillers!$A$2:$BU$99,MATCH(F249,(Sautillers!$B$1:$BU$1),1)+1))</f>
        <v/>
      </c>
      <c r="L249" s="247"/>
      <c r="M249" s="245" t="str">
        <f>IF(OR(E249="",L249=""),"",VLOOKUP(L249,Gainage!$A$2:$BU$32,MATCH(F249,(Gainage!$B$1:$BU$1),1)+1))</f>
        <v/>
      </c>
      <c r="N249" s="247"/>
      <c r="O249" s="245" t="str">
        <f>IF(OR(E249="",N249=""),"",VLOOKUP(N249,'Course 20 m'!$A$2:$BU$373,MATCH(F249,('Course 20 m'!$B$1:$BU$1),1)+1))</f>
        <v/>
      </c>
      <c r="P249" s="248"/>
      <c r="Q249" s="245" t="str">
        <f>IF(OR(E249="",P249=""),"",VLOOKUP(P249,'Ecarts D&amp;G'!$A$2:$BU$147,MATCH(F249,('Ecarts D&amp;G'!$B$1:$BU$1),1)+1))</f>
        <v/>
      </c>
      <c r="R249" s="248"/>
      <c r="S249" s="245" t="str">
        <f>IF(OR(E249="",R249=""),"",VLOOKUP(R249,'Ecarts D&amp;G'!$A$2:$BU$147,MATCH(F249,('Ecarts D&amp;G'!$B$1:$BU$1),1)+1))</f>
        <v/>
      </c>
      <c r="T249" s="248"/>
      <c r="U249" s="245" t="str">
        <f>IF(OR(E249="",T249=""),"",VLOOKUP(T249,'Ecart facial'!$A$2:$BU$143,MATCH(F249,('Ecart facial'!$B$1:$BU$1),1)+1))</f>
        <v/>
      </c>
      <c r="V249" s="249"/>
      <c r="W249" s="245" t="str">
        <f>IF(OR(E249="",V249=""),"",VLOOKUP(V249,'Fermeture TJ'!$A$2:$BU$126,MATCH(F249,('Fermeture TJ'!$B$1:$BU$1),1)+1))</f>
        <v/>
      </c>
      <c r="X249" s="249"/>
      <c r="Y249" s="245" t="str">
        <f>IF(OR(E249="",X249=""),"",VLOOKUP(X249,Pont!$A$2:$BU$188,MATCH(F249,(Pont!$B$1:$BU$1),1)+1))</f>
        <v/>
      </c>
      <c r="Z249" s="249"/>
      <c r="AA249" s="245" t="str">
        <f>IF(OR(E249="",Z249=""),"",VLOOKUP(Z249,Epaules!$A$2:$BU$76,MATCH(F249,(Epaules!$B$1:$BU$1),1)+1))</f>
        <v/>
      </c>
      <c r="AB249" s="256" t="str">
        <f t="shared" si="6"/>
        <v/>
      </c>
      <c r="AC249" s="194" t="str">
        <f t="shared" si="7"/>
        <v/>
      </c>
    </row>
    <row r="250" spans="1:29" ht="15.6" x14ac:dyDescent="0.25">
      <c r="A250" s="34" t="str">
        <f>IF(D250="","",Accueil!$D$8)</f>
        <v/>
      </c>
      <c r="B250" s="145" t="str">
        <f>IF(OR(Accueil!$D$8="",C250="",D250=""),"",UPPER(LOOKUP(C250,Accueil!$C$32:$C$131,Accueil!$D$32:$D$131)))</f>
        <v/>
      </c>
      <c r="C250" s="35"/>
      <c r="D250" s="149"/>
      <c r="E250" s="152"/>
      <c r="F250" s="171" t="str">
        <f>IF(OR(Accueil!$D$8="",D250="",E250=""),"",DATEDIF(E250,LOOKUP(C250,Accueil!$C$32:$C$131,Accueil!$E$32:$E$131),"m"))</f>
        <v/>
      </c>
      <c r="G250" s="273"/>
      <c r="H250" s="247"/>
      <c r="I250" s="245" t="str">
        <f>IF(OR(E250="",H250=""),"",VLOOKUP(H250,Détente!$A$2:$BU$157,MATCH(F250,(Détente!$B$1:$BU$1),1)+1))</f>
        <v/>
      </c>
      <c r="J250" s="247"/>
      <c r="K250" s="245" t="str">
        <f>IF(OR(E250="",J250=""),"",VLOOKUP(J250,Sautillers!$A$2:$BU$99,MATCH(F250,(Sautillers!$B$1:$BU$1),1)+1))</f>
        <v/>
      </c>
      <c r="L250" s="247"/>
      <c r="M250" s="245" t="str">
        <f>IF(OR(E250="",L250=""),"",VLOOKUP(L250,Gainage!$A$2:$BU$32,MATCH(F250,(Gainage!$B$1:$BU$1),1)+1))</f>
        <v/>
      </c>
      <c r="N250" s="247"/>
      <c r="O250" s="245" t="str">
        <f>IF(OR(E250="",N250=""),"",VLOOKUP(N250,'Course 20 m'!$A$2:$BU$373,MATCH(F250,('Course 20 m'!$B$1:$BU$1),1)+1))</f>
        <v/>
      </c>
      <c r="P250" s="248"/>
      <c r="Q250" s="245" t="str">
        <f>IF(OR(E250="",P250=""),"",VLOOKUP(P250,'Ecarts D&amp;G'!$A$2:$BU$147,MATCH(F250,('Ecarts D&amp;G'!$B$1:$BU$1),1)+1))</f>
        <v/>
      </c>
      <c r="R250" s="248"/>
      <c r="S250" s="245" t="str">
        <f>IF(OR(E250="",R250=""),"",VLOOKUP(R250,'Ecarts D&amp;G'!$A$2:$BU$147,MATCH(F250,('Ecarts D&amp;G'!$B$1:$BU$1),1)+1))</f>
        <v/>
      </c>
      <c r="T250" s="248"/>
      <c r="U250" s="245" t="str">
        <f>IF(OR(E250="",T250=""),"",VLOOKUP(T250,'Ecart facial'!$A$2:$BU$143,MATCH(F250,('Ecart facial'!$B$1:$BU$1),1)+1))</f>
        <v/>
      </c>
      <c r="V250" s="249"/>
      <c r="W250" s="245" t="str">
        <f>IF(OR(E250="",V250=""),"",VLOOKUP(V250,'Fermeture TJ'!$A$2:$BU$126,MATCH(F250,('Fermeture TJ'!$B$1:$BU$1),1)+1))</f>
        <v/>
      </c>
      <c r="X250" s="249"/>
      <c r="Y250" s="245" t="str">
        <f>IF(OR(E250="",X250=""),"",VLOOKUP(X250,Pont!$A$2:$BU$188,MATCH(F250,(Pont!$B$1:$BU$1),1)+1))</f>
        <v/>
      </c>
      <c r="Z250" s="249"/>
      <c r="AA250" s="245" t="str">
        <f>IF(OR(E250="",Z250=""),"",VLOOKUP(Z250,Epaules!$A$2:$BU$76,MATCH(F250,(Epaules!$B$1:$BU$1),1)+1))</f>
        <v/>
      </c>
      <c r="AB250" s="256" t="str">
        <f t="shared" si="6"/>
        <v/>
      </c>
      <c r="AC250" s="194" t="str">
        <f t="shared" si="7"/>
        <v/>
      </c>
    </row>
    <row r="251" spans="1:29" ht="15.6" x14ac:dyDescent="0.25">
      <c r="A251" s="34" t="str">
        <f>IF(D251="","",Accueil!$D$8)</f>
        <v/>
      </c>
      <c r="B251" s="145" t="str">
        <f>IF(OR(Accueil!$D$8="",C251="",D251=""),"",UPPER(LOOKUP(C251,Accueil!$C$32:$C$131,Accueil!$D$32:$D$131)))</f>
        <v/>
      </c>
      <c r="C251" s="35"/>
      <c r="D251" s="149"/>
      <c r="E251" s="152"/>
      <c r="F251" s="171" t="str">
        <f>IF(OR(Accueil!$D$8="",D251="",E251=""),"",DATEDIF(E251,LOOKUP(C251,Accueil!$C$32:$C$131,Accueil!$E$32:$E$131),"m"))</f>
        <v/>
      </c>
      <c r="G251" s="273"/>
      <c r="H251" s="247"/>
      <c r="I251" s="245" t="str">
        <f>IF(OR(E251="",H251=""),"",VLOOKUP(H251,Détente!$A$2:$BU$157,MATCH(F251,(Détente!$B$1:$BU$1),1)+1))</f>
        <v/>
      </c>
      <c r="J251" s="247"/>
      <c r="K251" s="245" t="str">
        <f>IF(OR(E251="",J251=""),"",VLOOKUP(J251,Sautillers!$A$2:$BU$99,MATCH(F251,(Sautillers!$B$1:$BU$1),1)+1))</f>
        <v/>
      </c>
      <c r="L251" s="247"/>
      <c r="M251" s="245" t="str">
        <f>IF(OR(E251="",L251=""),"",VLOOKUP(L251,Gainage!$A$2:$BU$32,MATCH(F251,(Gainage!$B$1:$BU$1),1)+1))</f>
        <v/>
      </c>
      <c r="N251" s="247"/>
      <c r="O251" s="245" t="str">
        <f>IF(OR(E251="",N251=""),"",VLOOKUP(N251,'Course 20 m'!$A$2:$BU$373,MATCH(F251,('Course 20 m'!$B$1:$BU$1),1)+1))</f>
        <v/>
      </c>
      <c r="P251" s="248"/>
      <c r="Q251" s="245" t="str">
        <f>IF(OR(E251="",P251=""),"",VLOOKUP(P251,'Ecarts D&amp;G'!$A$2:$BU$147,MATCH(F251,('Ecarts D&amp;G'!$B$1:$BU$1),1)+1))</f>
        <v/>
      </c>
      <c r="R251" s="248"/>
      <c r="S251" s="245" t="str">
        <f>IF(OR(E251="",R251=""),"",VLOOKUP(R251,'Ecarts D&amp;G'!$A$2:$BU$147,MATCH(F251,('Ecarts D&amp;G'!$B$1:$BU$1),1)+1))</f>
        <v/>
      </c>
      <c r="T251" s="248"/>
      <c r="U251" s="245" t="str">
        <f>IF(OR(E251="",T251=""),"",VLOOKUP(T251,'Ecart facial'!$A$2:$BU$143,MATCH(F251,('Ecart facial'!$B$1:$BU$1),1)+1))</f>
        <v/>
      </c>
      <c r="V251" s="249"/>
      <c r="W251" s="245" t="str">
        <f>IF(OR(E251="",V251=""),"",VLOOKUP(V251,'Fermeture TJ'!$A$2:$BU$126,MATCH(F251,('Fermeture TJ'!$B$1:$BU$1),1)+1))</f>
        <v/>
      </c>
      <c r="X251" s="249"/>
      <c r="Y251" s="245" t="str">
        <f>IF(OR(E251="",X251=""),"",VLOOKUP(X251,Pont!$A$2:$BU$188,MATCH(F251,(Pont!$B$1:$BU$1),1)+1))</f>
        <v/>
      </c>
      <c r="Z251" s="249"/>
      <c r="AA251" s="245" t="str">
        <f>IF(OR(E251="",Z251=""),"",VLOOKUP(Z251,Epaules!$A$2:$BU$76,MATCH(F251,(Epaules!$B$1:$BU$1),1)+1))</f>
        <v/>
      </c>
      <c r="AB251" s="256" t="str">
        <f t="shared" si="6"/>
        <v/>
      </c>
      <c r="AC251" s="194" t="str">
        <f t="shared" si="7"/>
        <v/>
      </c>
    </row>
    <row r="252" spans="1:29" ht="15.6" x14ac:dyDescent="0.25">
      <c r="A252" s="34" t="str">
        <f>IF(D252="","",Accueil!$D$8)</f>
        <v/>
      </c>
      <c r="B252" s="145" t="str">
        <f>IF(OR(Accueil!$D$8="",C252="",D252=""),"",UPPER(LOOKUP(C252,Accueil!$C$32:$C$131,Accueil!$D$32:$D$131)))</f>
        <v/>
      </c>
      <c r="C252" s="35"/>
      <c r="D252" s="149"/>
      <c r="E252" s="152"/>
      <c r="F252" s="171" t="str">
        <f>IF(OR(Accueil!$D$8="",D252="",E252=""),"",DATEDIF(E252,LOOKUP(C252,Accueil!$C$32:$C$131,Accueil!$E$32:$E$131),"m"))</f>
        <v/>
      </c>
      <c r="G252" s="273"/>
      <c r="H252" s="247"/>
      <c r="I252" s="245" t="str">
        <f>IF(OR(E252="",H252=""),"",VLOOKUP(H252,Détente!$A$2:$BU$157,MATCH(F252,(Détente!$B$1:$BU$1),1)+1))</f>
        <v/>
      </c>
      <c r="J252" s="247"/>
      <c r="K252" s="245" t="str">
        <f>IF(OR(E252="",J252=""),"",VLOOKUP(J252,Sautillers!$A$2:$BU$99,MATCH(F252,(Sautillers!$B$1:$BU$1),1)+1))</f>
        <v/>
      </c>
      <c r="L252" s="247"/>
      <c r="M252" s="245" t="str">
        <f>IF(OR(E252="",L252=""),"",VLOOKUP(L252,Gainage!$A$2:$BU$32,MATCH(F252,(Gainage!$B$1:$BU$1),1)+1))</f>
        <v/>
      </c>
      <c r="N252" s="247"/>
      <c r="O252" s="245" t="str">
        <f>IF(OR(E252="",N252=""),"",VLOOKUP(N252,'Course 20 m'!$A$2:$BU$373,MATCH(F252,('Course 20 m'!$B$1:$BU$1),1)+1))</f>
        <v/>
      </c>
      <c r="P252" s="248"/>
      <c r="Q252" s="245" t="str">
        <f>IF(OR(E252="",P252=""),"",VLOOKUP(P252,'Ecarts D&amp;G'!$A$2:$BU$147,MATCH(F252,('Ecarts D&amp;G'!$B$1:$BU$1),1)+1))</f>
        <v/>
      </c>
      <c r="R252" s="248"/>
      <c r="S252" s="245" t="str">
        <f>IF(OR(E252="",R252=""),"",VLOOKUP(R252,'Ecarts D&amp;G'!$A$2:$BU$147,MATCH(F252,('Ecarts D&amp;G'!$B$1:$BU$1),1)+1))</f>
        <v/>
      </c>
      <c r="T252" s="248"/>
      <c r="U252" s="245" t="str">
        <f>IF(OR(E252="",T252=""),"",VLOOKUP(T252,'Ecart facial'!$A$2:$BU$143,MATCH(F252,('Ecart facial'!$B$1:$BU$1),1)+1))</f>
        <v/>
      </c>
      <c r="V252" s="249"/>
      <c r="W252" s="245" t="str">
        <f>IF(OR(E252="",V252=""),"",VLOOKUP(V252,'Fermeture TJ'!$A$2:$BU$126,MATCH(F252,('Fermeture TJ'!$B$1:$BU$1),1)+1))</f>
        <v/>
      </c>
      <c r="X252" s="249"/>
      <c r="Y252" s="245" t="str">
        <f>IF(OR(E252="",X252=""),"",VLOOKUP(X252,Pont!$A$2:$BU$188,MATCH(F252,(Pont!$B$1:$BU$1),1)+1))</f>
        <v/>
      </c>
      <c r="Z252" s="249"/>
      <c r="AA252" s="245" t="str">
        <f>IF(OR(E252="",Z252=""),"",VLOOKUP(Z252,Epaules!$A$2:$BU$76,MATCH(F252,(Epaules!$B$1:$BU$1),1)+1))</f>
        <v/>
      </c>
      <c r="AB252" s="256" t="str">
        <f t="shared" si="6"/>
        <v/>
      </c>
      <c r="AC252" s="194" t="str">
        <f t="shared" si="7"/>
        <v/>
      </c>
    </row>
    <row r="253" spans="1:29" ht="15.6" x14ac:dyDescent="0.25">
      <c r="A253" s="34" t="str">
        <f>IF(D253="","",Accueil!$D$8)</f>
        <v/>
      </c>
      <c r="B253" s="145" t="str">
        <f>IF(OR(Accueil!$D$8="",C253="",D253=""),"",UPPER(LOOKUP(C253,Accueil!$C$32:$C$131,Accueil!$D$32:$D$131)))</f>
        <v/>
      </c>
      <c r="C253" s="35"/>
      <c r="D253" s="149"/>
      <c r="E253" s="153"/>
      <c r="F253" s="171" t="str">
        <f>IF(OR(Accueil!$D$8="",D253="",E253=""),"",DATEDIF(E253,LOOKUP(C253,Accueil!$C$32:$C$131,Accueil!$E$32:$E$131),"m"))</f>
        <v/>
      </c>
      <c r="G253" s="273"/>
      <c r="H253" s="247"/>
      <c r="I253" s="245" t="str">
        <f>IF(OR(E253="",H253=""),"",VLOOKUP(H253,Détente!$A$2:$BU$157,MATCH(F253,(Détente!$B$1:$BU$1),1)+1))</f>
        <v/>
      </c>
      <c r="J253" s="247"/>
      <c r="K253" s="245" t="str">
        <f>IF(OR(E253="",J253=""),"",VLOOKUP(J253,Sautillers!$A$2:$BU$99,MATCH(F253,(Sautillers!$B$1:$BU$1),1)+1))</f>
        <v/>
      </c>
      <c r="L253" s="247"/>
      <c r="M253" s="245" t="str">
        <f>IF(OR(E253="",L253=""),"",VLOOKUP(L253,Gainage!$A$2:$BU$32,MATCH(F253,(Gainage!$B$1:$BU$1),1)+1))</f>
        <v/>
      </c>
      <c r="N253" s="247"/>
      <c r="O253" s="245" t="str">
        <f>IF(OR(E253="",N253=""),"",VLOOKUP(N253,'Course 20 m'!$A$2:$BU$373,MATCH(F253,('Course 20 m'!$B$1:$BU$1),1)+1))</f>
        <v/>
      </c>
      <c r="P253" s="248"/>
      <c r="Q253" s="245" t="str">
        <f>IF(OR(E253="",P253=""),"",VLOOKUP(P253,'Ecarts D&amp;G'!$A$2:$BU$147,MATCH(F253,('Ecarts D&amp;G'!$B$1:$BU$1),1)+1))</f>
        <v/>
      </c>
      <c r="R253" s="248"/>
      <c r="S253" s="245" t="str">
        <f>IF(OR(E253="",R253=""),"",VLOOKUP(R253,'Ecarts D&amp;G'!$A$2:$BU$147,MATCH(F253,('Ecarts D&amp;G'!$B$1:$BU$1),1)+1))</f>
        <v/>
      </c>
      <c r="T253" s="248"/>
      <c r="U253" s="245" t="str">
        <f>IF(OR(E253="",T253=""),"",VLOOKUP(T253,'Ecart facial'!$A$2:$BU$143,MATCH(F253,('Ecart facial'!$B$1:$BU$1),1)+1))</f>
        <v/>
      </c>
      <c r="V253" s="249"/>
      <c r="W253" s="245" t="str">
        <f>IF(OR(E253="",V253=""),"",VLOOKUP(V253,'Fermeture TJ'!$A$2:$BU$126,MATCH(F253,('Fermeture TJ'!$B$1:$BU$1),1)+1))</f>
        <v/>
      </c>
      <c r="X253" s="249"/>
      <c r="Y253" s="245" t="str">
        <f>IF(OR(E253="",X253=""),"",VLOOKUP(X253,Pont!$A$2:$BU$188,MATCH(F253,(Pont!$B$1:$BU$1),1)+1))</f>
        <v/>
      </c>
      <c r="Z253" s="249"/>
      <c r="AA253" s="245" t="str">
        <f>IF(OR(E253="",Z253=""),"",VLOOKUP(Z253,Epaules!$A$2:$BU$76,MATCH(F253,(Epaules!$B$1:$BU$1),1)+1))</f>
        <v/>
      </c>
      <c r="AB253" s="256" t="str">
        <f t="shared" si="6"/>
        <v/>
      </c>
      <c r="AC253" s="194" t="str">
        <f t="shared" si="7"/>
        <v/>
      </c>
    </row>
    <row r="254" spans="1:29" ht="15.6" x14ac:dyDescent="0.25">
      <c r="A254" s="34" t="str">
        <f>IF(D254="","",Accueil!$D$8)</f>
        <v/>
      </c>
      <c r="B254" s="145" t="str">
        <f>IF(OR(Accueil!$D$8="",C254="",D254=""),"",UPPER(LOOKUP(C254,Accueil!$C$32:$C$131,Accueil!$D$32:$D$131)))</f>
        <v/>
      </c>
      <c r="C254" s="35"/>
      <c r="D254" s="149"/>
      <c r="E254" s="153"/>
      <c r="F254" s="171" t="str">
        <f>IF(OR(Accueil!$D$8="",D254="",E254=""),"",DATEDIF(E254,LOOKUP(C254,Accueil!$C$32:$C$131,Accueil!$E$32:$E$131),"m"))</f>
        <v/>
      </c>
      <c r="G254" s="273"/>
      <c r="H254" s="247"/>
      <c r="I254" s="245" t="str">
        <f>IF(OR(E254="",H254=""),"",VLOOKUP(H254,Détente!$A$2:$BU$157,MATCH(F254,(Détente!$B$1:$BU$1),1)+1))</f>
        <v/>
      </c>
      <c r="J254" s="247"/>
      <c r="K254" s="245" t="str">
        <f>IF(OR(E254="",J254=""),"",VLOOKUP(J254,Sautillers!$A$2:$BU$99,MATCH(F254,(Sautillers!$B$1:$BU$1),1)+1))</f>
        <v/>
      </c>
      <c r="L254" s="247"/>
      <c r="M254" s="245" t="str">
        <f>IF(OR(E254="",L254=""),"",VLOOKUP(L254,Gainage!$A$2:$BU$32,MATCH(F254,(Gainage!$B$1:$BU$1),1)+1))</f>
        <v/>
      </c>
      <c r="N254" s="247"/>
      <c r="O254" s="245" t="str">
        <f>IF(OR(E254="",N254=""),"",VLOOKUP(N254,'Course 20 m'!$A$2:$BU$373,MATCH(F254,('Course 20 m'!$B$1:$BU$1),1)+1))</f>
        <v/>
      </c>
      <c r="P254" s="248"/>
      <c r="Q254" s="245" t="str">
        <f>IF(OR(E254="",P254=""),"",VLOOKUP(P254,'Ecarts D&amp;G'!$A$2:$BU$147,MATCH(F254,('Ecarts D&amp;G'!$B$1:$BU$1),1)+1))</f>
        <v/>
      </c>
      <c r="R254" s="248"/>
      <c r="S254" s="245" t="str">
        <f>IF(OR(E254="",R254=""),"",VLOOKUP(R254,'Ecarts D&amp;G'!$A$2:$BU$147,MATCH(F254,('Ecarts D&amp;G'!$B$1:$BU$1),1)+1))</f>
        <v/>
      </c>
      <c r="T254" s="248"/>
      <c r="U254" s="245" t="str">
        <f>IF(OR(E254="",T254=""),"",VLOOKUP(T254,'Ecart facial'!$A$2:$BU$143,MATCH(F254,('Ecart facial'!$B$1:$BU$1),1)+1))</f>
        <v/>
      </c>
      <c r="V254" s="249"/>
      <c r="W254" s="245" t="str">
        <f>IF(OR(E254="",V254=""),"",VLOOKUP(V254,'Fermeture TJ'!$A$2:$BU$126,MATCH(F254,('Fermeture TJ'!$B$1:$BU$1),1)+1))</f>
        <v/>
      </c>
      <c r="X254" s="249"/>
      <c r="Y254" s="245" t="str">
        <f>IF(OR(E254="",X254=""),"",VLOOKUP(X254,Pont!$A$2:$BU$188,MATCH(F254,(Pont!$B$1:$BU$1),1)+1))</f>
        <v/>
      </c>
      <c r="Z254" s="249"/>
      <c r="AA254" s="245" t="str">
        <f>IF(OR(E254="",Z254=""),"",VLOOKUP(Z254,Epaules!$A$2:$BU$76,MATCH(F254,(Epaules!$B$1:$BU$1),1)+1))</f>
        <v/>
      </c>
      <c r="AB254" s="256" t="str">
        <f t="shared" si="6"/>
        <v/>
      </c>
      <c r="AC254" s="194" t="str">
        <f t="shared" si="7"/>
        <v/>
      </c>
    </row>
    <row r="255" spans="1:29" ht="15.6" x14ac:dyDescent="0.25">
      <c r="A255" s="34" t="str">
        <f>IF(D255="","",Accueil!$D$8)</f>
        <v/>
      </c>
      <c r="B255" s="145" t="str">
        <f>IF(OR(Accueil!$D$8="",C255="",D255=""),"",UPPER(LOOKUP(C255,Accueil!$C$32:$C$131,Accueil!$D$32:$D$131)))</f>
        <v/>
      </c>
      <c r="C255" s="35"/>
      <c r="D255" s="149"/>
      <c r="E255" s="152"/>
      <c r="F255" s="171" t="str">
        <f>IF(OR(Accueil!$D$8="",D255="",E255=""),"",DATEDIF(E255,LOOKUP(C255,Accueil!$C$32:$C$131,Accueil!$E$32:$E$131),"m"))</f>
        <v/>
      </c>
      <c r="G255" s="273"/>
      <c r="H255" s="247"/>
      <c r="I255" s="245" t="str">
        <f>IF(OR(E255="",H255=""),"",VLOOKUP(H255,Détente!$A$2:$BU$157,MATCH(F255,(Détente!$B$1:$BU$1),1)+1))</f>
        <v/>
      </c>
      <c r="J255" s="247"/>
      <c r="K255" s="245" t="str">
        <f>IF(OR(E255="",J255=""),"",VLOOKUP(J255,Sautillers!$A$2:$BU$99,MATCH(F255,(Sautillers!$B$1:$BU$1),1)+1))</f>
        <v/>
      </c>
      <c r="L255" s="247"/>
      <c r="M255" s="245" t="str">
        <f>IF(OR(E255="",L255=""),"",VLOOKUP(L255,Gainage!$A$2:$BU$32,MATCH(F255,(Gainage!$B$1:$BU$1),1)+1))</f>
        <v/>
      </c>
      <c r="N255" s="247"/>
      <c r="O255" s="245" t="str">
        <f>IF(OR(E255="",N255=""),"",VLOOKUP(N255,'Course 20 m'!$A$2:$BU$373,MATCH(F255,('Course 20 m'!$B$1:$BU$1),1)+1))</f>
        <v/>
      </c>
      <c r="P255" s="248"/>
      <c r="Q255" s="245" t="str">
        <f>IF(OR(E255="",P255=""),"",VLOOKUP(P255,'Ecarts D&amp;G'!$A$2:$BU$147,MATCH(F255,('Ecarts D&amp;G'!$B$1:$BU$1),1)+1))</f>
        <v/>
      </c>
      <c r="R255" s="248"/>
      <c r="S255" s="245" t="str">
        <f>IF(OR(E255="",R255=""),"",VLOOKUP(R255,'Ecarts D&amp;G'!$A$2:$BU$147,MATCH(F255,('Ecarts D&amp;G'!$B$1:$BU$1),1)+1))</f>
        <v/>
      </c>
      <c r="T255" s="248"/>
      <c r="U255" s="245" t="str">
        <f>IF(OR(E255="",T255=""),"",VLOOKUP(T255,'Ecart facial'!$A$2:$BU$143,MATCH(F255,('Ecart facial'!$B$1:$BU$1),1)+1))</f>
        <v/>
      </c>
      <c r="V255" s="249"/>
      <c r="W255" s="245" t="str">
        <f>IF(OR(E255="",V255=""),"",VLOOKUP(V255,'Fermeture TJ'!$A$2:$BU$126,MATCH(F255,('Fermeture TJ'!$B$1:$BU$1),1)+1))</f>
        <v/>
      </c>
      <c r="X255" s="249"/>
      <c r="Y255" s="245" t="str">
        <f>IF(OR(E255="",X255=""),"",VLOOKUP(X255,Pont!$A$2:$BU$188,MATCH(F255,(Pont!$B$1:$BU$1),1)+1))</f>
        <v/>
      </c>
      <c r="Z255" s="249"/>
      <c r="AA255" s="245" t="str">
        <f>IF(OR(E255="",Z255=""),"",VLOOKUP(Z255,Epaules!$A$2:$BU$76,MATCH(F255,(Epaules!$B$1:$BU$1),1)+1))</f>
        <v/>
      </c>
      <c r="AB255" s="256" t="str">
        <f t="shared" si="6"/>
        <v/>
      </c>
      <c r="AC255" s="194" t="str">
        <f t="shared" si="7"/>
        <v/>
      </c>
    </row>
    <row r="256" spans="1:29" ht="15.6" x14ac:dyDescent="0.25">
      <c r="A256" s="34" t="str">
        <f>IF(D256="","",Accueil!$D$8)</f>
        <v/>
      </c>
      <c r="B256" s="145" t="str">
        <f>IF(OR(Accueil!$D$8="",C256="",D256=""),"",UPPER(LOOKUP(C256,Accueil!$C$32:$C$131,Accueil!$D$32:$D$131)))</f>
        <v/>
      </c>
      <c r="C256" s="35"/>
      <c r="D256" s="149"/>
      <c r="E256" s="153"/>
      <c r="F256" s="171" t="str">
        <f>IF(OR(Accueil!$D$8="",D256="",E256=""),"",DATEDIF(E256,LOOKUP(C256,Accueil!$C$32:$C$131,Accueil!$E$32:$E$131),"m"))</f>
        <v/>
      </c>
      <c r="G256" s="273"/>
      <c r="H256" s="247"/>
      <c r="I256" s="245" t="str">
        <f>IF(OR(E256="",H256=""),"",VLOOKUP(H256,Détente!$A$2:$BU$157,MATCH(F256,(Détente!$B$1:$BU$1),1)+1))</f>
        <v/>
      </c>
      <c r="J256" s="247"/>
      <c r="K256" s="245" t="str">
        <f>IF(OR(E256="",J256=""),"",VLOOKUP(J256,Sautillers!$A$2:$BU$99,MATCH(F256,(Sautillers!$B$1:$BU$1),1)+1))</f>
        <v/>
      </c>
      <c r="L256" s="247"/>
      <c r="M256" s="245" t="str">
        <f>IF(OR(E256="",L256=""),"",VLOOKUP(L256,Gainage!$A$2:$BU$32,MATCH(F256,(Gainage!$B$1:$BU$1),1)+1))</f>
        <v/>
      </c>
      <c r="N256" s="247"/>
      <c r="O256" s="245" t="str">
        <f>IF(OR(E256="",N256=""),"",VLOOKUP(N256,'Course 20 m'!$A$2:$BU$373,MATCH(F256,('Course 20 m'!$B$1:$BU$1),1)+1))</f>
        <v/>
      </c>
      <c r="P256" s="248"/>
      <c r="Q256" s="245" t="str">
        <f>IF(OR(E256="",P256=""),"",VLOOKUP(P256,'Ecarts D&amp;G'!$A$2:$BU$147,MATCH(F256,('Ecarts D&amp;G'!$B$1:$BU$1),1)+1))</f>
        <v/>
      </c>
      <c r="R256" s="248"/>
      <c r="S256" s="245" t="str">
        <f>IF(OR(E256="",R256=""),"",VLOOKUP(R256,'Ecarts D&amp;G'!$A$2:$BU$147,MATCH(F256,('Ecarts D&amp;G'!$B$1:$BU$1),1)+1))</f>
        <v/>
      </c>
      <c r="T256" s="248"/>
      <c r="U256" s="245" t="str">
        <f>IF(OR(E256="",T256=""),"",VLOOKUP(T256,'Ecart facial'!$A$2:$BU$143,MATCH(F256,('Ecart facial'!$B$1:$BU$1),1)+1))</f>
        <v/>
      </c>
      <c r="V256" s="249"/>
      <c r="W256" s="245" t="str">
        <f>IF(OR(E256="",V256=""),"",VLOOKUP(V256,'Fermeture TJ'!$A$2:$BU$126,MATCH(F256,('Fermeture TJ'!$B$1:$BU$1),1)+1))</f>
        <v/>
      </c>
      <c r="X256" s="249"/>
      <c r="Y256" s="245" t="str">
        <f>IF(OR(E256="",X256=""),"",VLOOKUP(X256,Pont!$A$2:$BU$188,MATCH(F256,(Pont!$B$1:$BU$1),1)+1))</f>
        <v/>
      </c>
      <c r="Z256" s="249"/>
      <c r="AA256" s="245" t="str">
        <f>IF(OR(E256="",Z256=""),"",VLOOKUP(Z256,Epaules!$A$2:$BU$76,MATCH(F256,(Epaules!$B$1:$BU$1),1)+1))</f>
        <v/>
      </c>
      <c r="AB256" s="256" t="str">
        <f t="shared" si="6"/>
        <v/>
      </c>
      <c r="AC256" s="194" t="str">
        <f t="shared" si="7"/>
        <v/>
      </c>
    </row>
    <row r="257" spans="1:29" s="28" customFormat="1" ht="15.6" x14ac:dyDescent="0.25">
      <c r="A257" s="34" t="str">
        <f>IF(D257="","",Accueil!$D$8)</f>
        <v/>
      </c>
      <c r="B257" s="145" t="str">
        <f>IF(OR(Accueil!$D$8="",C257="",D257=""),"",UPPER(LOOKUP(C257,Accueil!$C$32:$C$131,Accueil!$D$32:$D$131)))</f>
        <v/>
      </c>
      <c r="C257" s="35"/>
      <c r="D257" s="149"/>
      <c r="E257" s="152"/>
      <c r="F257" s="171" t="str">
        <f>IF(OR(Accueil!$D$8="",D257="",E257=""),"",DATEDIF(E257,LOOKUP(C257,Accueil!$C$32:$C$131,Accueil!$E$32:$E$131),"m"))</f>
        <v/>
      </c>
      <c r="G257" s="273"/>
      <c r="H257" s="247"/>
      <c r="I257" s="245" t="str">
        <f>IF(OR(E257="",H257=""),"",VLOOKUP(H257,Détente!$A$2:$BU$157,MATCH(F257,(Détente!$B$1:$BU$1),1)+1))</f>
        <v/>
      </c>
      <c r="J257" s="247"/>
      <c r="K257" s="245" t="str">
        <f>IF(OR(E257="",J257=""),"",VLOOKUP(J257,Sautillers!$A$2:$BU$99,MATCH(F257,(Sautillers!$B$1:$BU$1),1)+1))</f>
        <v/>
      </c>
      <c r="L257" s="247"/>
      <c r="M257" s="245" t="str">
        <f>IF(OR(E257="",L257=""),"",VLOOKUP(L257,Gainage!$A$2:$BU$32,MATCH(F257,(Gainage!$B$1:$BU$1),1)+1))</f>
        <v/>
      </c>
      <c r="N257" s="247"/>
      <c r="O257" s="245" t="str">
        <f>IF(OR(E257="",N257=""),"",VLOOKUP(N257,'Course 20 m'!$A$2:$BU$373,MATCH(F257,('Course 20 m'!$B$1:$BU$1),1)+1))</f>
        <v/>
      </c>
      <c r="P257" s="248"/>
      <c r="Q257" s="245" t="str">
        <f>IF(OR(E257="",P257=""),"",VLOOKUP(P257,'Ecarts D&amp;G'!$A$2:$BU$147,MATCH(F257,('Ecarts D&amp;G'!$B$1:$BU$1),1)+1))</f>
        <v/>
      </c>
      <c r="R257" s="248"/>
      <c r="S257" s="245" t="str">
        <f>IF(OR(E257="",R257=""),"",VLOOKUP(R257,'Ecarts D&amp;G'!$A$2:$BU$147,MATCH(F257,('Ecarts D&amp;G'!$B$1:$BU$1),1)+1))</f>
        <v/>
      </c>
      <c r="T257" s="248"/>
      <c r="U257" s="245" t="str">
        <f>IF(OR(E257="",T257=""),"",VLOOKUP(T257,'Ecart facial'!$A$2:$BU$143,MATCH(F257,('Ecart facial'!$B$1:$BU$1),1)+1))</f>
        <v/>
      </c>
      <c r="V257" s="249"/>
      <c r="W257" s="245" t="str">
        <f>IF(OR(E257="",V257=""),"",VLOOKUP(V257,'Fermeture TJ'!$A$2:$BU$126,MATCH(F257,('Fermeture TJ'!$B$1:$BU$1),1)+1))</f>
        <v/>
      </c>
      <c r="X257" s="249"/>
      <c r="Y257" s="245" t="str">
        <f>IF(OR(E257="",X257=""),"",VLOOKUP(X257,Pont!$A$2:$BU$188,MATCH(F257,(Pont!$B$1:$BU$1),1)+1))</f>
        <v/>
      </c>
      <c r="Z257" s="249"/>
      <c r="AA257" s="245" t="str">
        <f>IF(OR(E257="",Z257=""),"",VLOOKUP(Z257,Epaules!$A$2:$BU$76,MATCH(F257,(Epaules!$B$1:$BU$1),1)+1))</f>
        <v/>
      </c>
      <c r="AB257" s="256" t="str">
        <f t="shared" si="6"/>
        <v/>
      </c>
      <c r="AC257" s="194" t="str">
        <f t="shared" si="7"/>
        <v/>
      </c>
    </row>
    <row r="258" spans="1:29" s="28" customFormat="1" ht="15.6" x14ac:dyDescent="0.25">
      <c r="A258" s="34" t="str">
        <f>IF(D258="","",Accueil!$D$8)</f>
        <v/>
      </c>
      <c r="B258" s="145" t="str">
        <f>IF(OR(Accueil!$D$8="",C258="",D258=""),"",UPPER(LOOKUP(C258,Accueil!$C$32:$C$131,Accueil!$D$32:$D$131)))</f>
        <v/>
      </c>
      <c r="C258" s="35"/>
      <c r="D258" s="149"/>
      <c r="E258" s="152"/>
      <c r="F258" s="171" t="str">
        <f>IF(OR(Accueil!$D$8="",D258="",E258=""),"",DATEDIF(E258,LOOKUP(C258,Accueil!$C$32:$C$131,Accueil!$E$32:$E$131),"m"))</f>
        <v/>
      </c>
      <c r="G258" s="273"/>
      <c r="H258" s="247"/>
      <c r="I258" s="245" t="str">
        <f>IF(OR(E258="",H258=""),"",VLOOKUP(H258,Détente!$A$2:$BU$157,MATCH(F258,(Détente!$B$1:$BU$1),1)+1))</f>
        <v/>
      </c>
      <c r="J258" s="247"/>
      <c r="K258" s="245" t="str">
        <f>IF(OR(E258="",J258=""),"",VLOOKUP(J258,Sautillers!$A$2:$BU$99,MATCH(F258,(Sautillers!$B$1:$BU$1),1)+1))</f>
        <v/>
      </c>
      <c r="L258" s="247"/>
      <c r="M258" s="245" t="str">
        <f>IF(OR(E258="",L258=""),"",VLOOKUP(L258,Gainage!$A$2:$BU$32,MATCH(F258,(Gainage!$B$1:$BU$1),1)+1))</f>
        <v/>
      </c>
      <c r="N258" s="247"/>
      <c r="O258" s="245" t="str">
        <f>IF(OR(E258="",N258=""),"",VLOOKUP(N258,'Course 20 m'!$A$2:$BU$373,MATCH(F258,('Course 20 m'!$B$1:$BU$1),1)+1))</f>
        <v/>
      </c>
      <c r="P258" s="248"/>
      <c r="Q258" s="245" t="str">
        <f>IF(OR(E258="",P258=""),"",VLOOKUP(P258,'Ecarts D&amp;G'!$A$2:$BU$147,MATCH(F258,('Ecarts D&amp;G'!$B$1:$BU$1),1)+1))</f>
        <v/>
      </c>
      <c r="R258" s="248"/>
      <c r="S258" s="245" t="str">
        <f>IF(OR(E258="",R258=""),"",VLOOKUP(R258,'Ecarts D&amp;G'!$A$2:$BU$147,MATCH(F258,('Ecarts D&amp;G'!$B$1:$BU$1),1)+1))</f>
        <v/>
      </c>
      <c r="T258" s="248"/>
      <c r="U258" s="245" t="str">
        <f>IF(OR(E258="",T258=""),"",VLOOKUP(T258,'Ecart facial'!$A$2:$BU$143,MATCH(F258,('Ecart facial'!$B$1:$BU$1),1)+1))</f>
        <v/>
      </c>
      <c r="V258" s="249"/>
      <c r="W258" s="245" t="str">
        <f>IF(OR(E258="",V258=""),"",VLOOKUP(V258,'Fermeture TJ'!$A$2:$BU$126,MATCH(F258,('Fermeture TJ'!$B$1:$BU$1),1)+1))</f>
        <v/>
      </c>
      <c r="X258" s="249"/>
      <c r="Y258" s="245" t="str">
        <f>IF(OR(E258="",X258=""),"",VLOOKUP(X258,Pont!$A$2:$BU$188,MATCH(F258,(Pont!$B$1:$BU$1),1)+1))</f>
        <v/>
      </c>
      <c r="Z258" s="249"/>
      <c r="AA258" s="245" t="str">
        <f>IF(OR(E258="",Z258=""),"",VLOOKUP(Z258,Epaules!$A$2:$BU$76,MATCH(F258,(Epaules!$B$1:$BU$1),1)+1))</f>
        <v/>
      </c>
      <c r="AB258" s="256" t="str">
        <f t="shared" si="6"/>
        <v/>
      </c>
      <c r="AC258" s="194" t="str">
        <f t="shared" si="7"/>
        <v/>
      </c>
    </row>
    <row r="259" spans="1:29" s="28" customFormat="1" ht="15.6" x14ac:dyDescent="0.25">
      <c r="A259" s="34" t="str">
        <f>IF(D259="","",Accueil!$D$8)</f>
        <v/>
      </c>
      <c r="B259" s="145" t="str">
        <f>IF(OR(Accueil!$D$8="",C259="",D259=""),"",UPPER(LOOKUP(C259,Accueil!$C$32:$C$131,Accueil!$D$32:$D$131)))</f>
        <v/>
      </c>
      <c r="C259" s="35"/>
      <c r="D259" s="149"/>
      <c r="E259" s="152"/>
      <c r="F259" s="171" t="str">
        <f>IF(OR(Accueil!$D$8="",D259="",E259=""),"",DATEDIF(E259,LOOKUP(C259,Accueil!$C$32:$C$131,Accueil!$E$32:$E$131),"m"))</f>
        <v/>
      </c>
      <c r="G259" s="273"/>
      <c r="H259" s="247"/>
      <c r="I259" s="245" t="str">
        <f>IF(OR(E259="",H259=""),"",VLOOKUP(H259,Détente!$A$2:$BU$157,MATCH(F259,(Détente!$B$1:$BU$1),1)+1))</f>
        <v/>
      </c>
      <c r="J259" s="247"/>
      <c r="K259" s="245" t="str">
        <f>IF(OR(E259="",J259=""),"",VLOOKUP(J259,Sautillers!$A$2:$BU$99,MATCH(F259,(Sautillers!$B$1:$BU$1),1)+1))</f>
        <v/>
      </c>
      <c r="L259" s="247"/>
      <c r="M259" s="245" t="str">
        <f>IF(OR(E259="",L259=""),"",VLOOKUP(L259,Gainage!$A$2:$BU$32,MATCH(F259,(Gainage!$B$1:$BU$1),1)+1))</f>
        <v/>
      </c>
      <c r="N259" s="247"/>
      <c r="O259" s="245" t="str">
        <f>IF(OR(E259="",N259=""),"",VLOOKUP(N259,'Course 20 m'!$A$2:$BU$373,MATCH(F259,('Course 20 m'!$B$1:$BU$1),1)+1))</f>
        <v/>
      </c>
      <c r="P259" s="248"/>
      <c r="Q259" s="245" t="str">
        <f>IF(OR(E259="",P259=""),"",VLOOKUP(P259,'Ecarts D&amp;G'!$A$2:$BU$147,MATCH(F259,('Ecarts D&amp;G'!$B$1:$BU$1),1)+1))</f>
        <v/>
      </c>
      <c r="R259" s="248"/>
      <c r="S259" s="245" t="str">
        <f>IF(OR(E259="",R259=""),"",VLOOKUP(R259,'Ecarts D&amp;G'!$A$2:$BU$147,MATCH(F259,('Ecarts D&amp;G'!$B$1:$BU$1),1)+1))</f>
        <v/>
      </c>
      <c r="T259" s="248"/>
      <c r="U259" s="245" t="str">
        <f>IF(OR(E259="",T259=""),"",VLOOKUP(T259,'Ecart facial'!$A$2:$BU$143,MATCH(F259,('Ecart facial'!$B$1:$BU$1),1)+1))</f>
        <v/>
      </c>
      <c r="V259" s="249"/>
      <c r="W259" s="245" t="str">
        <f>IF(OR(E259="",V259=""),"",VLOOKUP(V259,'Fermeture TJ'!$A$2:$BU$126,MATCH(F259,('Fermeture TJ'!$B$1:$BU$1),1)+1))</f>
        <v/>
      </c>
      <c r="X259" s="249"/>
      <c r="Y259" s="245" t="str">
        <f>IF(OR(E259="",X259=""),"",VLOOKUP(X259,Pont!$A$2:$BU$188,MATCH(F259,(Pont!$B$1:$BU$1),1)+1))</f>
        <v/>
      </c>
      <c r="Z259" s="249"/>
      <c r="AA259" s="245" t="str">
        <f>IF(OR(E259="",Z259=""),"",VLOOKUP(Z259,Epaules!$A$2:$BU$76,MATCH(F259,(Epaules!$B$1:$BU$1),1)+1))</f>
        <v/>
      </c>
      <c r="AB259" s="256" t="str">
        <f t="shared" si="6"/>
        <v/>
      </c>
      <c r="AC259" s="194" t="str">
        <f t="shared" si="7"/>
        <v/>
      </c>
    </row>
    <row r="260" spans="1:29" s="28" customFormat="1" ht="15.6" x14ac:dyDescent="0.25">
      <c r="A260" s="34" t="str">
        <f>IF(D260="","",Accueil!$D$8)</f>
        <v/>
      </c>
      <c r="B260" s="145" t="str">
        <f>IF(OR(Accueil!$D$8="",C260="",D260=""),"",UPPER(LOOKUP(C260,Accueil!$C$32:$C$131,Accueil!$D$32:$D$131)))</f>
        <v/>
      </c>
      <c r="C260" s="35"/>
      <c r="D260" s="149"/>
      <c r="E260" s="152"/>
      <c r="F260" s="171" t="str">
        <f>IF(OR(Accueil!$D$8="",D260="",E260=""),"",DATEDIF(E260,LOOKUP(C260,Accueil!$C$32:$C$131,Accueil!$E$32:$E$131),"m"))</f>
        <v/>
      </c>
      <c r="G260" s="273"/>
      <c r="H260" s="247"/>
      <c r="I260" s="245" t="str">
        <f>IF(OR(E260="",H260=""),"",VLOOKUP(H260,Détente!$A$2:$BU$157,MATCH(F260,(Détente!$B$1:$BU$1),1)+1))</f>
        <v/>
      </c>
      <c r="J260" s="247"/>
      <c r="K260" s="245" t="str">
        <f>IF(OR(E260="",J260=""),"",VLOOKUP(J260,Sautillers!$A$2:$BU$99,MATCH(F260,(Sautillers!$B$1:$BU$1),1)+1))</f>
        <v/>
      </c>
      <c r="L260" s="247"/>
      <c r="M260" s="245" t="str">
        <f>IF(OR(E260="",L260=""),"",VLOOKUP(L260,Gainage!$A$2:$BU$32,MATCH(F260,(Gainage!$B$1:$BU$1),1)+1))</f>
        <v/>
      </c>
      <c r="N260" s="247"/>
      <c r="O260" s="245" t="str">
        <f>IF(OR(E260="",N260=""),"",VLOOKUP(N260,'Course 20 m'!$A$2:$BU$373,MATCH(F260,('Course 20 m'!$B$1:$BU$1),1)+1))</f>
        <v/>
      </c>
      <c r="P260" s="248"/>
      <c r="Q260" s="245" t="str">
        <f>IF(OR(E260="",P260=""),"",VLOOKUP(P260,'Ecarts D&amp;G'!$A$2:$BU$147,MATCH(F260,('Ecarts D&amp;G'!$B$1:$BU$1),1)+1))</f>
        <v/>
      </c>
      <c r="R260" s="248"/>
      <c r="S260" s="245" t="str">
        <f>IF(OR(E260="",R260=""),"",VLOOKUP(R260,'Ecarts D&amp;G'!$A$2:$BU$147,MATCH(F260,('Ecarts D&amp;G'!$B$1:$BU$1),1)+1))</f>
        <v/>
      </c>
      <c r="T260" s="248"/>
      <c r="U260" s="245" t="str">
        <f>IF(OR(E260="",T260=""),"",VLOOKUP(T260,'Ecart facial'!$A$2:$BU$143,MATCH(F260,('Ecart facial'!$B$1:$BU$1),1)+1))</f>
        <v/>
      </c>
      <c r="V260" s="249"/>
      <c r="W260" s="245" t="str">
        <f>IF(OR(E260="",V260=""),"",VLOOKUP(V260,'Fermeture TJ'!$A$2:$BU$126,MATCH(F260,('Fermeture TJ'!$B$1:$BU$1),1)+1))</f>
        <v/>
      </c>
      <c r="X260" s="249"/>
      <c r="Y260" s="245" t="str">
        <f>IF(OR(E260="",X260=""),"",VLOOKUP(X260,Pont!$A$2:$BU$188,MATCH(F260,(Pont!$B$1:$BU$1),1)+1))</f>
        <v/>
      </c>
      <c r="Z260" s="249"/>
      <c r="AA260" s="245" t="str">
        <f>IF(OR(E260="",Z260=""),"",VLOOKUP(Z260,Epaules!$A$2:$BU$76,MATCH(F260,(Epaules!$B$1:$BU$1),1)+1))</f>
        <v/>
      </c>
      <c r="AB260" s="256" t="str">
        <f t="shared" si="6"/>
        <v/>
      </c>
      <c r="AC260" s="194" t="str">
        <f t="shared" si="7"/>
        <v/>
      </c>
    </row>
    <row r="261" spans="1:29" s="28" customFormat="1" ht="15.6" x14ac:dyDescent="0.25">
      <c r="A261" s="34" t="str">
        <f>IF(D261="","",Accueil!$D$8)</f>
        <v/>
      </c>
      <c r="B261" s="145" t="str">
        <f>IF(OR(Accueil!$D$8="",C261="",D261=""),"",UPPER(LOOKUP(C261,Accueil!$C$32:$C$131,Accueil!$D$32:$D$131)))</f>
        <v/>
      </c>
      <c r="C261" s="35"/>
      <c r="D261" s="149"/>
      <c r="E261" s="152"/>
      <c r="F261" s="171" t="str">
        <f>IF(OR(Accueil!$D$8="",D261="",E261=""),"",DATEDIF(E261,LOOKUP(C261,Accueil!$C$32:$C$131,Accueil!$E$32:$E$131),"m"))</f>
        <v/>
      </c>
      <c r="G261" s="273"/>
      <c r="H261" s="247"/>
      <c r="I261" s="245" t="str">
        <f>IF(OR(E261="",H261=""),"",VLOOKUP(H261,Détente!$A$2:$BU$157,MATCH(F261,(Détente!$B$1:$BU$1),1)+1))</f>
        <v/>
      </c>
      <c r="J261" s="247"/>
      <c r="K261" s="245" t="str">
        <f>IF(OR(E261="",J261=""),"",VLOOKUP(J261,Sautillers!$A$2:$BU$99,MATCH(F261,(Sautillers!$B$1:$BU$1),1)+1))</f>
        <v/>
      </c>
      <c r="L261" s="247"/>
      <c r="M261" s="245" t="str">
        <f>IF(OR(E261="",L261=""),"",VLOOKUP(L261,Gainage!$A$2:$BU$32,MATCH(F261,(Gainage!$B$1:$BU$1),1)+1))</f>
        <v/>
      </c>
      <c r="N261" s="247"/>
      <c r="O261" s="245" t="str">
        <f>IF(OR(E261="",N261=""),"",VLOOKUP(N261,'Course 20 m'!$A$2:$BU$373,MATCH(F261,('Course 20 m'!$B$1:$BU$1),1)+1))</f>
        <v/>
      </c>
      <c r="P261" s="248"/>
      <c r="Q261" s="245" t="str">
        <f>IF(OR(E261="",P261=""),"",VLOOKUP(P261,'Ecarts D&amp;G'!$A$2:$BU$147,MATCH(F261,('Ecarts D&amp;G'!$B$1:$BU$1),1)+1))</f>
        <v/>
      </c>
      <c r="R261" s="248"/>
      <c r="S261" s="245" t="str">
        <f>IF(OR(E261="",R261=""),"",VLOOKUP(R261,'Ecarts D&amp;G'!$A$2:$BU$147,MATCH(F261,('Ecarts D&amp;G'!$B$1:$BU$1),1)+1))</f>
        <v/>
      </c>
      <c r="T261" s="248"/>
      <c r="U261" s="245" t="str">
        <f>IF(OR(E261="",T261=""),"",VLOOKUP(T261,'Ecart facial'!$A$2:$BU$143,MATCH(F261,('Ecart facial'!$B$1:$BU$1),1)+1))</f>
        <v/>
      </c>
      <c r="V261" s="249"/>
      <c r="W261" s="245" t="str">
        <f>IF(OR(E261="",V261=""),"",VLOOKUP(V261,'Fermeture TJ'!$A$2:$BU$126,MATCH(F261,('Fermeture TJ'!$B$1:$BU$1),1)+1))</f>
        <v/>
      </c>
      <c r="X261" s="249"/>
      <c r="Y261" s="245" t="str">
        <f>IF(OR(E261="",X261=""),"",VLOOKUP(X261,Pont!$A$2:$BU$188,MATCH(F261,(Pont!$B$1:$BU$1),1)+1))</f>
        <v/>
      </c>
      <c r="Z261" s="249"/>
      <c r="AA261" s="245" t="str">
        <f>IF(OR(E261="",Z261=""),"",VLOOKUP(Z261,Epaules!$A$2:$BU$76,MATCH(F261,(Epaules!$B$1:$BU$1),1)+1))</f>
        <v/>
      </c>
      <c r="AB261" s="256" t="str">
        <f t="shared" ref="AB261:AB303" si="8">IF(OR(I261="",K261="",M261="",O261="",Q261="",S261="",U261="",W261="",AA261=""),"",SUM(I261,K261,M261,O261,Q261,S261,U261,W261,AA261))</f>
        <v/>
      </c>
      <c r="AC261" s="194" t="str">
        <f t="shared" ref="AC261:AC303" si="9">IF(OR(I261="",K261="",M261="",O261="",Q261="",S261="",U261="",W261="",Y261="",AA261=""),"",AVERAGE(I261,K261,M261,O261,Q261,S261,U261,W261,Y261,AA261))</f>
        <v/>
      </c>
    </row>
    <row r="262" spans="1:29" s="28" customFormat="1" ht="15.6" x14ac:dyDescent="0.25">
      <c r="A262" s="34" t="str">
        <f>IF(D262="","",Accueil!$D$8)</f>
        <v/>
      </c>
      <c r="B262" s="145" t="str">
        <f>IF(OR(Accueil!$D$8="",C262="",D262=""),"",UPPER(LOOKUP(C262,Accueil!$C$32:$C$131,Accueil!$D$32:$D$131)))</f>
        <v/>
      </c>
      <c r="C262" s="35"/>
      <c r="D262" s="149"/>
      <c r="E262" s="152"/>
      <c r="F262" s="171" t="str">
        <f>IF(OR(Accueil!$D$8="",D262="",E262=""),"",DATEDIF(E262,LOOKUP(C262,Accueil!$C$32:$C$131,Accueil!$E$32:$E$131),"m"))</f>
        <v/>
      </c>
      <c r="G262" s="273"/>
      <c r="H262" s="247"/>
      <c r="I262" s="245" t="str">
        <f>IF(OR(E262="",H262=""),"",VLOOKUP(H262,Détente!$A$2:$BU$157,MATCH(F262,(Détente!$B$1:$BU$1),1)+1))</f>
        <v/>
      </c>
      <c r="J262" s="247"/>
      <c r="K262" s="245" t="str">
        <f>IF(OR(E262="",J262=""),"",VLOOKUP(J262,Sautillers!$A$2:$BU$99,MATCH(F262,(Sautillers!$B$1:$BU$1),1)+1))</f>
        <v/>
      </c>
      <c r="L262" s="247"/>
      <c r="M262" s="245" t="str">
        <f>IF(OR(E262="",L262=""),"",VLOOKUP(L262,Gainage!$A$2:$BU$32,MATCH(F262,(Gainage!$B$1:$BU$1),1)+1))</f>
        <v/>
      </c>
      <c r="N262" s="247"/>
      <c r="O262" s="245" t="str">
        <f>IF(OR(E262="",N262=""),"",VLOOKUP(N262,'Course 20 m'!$A$2:$BU$373,MATCH(F262,('Course 20 m'!$B$1:$BU$1),1)+1))</f>
        <v/>
      </c>
      <c r="P262" s="248"/>
      <c r="Q262" s="245" t="str">
        <f>IF(OR(E262="",P262=""),"",VLOOKUP(P262,'Ecarts D&amp;G'!$A$2:$BU$147,MATCH(F262,('Ecarts D&amp;G'!$B$1:$BU$1),1)+1))</f>
        <v/>
      </c>
      <c r="R262" s="248"/>
      <c r="S262" s="245" t="str">
        <f>IF(OR(E262="",R262=""),"",VLOOKUP(R262,'Ecarts D&amp;G'!$A$2:$BU$147,MATCH(F262,('Ecarts D&amp;G'!$B$1:$BU$1),1)+1))</f>
        <v/>
      </c>
      <c r="T262" s="248"/>
      <c r="U262" s="245" t="str">
        <f>IF(OR(E262="",T262=""),"",VLOOKUP(T262,'Ecart facial'!$A$2:$BU$143,MATCH(F262,('Ecart facial'!$B$1:$BU$1),1)+1))</f>
        <v/>
      </c>
      <c r="V262" s="249"/>
      <c r="W262" s="245" t="str">
        <f>IF(OR(E262="",V262=""),"",VLOOKUP(V262,'Fermeture TJ'!$A$2:$BU$126,MATCH(F262,('Fermeture TJ'!$B$1:$BU$1),1)+1))</f>
        <v/>
      </c>
      <c r="X262" s="249"/>
      <c r="Y262" s="245" t="str">
        <f>IF(OR(E262="",X262=""),"",VLOOKUP(X262,Pont!$A$2:$BU$188,MATCH(F262,(Pont!$B$1:$BU$1),1)+1))</f>
        <v/>
      </c>
      <c r="Z262" s="249"/>
      <c r="AA262" s="245" t="str">
        <f>IF(OR(E262="",Z262=""),"",VLOOKUP(Z262,Epaules!$A$2:$BU$76,MATCH(F262,(Epaules!$B$1:$BU$1),1)+1))</f>
        <v/>
      </c>
      <c r="AB262" s="256" t="str">
        <f t="shared" si="8"/>
        <v/>
      </c>
      <c r="AC262" s="194" t="str">
        <f t="shared" si="9"/>
        <v/>
      </c>
    </row>
    <row r="263" spans="1:29" ht="15.6" x14ac:dyDescent="0.25">
      <c r="A263" s="34" t="str">
        <f>IF(D263="","",Accueil!$D$8)</f>
        <v/>
      </c>
      <c r="B263" s="145" t="str">
        <f>IF(OR(Accueil!$D$8="",C263="",D263=""),"",UPPER(LOOKUP(C263,Accueil!$C$32:$C$131,Accueil!$D$32:$D$131)))</f>
        <v/>
      </c>
      <c r="C263" s="35"/>
      <c r="D263" s="149"/>
      <c r="E263" s="152"/>
      <c r="F263" s="171" t="str">
        <f>IF(OR(Accueil!$D$8="",D263="",E263=""),"",DATEDIF(E263,LOOKUP(C263,Accueil!$C$32:$C$131,Accueil!$E$32:$E$131),"m"))</f>
        <v/>
      </c>
      <c r="G263" s="273"/>
      <c r="H263" s="247"/>
      <c r="I263" s="245" t="str">
        <f>IF(OR(E263="",H263=""),"",VLOOKUP(H263,Détente!$A$2:$BU$157,MATCH(F263,(Détente!$B$1:$BU$1),1)+1))</f>
        <v/>
      </c>
      <c r="J263" s="247"/>
      <c r="K263" s="245" t="str">
        <f>IF(OR(E263="",J263=""),"",VLOOKUP(J263,Sautillers!$A$2:$BU$99,MATCH(F263,(Sautillers!$B$1:$BU$1),1)+1))</f>
        <v/>
      </c>
      <c r="L263" s="247"/>
      <c r="M263" s="245" t="str">
        <f>IF(OR(E263="",L263=""),"",VLOOKUP(L263,Gainage!$A$2:$BU$32,MATCH(F263,(Gainage!$B$1:$BU$1),1)+1))</f>
        <v/>
      </c>
      <c r="N263" s="247"/>
      <c r="O263" s="245" t="str">
        <f>IF(OR(E263="",N263=""),"",VLOOKUP(N263,'Course 20 m'!$A$2:$BU$373,MATCH(F263,('Course 20 m'!$B$1:$BU$1),1)+1))</f>
        <v/>
      </c>
      <c r="P263" s="248"/>
      <c r="Q263" s="245" t="str">
        <f>IF(OR(E263="",P263=""),"",VLOOKUP(P263,'Ecarts D&amp;G'!$A$2:$BU$147,MATCH(F263,('Ecarts D&amp;G'!$B$1:$BU$1),1)+1))</f>
        <v/>
      </c>
      <c r="R263" s="248"/>
      <c r="S263" s="245" t="str">
        <f>IF(OR(E263="",R263=""),"",VLOOKUP(R263,'Ecarts D&amp;G'!$A$2:$BU$147,MATCH(F263,('Ecarts D&amp;G'!$B$1:$BU$1),1)+1))</f>
        <v/>
      </c>
      <c r="T263" s="248"/>
      <c r="U263" s="245" t="str">
        <f>IF(OR(E263="",T263=""),"",VLOOKUP(T263,'Ecart facial'!$A$2:$BU$143,MATCH(F263,('Ecart facial'!$B$1:$BU$1),1)+1))</f>
        <v/>
      </c>
      <c r="V263" s="249"/>
      <c r="W263" s="245" t="str">
        <f>IF(OR(E263="",V263=""),"",VLOOKUP(V263,'Fermeture TJ'!$A$2:$BU$126,MATCH(F263,('Fermeture TJ'!$B$1:$BU$1),1)+1))</f>
        <v/>
      </c>
      <c r="X263" s="249"/>
      <c r="Y263" s="245" t="str">
        <f>IF(OR(E263="",X263=""),"",VLOOKUP(X263,Pont!$A$2:$BU$188,MATCH(F263,(Pont!$B$1:$BU$1),1)+1))</f>
        <v/>
      </c>
      <c r="Z263" s="249"/>
      <c r="AA263" s="245" t="str">
        <f>IF(OR(E263="",Z263=""),"",VLOOKUP(Z263,Epaules!$A$2:$BU$76,MATCH(F263,(Epaules!$B$1:$BU$1),1)+1))</f>
        <v/>
      </c>
      <c r="AB263" s="256" t="str">
        <f t="shared" si="8"/>
        <v/>
      </c>
      <c r="AC263" s="194" t="str">
        <f t="shared" si="9"/>
        <v/>
      </c>
    </row>
    <row r="264" spans="1:29" ht="15.6" x14ac:dyDescent="0.25">
      <c r="A264" s="34" t="str">
        <f>IF(D264="","",Accueil!$D$8)</f>
        <v/>
      </c>
      <c r="B264" s="145" t="str">
        <f>IF(OR(Accueil!$D$8="",C264="",D264=""),"",UPPER(LOOKUP(C264,Accueil!$C$32:$C$131,Accueil!$D$32:$D$131)))</f>
        <v/>
      </c>
      <c r="C264" s="35"/>
      <c r="D264" s="149"/>
      <c r="E264" s="152"/>
      <c r="F264" s="171" t="str">
        <f>IF(OR(Accueil!$D$8="",D264="",E264=""),"",DATEDIF(E264,LOOKUP(C264,Accueil!$C$32:$C$131,Accueil!$E$32:$E$131),"m"))</f>
        <v/>
      </c>
      <c r="G264" s="273"/>
      <c r="H264" s="247"/>
      <c r="I264" s="245" t="str">
        <f>IF(OR(E264="",H264=""),"",VLOOKUP(H264,Détente!$A$2:$BU$157,MATCH(F264,(Détente!$B$1:$BU$1),1)+1))</f>
        <v/>
      </c>
      <c r="J264" s="247"/>
      <c r="K264" s="245" t="str">
        <f>IF(OR(E264="",J264=""),"",VLOOKUP(J264,Sautillers!$A$2:$BU$99,MATCH(F264,(Sautillers!$B$1:$BU$1),1)+1))</f>
        <v/>
      </c>
      <c r="L264" s="247"/>
      <c r="M264" s="245" t="str">
        <f>IF(OR(E264="",L264=""),"",VLOOKUP(L264,Gainage!$A$2:$BU$32,MATCH(F264,(Gainage!$B$1:$BU$1),1)+1))</f>
        <v/>
      </c>
      <c r="N264" s="247"/>
      <c r="O264" s="245" t="str">
        <f>IF(OR(E264="",N264=""),"",VLOOKUP(N264,'Course 20 m'!$A$2:$BU$373,MATCH(F264,('Course 20 m'!$B$1:$BU$1),1)+1))</f>
        <v/>
      </c>
      <c r="P264" s="248"/>
      <c r="Q264" s="245" t="str">
        <f>IF(OR(E264="",P264=""),"",VLOOKUP(P264,'Ecarts D&amp;G'!$A$2:$BU$147,MATCH(F264,('Ecarts D&amp;G'!$B$1:$BU$1),1)+1))</f>
        <v/>
      </c>
      <c r="R264" s="248"/>
      <c r="S264" s="245" t="str">
        <f>IF(OR(E264="",R264=""),"",VLOOKUP(R264,'Ecarts D&amp;G'!$A$2:$BU$147,MATCH(F264,('Ecarts D&amp;G'!$B$1:$BU$1),1)+1))</f>
        <v/>
      </c>
      <c r="T264" s="248"/>
      <c r="U264" s="245" t="str">
        <f>IF(OR(E264="",T264=""),"",VLOOKUP(T264,'Ecart facial'!$A$2:$BU$143,MATCH(F264,('Ecart facial'!$B$1:$BU$1),1)+1))</f>
        <v/>
      </c>
      <c r="V264" s="249"/>
      <c r="W264" s="245" t="str">
        <f>IF(OR(E264="",V264=""),"",VLOOKUP(V264,'Fermeture TJ'!$A$2:$BU$126,MATCH(F264,('Fermeture TJ'!$B$1:$BU$1),1)+1))</f>
        <v/>
      </c>
      <c r="X264" s="249"/>
      <c r="Y264" s="245" t="str">
        <f>IF(OR(E264="",X264=""),"",VLOOKUP(X264,Pont!$A$2:$BU$188,MATCH(F264,(Pont!$B$1:$BU$1),1)+1))</f>
        <v/>
      </c>
      <c r="Z264" s="249"/>
      <c r="AA264" s="245" t="str">
        <f>IF(OR(E264="",Z264=""),"",VLOOKUP(Z264,Epaules!$A$2:$BU$76,MATCH(F264,(Epaules!$B$1:$BU$1),1)+1))</f>
        <v/>
      </c>
      <c r="AB264" s="256" t="str">
        <f t="shared" si="8"/>
        <v/>
      </c>
      <c r="AC264" s="194" t="str">
        <f t="shared" si="9"/>
        <v/>
      </c>
    </row>
    <row r="265" spans="1:29" ht="15.6" x14ac:dyDescent="0.25">
      <c r="A265" s="34" t="str">
        <f>IF(D265="","",Accueil!$D$8)</f>
        <v/>
      </c>
      <c r="B265" s="145" t="str">
        <f>IF(OR(Accueil!$D$8="",C265="",D265=""),"",UPPER(LOOKUP(C265,Accueil!$C$32:$C$131,Accueil!$D$32:$D$131)))</f>
        <v/>
      </c>
      <c r="C265" s="35"/>
      <c r="D265" s="148"/>
      <c r="E265" s="152"/>
      <c r="F265" s="171" t="str">
        <f>IF(OR(Accueil!$D$8="",D265="",E265=""),"",DATEDIF(E265,LOOKUP(C265,Accueil!$C$32:$C$131,Accueil!$E$32:$E$131),"m"))</f>
        <v/>
      </c>
      <c r="G265" s="273"/>
      <c r="H265" s="247"/>
      <c r="I265" s="245" t="str">
        <f>IF(OR(E265="",H265=""),"",VLOOKUP(H265,Détente!$A$2:$BU$157,MATCH(F265,(Détente!$B$1:$BU$1),1)+1))</f>
        <v/>
      </c>
      <c r="J265" s="247"/>
      <c r="K265" s="245" t="str">
        <f>IF(OR(E265="",J265=""),"",VLOOKUP(J265,Sautillers!$A$2:$BU$99,MATCH(F265,(Sautillers!$B$1:$BU$1),1)+1))</f>
        <v/>
      </c>
      <c r="L265" s="247"/>
      <c r="M265" s="245" t="str">
        <f>IF(OR(E265="",L265=""),"",VLOOKUP(L265,Gainage!$A$2:$BU$32,MATCH(F265,(Gainage!$B$1:$BU$1),1)+1))</f>
        <v/>
      </c>
      <c r="N265" s="247"/>
      <c r="O265" s="245" t="str">
        <f>IF(OR(E265="",N265=""),"",VLOOKUP(N265,'Course 20 m'!$A$2:$BU$373,MATCH(F265,('Course 20 m'!$B$1:$BU$1),1)+1))</f>
        <v/>
      </c>
      <c r="P265" s="248"/>
      <c r="Q265" s="245" t="str">
        <f>IF(OR(E265="",P265=""),"",VLOOKUP(P265,'Ecarts D&amp;G'!$A$2:$BU$147,MATCH(F265,('Ecarts D&amp;G'!$B$1:$BU$1),1)+1))</f>
        <v/>
      </c>
      <c r="R265" s="248"/>
      <c r="S265" s="245" t="str">
        <f>IF(OR(E265="",R265=""),"",VLOOKUP(R265,'Ecarts D&amp;G'!$A$2:$BU$147,MATCH(F265,('Ecarts D&amp;G'!$B$1:$BU$1),1)+1))</f>
        <v/>
      </c>
      <c r="T265" s="248"/>
      <c r="U265" s="245" t="str">
        <f>IF(OR(E265="",T265=""),"",VLOOKUP(T265,'Ecart facial'!$A$2:$BU$143,MATCH(F265,('Ecart facial'!$B$1:$BU$1),1)+1))</f>
        <v/>
      </c>
      <c r="V265" s="249"/>
      <c r="W265" s="245" t="str">
        <f>IF(OR(E265="",V265=""),"",VLOOKUP(V265,'Fermeture TJ'!$A$2:$BU$126,MATCH(F265,('Fermeture TJ'!$B$1:$BU$1),1)+1))</f>
        <v/>
      </c>
      <c r="X265" s="249"/>
      <c r="Y265" s="245" t="str">
        <f>IF(OR(E265="",X265=""),"",VLOOKUP(X265,Pont!$A$2:$BU$188,MATCH(F265,(Pont!$B$1:$BU$1),1)+1))</f>
        <v/>
      </c>
      <c r="Z265" s="249"/>
      <c r="AA265" s="245" t="str">
        <f>IF(OR(E265="",Z265=""),"",VLOOKUP(Z265,Epaules!$A$2:$BU$76,MATCH(F265,(Epaules!$B$1:$BU$1),1)+1))</f>
        <v/>
      </c>
      <c r="AB265" s="256" t="str">
        <f t="shared" si="8"/>
        <v/>
      </c>
      <c r="AC265" s="194" t="str">
        <f t="shared" si="9"/>
        <v/>
      </c>
    </row>
    <row r="266" spans="1:29" ht="15.6" x14ac:dyDescent="0.25">
      <c r="A266" s="34" t="str">
        <f>IF(D266="","",Accueil!$D$8)</f>
        <v/>
      </c>
      <c r="B266" s="145" t="str">
        <f>IF(OR(Accueil!$D$8="",C266="",D266=""),"",UPPER(LOOKUP(C266,Accueil!$C$32:$C$131,Accueil!$D$32:$D$131)))</f>
        <v/>
      </c>
      <c r="C266" s="35"/>
      <c r="D266" s="148"/>
      <c r="E266" s="152"/>
      <c r="F266" s="171" t="str">
        <f>IF(OR(Accueil!$D$8="",D266="",E266=""),"",DATEDIF(E266,LOOKUP(C266,Accueil!$C$32:$C$131,Accueil!$E$32:$E$131),"m"))</f>
        <v/>
      </c>
      <c r="G266" s="273"/>
      <c r="H266" s="247"/>
      <c r="I266" s="245" t="str">
        <f>IF(OR(E266="",H266=""),"",VLOOKUP(H266,Détente!$A$2:$BU$157,MATCH(F266,(Détente!$B$1:$BU$1),1)+1))</f>
        <v/>
      </c>
      <c r="J266" s="247"/>
      <c r="K266" s="245" t="str">
        <f>IF(OR(E266="",J266=""),"",VLOOKUP(J266,Sautillers!$A$2:$BU$99,MATCH(F266,(Sautillers!$B$1:$BU$1),1)+1))</f>
        <v/>
      </c>
      <c r="L266" s="247"/>
      <c r="M266" s="245" t="str">
        <f>IF(OR(E266="",L266=""),"",VLOOKUP(L266,Gainage!$A$2:$BU$32,MATCH(F266,(Gainage!$B$1:$BU$1),1)+1))</f>
        <v/>
      </c>
      <c r="N266" s="247"/>
      <c r="O266" s="245" t="str">
        <f>IF(OR(E266="",N266=""),"",VLOOKUP(N266,'Course 20 m'!$A$2:$BU$373,MATCH(F266,('Course 20 m'!$B$1:$BU$1),1)+1))</f>
        <v/>
      </c>
      <c r="P266" s="248"/>
      <c r="Q266" s="245" t="str">
        <f>IF(OR(E266="",P266=""),"",VLOOKUP(P266,'Ecarts D&amp;G'!$A$2:$BU$147,MATCH(F266,('Ecarts D&amp;G'!$B$1:$BU$1),1)+1))</f>
        <v/>
      </c>
      <c r="R266" s="248"/>
      <c r="S266" s="245" t="str">
        <f>IF(OR(E266="",R266=""),"",VLOOKUP(R266,'Ecarts D&amp;G'!$A$2:$BU$147,MATCH(F266,('Ecarts D&amp;G'!$B$1:$BU$1),1)+1))</f>
        <v/>
      </c>
      <c r="T266" s="248"/>
      <c r="U266" s="245" t="str">
        <f>IF(OR(E266="",T266=""),"",VLOOKUP(T266,'Ecart facial'!$A$2:$BU$143,MATCH(F266,('Ecart facial'!$B$1:$BU$1),1)+1))</f>
        <v/>
      </c>
      <c r="V266" s="249"/>
      <c r="W266" s="245" t="str">
        <f>IF(OR(E266="",V266=""),"",VLOOKUP(V266,'Fermeture TJ'!$A$2:$BU$126,MATCH(F266,('Fermeture TJ'!$B$1:$BU$1),1)+1))</f>
        <v/>
      </c>
      <c r="X266" s="249"/>
      <c r="Y266" s="245" t="str">
        <f>IF(OR(E266="",X266=""),"",VLOOKUP(X266,Pont!$A$2:$BU$188,MATCH(F266,(Pont!$B$1:$BU$1),1)+1))</f>
        <v/>
      </c>
      <c r="Z266" s="249"/>
      <c r="AA266" s="245" t="str">
        <f>IF(OR(E266="",Z266=""),"",VLOOKUP(Z266,Epaules!$A$2:$BU$76,MATCH(F266,(Epaules!$B$1:$BU$1),1)+1))</f>
        <v/>
      </c>
      <c r="AB266" s="256" t="str">
        <f t="shared" si="8"/>
        <v/>
      </c>
      <c r="AC266" s="194" t="str">
        <f t="shared" si="9"/>
        <v/>
      </c>
    </row>
    <row r="267" spans="1:29" ht="15.6" x14ac:dyDescent="0.25">
      <c r="A267" s="34" t="str">
        <f>IF(D267="","",Accueil!$D$8)</f>
        <v/>
      </c>
      <c r="B267" s="145" t="str">
        <f>IF(OR(Accueil!$D$8="",C267="",D267=""),"",UPPER(LOOKUP(C267,Accueil!$C$32:$C$131,Accueil!$D$32:$D$131)))</f>
        <v/>
      </c>
      <c r="C267" s="35"/>
      <c r="D267" s="148"/>
      <c r="E267" s="152"/>
      <c r="F267" s="171" t="str">
        <f>IF(OR(Accueil!$D$8="",D267="",E267=""),"",DATEDIF(E267,LOOKUP(C267,Accueil!$C$32:$C$131,Accueil!$E$32:$E$131),"m"))</f>
        <v/>
      </c>
      <c r="G267" s="273"/>
      <c r="H267" s="247"/>
      <c r="I267" s="245" t="str">
        <f>IF(OR(E267="",H267=""),"",VLOOKUP(H267,Détente!$A$2:$BU$157,MATCH(F267,(Détente!$B$1:$BU$1),1)+1))</f>
        <v/>
      </c>
      <c r="J267" s="247"/>
      <c r="K267" s="245" t="str">
        <f>IF(OR(E267="",J267=""),"",VLOOKUP(J267,Sautillers!$A$2:$BU$99,MATCH(F267,(Sautillers!$B$1:$BU$1),1)+1))</f>
        <v/>
      </c>
      <c r="L267" s="247"/>
      <c r="M267" s="245" t="str">
        <f>IF(OR(E267="",L267=""),"",VLOOKUP(L267,Gainage!$A$2:$BU$32,MATCH(F267,(Gainage!$B$1:$BU$1),1)+1))</f>
        <v/>
      </c>
      <c r="N267" s="247"/>
      <c r="O267" s="245" t="str">
        <f>IF(OR(E267="",N267=""),"",VLOOKUP(N267,'Course 20 m'!$A$2:$BU$373,MATCH(F267,('Course 20 m'!$B$1:$BU$1),1)+1))</f>
        <v/>
      </c>
      <c r="P267" s="248"/>
      <c r="Q267" s="245" t="str">
        <f>IF(OR(E267="",P267=""),"",VLOOKUP(P267,'Ecarts D&amp;G'!$A$2:$BU$147,MATCH(F267,('Ecarts D&amp;G'!$B$1:$BU$1),1)+1))</f>
        <v/>
      </c>
      <c r="R267" s="248"/>
      <c r="S267" s="245" t="str">
        <f>IF(OR(E267="",R267=""),"",VLOOKUP(R267,'Ecarts D&amp;G'!$A$2:$BU$147,MATCH(F267,('Ecarts D&amp;G'!$B$1:$BU$1),1)+1))</f>
        <v/>
      </c>
      <c r="T267" s="248"/>
      <c r="U267" s="245" t="str">
        <f>IF(OR(E267="",T267=""),"",VLOOKUP(T267,'Ecart facial'!$A$2:$BU$143,MATCH(F267,('Ecart facial'!$B$1:$BU$1),1)+1))</f>
        <v/>
      </c>
      <c r="V267" s="249"/>
      <c r="W267" s="245" t="str">
        <f>IF(OR(E267="",V267=""),"",VLOOKUP(V267,'Fermeture TJ'!$A$2:$BU$126,MATCH(F267,('Fermeture TJ'!$B$1:$BU$1),1)+1))</f>
        <v/>
      </c>
      <c r="X267" s="249"/>
      <c r="Y267" s="245" t="str">
        <f>IF(OR(E267="",X267=""),"",VLOOKUP(X267,Pont!$A$2:$BU$188,MATCH(F267,(Pont!$B$1:$BU$1),1)+1))</f>
        <v/>
      </c>
      <c r="Z267" s="249"/>
      <c r="AA267" s="245" t="str">
        <f>IF(OR(E267="",Z267=""),"",VLOOKUP(Z267,Epaules!$A$2:$BU$76,MATCH(F267,(Epaules!$B$1:$BU$1),1)+1))</f>
        <v/>
      </c>
      <c r="AB267" s="256" t="str">
        <f t="shared" si="8"/>
        <v/>
      </c>
      <c r="AC267" s="194" t="str">
        <f t="shared" si="9"/>
        <v/>
      </c>
    </row>
    <row r="268" spans="1:29" ht="15.6" x14ac:dyDescent="0.25">
      <c r="A268" s="34" t="str">
        <f>IF(D268="","",Accueil!$D$8)</f>
        <v/>
      </c>
      <c r="B268" s="145" t="str">
        <f>IF(OR(Accueil!$D$8="",C268="",D268=""),"",UPPER(LOOKUP(C268,Accueil!$C$32:$C$131,Accueil!$D$32:$D$131)))</f>
        <v/>
      </c>
      <c r="C268" s="35"/>
      <c r="D268" s="148"/>
      <c r="E268" s="152"/>
      <c r="F268" s="171" t="str">
        <f>IF(OR(Accueil!$D$8="",D268="",E268=""),"",DATEDIF(E268,LOOKUP(C268,Accueil!$C$32:$C$131,Accueil!$E$32:$E$131),"m"))</f>
        <v/>
      </c>
      <c r="G268" s="273"/>
      <c r="H268" s="247"/>
      <c r="I268" s="245" t="str">
        <f>IF(OR(E268="",H268=""),"",VLOOKUP(H268,Détente!$A$2:$BU$157,MATCH(F268,(Détente!$B$1:$BU$1),1)+1))</f>
        <v/>
      </c>
      <c r="J268" s="247"/>
      <c r="K268" s="245" t="str">
        <f>IF(OR(E268="",J268=""),"",VLOOKUP(J268,Sautillers!$A$2:$BU$99,MATCH(F268,(Sautillers!$B$1:$BU$1),1)+1))</f>
        <v/>
      </c>
      <c r="L268" s="247"/>
      <c r="M268" s="245" t="str">
        <f>IF(OR(E268="",L268=""),"",VLOOKUP(L268,Gainage!$A$2:$BU$32,MATCH(F268,(Gainage!$B$1:$BU$1),1)+1))</f>
        <v/>
      </c>
      <c r="N268" s="247"/>
      <c r="O268" s="245" t="str">
        <f>IF(OR(E268="",N268=""),"",VLOOKUP(N268,'Course 20 m'!$A$2:$BU$373,MATCH(F268,('Course 20 m'!$B$1:$BU$1),1)+1))</f>
        <v/>
      </c>
      <c r="P268" s="248"/>
      <c r="Q268" s="245" t="str">
        <f>IF(OR(E268="",P268=""),"",VLOOKUP(P268,'Ecarts D&amp;G'!$A$2:$BU$147,MATCH(F268,('Ecarts D&amp;G'!$B$1:$BU$1),1)+1))</f>
        <v/>
      </c>
      <c r="R268" s="248"/>
      <c r="S268" s="245" t="str">
        <f>IF(OR(E268="",R268=""),"",VLOOKUP(R268,'Ecarts D&amp;G'!$A$2:$BU$147,MATCH(F268,('Ecarts D&amp;G'!$B$1:$BU$1),1)+1))</f>
        <v/>
      </c>
      <c r="T268" s="248"/>
      <c r="U268" s="245" t="str">
        <f>IF(OR(E268="",T268=""),"",VLOOKUP(T268,'Ecart facial'!$A$2:$BU$143,MATCH(F268,('Ecart facial'!$B$1:$BU$1),1)+1))</f>
        <v/>
      </c>
      <c r="V268" s="249"/>
      <c r="W268" s="245" t="str">
        <f>IF(OR(E268="",V268=""),"",VLOOKUP(V268,'Fermeture TJ'!$A$2:$BU$126,MATCH(F268,('Fermeture TJ'!$B$1:$BU$1),1)+1))</f>
        <v/>
      </c>
      <c r="X268" s="249"/>
      <c r="Y268" s="245" t="str">
        <f>IF(OR(E268="",X268=""),"",VLOOKUP(X268,Pont!$A$2:$BU$188,MATCH(F268,(Pont!$B$1:$BU$1),1)+1))</f>
        <v/>
      </c>
      <c r="Z268" s="249"/>
      <c r="AA268" s="245" t="str">
        <f>IF(OR(E268="",Z268=""),"",VLOOKUP(Z268,Epaules!$A$2:$BU$76,MATCH(F268,(Epaules!$B$1:$BU$1),1)+1))</f>
        <v/>
      </c>
      <c r="AB268" s="256" t="str">
        <f t="shared" si="8"/>
        <v/>
      </c>
      <c r="AC268" s="194" t="str">
        <f t="shared" si="9"/>
        <v/>
      </c>
    </row>
    <row r="269" spans="1:29" ht="15.6" x14ac:dyDescent="0.25">
      <c r="A269" s="34" t="str">
        <f>IF(D269="","",Accueil!$D$8)</f>
        <v/>
      </c>
      <c r="B269" s="145" t="str">
        <f>IF(OR(Accueil!$D$8="",C269="",D269=""),"",UPPER(LOOKUP(C269,Accueil!$C$32:$C$131,Accueil!$D$32:$D$131)))</f>
        <v/>
      </c>
      <c r="C269" s="35"/>
      <c r="D269" s="148"/>
      <c r="E269" s="152"/>
      <c r="F269" s="171" t="str">
        <f>IF(OR(Accueil!$D$8="",D269="",E269=""),"",DATEDIF(E269,LOOKUP(C269,Accueil!$C$32:$C$131,Accueil!$E$32:$E$131),"m"))</f>
        <v/>
      </c>
      <c r="G269" s="273"/>
      <c r="H269" s="247"/>
      <c r="I269" s="245" t="str">
        <f>IF(OR(E269="",H269=""),"",VLOOKUP(H269,Détente!$A$2:$BU$157,MATCH(F269,(Détente!$B$1:$BU$1),1)+1))</f>
        <v/>
      </c>
      <c r="J269" s="247"/>
      <c r="K269" s="245" t="str">
        <f>IF(OR(E269="",J269=""),"",VLOOKUP(J269,Sautillers!$A$2:$BU$99,MATCH(F269,(Sautillers!$B$1:$BU$1),1)+1))</f>
        <v/>
      </c>
      <c r="L269" s="247"/>
      <c r="M269" s="245" t="str">
        <f>IF(OR(E269="",L269=""),"",VLOOKUP(L269,Gainage!$A$2:$BU$32,MATCH(F269,(Gainage!$B$1:$BU$1),1)+1))</f>
        <v/>
      </c>
      <c r="N269" s="247"/>
      <c r="O269" s="245" t="str">
        <f>IF(OR(E269="",N269=""),"",VLOOKUP(N269,'Course 20 m'!$A$2:$BU$373,MATCH(F269,('Course 20 m'!$B$1:$BU$1),1)+1))</f>
        <v/>
      </c>
      <c r="P269" s="248"/>
      <c r="Q269" s="245" t="str">
        <f>IF(OR(E269="",P269=""),"",VLOOKUP(P269,'Ecarts D&amp;G'!$A$2:$BU$147,MATCH(F269,('Ecarts D&amp;G'!$B$1:$BU$1),1)+1))</f>
        <v/>
      </c>
      <c r="R269" s="248"/>
      <c r="S269" s="245" t="str">
        <f>IF(OR(E269="",R269=""),"",VLOOKUP(R269,'Ecarts D&amp;G'!$A$2:$BU$147,MATCH(F269,('Ecarts D&amp;G'!$B$1:$BU$1),1)+1))</f>
        <v/>
      </c>
      <c r="T269" s="248"/>
      <c r="U269" s="245" t="str">
        <f>IF(OR(E269="",T269=""),"",VLOOKUP(T269,'Ecart facial'!$A$2:$BU$143,MATCH(F269,('Ecart facial'!$B$1:$BU$1),1)+1))</f>
        <v/>
      </c>
      <c r="V269" s="249"/>
      <c r="W269" s="245" t="str">
        <f>IF(OR(E269="",V269=""),"",VLOOKUP(V269,'Fermeture TJ'!$A$2:$BU$126,MATCH(F269,('Fermeture TJ'!$B$1:$BU$1),1)+1))</f>
        <v/>
      </c>
      <c r="X269" s="249"/>
      <c r="Y269" s="245" t="str">
        <f>IF(OR(E269="",X269=""),"",VLOOKUP(X269,Pont!$A$2:$BU$188,MATCH(F269,(Pont!$B$1:$BU$1),1)+1))</f>
        <v/>
      </c>
      <c r="Z269" s="249"/>
      <c r="AA269" s="245" t="str">
        <f>IF(OR(E269="",Z269=""),"",VLOOKUP(Z269,Epaules!$A$2:$BU$76,MATCH(F269,(Epaules!$B$1:$BU$1),1)+1))</f>
        <v/>
      </c>
      <c r="AB269" s="256" t="str">
        <f t="shared" si="8"/>
        <v/>
      </c>
      <c r="AC269" s="194" t="str">
        <f t="shared" si="9"/>
        <v/>
      </c>
    </row>
    <row r="270" spans="1:29" ht="15.6" x14ac:dyDescent="0.25">
      <c r="A270" s="34" t="str">
        <f>IF(D270="","",Accueil!$D$8)</f>
        <v/>
      </c>
      <c r="B270" s="145" t="str">
        <f>IF(OR(Accueil!$D$8="",C270="",D270=""),"",UPPER(LOOKUP(C270,Accueil!$C$32:$C$131,Accueil!$D$32:$D$131)))</f>
        <v/>
      </c>
      <c r="C270" s="35"/>
      <c r="D270" s="148"/>
      <c r="E270" s="152"/>
      <c r="F270" s="171" t="str">
        <f>IF(OR(Accueil!$D$8="",D270="",E270=""),"",DATEDIF(E270,LOOKUP(C270,Accueil!$C$32:$C$131,Accueil!$E$32:$E$131),"m"))</f>
        <v/>
      </c>
      <c r="G270" s="273"/>
      <c r="H270" s="247"/>
      <c r="I270" s="245" t="str">
        <f>IF(OR(E270="",H270=""),"",VLOOKUP(H270,Détente!$A$2:$BU$157,MATCH(F270,(Détente!$B$1:$BU$1),1)+1))</f>
        <v/>
      </c>
      <c r="J270" s="247"/>
      <c r="K270" s="245" t="str">
        <f>IF(OR(E270="",J270=""),"",VLOOKUP(J270,Sautillers!$A$2:$BU$99,MATCH(F270,(Sautillers!$B$1:$BU$1),1)+1))</f>
        <v/>
      </c>
      <c r="L270" s="247"/>
      <c r="M270" s="245" t="str">
        <f>IF(OR(E270="",L270=""),"",VLOOKUP(L270,Gainage!$A$2:$BU$32,MATCH(F270,(Gainage!$B$1:$BU$1),1)+1))</f>
        <v/>
      </c>
      <c r="N270" s="247"/>
      <c r="O270" s="245" t="str">
        <f>IF(OR(E270="",N270=""),"",VLOOKUP(N270,'Course 20 m'!$A$2:$BU$373,MATCH(F270,('Course 20 m'!$B$1:$BU$1),1)+1))</f>
        <v/>
      </c>
      <c r="P270" s="248"/>
      <c r="Q270" s="245" t="str">
        <f>IF(OR(E270="",P270=""),"",VLOOKUP(P270,'Ecarts D&amp;G'!$A$2:$BU$147,MATCH(F270,('Ecarts D&amp;G'!$B$1:$BU$1),1)+1))</f>
        <v/>
      </c>
      <c r="R270" s="248"/>
      <c r="S270" s="245" t="str">
        <f>IF(OR(E270="",R270=""),"",VLOOKUP(R270,'Ecarts D&amp;G'!$A$2:$BU$147,MATCH(F270,('Ecarts D&amp;G'!$B$1:$BU$1),1)+1))</f>
        <v/>
      </c>
      <c r="T270" s="248"/>
      <c r="U270" s="245" t="str">
        <f>IF(OR(E270="",T270=""),"",VLOOKUP(T270,'Ecart facial'!$A$2:$BU$143,MATCH(F270,('Ecart facial'!$B$1:$BU$1),1)+1))</f>
        <v/>
      </c>
      <c r="V270" s="249"/>
      <c r="W270" s="245" t="str">
        <f>IF(OR(E270="",V270=""),"",VLOOKUP(V270,'Fermeture TJ'!$A$2:$BU$126,MATCH(F270,('Fermeture TJ'!$B$1:$BU$1),1)+1))</f>
        <v/>
      </c>
      <c r="X270" s="249"/>
      <c r="Y270" s="245" t="str">
        <f>IF(OR(E270="",X270=""),"",VLOOKUP(X270,Pont!$A$2:$BU$188,MATCH(F270,(Pont!$B$1:$BU$1),1)+1))</f>
        <v/>
      </c>
      <c r="Z270" s="249"/>
      <c r="AA270" s="245" t="str">
        <f>IF(OR(E270="",Z270=""),"",VLOOKUP(Z270,Epaules!$A$2:$BU$76,MATCH(F270,(Epaules!$B$1:$BU$1),1)+1))</f>
        <v/>
      </c>
      <c r="AB270" s="256" t="str">
        <f t="shared" si="8"/>
        <v/>
      </c>
      <c r="AC270" s="194" t="str">
        <f t="shared" si="9"/>
        <v/>
      </c>
    </row>
    <row r="271" spans="1:29" ht="15.6" x14ac:dyDescent="0.25">
      <c r="A271" s="34" t="str">
        <f>IF(D271="","",Accueil!$D$8)</f>
        <v/>
      </c>
      <c r="B271" s="145" t="str">
        <f>IF(OR(Accueil!$D$8="",C271="",D271=""),"",UPPER(LOOKUP(C271,Accueil!$C$32:$C$131,Accueil!$D$32:$D$131)))</f>
        <v/>
      </c>
      <c r="C271" s="35"/>
      <c r="D271" s="148"/>
      <c r="E271" s="152"/>
      <c r="F271" s="171" t="str">
        <f>IF(OR(Accueil!$D$8="",D271="",E271=""),"",DATEDIF(E271,LOOKUP(C271,Accueil!$C$32:$C$131,Accueil!$E$32:$E$131),"m"))</f>
        <v/>
      </c>
      <c r="G271" s="273"/>
      <c r="H271" s="247"/>
      <c r="I271" s="245" t="str">
        <f>IF(OR(E271="",H271=""),"",VLOOKUP(H271,Détente!$A$2:$BU$157,MATCH(F271,(Détente!$B$1:$BU$1),1)+1))</f>
        <v/>
      </c>
      <c r="J271" s="247"/>
      <c r="K271" s="245" t="str">
        <f>IF(OR(E271="",J271=""),"",VLOOKUP(J271,Sautillers!$A$2:$BU$99,MATCH(F271,(Sautillers!$B$1:$BU$1),1)+1))</f>
        <v/>
      </c>
      <c r="L271" s="247"/>
      <c r="M271" s="245" t="str">
        <f>IF(OR(E271="",L271=""),"",VLOOKUP(L271,Gainage!$A$2:$BU$32,MATCH(F271,(Gainage!$B$1:$BU$1),1)+1))</f>
        <v/>
      </c>
      <c r="N271" s="247"/>
      <c r="O271" s="245" t="str">
        <f>IF(OR(E271="",N271=""),"",VLOOKUP(N271,'Course 20 m'!$A$2:$BU$373,MATCH(F271,('Course 20 m'!$B$1:$BU$1),1)+1))</f>
        <v/>
      </c>
      <c r="P271" s="248"/>
      <c r="Q271" s="245" t="str">
        <f>IF(OR(E271="",P271=""),"",VLOOKUP(P271,'Ecarts D&amp;G'!$A$2:$BU$147,MATCH(F271,('Ecarts D&amp;G'!$B$1:$BU$1),1)+1))</f>
        <v/>
      </c>
      <c r="R271" s="248"/>
      <c r="S271" s="245" t="str">
        <f>IF(OR(E271="",R271=""),"",VLOOKUP(R271,'Ecarts D&amp;G'!$A$2:$BU$147,MATCH(F271,('Ecarts D&amp;G'!$B$1:$BU$1),1)+1))</f>
        <v/>
      </c>
      <c r="T271" s="248"/>
      <c r="U271" s="245" t="str">
        <f>IF(OR(E271="",T271=""),"",VLOOKUP(T271,'Ecart facial'!$A$2:$BU$143,MATCH(F271,('Ecart facial'!$B$1:$BU$1),1)+1))</f>
        <v/>
      </c>
      <c r="V271" s="249"/>
      <c r="W271" s="245" t="str">
        <f>IF(OR(E271="",V271=""),"",VLOOKUP(V271,'Fermeture TJ'!$A$2:$BU$126,MATCH(F271,('Fermeture TJ'!$B$1:$BU$1),1)+1))</f>
        <v/>
      </c>
      <c r="X271" s="249"/>
      <c r="Y271" s="245" t="str">
        <f>IF(OR(E271="",X271=""),"",VLOOKUP(X271,Pont!$A$2:$BU$188,MATCH(F271,(Pont!$B$1:$BU$1),1)+1))</f>
        <v/>
      </c>
      <c r="Z271" s="249"/>
      <c r="AA271" s="245" t="str">
        <f>IF(OR(E271="",Z271=""),"",VLOOKUP(Z271,Epaules!$A$2:$BU$76,MATCH(F271,(Epaules!$B$1:$BU$1),1)+1))</f>
        <v/>
      </c>
      <c r="AB271" s="256" t="str">
        <f t="shared" si="8"/>
        <v/>
      </c>
      <c r="AC271" s="194" t="str">
        <f t="shared" si="9"/>
        <v/>
      </c>
    </row>
    <row r="272" spans="1:29" ht="15.6" x14ac:dyDescent="0.25">
      <c r="A272" s="34" t="str">
        <f>IF(D272="","",Accueil!$D$8)</f>
        <v/>
      </c>
      <c r="B272" s="145" t="str">
        <f>IF(OR(Accueil!$D$8="",C272="",D272=""),"",UPPER(LOOKUP(C272,Accueil!$C$32:$C$131,Accueil!$D$32:$D$131)))</f>
        <v/>
      </c>
      <c r="C272" s="35"/>
      <c r="D272" s="148"/>
      <c r="E272" s="152"/>
      <c r="F272" s="171" t="str">
        <f>IF(OR(Accueil!$D$8="",D272="",E272=""),"",DATEDIF(E272,LOOKUP(C272,Accueil!$C$32:$C$131,Accueil!$E$32:$E$131),"m"))</f>
        <v/>
      </c>
      <c r="G272" s="273"/>
      <c r="H272" s="247"/>
      <c r="I272" s="245" t="str">
        <f>IF(OR(E272="",H272=""),"",VLOOKUP(H272,Détente!$A$2:$BU$157,MATCH(F272,(Détente!$B$1:$BU$1),1)+1))</f>
        <v/>
      </c>
      <c r="J272" s="247"/>
      <c r="K272" s="245" t="str">
        <f>IF(OR(E272="",J272=""),"",VLOOKUP(J272,Sautillers!$A$2:$BU$99,MATCH(F272,(Sautillers!$B$1:$BU$1),1)+1))</f>
        <v/>
      </c>
      <c r="L272" s="247"/>
      <c r="M272" s="245" t="str">
        <f>IF(OR(E272="",L272=""),"",VLOOKUP(L272,Gainage!$A$2:$BU$32,MATCH(F272,(Gainage!$B$1:$BU$1),1)+1))</f>
        <v/>
      </c>
      <c r="N272" s="247"/>
      <c r="O272" s="245" t="str">
        <f>IF(OR(E272="",N272=""),"",VLOOKUP(N272,'Course 20 m'!$A$2:$BU$373,MATCH(F272,('Course 20 m'!$B$1:$BU$1),1)+1))</f>
        <v/>
      </c>
      <c r="P272" s="248"/>
      <c r="Q272" s="245" t="str">
        <f>IF(OR(E272="",P272=""),"",VLOOKUP(P272,'Ecarts D&amp;G'!$A$2:$BU$147,MATCH(F272,('Ecarts D&amp;G'!$B$1:$BU$1),1)+1))</f>
        <v/>
      </c>
      <c r="R272" s="248"/>
      <c r="S272" s="245" t="str">
        <f>IF(OR(E272="",R272=""),"",VLOOKUP(R272,'Ecarts D&amp;G'!$A$2:$BU$147,MATCH(F272,('Ecarts D&amp;G'!$B$1:$BU$1),1)+1))</f>
        <v/>
      </c>
      <c r="T272" s="248"/>
      <c r="U272" s="245" t="str">
        <f>IF(OR(E272="",T272=""),"",VLOOKUP(T272,'Ecart facial'!$A$2:$BU$143,MATCH(F272,('Ecart facial'!$B$1:$BU$1),1)+1))</f>
        <v/>
      </c>
      <c r="V272" s="249"/>
      <c r="W272" s="245" t="str">
        <f>IF(OR(E272="",V272=""),"",VLOOKUP(V272,'Fermeture TJ'!$A$2:$BU$126,MATCH(F272,('Fermeture TJ'!$B$1:$BU$1),1)+1))</f>
        <v/>
      </c>
      <c r="X272" s="249"/>
      <c r="Y272" s="245" t="str">
        <f>IF(OR(E272="",X272=""),"",VLOOKUP(X272,Pont!$A$2:$BU$188,MATCH(F272,(Pont!$B$1:$BU$1),1)+1))</f>
        <v/>
      </c>
      <c r="Z272" s="249"/>
      <c r="AA272" s="245" t="str">
        <f>IF(OR(E272="",Z272=""),"",VLOOKUP(Z272,Epaules!$A$2:$BU$76,MATCH(F272,(Epaules!$B$1:$BU$1),1)+1))</f>
        <v/>
      </c>
      <c r="AB272" s="256" t="str">
        <f t="shared" si="8"/>
        <v/>
      </c>
      <c r="AC272" s="194" t="str">
        <f t="shared" si="9"/>
        <v/>
      </c>
    </row>
    <row r="273" spans="1:29" ht="15.6" x14ac:dyDescent="0.25">
      <c r="A273" s="34" t="str">
        <f>IF(D273="","",Accueil!$D$8)</f>
        <v/>
      </c>
      <c r="B273" s="145" t="str">
        <f>IF(OR(Accueil!$D$8="",C273="",D273=""),"",UPPER(LOOKUP(C273,Accueil!$C$32:$C$131,Accueil!$D$32:$D$131)))</f>
        <v/>
      </c>
      <c r="C273" s="35"/>
      <c r="D273" s="148"/>
      <c r="E273" s="152"/>
      <c r="F273" s="171" t="str">
        <f>IF(OR(Accueil!$D$8="",D273="",E273=""),"",DATEDIF(E273,LOOKUP(C273,Accueil!$C$32:$C$131,Accueil!$E$32:$E$131),"m"))</f>
        <v/>
      </c>
      <c r="G273" s="273"/>
      <c r="H273" s="247"/>
      <c r="I273" s="245" t="str">
        <f>IF(OR(E273="",H273=""),"",VLOOKUP(H273,Détente!$A$2:$BU$157,MATCH(F273,(Détente!$B$1:$BU$1),1)+1))</f>
        <v/>
      </c>
      <c r="J273" s="247"/>
      <c r="K273" s="245" t="str">
        <f>IF(OR(E273="",J273=""),"",VLOOKUP(J273,Sautillers!$A$2:$BU$99,MATCH(F273,(Sautillers!$B$1:$BU$1),1)+1))</f>
        <v/>
      </c>
      <c r="L273" s="247"/>
      <c r="M273" s="245" t="str">
        <f>IF(OR(E273="",L273=""),"",VLOOKUP(L273,Gainage!$A$2:$BU$32,MATCH(F273,(Gainage!$B$1:$BU$1),1)+1))</f>
        <v/>
      </c>
      <c r="N273" s="247"/>
      <c r="O273" s="245" t="str">
        <f>IF(OR(E273="",N273=""),"",VLOOKUP(N273,'Course 20 m'!$A$2:$BU$373,MATCH(F273,('Course 20 m'!$B$1:$BU$1),1)+1))</f>
        <v/>
      </c>
      <c r="P273" s="248"/>
      <c r="Q273" s="245" t="str">
        <f>IF(OR(E273="",P273=""),"",VLOOKUP(P273,'Ecarts D&amp;G'!$A$2:$BU$147,MATCH(F273,('Ecarts D&amp;G'!$B$1:$BU$1),1)+1))</f>
        <v/>
      </c>
      <c r="R273" s="248"/>
      <c r="S273" s="245" t="str">
        <f>IF(OR(E273="",R273=""),"",VLOOKUP(R273,'Ecarts D&amp;G'!$A$2:$BU$147,MATCH(F273,('Ecarts D&amp;G'!$B$1:$BU$1),1)+1))</f>
        <v/>
      </c>
      <c r="T273" s="248"/>
      <c r="U273" s="245" t="str">
        <f>IF(OR(E273="",T273=""),"",VLOOKUP(T273,'Ecart facial'!$A$2:$BU$143,MATCH(F273,('Ecart facial'!$B$1:$BU$1),1)+1))</f>
        <v/>
      </c>
      <c r="V273" s="249"/>
      <c r="W273" s="245" t="str">
        <f>IF(OR(E273="",V273=""),"",VLOOKUP(V273,'Fermeture TJ'!$A$2:$BU$126,MATCH(F273,('Fermeture TJ'!$B$1:$BU$1),1)+1))</f>
        <v/>
      </c>
      <c r="X273" s="249"/>
      <c r="Y273" s="245" t="str">
        <f>IF(OR(E273="",X273=""),"",VLOOKUP(X273,Pont!$A$2:$BU$188,MATCH(F273,(Pont!$B$1:$BU$1),1)+1))</f>
        <v/>
      </c>
      <c r="Z273" s="249"/>
      <c r="AA273" s="245" t="str">
        <f>IF(OR(E273="",Z273=""),"",VLOOKUP(Z273,Epaules!$A$2:$BU$76,MATCH(F273,(Epaules!$B$1:$BU$1),1)+1))</f>
        <v/>
      </c>
      <c r="AB273" s="256" t="str">
        <f t="shared" si="8"/>
        <v/>
      </c>
      <c r="AC273" s="194" t="str">
        <f t="shared" si="9"/>
        <v/>
      </c>
    </row>
    <row r="274" spans="1:29" ht="15.6" x14ac:dyDescent="0.25">
      <c r="A274" s="34" t="str">
        <f>IF(D274="","",Accueil!$D$8)</f>
        <v/>
      </c>
      <c r="B274" s="145" t="str">
        <f>IF(OR(Accueil!$D$8="",C274="",D274=""),"",UPPER(LOOKUP(C274,Accueil!$C$32:$C$131,Accueil!$D$32:$D$131)))</f>
        <v/>
      </c>
      <c r="C274" s="35"/>
      <c r="D274" s="148"/>
      <c r="E274" s="152"/>
      <c r="F274" s="171" t="str">
        <f>IF(OR(Accueil!$D$8="",D274="",E274=""),"",DATEDIF(E274,LOOKUP(C274,Accueil!$C$32:$C$131,Accueil!$E$32:$E$131),"m"))</f>
        <v/>
      </c>
      <c r="G274" s="273"/>
      <c r="H274" s="247"/>
      <c r="I274" s="245" t="str">
        <f>IF(OR(E274="",H274=""),"",VLOOKUP(H274,Détente!$A$2:$BU$157,MATCH(F274,(Détente!$B$1:$BU$1),1)+1))</f>
        <v/>
      </c>
      <c r="J274" s="247"/>
      <c r="K274" s="245" t="str">
        <f>IF(OR(E274="",J274=""),"",VLOOKUP(J274,Sautillers!$A$2:$BU$99,MATCH(F274,(Sautillers!$B$1:$BU$1),1)+1))</f>
        <v/>
      </c>
      <c r="L274" s="247"/>
      <c r="M274" s="245" t="str">
        <f>IF(OR(E274="",L274=""),"",VLOOKUP(L274,Gainage!$A$2:$BU$32,MATCH(F274,(Gainage!$B$1:$BU$1),1)+1))</f>
        <v/>
      </c>
      <c r="N274" s="247"/>
      <c r="O274" s="245" t="str">
        <f>IF(OR(E274="",N274=""),"",VLOOKUP(N274,'Course 20 m'!$A$2:$BU$373,MATCH(F274,('Course 20 m'!$B$1:$BU$1),1)+1))</f>
        <v/>
      </c>
      <c r="P274" s="248"/>
      <c r="Q274" s="245" t="str">
        <f>IF(OR(E274="",P274=""),"",VLOOKUP(P274,'Ecarts D&amp;G'!$A$2:$BU$147,MATCH(F274,('Ecarts D&amp;G'!$B$1:$BU$1),1)+1))</f>
        <v/>
      </c>
      <c r="R274" s="248"/>
      <c r="S274" s="245" t="str">
        <f>IF(OR(E274="",R274=""),"",VLOOKUP(R274,'Ecarts D&amp;G'!$A$2:$BU$147,MATCH(F274,('Ecarts D&amp;G'!$B$1:$BU$1),1)+1))</f>
        <v/>
      </c>
      <c r="T274" s="248"/>
      <c r="U274" s="245" t="str">
        <f>IF(OR(E274="",T274=""),"",VLOOKUP(T274,'Ecart facial'!$A$2:$BU$143,MATCH(F274,('Ecart facial'!$B$1:$BU$1),1)+1))</f>
        <v/>
      </c>
      <c r="V274" s="249"/>
      <c r="W274" s="245" t="str">
        <f>IF(OR(E274="",V274=""),"",VLOOKUP(V274,'Fermeture TJ'!$A$2:$BU$126,MATCH(F274,('Fermeture TJ'!$B$1:$BU$1),1)+1))</f>
        <v/>
      </c>
      <c r="X274" s="249"/>
      <c r="Y274" s="245" t="str">
        <f>IF(OR(E274="",X274=""),"",VLOOKUP(X274,Pont!$A$2:$BU$188,MATCH(F274,(Pont!$B$1:$BU$1),1)+1))</f>
        <v/>
      </c>
      <c r="Z274" s="249"/>
      <c r="AA274" s="245" t="str">
        <f>IF(OR(E274="",Z274=""),"",VLOOKUP(Z274,Epaules!$A$2:$BU$76,MATCH(F274,(Epaules!$B$1:$BU$1),1)+1))</f>
        <v/>
      </c>
      <c r="AB274" s="256" t="str">
        <f t="shared" si="8"/>
        <v/>
      </c>
      <c r="AC274" s="194" t="str">
        <f t="shared" si="9"/>
        <v/>
      </c>
    </row>
    <row r="275" spans="1:29" ht="15.6" x14ac:dyDescent="0.25">
      <c r="A275" s="34" t="str">
        <f>IF(D275="","",Accueil!$D$8)</f>
        <v/>
      </c>
      <c r="B275" s="145" t="str">
        <f>IF(OR(Accueil!$D$8="",C275="",D275=""),"",UPPER(LOOKUP(C275,Accueil!$C$32:$C$131,Accueil!$D$32:$D$131)))</f>
        <v/>
      </c>
      <c r="C275" s="35"/>
      <c r="D275" s="148"/>
      <c r="E275" s="152"/>
      <c r="F275" s="171" t="str">
        <f>IF(OR(Accueil!$D$8="",D275="",E275=""),"",DATEDIF(E275,LOOKUP(C275,Accueil!$C$32:$C$131,Accueil!$E$32:$E$131),"m"))</f>
        <v/>
      </c>
      <c r="G275" s="273"/>
      <c r="H275" s="247"/>
      <c r="I275" s="245" t="str">
        <f>IF(OR(E275="",H275=""),"",VLOOKUP(H275,Détente!$A$2:$BU$157,MATCH(F275,(Détente!$B$1:$BU$1),1)+1))</f>
        <v/>
      </c>
      <c r="J275" s="247"/>
      <c r="K275" s="245" t="str">
        <f>IF(OR(E275="",J275=""),"",VLOOKUP(J275,Sautillers!$A$2:$BU$99,MATCH(F275,(Sautillers!$B$1:$BU$1),1)+1))</f>
        <v/>
      </c>
      <c r="L275" s="247"/>
      <c r="M275" s="245" t="str">
        <f>IF(OR(E275="",L275=""),"",VLOOKUP(L275,Gainage!$A$2:$BU$32,MATCH(F275,(Gainage!$B$1:$BU$1),1)+1))</f>
        <v/>
      </c>
      <c r="N275" s="247"/>
      <c r="O275" s="245" t="str">
        <f>IF(OR(E275="",N275=""),"",VLOOKUP(N275,'Course 20 m'!$A$2:$BU$373,MATCH(F275,('Course 20 m'!$B$1:$BU$1),1)+1))</f>
        <v/>
      </c>
      <c r="P275" s="248"/>
      <c r="Q275" s="245" t="str">
        <f>IF(OR(E275="",P275=""),"",VLOOKUP(P275,'Ecarts D&amp;G'!$A$2:$BU$147,MATCH(F275,('Ecarts D&amp;G'!$B$1:$BU$1),1)+1))</f>
        <v/>
      </c>
      <c r="R275" s="248"/>
      <c r="S275" s="245" t="str">
        <f>IF(OR(E275="",R275=""),"",VLOOKUP(R275,'Ecarts D&amp;G'!$A$2:$BU$147,MATCH(F275,('Ecarts D&amp;G'!$B$1:$BU$1),1)+1))</f>
        <v/>
      </c>
      <c r="T275" s="248"/>
      <c r="U275" s="245" t="str">
        <f>IF(OR(E275="",T275=""),"",VLOOKUP(T275,'Ecart facial'!$A$2:$BU$143,MATCH(F275,('Ecart facial'!$B$1:$BU$1),1)+1))</f>
        <v/>
      </c>
      <c r="V275" s="249"/>
      <c r="W275" s="245" t="str">
        <f>IF(OR(E275="",V275=""),"",VLOOKUP(V275,'Fermeture TJ'!$A$2:$BU$126,MATCH(F275,('Fermeture TJ'!$B$1:$BU$1),1)+1))</f>
        <v/>
      </c>
      <c r="X275" s="249"/>
      <c r="Y275" s="245" t="str">
        <f>IF(OR(E275="",X275=""),"",VLOOKUP(X275,Pont!$A$2:$BU$188,MATCH(F275,(Pont!$B$1:$BU$1),1)+1))</f>
        <v/>
      </c>
      <c r="Z275" s="249"/>
      <c r="AA275" s="245" t="str">
        <f>IF(OR(E275="",Z275=""),"",VLOOKUP(Z275,Epaules!$A$2:$BU$76,MATCH(F275,(Epaules!$B$1:$BU$1),1)+1))</f>
        <v/>
      </c>
      <c r="AB275" s="256" t="str">
        <f t="shared" si="8"/>
        <v/>
      </c>
      <c r="AC275" s="194" t="str">
        <f t="shared" si="9"/>
        <v/>
      </c>
    </row>
    <row r="276" spans="1:29" ht="15.6" x14ac:dyDescent="0.25">
      <c r="A276" s="34" t="str">
        <f>IF(D276="","",Accueil!$D$8)</f>
        <v/>
      </c>
      <c r="B276" s="145" t="str">
        <f>IF(OR(Accueil!$D$8="",C276="",D276=""),"",UPPER(LOOKUP(C276,Accueil!$C$32:$C$131,Accueil!$D$32:$D$131)))</f>
        <v/>
      </c>
      <c r="C276" s="35"/>
      <c r="D276" s="148"/>
      <c r="E276" s="152"/>
      <c r="F276" s="171" t="str">
        <f>IF(OR(Accueil!$D$8="",D276="",E276=""),"",DATEDIF(E276,LOOKUP(C276,Accueil!$C$32:$C$131,Accueil!$E$32:$E$131),"m"))</f>
        <v/>
      </c>
      <c r="G276" s="273"/>
      <c r="H276" s="247"/>
      <c r="I276" s="245" t="str">
        <f>IF(OR(E276="",H276=""),"",VLOOKUP(H276,Détente!$A$2:$BU$157,MATCH(F276,(Détente!$B$1:$BU$1),1)+1))</f>
        <v/>
      </c>
      <c r="J276" s="247"/>
      <c r="K276" s="245" t="str">
        <f>IF(OR(E276="",J276=""),"",VLOOKUP(J276,Sautillers!$A$2:$BU$99,MATCH(F276,(Sautillers!$B$1:$BU$1),1)+1))</f>
        <v/>
      </c>
      <c r="L276" s="247"/>
      <c r="M276" s="245" t="str">
        <f>IF(OR(E276="",L276=""),"",VLOOKUP(L276,Gainage!$A$2:$BU$32,MATCH(F276,(Gainage!$B$1:$BU$1),1)+1))</f>
        <v/>
      </c>
      <c r="N276" s="247"/>
      <c r="O276" s="245" t="str">
        <f>IF(OR(E276="",N276=""),"",VLOOKUP(N276,'Course 20 m'!$A$2:$BU$373,MATCH(F276,('Course 20 m'!$B$1:$BU$1),1)+1))</f>
        <v/>
      </c>
      <c r="P276" s="248"/>
      <c r="Q276" s="245" t="str">
        <f>IF(OR(E276="",P276=""),"",VLOOKUP(P276,'Ecarts D&amp;G'!$A$2:$BU$147,MATCH(F276,('Ecarts D&amp;G'!$B$1:$BU$1),1)+1))</f>
        <v/>
      </c>
      <c r="R276" s="248"/>
      <c r="S276" s="245" t="str">
        <f>IF(OR(E276="",R276=""),"",VLOOKUP(R276,'Ecarts D&amp;G'!$A$2:$BU$147,MATCH(F276,('Ecarts D&amp;G'!$B$1:$BU$1),1)+1))</f>
        <v/>
      </c>
      <c r="T276" s="248"/>
      <c r="U276" s="245" t="str">
        <f>IF(OR(E276="",T276=""),"",VLOOKUP(T276,'Ecart facial'!$A$2:$BU$143,MATCH(F276,('Ecart facial'!$B$1:$BU$1),1)+1))</f>
        <v/>
      </c>
      <c r="V276" s="249"/>
      <c r="W276" s="245" t="str">
        <f>IF(OR(E276="",V276=""),"",VLOOKUP(V276,'Fermeture TJ'!$A$2:$BU$126,MATCH(F276,('Fermeture TJ'!$B$1:$BU$1),1)+1))</f>
        <v/>
      </c>
      <c r="X276" s="249"/>
      <c r="Y276" s="245" t="str">
        <f>IF(OR(E276="",X276=""),"",VLOOKUP(X276,Pont!$A$2:$BU$188,MATCH(F276,(Pont!$B$1:$BU$1),1)+1))</f>
        <v/>
      </c>
      <c r="Z276" s="249"/>
      <c r="AA276" s="245" t="str">
        <f>IF(OR(E276="",Z276=""),"",VLOOKUP(Z276,Epaules!$A$2:$BU$76,MATCH(F276,(Epaules!$B$1:$BU$1),1)+1))</f>
        <v/>
      </c>
      <c r="AB276" s="256" t="str">
        <f t="shared" si="8"/>
        <v/>
      </c>
      <c r="AC276" s="194" t="str">
        <f t="shared" si="9"/>
        <v/>
      </c>
    </row>
    <row r="277" spans="1:29" ht="15.6" x14ac:dyDescent="0.25">
      <c r="A277" s="34" t="str">
        <f>IF(D277="","",Accueil!$D$8)</f>
        <v/>
      </c>
      <c r="B277" s="145" t="str">
        <f>IF(OR(Accueil!$D$8="",C277="",D277=""),"",UPPER(LOOKUP(C277,Accueil!$C$32:$C$131,Accueil!$D$32:$D$131)))</f>
        <v/>
      </c>
      <c r="C277" s="35"/>
      <c r="D277" s="148"/>
      <c r="E277" s="152"/>
      <c r="F277" s="171" t="str">
        <f>IF(OR(Accueil!$D$8="",D277="",E277=""),"",DATEDIF(E277,LOOKUP(C277,Accueil!$C$32:$C$131,Accueil!$E$32:$E$131),"m"))</f>
        <v/>
      </c>
      <c r="G277" s="273"/>
      <c r="H277" s="247"/>
      <c r="I277" s="245" t="str">
        <f>IF(OR(E277="",H277=""),"",VLOOKUP(H277,Détente!$A$2:$BU$157,MATCH(F277,(Détente!$B$1:$BU$1),1)+1))</f>
        <v/>
      </c>
      <c r="J277" s="247"/>
      <c r="K277" s="245" t="str">
        <f>IF(OR(E277="",J277=""),"",VLOOKUP(J277,Sautillers!$A$2:$BU$99,MATCH(F277,(Sautillers!$B$1:$BU$1),1)+1))</f>
        <v/>
      </c>
      <c r="L277" s="247"/>
      <c r="M277" s="245" t="str">
        <f>IF(OR(E277="",L277=""),"",VLOOKUP(L277,Gainage!$A$2:$BU$32,MATCH(F277,(Gainage!$B$1:$BU$1),1)+1))</f>
        <v/>
      </c>
      <c r="N277" s="247"/>
      <c r="O277" s="245" t="str">
        <f>IF(OR(E277="",N277=""),"",VLOOKUP(N277,'Course 20 m'!$A$2:$BU$373,MATCH(F277,('Course 20 m'!$B$1:$BU$1),1)+1))</f>
        <v/>
      </c>
      <c r="P277" s="248"/>
      <c r="Q277" s="245" t="str">
        <f>IF(OR(E277="",P277=""),"",VLOOKUP(P277,'Ecarts D&amp;G'!$A$2:$BU$147,MATCH(F277,('Ecarts D&amp;G'!$B$1:$BU$1),1)+1))</f>
        <v/>
      </c>
      <c r="R277" s="248"/>
      <c r="S277" s="245" t="str">
        <f>IF(OR(E277="",R277=""),"",VLOOKUP(R277,'Ecarts D&amp;G'!$A$2:$BU$147,MATCH(F277,('Ecarts D&amp;G'!$B$1:$BU$1),1)+1))</f>
        <v/>
      </c>
      <c r="T277" s="248"/>
      <c r="U277" s="245" t="str">
        <f>IF(OR(E277="",T277=""),"",VLOOKUP(T277,'Ecart facial'!$A$2:$BU$143,MATCH(F277,('Ecart facial'!$B$1:$BU$1),1)+1))</f>
        <v/>
      </c>
      <c r="V277" s="249"/>
      <c r="W277" s="245" t="str">
        <f>IF(OR(E277="",V277=""),"",VLOOKUP(V277,'Fermeture TJ'!$A$2:$BU$126,MATCH(F277,('Fermeture TJ'!$B$1:$BU$1),1)+1))</f>
        <v/>
      </c>
      <c r="X277" s="249"/>
      <c r="Y277" s="245" t="str">
        <f>IF(OR(E277="",X277=""),"",VLOOKUP(X277,Pont!$A$2:$BU$188,MATCH(F277,(Pont!$B$1:$BU$1),1)+1))</f>
        <v/>
      </c>
      <c r="Z277" s="249"/>
      <c r="AA277" s="245" t="str">
        <f>IF(OR(E277="",Z277=""),"",VLOOKUP(Z277,Epaules!$A$2:$BU$76,MATCH(F277,(Epaules!$B$1:$BU$1),1)+1))</f>
        <v/>
      </c>
      <c r="AB277" s="256" t="str">
        <f t="shared" si="8"/>
        <v/>
      </c>
      <c r="AC277" s="194" t="str">
        <f t="shared" si="9"/>
        <v/>
      </c>
    </row>
    <row r="278" spans="1:29" ht="15.6" x14ac:dyDescent="0.25">
      <c r="A278" s="34" t="str">
        <f>IF(D278="","",Accueil!$D$8)</f>
        <v/>
      </c>
      <c r="B278" s="145" t="str">
        <f>IF(OR(Accueil!$D$8="",C278="",D278=""),"",UPPER(LOOKUP(C278,Accueil!$C$32:$C$131,Accueil!$D$32:$D$131)))</f>
        <v/>
      </c>
      <c r="C278" s="35"/>
      <c r="D278" s="148"/>
      <c r="E278" s="152"/>
      <c r="F278" s="171" t="str">
        <f>IF(OR(Accueil!$D$8="",D278="",E278=""),"",DATEDIF(E278,LOOKUP(C278,Accueil!$C$32:$C$131,Accueil!$E$32:$E$131),"m"))</f>
        <v/>
      </c>
      <c r="G278" s="273"/>
      <c r="H278" s="247"/>
      <c r="I278" s="245" t="str">
        <f>IF(OR(E278="",H278=""),"",VLOOKUP(H278,Détente!$A$2:$BU$157,MATCH(F278,(Détente!$B$1:$BU$1),1)+1))</f>
        <v/>
      </c>
      <c r="J278" s="247"/>
      <c r="K278" s="245" t="str">
        <f>IF(OR(E278="",J278=""),"",VLOOKUP(J278,Sautillers!$A$2:$BU$99,MATCH(F278,(Sautillers!$B$1:$BU$1),1)+1))</f>
        <v/>
      </c>
      <c r="L278" s="247"/>
      <c r="M278" s="245" t="str">
        <f>IF(OR(E278="",L278=""),"",VLOOKUP(L278,Gainage!$A$2:$BU$32,MATCH(F278,(Gainage!$B$1:$BU$1),1)+1))</f>
        <v/>
      </c>
      <c r="N278" s="247"/>
      <c r="O278" s="245" t="str">
        <f>IF(OR(E278="",N278=""),"",VLOOKUP(N278,'Course 20 m'!$A$2:$BU$373,MATCH(F278,('Course 20 m'!$B$1:$BU$1),1)+1))</f>
        <v/>
      </c>
      <c r="P278" s="248"/>
      <c r="Q278" s="245" t="str">
        <f>IF(OR(E278="",P278=""),"",VLOOKUP(P278,'Ecarts D&amp;G'!$A$2:$BU$147,MATCH(F278,('Ecarts D&amp;G'!$B$1:$BU$1),1)+1))</f>
        <v/>
      </c>
      <c r="R278" s="248"/>
      <c r="S278" s="245" t="str">
        <f>IF(OR(E278="",R278=""),"",VLOOKUP(R278,'Ecarts D&amp;G'!$A$2:$BU$147,MATCH(F278,('Ecarts D&amp;G'!$B$1:$BU$1),1)+1))</f>
        <v/>
      </c>
      <c r="T278" s="248"/>
      <c r="U278" s="245" t="str">
        <f>IF(OR(E278="",T278=""),"",VLOOKUP(T278,'Ecart facial'!$A$2:$BU$143,MATCH(F278,('Ecart facial'!$B$1:$BU$1),1)+1))</f>
        <v/>
      </c>
      <c r="V278" s="249"/>
      <c r="W278" s="245" t="str">
        <f>IF(OR(E278="",V278=""),"",VLOOKUP(V278,'Fermeture TJ'!$A$2:$BU$126,MATCH(F278,('Fermeture TJ'!$B$1:$BU$1),1)+1))</f>
        <v/>
      </c>
      <c r="X278" s="249"/>
      <c r="Y278" s="245" t="str">
        <f>IF(OR(E278="",X278=""),"",VLOOKUP(X278,Pont!$A$2:$BU$188,MATCH(F278,(Pont!$B$1:$BU$1),1)+1))</f>
        <v/>
      </c>
      <c r="Z278" s="249"/>
      <c r="AA278" s="245" t="str">
        <f>IF(OR(E278="",Z278=""),"",VLOOKUP(Z278,Epaules!$A$2:$BU$76,MATCH(F278,(Epaules!$B$1:$BU$1),1)+1))</f>
        <v/>
      </c>
      <c r="AB278" s="256" t="str">
        <f t="shared" si="8"/>
        <v/>
      </c>
      <c r="AC278" s="194" t="str">
        <f t="shared" si="9"/>
        <v/>
      </c>
    </row>
    <row r="279" spans="1:29" ht="15.6" x14ac:dyDescent="0.25">
      <c r="A279" s="34" t="str">
        <f>IF(D279="","",Accueil!$D$8)</f>
        <v/>
      </c>
      <c r="B279" s="145" t="str">
        <f>IF(OR(Accueil!$D$8="",C279="",D279=""),"",UPPER(LOOKUP(C279,Accueil!$C$32:$C$131,Accueil!$D$32:$D$131)))</f>
        <v/>
      </c>
      <c r="C279" s="35"/>
      <c r="D279" s="148"/>
      <c r="E279" s="152"/>
      <c r="F279" s="171" t="str">
        <f>IF(OR(Accueil!$D$8="",D279="",E279=""),"",DATEDIF(E279,LOOKUP(C279,Accueil!$C$32:$C$131,Accueil!$E$32:$E$131),"m"))</f>
        <v/>
      </c>
      <c r="G279" s="273"/>
      <c r="H279" s="247"/>
      <c r="I279" s="245" t="str">
        <f>IF(OR(E279="",H279=""),"",VLOOKUP(H279,Détente!$A$2:$BU$157,MATCH(F279,(Détente!$B$1:$BU$1),1)+1))</f>
        <v/>
      </c>
      <c r="J279" s="247"/>
      <c r="K279" s="245" t="str">
        <f>IF(OR(E279="",J279=""),"",VLOOKUP(J279,Sautillers!$A$2:$BU$99,MATCH(F279,(Sautillers!$B$1:$BU$1),1)+1))</f>
        <v/>
      </c>
      <c r="L279" s="247"/>
      <c r="M279" s="245" t="str">
        <f>IF(OR(E279="",L279=""),"",VLOOKUP(L279,Gainage!$A$2:$BU$32,MATCH(F279,(Gainage!$B$1:$BU$1),1)+1))</f>
        <v/>
      </c>
      <c r="N279" s="247"/>
      <c r="O279" s="245" t="str">
        <f>IF(OR(E279="",N279=""),"",VLOOKUP(N279,'Course 20 m'!$A$2:$BU$373,MATCH(F279,('Course 20 m'!$B$1:$BU$1),1)+1))</f>
        <v/>
      </c>
      <c r="P279" s="248"/>
      <c r="Q279" s="245" t="str">
        <f>IF(OR(E279="",P279=""),"",VLOOKUP(P279,'Ecarts D&amp;G'!$A$2:$BU$147,MATCH(F279,('Ecarts D&amp;G'!$B$1:$BU$1),1)+1))</f>
        <v/>
      </c>
      <c r="R279" s="248"/>
      <c r="S279" s="245" t="str">
        <f>IF(OR(E279="",R279=""),"",VLOOKUP(R279,'Ecarts D&amp;G'!$A$2:$BU$147,MATCH(F279,('Ecarts D&amp;G'!$B$1:$BU$1),1)+1))</f>
        <v/>
      </c>
      <c r="T279" s="248"/>
      <c r="U279" s="245" t="str">
        <f>IF(OR(E279="",T279=""),"",VLOOKUP(T279,'Ecart facial'!$A$2:$BU$143,MATCH(F279,('Ecart facial'!$B$1:$BU$1),1)+1))</f>
        <v/>
      </c>
      <c r="V279" s="249"/>
      <c r="W279" s="245" t="str">
        <f>IF(OR(E279="",V279=""),"",VLOOKUP(V279,'Fermeture TJ'!$A$2:$BU$126,MATCH(F279,('Fermeture TJ'!$B$1:$BU$1),1)+1))</f>
        <v/>
      </c>
      <c r="X279" s="249"/>
      <c r="Y279" s="245" t="str">
        <f>IF(OR(E279="",X279=""),"",VLOOKUP(X279,Pont!$A$2:$BU$188,MATCH(F279,(Pont!$B$1:$BU$1),1)+1))</f>
        <v/>
      </c>
      <c r="Z279" s="249"/>
      <c r="AA279" s="245" t="str">
        <f>IF(OR(E279="",Z279=""),"",VLOOKUP(Z279,Epaules!$A$2:$BU$76,MATCH(F279,(Epaules!$B$1:$BU$1),1)+1))</f>
        <v/>
      </c>
      <c r="AB279" s="256" t="str">
        <f t="shared" si="8"/>
        <v/>
      </c>
      <c r="AC279" s="194" t="str">
        <f t="shared" si="9"/>
        <v/>
      </c>
    </row>
    <row r="280" spans="1:29" ht="15.6" x14ac:dyDescent="0.25">
      <c r="A280" s="34" t="str">
        <f>IF(D280="","",Accueil!$D$8)</f>
        <v/>
      </c>
      <c r="B280" s="145" t="str">
        <f>IF(OR(Accueil!$D$8="",C280="",D280=""),"",UPPER(LOOKUP(C280,Accueil!$C$32:$C$131,Accueil!$D$32:$D$131)))</f>
        <v/>
      </c>
      <c r="C280" s="35"/>
      <c r="D280" s="148"/>
      <c r="E280" s="152"/>
      <c r="F280" s="171" t="str">
        <f>IF(OR(Accueil!$D$8="",D280="",E280=""),"",DATEDIF(E280,LOOKUP(C280,Accueil!$C$32:$C$131,Accueil!$E$32:$E$131),"m"))</f>
        <v/>
      </c>
      <c r="G280" s="273"/>
      <c r="H280" s="247"/>
      <c r="I280" s="245" t="str">
        <f>IF(OR(E280="",H280=""),"",VLOOKUP(H280,Détente!$A$2:$BU$157,MATCH(F280,(Détente!$B$1:$BU$1),1)+1))</f>
        <v/>
      </c>
      <c r="J280" s="247"/>
      <c r="K280" s="245" t="str">
        <f>IF(OR(E280="",J280=""),"",VLOOKUP(J280,Sautillers!$A$2:$BU$99,MATCH(F280,(Sautillers!$B$1:$BU$1),1)+1))</f>
        <v/>
      </c>
      <c r="L280" s="247"/>
      <c r="M280" s="245" t="str">
        <f>IF(OR(E280="",L280=""),"",VLOOKUP(L280,Gainage!$A$2:$BU$32,MATCH(F280,(Gainage!$B$1:$BU$1),1)+1))</f>
        <v/>
      </c>
      <c r="N280" s="247"/>
      <c r="O280" s="245" t="str">
        <f>IF(OR(E280="",N280=""),"",VLOOKUP(N280,'Course 20 m'!$A$2:$BU$373,MATCH(F280,('Course 20 m'!$B$1:$BU$1),1)+1))</f>
        <v/>
      </c>
      <c r="P280" s="248"/>
      <c r="Q280" s="245" t="str">
        <f>IF(OR(E280="",P280=""),"",VLOOKUP(P280,'Ecarts D&amp;G'!$A$2:$BU$147,MATCH(F280,('Ecarts D&amp;G'!$B$1:$BU$1),1)+1))</f>
        <v/>
      </c>
      <c r="R280" s="248"/>
      <c r="S280" s="245" t="str">
        <f>IF(OR(E280="",R280=""),"",VLOOKUP(R280,'Ecarts D&amp;G'!$A$2:$BU$147,MATCH(F280,('Ecarts D&amp;G'!$B$1:$BU$1),1)+1))</f>
        <v/>
      </c>
      <c r="T280" s="248"/>
      <c r="U280" s="245" t="str">
        <f>IF(OR(E280="",T280=""),"",VLOOKUP(T280,'Ecart facial'!$A$2:$BU$143,MATCH(F280,('Ecart facial'!$B$1:$BU$1),1)+1))</f>
        <v/>
      </c>
      <c r="V280" s="249"/>
      <c r="W280" s="245" t="str">
        <f>IF(OR(E280="",V280=""),"",VLOOKUP(V280,'Fermeture TJ'!$A$2:$BU$126,MATCH(F280,('Fermeture TJ'!$B$1:$BU$1),1)+1))</f>
        <v/>
      </c>
      <c r="X280" s="249"/>
      <c r="Y280" s="245" t="str">
        <f>IF(OR(E280="",X280=""),"",VLOOKUP(X280,Pont!$A$2:$BU$188,MATCH(F280,(Pont!$B$1:$BU$1),1)+1))</f>
        <v/>
      </c>
      <c r="Z280" s="249"/>
      <c r="AA280" s="245" t="str">
        <f>IF(OR(E280="",Z280=""),"",VLOOKUP(Z280,Epaules!$A$2:$BU$76,MATCH(F280,(Epaules!$B$1:$BU$1),1)+1))</f>
        <v/>
      </c>
      <c r="AB280" s="256" t="str">
        <f t="shared" si="8"/>
        <v/>
      </c>
      <c r="AC280" s="194" t="str">
        <f t="shared" si="9"/>
        <v/>
      </c>
    </row>
    <row r="281" spans="1:29" ht="15.6" x14ac:dyDescent="0.25">
      <c r="A281" s="34" t="str">
        <f>IF(D281="","",Accueil!$D$8)</f>
        <v/>
      </c>
      <c r="B281" s="145" t="str">
        <f>IF(OR(Accueil!$D$8="",C281="",D281=""),"",UPPER(LOOKUP(C281,Accueil!$C$32:$C$131,Accueil!$D$32:$D$131)))</f>
        <v/>
      </c>
      <c r="C281" s="35"/>
      <c r="D281" s="148"/>
      <c r="E281" s="152"/>
      <c r="F281" s="171" t="str">
        <f>IF(OR(Accueil!$D$8="",D281="",E281=""),"",DATEDIF(E281,LOOKUP(C281,Accueil!$C$32:$C$131,Accueil!$E$32:$E$131),"m"))</f>
        <v/>
      </c>
      <c r="G281" s="273"/>
      <c r="H281" s="247"/>
      <c r="I281" s="245" t="str">
        <f>IF(OR(E281="",H281=""),"",VLOOKUP(H281,Détente!$A$2:$BU$157,MATCH(F281,(Détente!$B$1:$BU$1),1)+1))</f>
        <v/>
      </c>
      <c r="J281" s="247"/>
      <c r="K281" s="245" t="str">
        <f>IF(OR(E281="",J281=""),"",VLOOKUP(J281,Sautillers!$A$2:$BU$99,MATCH(F281,(Sautillers!$B$1:$BU$1),1)+1))</f>
        <v/>
      </c>
      <c r="L281" s="247"/>
      <c r="M281" s="245" t="str">
        <f>IF(OR(E281="",L281=""),"",VLOOKUP(L281,Gainage!$A$2:$BU$32,MATCH(F281,(Gainage!$B$1:$BU$1),1)+1))</f>
        <v/>
      </c>
      <c r="N281" s="247"/>
      <c r="O281" s="245" t="str">
        <f>IF(OR(E281="",N281=""),"",VLOOKUP(N281,'Course 20 m'!$A$2:$BU$373,MATCH(F281,('Course 20 m'!$B$1:$BU$1),1)+1))</f>
        <v/>
      </c>
      <c r="P281" s="248"/>
      <c r="Q281" s="245" t="str">
        <f>IF(OR(E281="",P281=""),"",VLOOKUP(P281,'Ecarts D&amp;G'!$A$2:$BU$147,MATCH(F281,('Ecarts D&amp;G'!$B$1:$BU$1),1)+1))</f>
        <v/>
      </c>
      <c r="R281" s="248"/>
      <c r="S281" s="245" t="str">
        <f>IF(OR(E281="",R281=""),"",VLOOKUP(R281,'Ecarts D&amp;G'!$A$2:$BU$147,MATCH(F281,('Ecarts D&amp;G'!$B$1:$BU$1),1)+1))</f>
        <v/>
      </c>
      <c r="T281" s="248"/>
      <c r="U281" s="245" t="str">
        <f>IF(OR(E281="",T281=""),"",VLOOKUP(T281,'Ecart facial'!$A$2:$BU$143,MATCH(F281,('Ecart facial'!$B$1:$BU$1),1)+1))</f>
        <v/>
      </c>
      <c r="V281" s="249"/>
      <c r="W281" s="245" t="str">
        <f>IF(OR(E281="",V281=""),"",VLOOKUP(V281,'Fermeture TJ'!$A$2:$BU$126,MATCH(F281,('Fermeture TJ'!$B$1:$BU$1),1)+1))</f>
        <v/>
      </c>
      <c r="X281" s="249"/>
      <c r="Y281" s="245" t="str">
        <f>IF(OR(E281="",X281=""),"",VLOOKUP(X281,Pont!$A$2:$BU$188,MATCH(F281,(Pont!$B$1:$BU$1),1)+1))</f>
        <v/>
      </c>
      <c r="Z281" s="249"/>
      <c r="AA281" s="245" t="str">
        <f>IF(OR(E281="",Z281=""),"",VLOOKUP(Z281,Epaules!$A$2:$BU$76,MATCH(F281,(Epaules!$B$1:$BU$1),1)+1))</f>
        <v/>
      </c>
      <c r="AB281" s="256" t="str">
        <f t="shared" si="8"/>
        <v/>
      </c>
      <c r="AC281" s="194" t="str">
        <f t="shared" si="9"/>
        <v/>
      </c>
    </row>
    <row r="282" spans="1:29" ht="15.6" x14ac:dyDescent="0.25">
      <c r="A282" s="34" t="str">
        <f>IF(D282="","",Accueil!$D$8)</f>
        <v/>
      </c>
      <c r="B282" s="145" t="str">
        <f>IF(OR(Accueil!$D$8="",C282="",D282=""),"",UPPER(LOOKUP(C282,Accueil!$C$32:$C$131,Accueil!$D$32:$D$131)))</f>
        <v/>
      </c>
      <c r="C282" s="35"/>
      <c r="D282" s="148"/>
      <c r="E282" s="152"/>
      <c r="F282" s="171" t="str">
        <f>IF(OR(Accueil!$D$8="",D282="",E282=""),"",DATEDIF(E282,LOOKUP(C282,Accueil!$C$32:$C$131,Accueil!$E$32:$E$131),"m"))</f>
        <v/>
      </c>
      <c r="G282" s="273"/>
      <c r="H282" s="247"/>
      <c r="I282" s="245" t="str">
        <f>IF(OR(E282="",H282=""),"",VLOOKUP(H282,Détente!$A$2:$BU$157,MATCH(F282,(Détente!$B$1:$BU$1),1)+1))</f>
        <v/>
      </c>
      <c r="J282" s="247"/>
      <c r="K282" s="245" t="str">
        <f>IF(OR(E282="",J282=""),"",VLOOKUP(J282,Sautillers!$A$2:$BU$99,MATCH(F282,(Sautillers!$B$1:$BU$1),1)+1))</f>
        <v/>
      </c>
      <c r="L282" s="247"/>
      <c r="M282" s="245" t="str">
        <f>IF(OR(E282="",L282=""),"",VLOOKUP(L282,Gainage!$A$2:$BU$32,MATCH(F282,(Gainage!$B$1:$BU$1),1)+1))</f>
        <v/>
      </c>
      <c r="N282" s="247"/>
      <c r="O282" s="245" t="str">
        <f>IF(OR(E282="",N282=""),"",VLOOKUP(N282,'Course 20 m'!$A$2:$BU$373,MATCH(F282,('Course 20 m'!$B$1:$BU$1),1)+1))</f>
        <v/>
      </c>
      <c r="P282" s="248"/>
      <c r="Q282" s="245" t="str">
        <f>IF(OR(E282="",P282=""),"",VLOOKUP(P282,'Ecarts D&amp;G'!$A$2:$BU$147,MATCH(F282,('Ecarts D&amp;G'!$B$1:$BU$1),1)+1))</f>
        <v/>
      </c>
      <c r="R282" s="248"/>
      <c r="S282" s="245" t="str">
        <f>IF(OR(E282="",R282=""),"",VLOOKUP(R282,'Ecarts D&amp;G'!$A$2:$BU$147,MATCH(F282,('Ecarts D&amp;G'!$B$1:$BU$1),1)+1))</f>
        <v/>
      </c>
      <c r="T282" s="248"/>
      <c r="U282" s="245" t="str">
        <f>IF(OR(E282="",T282=""),"",VLOOKUP(T282,'Ecart facial'!$A$2:$BU$143,MATCH(F282,('Ecart facial'!$B$1:$BU$1),1)+1))</f>
        <v/>
      </c>
      <c r="V282" s="249"/>
      <c r="W282" s="245" t="str">
        <f>IF(OR(E282="",V282=""),"",VLOOKUP(V282,'Fermeture TJ'!$A$2:$BU$126,MATCH(F282,('Fermeture TJ'!$B$1:$BU$1),1)+1))</f>
        <v/>
      </c>
      <c r="X282" s="249"/>
      <c r="Y282" s="245" t="str">
        <f>IF(OR(E282="",X282=""),"",VLOOKUP(X282,Pont!$A$2:$BU$188,MATCH(F282,(Pont!$B$1:$BU$1),1)+1))</f>
        <v/>
      </c>
      <c r="Z282" s="249"/>
      <c r="AA282" s="245" t="str">
        <f>IF(OR(E282="",Z282=""),"",VLOOKUP(Z282,Epaules!$A$2:$BU$76,MATCH(F282,(Epaules!$B$1:$BU$1),1)+1))</f>
        <v/>
      </c>
      <c r="AB282" s="256" t="str">
        <f t="shared" si="8"/>
        <v/>
      </c>
      <c r="AC282" s="194" t="str">
        <f t="shared" si="9"/>
        <v/>
      </c>
    </row>
    <row r="283" spans="1:29" ht="15.6" x14ac:dyDescent="0.25">
      <c r="A283" s="34" t="str">
        <f>IF(D283="","",Accueil!$D$8)</f>
        <v/>
      </c>
      <c r="B283" s="145" t="str">
        <f>IF(OR(Accueil!$D$8="",C283="",D283=""),"",UPPER(LOOKUP(C283,Accueil!$C$32:$C$131,Accueil!$D$32:$D$131)))</f>
        <v/>
      </c>
      <c r="C283" s="35"/>
      <c r="D283" s="148"/>
      <c r="E283" s="152"/>
      <c r="F283" s="171" t="str">
        <f>IF(OR(Accueil!$D$8="",D283="",E283=""),"",DATEDIF(E283,LOOKUP(C283,Accueil!$C$32:$C$131,Accueil!$E$32:$E$131),"m"))</f>
        <v/>
      </c>
      <c r="G283" s="273"/>
      <c r="H283" s="247"/>
      <c r="I283" s="245" t="str">
        <f>IF(OR(E283="",H283=""),"",VLOOKUP(H283,Détente!$A$2:$BU$157,MATCH(F283,(Détente!$B$1:$BU$1),1)+1))</f>
        <v/>
      </c>
      <c r="J283" s="247"/>
      <c r="K283" s="245" t="str">
        <f>IF(OR(E283="",J283=""),"",VLOOKUP(J283,Sautillers!$A$2:$BU$99,MATCH(F283,(Sautillers!$B$1:$BU$1),1)+1))</f>
        <v/>
      </c>
      <c r="L283" s="247"/>
      <c r="M283" s="245" t="str">
        <f>IF(OR(E283="",L283=""),"",VLOOKUP(L283,Gainage!$A$2:$BU$32,MATCH(F283,(Gainage!$B$1:$BU$1),1)+1))</f>
        <v/>
      </c>
      <c r="N283" s="247"/>
      <c r="O283" s="245" t="str">
        <f>IF(OR(E283="",N283=""),"",VLOOKUP(N283,'Course 20 m'!$A$2:$BU$373,MATCH(F283,('Course 20 m'!$B$1:$BU$1),1)+1))</f>
        <v/>
      </c>
      <c r="P283" s="248"/>
      <c r="Q283" s="245" t="str">
        <f>IF(OR(E283="",P283=""),"",VLOOKUP(P283,'Ecarts D&amp;G'!$A$2:$BU$147,MATCH(F283,('Ecarts D&amp;G'!$B$1:$BU$1),1)+1))</f>
        <v/>
      </c>
      <c r="R283" s="248"/>
      <c r="S283" s="245" t="str">
        <f>IF(OR(E283="",R283=""),"",VLOOKUP(R283,'Ecarts D&amp;G'!$A$2:$BU$147,MATCH(F283,('Ecarts D&amp;G'!$B$1:$BU$1),1)+1))</f>
        <v/>
      </c>
      <c r="T283" s="248"/>
      <c r="U283" s="245" t="str">
        <f>IF(OR(E283="",T283=""),"",VLOOKUP(T283,'Ecart facial'!$A$2:$BU$143,MATCH(F283,('Ecart facial'!$B$1:$BU$1),1)+1))</f>
        <v/>
      </c>
      <c r="V283" s="249"/>
      <c r="W283" s="245" t="str">
        <f>IF(OR(E283="",V283=""),"",VLOOKUP(V283,'Fermeture TJ'!$A$2:$BU$126,MATCH(F283,('Fermeture TJ'!$B$1:$BU$1),1)+1))</f>
        <v/>
      </c>
      <c r="X283" s="249"/>
      <c r="Y283" s="245" t="str">
        <f>IF(OR(E283="",X283=""),"",VLOOKUP(X283,Pont!$A$2:$BU$188,MATCH(F283,(Pont!$B$1:$BU$1),1)+1))</f>
        <v/>
      </c>
      <c r="Z283" s="249"/>
      <c r="AA283" s="245" t="str">
        <f>IF(OR(E283="",Z283=""),"",VLOOKUP(Z283,Epaules!$A$2:$BU$76,MATCH(F283,(Epaules!$B$1:$BU$1),1)+1))</f>
        <v/>
      </c>
      <c r="AB283" s="256" t="str">
        <f t="shared" si="8"/>
        <v/>
      </c>
      <c r="AC283" s="194" t="str">
        <f t="shared" si="9"/>
        <v/>
      </c>
    </row>
    <row r="284" spans="1:29" ht="15.6" x14ac:dyDescent="0.25">
      <c r="A284" s="34" t="str">
        <f>IF(D284="","",Accueil!$D$8)</f>
        <v/>
      </c>
      <c r="B284" s="145" t="str">
        <f>IF(OR(Accueil!$D$8="",C284="",D284=""),"",UPPER(LOOKUP(C284,Accueil!$C$32:$C$131,Accueil!$D$32:$D$131)))</f>
        <v/>
      </c>
      <c r="C284" s="35"/>
      <c r="D284" s="148"/>
      <c r="E284" s="152"/>
      <c r="F284" s="171" t="str">
        <f>IF(OR(Accueil!$D$8="",D284="",E284=""),"",DATEDIF(E284,LOOKUP(C284,Accueil!$C$32:$C$131,Accueil!$E$32:$E$131),"m"))</f>
        <v/>
      </c>
      <c r="G284" s="273"/>
      <c r="H284" s="247"/>
      <c r="I284" s="245" t="str">
        <f>IF(OR(E284="",H284=""),"",VLOOKUP(H284,Détente!$A$2:$BU$157,MATCH(F284,(Détente!$B$1:$BU$1),1)+1))</f>
        <v/>
      </c>
      <c r="J284" s="247"/>
      <c r="K284" s="245" t="str">
        <f>IF(OR(E284="",J284=""),"",VLOOKUP(J284,Sautillers!$A$2:$BU$99,MATCH(F284,(Sautillers!$B$1:$BU$1),1)+1))</f>
        <v/>
      </c>
      <c r="L284" s="247"/>
      <c r="M284" s="245" t="str">
        <f>IF(OR(E284="",L284=""),"",VLOOKUP(L284,Gainage!$A$2:$BU$32,MATCH(F284,(Gainage!$B$1:$BU$1),1)+1))</f>
        <v/>
      </c>
      <c r="N284" s="247"/>
      <c r="O284" s="245" t="str">
        <f>IF(OR(E284="",N284=""),"",VLOOKUP(N284,'Course 20 m'!$A$2:$BU$373,MATCH(F284,('Course 20 m'!$B$1:$BU$1),1)+1))</f>
        <v/>
      </c>
      <c r="P284" s="248"/>
      <c r="Q284" s="245" t="str">
        <f>IF(OR(E284="",P284=""),"",VLOOKUP(P284,'Ecarts D&amp;G'!$A$2:$BU$147,MATCH(F284,('Ecarts D&amp;G'!$B$1:$BU$1),1)+1))</f>
        <v/>
      </c>
      <c r="R284" s="248"/>
      <c r="S284" s="245" t="str">
        <f>IF(OR(E284="",R284=""),"",VLOOKUP(R284,'Ecarts D&amp;G'!$A$2:$BU$147,MATCH(F284,('Ecarts D&amp;G'!$B$1:$BU$1),1)+1))</f>
        <v/>
      </c>
      <c r="T284" s="248"/>
      <c r="U284" s="245" t="str">
        <f>IF(OR(E284="",T284=""),"",VLOOKUP(T284,'Ecart facial'!$A$2:$BU$143,MATCH(F284,('Ecart facial'!$B$1:$BU$1),1)+1))</f>
        <v/>
      </c>
      <c r="V284" s="249"/>
      <c r="W284" s="245" t="str">
        <f>IF(OR(E284="",V284=""),"",VLOOKUP(V284,'Fermeture TJ'!$A$2:$BU$126,MATCH(F284,('Fermeture TJ'!$B$1:$BU$1),1)+1))</f>
        <v/>
      </c>
      <c r="X284" s="249"/>
      <c r="Y284" s="245" t="str">
        <f>IF(OR(E284="",X284=""),"",VLOOKUP(X284,Pont!$A$2:$BU$188,MATCH(F284,(Pont!$B$1:$BU$1),1)+1))</f>
        <v/>
      </c>
      <c r="Z284" s="249"/>
      <c r="AA284" s="245" t="str">
        <f>IF(OR(E284="",Z284=""),"",VLOOKUP(Z284,Epaules!$A$2:$BU$76,MATCH(F284,(Epaules!$B$1:$BU$1),1)+1))</f>
        <v/>
      </c>
      <c r="AB284" s="256" t="str">
        <f t="shared" si="8"/>
        <v/>
      </c>
      <c r="AC284" s="194" t="str">
        <f t="shared" si="9"/>
        <v/>
      </c>
    </row>
    <row r="285" spans="1:29" ht="15.6" x14ac:dyDescent="0.25">
      <c r="A285" s="34" t="str">
        <f>IF(D285="","",Accueil!$D$8)</f>
        <v/>
      </c>
      <c r="B285" s="145" t="str">
        <f>IF(OR(Accueil!$D$8="",C285="",D285=""),"",UPPER(LOOKUP(C285,Accueil!$C$32:$C$131,Accueil!$D$32:$D$131)))</f>
        <v/>
      </c>
      <c r="C285" s="35"/>
      <c r="D285" s="148"/>
      <c r="E285" s="152"/>
      <c r="F285" s="171" t="str">
        <f>IF(OR(Accueil!$D$8="",D285="",E285=""),"",DATEDIF(E285,LOOKUP(C285,Accueil!$C$32:$C$131,Accueil!$E$32:$E$131),"m"))</f>
        <v/>
      </c>
      <c r="G285" s="273"/>
      <c r="H285" s="247"/>
      <c r="I285" s="245" t="str">
        <f>IF(OR(E285="",H285=""),"",VLOOKUP(H285,Détente!$A$2:$BU$157,MATCH(F285,(Détente!$B$1:$BU$1),1)+1))</f>
        <v/>
      </c>
      <c r="J285" s="247"/>
      <c r="K285" s="245" t="str">
        <f>IF(OR(E285="",J285=""),"",VLOOKUP(J285,Sautillers!$A$2:$BU$99,MATCH(F285,(Sautillers!$B$1:$BU$1),1)+1))</f>
        <v/>
      </c>
      <c r="L285" s="247"/>
      <c r="M285" s="245" t="str">
        <f>IF(OR(E285="",L285=""),"",VLOOKUP(L285,Gainage!$A$2:$BU$32,MATCH(F285,(Gainage!$B$1:$BU$1),1)+1))</f>
        <v/>
      </c>
      <c r="N285" s="247"/>
      <c r="O285" s="245" t="str">
        <f>IF(OR(E285="",N285=""),"",VLOOKUP(N285,'Course 20 m'!$A$2:$BU$373,MATCH(F285,('Course 20 m'!$B$1:$BU$1),1)+1))</f>
        <v/>
      </c>
      <c r="P285" s="248"/>
      <c r="Q285" s="245" t="str">
        <f>IF(OR(E285="",P285=""),"",VLOOKUP(P285,'Ecarts D&amp;G'!$A$2:$BU$147,MATCH(F285,('Ecarts D&amp;G'!$B$1:$BU$1),1)+1))</f>
        <v/>
      </c>
      <c r="R285" s="248"/>
      <c r="S285" s="245" t="str">
        <f>IF(OR(E285="",R285=""),"",VLOOKUP(R285,'Ecarts D&amp;G'!$A$2:$BU$147,MATCH(F285,('Ecarts D&amp;G'!$B$1:$BU$1),1)+1))</f>
        <v/>
      </c>
      <c r="T285" s="248"/>
      <c r="U285" s="245" t="str">
        <f>IF(OR(E285="",T285=""),"",VLOOKUP(T285,'Ecart facial'!$A$2:$BU$143,MATCH(F285,('Ecart facial'!$B$1:$BU$1),1)+1))</f>
        <v/>
      </c>
      <c r="V285" s="249"/>
      <c r="W285" s="245" t="str">
        <f>IF(OR(E285="",V285=""),"",VLOOKUP(V285,'Fermeture TJ'!$A$2:$BU$126,MATCH(F285,('Fermeture TJ'!$B$1:$BU$1),1)+1))</f>
        <v/>
      </c>
      <c r="X285" s="249"/>
      <c r="Y285" s="245" t="str">
        <f>IF(OR(E285="",X285=""),"",VLOOKUP(X285,Pont!$A$2:$BU$188,MATCH(F285,(Pont!$B$1:$BU$1),1)+1))</f>
        <v/>
      </c>
      <c r="Z285" s="249"/>
      <c r="AA285" s="245" t="str">
        <f>IF(OR(E285="",Z285=""),"",VLOOKUP(Z285,Epaules!$A$2:$BU$76,MATCH(F285,(Epaules!$B$1:$BU$1),1)+1))</f>
        <v/>
      </c>
      <c r="AB285" s="256" t="str">
        <f t="shared" si="8"/>
        <v/>
      </c>
      <c r="AC285" s="194" t="str">
        <f t="shared" si="9"/>
        <v/>
      </c>
    </row>
    <row r="286" spans="1:29" ht="15.6" x14ac:dyDescent="0.25">
      <c r="A286" s="34" t="str">
        <f>IF(D286="","",Accueil!$D$8)</f>
        <v/>
      </c>
      <c r="B286" s="145" t="str">
        <f>IF(OR(Accueil!$D$8="",C286="",D286=""),"",UPPER(LOOKUP(C286,Accueil!$C$32:$C$131,Accueil!$D$32:$D$131)))</f>
        <v/>
      </c>
      <c r="C286" s="35"/>
      <c r="D286" s="148"/>
      <c r="E286" s="152"/>
      <c r="F286" s="171" t="str">
        <f>IF(OR(Accueil!$D$8="",D286="",E286=""),"",DATEDIF(E286,LOOKUP(C286,Accueil!$C$32:$C$131,Accueil!$E$32:$E$131),"m"))</f>
        <v/>
      </c>
      <c r="G286" s="273"/>
      <c r="H286" s="247"/>
      <c r="I286" s="245" t="str">
        <f>IF(OR(E286="",H286=""),"",VLOOKUP(H286,Détente!$A$2:$BU$157,MATCH(F286,(Détente!$B$1:$BU$1),1)+1))</f>
        <v/>
      </c>
      <c r="J286" s="247"/>
      <c r="K286" s="245" t="str">
        <f>IF(OR(E286="",J286=""),"",VLOOKUP(J286,Sautillers!$A$2:$BU$99,MATCH(F286,(Sautillers!$B$1:$BU$1),1)+1))</f>
        <v/>
      </c>
      <c r="L286" s="247"/>
      <c r="M286" s="245" t="str">
        <f>IF(OR(E286="",L286=""),"",VLOOKUP(L286,Gainage!$A$2:$BU$32,MATCH(F286,(Gainage!$B$1:$BU$1),1)+1))</f>
        <v/>
      </c>
      <c r="N286" s="247"/>
      <c r="O286" s="245" t="str">
        <f>IF(OR(E286="",N286=""),"",VLOOKUP(N286,'Course 20 m'!$A$2:$BU$373,MATCH(F286,('Course 20 m'!$B$1:$BU$1),1)+1))</f>
        <v/>
      </c>
      <c r="P286" s="248"/>
      <c r="Q286" s="245" t="str">
        <f>IF(OR(E286="",P286=""),"",VLOOKUP(P286,'Ecarts D&amp;G'!$A$2:$BU$147,MATCH(F286,('Ecarts D&amp;G'!$B$1:$BU$1),1)+1))</f>
        <v/>
      </c>
      <c r="R286" s="248"/>
      <c r="S286" s="245" t="str">
        <f>IF(OR(E286="",R286=""),"",VLOOKUP(R286,'Ecarts D&amp;G'!$A$2:$BU$147,MATCH(F286,('Ecarts D&amp;G'!$B$1:$BU$1),1)+1))</f>
        <v/>
      </c>
      <c r="T286" s="248"/>
      <c r="U286" s="245" t="str">
        <f>IF(OR(E286="",T286=""),"",VLOOKUP(T286,'Ecart facial'!$A$2:$BU$143,MATCH(F286,('Ecart facial'!$B$1:$BU$1),1)+1))</f>
        <v/>
      </c>
      <c r="V286" s="249"/>
      <c r="W286" s="245" t="str">
        <f>IF(OR(E286="",V286=""),"",VLOOKUP(V286,'Fermeture TJ'!$A$2:$BU$126,MATCH(F286,('Fermeture TJ'!$B$1:$BU$1),1)+1))</f>
        <v/>
      </c>
      <c r="X286" s="249"/>
      <c r="Y286" s="245" t="str">
        <f>IF(OR(E286="",X286=""),"",VLOOKUP(X286,Pont!$A$2:$BU$188,MATCH(F286,(Pont!$B$1:$BU$1),1)+1))</f>
        <v/>
      </c>
      <c r="Z286" s="249"/>
      <c r="AA286" s="245" t="str">
        <f>IF(OR(E286="",Z286=""),"",VLOOKUP(Z286,Epaules!$A$2:$BU$76,MATCH(F286,(Epaules!$B$1:$BU$1),1)+1))</f>
        <v/>
      </c>
      <c r="AB286" s="256" t="str">
        <f t="shared" si="8"/>
        <v/>
      </c>
      <c r="AC286" s="194" t="str">
        <f t="shared" si="9"/>
        <v/>
      </c>
    </row>
    <row r="287" spans="1:29" ht="15.6" x14ac:dyDescent="0.25">
      <c r="A287" s="34" t="str">
        <f>IF(D287="","",Accueil!$D$8)</f>
        <v/>
      </c>
      <c r="B287" s="145" t="str">
        <f>IF(OR(Accueil!$D$8="",C287="",D287=""),"",UPPER(LOOKUP(C287,Accueil!$C$32:$C$131,Accueil!$D$32:$D$131)))</f>
        <v/>
      </c>
      <c r="C287" s="35"/>
      <c r="D287" s="148"/>
      <c r="E287" s="152"/>
      <c r="F287" s="171" t="str">
        <f>IF(OR(Accueil!$D$8="",D287="",E287=""),"",DATEDIF(E287,LOOKUP(C287,Accueil!$C$32:$C$131,Accueil!$E$32:$E$131),"m"))</f>
        <v/>
      </c>
      <c r="G287" s="273"/>
      <c r="H287" s="247"/>
      <c r="I287" s="245" t="str">
        <f>IF(OR(E287="",H287=""),"",VLOOKUP(H287,Détente!$A$2:$BU$157,MATCH(F287,(Détente!$B$1:$BU$1),1)+1))</f>
        <v/>
      </c>
      <c r="J287" s="247"/>
      <c r="K287" s="245" t="str">
        <f>IF(OR(E287="",J287=""),"",VLOOKUP(J287,Sautillers!$A$2:$BU$99,MATCH(F287,(Sautillers!$B$1:$BU$1),1)+1))</f>
        <v/>
      </c>
      <c r="L287" s="247"/>
      <c r="M287" s="245" t="str">
        <f>IF(OR(E287="",L287=""),"",VLOOKUP(L287,Gainage!$A$2:$BU$32,MATCH(F287,(Gainage!$B$1:$BU$1),1)+1))</f>
        <v/>
      </c>
      <c r="N287" s="247"/>
      <c r="O287" s="245" t="str">
        <f>IF(OR(E287="",N287=""),"",VLOOKUP(N287,'Course 20 m'!$A$2:$BU$373,MATCH(F287,('Course 20 m'!$B$1:$BU$1),1)+1))</f>
        <v/>
      </c>
      <c r="P287" s="248"/>
      <c r="Q287" s="245" t="str">
        <f>IF(OR(E287="",P287=""),"",VLOOKUP(P287,'Ecarts D&amp;G'!$A$2:$BU$147,MATCH(F287,('Ecarts D&amp;G'!$B$1:$BU$1),1)+1))</f>
        <v/>
      </c>
      <c r="R287" s="248"/>
      <c r="S287" s="245" t="str">
        <f>IF(OR(E287="",R287=""),"",VLOOKUP(R287,'Ecarts D&amp;G'!$A$2:$BU$147,MATCH(F287,('Ecarts D&amp;G'!$B$1:$BU$1),1)+1))</f>
        <v/>
      </c>
      <c r="T287" s="248"/>
      <c r="U287" s="245" t="str">
        <f>IF(OR(E287="",T287=""),"",VLOOKUP(T287,'Ecart facial'!$A$2:$BU$143,MATCH(F287,('Ecart facial'!$B$1:$BU$1),1)+1))</f>
        <v/>
      </c>
      <c r="V287" s="249"/>
      <c r="W287" s="245" t="str">
        <f>IF(OR(E287="",V287=""),"",VLOOKUP(V287,'Fermeture TJ'!$A$2:$BU$126,MATCH(F287,('Fermeture TJ'!$B$1:$BU$1),1)+1))</f>
        <v/>
      </c>
      <c r="X287" s="249"/>
      <c r="Y287" s="245" t="str">
        <f>IF(OR(E287="",X287=""),"",VLOOKUP(X287,Pont!$A$2:$BU$188,MATCH(F287,(Pont!$B$1:$BU$1),1)+1))</f>
        <v/>
      </c>
      <c r="Z287" s="249"/>
      <c r="AA287" s="245" t="str">
        <f>IF(OR(E287="",Z287=""),"",VLOOKUP(Z287,Epaules!$A$2:$BU$76,MATCH(F287,(Epaules!$B$1:$BU$1),1)+1))</f>
        <v/>
      </c>
      <c r="AB287" s="256" t="str">
        <f t="shared" si="8"/>
        <v/>
      </c>
      <c r="AC287" s="194" t="str">
        <f t="shared" si="9"/>
        <v/>
      </c>
    </row>
    <row r="288" spans="1:29" ht="15.6" x14ac:dyDescent="0.25">
      <c r="A288" s="34" t="str">
        <f>IF(D288="","",Accueil!$D$8)</f>
        <v/>
      </c>
      <c r="B288" s="145" t="str">
        <f>IF(OR(Accueil!$D$8="",C288="",D288=""),"",UPPER(LOOKUP(C288,Accueil!$C$32:$C$131,Accueil!$D$32:$D$131)))</f>
        <v/>
      </c>
      <c r="C288" s="35"/>
      <c r="D288" s="148"/>
      <c r="E288" s="152"/>
      <c r="F288" s="171" t="str">
        <f>IF(OR(Accueil!$D$8="",D288="",E288=""),"",DATEDIF(E288,LOOKUP(C288,Accueil!$C$32:$C$131,Accueil!$E$32:$E$131),"m"))</f>
        <v/>
      </c>
      <c r="G288" s="273"/>
      <c r="H288" s="247"/>
      <c r="I288" s="245" t="str">
        <f>IF(OR(E288="",H288=""),"",VLOOKUP(H288,Détente!$A$2:$BU$157,MATCH(F288,(Détente!$B$1:$BU$1),1)+1))</f>
        <v/>
      </c>
      <c r="J288" s="247"/>
      <c r="K288" s="245" t="str">
        <f>IF(OR(E288="",J288=""),"",VLOOKUP(J288,Sautillers!$A$2:$BU$99,MATCH(F288,(Sautillers!$B$1:$BU$1),1)+1))</f>
        <v/>
      </c>
      <c r="L288" s="247"/>
      <c r="M288" s="245" t="str">
        <f>IF(OR(E288="",L288=""),"",VLOOKUP(L288,Gainage!$A$2:$BU$32,MATCH(F288,(Gainage!$B$1:$BU$1),1)+1))</f>
        <v/>
      </c>
      <c r="N288" s="247"/>
      <c r="O288" s="245" t="str">
        <f>IF(OR(E288="",N288=""),"",VLOOKUP(N288,'Course 20 m'!$A$2:$BU$373,MATCH(F288,('Course 20 m'!$B$1:$BU$1),1)+1))</f>
        <v/>
      </c>
      <c r="P288" s="248"/>
      <c r="Q288" s="245" t="str">
        <f>IF(OR(E288="",P288=""),"",VLOOKUP(P288,'Ecarts D&amp;G'!$A$2:$BU$147,MATCH(F288,('Ecarts D&amp;G'!$B$1:$BU$1),1)+1))</f>
        <v/>
      </c>
      <c r="R288" s="248"/>
      <c r="S288" s="245" t="str">
        <f>IF(OR(E288="",R288=""),"",VLOOKUP(R288,'Ecarts D&amp;G'!$A$2:$BU$147,MATCH(F288,('Ecarts D&amp;G'!$B$1:$BU$1),1)+1))</f>
        <v/>
      </c>
      <c r="T288" s="248"/>
      <c r="U288" s="245" t="str">
        <f>IF(OR(E288="",T288=""),"",VLOOKUP(T288,'Ecart facial'!$A$2:$BU$143,MATCH(F288,('Ecart facial'!$B$1:$BU$1),1)+1))</f>
        <v/>
      </c>
      <c r="V288" s="249"/>
      <c r="W288" s="245" t="str">
        <f>IF(OR(E288="",V288=""),"",VLOOKUP(V288,'Fermeture TJ'!$A$2:$BU$126,MATCH(F288,('Fermeture TJ'!$B$1:$BU$1),1)+1))</f>
        <v/>
      </c>
      <c r="X288" s="249"/>
      <c r="Y288" s="245" t="str">
        <f>IF(OR(E288="",X288=""),"",VLOOKUP(X288,Pont!$A$2:$BU$188,MATCH(F288,(Pont!$B$1:$BU$1),1)+1))</f>
        <v/>
      </c>
      <c r="Z288" s="249"/>
      <c r="AA288" s="245" t="str">
        <f>IF(OR(E288="",Z288=""),"",VLOOKUP(Z288,Epaules!$A$2:$BU$76,MATCH(F288,(Epaules!$B$1:$BU$1),1)+1))</f>
        <v/>
      </c>
      <c r="AB288" s="256" t="str">
        <f t="shared" si="8"/>
        <v/>
      </c>
      <c r="AC288" s="194" t="str">
        <f t="shared" si="9"/>
        <v/>
      </c>
    </row>
    <row r="289" spans="1:29" ht="15.6" x14ac:dyDescent="0.25">
      <c r="A289" s="34" t="str">
        <f>IF(D289="","",Accueil!$D$8)</f>
        <v/>
      </c>
      <c r="B289" s="145" t="str">
        <f>IF(OR(Accueil!$D$8="",C289="",D289=""),"",UPPER(LOOKUP(C289,Accueil!$C$32:$C$131,Accueil!$D$32:$D$131)))</f>
        <v/>
      </c>
      <c r="C289" s="35"/>
      <c r="D289" s="148"/>
      <c r="E289" s="152"/>
      <c r="F289" s="171" t="str">
        <f>IF(OR(Accueil!$D$8="",D289="",E289=""),"",DATEDIF(E289,LOOKUP(C289,Accueil!$C$32:$C$131,Accueil!$E$32:$E$131),"m"))</f>
        <v/>
      </c>
      <c r="G289" s="273"/>
      <c r="H289" s="247"/>
      <c r="I289" s="245" t="str">
        <f>IF(OR(E289="",H289=""),"",VLOOKUP(H289,Détente!$A$2:$BU$157,MATCH(F289,(Détente!$B$1:$BU$1),1)+1))</f>
        <v/>
      </c>
      <c r="J289" s="247"/>
      <c r="K289" s="245" t="str">
        <f>IF(OR(E289="",J289=""),"",VLOOKUP(J289,Sautillers!$A$2:$BU$99,MATCH(F289,(Sautillers!$B$1:$BU$1),1)+1))</f>
        <v/>
      </c>
      <c r="L289" s="247"/>
      <c r="M289" s="245" t="str">
        <f>IF(OR(E289="",L289=""),"",VLOOKUP(L289,Gainage!$A$2:$BU$32,MATCH(F289,(Gainage!$B$1:$BU$1),1)+1))</f>
        <v/>
      </c>
      <c r="N289" s="247"/>
      <c r="O289" s="245" t="str">
        <f>IF(OR(E289="",N289=""),"",VLOOKUP(N289,'Course 20 m'!$A$2:$BU$373,MATCH(F289,('Course 20 m'!$B$1:$BU$1),1)+1))</f>
        <v/>
      </c>
      <c r="P289" s="248"/>
      <c r="Q289" s="245" t="str">
        <f>IF(OR(E289="",P289=""),"",VLOOKUP(P289,'Ecarts D&amp;G'!$A$2:$BU$147,MATCH(F289,('Ecarts D&amp;G'!$B$1:$BU$1),1)+1))</f>
        <v/>
      </c>
      <c r="R289" s="248"/>
      <c r="S289" s="245" t="str">
        <f>IF(OR(E289="",R289=""),"",VLOOKUP(R289,'Ecarts D&amp;G'!$A$2:$BU$147,MATCH(F289,('Ecarts D&amp;G'!$B$1:$BU$1),1)+1))</f>
        <v/>
      </c>
      <c r="T289" s="248"/>
      <c r="U289" s="245" t="str">
        <f>IF(OR(E289="",T289=""),"",VLOOKUP(T289,'Ecart facial'!$A$2:$BU$143,MATCH(F289,('Ecart facial'!$B$1:$BU$1),1)+1))</f>
        <v/>
      </c>
      <c r="V289" s="249"/>
      <c r="W289" s="245" t="str">
        <f>IF(OR(E289="",V289=""),"",VLOOKUP(V289,'Fermeture TJ'!$A$2:$BU$126,MATCH(F289,('Fermeture TJ'!$B$1:$BU$1),1)+1))</f>
        <v/>
      </c>
      <c r="X289" s="249"/>
      <c r="Y289" s="245" t="str">
        <f>IF(OR(E289="",X289=""),"",VLOOKUP(X289,Pont!$A$2:$BU$188,MATCH(F289,(Pont!$B$1:$BU$1),1)+1))</f>
        <v/>
      </c>
      <c r="Z289" s="249"/>
      <c r="AA289" s="245" t="str">
        <f>IF(OR(E289="",Z289=""),"",VLOOKUP(Z289,Epaules!$A$2:$BU$76,MATCH(F289,(Epaules!$B$1:$BU$1),1)+1))</f>
        <v/>
      </c>
      <c r="AB289" s="256" t="str">
        <f t="shared" si="8"/>
        <v/>
      </c>
      <c r="AC289" s="194" t="str">
        <f t="shared" si="9"/>
        <v/>
      </c>
    </row>
    <row r="290" spans="1:29" ht="15.6" x14ac:dyDescent="0.25">
      <c r="A290" s="34" t="str">
        <f>IF(D290="","",Accueil!$D$8)</f>
        <v/>
      </c>
      <c r="B290" s="145" t="str">
        <f>IF(OR(Accueil!$D$8="",C290="",D290=""),"",UPPER(LOOKUP(C290,Accueil!$C$32:$C$131,Accueil!$D$32:$D$131)))</f>
        <v/>
      </c>
      <c r="C290" s="35"/>
      <c r="D290" s="148"/>
      <c r="E290" s="152"/>
      <c r="F290" s="171" t="str">
        <f>IF(OR(Accueil!$D$8="",D290="",E290=""),"",DATEDIF(E290,LOOKUP(C290,Accueil!$C$32:$C$131,Accueil!$E$32:$E$131),"m"))</f>
        <v/>
      </c>
      <c r="G290" s="273"/>
      <c r="H290" s="247"/>
      <c r="I290" s="245" t="str">
        <f>IF(OR(E290="",H290=""),"",VLOOKUP(H290,Détente!$A$2:$BU$157,MATCH(F290,(Détente!$B$1:$BU$1),1)+1))</f>
        <v/>
      </c>
      <c r="J290" s="247"/>
      <c r="K290" s="245" t="str">
        <f>IF(OR(E290="",J290=""),"",VLOOKUP(J290,Sautillers!$A$2:$BU$99,MATCH(F290,(Sautillers!$B$1:$BU$1),1)+1))</f>
        <v/>
      </c>
      <c r="L290" s="247"/>
      <c r="M290" s="245" t="str">
        <f>IF(OR(E290="",L290=""),"",VLOOKUP(L290,Gainage!$A$2:$BU$32,MATCH(F290,(Gainage!$B$1:$BU$1),1)+1))</f>
        <v/>
      </c>
      <c r="N290" s="247"/>
      <c r="O290" s="245" t="str">
        <f>IF(OR(E290="",N290=""),"",VLOOKUP(N290,'Course 20 m'!$A$2:$BU$373,MATCH(F290,('Course 20 m'!$B$1:$BU$1),1)+1))</f>
        <v/>
      </c>
      <c r="P290" s="248"/>
      <c r="Q290" s="245" t="str">
        <f>IF(OR(E290="",P290=""),"",VLOOKUP(P290,'Ecarts D&amp;G'!$A$2:$BU$147,MATCH(F290,('Ecarts D&amp;G'!$B$1:$BU$1),1)+1))</f>
        <v/>
      </c>
      <c r="R290" s="248"/>
      <c r="S290" s="245" t="str">
        <f>IF(OR(E290="",R290=""),"",VLOOKUP(R290,'Ecarts D&amp;G'!$A$2:$BU$147,MATCH(F290,('Ecarts D&amp;G'!$B$1:$BU$1),1)+1))</f>
        <v/>
      </c>
      <c r="T290" s="248"/>
      <c r="U290" s="245" t="str">
        <f>IF(OR(E290="",T290=""),"",VLOOKUP(T290,'Ecart facial'!$A$2:$BU$143,MATCH(F290,('Ecart facial'!$B$1:$BU$1),1)+1))</f>
        <v/>
      </c>
      <c r="V290" s="249"/>
      <c r="W290" s="245" t="str">
        <f>IF(OR(E290="",V290=""),"",VLOOKUP(V290,'Fermeture TJ'!$A$2:$BU$126,MATCH(F290,('Fermeture TJ'!$B$1:$BU$1),1)+1))</f>
        <v/>
      </c>
      <c r="X290" s="249"/>
      <c r="Y290" s="245" t="str">
        <f>IF(OR(E290="",X290=""),"",VLOOKUP(X290,Pont!$A$2:$BU$188,MATCH(F290,(Pont!$B$1:$BU$1),1)+1))</f>
        <v/>
      </c>
      <c r="Z290" s="249"/>
      <c r="AA290" s="245" t="str">
        <f>IF(OR(E290="",Z290=""),"",VLOOKUP(Z290,Epaules!$A$2:$BU$76,MATCH(F290,(Epaules!$B$1:$BU$1),1)+1))</f>
        <v/>
      </c>
      <c r="AB290" s="256" t="str">
        <f t="shared" si="8"/>
        <v/>
      </c>
      <c r="AC290" s="194" t="str">
        <f t="shared" si="9"/>
        <v/>
      </c>
    </row>
    <row r="291" spans="1:29" ht="15.6" x14ac:dyDescent="0.25">
      <c r="A291" s="34" t="str">
        <f>IF(D291="","",Accueil!$D$8)</f>
        <v/>
      </c>
      <c r="B291" s="145" t="str">
        <f>IF(OR(Accueil!$D$8="",C291="",D291=""),"",UPPER(LOOKUP(C291,Accueil!$C$32:$C$131,Accueil!$D$32:$D$131)))</f>
        <v/>
      </c>
      <c r="C291" s="35"/>
      <c r="D291" s="148"/>
      <c r="E291" s="152"/>
      <c r="F291" s="171" t="str">
        <f>IF(OR(Accueil!$D$8="",D291="",E291=""),"",DATEDIF(E291,LOOKUP(C291,Accueil!$C$32:$C$131,Accueil!$E$32:$E$131),"m"))</f>
        <v/>
      </c>
      <c r="G291" s="273"/>
      <c r="H291" s="247"/>
      <c r="I291" s="245" t="str">
        <f>IF(OR(E291="",H291=""),"",VLOOKUP(H291,Détente!$A$2:$BU$157,MATCH(F291,(Détente!$B$1:$BU$1),1)+1))</f>
        <v/>
      </c>
      <c r="J291" s="247"/>
      <c r="K291" s="245" t="str">
        <f>IF(OR(E291="",J291=""),"",VLOOKUP(J291,Sautillers!$A$2:$BU$99,MATCH(F291,(Sautillers!$B$1:$BU$1),1)+1))</f>
        <v/>
      </c>
      <c r="L291" s="247"/>
      <c r="M291" s="245" t="str">
        <f>IF(OR(E291="",L291=""),"",VLOOKUP(L291,Gainage!$A$2:$BU$32,MATCH(F291,(Gainage!$B$1:$BU$1),1)+1))</f>
        <v/>
      </c>
      <c r="N291" s="247"/>
      <c r="O291" s="245" t="str">
        <f>IF(OR(E291="",N291=""),"",VLOOKUP(N291,'Course 20 m'!$A$2:$BU$373,MATCH(F291,('Course 20 m'!$B$1:$BU$1),1)+1))</f>
        <v/>
      </c>
      <c r="P291" s="248"/>
      <c r="Q291" s="245" t="str">
        <f>IF(OR(E291="",P291=""),"",VLOOKUP(P291,'Ecarts D&amp;G'!$A$2:$BU$147,MATCH(F291,('Ecarts D&amp;G'!$B$1:$BU$1),1)+1))</f>
        <v/>
      </c>
      <c r="R291" s="248"/>
      <c r="S291" s="245" t="str">
        <f>IF(OR(E291="",R291=""),"",VLOOKUP(R291,'Ecarts D&amp;G'!$A$2:$BU$147,MATCH(F291,('Ecarts D&amp;G'!$B$1:$BU$1),1)+1))</f>
        <v/>
      </c>
      <c r="T291" s="248"/>
      <c r="U291" s="245" t="str">
        <f>IF(OR(E291="",T291=""),"",VLOOKUP(T291,'Ecart facial'!$A$2:$BU$143,MATCH(F291,('Ecart facial'!$B$1:$BU$1),1)+1))</f>
        <v/>
      </c>
      <c r="V291" s="249"/>
      <c r="W291" s="245" t="str">
        <f>IF(OR(E291="",V291=""),"",VLOOKUP(V291,'Fermeture TJ'!$A$2:$BU$126,MATCH(F291,('Fermeture TJ'!$B$1:$BU$1),1)+1))</f>
        <v/>
      </c>
      <c r="X291" s="249"/>
      <c r="Y291" s="245" t="str">
        <f>IF(OR(E291="",X291=""),"",VLOOKUP(X291,Pont!$A$2:$BU$188,MATCH(F291,(Pont!$B$1:$BU$1),1)+1))</f>
        <v/>
      </c>
      <c r="Z291" s="249"/>
      <c r="AA291" s="245" t="str">
        <f>IF(OR(E291="",Z291=""),"",VLOOKUP(Z291,Epaules!$A$2:$BU$76,MATCH(F291,(Epaules!$B$1:$BU$1),1)+1))</f>
        <v/>
      </c>
      <c r="AB291" s="256" t="str">
        <f t="shared" si="8"/>
        <v/>
      </c>
      <c r="AC291" s="194" t="str">
        <f t="shared" si="9"/>
        <v/>
      </c>
    </row>
    <row r="292" spans="1:29" ht="15.6" x14ac:dyDescent="0.25">
      <c r="A292" s="34" t="str">
        <f>IF(D292="","",Accueil!$D$8)</f>
        <v/>
      </c>
      <c r="B292" s="145" t="str">
        <f>IF(OR(Accueil!$D$8="",C292="",D292=""),"",UPPER(LOOKUP(C292,Accueil!$C$32:$C$131,Accueil!$D$32:$D$131)))</f>
        <v/>
      </c>
      <c r="C292" s="35"/>
      <c r="D292" s="148"/>
      <c r="E292" s="152"/>
      <c r="F292" s="171" t="str">
        <f>IF(OR(Accueil!$D$8="",D292="",E292=""),"",DATEDIF(E292,LOOKUP(C292,Accueil!$C$32:$C$131,Accueil!$E$32:$E$131),"m"))</f>
        <v/>
      </c>
      <c r="G292" s="273"/>
      <c r="H292" s="247"/>
      <c r="I292" s="245" t="str">
        <f>IF(OR(E292="",H292=""),"",VLOOKUP(H292,Détente!$A$2:$BU$157,MATCH(F292,(Détente!$B$1:$BU$1),1)+1))</f>
        <v/>
      </c>
      <c r="J292" s="247"/>
      <c r="K292" s="245" t="str">
        <f>IF(OR(E292="",J292=""),"",VLOOKUP(J292,Sautillers!$A$2:$BU$99,MATCH(F292,(Sautillers!$B$1:$BU$1),1)+1))</f>
        <v/>
      </c>
      <c r="L292" s="247"/>
      <c r="M292" s="245" t="str">
        <f>IF(OR(E292="",L292=""),"",VLOOKUP(L292,Gainage!$A$2:$BU$32,MATCH(F292,(Gainage!$B$1:$BU$1),1)+1))</f>
        <v/>
      </c>
      <c r="N292" s="247"/>
      <c r="O292" s="245" t="str">
        <f>IF(OR(E292="",N292=""),"",VLOOKUP(N292,'Course 20 m'!$A$2:$BU$373,MATCH(F292,('Course 20 m'!$B$1:$BU$1),1)+1))</f>
        <v/>
      </c>
      <c r="P292" s="248"/>
      <c r="Q292" s="245" t="str">
        <f>IF(OR(E292="",P292=""),"",VLOOKUP(P292,'Ecarts D&amp;G'!$A$2:$BU$147,MATCH(F292,('Ecarts D&amp;G'!$B$1:$BU$1),1)+1))</f>
        <v/>
      </c>
      <c r="R292" s="248"/>
      <c r="S292" s="245" t="str">
        <f>IF(OR(E292="",R292=""),"",VLOOKUP(R292,'Ecarts D&amp;G'!$A$2:$BU$147,MATCH(F292,('Ecarts D&amp;G'!$B$1:$BU$1),1)+1))</f>
        <v/>
      </c>
      <c r="T292" s="248"/>
      <c r="U292" s="245" t="str">
        <f>IF(OR(E292="",T292=""),"",VLOOKUP(T292,'Ecart facial'!$A$2:$BU$143,MATCH(F292,('Ecart facial'!$B$1:$BU$1),1)+1))</f>
        <v/>
      </c>
      <c r="V292" s="249"/>
      <c r="W292" s="245" t="str">
        <f>IF(OR(E292="",V292=""),"",VLOOKUP(V292,'Fermeture TJ'!$A$2:$BU$126,MATCH(F292,('Fermeture TJ'!$B$1:$BU$1),1)+1))</f>
        <v/>
      </c>
      <c r="X292" s="249"/>
      <c r="Y292" s="245" t="str">
        <f>IF(OR(E292="",X292=""),"",VLOOKUP(X292,Pont!$A$2:$BU$188,MATCH(F292,(Pont!$B$1:$BU$1),1)+1))</f>
        <v/>
      </c>
      <c r="Z292" s="249"/>
      <c r="AA292" s="245" t="str">
        <f>IF(OR(E292="",Z292=""),"",VLOOKUP(Z292,Epaules!$A$2:$BU$76,MATCH(F292,(Epaules!$B$1:$BU$1),1)+1))</f>
        <v/>
      </c>
      <c r="AB292" s="256" t="str">
        <f t="shared" si="8"/>
        <v/>
      </c>
      <c r="AC292" s="194" t="str">
        <f t="shared" si="9"/>
        <v/>
      </c>
    </row>
    <row r="293" spans="1:29" ht="15.6" x14ac:dyDescent="0.25">
      <c r="A293" s="34" t="str">
        <f>IF(D293="","",Accueil!$D$8)</f>
        <v/>
      </c>
      <c r="B293" s="145" t="str">
        <f>IF(OR(Accueil!$D$8="",C293="",D293=""),"",UPPER(LOOKUP(C293,Accueil!$C$32:$C$131,Accueil!$D$32:$D$131)))</f>
        <v/>
      </c>
      <c r="C293" s="35"/>
      <c r="D293" s="148"/>
      <c r="E293" s="152"/>
      <c r="F293" s="171" t="str">
        <f>IF(OR(Accueil!$D$8="",D293="",E293=""),"",DATEDIF(E293,LOOKUP(C293,Accueil!$C$32:$C$131,Accueil!$E$32:$E$131),"m"))</f>
        <v/>
      </c>
      <c r="G293" s="273"/>
      <c r="H293" s="247"/>
      <c r="I293" s="245" t="str">
        <f>IF(OR(E293="",H293=""),"",VLOOKUP(H293,Détente!$A$2:$BU$157,MATCH(F293,(Détente!$B$1:$BU$1),1)+1))</f>
        <v/>
      </c>
      <c r="J293" s="247"/>
      <c r="K293" s="245" t="str">
        <f>IF(OR(E293="",J293=""),"",VLOOKUP(J293,Sautillers!$A$2:$BU$99,MATCH(F293,(Sautillers!$B$1:$BU$1),1)+1))</f>
        <v/>
      </c>
      <c r="L293" s="247"/>
      <c r="M293" s="245" t="str">
        <f>IF(OR(E293="",L293=""),"",VLOOKUP(L293,Gainage!$A$2:$BU$32,MATCH(F293,(Gainage!$B$1:$BU$1),1)+1))</f>
        <v/>
      </c>
      <c r="N293" s="247"/>
      <c r="O293" s="245" t="str">
        <f>IF(OR(E293="",N293=""),"",VLOOKUP(N293,'Course 20 m'!$A$2:$BU$373,MATCH(F293,('Course 20 m'!$B$1:$BU$1),1)+1))</f>
        <v/>
      </c>
      <c r="P293" s="248"/>
      <c r="Q293" s="245" t="str">
        <f>IF(OR(E293="",P293=""),"",VLOOKUP(P293,'Ecarts D&amp;G'!$A$2:$BU$147,MATCH(F293,('Ecarts D&amp;G'!$B$1:$BU$1),1)+1))</f>
        <v/>
      </c>
      <c r="R293" s="248"/>
      <c r="S293" s="245" t="str">
        <f>IF(OR(E293="",R293=""),"",VLOOKUP(R293,'Ecarts D&amp;G'!$A$2:$BU$147,MATCH(F293,('Ecarts D&amp;G'!$B$1:$BU$1),1)+1))</f>
        <v/>
      </c>
      <c r="T293" s="248"/>
      <c r="U293" s="245" t="str">
        <f>IF(OR(E293="",T293=""),"",VLOOKUP(T293,'Ecart facial'!$A$2:$BU$143,MATCH(F293,('Ecart facial'!$B$1:$BU$1),1)+1))</f>
        <v/>
      </c>
      <c r="V293" s="249"/>
      <c r="W293" s="245" t="str">
        <f>IF(OR(E293="",V293=""),"",VLOOKUP(V293,'Fermeture TJ'!$A$2:$BU$126,MATCH(F293,('Fermeture TJ'!$B$1:$BU$1),1)+1))</f>
        <v/>
      </c>
      <c r="X293" s="249"/>
      <c r="Y293" s="245" t="str">
        <f>IF(OR(E293="",X293=""),"",VLOOKUP(X293,Pont!$A$2:$BU$188,MATCH(F293,(Pont!$B$1:$BU$1),1)+1))</f>
        <v/>
      </c>
      <c r="Z293" s="249"/>
      <c r="AA293" s="245" t="str">
        <f>IF(OR(E293="",Z293=""),"",VLOOKUP(Z293,Epaules!$A$2:$BU$76,MATCH(F293,(Epaules!$B$1:$BU$1),1)+1))</f>
        <v/>
      </c>
      <c r="AB293" s="256" t="str">
        <f t="shared" si="8"/>
        <v/>
      </c>
      <c r="AC293" s="194" t="str">
        <f t="shared" si="9"/>
        <v/>
      </c>
    </row>
    <row r="294" spans="1:29" ht="15.6" x14ac:dyDescent="0.25">
      <c r="A294" s="34" t="str">
        <f>IF(D294="","",Accueil!$D$8)</f>
        <v/>
      </c>
      <c r="B294" s="145" t="str">
        <f>IF(OR(Accueil!$D$8="",C294="",D294=""),"",UPPER(LOOKUP(C294,Accueil!$C$32:$C$131,Accueil!$D$32:$D$131)))</f>
        <v/>
      </c>
      <c r="C294" s="35"/>
      <c r="D294" s="148"/>
      <c r="E294" s="152"/>
      <c r="F294" s="171" t="str">
        <f>IF(OR(Accueil!$D$8="",D294="",E294=""),"",DATEDIF(E294,LOOKUP(C294,Accueil!$C$32:$C$131,Accueil!$E$32:$E$131),"m"))</f>
        <v/>
      </c>
      <c r="G294" s="273"/>
      <c r="H294" s="247"/>
      <c r="I294" s="245" t="str">
        <f>IF(OR(E294="",H294=""),"",VLOOKUP(H294,Détente!$A$2:$BU$157,MATCH(F294,(Détente!$B$1:$BU$1),1)+1))</f>
        <v/>
      </c>
      <c r="J294" s="247"/>
      <c r="K294" s="245" t="str">
        <f>IF(OR(E294="",J294=""),"",VLOOKUP(J294,Sautillers!$A$2:$BU$99,MATCH(F294,(Sautillers!$B$1:$BU$1),1)+1))</f>
        <v/>
      </c>
      <c r="L294" s="247"/>
      <c r="M294" s="245" t="str">
        <f>IF(OR(E294="",L294=""),"",VLOOKUP(L294,Gainage!$A$2:$BU$32,MATCH(F294,(Gainage!$B$1:$BU$1),1)+1))</f>
        <v/>
      </c>
      <c r="N294" s="247"/>
      <c r="O294" s="245" t="str">
        <f>IF(OR(E294="",N294=""),"",VLOOKUP(N294,'Course 20 m'!$A$2:$BU$373,MATCH(F294,('Course 20 m'!$B$1:$BU$1),1)+1))</f>
        <v/>
      </c>
      <c r="P294" s="248"/>
      <c r="Q294" s="245" t="str">
        <f>IF(OR(E294="",P294=""),"",VLOOKUP(P294,'Ecarts D&amp;G'!$A$2:$BU$147,MATCH(F294,('Ecarts D&amp;G'!$B$1:$BU$1),1)+1))</f>
        <v/>
      </c>
      <c r="R294" s="248"/>
      <c r="S294" s="245" t="str">
        <f>IF(OR(E294="",R294=""),"",VLOOKUP(R294,'Ecarts D&amp;G'!$A$2:$BU$147,MATCH(F294,('Ecarts D&amp;G'!$B$1:$BU$1),1)+1))</f>
        <v/>
      </c>
      <c r="T294" s="248"/>
      <c r="U294" s="245" t="str">
        <f>IF(OR(E294="",T294=""),"",VLOOKUP(T294,'Ecart facial'!$A$2:$BU$143,MATCH(F294,('Ecart facial'!$B$1:$BU$1),1)+1))</f>
        <v/>
      </c>
      <c r="V294" s="249"/>
      <c r="W294" s="245" t="str">
        <f>IF(OR(E294="",V294=""),"",VLOOKUP(V294,'Fermeture TJ'!$A$2:$BU$126,MATCH(F294,('Fermeture TJ'!$B$1:$BU$1),1)+1))</f>
        <v/>
      </c>
      <c r="X294" s="249"/>
      <c r="Y294" s="245" t="str">
        <f>IF(OR(E294="",X294=""),"",VLOOKUP(X294,Pont!$A$2:$BU$188,MATCH(F294,(Pont!$B$1:$BU$1),1)+1))</f>
        <v/>
      </c>
      <c r="Z294" s="249"/>
      <c r="AA294" s="245" t="str">
        <f>IF(OR(E294="",Z294=""),"",VLOOKUP(Z294,Epaules!$A$2:$BU$76,MATCH(F294,(Epaules!$B$1:$BU$1),1)+1))</f>
        <v/>
      </c>
      <c r="AB294" s="256" t="str">
        <f t="shared" si="8"/>
        <v/>
      </c>
      <c r="AC294" s="194" t="str">
        <f t="shared" si="9"/>
        <v/>
      </c>
    </row>
    <row r="295" spans="1:29" ht="15.6" x14ac:dyDescent="0.25">
      <c r="A295" s="34" t="str">
        <f>IF(D295="","",Accueil!$D$8)</f>
        <v/>
      </c>
      <c r="B295" s="145" t="str">
        <f>IF(OR(Accueil!$D$8="",C295="",D295=""),"",UPPER(LOOKUP(C295,Accueil!$C$32:$C$131,Accueil!$D$32:$D$131)))</f>
        <v/>
      </c>
      <c r="C295" s="35"/>
      <c r="D295" s="148"/>
      <c r="E295" s="152"/>
      <c r="F295" s="171" t="str">
        <f>IF(OR(Accueil!$D$8="",D295="",E295=""),"",DATEDIF(E295,LOOKUP(C295,Accueil!$C$32:$C$131,Accueil!$E$32:$E$131),"m"))</f>
        <v/>
      </c>
      <c r="G295" s="273"/>
      <c r="H295" s="247"/>
      <c r="I295" s="245" t="str">
        <f>IF(OR(E295="",H295=""),"",VLOOKUP(H295,Détente!$A$2:$BU$157,MATCH(F295,(Détente!$B$1:$BU$1),1)+1))</f>
        <v/>
      </c>
      <c r="J295" s="247"/>
      <c r="K295" s="245" t="str">
        <f>IF(OR(E295="",J295=""),"",VLOOKUP(J295,Sautillers!$A$2:$BU$99,MATCH(F295,(Sautillers!$B$1:$BU$1),1)+1))</f>
        <v/>
      </c>
      <c r="L295" s="247"/>
      <c r="M295" s="245" t="str">
        <f>IF(OR(E295="",L295=""),"",VLOOKUP(L295,Gainage!$A$2:$BU$32,MATCH(F295,(Gainage!$B$1:$BU$1),1)+1))</f>
        <v/>
      </c>
      <c r="N295" s="247"/>
      <c r="O295" s="245" t="str">
        <f>IF(OR(E295="",N295=""),"",VLOOKUP(N295,'Course 20 m'!$A$2:$BU$373,MATCH(F295,('Course 20 m'!$B$1:$BU$1),1)+1))</f>
        <v/>
      </c>
      <c r="P295" s="248"/>
      <c r="Q295" s="245" t="str">
        <f>IF(OR(E295="",P295=""),"",VLOOKUP(P295,'Ecarts D&amp;G'!$A$2:$BU$147,MATCH(F295,('Ecarts D&amp;G'!$B$1:$BU$1),1)+1))</f>
        <v/>
      </c>
      <c r="R295" s="248"/>
      <c r="S295" s="245" t="str">
        <f>IF(OR(E295="",R295=""),"",VLOOKUP(R295,'Ecarts D&amp;G'!$A$2:$BU$147,MATCH(F295,('Ecarts D&amp;G'!$B$1:$BU$1),1)+1))</f>
        <v/>
      </c>
      <c r="T295" s="248"/>
      <c r="U295" s="245" t="str">
        <f>IF(OR(E295="",T295=""),"",VLOOKUP(T295,'Ecart facial'!$A$2:$BU$143,MATCH(F295,('Ecart facial'!$B$1:$BU$1),1)+1))</f>
        <v/>
      </c>
      <c r="V295" s="249"/>
      <c r="W295" s="245" t="str">
        <f>IF(OR(E295="",V295=""),"",VLOOKUP(V295,'Fermeture TJ'!$A$2:$BU$126,MATCH(F295,('Fermeture TJ'!$B$1:$BU$1),1)+1))</f>
        <v/>
      </c>
      <c r="X295" s="249"/>
      <c r="Y295" s="245" t="str">
        <f>IF(OR(E295="",X295=""),"",VLOOKUP(X295,Pont!$A$2:$BU$188,MATCH(F295,(Pont!$B$1:$BU$1),1)+1))</f>
        <v/>
      </c>
      <c r="Z295" s="249"/>
      <c r="AA295" s="245" t="str">
        <f>IF(OR(E295="",Z295=""),"",VLOOKUP(Z295,Epaules!$A$2:$BU$76,MATCH(F295,(Epaules!$B$1:$BU$1),1)+1))</f>
        <v/>
      </c>
      <c r="AB295" s="256" t="str">
        <f t="shared" si="8"/>
        <v/>
      </c>
      <c r="AC295" s="194" t="str">
        <f t="shared" si="9"/>
        <v/>
      </c>
    </row>
    <row r="296" spans="1:29" ht="15.6" x14ac:dyDescent="0.25">
      <c r="A296" s="34" t="str">
        <f>IF(D296="","",Accueil!$D$8)</f>
        <v/>
      </c>
      <c r="B296" s="145" t="str">
        <f>IF(OR(Accueil!$D$8="",C296="",D296=""),"",UPPER(LOOKUP(C296,Accueil!$C$32:$C$131,Accueil!$D$32:$D$131)))</f>
        <v/>
      </c>
      <c r="C296" s="35"/>
      <c r="D296" s="148"/>
      <c r="E296" s="152"/>
      <c r="F296" s="171" t="str">
        <f>IF(OR(Accueil!$D$8="",D296="",E296=""),"",DATEDIF(E296,LOOKUP(C296,Accueil!$C$32:$C$131,Accueil!$E$32:$E$131),"m"))</f>
        <v/>
      </c>
      <c r="G296" s="273"/>
      <c r="H296" s="247"/>
      <c r="I296" s="245" t="str">
        <f>IF(OR(E296="",H296=""),"",VLOOKUP(H296,Détente!$A$2:$BU$157,MATCH(F296,(Détente!$B$1:$BU$1),1)+1))</f>
        <v/>
      </c>
      <c r="J296" s="247"/>
      <c r="K296" s="245" t="str">
        <f>IF(OR(E296="",J296=""),"",VLOOKUP(J296,Sautillers!$A$2:$BU$99,MATCH(F296,(Sautillers!$B$1:$BU$1),1)+1))</f>
        <v/>
      </c>
      <c r="L296" s="247"/>
      <c r="M296" s="245" t="str">
        <f>IF(OR(E296="",L296=""),"",VLOOKUP(L296,Gainage!$A$2:$BU$32,MATCH(F296,(Gainage!$B$1:$BU$1),1)+1))</f>
        <v/>
      </c>
      <c r="N296" s="247"/>
      <c r="O296" s="245" t="str">
        <f>IF(OR(E296="",N296=""),"",VLOOKUP(N296,'Course 20 m'!$A$2:$BU$373,MATCH(F296,('Course 20 m'!$B$1:$BU$1),1)+1))</f>
        <v/>
      </c>
      <c r="P296" s="248"/>
      <c r="Q296" s="245" t="str">
        <f>IF(OR(E296="",P296=""),"",VLOOKUP(P296,'Ecarts D&amp;G'!$A$2:$BU$147,MATCH(F296,('Ecarts D&amp;G'!$B$1:$BU$1),1)+1))</f>
        <v/>
      </c>
      <c r="R296" s="248"/>
      <c r="S296" s="245" t="str">
        <f>IF(OR(E296="",R296=""),"",VLOOKUP(R296,'Ecarts D&amp;G'!$A$2:$BU$147,MATCH(F296,('Ecarts D&amp;G'!$B$1:$BU$1),1)+1))</f>
        <v/>
      </c>
      <c r="T296" s="248"/>
      <c r="U296" s="245" t="str">
        <f>IF(OR(E296="",T296=""),"",VLOOKUP(T296,'Ecart facial'!$A$2:$BU$143,MATCH(F296,('Ecart facial'!$B$1:$BU$1),1)+1))</f>
        <v/>
      </c>
      <c r="V296" s="249"/>
      <c r="W296" s="245" t="str">
        <f>IF(OR(E296="",V296=""),"",VLOOKUP(V296,'Fermeture TJ'!$A$2:$BU$126,MATCH(F296,('Fermeture TJ'!$B$1:$BU$1),1)+1))</f>
        <v/>
      </c>
      <c r="X296" s="249"/>
      <c r="Y296" s="245" t="str">
        <f>IF(OR(E296="",X296=""),"",VLOOKUP(X296,Pont!$A$2:$BU$188,MATCH(F296,(Pont!$B$1:$BU$1),1)+1))</f>
        <v/>
      </c>
      <c r="Z296" s="249"/>
      <c r="AA296" s="245" t="str">
        <f>IF(OR(E296="",Z296=""),"",VLOOKUP(Z296,Epaules!$A$2:$BU$76,MATCH(F296,(Epaules!$B$1:$BU$1),1)+1))</f>
        <v/>
      </c>
      <c r="AB296" s="256" t="str">
        <f t="shared" si="8"/>
        <v/>
      </c>
      <c r="AC296" s="194" t="str">
        <f t="shared" si="9"/>
        <v/>
      </c>
    </row>
    <row r="297" spans="1:29" ht="15.6" x14ac:dyDescent="0.25">
      <c r="A297" s="34" t="str">
        <f>IF(D297="","",Accueil!$D$8)</f>
        <v/>
      </c>
      <c r="B297" s="145" t="str">
        <f>IF(OR(Accueil!$D$8="",C297="",D297=""),"",UPPER(LOOKUP(C297,Accueil!$C$32:$C$131,Accueil!$D$32:$D$131)))</f>
        <v/>
      </c>
      <c r="C297" s="35"/>
      <c r="D297" s="148"/>
      <c r="E297" s="152"/>
      <c r="F297" s="171" t="str">
        <f>IF(OR(Accueil!$D$8="",D297="",E297=""),"",DATEDIF(E297,LOOKUP(C297,Accueil!$C$32:$C$131,Accueil!$E$32:$E$131),"m"))</f>
        <v/>
      </c>
      <c r="G297" s="273"/>
      <c r="H297" s="247"/>
      <c r="I297" s="245" t="str">
        <f>IF(OR(E297="",H297=""),"",VLOOKUP(H297,Détente!$A$2:$BU$157,MATCH(F297,(Détente!$B$1:$BU$1),1)+1))</f>
        <v/>
      </c>
      <c r="J297" s="247"/>
      <c r="K297" s="245" t="str">
        <f>IF(OR(E297="",J297=""),"",VLOOKUP(J297,Sautillers!$A$2:$BU$99,MATCH(F297,(Sautillers!$B$1:$BU$1),1)+1))</f>
        <v/>
      </c>
      <c r="L297" s="247"/>
      <c r="M297" s="245" t="str">
        <f>IF(OR(E297="",L297=""),"",VLOOKUP(L297,Gainage!$A$2:$BU$32,MATCH(F297,(Gainage!$B$1:$BU$1),1)+1))</f>
        <v/>
      </c>
      <c r="N297" s="247"/>
      <c r="O297" s="245" t="str">
        <f>IF(OR(E297="",N297=""),"",VLOOKUP(N297,'Course 20 m'!$A$2:$BU$373,MATCH(F297,('Course 20 m'!$B$1:$BU$1),1)+1))</f>
        <v/>
      </c>
      <c r="P297" s="248"/>
      <c r="Q297" s="245" t="str">
        <f>IF(OR(E297="",P297=""),"",VLOOKUP(P297,'Ecarts D&amp;G'!$A$2:$BU$147,MATCH(F297,('Ecarts D&amp;G'!$B$1:$BU$1),1)+1))</f>
        <v/>
      </c>
      <c r="R297" s="248"/>
      <c r="S297" s="245" t="str">
        <f>IF(OR(E297="",R297=""),"",VLOOKUP(R297,'Ecarts D&amp;G'!$A$2:$BU$147,MATCH(F297,('Ecarts D&amp;G'!$B$1:$BU$1),1)+1))</f>
        <v/>
      </c>
      <c r="T297" s="248"/>
      <c r="U297" s="245" t="str">
        <f>IF(OR(E297="",T297=""),"",VLOOKUP(T297,'Ecart facial'!$A$2:$BU$143,MATCH(F297,('Ecart facial'!$B$1:$BU$1),1)+1))</f>
        <v/>
      </c>
      <c r="V297" s="249"/>
      <c r="W297" s="245" t="str">
        <f>IF(OR(E297="",V297=""),"",VLOOKUP(V297,'Fermeture TJ'!$A$2:$BU$126,MATCH(F297,('Fermeture TJ'!$B$1:$BU$1),1)+1))</f>
        <v/>
      </c>
      <c r="X297" s="249"/>
      <c r="Y297" s="245" t="str">
        <f>IF(OR(E297="",X297=""),"",VLOOKUP(X297,Pont!$A$2:$BU$188,MATCH(F297,(Pont!$B$1:$BU$1),1)+1))</f>
        <v/>
      </c>
      <c r="Z297" s="249"/>
      <c r="AA297" s="245" t="str">
        <f>IF(OR(E297="",Z297=""),"",VLOOKUP(Z297,Epaules!$A$2:$BU$76,MATCH(F297,(Epaules!$B$1:$BU$1),1)+1))</f>
        <v/>
      </c>
      <c r="AB297" s="256" t="str">
        <f t="shared" si="8"/>
        <v/>
      </c>
      <c r="AC297" s="194" t="str">
        <f t="shared" si="9"/>
        <v/>
      </c>
    </row>
    <row r="298" spans="1:29" ht="15.6" x14ac:dyDescent="0.25">
      <c r="A298" s="34" t="str">
        <f>IF(D298="","",Accueil!$D$8)</f>
        <v/>
      </c>
      <c r="B298" s="145" t="str">
        <f>IF(OR(Accueil!$D$8="",C298="",D298=""),"",UPPER(LOOKUP(C298,Accueil!$C$32:$C$131,Accueil!$D$32:$D$131)))</f>
        <v/>
      </c>
      <c r="C298" s="35"/>
      <c r="D298" s="148"/>
      <c r="E298" s="152"/>
      <c r="F298" s="171" t="str">
        <f>IF(OR(Accueil!$D$8="",D298="",E298=""),"",DATEDIF(E298,LOOKUP(C298,Accueil!$C$32:$C$131,Accueil!$E$32:$E$131),"m"))</f>
        <v/>
      </c>
      <c r="G298" s="273"/>
      <c r="H298" s="247"/>
      <c r="I298" s="245" t="str">
        <f>IF(OR(E298="",H298=""),"",VLOOKUP(H298,Détente!$A$2:$BU$157,MATCH(F298,(Détente!$B$1:$BU$1),1)+1))</f>
        <v/>
      </c>
      <c r="J298" s="247"/>
      <c r="K298" s="245" t="str">
        <f>IF(OR(E298="",J298=""),"",VLOOKUP(J298,Sautillers!$A$2:$BU$99,MATCH(F298,(Sautillers!$B$1:$BU$1),1)+1))</f>
        <v/>
      </c>
      <c r="L298" s="247"/>
      <c r="M298" s="245" t="str">
        <f>IF(OR(E298="",L298=""),"",VLOOKUP(L298,Gainage!$A$2:$BU$32,MATCH(F298,(Gainage!$B$1:$BU$1),1)+1))</f>
        <v/>
      </c>
      <c r="N298" s="247"/>
      <c r="O298" s="245" t="str">
        <f>IF(OR(E298="",N298=""),"",VLOOKUP(N298,'Course 20 m'!$A$2:$BU$373,MATCH(F298,('Course 20 m'!$B$1:$BU$1),1)+1))</f>
        <v/>
      </c>
      <c r="P298" s="248"/>
      <c r="Q298" s="245" t="str">
        <f>IF(OR(E298="",P298=""),"",VLOOKUP(P298,'Ecarts D&amp;G'!$A$2:$BU$147,MATCH(F298,('Ecarts D&amp;G'!$B$1:$BU$1),1)+1))</f>
        <v/>
      </c>
      <c r="R298" s="248"/>
      <c r="S298" s="245" t="str">
        <f>IF(OR(E298="",R298=""),"",VLOOKUP(R298,'Ecarts D&amp;G'!$A$2:$BU$147,MATCH(F298,('Ecarts D&amp;G'!$B$1:$BU$1),1)+1))</f>
        <v/>
      </c>
      <c r="T298" s="248"/>
      <c r="U298" s="245" t="str">
        <f>IF(OR(E298="",T298=""),"",VLOOKUP(T298,'Ecart facial'!$A$2:$BU$143,MATCH(F298,('Ecart facial'!$B$1:$BU$1),1)+1))</f>
        <v/>
      </c>
      <c r="V298" s="249"/>
      <c r="W298" s="245" t="str">
        <f>IF(OR(E298="",V298=""),"",VLOOKUP(V298,'Fermeture TJ'!$A$2:$BU$126,MATCH(F298,('Fermeture TJ'!$B$1:$BU$1),1)+1))</f>
        <v/>
      </c>
      <c r="X298" s="249"/>
      <c r="Y298" s="245" t="str">
        <f>IF(OR(E298="",X298=""),"",VLOOKUP(X298,Pont!$A$2:$BU$188,MATCH(F298,(Pont!$B$1:$BU$1),1)+1))</f>
        <v/>
      </c>
      <c r="Z298" s="249"/>
      <c r="AA298" s="245" t="str">
        <f>IF(OR(E298="",Z298=""),"",VLOOKUP(Z298,Epaules!$A$2:$BU$76,MATCH(F298,(Epaules!$B$1:$BU$1),1)+1))</f>
        <v/>
      </c>
      <c r="AB298" s="256" t="str">
        <f t="shared" si="8"/>
        <v/>
      </c>
      <c r="AC298" s="194" t="str">
        <f t="shared" si="9"/>
        <v/>
      </c>
    </row>
    <row r="299" spans="1:29" ht="15.6" x14ac:dyDescent="0.25">
      <c r="A299" s="34" t="str">
        <f>IF(D299="","",Accueil!$D$8)</f>
        <v/>
      </c>
      <c r="B299" s="145" t="str">
        <f>IF(OR(Accueil!$D$8="",C299="",D299=""),"",UPPER(LOOKUP(C299,Accueil!$C$32:$C$131,Accueil!$D$32:$D$131)))</f>
        <v/>
      </c>
      <c r="C299" s="35"/>
      <c r="D299" s="148"/>
      <c r="E299" s="152"/>
      <c r="F299" s="171" t="str">
        <f>IF(OR(Accueil!$D$8="",D299="",E299=""),"",DATEDIF(E299,LOOKUP(C299,Accueil!$C$32:$C$131,Accueil!$E$32:$E$131),"m"))</f>
        <v/>
      </c>
      <c r="G299" s="273"/>
      <c r="H299" s="247"/>
      <c r="I299" s="245" t="str">
        <f>IF(OR(E299="",H299=""),"",VLOOKUP(H299,Détente!$A$2:$BU$157,MATCH(F299,(Détente!$B$1:$BU$1),1)+1))</f>
        <v/>
      </c>
      <c r="J299" s="247"/>
      <c r="K299" s="245" t="str">
        <f>IF(OR(E299="",J299=""),"",VLOOKUP(J299,Sautillers!$A$2:$BU$99,MATCH(F299,(Sautillers!$B$1:$BU$1),1)+1))</f>
        <v/>
      </c>
      <c r="L299" s="247"/>
      <c r="M299" s="245" t="str">
        <f>IF(OR(E299="",L299=""),"",VLOOKUP(L299,Gainage!$A$2:$BU$32,MATCH(F299,(Gainage!$B$1:$BU$1),1)+1))</f>
        <v/>
      </c>
      <c r="N299" s="247"/>
      <c r="O299" s="245" t="str">
        <f>IF(OR(E299="",N299=""),"",VLOOKUP(N299,'Course 20 m'!$A$2:$BU$373,MATCH(F299,('Course 20 m'!$B$1:$BU$1),1)+1))</f>
        <v/>
      </c>
      <c r="P299" s="248"/>
      <c r="Q299" s="245" t="str">
        <f>IF(OR(E299="",P299=""),"",VLOOKUP(P299,'Ecarts D&amp;G'!$A$2:$BU$147,MATCH(F299,('Ecarts D&amp;G'!$B$1:$BU$1),1)+1))</f>
        <v/>
      </c>
      <c r="R299" s="248"/>
      <c r="S299" s="245" t="str">
        <f>IF(OR(E299="",R299=""),"",VLOOKUP(R299,'Ecarts D&amp;G'!$A$2:$BU$147,MATCH(F299,('Ecarts D&amp;G'!$B$1:$BU$1),1)+1))</f>
        <v/>
      </c>
      <c r="T299" s="248"/>
      <c r="U299" s="245" t="str">
        <f>IF(OR(E299="",T299=""),"",VLOOKUP(T299,'Ecart facial'!$A$2:$BU$143,MATCH(F299,('Ecart facial'!$B$1:$BU$1),1)+1))</f>
        <v/>
      </c>
      <c r="V299" s="249"/>
      <c r="W299" s="245" t="str">
        <f>IF(OR(E299="",V299=""),"",VLOOKUP(V299,'Fermeture TJ'!$A$2:$BU$126,MATCH(F299,('Fermeture TJ'!$B$1:$BU$1),1)+1))</f>
        <v/>
      </c>
      <c r="X299" s="249"/>
      <c r="Y299" s="245" t="str">
        <f>IF(OR(E299="",X299=""),"",VLOOKUP(X299,Pont!$A$2:$BU$188,MATCH(F299,(Pont!$B$1:$BU$1),1)+1))</f>
        <v/>
      </c>
      <c r="Z299" s="249"/>
      <c r="AA299" s="245" t="str">
        <f>IF(OR(E299="",Z299=""),"",VLOOKUP(Z299,Epaules!$A$2:$BU$76,MATCH(F299,(Epaules!$B$1:$BU$1),1)+1))</f>
        <v/>
      </c>
      <c r="AB299" s="256" t="str">
        <f t="shared" si="8"/>
        <v/>
      </c>
      <c r="AC299" s="194" t="str">
        <f t="shared" si="9"/>
        <v/>
      </c>
    </row>
    <row r="300" spans="1:29" ht="15.6" x14ac:dyDescent="0.25">
      <c r="A300" s="34" t="str">
        <f>IF(D300="","",Accueil!$D$8)</f>
        <v/>
      </c>
      <c r="B300" s="145" t="str">
        <f>IF(OR(Accueil!$D$8="",C300="",D300=""),"",UPPER(LOOKUP(C300,Accueil!$C$32:$C$131,Accueil!$D$32:$D$131)))</f>
        <v/>
      </c>
      <c r="C300" s="35"/>
      <c r="D300" s="148"/>
      <c r="E300" s="152"/>
      <c r="F300" s="171" t="str">
        <f>IF(OR(Accueil!$D$8="",D300="",E300=""),"",DATEDIF(E300,LOOKUP(C300,Accueil!$C$32:$C$131,Accueil!$E$32:$E$131),"m"))</f>
        <v/>
      </c>
      <c r="G300" s="273"/>
      <c r="H300" s="247"/>
      <c r="I300" s="245" t="str">
        <f>IF(OR(E300="",H300=""),"",VLOOKUP(H300,Détente!$A$2:$BU$157,MATCH(F300,(Détente!$B$1:$BU$1),1)+1))</f>
        <v/>
      </c>
      <c r="J300" s="247"/>
      <c r="K300" s="245" t="str">
        <f>IF(OR(E300="",J300=""),"",VLOOKUP(J300,Sautillers!$A$2:$BU$99,MATCH(F300,(Sautillers!$B$1:$BU$1),1)+1))</f>
        <v/>
      </c>
      <c r="L300" s="247"/>
      <c r="M300" s="245" t="str">
        <f>IF(OR(E300="",L300=""),"",VLOOKUP(L300,Gainage!$A$2:$BU$32,MATCH(F300,(Gainage!$B$1:$BU$1),1)+1))</f>
        <v/>
      </c>
      <c r="N300" s="247"/>
      <c r="O300" s="245" t="str">
        <f>IF(OR(E300="",N300=""),"",VLOOKUP(N300,'Course 20 m'!$A$2:$BU$373,MATCH(F300,('Course 20 m'!$B$1:$BU$1),1)+1))</f>
        <v/>
      </c>
      <c r="P300" s="248"/>
      <c r="Q300" s="245" t="str">
        <f>IF(OR(E300="",P300=""),"",VLOOKUP(P300,'Ecarts D&amp;G'!$A$2:$BU$147,MATCH(F300,('Ecarts D&amp;G'!$B$1:$BU$1),1)+1))</f>
        <v/>
      </c>
      <c r="R300" s="248"/>
      <c r="S300" s="245" t="str">
        <f>IF(OR(E300="",R300=""),"",VLOOKUP(R300,'Ecarts D&amp;G'!$A$2:$BU$147,MATCH(F300,('Ecarts D&amp;G'!$B$1:$BU$1),1)+1))</f>
        <v/>
      </c>
      <c r="T300" s="248"/>
      <c r="U300" s="245" t="str">
        <f>IF(OR(E300="",T300=""),"",VLOOKUP(T300,'Ecart facial'!$A$2:$BU$143,MATCH(F300,('Ecart facial'!$B$1:$BU$1),1)+1))</f>
        <v/>
      </c>
      <c r="V300" s="249"/>
      <c r="W300" s="245" t="str">
        <f>IF(OR(E300="",V300=""),"",VLOOKUP(V300,'Fermeture TJ'!$A$2:$BU$126,MATCH(F300,('Fermeture TJ'!$B$1:$BU$1),1)+1))</f>
        <v/>
      </c>
      <c r="X300" s="249"/>
      <c r="Y300" s="245" t="str">
        <f>IF(OR(E300="",X300=""),"",VLOOKUP(X300,Pont!$A$2:$BU$188,MATCH(F300,(Pont!$B$1:$BU$1),1)+1))</f>
        <v/>
      </c>
      <c r="Z300" s="249"/>
      <c r="AA300" s="245" t="str">
        <f>IF(OR(E300="",Z300=""),"",VLOOKUP(Z300,Epaules!$A$2:$BU$76,MATCH(F300,(Epaules!$B$1:$BU$1),1)+1))</f>
        <v/>
      </c>
      <c r="AB300" s="256" t="str">
        <f t="shared" si="8"/>
        <v/>
      </c>
      <c r="AC300" s="194" t="str">
        <f t="shared" si="9"/>
        <v/>
      </c>
    </row>
    <row r="301" spans="1:29" ht="15.6" x14ac:dyDescent="0.25">
      <c r="A301" s="34" t="str">
        <f>IF(D301="","",Accueil!$D$8)</f>
        <v/>
      </c>
      <c r="B301" s="145" t="str">
        <f>IF(OR(Accueil!$D$8="",C301="",D301=""),"",UPPER(LOOKUP(C301,Accueil!$C$32:$C$131,Accueil!$D$32:$D$131)))</f>
        <v/>
      </c>
      <c r="C301" s="35"/>
      <c r="D301" s="148"/>
      <c r="E301" s="152"/>
      <c r="F301" s="171" t="str">
        <f>IF(OR(Accueil!$D$8="",D301="",E301=""),"",DATEDIF(E301,LOOKUP(C301,Accueil!$C$32:$C$131,Accueil!$E$32:$E$131),"m"))</f>
        <v/>
      </c>
      <c r="G301" s="273"/>
      <c r="H301" s="247"/>
      <c r="I301" s="245" t="str">
        <f>IF(OR(E301="",H301=""),"",VLOOKUP(H301,Détente!$A$2:$BU$157,MATCH(F301,(Détente!$B$1:$BU$1),1)+1))</f>
        <v/>
      </c>
      <c r="J301" s="247"/>
      <c r="K301" s="245" t="str">
        <f>IF(OR(E301="",J301=""),"",VLOOKUP(J301,Sautillers!$A$2:$BU$99,MATCH(F301,(Sautillers!$B$1:$BU$1),1)+1))</f>
        <v/>
      </c>
      <c r="L301" s="247"/>
      <c r="M301" s="245" t="str">
        <f>IF(OR(E301="",L301=""),"",VLOOKUP(L301,Gainage!$A$2:$BU$32,MATCH(F301,(Gainage!$B$1:$BU$1),1)+1))</f>
        <v/>
      </c>
      <c r="N301" s="247"/>
      <c r="O301" s="245" t="str">
        <f>IF(OR(E301="",N301=""),"",VLOOKUP(N301,'Course 20 m'!$A$2:$BU$373,MATCH(F301,('Course 20 m'!$B$1:$BU$1),1)+1))</f>
        <v/>
      </c>
      <c r="P301" s="248"/>
      <c r="Q301" s="245" t="str">
        <f>IF(OR(E301="",P301=""),"",VLOOKUP(P301,'Ecarts D&amp;G'!$A$2:$BU$147,MATCH(F301,('Ecarts D&amp;G'!$B$1:$BU$1),1)+1))</f>
        <v/>
      </c>
      <c r="R301" s="248"/>
      <c r="S301" s="245" t="str">
        <f>IF(OR(E301="",R301=""),"",VLOOKUP(R301,'Ecarts D&amp;G'!$A$2:$BU$147,MATCH(F301,('Ecarts D&amp;G'!$B$1:$BU$1),1)+1))</f>
        <v/>
      </c>
      <c r="T301" s="248"/>
      <c r="U301" s="245" t="str">
        <f>IF(OR(E301="",T301=""),"",VLOOKUP(T301,'Ecart facial'!$A$2:$BU$143,MATCH(F301,('Ecart facial'!$B$1:$BU$1),1)+1))</f>
        <v/>
      </c>
      <c r="V301" s="249"/>
      <c r="W301" s="245" t="str">
        <f>IF(OR(E301="",V301=""),"",VLOOKUP(V301,'Fermeture TJ'!$A$2:$BU$126,MATCH(F301,('Fermeture TJ'!$B$1:$BU$1),1)+1))</f>
        <v/>
      </c>
      <c r="X301" s="249"/>
      <c r="Y301" s="245" t="str">
        <f>IF(OR(E301="",X301=""),"",VLOOKUP(X301,Pont!$A$2:$BU$188,MATCH(F301,(Pont!$B$1:$BU$1),1)+1))</f>
        <v/>
      </c>
      <c r="Z301" s="249"/>
      <c r="AA301" s="245" t="str">
        <f>IF(OR(E301="",Z301=""),"",VLOOKUP(Z301,Epaules!$A$2:$BU$76,MATCH(F301,(Epaules!$B$1:$BU$1),1)+1))</f>
        <v/>
      </c>
      <c r="AB301" s="256" t="str">
        <f t="shared" si="8"/>
        <v/>
      </c>
      <c r="AC301" s="194" t="str">
        <f t="shared" si="9"/>
        <v/>
      </c>
    </row>
    <row r="302" spans="1:29" ht="15.6" x14ac:dyDescent="0.25">
      <c r="A302" s="34" t="str">
        <f>IF(D302="","",Accueil!$D$8)</f>
        <v/>
      </c>
      <c r="B302" s="145" t="str">
        <f>IF(OR(Accueil!$D$8="",C302="",D302=""),"",UPPER(LOOKUP(C302,Accueil!$C$32:$C$131,Accueil!$D$32:$D$131)))</f>
        <v/>
      </c>
      <c r="C302" s="35"/>
      <c r="D302" s="148"/>
      <c r="E302" s="152"/>
      <c r="F302" s="171" t="str">
        <f>IF(OR(Accueil!$D$8="",D302="",E302=""),"",DATEDIF(E302,LOOKUP(C302,Accueil!$C$32:$C$131,Accueil!$E$32:$E$131),"m"))</f>
        <v/>
      </c>
      <c r="G302" s="273"/>
      <c r="H302" s="247"/>
      <c r="I302" s="245" t="str">
        <f>IF(OR(E302="",H302=""),"",VLOOKUP(H302,Détente!$A$2:$BU$157,MATCH(F302,(Détente!$B$1:$BU$1),1)+1))</f>
        <v/>
      </c>
      <c r="J302" s="247"/>
      <c r="K302" s="245" t="str">
        <f>IF(OR(E302="",J302=""),"",VLOOKUP(J302,Sautillers!$A$2:$BU$99,MATCH(F302,(Sautillers!$B$1:$BU$1),1)+1))</f>
        <v/>
      </c>
      <c r="L302" s="247"/>
      <c r="M302" s="245" t="str">
        <f>IF(OR(E302="",L302=""),"",VLOOKUP(L302,Gainage!$A$2:$BU$32,MATCH(F302,(Gainage!$B$1:$BU$1),1)+1))</f>
        <v/>
      </c>
      <c r="N302" s="247"/>
      <c r="O302" s="245" t="str">
        <f>IF(OR(E302="",N302=""),"",VLOOKUP(N302,'Course 20 m'!$A$2:$BU$373,MATCH(F302,('Course 20 m'!$B$1:$BU$1),1)+1))</f>
        <v/>
      </c>
      <c r="P302" s="248"/>
      <c r="Q302" s="245" t="str">
        <f>IF(OR(E302="",P302=""),"",VLOOKUP(P302,'Ecarts D&amp;G'!$A$2:$BU$147,MATCH(F302,('Ecarts D&amp;G'!$B$1:$BU$1),1)+1))</f>
        <v/>
      </c>
      <c r="R302" s="248"/>
      <c r="S302" s="245" t="str">
        <f>IF(OR(E302="",R302=""),"",VLOOKUP(R302,'Ecarts D&amp;G'!$A$2:$BU$147,MATCH(F302,('Ecarts D&amp;G'!$B$1:$BU$1),1)+1))</f>
        <v/>
      </c>
      <c r="T302" s="248"/>
      <c r="U302" s="245" t="str">
        <f>IF(OR(E302="",T302=""),"",VLOOKUP(T302,'Ecart facial'!$A$2:$BU$143,MATCH(F302,('Ecart facial'!$B$1:$BU$1),1)+1))</f>
        <v/>
      </c>
      <c r="V302" s="249"/>
      <c r="W302" s="245" t="str">
        <f>IF(OR(E302="",V302=""),"",VLOOKUP(V302,'Fermeture TJ'!$A$2:$BU$126,MATCH(F302,('Fermeture TJ'!$B$1:$BU$1),1)+1))</f>
        <v/>
      </c>
      <c r="X302" s="249"/>
      <c r="Y302" s="245" t="str">
        <f>IF(OR(E302="",X302=""),"",VLOOKUP(X302,Pont!$A$2:$BU$188,MATCH(F302,(Pont!$B$1:$BU$1),1)+1))</f>
        <v/>
      </c>
      <c r="Z302" s="249"/>
      <c r="AA302" s="245" t="str">
        <f>IF(OR(E302="",Z302=""),"",VLOOKUP(Z302,Epaules!$A$2:$BU$76,MATCH(F302,(Epaules!$B$1:$BU$1),1)+1))</f>
        <v/>
      </c>
      <c r="AB302" s="256" t="str">
        <f t="shared" si="8"/>
        <v/>
      </c>
      <c r="AC302" s="194" t="str">
        <f t="shared" si="9"/>
        <v/>
      </c>
    </row>
    <row r="303" spans="1:29" s="41" customFormat="1" ht="16.2" thickBot="1" x14ac:dyDescent="0.3">
      <c r="A303" s="21" t="str">
        <f>IF(D303="","",Accueil!$D$8)</f>
        <v/>
      </c>
      <c r="B303" s="146" t="str">
        <f>IF(OR(Accueil!$D$8="",C303="",D303=""),"",UPPER(LOOKUP(C303,Accueil!$C$32:$C$131,Accueil!$D$32:$D$131)))</f>
        <v/>
      </c>
      <c r="C303" s="22"/>
      <c r="D303" s="150"/>
      <c r="E303" s="154"/>
      <c r="F303" s="172" t="str">
        <f>IF(OR(Accueil!$D$8="",D303="",E303=""),"",DATEDIF(E303,LOOKUP(C303,Accueil!$C$32:$C$131,Accueil!$E$32:$E$131),"m"))</f>
        <v/>
      </c>
      <c r="G303" s="274"/>
      <c r="H303" s="88"/>
      <c r="I303" s="89" t="str">
        <f>IF(OR(E303="",H303=""),"",VLOOKUP(H303,Détente!$A$2:$BU$157,MATCH(F303,(Détente!$B$1:$BU$1),1)+1))</f>
        <v/>
      </c>
      <c r="J303" s="88"/>
      <c r="K303" s="89" t="str">
        <f>IF(OR(E303="",J303=""),"",VLOOKUP(J303,Sautillers!$A$2:$BU$99,MATCH(F303,(Sautillers!$B$1:$BU$1),1)+1))</f>
        <v/>
      </c>
      <c r="L303" s="88"/>
      <c r="M303" s="89" t="str">
        <f>IF(OR(E303="",L303=""),"",VLOOKUP(L303,Gainage!$A$2:$BU$32,MATCH(F303,(Gainage!$B$1:$BU$1),1)+1))</f>
        <v/>
      </c>
      <c r="N303" s="88"/>
      <c r="O303" s="89" t="str">
        <f>IF(OR(E303="",N303=""),"",VLOOKUP(N303,'Course 20 m'!$A$2:$BU$373,MATCH(F303,('Course 20 m'!$B$1:$BU$1),1)+1))</f>
        <v/>
      </c>
      <c r="P303" s="90"/>
      <c r="Q303" s="89" t="str">
        <f>IF(OR(E303="",P303=""),"",VLOOKUP(P303,'Ecarts D&amp;G'!$A$2:$BU$147,MATCH(F303,('Ecarts D&amp;G'!$B$1:$BU$1),1)+1))</f>
        <v/>
      </c>
      <c r="R303" s="90"/>
      <c r="S303" s="89" t="str">
        <f>IF(OR(E303="",R303=""),"",VLOOKUP(R303,'Ecarts D&amp;G'!$A$2:$BU$147,MATCH(F303,('Ecarts D&amp;G'!$B$1:$BU$1),1)+1))</f>
        <v/>
      </c>
      <c r="T303" s="90"/>
      <c r="U303" s="89" t="str">
        <f>IF(OR(E303="",T303=""),"",VLOOKUP(T303,'Ecart facial'!$A$2:$BU$143,MATCH(F303,('Ecart facial'!$B$1:$BU$1),1)+1))</f>
        <v/>
      </c>
      <c r="V303" s="91"/>
      <c r="W303" s="89" t="str">
        <f>IF(OR(E303="",V303=""),"",VLOOKUP(V303,'Fermeture TJ'!$A$2:$BU$126,MATCH(F303,('Fermeture TJ'!$B$1:$BU$1),1)+1))</f>
        <v/>
      </c>
      <c r="X303" s="91"/>
      <c r="Y303" s="89" t="str">
        <f>IF(OR(E303="",X303=""),"",VLOOKUP(X303,Pont!$A$2:$BU$188,MATCH(F303,(Pont!$B$1:$BU$1),1)+1))</f>
        <v/>
      </c>
      <c r="Z303" s="91"/>
      <c r="AA303" s="89" t="str">
        <f>IF(OR(E303="",Z303=""),"",VLOOKUP(Z303,Epaules!$A$2:$BU$76,MATCH(F303,(Epaules!$B$1:$BU$1),1)+1))</f>
        <v/>
      </c>
      <c r="AB303" s="257" t="str">
        <f t="shared" si="8"/>
        <v/>
      </c>
      <c r="AC303" s="195" t="str">
        <f t="shared" si="9"/>
        <v/>
      </c>
    </row>
  </sheetData>
  <sheetProtection password="CF03" sheet="1" objects="1" scenarios="1" selectLockedCells="1"/>
  <mergeCells count="21">
    <mergeCell ref="N2:O2"/>
    <mergeCell ref="A1:G1"/>
    <mergeCell ref="H1:AC1"/>
    <mergeCell ref="F2:F3"/>
    <mergeCell ref="A2:A3"/>
    <mergeCell ref="Z2:AA2"/>
    <mergeCell ref="P2:Q2"/>
    <mergeCell ref="C2:C3"/>
    <mergeCell ref="E2:E3"/>
    <mergeCell ref="R2:S2"/>
    <mergeCell ref="V2:W2"/>
    <mergeCell ref="AB2:AB3"/>
    <mergeCell ref="B2:B3"/>
    <mergeCell ref="D2:D3"/>
    <mergeCell ref="X2:Y2"/>
    <mergeCell ref="AC2:AC3"/>
    <mergeCell ref="J2:K2"/>
    <mergeCell ref="L2:M2"/>
    <mergeCell ref="T2:U2"/>
    <mergeCell ref="G2:G3"/>
    <mergeCell ref="H2:I2"/>
  </mergeCells>
  <phoneticPr fontId="0" type="noConversion"/>
  <dataValidations count="9">
    <dataValidation type="whole" allowBlank="1" showInputMessage="1" showErrorMessage="1" errorTitle="Gainage" error="Le temps doit être compris entre 0 et 30 secondes" sqref="L4:L303" xr:uid="{E339D876-6C7F-4EE8-AC84-CE37EA66973E}">
      <formula1>0</formula1>
      <formula2>30</formula2>
    </dataValidation>
    <dataValidation type="whole" allowBlank="1" showInputMessage="1" showErrorMessage="1" errorTitle="Détente horizontale" error="La distance doit être comprise entre 50 et 250 cm." sqref="H4:H303" xr:uid="{2870D763-145B-4F31-9A3C-5B3A34056AF5}">
      <formula1>50</formula1>
      <formula2>250</formula2>
    </dataValidation>
    <dataValidation type="whole" allowBlank="1" showInputMessage="1" showErrorMessage="1" errorTitle="Sautillers" error="Le nombre de sautillers doit être compris entre 10 et 150" sqref="J4:J303" xr:uid="{AB4D40DE-FCE9-4D9A-AA61-E1E2EC98BE63}">
      <formula1>10</formula1>
      <formula2>150</formula2>
    </dataValidation>
    <dataValidation type="whole" allowBlank="1" showInputMessage="1" showErrorMessage="1" errorTitle="Course 20 mètres" error="Le temps doit être compris entre 280 et 651 1/100 de seconde" sqref="N4:N303" xr:uid="{B74DB43D-6C6F-4700-9A5B-3804690C2D73}">
      <formula1>280</formula1>
      <formula2>651</formula2>
    </dataValidation>
    <dataValidation type="decimal" allowBlank="1" showInputMessage="1" showErrorMessage="1" errorTitle="Fermeture tronc " error="Doit être comprise entre -30 et 50 cm" sqref="V4:V303" xr:uid="{6F6752D0-ADF7-43C2-AA01-E76484D220B5}">
      <formula1>-30</formula1>
      <formula2>50</formula2>
    </dataValidation>
    <dataValidation type="decimal" allowBlank="1" showInputMessage="1" showErrorMessage="1" errorTitle="Pont" error="Doit être comprise entre 0 et 99,5 cm" sqref="X4:X303" xr:uid="{7DC0813F-81C7-47CB-BFD7-5D93C9FF41C6}">
      <formula1>0</formula1>
      <formula2>99.5</formula2>
    </dataValidation>
    <dataValidation type="decimal" allowBlank="1" showInputMessage="1" showErrorMessage="1" errorTitle="Ecart facial" error="Doit être compris entre - 40 et + 100 cm" sqref="T4:T303" xr:uid="{8E4CE625-8807-410F-B33A-7910D48354F6}">
      <formula1>-40</formula1>
      <formula2>100</formula2>
    </dataValidation>
    <dataValidation type="decimal" allowBlank="1" showInputMessage="1" showErrorMessage="1" errorTitle="Ecart gauche" error="Doit être compris entre - 25 et + 180 cm" sqref="R4:R303 P4:P303" xr:uid="{60A75AE2-1EA7-4677-875C-F50796F911A9}">
      <formula1>-25</formula1>
      <formula2>180</formula2>
    </dataValidation>
    <dataValidation type="whole" allowBlank="1" showInputMessage="1" showErrorMessage="1" errorTitle="Epaules" error="Distance comprise entre 0 et 74 cm" sqref="Z4:Z303" xr:uid="{D5C4469E-DD3B-4226-934F-260FE60C5D3A}">
      <formula1>0</formula1>
      <formula2>74</formula2>
    </dataValidation>
  </dataValidations>
  <printOptions horizontalCentered="1"/>
  <pageMargins left="3.937007874015748E-2" right="3.937007874015748E-2" top="0.98425196850393704" bottom="0.19685039370078741" header="0.51181102362204722" footer="0.51181102362204722"/>
  <pageSetup paperSize="9" orientation="landscape" r:id="rId1"/>
  <headerFooter alignWithMargins="0">
    <oddHeader>&amp;C&amp;"Arial,Gras"COUPE FORMATION 3</oddHead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54BB-906B-4A62-9BD7-E2F3654E5BD1}">
  <sheetPr codeName="Feuil6">
    <tabColor rgb="FFFF0000"/>
  </sheetPr>
  <dimension ref="A1:AA303"/>
  <sheetViews>
    <sheetView workbookViewId="0">
      <pane xSplit="4" ySplit="3" topLeftCell="E4" activePane="bottomRight" state="frozen"/>
      <selection activeCell="AB4" sqref="AB4"/>
      <selection pane="topRight" activeCell="AB4" sqref="AB4"/>
      <selection pane="bottomLeft" activeCell="AB4" sqref="AB4"/>
      <selection pane="bottomRight" activeCell="E4" sqref="E4"/>
    </sheetView>
  </sheetViews>
  <sheetFormatPr baseColWidth="10" defaultColWidth="11.44140625" defaultRowHeight="13.2" x14ac:dyDescent="0.25"/>
  <cols>
    <col min="1" max="1" width="22.6640625" style="81" customWidth="1"/>
    <col min="2" max="2" width="25.6640625" style="74" customWidth="1"/>
    <col min="3" max="3" width="9.6640625" style="82" customWidth="1"/>
    <col min="4" max="4" width="5.44140625" style="74" customWidth="1"/>
    <col min="5" max="5" width="12.6640625" style="80" customWidth="1"/>
    <col min="6" max="6" width="4.88671875" style="74" bestFit="1" customWidth="1"/>
    <col min="7" max="7" width="5" style="74" customWidth="1"/>
    <col min="8" max="8" width="4.88671875" style="74" bestFit="1" customWidth="1"/>
    <col min="9" max="9" width="5" style="74" customWidth="1"/>
    <col min="10" max="10" width="5.109375" style="74" customWidth="1"/>
    <col min="11" max="11" width="5" style="74" customWidth="1"/>
    <col min="12" max="12" width="5.109375" style="74" customWidth="1"/>
    <col min="13" max="13" width="5" style="74" customWidth="1"/>
    <col min="14" max="14" width="5.109375" style="83" customWidth="1"/>
    <col min="15" max="15" width="5" style="74" customWidth="1"/>
    <col min="16" max="16" width="5.109375" style="83" customWidth="1"/>
    <col min="17" max="17" width="5" style="74" customWidth="1"/>
    <col min="18" max="18" width="5.109375" style="83" bestFit="1" customWidth="1"/>
    <col min="19" max="19" width="5" style="74" customWidth="1"/>
    <col min="20" max="20" width="4.88671875" style="83" bestFit="1" customWidth="1"/>
    <col min="21" max="21" width="5" style="74" customWidth="1"/>
    <col min="22" max="22" width="5.5546875" style="83" bestFit="1" customWidth="1"/>
    <col min="23" max="23" width="5" style="74" customWidth="1"/>
    <col min="24" max="24" width="5.5546875" style="83" bestFit="1" customWidth="1"/>
    <col min="25" max="25" width="5" style="74" customWidth="1"/>
    <col min="26" max="26" width="8.88671875" style="74" customWidth="1"/>
    <col min="27" max="27" width="8.33203125" style="74" customWidth="1"/>
    <col min="28" max="16384" width="11.44140625" style="74"/>
  </cols>
  <sheetData>
    <row r="1" spans="1:27" ht="18" customHeight="1" x14ac:dyDescent="0.25">
      <c r="A1" s="378"/>
      <c r="B1" s="378"/>
      <c r="C1" s="378"/>
      <c r="D1" s="378"/>
      <c r="E1" s="378"/>
      <c r="F1" s="379" t="s">
        <v>4</v>
      </c>
      <c r="G1" s="379"/>
      <c r="H1" s="379"/>
      <c r="I1" s="379"/>
      <c r="J1" s="379"/>
      <c r="K1" s="380"/>
      <c r="L1" s="380"/>
      <c r="M1" s="380"/>
      <c r="N1" s="380"/>
      <c r="O1" s="380"/>
      <c r="P1" s="380"/>
      <c r="Q1" s="380"/>
      <c r="R1" s="380"/>
      <c r="S1" s="380"/>
      <c r="T1" s="380"/>
      <c r="U1" s="380"/>
      <c r="V1" s="380"/>
      <c r="W1" s="380"/>
      <c r="X1" s="380"/>
      <c r="Y1" s="380"/>
      <c r="Z1" s="380"/>
      <c r="AA1" s="380"/>
    </row>
    <row r="2" spans="1:27" ht="26.25" customHeight="1" x14ac:dyDescent="0.25">
      <c r="A2" s="330" t="s">
        <v>2</v>
      </c>
      <c r="B2" s="330" t="s">
        <v>0</v>
      </c>
      <c r="C2" s="330" t="s">
        <v>1</v>
      </c>
      <c r="D2" s="336" t="s">
        <v>18</v>
      </c>
      <c r="E2" s="330" t="s">
        <v>3</v>
      </c>
      <c r="F2" s="330" t="s">
        <v>16</v>
      </c>
      <c r="G2" s="330"/>
      <c r="H2" s="330" t="s">
        <v>6</v>
      </c>
      <c r="I2" s="330"/>
      <c r="J2" s="330" t="s">
        <v>7</v>
      </c>
      <c r="K2" s="330"/>
      <c r="L2" s="330" t="s">
        <v>15</v>
      </c>
      <c r="M2" s="330"/>
      <c r="N2" s="330" t="s">
        <v>12</v>
      </c>
      <c r="O2" s="330"/>
      <c r="P2" s="330" t="s">
        <v>13</v>
      </c>
      <c r="Q2" s="330"/>
      <c r="R2" s="330" t="s">
        <v>8</v>
      </c>
      <c r="S2" s="330"/>
      <c r="T2" s="330" t="s">
        <v>9</v>
      </c>
      <c r="U2" s="330"/>
      <c r="V2" s="330" t="s">
        <v>14</v>
      </c>
      <c r="W2" s="330"/>
      <c r="X2" s="330" t="s">
        <v>94</v>
      </c>
      <c r="Y2" s="330"/>
      <c r="Z2" s="383" t="s">
        <v>95</v>
      </c>
      <c r="AA2" s="381" t="s">
        <v>25</v>
      </c>
    </row>
    <row r="3" spans="1:27" ht="26.25" customHeight="1" x14ac:dyDescent="0.25">
      <c r="A3" s="330"/>
      <c r="B3" s="330"/>
      <c r="C3" s="330"/>
      <c r="D3" s="336"/>
      <c r="E3" s="330"/>
      <c r="F3" s="226" t="s">
        <v>11</v>
      </c>
      <c r="G3" s="227" t="s">
        <v>24</v>
      </c>
      <c r="H3" s="226" t="s">
        <v>11</v>
      </c>
      <c r="I3" s="227" t="s">
        <v>24</v>
      </c>
      <c r="J3" s="226" t="s">
        <v>17</v>
      </c>
      <c r="K3" s="227" t="s">
        <v>24</v>
      </c>
      <c r="L3" s="226" t="s">
        <v>11</v>
      </c>
      <c r="M3" s="227" t="s">
        <v>24</v>
      </c>
      <c r="N3" s="228" t="s">
        <v>11</v>
      </c>
      <c r="O3" s="227" t="s">
        <v>24</v>
      </c>
      <c r="P3" s="228" t="s">
        <v>11</v>
      </c>
      <c r="Q3" s="227" t="s">
        <v>24</v>
      </c>
      <c r="R3" s="228" t="s">
        <v>11</v>
      </c>
      <c r="S3" s="227" t="s">
        <v>24</v>
      </c>
      <c r="T3" s="228" t="s">
        <v>11</v>
      </c>
      <c r="U3" s="227" t="s">
        <v>24</v>
      </c>
      <c r="V3" s="228" t="s">
        <v>11</v>
      </c>
      <c r="W3" s="227" t="s">
        <v>24</v>
      </c>
      <c r="X3" s="228" t="s">
        <v>11</v>
      </c>
      <c r="Y3" s="227" t="s">
        <v>24</v>
      </c>
      <c r="Z3" s="383"/>
      <c r="AA3" s="382"/>
    </row>
    <row r="4" spans="1:27" s="77" customFormat="1" ht="15.75" customHeight="1" x14ac:dyDescent="0.25">
      <c r="A4" s="155" t="str">
        <f>IF('CF3 TestsPhys'!B4="","",'CF3 TestsPhys'!B4)</f>
        <v/>
      </c>
      <c r="B4" s="157" t="str">
        <f>IF('CF3 TestsPhys'!D4="","",'CF3 TestsPhys'!D4)</f>
        <v/>
      </c>
      <c r="C4" s="160" t="str">
        <f>IF('CF3 TestsPhys'!E4="","",'CF3 TestsPhys'!E4)</f>
        <v/>
      </c>
      <c r="D4" s="173" t="str">
        <f>IF('CF3 TestsPhys'!F4="","",'CF3 TestsPhys'!F4)</f>
        <v/>
      </c>
      <c r="E4" s="282" t="str">
        <f>IF('CF3 TestsPhys'!G4="","",'CF3 TestsPhys'!G4)</f>
        <v/>
      </c>
      <c r="F4" s="68" t="str">
        <f>IF('CF3 TestsPhys'!H4="","",'CF3 TestsPhys'!H4)</f>
        <v/>
      </c>
      <c r="G4" s="76" t="str">
        <f>IF('CF3 TestsPhys'!I4="","",'CF3 TestsPhys'!I4)</f>
        <v/>
      </c>
      <c r="H4" s="68" t="str">
        <f>IF('CF3 TestsPhys'!J4="","",'CF3 TestsPhys'!J4)</f>
        <v/>
      </c>
      <c r="I4" s="76" t="str">
        <f>IF('CF3 TestsPhys'!K4="","",'CF3 TestsPhys'!K4)</f>
        <v/>
      </c>
      <c r="J4" s="68" t="str">
        <f>IF('CF3 TestsPhys'!L4="","",'CF3 TestsPhys'!L4)</f>
        <v/>
      </c>
      <c r="K4" s="76" t="str">
        <f>IF('CF3 TestsPhys'!M4="","",'CF3 TestsPhys'!M4)</f>
        <v/>
      </c>
      <c r="L4" s="68" t="str">
        <f>IF('CF3 TestsPhys'!N4="","",'CF3 TestsPhys'!N4)</f>
        <v/>
      </c>
      <c r="M4" s="76" t="str">
        <f>IF('CF3 TestsPhys'!O4="","",'CF3 TestsPhys'!O4)</f>
        <v/>
      </c>
      <c r="N4" s="250" t="str">
        <f>IF('CF3 TestsPhys'!P4="","",'CF3 TestsPhys'!P4)</f>
        <v/>
      </c>
      <c r="O4" s="76" t="str">
        <f>IF('CF3 TestsPhys'!Q4="","",'CF3 TestsPhys'!Q4)</f>
        <v/>
      </c>
      <c r="P4" s="250" t="str">
        <f>IF('CF3 TestsPhys'!R4="","",'CF3 TestsPhys'!R4)</f>
        <v/>
      </c>
      <c r="Q4" s="76" t="str">
        <f>IF('CF3 TestsPhys'!S4="","",'CF3 TestsPhys'!S4)</f>
        <v/>
      </c>
      <c r="R4" s="250" t="str">
        <f>IF('CF3 TestsPhys'!T4="","",'CF3 TestsPhys'!T4)</f>
        <v/>
      </c>
      <c r="S4" s="76" t="str">
        <f>IF('CF3 TestsPhys'!U4="","",'CF3 TestsPhys'!U4)</f>
        <v/>
      </c>
      <c r="T4" s="61" t="str">
        <f>IF('CF3 TestsPhys'!V4="","",'CF3 TestsPhys'!V4)</f>
        <v/>
      </c>
      <c r="U4" s="76" t="str">
        <f>IF('CF3 TestsPhys'!W4="","",'CF3 TestsPhys'!W4)</f>
        <v/>
      </c>
      <c r="V4" s="61" t="str">
        <f>IF('CF3 TestsPhys'!X4="","",'CF3 TestsPhys'!X4)</f>
        <v/>
      </c>
      <c r="W4" s="76" t="str">
        <f>IF('CF3 TestsPhys'!Y4="","",'CF3 TestsPhys'!Y4)</f>
        <v/>
      </c>
      <c r="X4" s="61" t="str">
        <f>IF('CF3 TestsPhys'!Z4="","",'CF3 TestsPhys'!Z4)</f>
        <v/>
      </c>
      <c r="Y4" s="76" t="str">
        <f>IF('CF3 TestsPhys'!AA4="","",'CF3 TestsPhys'!AA4)</f>
        <v/>
      </c>
      <c r="Z4" s="251" t="str">
        <f>IF('CF3 TestsPhys'!AB4="","",'CF3 TestsPhys'!AB4)</f>
        <v/>
      </c>
      <c r="AA4" s="197" t="str">
        <f>IF('CF3 TestsPhys'!AC4="","",'CF3 TestsPhys'!AC4)</f>
        <v/>
      </c>
    </row>
    <row r="5" spans="1:27" ht="15.6" x14ac:dyDescent="0.25">
      <c r="A5" s="155" t="str">
        <f>IF('CF3 TestsPhys'!B5="","",'CF3 TestsPhys'!B5)</f>
        <v/>
      </c>
      <c r="B5" s="157" t="str">
        <f>IF('CF3 TestsPhys'!D5="","",'CF3 TestsPhys'!D5)</f>
        <v/>
      </c>
      <c r="C5" s="160" t="str">
        <f>IF('CF3 TestsPhys'!E5="","",'CF3 TestsPhys'!E5)</f>
        <v/>
      </c>
      <c r="D5" s="173" t="str">
        <f>IF('CF3 TestsPhys'!F5="","",'CF3 TestsPhys'!F5)</f>
        <v/>
      </c>
      <c r="E5" s="282" t="str">
        <f>IF('CF3 TestsPhys'!G5="","",'CF3 TestsPhys'!G5)</f>
        <v/>
      </c>
      <c r="F5" s="68" t="str">
        <f>IF('CF3 TestsPhys'!H5="","",'CF3 TestsPhys'!H5)</f>
        <v/>
      </c>
      <c r="G5" s="76" t="str">
        <f>IF('CF3 TestsPhys'!I5="","",'CF3 TestsPhys'!I5)</f>
        <v/>
      </c>
      <c r="H5" s="68" t="str">
        <f>IF('CF3 TestsPhys'!J5="","",'CF3 TestsPhys'!J5)</f>
        <v/>
      </c>
      <c r="I5" s="76" t="str">
        <f>IF('CF3 TestsPhys'!K5="","",'CF3 TestsPhys'!K5)</f>
        <v/>
      </c>
      <c r="J5" s="68" t="str">
        <f>IF('CF3 TestsPhys'!L5="","",'CF3 TestsPhys'!L5)</f>
        <v/>
      </c>
      <c r="K5" s="76" t="str">
        <f>IF('CF3 TestsPhys'!M5="","",'CF3 TestsPhys'!M5)</f>
        <v/>
      </c>
      <c r="L5" s="68" t="str">
        <f>IF('CF3 TestsPhys'!N5="","",'CF3 TestsPhys'!N5)</f>
        <v/>
      </c>
      <c r="M5" s="76" t="str">
        <f>IF('CF3 TestsPhys'!O5="","",'CF3 TestsPhys'!O5)</f>
        <v/>
      </c>
      <c r="N5" s="250" t="str">
        <f>IF('CF3 TestsPhys'!P5="","",'CF3 TestsPhys'!P5)</f>
        <v/>
      </c>
      <c r="O5" s="76" t="str">
        <f>IF('CF3 TestsPhys'!Q5="","",'CF3 TestsPhys'!Q5)</f>
        <v/>
      </c>
      <c r="P5" s="250" t="str">
        <f>IF('CF3 TestsPhys'!R5="","",'CF3 TestsPhys'!R5)</f>
        <v/>
      </c>
      <c r="Q5" s="76" t="str">
        <f>IF('CF3 TestsPhys'!S5="","",'CF3 TestsPhys'!S5)</f>
        <v/>
      </c>
      <c r="R5" s="250" t="str">
        <f>IF('CF3 TestsPhys'!T5="","",'CF3 TestsPhys'!T5)</f>
        <v/>
      </c>
      <c r="S5" s="76" t="str">
        <f>IF('CF3 TestsPhys'!U5="","",'CF3 TestsPhys'!U5)</f>
        <v/>
      </c>
      <c r="T5" s="61" t="str">
        <f>IF('CF3 TestsPhys'!V5="","",'CF3 TestsPhys'!V5)</f>
        <v/>
      </c>
      <c r="U5" s="76" t="str">
        <f>IF('CF3 TestsPhys'!W5="","",'CF3 TestsPhys'!W5)</f>
        <v/>
      </c>
      <c r="V5" s="61" t="str">
        <f>IF('CF3 TestsPhys'!X5="","",'CF3 TestsPhys'!X5)</f>
        <v/>
      </c>
      <c r="W5" s="76" t="str">
        <f>IF('CF3 TestsPhys'!Y5="","",'CF3 TestsPhys'!Y5)</f>
        <v/>
      </c>
      <c r="X5" s="61" t="str">
        <f>IF('CF3 TestsPhys'!Z5="","",'CF3 TestsPhys'!Z5)</f>
        <v/>
      </c>
      <c r="Y5" s="76" t="str">
        <f>IF('CF3 TestsPhys'!AA5="","",'CF3 TestsPhys'!AA5)</f>
        <v/>
      </c>
      <c r="Z5" s="251" t="str">
        <f>IF('CF3 TestsPhys'!AB5="","",'CF3 TestsPhys'!AB5)</f>
        <v/>
      </c>
      <c r="AA5" s="197" t="str">
        <f>IF('CF3 TestsPhys'!AC5="","",'CF3 TestsPhys'!AC5)</f>
        <v/>
      </c>
    </row>
    <row r="6" spans="1:27" ht="15.6" x14ac:dyDescent="0.25">
      <c r="A6" s="155" t="str">
        <f>IF('CF3 TestsPhys'!B6="","",'CF3 TestsPhys'!B6)</f>
        <v/>
      </c>
      <c r="B6" s="157" t="str">
        <f>IF('CF3 TestsPhys'!D6="","",'CF3 TestsPhys'!D6)</f>
        <v/>
      </c>
      <c r="C6" s="160" t="str">
        <f>IF('CF3 TestsPhys'!E6="","",'CF3 TestsPhys'!E6)</f>
        <v/>
      </c>
      <c r="D6" s="173" t="str">
        <f>IF('CF3 TestsPhys'!F6="","",'CF3 TestsPhys'!F6)</f>
        <v/>
      </c>
      <c r="E6" s="282" t="str">
        <f>IF('CF3 TestsPhys'!G6="","",'CF3 TestsPhys'!G6)</f>
        <v/>
      </c>
      <c r="F6" s="68" t="str">
        <f>IF('CF3 TestsPhys'!H6="","",'CF3 TestsPhys'!H6)</f>
        <v/>
      </c>
      <c r="G6" s="76" t="str">
        <f>IF('CF3 TestsPhys'!I6="","",'CF3 TestsPhys'!I6)</f>
        <v/>
      </c>
      <c r="H6" s="68" t="str">
        <f>IF('CF3 TestsPhys'!J6="","",'CF3 TestsPhys'!J6)</f>
        <v/>
      </c>
      <c r="I6" s="76" t="str">
        <f>IF('CF3 TestsPhys'!K6="","",'CF3 TestsPhys'!K6)</f>
        <v/>
      </c>
      <c r="J6" s="68" t="str">
        <f>IF('CF3 TestsPhys'!L6="","",'CF3 TestsPhys'!L6)</f>
        <v/>
      </c>
      <c r="K6" s="76" t="str">
        <f>IF('CF3 TestsPhys'!M6="","",'CF3 TestsPhys'!M6)</f>
        <v/>
      </c>
      <c r="L6" s="68" t="str">
        <f>IF('CF3 TestsPhys'!N6="","",'CF3 TestsPhys'!N6)</f>
        <v/>
      </c>
      <c r="M6" s="76" t="str">
        <f>IF('CF3 TestsPhys'!O6="","",'CF3 TestsPhys'!O6)</f>
        <v/>
      </c>
      <c r="N6" s="250" t="str">
        <f>IF('CF3 TestsPhys'!P6="","",'CF3 TestsPhys'!P6)</f>
        <v/>
      </c>
      <c r="O6" s="76" t="str">
        <f>IF('CF3 TestsPhys'!Q6="","",'CF3 TestsPhys'!Q6)</f>
        <v/>
      </c>
      <c r="P6" s="250" t="str">
        <f>IF('CF3 TestsPhys'!R6="","",'CF3 TestsPhys'!R6)</f>
        <v/>
      </c>
      <c r="Q6" s="76" t="str">
        <f>IF('CF3 TestsPhys'!S6="","",'CF3 TestsPhys'!S6)</f>
        <v/>
      </c>
      <c r="R6" s="250" t="str">
        <f>IF('CF3 TestsPhys'!T6="","",'CF3 TestsPhys'!T6)</f>
        <v/>
      </c>
      <c r="S6" s="76" t="str">
        <f>IF('CF3 TestsPhys'!U6="","",'CF3 TestsPhys'!U6)</f>
        <v/>
      </c>
      <c r="T6" s="61" t="str">
        <f>IF('CF3 TestsPhys'!V6="","",'CF3 TestsPhys'!V6)</f>
        <v/>
      </c>
      <c r="U6" s="76" t="str">
        <f>IF('CF3 TestsPhys'!W6="","",'CF3 TestsPhys'!W6)</f>
        <v/>
      </c>
      <c r="V6" s="61" t="str">
        <f>IF('CF3 TestsPhys'!X6="","",'CF3 TestsPhys'!X6)</f>
        <v/>
      </c>
      <c r="W6" s="76" t="str">
        <f>IF('CF3 TestsPhys'!Y6="","",'CF3 TestsPhys'!Y6)</f>
        <v/>
      </c>
      <c r="X6" s="61" t="str">
        <f>IF('CF3 TestsPhys'!Z6="","",'CF3 TestsPhys'!Z6)</f>
        <v/>
      </c>
      <c r="Y6" s="76" t="str">
        <f>IF('CF3 TestsPhys'!AA6="","",'CF3 TestsPhys'!AA6)</f>
        <v/>
      </c>
      <c r="Z6" s="251" t="str">
        <f>IF('CF3 TestsPhys'!AB6="","",'CF3 TestsPhys'!AB6)</f>
        <v/>
      </c>
      <c r="AA6" s="197" t="str">
        <f>IF('CF3 TestsPhys'!AC6="","",'CF3 TestsPhys'!AC6)</f>
        <v/>
      </c>
    </row>
    <row r="7" spans="1:27" s="77" customFormat="1" ht="15.6" x14ac:dyDescent="0.25">
      <c r="A7" s="155" t="str">
        <f>IF('CF3 TestsPhys'!B7="","",'CF3 TestsPhys'!B7)</f>
        <v/>
      </c>
      <c r="B7" s="157" t="str">
        <f>IF('CF3 TestsPhys'!D7="","",'CF3 TestsPhys'!D7)</f>
        <v/>
      </c>
      <c r="C7" s="160" t="str">
        <f>IF('CF3 TestsPhys'!E7="","",'CF3 TestsPhys'!E7)</f>
        <v/>
      </c>
      <c r="D7" s="173" t="str">
        <f>IF('CF3 TestsPhys'!F7="","",'CF3 TestsPhys'!F7)</f>
        <v/>
      </c>
      <c r="E7" s="282" t="str">
        <f>IF('CF3 TestsPhys'!G7="","",'CF3 TestsPhys'!G7)</f>
        <v/>
      </c>
      <c r="F7" s="68" t="str">
        <f>IF('CF3 TestsPhys'!H7="","",'CF3 TestsPhys'!H7)</f>
        <v/>
      </c>
      <c r="G7" s="76" t="str">
        <f>IF('CF3 TestsPhys'!I7="","",'CF3 TestsPhys'!I7)</f>
        <v/>
      </c>
      <c r="H7" s="68" t="str">
        <f>IF('CF3 TestsPhys'!J7="","",'CF3 TestsPhys'!J7)</f>
        <v/>
      </c>
      <c r="I7" s="76" t="str">
        <f>IF('CF3 TestsPhys'!K7="","",'CF3 TestsPhys'!K7)</f>
        <v/>
      </c>
      <c r="J7" s="68" t="str">
        <f>IF('CF3 TestsPhys'!L7="","",'CF3 TestsPhys'!L7)</f>
        <v/>
      </c>
      <c r="K7" s="76" t="str">
        <f>IF('CF3 TestsPhys'!M7="","",'CF3 TestsPhys'!M7)</f>
        <v/>
      </c>
      <c r="L7" s="68" t="str">
        <f>IF('CF3 TestsPhys'!N7="","",'CF3 TestsPhys'!N7)</f>
        <v/>
      </c>
      <c r="M7" s="76" t="str">
        <f>IF('CF3 TestsPhys'!O7="","",'CF3 TestsPhys'!O7)</f>
        <v/>
      </c>
      <c r="N7" s="250" t="str">
        <f>IF('CF3 TestsPhys'!P7="","",'CF3 TestsPhys'!P7)</f>
        <v/>
      </c>
      <c r="O7" s="76" t="str">
        <f>IF('CF3 TestsPhys'!Q7="","",'CF3 TestsPhys'!Q7)</f>
        <v/>
      </c>
      <c r="P7" s="250" t="str">
        <f>IF('CF3 TestsPhys'!R7="","",'CF3 TestsPhys'!R7)</f>
        <v/>
      </c>
      <c r="Q7" s="76" t="str">
        <f>IF('CF3 TestsPhys'!S7="","",'CF3 TestsPhys'!S7)</f>
        <v/>
      </c>
      <c r="R7" s="250" t="str">
        <f>IF('CF3 TestsPhys'!T7="","",'CF3 TestsPhys'!T7)</f>
        <v/>
      </c>
      <c r="S7" s="76" t="str">
        <f>IF('CF3 TestsPhys'!U7="","",'CF3 TestsPhys'!U7)</f>
        <v/>
      </c>
      <c r="T7" s="61" t="str">
        <f>IF('CF3 TestsPhys'!V7="","",'CF3 TestsPhys'!V7)</f>
        <v/>
      </c>
      <c r="U7" s="76" t="str">
        <f>IF('CF3 TestsPhys'!W7="","",'CF3 TestsPhys'!W7)</f>
        <v/>
      </c>
      <c r="V7" s="61" t="str">
        <f>IF('CF3 TestsPhys'!X7="","",'CF3 TestsPhys'!X7)</f>
        <v/>
      </c>
      <c r="W7" s="76" t="str">
        <f>IF('CF3 TestsPhys'!Y7="","",'CF3 TestsPhys'!Y7)</f>
        <v/>
      </c>
      <c r="X7" s="61" t="str">
        <f>IF('CF3 TestsPhys'!Z7="","",'CF3 TestsPhys'!Z7)</f>
        <v/>
      </c>
      <c r="Y7" s="76" t="str">
        <f>IF('CF3 TestsPhys'!AA7="","",'CF3 TestsPhys'!AA7)</f>
        <v/>
      </c>
      <c r="Z7" s="251" t="str">
        <f>IF('CF3 TestsPhys'!AB7="","",'CF3 TestsPhys'!AB7)</f>
        <v/>
      </c>
      <c r="AA7" s="197" t="str">
        <f>IF('CF3 TestsPhys'!AC7="","",'CF3 TestsPhys'!AC7)</f>
        <v/>
      </c>
    </row>
    <row r="8" spans="1:27" ht="15.6" x14ac:dyDescent="0.25">
      <c r="A8" s="155" t="str">
        <f>IF('CF3 TestsPhys'!B8="","",'CF3 TestsPhys'!B8)</f>
        <v/>
      </c>
      <c r="B8" s="157" t="str">
        <f>IF('CF3 TestsPhys'!D8="","",'CF3 TestsPhys'!D8)</f>
        <v/>
      </c>
      <c r="C8" s="160" t="str">
        <f>IF('CF3 TestsPhys'!E8="","",'CF3 TestsPhys'!E8)</f>
        <v/>
      </c>
      <c r="D8" s="173" t="str">
        <f>IF('CF3 TestsPhys'!F8="","",'CF3 TestsPhys'!F8)</f>
        <v/>
      </c>
      <c r="E8" s="282" t="str">
        <f>IF('CF3 TestsPhys'!G8="","",'CF3 TestsPhys'!G8)</f>
        <v/>
      </c>
      <c r="F8" s="68" t="str">
        <f>IF('CF3 TestsPhys'!H8="","",'CF3 TestsPhys'!H8)</f>
        <v/>
      </c>
      <c r="G8" s="76" t="str">
        <f>IF('CF3 TestsPhys'!I8="","",'CF3 TestsPhys'!I8)</f>
        <v/>
      </c>
      <c r="H8" s="68" t="str">
        <f>IF('CF3 TestsPhys'!J8="","",'CF3 TestsPhys'!J8)</f>
        <v/>
      </c>
      <c r="I8" s="76" t="str">
        <f>IF('CF3 TestsPhys'!K8="","",'CF3 TestsPhys'!K8)</f>
        <v/>
      </c>
      <c r="J8" s="68" t="str">
        <f>IF('CF3 TestsPhys'!L8="","",'CF3 TestsPhys'!L8)</f>
        <v/>
      </c>
      <c r="K8" s="76" t="str">
        <f>IF('CF3 TestsPhys'!M8="","",'CF3 TestsPhys'!M8)</f>
        <v/>
      </c>
      <c r="L8" s="68" t="str">
        <f>IF('CF3 TestsPhys'!N8="","",'CF3 TestsPhys'!N8)</f>
        <v/>
      </c>
      <c r="M8" s="76" t="str">
        <f>IF('CF3 TestsPhys'!O8="","",'CF3 TestsPhys'!O8)</f>
        <v/>
      </c>
      <c r="N8" s="250" t="str">
        <f>IF('CF3 TestsPhys'!P8="","",'CF3 TestsPhys'!P8)</f>
        <v/>
      </c>
      <c r="O8" s="76" t="str">
        <f>IF('CF3 TestsPhys'!Q8="","",'CF3 TestsPhys'!Q8)</f>
        <v/>
      </c>
      <c r="P8" s="250" t="str">
        <f>IF('CF3 TestsPhys'!R8="","",'CF3 TestsPhys'!R8)</f>
        <v/>
      </c>
      <c r="Q8" s="76" t="str">
        <f>IF('CF3 TestsPhys'!S8="","",'CF3 TestsPhys'!S8)</f>
        <v/>
      </c>
      <c r="R8" s="250" t="str">
        <f>IF('CF3 TestsPhys'!T8="","",'CF3 TestsPhys'!T8)</f>
        <v/>
      </c>
      <c r="S8" s="76" t="str">
        <f>IF('CF3 TestsPhys'!U8="","",'CF3 TestsPhys'!U8)</f>
        <v/>
      </c>
      <c r="T8" s="61" t="str">
        <f>IF('CF3 TestsPhys'!V8="","",'CF3 TestsPhys'!V8)</f>
        <v/>
      </c>
      <c r="U8" s="76" t="str">
        <f>IF('CF3 TestsPhys'!W8="","",'CF3 TestsPhys'!W8)</f>
        <v/>
      </c>
      <c r="V8" s="61" t="str">
        <f>IF('CF3 TestsPhys'!X8="","",'CF3 TestsPhys'!X8)</f>
        <v/>
      </c>
      <c r="W8" s="76" t="str">
        <f>IF('CF3 TestsPhys'!Y8="","",'CF3 TestsPhys'!Y8)</f>
        <v/>
      </c>
      <c r="X8" s="61" t="str">
        <f>IF('CF3 TestsPhys'!Z8="","",'CF3 TestsPhys'!Z8)</f>
        <v/>
      </c>
      <c r="Y8" s="76" t="str">
        <f>IF('CF3 TestsPhys'!AA8="","",'CF3 TestsPhys'!AA8)</f>
        <v/>
      </c>
      <c r="Z8" s="251" t="str">
        <f>IF('CF3 TestsPhys'!AB8="","",'CF3 TestsPhys'!AB8)</f>
        <v/>
      </c>
      <c r="AA8" s="197" t="str">
        <f>IF('CF3 TestsPhys'!AC8="","",'CF3 TestsPhys'!AC8)</f>
        <v/>
      </c>
    </row>
    <row r="9" spans="1:27" s="77" customFormat="1" ht="15.6" x14ac:dyDescent="0.25">
      <c r="A9" s="155" t="str">
        <f>IF('CF3 TestsPhys'!B9="","",'CF3 TestsPhys'!B9)</f>
        <v/>
      </c>
      <c r="B9" s="157" t="str">
        <f>IF('CF3 TestsPhys'!D9="","",'CF3 TestsPhys'!D9)</f>
        <v/>
      </c>
      <c r="C9" s="160" t="str">
        <f>IF('CF3 TestsPhys'!E9="","",'CF3 TestsPhys'!E9)</f>
        <v/>
      </c>
      <c r="D9" s="173" t="str">
        <f>IF('CF3 TestsPhys'!F9="","",'CF3 TestsPhys'!F9)</f>
        <v/>
      </c>
      <c r="E9" s="282" t="str">
        <f>IF('CF3 TestsPhys'!G9="","",'CF3 TestsPhys'!G9)</f>
        <v/>
      </c>
      <c r="F9" s="68" t="str">
        <f>IF('CF3 TestsPhys'!H9="","",'CF3 TestsPhys'!H9)</f>
        <v/>
      </c>
      <c r="G9" s="76" t="str">
        <f>IF('CF3 TestsPhys'!I9="","",'CF3 TestsPhys'!I9)</f>
        <v/>
      </c>
      <c r="H9" s="68" t="str">
        <f>IF('CF3 TestsPhys'!J9="","",'CF3 TestsPhys'!J9)</f>
        <v/>
      </c>
      <c r="I9" s="76" t="str">
        <f>IF('CF3 TestsPhys'!K9="","",'CF3 TestsPhys'!K9)</f>
        <v/>
      </c>
      <c r="J9" s="68" t="str">
        <f>IF('CF3 TestsPhys'!L9="","",'CF3 TestsPhys'!L9)</f>
        <v/>
      </c>
      <c r="K9" s="76" t="str">
        <f>IF('CF3 TestsPhys'!M9="","",'CF3 TestsPhys'!M9)</f>
        <v/>
      </c>
      <c r="L9" s="68" t="str">
        <f>IF('CF3 TestsPhys'!N9="","",'CF3 TestsPhys'!N9)</f>
        <v/>
      </c>
      <c r="M9" s="76" t="str">
        <f>IF('CF3 TestsPhys'!O9="","",'CF3 TestsPhys'!O9)</f>
        <v/>
      </c>
      <c r="N9" s="250" t="str">
        <f>IF('CF3 TestsPhys'!P9="","",'CF3 TestsPhys'!P9)</f>
        <v/>
      </c>
      <c r="O9" s="76" t="str">
        <f>IF('CF3 TestsPhys'!Q9="","",'CF3 TestsPhys'!Q9)</f>
        <v/>
      </c>
      <c r="P9" s="250" t="str">
        <f>IF('CF3 TestsPhys'!R9="","",'CF3 TestsPhys'!R9)</f>
        <v/>
      </c>
      <c r="Q9" s="76" t="str">
        <f>IF('CF3 TestsPhys'!S9="","",'CF3 TestsPhys'!S9)</f>
        <v/>
      </c>
      <c r="R9" s="250" t="str">
        <f>IF('CF3 TestsPhys'!T9="","",'CF3 TestsPhys'!T9)</f>
        <v/>
      </c>
      <c r="S9" s="76" t="str">
        <f>IF('CF3 TestsPhys'!U9="","",'CF3 TestsPhys'!U9)</f>
        <v/>
      </c>
      <c r="T9" s="61" t="str">
        <f>IF('CF3 TestsPhys'!V9="","",'CF3 TestsPhys'!V9)</f>
        <v/>
      </c>
      <c r="U9" s="76" t="str">
        <f>IF('CF3 TestsPhys'!W9="","",'CF3 TestsPhys'!W9)</f>
        <v/>
      </c>
      <c r="V9" s="61" t="str">
        <f>IF('CF3 TestsPhys'!X9="","",'CF3 TestsPhys'!X9)</f>
        <v/>
      </c>
      <c r="W9" s="76" t="str">
        <f>IF('CF3 TestsPhys'!Y9="","",'CF3 TestsPhys'!Y9)</f>
        <v/>
      </c>
      <c r="X9" s="61" t="str">
        <f>IF('CF3 TestsPhys'!Z9="","",'CF3 TestsPhys'!Z9)</f>
        <v/>
      </c>
      <c r="Y9" s="76" t="str">
        <f>IF('CF3 TestsPhys'!AA9="","",'CF3 TestsPhys'!AA9)</f>
        <v/>
      </c>
      <c r="Z9" s="251" t="str">
        <f>IF('CF3 TestsPhys'!AB9="","",'CF3 TestsPhys'!AB9)</f>
        <v/>
      </c>
      <c r="AA9" s="197" t="str">
        <f>IF('CF3 TestsPhys'!AC9="","",'CF3 TestsPhys'!AC9)</f>
        <v/>
      </c>
    </row>
    <row r="10" spans="1:27" s="77" customFormat="1" ht="15.6" x14ac:dyDescent="0.25">
      <c r="A10" s="155" t="str">
        <f>IF('CF3 TestsPhys'!B10="","",'CF3 TestsPhys'!B10)</f>
        <v/>
      </c>
      <c r="B10" s="157" t="str">
        <f>IF('CF3 TestsPhys'!D10="","",'CF3 TestsPhys'!D10)</f>
        <v/>
      </c>
      <c r="C10" s="160" t="str">
        <f>IF('CF3 TestsPhys'!E10="","",'CF3 TestsPhys'!E10)</f>
        <v/>
      </c>
      <c r="D10" s="173" t="str">
        <f>IF('CF3 TestsPhys'!F10="","",'CF3 TestsPhys'!F10)</f>
        <v/>
      </c>
      <c r="E10" s="282" t="str">
        <f>IF('CF3 TestsPhys'!G10="","",'CF3 TestsPhys'!G10)</f>
        <v/>
      </c>
      <c r="F10" s="68" t="str">
        <f>IF('CF3 TestsPhys'!H10="","",'CF3 TestsPhys'!H10)</f>
        <v/>
      </c>
      <c r="G10" s="76" t="str">
        <f>IF('CF3 TestsPhys'!I10="","",'CF3 TestsPhys'!I10)</f>
        <v/>
      </c>
      <c r="H10" s="68" t="str">
        <f>IF('CF3 TestsPhys'!J10="","",'CF3 TestsPhys'!J10)</f>
        <v/>
      </c>
      <c r="I10" s="76" t="str">
        <f>IF('CF3 TestsPhys'!K10="","",'CF3 TestsPhys'!K10)</f>
        <v/>
      </c>
      <c r="J10" s="68" t="str">
        <f>IF('CF3 TestsPhys'!L10="","",'CF3 TestsPhys'!L10)</f>
        <v/>
      </c>
      <c r="K10" s="76" t="str">
        <f>IF('CF3 TestsPhys'!M10="","",'CF3 TestsPhys'!M10)</f>
        <v/>
      </c>
      <c r="L10" s="68" t="str">
        <f>IF('CF3 TestsPhys'!N10="","",'CF3 TestsPhys'!N10)</f>
        <v/>
      </c>
      <c r="M10" s="76" t="str">
        <f>IF('CF3 TestsPhys'!O10="","",'CF3 TestsPhys'!O10)</f>
        <v/>
      </c>
      <c r="N10" s="250" t="str">
        <f>IF('CF3 TestsPhys'!P10="","",'CF3 TestsPhys'!P10)</f>
        <v/>
      </c>
      <c r="O10" s="76" t="str">
        <f>IF('CF3 TestsPhys'!Q10="","",'CF3 TestsPhys'!Q10)</f>
        <v/>
      </c>
      <c r="P10" s="250" t="str">
        <f>IF('CF3 TestsPhys'!R10="","",'CF3 TestsPhys'!R10)</f>
        <v/>
      </c>
      <c r="Q10" s="76" t="str">
        <f>IF('CF3 TestsPhys'!S10="","",'CF3 TestsPhys'!S10)</f>
        <v/>
      </c>
      <c r="R10" s="250" t="str">
        <f>IF('CF3 TestsPhys'!T10="","",'CF3 TestsPhys'!T10)</f>
        <v/>
      </c>
      <c r="S10" s="76" t="str">
        <f>IF('CF3 TestsPhys'!U10="","",'CF3 TestsPhys'!U10)</f>
        <v/>
      </c>
      <c r="T10" s="61" t="str">
        <f>IF('CF3 TestsPhys'!V10="","",'CF3 TestsPhys'!V10)</f>
        <v/>
      </c>
      <c r="U10" s="76" t="str">
        <f>IF('CF3 TestsPhys'!W10="","",'CF3 TestsPhys'!W10)</f>
        <v/>
      </c>
      <c r="V10" s="61" t="str">
        <f>IF('CF3 TestsPhys'!X10="","",'CF3 TestsPhys'!X10)</f>
        <v/>
      </c>
      <c r="W10" s="76" t="str">
        <f>IF('CF3 TestsPhys'!Y10="","",'CF3 TestsPhys'!Y10)</f>
        <v/>
      </c>
      <c r="X10" s="61" t="str">
        <f>IF('CF3 TestsPhys'!Z10="","",'CF3 TestsPhys'!Z10)</f>
        <v/>
      </c>
      <c r="Y10" s="76" t="str">
        <f>IF('CF3 TestsPhys'!AA10="","",'CF3 TestsPhys'!AA10)</f>
        <v/>
      </c>
      <c r="Z10" s="251" t="str">
        <f>IF('CF3 TestsPhys'!AB10="","",'CF3 TestsPhys'!AB10)</f>
        <v/>
      </c>
      <c r="AA10" s="197" t="str">
        <f>IF('CF3 TestsPhys'!AC10="","",'CF3 TestsPhys'!AC10)</f>
        <v/>
      </c>
    </row>
    <row r="11" spans="1:27" ht="15.6" x14ac:dyDescent="0.25">
      <c r="A11" s="155" t="str">
        <f>IF('CF3 TestsPhys'!B11="","",'CF3 TestsPhys'!B11)</f>
        <v/>
      </c>
      <c r="B11" s="157" t="str">
        <f>IF('CF3 TestsPhys'!D11="","",'CF3 TestsPhys'!D11)</f>
        <v/>
      </c>
      <c r="C11" s="160" t="str">
        <f>IF('CF3 TestsPhys'!E11="","",'CF3 TestsPhys'!E11)</f>
        <v/>
      </c>
      <c r="D11" s="173" t="str">
        <f>IF('CF3 TestsPhys'!F11="","",'CF3 TestsPhys'!F11)</f>
        <v/>
      </c>
      <c r="E11" s="282" t="str">
        <f>IF('CF3 TestsPhys'!G11="","",'CF3 TestsPhys'!G11)</f>
        <v/>
      </c>
      <c r="F11" s="68" t="str">
        <f>IF('CF3 TestsPhys'!H11="","",'CF3 TestsPhys'!H11)</f>
        <v/>
      </c>
      <c r="G11" s="76" t="str">
        <f>IF('CF3 TestsPhys'!I11="","",'CF3 TestsPhys'!I11)</f>
        <v/>
      </c>
      <c r="H11" s="68" t="str">
        <f>IF('CF3 TestsPhys'!J11="","",'CF3 TestsPhys'!J11)</f>
        <v/>
      </c>
      <c r="I11" s="76" t="str">
        <f>IF('CF3 TestsPhys'!K11="","",'CF3 TestsPhys'!K11)</f>
        <v/>
      </c>
      <c r="J11" s="68" t="str">
        <f>IF('CF3 TestsPhys'!L11="","",'CF3 TestsPhys'!L11)</f>
        <v/>
      </c>
      <c r="K11" s="76" t="str">
        <f>IF('CF3 TestsPhys'!M11="","",'CF3 TestsPhys'!M11)</f>
        <v/>
      </c>
      <c r="L11" s="68" t="str">
        <f>IF('CF3 TestsPhys'!N11="","",'CF3 TestsPhys'!N11)</f>
        <v/>
      </c>
      <c r="M11" s="76" t="str">
        <f>IF('CF3 TestsPhys'!O11="","",'CF3 TestsPhys'!O11)</f>
        <v/>
      </c>
      <c r="N11" s="250" t="str">
        <f>IF('CF3 TestsPhys'!P11="","",'CF3 TestsPhys'!P11)</f>
        <v/>
      </c>
      <c r="O11" s="76" t="str">
        <f>IF('CF3 TestsPhys'!Q11="","",'CF3 TestsPhys'!Q11)</f>
        <v/>
      </c>
      <c r="P11" s="250" t="str">
        <f>IF('CF3 TestsPhys'!R11="","",'CF3 TestsPhys'!R11)</f>
        <v/>
      </c>
      <c r="Q11" s="76" t="str">
        <f>IF('CF3 TestsPhys'!S11="","",'CF3 TestsPhys'!S11)</f>
        <v/>
      </c>
      <c r="R11" s="250" t="str">
        <f>IF('CF3 TestsPhys'!T11="","",'CF3 TestsPhys'!T11)</f>
        <v/>
      </c>
      <c r="S11" s="76" t="str">
        <f>IF('CF3 TestsPhys'!U11="","",'CF3 TestsPhys'!U11)</f>
        <v/>
      </c>
      <c r="T11" s="61" t="str">
        <f>IF('CF3 TestsPhys'!V11="","",'CF3 TestsPhys'!V11)</f>
        <v/>
      </c>
      <c r="U11" s="76" t="str">
        <f>IF('CF3 TestsPhys'!W11="","",'CF3 TestsPhys'!W11)</f>
        <v/>
      </c>
      <c r="V11" s="61" t="str">
        <f>IF('CF3 TestsPhys'!X11="","",'CF3 TestsPhys'!X11)</f>
        <v/>
      </c>
      <c r="W11" s="76" t="str">
        <f>IF('CF3 TestsPhys'!Y11="","",'CF3 TestsPhys'!Y11)</f>
        <v/>
      </c>
      <c r="X11" s="61" t="str">
        <f>IF('CF3 TestsPhys'!Z11="","",'CF3 TestsPhys'!Z11)</f>
        <v/>
      </c>
      <c r="Y11" s="76" t="str">
        <f>IF('CF3 TestsPhys'!AA11="","",'CF3 TestsPhys'!AA11)</f>
        <v/>
      </c>
      <c r="Z11" s="251" t="str">
        <f>IF('CF3 TestsPhys'!AB11="","",'CF3 TestsPhys'!AB11)</f>
        <v/>
      </c>
      <c r="AA11" s="197" t="str">
        <f>IF('CF3 TestsPhys'!AC11="","",'CF3 TestsPhys'!AC11)</f>
        <v/>
      </c>
    </row>
    <row r="12" spans="1:27" ht="15.6" x14ac:dyDescent="0.25">
      <c r="A12" s="155" t="str">
        <f>IF('CF3 TestsPhys'!B12="","",'CF3 TestsPhys'!B12)</f>
        <v/>
      </c>
      <c r="B12" s="157" t="str">
        <f>IF('CF3 TestsPhys'!D12="","",'CF3 TestsPhys'!D12)</f>
        <v/>
      </c>
      <c r="C12" s="160" t="str">
        <f>IF('CF3 TestsPhys'!E12="","",'CF3 TestsPhys'!E12)</f>
        <v/>
      </c>
      <c r="D12" s="173" t="str">
        <f>IF('CF3 TestsPhys'!F12="","",'CF3 TestsPhys'!F12)</f>
        <v/>
      </c>
      <c r="E12" s="282" t="str">
        <f>IF('CF3 TestsPhys'!G12="","",'CF3 TestsPhys'!G12)</f>
        <v/>
      </c>
      <c r="F12" s="68" t="str">
        <f>IF('CF3 TestsPhys'!H12="","",'CF3 TestsPhys'!H12)</f>
        <v/>
      </c>
      <c r="G12" s="76" t="str">
        <f>IF('CF3 TestsPhys'!I12="","",'CF3 TestsPhys'!I12)</f>
        <v/>
      </c>
      <c r="H12" s="68" t="str">
        <f>IF('CF3 TestsPhys'!J12="","",'CF3 TestsPhys'!J12)</f>
        <v/>
      </c>
      <c r="I12" s="76" t="str">
        <f>IF('CF3 TestsPhys'!K12="","",'CF3 TestsPhys'!K12)</f>
        <v/>
      </c>
      <c r="J12" s="68" t="str">
        <f>IF('CF3 TestsPhys'!L12="","",'CF3 TestsPhys'!L12)</f>
        <v/>
      </c>
      <c r="K12" s="76" t="str">
        <f>IF('CF3 TestsPhys'!M12="","",'CF3 TestsPhys'!M12)</f>
        <v/>
      </c>
      <c r="L12" s="68" t="str">
        <f>IF('CF3 TestsPhys'!N12="","",'CF3 TestsPhys'!N12)</f>
        <v/>
      </c>
      <c r="M12" s="76" t="str">
        <f>IF('CF3 TestsPhys'!O12="","",'CF3 TestsPhys'!O12)</f>
        <v/>
      </c>
      <c r="N12" s="250" t="str">
        <f>IF('CF3 TestsPhys'!P12="","",'CF3 TestsPhys'!P12)</f>
        <v/>
      </c>
      <c r="O12" s="76" t="str">
        <f>IF('CF3 TestsPhys'!Q12="","",'CF3 TestsPhys'!Q12)</f>
        <v/>
      </c>
      <c r="P12" s="250" t="str">
        <f>IF('CF3 TestsPhys'!R12="","",'CF3 TestsPhys'!R12)</f>
        <v/>
      </c>
      <c r="Q12" s="76" t="str">
        <f>IF('CF3 TestsPhys'!S12="","",'CF3 TestsPhys'!S12)</f>
        <v/>
      </c>
      <c r="R12" s="250" t="str">
        <f>IF('CF3 TestsPhys'!T12="","",'CF3 TestsPhys'!T12)</f>
        <v/>
      </c>
      <c r="S12" s="76" t="str">
        <f>IF('CF3 TestsPhys'!U12="","",'CF3 TestsPhys'!U12)</f>
        <v/>
      </c>
      <c r="T12" s="61" t="str">
        <f>IF('CF3 TestsPhys'!V12="","",'CF3 TestsPhys'!V12)</f>
        <v/>
      </c>
      <c r="U12" s="76" t="str">
        <f>IF('CF3 TestsPhys'!W12="","",'CF3 TestsPhys'!W12)</f>
        <v/>
      </c>
      <c r="V12" s="61" t="str">
        <f>IF('CF3 TestsPhys'!X12="","",'CF3 TestsPhys'!X12)</f>
        <v/>
      </c>
      <c r="W12" s="76" t="str">
        <f>IF('CF3 TestsPhys'!Y12="","",'CF3 TestsPhys'!Y12)</f>
        <v/>
      </c>
      <c r="X12" s="61" t="str">
        <f>IF('CF3 TestsPhys'!Z12="","",'CF3 TestsPhys'!Z12)</f>
        <v/>
      </c>
      <c r="Y12" s="76" t="str">
        <f>IF('CF3 TestsPhys'!AA12="","",'CF3 TestsPhys'!AA12)</f>
        <v/>
      </c>
      <c r="Z12" s="251" t="str">
        <f>IF('CF3 TestsPhys'!AB12="","",'CF3 TestsPhys'!AB12)</f>
        <v/>
      </c>
      <c r="AA12" s="197" t="str">
        <f>IF('CF3 TestsPhys'!AC12="","",'CF3 TestsPhys'!AC12)</f>
        <v/>
      </c>
    </row>
    <row r="13" spans="1:27" ht="15.6" x14ac:dyDescent="0.25">
      <c r="A13" s="155" t="str">
        <f>IF('CF3 TestsPhys'!B13="","",'CF3 TestsPhys'!B13)</f>
        <v/>
      </c>
      <c r="B13" s="157" t="str">
        <f>IF('CF3 TestsPhys'!D13="","",'CF3 TestsPhys'!D13)</f>
        <v/>
      </c>
      <c r="C13" s="160" t="str">
        <f>IF('CF3 TestsPhys'!E13="","",'CF3 TestsPhys'!E13)</f>
        <v/>
      </c>
      <c r="D13" s="173" t="str">
        <f>IF('CF3 TestsPhys'!F13="","",'CF3 TestsPhys'!F13)</f>
        <v/>
      </c>
      <c r="E13" s="282" t="str">
        <f>IF('CF3 TestsPhys'!G13="","",'CF3 TestsPhys'!G13)</f>
        <v/>
      </c>
      <c r="F13" s="68" t="str">
        <f>IF('CF3 TestsPhys'!H13="","",'CF3 TestsPhys'!H13)</f>
        <v/>
      </c>
      <c r="G13" s="76" t="str">
        <f>IF('CF3 TestsPhys'!I13="","",'CF3 TestsPhys'!I13)</f>
        <v/>
      </c>
      <c r="H13" s="68" t="str">
        <f>IF('CF3 TestsPhys'!J13="","",'CF3 TestsPhys'!J13)</f>
        <v/>
      </c>
      <c r="I13" s="76" t="str">
        <f>IF('CF3 TestsPhys'!K13="","",'CF3 TestsPhys'!K13)</f>
        <v/>
      </c>
      <c r="J13" s="68" t="str">
        <f>IF('CF3 TestsPhys'!L13="","",'CF3 TestsPhys'!L13)</f>
        <v/>
      </c>
      <c r="K13" s="76" t="str">
        <f>IF('CF3 TestsPhys'!M13="","",'CF3 TestsPhys'!M13)</f>
        <v/>
      </c>
      <c r="L13" s="68" t="str">
        <f>IF('CF3 TestsPhys'!N13="","",'CF3 TestsPhys'!N13)</f>
        <v/>
      </c>
      <c r="M13" s="76" t="str">
        <f>IF('CF3 TestsPhys'!O13="","",'CF3 TestsPhys'!O13)</f>
        <v/>
      </c>
      <c r="N13" s="250" t="str">
        <f>IF('CF3 TestsPhys'!P13="","",'CF3 TestsPhys'!P13)</f>
        <v/>
      </c>
      <c r="O13" s="76" t="str">
        <f>IF('CF3 TestsPhys'!Q13="","",'CF3 TestsPhys'!Q13)</f>
        <v/>
      </c>
      <c r="P13" s="250" t="str">
        <f>IF('CF3 TestsPhys'!R13="","",'CF3 TestsPhys'!R13)</f>
        <v/>
      </c>
      <c r="Q13" s="76" t="str">
        <f>IF('CF3 TestsPhys'!S13="","",'CF3 TestsPhys'!S13)</f>
        <v/>
      </c>
      <c r="R13" s="250" t="str">
        <f>IF('CF3 TestsPhys'!T13="","",'CF3 TestsPhys'!T13)</f>
        <v/>
      </c>
      <c r="S13" s="76" t="str">
        <f>IF('CF3 TestsPhys'!U13="","",'CF3 TestsPhys'!U13)</f>
        <v/>
      </c>
      <c r="T13" s="61" t="str">
        <f>IF('CF3 TestsPhys'!V13="","",'CF3 TestsPhys'!V13)</f>
        <v/>
      </c>
      <c r="U13" s="76" t="str">
        <f>IF('CF3 TestsPhys'!W13="","",'CF3 TestsPhys'!W13)</f>
        <v/>
      </c>
      <c r="V13" s="61" t="str">
        <f>IF('CF3 TestsPhys'!X13="","",'CF3 TestsPhys'!X13)</f>
        <v/>
      </c>
      <c r="W13" s="76" t="str">
        <f>IF('CF3 TestsPhys'!Y13="","",'CF3 TestsPhys'!Y13)</f>
        <v/>
      </c>
      <c r="X13" s="61" t="str">
        <f>IF('CF3 TestsPhys'!Z13="","",'CF3 TestsPhys'!Z13)</f>
        <v/>
      </c>
      <c r="Y13" s="76" t="str">
        <f>IF('CF3 TestsPhys'!AA13="","",'CF3 TestsPhys'!AA13)</f>
        <v/>
      </c>
      <c r="Z13" s="251" t="str">
        <f>IF('CF3 TestsPhys'!AB13="","",'CF3 TestsPhys'!AB13)</f>
        <v/>
      </c>
      <c r="AA13" s="197" t="str">
        <f>IF('CF3 TestsPhys'!AC13="","",'CF3 TestsPhys'!AC13)</f>
        <v/>
      </c>
    </row>
    <row r="14" spans="1:27" ht="15.6" x14ac:dyDescent="0.25">
      <c r="A14" s="155" t="str">
        <f>IF('CF3 TestsPhys'!B14="","",'CF3 TestsPhys'!B14)</f>
        <v/>
      </c>
      <c r="B14" s="157" t="str">
        <f>IF('CF3 TestsPhys'!D14="","",'CF3 TestsPhys'!D14)</f>
        <v/>
      </c>
      <c r="C14" s="160" t="str">
        <f>IF('CF3 TestsPhys'!E14="","",'CF3 TestsPhys'!E14)</f>
        <v/>
      </c>
      <c r="D14" s="173" t="str">
        <f>IF('CF3 TestsPhys'!F14="","",'CF3 TestsPhys'!F14)</f>
        <v/>
      </c>
      <c r="E14" s="282" t="str">
        <f>IF('CF3 TestsPhys'!G14="","",'CF3 TestsPhys'!G14)</f>
        <v/>
      </c>
      <c r="F14" s="68" t="str">
        <f>IF('CF3 TestsPhys'!H14="","",'CF3 TestsPhys'!H14)</f>
        <v/>
      </c>
      <c r="G14" s="76" t="str">
        <f>IF('CF3 TestsPhys'!I14="","",'CF3 TestsPhys'!I14)</f>
        <v/>
      </c>
      <c r="H14" s="68" t="str">
        <f>IF('CF3 TestsPhys'!J14="","",'CF3 TestsPhys'!J14)</f>
        <v/>
      </c>
      <c r="I14" s="76" t="str">
        <f>IF('CF3 TestsPhys'!K14="","",'CF3 TestsPhys'!K14)</f>
        <v/>
      </c>
      <c r="J14" s="68" t="str">
        <f>IF('CF3 TestsPhys'!L14="","",'CF3 TestsPhys'!L14)</f>
        <v/>
      </c>
      <c r="K14" s="76" t="str">
        <f>IF('CF3 TestsPhys'!M14="","",'CF3 TestsPhys'!M14)</f>
        <v/>
      </c>
      <c r="L14" s="68" t="str">
        <f>IF('CF3 TestsPhys'!N14="","",'CF3 TestsPhys'!N14)</f>
        <v/>
      </c>
      <c r="M14" s="76" t="str">
        <f>IF('CF3 TestsPhys'!O14="","",'CF3 TestsPhys'!O14)</f>
        <v/>
      </c>
      <c r="N14" s="250" t="str">
        <f>IF('CF3 TestsPhys'!P14="","",'CF3 TestsPhys'!P14)</f>
        <v/>
      </c>
      <c r="O14" s="76" t="str">
        <f>IF('CF3 TestsPhys'!Q14="","",'CF3 TestsPhys'!Q14)</f>
        <v/>
      </c>
      <c r="P14" s="250" t="str">
        <f>IF('CF3 TestsPhys'!R14="","",'CF3 TestsPhys'!R14)</f>
        <v/>
      </c>
      <c r="Q14" s="76" t="str">
        <f>IF('CF3 TestsPhys'!S14="","",'CF3 TestsPhys'!S14)</f>
        <v/>
      </c>
      <c r="R14" s="250" t="str">
        <f>IF('CF3 TestsPhys'!T14="","",'CF3 TestsPhys'!T14)</f>
        <v/>
      </c>
      <c r="S14" s="76" t="str">
        <f>IF('CF3 TestsPhys'!U14="","",'CF3 TestsPhys'!U14)</f>
        <v/>
      </c>
      <c r="T14" s="61" t="str">
        <f>IF('CF3 TestsPhys'!V14="","",'CF3 TestsPhys'!V14)</f>
        <v/>
      </c>
      <c r="U14" s="76" t="str">
        <f>IF('CF3 TestsPhys'!W14="","",'CF3 TestsPhys'!W14)</f>
        <v/>
      </c>
      <c r="V14" s="61" t="str">
        <f>IF('CF3 TestsPhys'!X14="","",'CF3 TestsPhys'!X14)</f>
        <v/>
      </c>
      <c r="W14" s="76" t="str">
        <f>IF('CF3 TestsPhys'!Y14="","",'CF3 TestsPhys'!Y14)</f>
        <v/>
      </c>
      <c r="X14" s="61" t="str">
        <f>IF('CF3 TestsPhys'!Z14="","",'CF3 TestsPhys'!Z14)</f>
        <v/>
      </c>
      <c r="Y14" s="76" t="str">
        <f>IF('CF3 TestsPhys'!AA14="","",'CF3 TestsPhys'!AA14)</f>
        <v/>
      </c>
      <c r="Z14" s="251" t="str">
        <f>IF('CF3 TestsPhys'!AB14="","",'CF3 TestsPhys'!AB14)</f>
        <v/>
      </c>
      <c r="AA14" s="197" t="str">
        <f>IF('CF3 TestsPhys'!AC14="","",'CF3 TestsPhys'!AC14)</f>
        <v/>
      </c>
    </row>
    <row r="15" spans="1:27" ht="15.6" x14ac:dyDescent="0.25">
      <c r="A15" s="155" t="str">
        <f>IF('CF3 TestsPhys'!B15="","",'CF3 TestsPhys'!B15)</f>
        <v/>
      </c>
      <c r="B15" s="157" t="str">
        <f>IF('CF3 TestsPhys'!D15="","",'CF3 TestsPhys'!D15)</f>
        <v/>
      </c>
      <c r="C15" s="160" t="str">
        <f>IF('CF3 TestsPhys'!E15="","",'CF3 TestsPhys'!E15)</f>
        <v/>
      </c>
      <c r="D15" s="173" t="str">
        <f>IF('CF3 TestsPhys'!F15="","",'CF3 TestsPhys'!F15)</f>
        <v/>
      </c>
      <c r="E15" s="282" t="str">
        <f>IF('CF3 TestsPhys'!G15="","",'CF3 TestsPhys'!G15)</f>
        <v/>
      </c>
      <c r="F15" s="68" t="str">
        <f>IF('CF3 TestsPhys'!H15="","",'CF3 TestsPhys'!H15)</f>
        <v/>
      </c>
      <c r="G15" s="76" t="str">
        <f>IF('CF3 TestsPhys'!I15="","",'CF3 TestsPhys'!I15)</f>
        <v/>
      </c>
      <c r="H15" s="68" t="str">
        <f>IF('CF3 TestsPhys'!J15="","",'CF3 TestsPhys'!J15)</f>
        <v/>
      </c>
      <c r="I15" s="76" t="str">
        <f>IF('CF3 TestsPhys'!K15="","",'CF3 TestsPhys'!K15)</f>
        <v/>
      </c>
      <c r="J15" s="68" t="str">
        <f>IF('CF3 TestsPhys'!L15="","",'CF3 TestsPhys'!L15)</f>
        <v/>
      </c>
      <c r="K15" s="76" t="str">
        <f>IF('CF3 TestsPhys'!M15="","",'CF3 TestsPhys'!M15)</f>
        <v/>
      </c>
      <c r="L15" s="68" t="str">
        <f>IF('CF3 TestsPhys'!N15="","",'CF3 TestsPhys'!N15)</f>
        <v/>
      </c>
      <c r="M15" s="76" t="str">
        <f>IF('CF3 TestsPhys'!O15="","",'CF3 TestsPhys'!O15)</f>
        <v/>
      </c>
      <c r="N15" s="250" t="str">
        <f>IF('CF3 TestsPhys'!P15="","",'CF3 TestsPhys'!P15)</f>
        <v/>
      </c>
      <c r="O15" s="76" t="str">
        <f>IF('CF3 TestsPhys'!Q15="","",'CF3 TestsPhys'!Q15)</f>
        <v/>
      </c>
      <c r="P15" s="250" t="str">
        <f>IF('CF3 TestsPhys'!R15="","",'CF3 TestsPhys'!R15)</f>
        <v/>
      </c>
      <c r="Q15" s="76" t="str">
        <f>IF('CF3 TestsPhys'!S15="","",'CF3 TestsPhys'!S15)</f>
        <v/>
      </c>
      <c r="R15" s="250" t="str">
        <f>IF('CF3 TestsPhys'!T15="","",'CF3 TestsPhys'!T15)</f>
        <v/>
      </c>
      <c r="S15" s="76" t="str">
        <f>IF('CF3 TestsPhys'!U15="","",'CF3 TestsPhys'!U15)</f>
        <v/>
      </c>
      <c r="T15" s="61" t="str">
        <f>IF('CF3 TestsPhys'!V15="","",'CF3 TestsPhys'!V15)</f>
        <v/>
      </c>
      <c r="U15" s="76" t="str">
        <f>IF('CF3 TestsPhys'!W15="","",'CF3 TestsPhys'!W15)</f>
        <v/>
      </c>
      <c r="V15" s="61" t="str">
        <f>IF('CF3 TestsPhys'!X15="","",'CF3 TestsPhys'!X15)</f>
        <v/>
      </c>
      <c r="W15" s="76" t="str">
        <f>IF('CF3 TestsPhys'!Y15="","",'CF3 TestsPhys'!Y15)</f>
        <v/>
      </c>
      <c r="X15" s="61" t="str">
        <f>IF('CF3 TestsPhys'!Z15="","",'CF3 TestsPhys'!Z15)</f>
        <v/>
      </c>
      <c r="Y15" s="76" t="str">
        <f>IF('CF3 TestsPhys'!AA15="","",'CF3 TestsPhys'!AA15)</f>
        <v/>
      </c>
      <c r="Z15" s="251" t="str">
        <f>IF('CF3 TestsPhys'!AB15="","",'CF3 TestsPhys'!AB15)</f>
        <v/>
      </c>
      <c r="AA15" s="197" t="str">
        <f>IF('CF3 TestsPhys'!AC15="","",'CF3 TestsPhys'!AC15)</f>
        <v/>
      </c>
    </row>
    <row r="16" spans="1:27" ht="15.6" x14ac:dyDescent="0.25">
      <c r="A16" s="155" t="str">
        <f>IF('CF3 TestsPhys'!B16="","",'CF3 TestsPhys'!B16)</f>
        <v/>
      </c>
      <c r="B16" s="157" t="str">
        <f>IF('CF3 TestsPhys'!D16="","",'CF3 TestsPhys'!D16)</f>
        <v/>
      </c>
      <c r="C16" s="160" t="str">
        <f>IF('CF3 TestsPhys'!E16="","",'CF3 TestsPhys'!E16)</f>
        <v/>
      </c>
      <c r="D16" s="173" t="str">
        <f>IF('CF3 TestsPhys'!F16="","",'CF3 TestsPhys'!F16)</f>
        <v/>
      </c>
      <c r="E16" s="282" t="str">
        <f>IF('CF3 TestsPhys'!G16="","",'CF3 TestsPhys'!G16)</f>
        <v/>
      </c>
      <c r="F16" s="68" t="str">
        <f>IF('CF3 TestsPhys'!H16="","",'CF3 TestsPhys'!H16)</f>
        <v/>
      </c>
      <c r="G16" s="76" t="str">
        <f>IF('CF3 TestsPhys'!I16="","",'CF3 TestsPhys'!I16)</f>
        <v/>
      </c>
      <c r="H16" s="68" t="str">
        <f>IF('CF3 TestsPhys'!J16="","",'CF3 TestsPhys'!J16)</f>
        <v/>
      </c>
      <c r="I16" s="76" t="str">
        <f>IF('CF3 TestsPhys'!K16="","",'CF3 TestsPhys'!K16)</f>
        <v/>
      </c>
      <c r="J16" s="68" t="str">
        <f>IF('CF3 TestsPhys'!L16="","",'CF3 TestsPhys'!L16)</f>
        <v/>
      </c>
      <c r="K16" s="76" t="str">
        <f>IF('CF3 TestsPhys'!M16="","",'CF3 TestsPhys'!M16)</f>
        <v/>
      </c>
      <c r="L16" s="68" t="str">
        <f>IF('CF3 TestsPhys'!N16="","",'CF3 TestsPhys'!N16)</f>
        <v/>
      </c>
      <c r="M16" s="76" t="str">
        <f>IF('CF3 TestsPhys'!O16="","",'CF3 TestsPhys'!O16)</f>
        <v/>
      </c>
      <c r="N16" s="250" t="str">
        <f>IF('CF3 TestsPhys'!P16="","",'CF3 TestsPhys'!P16)</f>
        <v/>
      </c>
      <c r="O16" s="76" t="str">
        <f>IF('CF3 TestsPhys'!Q16="","",'CF3 TestsPhys'!Q16)</f>
        <v/>
      </c>
      <c r="P16" s="250" t="str">
        <f>IF('CF3 TestsPhys'!R16="","",'CF3 TestsPhys'!R16)</f>
        <v/>
      </c>
      <c r="Q16" s="76" t="str">
        <f>IF('CF3 TestsPhys'!S16="","",'CF3 TestsPhys'!S16)</f>
        <v/>
      </c>
      <c r="R16" s="250" t="str">
        <f>IF('CF3 TestsPhys'!T16="","",'CF3 TestsPhys'!T16)</f>
        <v/>
      </c>
      <c r="S16" s="76" t="str">
        <f>IF('CF3 TestsPhys'!U16="","",'CF3 TestsPhys'!U16)</f>
        <v/>
      </c>
      <c r="T16" s="61" t="str">
        <f>IF('CF3 TestsPhys'!V16="","",'CF3 TestsPhys'!V16)</f>
        <v/>
      </c>
      <c r="U16" s="76" t="str">
        <f>IF('CF3 TestsPhys'!W16="","",'CF3 TestsPhys'!W16)</f>
        <v/>
      </c>
      <c r="V16" s="61" t="str">
        <f>IF('CF3 TestsPhys'!X16="","",'CF3 TestsPhys'!X16)</f>
        <v/>
      </c>
      <c r="W16" s="76" t="str">
        <f>IF('CF3 TestsPhys'!Y16="","",'CF3 TestsPhys'!Y16)</f>
        <v/>
      </c>
      <c r="X16" s="61" t="str">
        <f>IF('CF3 TestsPhys'!Z16="","",'CF3 TestsPhys'!Z16)</f>
        <v/>
      </c>
      <c r="Y16" s="76" t="str">
        <f>IF('CF3 TestsPhys'!AA16="","",'CF3 TestsPhys'!AA16)</f>
        <v/>
      </c>
      <c r="Z16" s="251" t="str">
        <f>IF('CF3 TestsPhys'!AB16="","",'CF3 TestsPhys'!AB16)</f>
        <v/>
      </c>
      <c r="AA16" s="197" t="str">
        <f>IF('CF3 TestsPhys'!AC16="","",'CF3 TestsPhys'!AC16)</f>
        <v/>
      </c>
    </row>
    <row r="17" spans="1:27" ht="15.6" x14ac:dyDescent="0.25">
      <c r="A17" s="155" t="str">
        <f>IF('CF3 TestsPhys'!B17="","",'CF3 TestsPhys'!B17)</f>
        <v/>
      </c>
      <c r="B17" s="157" t="str">
        <f>IF('CF3 TestsPhys'!D17="","",'CF3 TestsPhys'!D17)</f>
        <v/>
      </c>
      <c r="C17" s="160" t="str">
        <f>IF('CF3 TestsPhys'!E17="","",'CF3 TestsPhys'!E17)</f>
        <v/>
      </c>
      <c r="D17" s="173" t="str">
        <f>IF('CF3 TestsPhys'!F17="","",'CF3 TestsPhys'!F17)</f>
        <v/>
      </c>
      <c r="E17" s="282" t="str">
        <f>IF('CF3 TestsPhys'!G17="","",'CF3 TestsPhys'!G17)</f>
        <v/>
      </c>
      <c r="F17" s="68" t="str">
        <f>IF('CF3 TestsPhys'!H17="","",'CF3 TestsPhys'!H17)</f>
        <v/>
      </c>
      <c r="G17" s="76" t="str">
        <f>IF('CF3 TestsPhys'!I17="","",'CF3 TestsPhys'!I17)</f>
        <v/>
      </c>
      <c r="H17" s="68" t="str">
        <f>IF('CF3 TestsPhys'!J17="","",'CF3 TestsPhys'!J17)</f>
        <v/>
      </c>
      <c r="I17" s="76" t="str">
        <f>IF('CF3 TestsPhys'!K17="","",'CF3 TestsPhys'!K17)</f>
        <v/>
      </c>
      <c r="J17" s="68" t="str">
        <f>IF('CF3 TestsPhys'!L17="","",'CF3 TestsPhys'!L17)</f>
        <v/>
      </c>
      <c r="K17" s="76" t="str">
        <f>IF('CF3 TestsPhys'!M17="","",'CF3 TestsPhys'!M17)</f>
        <v/>
      </c>
      <c r="L17" s="68" t="str">
        <f>IF('CF3 TestsPhys'!N17="","",'CF3 TestsPhys'!N17)</f>
        <v/>
      </c>
      <c r="M17" s="76" t="str">
        <f>IF('CF3 TestsPhys'!O17="","",'CF3 TestsPhys'!O17)</f>
        <v/>
      </c>
      <c r="N17" s="250" t="str">
        <f>IF('CF3 TestsPhys'!P17="","",'CF3 TestsPhys'!P17)</f>
        <v/>
      </c>
      <c r="O17" s="76" t="str">
        <f>IF('CF3 TestsPhys'!Q17="","",'CF3 TestsPhys'!Q17)</f>
        <v/>
      </c>
      <c r="P17" s="250" t="str">
        <f>IF('CF3 TestsPhys'!R17="","",'CF3 TestsPhys'!R17)</f>
        <v/>
      </c>
      <c r="Q17" s="76" t="str">
        <f>IF('CF3 TestsPhys'!S17="","",'CF3 TestsPhys'!S17)</f>
        <v/>
      </c>
      <c r="R17" s="250" t="str">
        <f>IF('CF3 TestsPhys'!T17="","",'CF3 TestsPhys'!T17)</f>
        <v/>
      </c>
      <c r="S17" s="76" t="str">
        <f>IF('CF3 TestsPhys'!U17="","",'CF3 TestsPhys'!U17)</f>
        <v/>
      </c>
      <c r="T17" s="61" t="str">
        <f>IF('CF3 TestsPhys'!V17="","",'CF3 TestsPhys'!V17)</f>
        <v/>
      </c>
      <c r="U17" s="76" t="str">
        <f>IF('CF3 TestsPhys'!W17="","",'CF3 TestsPhys'!W17)</f>
        <v/>
      </c>
      <c r="V17" s="61" t="str">
        <f>IF('CF3 TestsPhys'!X17="","",'CF3 TestsPhys'!X17)</f>
        <v/>
      </c>
      <c r="W17" s="76" t="str">
        <f>IF('CF3 TestsPhys'!Y17="","",'CF3 TestsPhys'!Y17)</f>
        <v/>
      </c>
      <c r="X17" s="61" t="str">
        <f>IF('CF3 TestsPhys'!Z17="","",'CF3 TestsPhys'!Z17)</f>
        <v/>
      </c>
      <c r="Y17" s="76" t="str">
        <f>IF('CF3 TestsPhys'!AA17="","",'CF3 TestsPhys'!AA17)</f>
        <v/>
      </c>
      <c r="Z17" s="251" t="str">
        <f>IF('CF3 TestsPhys'!AB17="","",'CF3 TestsPhys'!AB17)</f>
        <v/>
      </c>
      <c r="AA17" s="197" t="str">
        <f>IF('CF3 TestsPhys'!AC17="","",'CF3 TestsPhys'!AC17)</f>
        <v/>
      </c>
    </row>
    <row r="18" spans="1:27" s="77" customFormat="1" ht="15.6" x14ac:dyDescent="0.25">
      <c r="A18" s="155" t="str">
        <f>IF('CF3 TestsPhys'!B18="","",'CF3 TestsPhys'!B18)</f>
        <v/>
      </c>
      <c r="B18" s="157" t="str">
        <f>IF('CF3 TestsPhys'!D18="","",'CF3 TestsPhys'!D18)</f>
        <v/>
      </c>
      <c r="C18" s="160" t="str">
        <f>IF('CF3 TestsPhys'!E18="","",'CF3 TestsPhys'!E18)</f>
        <v/>
      </c>
      <c r="D18" s="173" t="str">
        <f>IF('CF3 TestsPhys'!F18="","",'CF3 TestsPhys'!F18)</f>
        <v/>
      </c>
      <c r="E18" s="282" t="str">
        <f>IF('CF3 TestsPhys'!G18="","",'CF3 TestsPhys'!G18)</f>
        <v/>
      </c>
      <c r="F18" s="68" t="str">
        <f>IF('CF3 TestsPhys'!H18="","",'CF3 TestsPhys'!H18)</f>
        <v/>
      </c>
      <c r="G18" s="76" t="str">
        <f>IF('CF3 TestsPhys'!I18="","",'CF3 TestsPhys'!I18)</f>
        <v/>
      </c>
      <c r="H18" s="68" t="str">
        <f>IF('CF3 TestsPhys'!J18="","",'CF3 TestsPhys'!J18)</f>
        <v/>
      </c>
      <c r="I18" s="76" t="str">
        <f>IF('CF3 TestsPhys'!K18="","",'CF3 TestsPhys'!K18)</f>
        <v/>
      </c>
      <c r="J18" s="68" t="str">
        <f>IF('CF3 TestsPhys'!L18="","",'CF3 TestsPhys'!L18)</f>
        <v/>
      </c>
      <c r="K18" s="76" t="str">
        <f>IF('CF3 TestsPhys'!M18="","",'CF3 TestsPhys'!M18)</f>
        <v/>
      </c>
      <c r="L18" s="68" t="str">
        <f>IF('CF3 TestsPhys'!N18="","",'CF3 TestsPhys'!N18)</f>
        <v/>
      </c>
      <c r="M18" s="76" t="str">
        <f>IF('CF3 TestsPhys'!O18="","",'CF3 TestsPhys'!O18)</f>
        <v/>
      </c>
      <c r="N18" s="250" t="str">
        <f>IF('CF3 TestsPhys'!P18="","",'CF3 TestsPhys'!P18)</f>
        <v/>
      </c>
      <c r="O18" s="76" t="str">
        <f>IF('CF3 TestsPhys'!Q18="","",'CF3 TestsPhys'!Q18)</f>
        <v/>
      </c>
      <c r="P18" s="250" t="str">
        <f>IF('CF3 TestsPhys'!R18="","",'CF3 TestsPhys'!R18)</f>
        <v/>
      </c>
      <c r="Q18" s="76" t="str">
        <f>IF('CF3 TestsPhys'!S18="","",'CF3 TestsPhys'!S18)</f>
        <v/>
      </c>
      <c r="R18" s="250" t="str">
        <f>IF('CF3 TestsPhys'!T18="","",'CF3 TestsPhys'!T18)</f>
        <v/>
      </c>
      <c r="S18" s="76" t="str">
        <f>IF('CF3 TestsPhys'!U18="","",'CF3 TestsPhys'!U18)</f>
        <v/>
      </c>
      <c r="T18" s="61" t="str">
        <f>IF('CF3 TestsPhys'!V18="","",'CF3 TestsPhys'!V18)</f>
        <v/>
      </c>
      <c r="U18" s="76" t="str">
        <f>IF('CF3 TestsPhys'!W18="","",'CF3 TestsPhys'!W18)</f>
        <v/>
      </c>
      <c r="V18" s="61" t="str">
        <f>IF('CF3 TestsPhys'!X18="","",'CF3 TestsPhys'!X18)</f>
        <v/>
      </c>
      <c r="W18" s="76" t="str">
        <f>IF('CF3 TestsPhys'!Y18="","",'CF3 TestsPhys'!Y18)</f>
        <v/>
      </c>
      <c r="X18" s="61" t="str">
        <f>IF('CF3 TestsPhys'!Z18="","",'CF3 TestsPhys'!Z18)</f>
        <v/>
      </c>
      <c r="Y18" s="76" t="str">
        <f>IF('CF3 TestsPhys'!AA18="","",'CF3 TestsPhys'!AA18)</f>
        <v/>
      </c>
      <c r="Z18" s="251" t="str">
        <f>IF('CF3 TestsPhys'!AB18="","",'CF3 TestsPhys'!AB18)</f>
        <v/>
      </c>
      <c r="AA18" s="197" t="str">
        <f>IF('CF3 TestsPhys'!AC18="","",'CF3 TestsPhys'!AC18)</f>
        <v/>
      </c>
    </row>
    <row r="19" spans="1:27" ht="15.6" x14ac:dyDescent="0.25">
      <c r="A19" s="155" t="str">
        <f>IF('CF3 TestsPhys'!B19="","",'CF3 TestsPhys'!B19)</f>
        <v/>
      </c>
      <c r="B19" s="157" t="str">
        <f>IF('CF3 TestsPhys'!D19="","",'CF3 TestsPhys'!D19)</f>
        <v/>
      </c>
      <c r="C19" s="160" t="str">
        <f>IF('CF3 TestsPhys'!E19="","",'CF3 TestsPhys'!E19)</f>
        <v/>
      </c>
      <c r="D19" s="173" t="str">
        <f>IF('CF3 TestsPhys'!F19="","",'CF3 TestsPhys'!F19)</f>
        <v/>
      </c>
      <c r="E19" s="282" t="str">
        <f>IF('CF3 TestsPhys'!G19="","",'CF3 TestsPhys'!G19)</f>
        <v/>
      </c>
      <c r="F19" s="68" t="str">
        <f>IF('CF3 TestsPhys'!H19="","",'CF3 TestsPhys'!H19)</f>
        <v/>
      </c>
      <c r="G19" s="76" t="str">
        <f>IF('CF3 TestsPhys'!I19="","",'CF3 TestsPhys'!I19)</f>
        <v/>
      </c>
      <c r="H19" s="68" t="str">
        <f>IF('CF3 TestsPhys'!J19="","",'CF3 TestsPhys'!J19)</f>
        <v/>
      </c>
      <c r="I19" s="76" t="str">
        <f>IF('CF3 TestsPhys'!K19="","",'CF3 TestsPhys'!K19)</f>
        <v/>
      </c>
      <c r="J19" s="68" t="str">
        <f>IF('CF3 TestsPhys'!L19="","",'CF3 TestsPhys'!L19)</f>
        <v/>
      </c>
      <c r="K19" s="76" t="str">
        <f>IF('CF3 TestsPhys'!M19="","",'CF3 TestsPhys'!M19)</f>
        <v/>
      </c>
      <c r="L19" s="68" t="str">
        <f>IF('CF3 TestsPhys'!N19="","",'CF3 TestsPhys'!N19)</f>
        <v/>
      </c>
      <c r="M19" s="76" t="str">
        <f>IF('CF3 TestsPhys'!O19="","",'CF3 TestsPhys'!O19)</f>
        <v/>
      </c>
      <c r="N19" s="250" t="str">
        <f>IF('CF3 TestsPhys'!P19="","",'CF3 TestsPhys'!P19)</f>
        <v/>
      </c>
      <c r="O19" s="76" t="str">
        <f>IF('CF3 TestsPhys'!Q19="","",'CF3 TestsPhys'!Q19)</f>
        <v/>
      </c>
      <c r="P19" s="250" t="str">
        <f>IF('CF3 TestsPhys'!R19="","",'CF3 TestsPhys'!R19)</f>
        <v/>
      </c>
      <c r="Q19" s="76" t="str">
        <f>IF('CF3 TestsPhys'!S19="","",'CF3 TestsPhys'!S19)</f>
        <v/>
      </c>
      <c r="R19" s="250" t="str">
        <f>IF('CF3 TestsPhys'!T19="","",'CF3 TestsPhys'!T19)</f>
        <v/>
      </c>
      <c r="S19" s="76" t="str">
        <f>IF('CF3 TestsPhys'!U19="","",'CF3 TestsPhys'!U19)</f>
        <v/>
      </c>
      <c r="T19" s="61" t="str">
        <f>IF('CF3 TestsPhys'!V19="","",'CF3 TestsPhys'!V19)</f>
        <v/>
      </c>
      <c r="U19" s="76" t="str">
        <f>IF('CF3 TestsPhys'!W19="","",'CF3 TestsPhys'!W19)</f>
        <v/>
      </c>
      <c r="V19" s="61" t="str">
        <f>IF('CF3 TestsPhys'!X19="","",'CF3 TestsPhys'!X19)</f>
        <v/>
      </c>
      <c r="W19" s="76" t="str">
        <f>IF('CF3 TestsPhys'!Y19="","",'CF3 TestsPhys'!Y19)</f>
        <v/>
      </c>
      <c r="X19" s="61" t="str">
        <f>IF('CF3 TestsPhys'!Z19="","",'CF3 TestsPhys'!Z19)</f>
        <v/>
      </c>
      <c r="Y19" s="76" t="str">
        <f>IF('CF3 TestsPhys'!AA19="","",'CF3 TestsPhys'!AA19)</f>
        <v/>
      </c>
      <c r="Z19" s="251" t="str">
        <f>IF('CF3 TestsPhys'!AB19="","",'CF3 TestsPhys'!AB19)</f>
        <v/>
      </c>
      <c r="AA19" s="197" t="str">
        <f>IF('CF3 TestsPhys'!AC19="","",'CF3 TestsPhys'!AC19)</f>
        <v/>
      </c>
    </row>
    <row r="20" spans="1:27" ht="15.6" x14ac:dyDescent="0.25">
      <c r="A20" s="155" t="str">
        <f>IF('CF3 TestsPhys'!B20="","",'CF3 TestsPhys'!B20)</f>
        <v/>
      </c>
      <c r="B20" s="157" t="str">
        <f>IF('CF3 TestsPhys'!D20="","",'CF3 TestsPhys'!D20)</f>
        <v/>
      </c>
      <c r="C20" s="160" t="str">
        <f>IF('CF3 TestsPhys'!E20="","",'CF3 TestsPhys'!E20)</f>
        <v/>
      </c>
      <c r="D20" s="173" t="str">
        <f>IF('CF3 TestsPhys'!F20="","",'CF3 TestsPhys'!F20)</f>
        <v/>
      </c>
      <c r="E20" s="282" t="str">
        <f>IF('CF3 TestsPhys'!G20="","",'CF3 TestsPhys'!G20)</f>
        <v/>
      </c>
      <c r="F20" s="68" t="str">
        <f>IF('CF3 TestsPhys'!H20="","",'CF3 TestsPhys'!H20)</f>
        <v/>
      </c>
      <c r="G20" s="76" t="str">
        <f>IF('CF3 TestsPhys'!I20="","",'CF3 TestsPhys'!I20)</f>
        <v/>
      </c>
      <c r="H20" s="68" t="str">
        <f>IF('CF3 TestsPhys'!J20="","",'CF3 TestsPhys'!J20)</f>
        <v/>
      </c>
      <c r="I20" s="76" t="str">
        <f>IF('CF3 TestsPhys'!K20="","",'CF3 TestsPhys'!K20)</f>
        <v/>
      </c>
      <c r="J20" s="68" t="str">
        <f>IF('CF3 TestsPhys'!L20="","",'CF3 TestsPhys'!L20)</f>
        <v/>
      </c>
      <c r="K20" s="76" t="str">
        <f>IF('CF3 TestsPhys'!M20="","",'CF3 TestsPhys'!M20)</f>
        <v/>
      </c>
      <c r="L20" s="68" t="str">
        <f>IF('CF3 TestsPhys'!N20="","",'CF3 TestsPhys'!N20)</f>
        <v/>
      </c>
      <c r="M20" s="76" t="str">
        <f>IF('CF3 TestsPhys'!O20="","",'CF3 TestsPhys'!O20)</f>
        <v/>
      </c>
      <c r="N20" s="250" t="str">
        <f>IF('CF3 TestsPhys'!P20="","",'CF3 TestsPhys'!P20)</f>
        <v/>
      </c>
      <c r="O20" s="76" t="str">
        <f>IF('CF3 TestsPhys'!Q20="","",'CF3 TestsPhys'!Q20)</f>
        <v/>
      </c>
      <c r="P20" s="250" t="str">
        <f>IF('CF3 TestsPhys'!R20="","",'CF3 TestsPhys'!R20)</f>
        <v/>
      </c>
      <c r="Q20" s="76" t="str">
        <f>IF('CF3 TestsPhys'!S20="","",'CF3 TestsPhys'!S20)</f>
        <v/>
      </c>
      <c r="R20" s="250" t="str">
        <f>IF('CF3 TestsPhys'!T20="","",'CF3 TestsPhys'!T20)</f>
        <v/>
      </c>
      <c r="S20" s="76" t="str">
        <f>IF('CF3 TestsPhys'!U20="","",'CF3 TestsPhys'!U20)</f>
        <v/>
      </c>
      <c r="T20" s="61" t="str">
        <f>IF('CF3 TestsPhys'!V20="","",'CF3 TestsPhys'!V20)</f>
        <v/>
      </c>
      <c r="U20" s="76" t="str">
        <f>IF('CF3 TestsPhys'!W20="","",'CF3 TestsPhys'!W20)</f>
        <v/>
      </c>
      <c r="V20" s="61" t="str">
        <f>IF('CF3 TestsPhys'!X20="","",'CF3 TestsPhys'!X20)</f>
        <v/>
      </c>
      <c r="W20" s="76" t="str">
        <f>IF('CF3 TestsPhys'!Y20="","",'CF3 TestsPhys'!Y20)</f>
        <v/>
      </c>
      <c r="X20" s="61" t="str">
        <f>IF('CF3 TestsPhys'!Z20="","",'CF3 TestsPhys'!Z20)</f>
        <v/>
      </c>
      <c r="Y20" s="76" t="str">
        <f>IF('CF3 TestsPhys'!AA20="","",'CF3 TestsPhys'!AA20)</f>
        <v/>
      </c>
      <c r="Z20" s="251" t="str">
        <f>IF('CF3 TestsPhys'!AB20="","",'CF3 TestsPhys'!AB20)</f>
        <v/>
      </c>
      <c r="AA20" s="197" t="str">
        <f>IF('CF3 TestsPhys'!AC20="","",'CF3 TestsPhys'!AC20)</f>
        <v/>
      </c>
    </row>
    <row r="21" spans="1:27" ht="15.6" x14ac:dyDescent="0.25">
      <c r="A21" s="155" t="str">
        <f>IF('CF3 TestsPhys'!B21="","",'CF3 TestsPhys'!B21)</f>
        <v/>
      </c>
      <c r="B21" s="157" t="str">
        <f>IF('CF3 TestsPhys'!D21="","",'CF3 TestsPhys'!D21)</f>
        <v/>
      </c>
      <c r="C21" s="160" t="str">
        <f>IF('CF3 TestsPhys'!E21="","",'CF3 TestsPhys'!E21)</f>
        <v/>
      </c>
      <c r="D21" s="173" t="str">
        <f>IF('CF3 TestsPhys'!F21="","",'CF3 TestsPhys'!F21)</f>
        <v/>
      </c>
      <c r="E21" s="282" t="str">
        <f>IF('CF3 TestsPhys'!G21="","",'CF3 TestsPhys'!G21)</f>
        <v/>
      </c>
      <c r="F21" s="68" t="str">
        <f>IF('CF3 TestsPhys'!H21="","",'CF3 TestsPhys'!H21)</f>
        <v/>
      </c>
      <c r="G21" s="76" t="str">
        <f>IF('CF3 TestsPhys'!I21="","",'CF3 TestsPhys'!I21)</f>
        <v/>
      </c>
      <c r="H21" s="68" t="str">
        <f>IF('CF3 TestsPhys'!J21="","",'CF3 TestsPhys'!J21)</f>
        <v/>
      </c>
      <c r="I21" s="76" t="str">
        <f>IF('CF3 TestsPhys'!K21="","",'CF3 TestsPhys'!K21)</f>
        <v/>
      </c>
      <c r="J21" s="68" t="str">
        <f>IF('CF3 TestsPhys'!L21="","",'CF3 TestsPhys'!L21)</f>
        <v/>
      </c>
      <c r="K21" s="76" t="str">
        <f>IF('CF3 TestsPhys'!M21="","",'CF3 TestsPhys'!M21)</f>
        <v/>
      </c>
      <c r="L21" s="68" t="str">
        <f>IF('CF3 TestsPhys'!N21="","",'CF3 TestsPhys'!N21)</f>
        <v/>
      </c>
      <c r="M21" s="76" t="str">
        <f>IF('CF3 TestsPhys'!O21="","",'CF3 TestsPhys'!O21)</f>
        <v/>
      </c>
      <c r="N21" s="250" t="str">
        <f>IF('CF3 TestsPhys'!P21="","",'CF3 TestsPhys'!P21)</f>
        <v/>
      </c>
      <c r="O21" s="76" t="str">
        <f>IF('CF3 TestsPhys'!Q21="","",'CF3 TestsPhys'!Q21)</f>
        <v/>
      </c>
      <c r="P21" s="250" t="str">
        <f>IF('CF3 TestsPhys'!R21="","",'CF3 TestsPhys'!R21)</f>
        <v/>
      </c>
      <c r="Q21" s="76" t="str">
        <f>IF('CF3 TestsPhys'!S21="","",'CF3 TestsPhys'!S21)</f>
        <v/>
      </c>
      <c r="R21" s="250" t="str">
        <f>IF('CF3 TestsPhys'!T21="","",'CF3 TestsPhys'!T21)</f>
        <v/>
      </c>
      <c r="S21" s="76" t="str">
        <f>IF('CF3 TestsPhys'!U21="","",'CF3 TestsPhys'!U21)</f>
        <v/>
      </c>
      <c r="T21" s="61" t="str">
        <f>IF('CF3 TestsPhys'!V21="","",'CF3 TestsPhys'!V21)</f>
        <v/>
      </c>
      <c r="U21" s="76" t="str">
        <f>IF('CF3 TestsPhys'!W21="","",'CF3 TestsPhys'!W21)</f>
        <v/>
      </c>
      <c r="V21" s="61" t="str">
        <f>IF('CF3 TestsPhys'!X21="","",'CF3 TestsPhys'!X21)</f>
        <v/>
      </c>
      <c r="W21" s="76" t="str">
        <f>IF('CF3 TestsPhys'!Y21="","",'CF3 TestsPhys'!Y21)</f>
        <v/>
      </c>
      <c r="X21" s="61" t="str">
        <f>IF('CF3 TestsPhys'!Z21="","",'CF3 TestsPhys'!Z21)</f>
        <v/>
      </c>
      <c r="Y21" s="76" t="str">
        <f>IF('CF3 TestsPhys'!AA21="","",'CF3 TestsPhys'!AA21)</f>
        <v/>
      </c>
      <c r="Z21" s="251" t="str">
        <f>IF('CF3 TestsPhys'!AB21="","",'CF3 TestsPhys'!AB21)</f>
        <v/>
      </c>
      <c r="AA21" s="197" t="str">
        <f>IF('CF3 TestsPhys'!AC21="","",'CF3 TestsPhys'!AC21)</f>
        <v/>
      </c>
    </row>
    <row r="22" spans="1:27" ht="15.6" x14ac:dyDescent="0.25">
      <c r="A22" s="155" t="str">
        <f>IF('CF3 TestsPhys'!B22="","",'CF3 TestsPhys'!B22)</f>
        <v/>
      </c>
      <c r="B22" s="157" t="str">
        <f>IF('CF3 TestsPhys'!D22="","",'CF3 TestsPhys'!D22)</f>
        <v/>
      </c>
      <c r="C22" s="160" t="str">
        <f>IF('CF3 TestsPhys'!E22="","",'CF3 TestsPhys'!E22)</f>
        <v/>
      </c>
      <c r="D22" s="173" t="str">
        <f>IF('CF3 TestsPhys'!F22="","",'CF3 TestsPhys'!F22)</f>
        <v/>
      </c>
      <c r="E22" s="282" t="str">
        <f>IF('CF3 TestsPhys'!G22="","",'CF3 TestsPhys'!G22)</f>
        <v/>
      </c>
      <c r="F22" s="68" t="str">
        <f>IF('CF3 TestsPhys'!H22="","",'CF3 TestsPhys'!H22)</f>
        <v/>
      </c>
      <c r="G22" s="76" t="str">
        <f>IF('CF3 TestsPhys'!I22="","",'CF3 TestsPhys'!I22)</f>
        <v/>
      </c>
      <c r="H22" s="68" t="str">
        <f>IF('CF3 TestsPhys'!J22="","",'CF3 TestsPhys'!J22)</f>
        <v/>
      </c>
      <c r="I22" s="76" t="str">
        <f>IF('CF3 TestsPhys'!K22="","",'CF3 TestsPhys'!K22)</f>
        <v/>
      </c>
      <c r="J22" s="68" t="str">
        <f>IF('CF3 TestsPhys'!L22="","",'CF3 TestsPhys'!L22)</f>
        <v/>
      </c>
      <c r="K22" s="76" t="str">
        <f>IF('CF3 TestsPhys'!M22="","",'CF3 TestsPhys'!M22)</f>
        <v/>
      </c>
      <c r="L22" s="68" t="str">
        <f>IF('CF3 TestsPhys'!N22="","",'CF3 TestsPhys'!N22)</f>
        <v/>
      </c>
      <c r="M22" s="76" t="str">
        <f>IF('CF3 TestsPhys'!O22="","",'CF3 TestsPhys'!O22)</f>
        <v/>
      </c>
      <c r="N22" s="250" t="str">
        <f>IF('CF3 TestsPhys'!P22="","",'CF3 TestsPhys'!P22)</f>
        <v/>
      </c>
      <c r="O22" s="76" t="str">
        <f>IF('CF3 TestsPhys'!Q22="","",'CF3 TestsPhys'!Q22)</f>
        <v/>
      </c>
      <c r="P22" s="250" t="str">
        <f>IF('CF3 TestsPhys'!R22="","",'CF3 TestsPhys'!R22)</f>
        <v/>
      </c>
      <c r="Q22" s="76" t="str">
        <f>IF('CF3 TestsPhys'!S22="","",'CF3 TestsPhys'!S22)</f>
        <v/>
      </c>
      <c r="R22" s="250" t="str">
        <f>IF('CF3 TestsPhys'!T22="","",'CF3 TestsPhys'!T22)</f>
        <v/>
      </c>
      <c r="S22" s="76" t="str">
        <f>IF('CF3 TestsPhys'!U22="","",'CF3 TestsPhys'!U22)</f>
        <v/>
      </c>
      <c r="T22" s="61" t="str">
        <f>IF('CF3 TestsPhys'!V22="","",'CF3 TestsPhys'!V22)</f>
        <v/>
      </c>
      <c r="U22" s="76" t="str">
        <f>IF('CF3 TestsPhys'!W22="","",'CF3 TestsPhys'!W22)</f>
        <v/>
      </c>
      <c r="V22" s="61" t="str">
        <f>IF('CF3 TestsPhys'!X22="","",'CF3 TestsPhys'!X22)</f>
        <v/>
      </c>
      <c r="W22" s="76" t="str">
        <f>IF('CF3 TestsPhys'!Y22="","",'CF3 TestsPhys'!Y22)</f>
        <v/>
      </c>
      <c r="X22" s="61" t="str">
        <f>IF('CF3 TestsPhys'!Z22="","",'CF3 TestsPhys'!Z22)</f>
        <v/>
      </c>
      <c r="Y22" s="76" t="str">
        <f>IF('CF3 TestsPhys'!AA22="","",'CF3 TestsPhys'!AA22)</f>
        <v/>
      </c>
      <c r="Z22" s="251" t="str">
        <f>IF('CF3 TestsPhys'!AB22="","",'CF3 TestsPhys'!AB22)</f>
        <v/>
      </c>
      <c r="AA22" s="197" t="str">
        <f>IF('CF3 TestsPhys'!AC22="","",'CF3 TestsPhys'!AC22)</f>
        <v/>
      </c>
    </row>
    <row r="23" spans="1:27" ht="15.6" x14ac:dyDescent="0.25">
      <c r="A23" s="155" t="str">
        <f>IF('CF3 TestsPhys'!B23="","",'CF3 TestsPhys'!B23)</f>
        <v/>
      </c>
      <c r="B23" s="157" t="str">
        <f>IF('CF3 TestsPhys'!D23="","",'CF3 TestsPhys'!D23)</f>
        <v/>
      </c>
      <c r="C23" s="160" t="str">
        <f>IF('CF3 TestsPhys'!E23="","",'CF3 TestsPhys'!E23)</f>
        <v/>
      </c>
      <c r="D23" s="173" t="str">
        <f>IF('CF3 TestsPhys'!F23="","",'CF3 TestsPhys'!F23)</f>
        <v/>
      </c>
      <c r="E23" s="282" t="str">
        <f>IF('CF3 TestsPhys'!G23="","",'CF3 TestsPhys'!G23)</f>
        <v/>
      </c>
      <c r="F23" s="68" t="str">
        <f>IF('CF3 TestsPhys'!H23="","",'CF3 TestsPhys'!H23)</f>
        <v/>
      </c>
      <c r="G23" s="76" t="str">
        <f>IF('CF3 TestsPhys'!I23="","",'CF3 TestsPhys'!I23)</f>
        <v/>
      </c>
      <c r="H23" s="68" t="str">
        <f>IF('CF3 TestsPhys'!J23="","",'CF3 TestsPhys'!J23)</f>
        <v/>
      </c>
      <c r="I23" s="76" t="str">
        <f>IF('CF3 TestsPhys'!K23="","",'CF3 TestsPhys'!K23)</f>
        <v/>
      </c>
      <c r="J23" s="68" t="str">
        <f>IF('CF3 TestsPhys'!L23="","",'CF3 TestsPhys'!L23)</f>
        <v/>
      </c>
      <c r="K23" s="76" t="str">
        <f>IF('CF3 TestsPhys'!M23="","",'CF3 TestsPhys'!M23)</f>
        <v/>
      </c>
      <c r="L23" s="68" t="str">
        <f>IF('CF3 TestsPhys'!N23="","",'CF3 TestsPhys'!N23)</f>
        <v/>
      </c>
      <c r="M23" s="76" t="str">
        <f>IF('CF3 TestsPhys'!O23="","",'CF3 TestsPhys'!O23)</f>
        <v/>
      </c>
      <c r="N23" s="250" t="str">
        <f>IF('CF3 TestsPhys'!P23="","",'CF3 TestsPhys'!P23)</f>
        <v/>
      </c>
      <c r="O23" s="76" t="str">
        <f>IF('CF3 TestsPhys'!Q23="","",'CF3 TestsPhys'!Q23)</f>
        <v/>
      </c>
      <c r="P23" s="250" t="str">
        <f>IF('CF3 TestsPhys'!R23="","",'CF3 TestsPhys'!R23)</f>
        <v/>
      </c>
      <c r="Q23" s="76" t="str">
        <f>IF('CF3 TestsPhys'!S23="","",'CF3 TestsPhys'!S23)</f>
        <v/>
      </c>
      <c r="R23" s="250" t="str">
        <f>IF('CF3 TestsPhys'!T23="","",'CF3 TestsPhys'!T23)</f>
        <v/>
      </c>
      <c r="S23" s="76" t="str">
        <f>IF('CF3 TestsPhys'!U23="","",'CF3 TestsPhys'!U23)</f>
        <v/>
      </c>
      <c r="T23" s="61" t="str">
        <f>IF('CF3 TestsPhys'!V23="","",'CF3 TestsPhys'!V23)</f>
        <v/>
      </c>
      <c r="U23" s="76" t="str">
        <f>IF('CF3 TestsPhys'!W23="","",'CF3 TestsPhys'!W23)</f>
        <v/>
      </c>
      <c r="V23" s="61" t="str">
        <f>IF('CF3 TestsPhys'!X23="","",'CF3 TestsPhys'!X23)</f>
        <v/>
      </c>
      <c r="W23" s="76" t="str">
        <f>IF('CF3 TestsPhys'!Y23="","",'CF3 TestsPhys'!Y23)</f>
        <v/>
      </c>
      <c r="X23" s="61" t="str">
        <f>IF('CF3 TestsPhys'!Z23="","",'CF3 TestsPhys'!Z23)</f>
        <v/>
      </c>
      <c r="Y23" s="76" t="str">
        <f>IF('CF3 TestsPhys'!AA23="","",'CF3 TestsPhys'!AA23)</f>
        <v/>
      </c>
      <c r="Z23" s="251" t="str">
        <f>IF('CF3 TestsPhys'!AB23="","",'CF3 TestsPhys'!AB23)</f>
        <v/>
      </c>
      <c r="AA23" s="197" t="str">
        <f>IF('CF3 TestsPhys'!AC23="","",'CF3 TestsPhys'!AC23)</f>
        <v/>
      </c>
    </row>
    <row r="24" spans="1:27" ht="15.6" x14ac:dyDescent="0.25">
      <c r="A24" s="155" t="str">
        <f>IF('CF3 TestsPhys'!B24="","",'CF3 TestsPhys'!B24)</f>
        <v/>
      </c>
      <c r="B24" s="157" t="str">
        <f>IF('CF3 TestsPhys'!D24="","",'CF3 TestsPhys'!D24)</f>
        <v/>
      </c>
      <c r="C24" s="160" t="str">
        <f>IF('CF3 TestsPhys'!E24="","",'CF3 TestsPhys'!E24)</f>
        <v/>
      </c>
      <c r="D24" s="173" t="str">
        <f>IF('CF3 TestsPhys'!F24="","",'CF3 TestsPhys'!F24)</f>
        <v/>
      </c>
      <c r="E24" s="282" t="str">
        <f>IF('CF3 TestsPhys'!G24="","",'CF3 TestsPhys'!G24)</f>
        <v/>
      </c>
      <c r="F24" s="68" t="str">
        <f>IF('CF3 TestsPhys'!H24="","",'CF3 TestsPhys'!H24)</f>
        <v/>
      </c>
      <c r="G24" s="76" t="str">
        <f>IF('CF3 TestsPhys'!I24="","",'CF3 TestsPhys'!I24)</f>
        <v/>
      </c>
      <c r="H24" s="68" t="str">
        <f>IF('CF3 TestsPhys'!J24="","",'CF3 TestsPhys'!J24)</f>
        <v/>
      </c>
      <c r="I24" s="76" t="str">
        <f>IF('CF3 TestsPhys'!K24="","",'CF3 TestsPhys'!K24)</f>
        <v/>
      </c>
      <c r="J24" s="68" t="str">
        <f>IF('CF3 TestsPhys'!L24="","",'CF3 TestsPhys'!L24)</f>
        <v/>
      </c>
      <c r="K24" s="76" t="str">
        <f>IF('CF3 TestsPhys'!M24="","",'CF3 TestsPhys'!M24)</f>
        <v/>
      </c>
      <c r="L24" s="68" t="str">
        <f>IF('CF3 TestsPhys'!N24="","",'CF3 TestsPhys'!N24)</f>
        <v/>
      </c>
      <c r="M24" s="76" t="str">
        <f>IF('CF3 TestsPhys'!O24="","",'CF3 TestsPhys'!O24)</f>
        <v/>
      </c>
      <c r="N24" s="250" t="str">
        <f>IF('CF3 TestsPhys'!P24="","",'CF3 TestsPhys'!P24)</f>
        <v/>
      </c>
      <c r="O24" s="76" t="str">
        <f>IF('CF3 TestsPhys'!Q24="","",'CF3 TestsPhys'!Q24)</f>
        <v/>
      </c>
      <c r="P24" s="250" t="str">
        <f>IF('CF3 TestsPhys'!R24="","",'CF3 TestsPhys'!R24)</f>
        <v/>
      </c>
      <c r="Q24" s="76" t="str">
        <f>IF('CF3 TestsPhys'!S24="","",'CF3 TestsPhys'!S24)</f>
        <v/>
      </c>
      <c r="R24" s="250" t="str">
        <f>IF('CF3 TestsPhys'!T24="","",'CF3 TestsPhys'!T24)</f>
        <v/>
      </c>
      <c r="S24" s="76" t="str">
        <f>IF('CF3 TestsPhys'!U24="","",'CF3 TestsPhys'!U24)</f>
        <v/>
      </c>
      <c r="T24" s="61" t="str">
        <f>IF('CF3 TestsPhys'!V24="","",'CF3 TestsPhys'!V24)</f>
        <v/>
      </c>
      <c r="U24" s="76" t="str">
        <f>IF('CF3 TestsPhys'!W24="","",'CF3 TestsPhys'!W24)</f>
        <v/>
      </c>
      <c r="V24" s="61" t="str">
        <f>IF('CF3 TestsPhys'!X24="","",'CF3 TestsPhys'!X24)</f>
        <v/>
      </c>
      <c r="W24" s="76" t="str">
        <f>IF('CF3 TestsPhys'!Y24="","",'CF3 TestsPhys'!Y24)</f>
        <v/>
      </c>
      <c r="X24" s="61" t="str">
        <f>IF('CF3 TestsPhys'!Z24="","",'CF3 TestsPhys'!Z24)</f>
        <v/>
      </c>
      <c r="Y24" s="76" t="str">
        <f>IF('CF3 TestsPhys'!AA24="","",'CF3 TestsPhys'!AA24)</f>
        <v/>
      </c>
      <c r="Z24" s="251" t="str">
        <f>IF('CF3 TestsPhys'!AB24="","",'CF3 TestsPhys'!AB24)</f>
        <v/>
      </c>
      <c r="AA24" s="197" t="str">
        <f>IF('CF3 TestsPhys'!AC24="","",'CF3 TestsPhys'!AC24)</f>
        <v/>
      </c>
    </row>
    <row r="25" spans="1:27" ht="15.6" x14ac:dyDescent="0.25">
      <c r="A25" s="155" t="str">
        <f>IF('CF3 TestsPhys'!B25="","",'CF3 TestsPhys'!B25)</f>
        <v/>
      </c>
      <c r="B25" s="157" t="str">
        <f>IF('CF3 TestsPhys'!D25="","",'CF3 TestsPhys'!D25)</f>
        <v/>
      </c>
      <c r="C25" s="160" t="str">
        <f>IF('CF3 TestsPhys'!E25="","",'CF3 TestsPhys'!E25)</f>
        <v/>
      </c>
      <c r="D25" s="173" t="str">
        <f>IF('CF3 TestsPhys'!F25="","",'CF3 TestsPhys'!F25)</f>
        <v/>
      </c>
      <c r="E25" s="282" t="str">
        <f>IF('CF3 TestsPhys'!G25="","",'CF3 TestsPhys'!G25)</f>
        <v/>
      </c>
      <c r="F25" s="68" t="str">
        <f>IF('CF3 TestsPhys'!H25="","",'CF3 TestsPhys'!H25)</f>
        <v/>
      </c>
      <c r="G25" s="76" t="str">
        <f>IF('CF3 TestsPhys'!I25="","",'CF3 TestsPhys'!I25)</f>
        <v/>
      </c>
      <c r="H25" s="68" t="str">
        <f>IF('CF3 TestsPhys'!J25="","",'CF3 TestsPhys'!J25)</f>
        <v/>
      </c>
      <c r="I25" s="76" t="str">
        <f>IF('CF3 TestsPhys'!K25="","",'CF3 TestsPhys'!K25)</f>
        <v/>
      </c>
      <c r="J25" s="68" t="str">
        <f>IF('CF3 TestsPhys'!L25="","",'CF3 TestsPhys'!L25)</f>
        <v/>
      </c>
      <c r="K25" s="76" t="str">
        <f>IF('CF3 TestsPhys'!M25="","",'CF3 TestsPhys'!M25)</f>
        <v/>
      </c>
      <c r="L25" s="68" t="str">
        <f>IF('CF3 TestsPhys'!N25="","",'CF3 TestsPhys'!N25)</f>
        <v/>
      </c>
      <c r="M25" s="76" t="str">
        <f>IF('CF3 TestsPhys'!O25="","",'CF3 TestsPhys'!O25)</f>
        <v/>
      </c>
      <c r="N25" s="250" t="str">
        <f>IF('CF3 TestsPhys'!P25="","",'CF3 TestsPhys'!P25)</f>
        <v/>
      </c>
      <c r="O25" s="76" t="str">
        <f>IF('CF3 TestsPhys'!Q25="","",'CF3 TestsPhys'!Q25)</f>
        <v/>
      </c>
      <c r="P25" s="250" t="str">
        <f>IF('CF3 TestsPhys'!R25="","",'CF3 TestsPhys'!R25)</f>
        <v/>
      </c>
      <c r="Q25" s="76" t="str">
        <f>IF('CF3 TestsPhys'!S25="","",'CF3 TestsPhys'!S25)</f>
        <v/>
      </c>
      <c r="R25" s="250" t="str">
        <f>IF('CF3 TestsPhys'!T25="","",'CF3 TestsPhys'!T25)</f>
        <v/>
      </c>
      <c r="S25" s="76" t="str">
        <f>IF('CF3 TestsPhys'!U25="","",'CF3 TestsPhys'!U25)</f>
        <v/>
      </c>
      <c r="T25" s="61" t="str">
        <f>IF('CF3 TestsPhys'!V25="","",'CF3 TestsPhys'!V25)</f>
        <v/>
      </c>
      <c r="U25" s="76" t="str">
        <f>IF('CF3 TestsPhys'!W25="","",'CF3 TestsPhys'!W25)</f>
        <v/>
      </c>
      <c r="V25" s="61" t="str">
        <f>IF('CF3 TestsPhys'!X25="","",'CF3 TestsPhys'!X25)</f>
        <v/>
      </c>
      <c r="W25" s="76" t="str">
        <f>IF('CF3 TestsPhys'!Y25="","",'CF3 TestsPhys'!Y25)</f>
        <v/>
      </c>
      <c r="X25" s="61" t="str">
        <f>IF('CF3 TestsPhys'!Z25="","",'CF3 TestsPhys'!Z25)</f>
        <v/>
      </c>
      <c r="Y25" s="76" t="str">
        <f>IF('CF3 TestsPhys'!AA25="","",'CF3 TestsPhys'!AA25)</f>
        <v/>
      </c>
      <c r="Z25" s="251" t="str">
        <f>IF('CF3 TestsPhys'!AB25="","",'CF3 TestsPhys'!AB25)</f>
        <v/>
      </c>
      <c r="AA25" s="197" t="str">
        <f>IF('CF3 TestsPhys'!AC25="","",'CF3 TestsPhys'!AC25)</f>
        <v/>
      </c>
    </row>
    <row r="26" spans="1:27" ht="15.6" x14ac:dyDescent="0.25">
      <c r="A26" s="155" t="str">
        <f>IF('CF3 TestsPhys'!B26="","",'CF3 TestsPhys'!B26)</f>
        <v/>
      </c>
      <c r="B26" s="157" t="str">
        <f>IF('CF3 TestsPhys'!D26="","",'CF3 TestsPhys'!D26)</f>
        <v/>
      </c>
      <c r="C26" s="160" t="str">
        <f>IF('CF3 TestsPhys'!E26="","",'CF3 TestsPhys'!E26)</f>
        <v/>
      </c>
      <c r="D26" s="173" t="str">
        <f>IF('CF3 TestsPhys'!F26="","",'CF3 TestsPhys'!F26)</f>
        <v/>
      </c>
      <c r="E26" s="282" t="str">
        <f>IF('CF3 TestsPhys'!G26="","",'CF3 TestsPhys'!G26)</f>
        <v/>
      </c>
      <c r="F26" s="68" t="str">
        <f>IF('CF3 TestsPhys'!H26="","",'CF3 TestsPhys'!H26)</f>
        <v/>
      </c>
      <c r="G26" s="76" t="str">
        <f>IF('CF3 TestsPhys'!I26="","",'CF3 TestsPhys'!I26)</f>
        <v/>
      </c>
      <c r="H26" s="68" t="str">
        <f>IF('CF3 TestsPhys'!J26="","",'CF3 TestsPhys'!J26)</f>
        <v/>
      </c>
      <c r="I26" s="76" t="str">
        <f>IF('CF3 TestsPhys'!K26="","",'CF3 TestsPhys'!K26)</f>
        <v/>
      </c>
      <c r="J26" s="68" t="str">
        <f>IF('CF3 TestsPhys'!L26="","",'CF3 TestsPhys'!L26)</f>
        <v/>
      </c>
      <c r="K26" s="76" t="str">
        <f>IF('CF3 TestsPhys'!M26="","",'CF3 TestsPhys'!M26)</f>
        <v/>
      </c>
      <c r="L26" s="68" t="str">
        <f>IF('CF3 TestsPhys'!N26="","",'CF3 TestsPhys'!N26)</f>
        <v/>
      </c>
      <c r="M26" s="76" t="str">
        <f>IF('CF3 TestsPhys'!O26="","",'CF3 TestsPhys'!O26)</f>
        <v/>
      </c>
      <c r="N26" s="250" t="str">
        <f>IF('CF3 TestsPhys'!P26="","",'CF3 TestsPhys'!P26)</f>
        <v/>
      </c>
      <c r="O26" s="76" t="str">
        <f>IF('CF3 TestsPhys'!Q26="","",'CF3 TestsPhys'!Q26)</f>
        <v/>
      </c>
      <c r="P26" s="250" t="str">
        <f>IF('CF3 TestsPhys'!R26="","",'CF3 TestsPhys'!R26)</f>
        <v/>
      </c>
      <c r="Q26" s="76" t="str">
        <f>IF('CF3 TestsPhys'!S26="","",'CF3 TestsPhys'!S26)</f>
        <v/>
      </c>
      <c r="R26" s="250" t="str">
        <f>IF('CF3 TestsPhys'!T26="","",'CF3 TestsPhys'!T26)</f>
        <v/>
      </c>
      <c r="S26" s="76" t="str">
        <f>IF('CF3 TestsPhys'!U26="","",'CF3 TestsPhys'!U26)</f>
        <v/>
      </c>
      <c r="T26" s="61" t="str">
        <f>IF('CF3 TestsPhys'!V26="","",'CF3 TestsPhys'!V26)</f>
        <v/>
      </c>
      <c r="U26" s="76" t="str">
        <f>IF('CF3 TestsPhys'!W26="","",'CF3 TestsPhys'!W26)</f>
        <v/>
      </c>
      <c r="V26" s="61" t="str">
        <f>IF('CF3 TestsPhys'!X26="","",'CF3 TestsPhys'!X26)</f>
        <v/>
      </c>
      <c r="W26" s="76" t="str">
        <f>IF('CF3 TestsPhys'!Y26="","",'CF3 TestsPhys'!Y26)</f>
        <v/>
      </c>
      <c r="X26" s="61" t="str">
        <f>IF('CF3 TestsPhys'!Z26="","",'CF3 TestsPhys'!Z26)</f>
        <v/>
      </c>
      <c r="Y26" s="76" t="str">
        <f>IF('CF3 TestsPhys'!AA26="","",'CF3 TestsPhys'!AA26)</f>
        <v/>
      </c>
      <c r="Z26" s="251" t="str">
        <f>IF('CF3 TestsPhys'!AB26="","",'CF3 TestsPhys'!AB26)</f>
        <v/>
      </c>
      <c r="AA26" s="197" t="str">
        <f>IF('CF3 TestsPhys'!AC26="","",'CF3 TestsPhys'!AC26)</f>
        <v/>
      </c>
    </row>
    <row r="27" spans="1:27" ht="15.6" x14ac:dyDescent="0.25">
      <c r="A27" s="155" t="str">
        <f>IF('CF3 TestsPhys'!B27="","",'CF3 TestsPhys'!B27)</f>
        <v/>
      </c>
      <c r="B27" s="157" t="str">
        <f>IF('CF3 TestsPhys'!D27="","",'CF3 TestsPhys'!D27)</f>
        <v/>
      </c>
      <c r="C27" s="160" t="str">
        <f>IF('CF3 TestsPhys'!E27="","",'CF3 TestsPhys'!E27)</f>
        <v/>
      </c>
      <c r="D27" s="173" t="str">
        <f>IF('CF3 TestsPhys'!F27="","",'CF3 TestsPhys'!F27)</f>
        <v/>
      </c>
      <c r="E27" s="282" t="str">
        <f>IF('CF3 TestsPhys'!G27="","",'CF3 TestsPhys'!G27)</f>
        <v/>
      </c>
      <c r="F27" s="68" t="str">
        <f>IF('CF3 TestsPhys'!H27="","",'CF3 TestsPhys'!H27)</f>
        <v/>
      </c>
      <c r="G27" s="76" t="str">
        <f>IF('CF3 TestsPhys'!I27="","",'CF3 TestsPhys'!I27)</f>
        <v/>
      </c>
      <c r="H27" s="68" t="str">
        <f>IF('CF3 TestsPhys'!J27="","",'CF3 TestsPhys'!J27)</f>
        <v/>
      </c>
      <c r="I27" s="76" t="str">
        <f>IF('CF3 TestsPhys'!K27="","",'CF3 TestsPhys'!K27)</f>
        <v/>
      </c>
      <c r="J27" s="68" t="str">
        <f>IF('CF3 TestsPhys'!L27="","",'CF3 TestsPhys'!L27)</f>
        <v/>
      </c>
      <c r="K27" s="76" t="str">
        <f>IF('CF3 TestsPhys'!M27="","",'CF3 TestsPhys'!M27)</f>
        <v/>
      </c>
      <c r="L27" s="68" t="str">
        <f>IF('CF3 TestsPhys'!N27="","",'CF3 TestsPhys'!N27)</f>
        <v/>
      </c>
      <c r="M27" s="76" t="str">
        <f>IF('CF3 TestsPhys'!O27="","",'CF3 TestsPhys'!O27)</f>
        <v/>
      </c>
      <c r="N27" s="250" t="str">
        <f>IF('CF3 TestsPhys'!P27="","",'CF3 TestsPhys'!P27)</f>
        <v/>
      </c>
      <c r="O27" s="76" t="str">
        <f>IF('CF3 TestsPhys'!Q27="","",'CF3 TestsPhys'!Q27)</f>
        <v/>
      </c>
      <c r="P27" s="250" t="str">
        <f>IF('CF3 TestsPhys'!R27="","",'CF3 TestsPhys'!R27)</f>
        <v/>
      </c>
      <c r="Q27" s="76" t="str">
        <f>IF('CF3 TestsPhys'!S27="","",'CF3 TestsPhys'!S27)</f>
        <v/>
      </c>
      <c r="R27" s="250" t="str">
        <f>IF('CF3 TestsPhys'!T27="","",'CF3 TestsPhys'!T27)</f>
        <v/>
      </c>
      <c r="S27" s="76" t="str">
        <f>IF('CF3 TestsPhys'!U27="","",'CF3 TestsPhys'!U27)</f>
        <v/>
      </c>
      <c r="T27" s="61" t="str">
        <f>IF('CF3 TestsPhys'!V27="","",'CF3 TestsPhys'!V27)</f>
        <v/>
      </c>
      <c r="U27" s="76" t="str">
        <f>IF('CF3 TestsPhys'!W27="","",'CF3 TestsPhys'!W27)</f>
        <v/>
      </c>
      <c r="V27" s="61" t="str">
        <f>IF('CF3 TestsPhys'!X27="","",'CF3 TestsPhys'!X27)</f>
        <v/>
      </c>
      <c r="W27" s="76" t="str">
        <f>IF('CF3 TestsPhys'!Y27="","",'CF3 TestsPhys'!Y27)</f>
        <v/>
      </c>
      <c r="X27" s="61" t="str">
        <f>IF('CF3 TestsPhys'!Z27="","",'CF3 TestsPhys'!Z27)</f>
        <v/>
      </c>
      <c r="Y27" s="76" t="str">
        <f>IF('CF3 TestsPhys'!AA27="","",'CF3 TestsPhys'!AA27)</f>
        <v/>
      </c>
      <c r="Z27" s="251" t="str">
        <f>IF('CF3 TestsPhys'!AB27="","",'CF3 TestsPhys'!AB27)</f>
        <v/>
      </c>
      <c r="AA27" s="197" t="str">
        <f>IF('CF3 TestsPhys'!AC27="","",'CF3 TestsPhys'!AC27)</f>
        <v/>
      </c>
    </row>
    <row r="28" spans="1:27" ht="15.6" x14ac:dyDescent="0.25">
      <c r="A28" s="155" t="str">
        <f>IF('CF3 TestsPhys'!B28="","",'CF3 TestsPhys'!B28)</f>
        <v/>
      </c>
      <c r="B28" s="157" t="str">
        <f>IF('CF3 TestsPhys'!D28="","",'CF3 TestsPhys'!D28)</f>
        <v/>
      </c>
      <c r="C28" s="160" t="str">
        <f>IF('CF3 TestsPhys'!E28="","",'CF3 TestsPhys'!E28)</f>
        <v/>
      </c>
      <c r="D28" s="173" t="str">
        <f>IF('CF3 TestsPhys'!F28="","",'CF3 TestsPhys'!F28)</f>
        <v/>
      </c>
      <c r="E28" s="282" t="str">
        <f>IF('CF3 TestsPhys'!G28="","",'CF3 TestsPhys'!G28)</f>
        <v/>
      </c>
      <c r="F28" s="68" t="str">
        <f>IF('CF3 TestsPhys'!H28="","",'CF3 TestsPhys'!H28)</f>
        <v/>
      </c>
      <c r="G28" s="76" t="str">
        <f>IF('CF3 TestsPhys'!I28="","",'CF3 TestsPhys'!I28)</f>
        <v/>
      </c>
      <c r="H28" s="68" t="str">
        <f>IF('CF3 TestsPhys'!J28="","",'CF3 TestsPhys'!J28)</f>
        <v/>
      </c>
      <c r="I28" s="76" t="str">
        <f>IF('CF3 TestsPhys'!K28="","",'CF3 TestsPhys'!K28)</f>
        <v/>
      </c>
      <c r="J28" s="68" t="str">
        <f>IF('CF3 TestsPhys'!L28="","",'CF3 TestsPhys'!L28)</f>
        <v/>
      </c>
      <c r="K28" s="76" t="str">
        <f>IF('CF3 TestsPhys'!M28="","",'CF3 TestsPhys'!M28)</f>
        <v/>
      </c>
      <c r="L28" s="68" t="str">
        <f>IF('CF3 TestsPhys'!N28="","",'CF3 TestsPhys'!N28)</f>
        <v/>
      </c>
      <c r="M28" s="76" t="str">
        <f>IF('CF3 TestsPhys'!O28="","",'CF3 TestsPhys'!O28)</f>
        <v/>
      </c>
      <c r="N28" s="250" t="str">
        <f>IF('CF3 TestsPhys'!P28="","",'CF3 TestsPhys'!P28)</f>
        <v/>
      </c>
      <c r="O28" s="76" t="str">
        <f>IF('CF3 TestsPhys'!Q28="","",'CF3 TestsPhys'!Q28)</f>
        <v/>
      </c>
      <c r="P28" s="250" t="str">
        <f>IF('CF3 TestsPhys'!R28="","",'CF3 TestsPhys'!R28)</f>
        <v/>
      </c>
      <c r="Q28" s="76" t="str">
        <f>IF('CF3 TestsPhys'!S28="","",'CF3 TestsPhys'!S28)</f>
        <v/>
      </c>
      <c r="R28" s="250" t="str">
        <f>IF('CF3 TestsPhys'!T28="","",'CF3 TestsPhys'!T28)</f>
        <v/>
      </c>
      <c r="S28" s="76" t="str">
        <f>IF('CF3 TestsPhys'!U28="","",'CF3 TestsPhys'!U28)</f>
        <v/>
      </c>
      <c r="T28" s="61" t="str">
        <f>IF('CF3 TestsPhys'!V28="","",'CF3 TestsPhys'!V28)</f>
        <v/>
      </c>
      <c r="U28" s="76" t="str">
        <f>IF('CF3 TestsPhys'!W28="","",'CF3 TestsPhys'!W28)</f>
        <v/>
      </c>
      <c r="V28" s="61" t="str">
        <f>IF('CF3 TestsPhys'!X28="","",'CF3 TestsPhys'!X28)</f>
        <v/>
      </c>
      <c r="W28" s="76" t="str">
        <f>IF('CF3 TestsPhys'!Y28="","",'CF3 TestsPhys'!Y28)</f>
        <v/>
      </c>
      <c r="X28" s="61" t="str">
        <f>IF('CF3 TestsPhys'!Z28="","",'CF3 TestsPhys'!Z28)</f>
        <v/>
      </c>
      <c r="Y28" s="76" t="str">
        <f>IF('CF3 TestsPhys'!AA28="","",'CF3 TestsPhys'!AA28)</f>
        <v/>
      </c>
      <c r="Z28" s="251" t="str">
        <f>IF('CF3 TestsPhys'!AB28="","",'CF3 TestsPhys'!AB28)</f>
        <v/>
      </c>
      <c r="AA28" s="197" t="str">
        <f>IF('CF3 TestsPhys'!AC28="","",'CF3 TestsPhys'!AC28)</f>
        <v/>
      </c>
    </row>
    <row r="29" spans="1:27" ht="15.6" x14ac:dyDescent="0.25">
      <c r="A29" s="155" t="str">
        <f>IF('CF3 TestsPhys'!B29="","",'CF3 TestsPhys'!B29)</f>
        <v/>
      </c>
      <c r="B29" s="157" t="str">
        <f>IF('CF3 TestsPhys'!D29="","",'CF3 TestsPhys'!D29)</f>
        <v/>
      </c>
      <c r="C29" s="160" t="str">
        <f>IF('CF3 TestsPhys'!E29="","",'CF3 TestsPhys'!E29)</f>
        <v/>
      </c>
      <c r="D29" s="173" t="str">
        <f>IF('CF3 TestsPhys'!F29="","",'CF3 TestsPhys'!F29)</f>
        <v/>
      </c>
      <c r="E29" s="282" t="str">
        <f>IF('CF3 TestsPhys'!G29="","",'CF3 TestsPhys'!G29)</f>
        <v/>
      </c>
      <c r="F29" s="68" t="str">
        <f>IF('CF3 TestsPhys'!H29="","",'CF3 TestsPhys'!H29)</f>
        <v/>
      </c>
      <c r="G29" s="76" t="str">
        <f>IF('CF3 TestsPhys'!I29="","",'CF3 TestsPhys'!I29)</f>
        <v/>
      </c>
      <c r="H29" s="68" t="str">
        <f>IF('CF3 TestsPhys'!J29="","",'CF3 TestsPhys'!J29)</f>
        <v/>
      </c>
      <c r="I29" s="76" t="str">
        <f>IF('CF3 TestsPhys'!K29="","",'CF3 TestsPhys'!K29)</f>
        <v/>
      </c>
      <c r="J29" s="68" t="str">
        <f>IF('CF3 TestsPhys'!L29="","",'CF3 TestsPhys'!L29)</f>
        <v/>
      </c>
      <c r="K29" s="76" t="str">
        <f>IF('CF3 TestsPhys'!M29="","",'CF3 TestsPhys'!M29)</f>
        <v/>
      </c>
      <c r="L29" s="68" t="str">
        <f>IF('CF3 TestsPhys'!N29="","",'CF3 TestsPhys'!N29)</f>
        <v/>
      </c>
      <c r="M29" s="76" t="str">
        <f>IF('CF3 TestsPhys'!O29="","",'CF3 TestsPhys'!O29)</f>
        <v/>
      </c>
      <c r="N29" s="250" t="str">
        <f>IF('CF3 TestsPhys'!P29="","",'CF3 TestsPhys'!P29)</f>
        <v/>
      </c>
      <c r="O29" s="76" t="str">
        <f>IF('CF3 TestsPhys'!Q29="","",'CF3 TestsPhys'!Q29)</f>
        <v/>
      </c>
      <c r="P29" s="250" t="str">
        <f>IF('CF3 TestsPhys'!R29="","",'CF3 TestsPhys'!R29)</f>
        <v/>
      </c>
      <c r="Q29" s="76" t="str">
        <f>IF('CF3 TestsPhys'!S29="","",'CF3 TestsPhys'!S29)</f>
        <v/>
      </c>
      <c r="R29" s="250" t="str">
        <f>IF('CF3 TestsPhys'!T29="","",'CF3 TestsPhys'!T29)</f>
        <v/>
      </c>
      <c r="S29" s="76" t="str">
        <f>IF('CF3 TestsPhys'!U29="","",'CF3 TestsPhys'!U29)</f>
        <v/>
      </c>
      <c r="T29" s="61" t="str">
        <f>IF('CF3 TestsPhys'!V29="","",'CF3 TestsPhys'!V29)</f>
        <v/>
      </c>
      <c r="U29" s="76" t="str">
        <f>IF('CF3 TestsPhys'!W29="","",'CF3 TestsPhys'!W29)</f>
        <v/>
      </c>
      <c r="V29" s="61" t="str">
        <f>IF('CF3 TestsPhys'!X29="","",'CF3 TestsPhys'!X29)</f>
        <v/>
      </c>
      <c r="W29" s="76" t="str">
        <f>IF('CF3 TestsPhys'!Y29="","",'CF3 TestsPhys'!Y29)</f>
        <v/>
      </c>
      <c r="X29" s="61" t="str">
        <f>IF('CF3 TestsPhys'!Z29="","",'CF3 TestsPhys'!Z29)</f>
        <v/>
      </c>
      <c r="Y29" s="76" t="str">
        <f>IF('CF3 TestsPhys'!AA29="","",'CF3 TestsPhys'!AA29)</f>
        <v/>
      </c>
      <c r="Z29" s="251" t="str">
        <f>IF('CF3 TestsPhys'!AB29="","",'CF3 TestsPhys'!AB29)</f>
        <v/>
      </c>
      <c r="AA29" s="197" t="str">
        <f>IF('CF3 TestsPhys'!AC29="","",'CF3 TestsPhys'!AC29)</f>
        <v/>
      </c>
    </row>
    <row r="30" spans="1:27" ht="15.6" x14ac:dyDescent="0.25">
      <c r="A30" s="155" t="str">
        <f>IF('CF3 TestsPhys'!B30="","",'CF3 TestsPhys'!B30)</f>
        <v/>
      </c>
      <c r="B30" s="157" t="str">
        <f>IF('CF3 TestsPhys'!D30="","",'CF3 TestsPhys'!D30)</f>
        <v/>
      </c>
      <c r="C30" s="160" t="str">
        <f>IF('CF3 TestsPhys'!E30="","",'CF3 TestsPhys'!E30)</f>
        <v/>
      </c>
      <c r="D30" s="173" t="str">
        <f>IF('CF3 TestsPhys'!F30="","",'CF3 TestsPhys'!F30)</f>
        <v/>
      </c>
      <c r="E30" s="282" t="str">
        <f>IF('CF3 TestsPhys'!G30="","",'CF3 TestsPhys'!G30)</f>
        <v/>
      </c>
      <c r="F30" s="68" t="str">
        <f>IF('CF3 TestsPhys'!H30="","",'CF3 TestsPhys'!H30)</f>
        <v/>
      </c>
      <c r="G30" s="76" t="str">
        <f>IF('CF3 TestsPhys'!I30="","",'CF3 TestsPhys'!I30)</f>
        <v/>
      </c>
      <c r="H30" s="68" t="str">
        <f>IF('CF3 TestsPhys'!J30="","",'CF3 TestsPhys'!J30)</f>
        <v/>
      </c>
      <c r="I30" s="76" t="str">
        <f>IF('CF3 TestsPhys'!K30="","",'CF3 TestsPhys'!K30)</f>
        <v/>
      </c>
      <c r="J30" s="68" t="str">
        <f>IF('CF3 TestsPhys'!L30="","",'CF3 TestsPhys'!L30)</f>
        <v/>
      </c>
      <c r="K30" s="76" t="str">
        <f>IF('CF3 TestsPhys'!M30="","",'CF3 TestsPhys'!M30)</f>
        <v/>
      </c>
      <c r="L30" s="68" t="str">
        <f>IF('CF3 TestsPhys'!N30="","",'CF3 TestsPhys'!N30)</f>
        <v/>
      </c>
      <c r="M30" s="76" t="str">
        <f>IF('CF3 TestsPhys'!O30="","",'CF3 TestsPhys'!O30)</f>
        <v/>
      </c>
      <c r="N30" s="250" t="str">
        <f>IF('CF3 TestsPhys'!P30="","",'CF3 TestsPhys'!P30)</f>
        <v/>
      </c>
      <c r="O30" s="76" t="str">
        <f>IF('CF3 TestsPhys'!Q30="","",'CF3 TestsPhys'!Q30)</f>
        <v/>
      </c>
      <c r="P30" s="250" t="str">
        <f>IF('CF3 TestsPhys'!R30="","",'CF3 TestsPhys'!R30)</f>
        <v/>
      </c>
      <c r="Q30" s="76" t="str">
        <f>IF('CF3 TestsPhys'!S30="","",'CF3 TestsPhys'!S30)</f>
        <v/>
      </c>
      <c r="R30" s="250" t="str">
        <f>IF('CF3 TestsPhys'!T30="","",'CF3 TestsPhys'!T30)</f>
        <v/>
      </c>
      <c r="S30" s="76" t="str">
        <f>IF('CF3 TestsPhys'!U30="","",'CF3 TestsPhys'!U30)</f>
        <v/>
      </c>
      <c r="T30" s="61" t="str">
        <f>IF('CF3 TestsPhys'!V30="","",'CF3 TestsPhys'!V30)</f>
        <v/>
      </c>
      <c r="U30" s="76" t="str">
        <f>IF('CF3 TestsPhys'!W30="","",'CF3 TestsPhys'!W30)</f>
        <v/>
      </c>
      <c r="V30" s="61" t="str">
        <f>IF('CF3 TestsPhys'!X30="","",'CF3 TestsPhys'!X30)</f>
        <v/>
      </c>
      <c r="W30" s="76" t="str">
        <f>IF('CF3 TestsPhys'!Y30="","",'CF3 TestsPhys'!Y30)</f>
        <v/>
      </c>
      <c r="X30" s="61" t="str">
        <f>IF('CF3 TestsPhys'!Z30="","",'CF3 TestsPhys'!Z30)</f>
        <v/>
      </c>
      <c r="Y30" s="76" t="str">
        <f>IF('CF3 TestsPhys'!AA30="","",'CF3 TestsPhys'!AA30)</f>
        <v/>
      </c>
      <c r="Z30" s="251" t="str">
        <f>IF('CF3 TestsPhys'!AB30="","",'CF3 TestsPhys'!AB30)</f>
        <v/>
      </c>
      <c r="AA30" s="197" t="str">
        <f>IF('CF3 TestsPhys'!AC30="","",'CF3 TestsPhys'!AC30)</f>
        <v/>
      </c>
    </row>
    <row r="31" spans="1:27" ht="15.6" x14ac:dyDescent="0.25">
      <c r="A31" s="155" t="str">
        <f>IF('CF3 TestsPhys'!B31="","",'CF3 TestsPhys'!B31)</f>
        <v/>
      </c>
      <c r="B31" s="157" t="str">
        <f>IF('CF3 TestsPhys'!D31="","",'CF3 TestsPhys'!D31)</f>
        <v/>
      </c>
      <c r="C31" s="160" t="str">
        <f>IF('CF3 TestsPhys'!E31="","",'CF3 TestsPhys'!E31)</f>
        <v/>
      </c>
      <c r="D31" s="173" t="str">
        <f>IF('CF3 TestsPhys'!F31="","",'CF3 TestsPhys'!F31)</f>
        <v/>
      </c>
      <c r="E31" s="282" t="str">
        <f>IF('CF3 TestsPhys'!G31="","",'CF3 TestsPhys'!G31)</f>
        <v/>
      </c>
      <c r="F31" s="68" t="str">
        <f>IF('CF3 TestsPhys'!H31="","",'CF3 TestsPhys'!H31)</f>
        <v/>
      </c>
      <c r="G31" s="76" t="str">
        <f>IF('CF3 TestsPhys'!I31="","",'CF3 TestsPhys'!I31)</f>
        <v/>
      </c>
      <c r="H31" s="68" t="str">
        <f>IF('CF3 TestsPhys'!J31="","",'CF3 TestsPhys'!J31)</f>
        <v/>
      </c>
      <c r="I31" s="76" t="str">
        <f>IF('CF3 TestsPhys'!K31="","",'CF3 TestsPhys'!K31)</f>
        <v/>
      </c>
      <c r="J31" s="68" t="str">
        <f>IF('CF3 TestsPhys'!L31="","",'CF3 TestsPhys'!L31)</f>
        <v/>
      </c>
      <c r="K31" s="76" t="str">
        <f>IF('CF3 TestsPhys'!M31="","",'CF3 TestsPhys'!M31)</f>
        <v/>
      </c>
      <c r="L31" s="68" t="str">
        <f>IF('CF3 TestsPhys'!N31="","",'CF3 TestsPhys'!N31)</f>
        <v/>
      </c>
      <c r="M31" s="76" t="str">
        <f>IF('CF3 TestsPhys'!O31="","",'CF3 TestsPhys'!O31)</f>
        <v/>
      </c>
      <c r="N31" s="250" t="str">
        <f>IF('CF3 TestsPhys'!P31="","",'CF3 TestsPhys'!P31)</f>
        <v/>
      </c>
      <c r="O31" s="76" t="str">
        <f>IF('CF3 TestsPhys'!Q31="","",'CF3 TestsPhys'!Q31)</f>
        <v/>
      </c>
      <c r="P31" s="250" t="str">
        <f>IF('CF3 TestsPhys'!R31="","",'CF3 TestsPhys'!R31)</f>
        <v/>
      </c>
      <c r="Q31" s="76" t="str">
        <f>IF('CF3 TestsPhys'!S31="","",'CF3 TestsPhys'!S31)</f>
        <v/>
      </c>
      <c r="R31" s="250" t="str">
        <f>IF('CF3 TestsPhys'!T31="","",'CF3 TestsPhys'!T31)</f>
        <v/>
      </c>
      <c r="S31" s="76" t="str">
        <f>IF('CF3 TestsPhys'!U31="","",'CF3 TestsPhys'!U31)</f>
        <v/>
      </c>
      <c r="T31" s="61" t="str">
        <f>IF('CF3 TestsPhys'!V31="","",'CF3 TestsPhys'!V31)</f>
        <v/>
      </c>
      <c r="U31" s="76" t="str">
        <f>IF('CF3 TestsPhys'!W31="","",'CF3 TestsPhys'!W31)</f>
        <v/>
      </c>
      <c r="V31" s="61" t="str">
        <f>IF('CF3 TestsPhys'!X31="","",'CF3 TestsPhys'!X31)</f>
        <v/>
      </c>
      <c r="W31" s="76" t="str">
        <f>IF('CF3 TestsPhys'!Y31="","",'CF3 TestsPhys'!Y31)</f>
        <v/>
      </c>
      <c r="X31" s="61" t="str">
        <f>IF('CF3 TestsPhys'!Z31="","",'CF3 TestsPhys'!Z31)</f>
        <v/>
      </c>
      <c r="Y31" s="76" t="str">
        <f>IF('CF3 TestsPhys'!AA31="","",'CF3 TestsPhys'!AA31)</f>
        <v/>
      </c>
      <c r="Z31" s="251" t="str">
        <f>IF('CF3 TestsPhys'!AB31="","",'CF3 TestsPhys'!AB31)</f>
        <v/>
      </c>
      <c r="AA31" s="197" t="str">
        <f>IF('CF3 TestsPhys'!AC31="","",'CF3 TestsPhys'!AC31)</f>
        <v/>
      </c>
    </row>
    <row r="32" spans="1:27" ht="15.6" x14ac:dyDescent="0.25">
      <c r="A32" s="155" t="str">
        <f>IF('CF3 TestsPhys'!B32="","",'CF3 TestsPhys'!B32)</f>
        <v/>
      </c>
      <c r="B32" s="157" t="str">
        <f>IF('CF3 TestsPhys'!D32="","",'CF3 TestsPhys'!D32)</f>
        <v/>
      </c>
      <c r="C32" s="160" t="str">
        <f>IF('CF3 TestsPhys'!E32="","",'CF3 TestsPhys'!E32)</f>
        <v/>
      </c>
      <c r="D32" s="173" t="str">
        <f>IF('CF3 TestsPhys'!F32="","",'CF3 TestsPhys'!F32)</f>
        <v/>
      </c>
      <c r="E32" s="282" t="str">
        <f>IF('CF3 TestsPhys'!G32="","",'CF3 TestsPhys'!G32)</f>
        <v/>
      </c>
      <c r="F32" s="68" t="str">
        <f>IF('CF3 TestsPhys'!H32="","",'CF3 TestsPhys'!H32)</f>
        <v/>
      </c>
      <c r="G32" s="76" t="str">
        <f>IF('CF3 TestsPhys'!I32="","",'CF3 TestsPhys'!I32)</f>
        <v/>
      </c>
      <c r="H32" s="68" t="str">
        <f>IF('CF3 TestsPhys'!J32="","",'CF3 TestsPhys'!J32)</f>
        <v/>
      </c>
      <c r="I32" s="76" t="str">
        <f>IF('CF3 TestsPhys'!K32="","",'CF3 TestsPhys'!K32)</f>
        <v/>
      </c>
      <c r="J32" s="68" t="str">
        <f>IF('CF3 TestsPhys'!L32="","",'CF3 TestsPhys'!L32)</f>
        <v/>
      </c>
      <c r="K32" s="76" t="str">
        <f>IF('CF3 TestsPhys'!M32="","",'CF3 TestsPhys'!M32)</f>
        <v/>
      </c>
      <c r="L32" s="68" t="str">
        <f>IF('CF3 TestsPhys'!N32="","",'CF3 TestsPhys'!N32)</f>
        <v/>
      </c>
      <c r="M32" s="76" t="str">
        <f>IF('CF3 TestsPhys'!O32="","",'CF3 TestsPhys'!O32)</f>
        <v/>
      </c>
      <c r="N32" s="250" t="str">
        <f>IF('CF3 TestsPhys'!P32="","",'CF3 TestsPhys'!P32)</f>
        <v/>
      </c>
      <c r="O32" s="76" t="str">
        <f>IF('CF3 TestsPhys'!Q32="","",'CF3 TestsPhys'!Q32)</f>
        <v/>
      </c>
      <c r="P32" s="250" t="str">
        <f>IF('CF3 TestsPhys'!R32="","",'CF3 TestsPhys'!R32)</f>
        <v/>
      </c>
      <c r="Q32" s="76" t="str">
        <f>IF('CF3 TestsPhys'!S32="","",'CF3 TestsPhys'!S32)</f>
        <v/>
      </c>
      <c r="R32" s="250" t="str">
        <f>IF('CF3 TestsPhys'!T32="","",'CF3 TestsPhys'!T32)</f>
        <v/>
      </c>
      <c r="S32" s="76" t="str">
        <f>IF('CF3 TestsPhys'!U32="","",'CF3 TestsPhys'!U32)</f>
        <v/>
      </c>
      <c r="T32" s="61" t="str">
        <f>IF('CF3 TestsPhys'!V32="","",'CF3 TestsPhys'!V32)</f>
        <v/>
      </c>
      <c r="U32" s="76" t="str">
        <f>IF('CF3 TestsPhys'!W32="","",'CF3 TestsPhys'!W32)</f>
        <v/>
      </c>
      <c r="V32" s="61" t="str">
        <f>IF('CF3 TestsPhys'!X32="","",'CF3 TestsPhys'!X32)</f>
        <v/>
      </c>
      <c r="W32" s="76" t="str">
        <f>IF('CF3 TestsPhys'!Y32="","",'CF3 TestsPhys'!Y32)</f>
        <v/>
      </c>
      <c r="X32" s="61" t="str">
        <f>IF('CF3 TestsPhys'!Z32="","",'CF3 TestsPhys'!Z32)</f>
        <v/>
      </c>
      <c r="Y32" s="76" t="str">
        <f>IF('CF3 TestsPhys'!AA32="","",'CF3 TestsPhys'!AA32)</f>
        <v/>
      </c>
      <c r="Z32" s="251" t="str">
        <f>IF('CF3 TestsPhys'!AB32="","",'CF3 TestsPhys'!AB32)</f>
        <v/>
      </c>
      <c r="AA32" s="197" t="str">
        <f>IF('CF3 TestsPhys'!AC32="","",'CF3 TestsPhys'!AC32)</f>
        <v/>
      </c>
    </row>
    <row r="33" spans="1:27" ht="15.6" x14ac:dyDescent="0.25">
      <c r="A33" s="155" t="str">
        <f>IF('CF3 TestsPhys'!B33="","",'CF3 TestsPhys'!B33)</f>
        <v/>
      </c>
      <c r="B33" s="157" t="str">
        <f>IF('CF3 TestsPhys'!D33="","",'CF3 TestsPhys'!D33)</f>
        <v/>
      </c>
      <c r="C33" s="160" t="str">
        <f>IF('CF3 TestsPhys'!E33="","",'CF3 TestsPhys'!E33)</f>
        <v/>
      </c>
      <c r="D33" s="173" t="str">
        <f>IF('CF3 TestsPhys'!F33="","",'CF3 TestsPhys'!F33)</f>
        <v/>
      </c>
      <c r="E33" s="282" t="str">
        <f>IF('CF3 TestsPhys'!G33="","",'CF3 TestsPhys'!G33)</f>
        <v/>
      </c>
      <c r="F33" s="68" t="str">
        <f>IF('CF3 TestsPhys'!H33="","",'CF3 TestsPhys'!H33)</f>
        <v/>
      </c>
      <c r="G33" s="76" t="str">
        <f>IF('CF3 TestsPhys'!I33="","",'CF3 TestsPhys'!I33)</f>
        <v/>
      </c>
      <c r="H33" s="68" t="str">
        <f>IF('CF3 TestsPhys'!J33="","",'CF3 TestsPhys'!J33)</f>
        <v/>
      </c>
      <c r="I33" s="76" t="str">
        <f>IF('CF3 TestsPhys'!K33="","",'CF3 TestsPhys'!K33)</f>
        <v/>
      </c>
      <c r="J33" s="68" t="str">
        <f>IF('CF3 TestsPhys'!L33="","",'CF3 TestsPhys'!L33)</f>
        <v/>
      </c>
      <c r="K33" s="76" t="str">
        <f>IF('CF3 TestsPhys'!M33="","",'CF3 TestsPhys'!M33)</f>
        <v/>
      </c>
      <c r="L33" s="68" t="str">
        <f>IF('CF3 TestsPhys'!N33="","",'CF3 TestsPhys'!N33)</f>
        <v/>
      </c>
      <c r="M33" s="76" t="str">
        <f>IF('CF3 TestsPhys'!O33="","",'CF3 TestsPhys'!O33)</f>
        <v/>
      </c>
      <c r="N33" s="250" t="str">
        <f>IF('CF3 TestsPhys'!P33="","",'CF3 TestsPhys'!P33)</f>
        <v/>
      </c>
      <c r="O33" s="76" t="str">
        <f>IF('CF3 TestsPhys'!Q33="","",'CF3 TestsPhys'!Q33)</f>
        <v/>
      </c>
      <c r="P33" s="250" t="str">
        <f>IF('CF3 TestsPhys'!R33="","",'CF3 TestsPhys'!R33)</f>
        <v/>
      </c>
      <c r="Q33" s="76" t="str">
        <f>IF('CF3 TestsPhys'!S33="","",'CF3 TestsPhys'!S33)</f>
        <v/>
      </c>
      <c r="R33" s="250" t="str">
        <f>IF('CF3 TestsPhys'!T33="","",'CF3 TestsPhys'!T33)</f>
        <v/>
      </c>
      <c r="S33" s="76" t="str">
        <f>IF('CF3 TestsPhys'!U33="","",'CF3 TestsPhys'!U33)</f>
        <v/>
      </c>
      <c r="T33" s="61" t="str">
        <f>IF('CF3 TestsPhys'!V33="","",'CF3 TestsPhys'!V33)</f>
        <v/>
      </c>
      <c r="U33" s="76" t="str">
        <f>IF('CF3 TestsPhys'!W33="","",'CF3 TestsPhys'!W33)</f>
        <v/>
      </c>
      <c r="V33" s="61" t="str">
        <f>IF('CF3 TestsPhys'!X33="","",'CF3 TestsPhys'!X33)</f>
        <v/>
      </c>
      <c r="W33" s="76" t="str">
        <f>IF('CF3 TestsPhys'!Y33="","",'CF3 TestsPhys'!Y33)</f>
        <v/>
      </c>
      <c r="X33" s="61" t="str">
        <f>IF('CF3 TestsPhys'!Z33="","",'CF3 TestsPhys'!Z33)</f>
        <v/>
      </c>
      <c r="Y33" s="76" t="str">
        <f>IF('CF3 TestsPhys'!AA33="","",'CF3 TestsPhys'!AA33)</f>
        <v/>
      </c>
      <c r="Z33" s="251" t="str">
        <f>IF('CF3 TestsPhys'!AB33="","",'CF3 TestsPhys'!AB33)</f>
        <v/>
      </c>
      <c r="AA33" s="197" t="str">
        <f>IF('CF3 TestsPhys'!AC33="","",'CF3 TestsPhys'!AC33)</f>
        <v/>
      </c>
    </row>
    <row r="34" spans="1:27" ht="15.6" x14ac:dyDescent="0.25">
      <c r="A34" s="155" t="str">
        <f>IF('CF3 TestsPhys'!B34="","",'CF3 TestsPhys'!B34)</f>
        <v/>
      </c>
      <c r="B34" s="157" t="str">
        <f>IF('CF3 TestsPhys'!D34="","",'CF3 TestsPhys'!D34)</f>
        <v/>
      </c>
      <c r="C34" s="160" t="str">
        <f>IF('CF3 TestsPhys'!E34="","",'CF3 TestsPhys'!E34)</f>
        <v/>
      </c>
      <c r="D34" s="173" t="str">
        <f>IF('CF3 TestsPhys'!F34="","",'CF3 TestsPhys'!F34)</f>
        <v/>
      </c>
      <c r="E34" s="282" t="str">
        <f>IF('CF3 TestsPhys'!G34="","",'CF3 TestsPhys'!G34)</f>
        <v/>
      </c>
      <c r="F34" s="68" t="str">
        <f>IF('CF3 TestsPhys'!H34="","",'CF3 TestsPhys'!H34)</f>
        <v/>
      </c>
      <c r="G34" s="76" t="str">
        <f>IF('CF3 TestsPhys'!I34="","",'CF3 TestsPhys'!I34)</f>
        <v/>
      </c>
      <c r="H34" s="68" t="str">
        <f>IF('CF3 TestsPhys'!J34="","",'CF3 TestsPhys'!J34)</f>
        <v/>
      </c>
      <c r="I34" s="76" t="str">
        <f>IF('CF3 TestsPhys'!K34="","",'CF3 TestsPhys'!K34)</f>
        <v/>
      </c>
      <c r="J34" s="68" t="str">
        <f>IF('CF3 TestsPhys'!L34="","",'CF3 TestsPhys'!L34)</f>
        <v/>
      </c>
      <c r="K34" s="76" t="str">
        <f>IF('CF3 TestsPhys'!M34="","",'CF3 TestsPhys'!M34)</f>
        <v/>
      </c>
      <c r="L34" s="68" t="str">
        <f>IF('CF3 TestsPhys'!N34="","",'CF3 TestsPhys'!N34)</f>
        <v/>
      </c>
      <c r="M34" s="76" t="str">
        <f>IF('CF3 TestsPhys'!O34="","",'CF3 TestsPhys'!O34)</f>
        <v/>
      </c>
      <c r="N34" s="250" t="str">
        <f>IF('CF3 TestsPhys'!P34="","",'CF3 TestsPhys'!P34)</f>
        <v/>
      </c>
      <c r="O34" s="76" t="str">
        <f>IF('CF3 TestsPhys'!Q34="","",'CF3 TestsPhys'!Q34)</f>
        <v/>
      </c>
      <c r="P34" s="250" t="str">
        <f>IF('CF3 TestsPhys'!R34="","",'CF3 TestsPhys'!R34)</f>
        <v/>
      </c>
      <c r="Q34" s="76" t="str">
        <f>IF('CF3 TestsPhys'!S34="","",'CF3 TestsPhys'!S34)</f>
        <v/>
      </c>
      <c r="R34" s="250" t="str">
        <f>IF('CF3 TestsPhys'!T34="","",'CF3 TestsPhys'!T34)</f>
        <v/>
      </c>
      <c r="S34" s="76" t="str">
        <f>IF('CF3 TestsPhys'!U34="","",'CF3 TestsPhys'!U34)</f>
        <v/>
      </c>
      <c r="T34" s="61" t="str">
        <f>IF('CF3 TestsPhys'!V34="","",'CF3 TestsPhys'!V34)</f>
        <v/>
      </c>
      <c r="U34" s="76" t="str">
        <f>IF('CF3 TestsPhys'!W34="","",'CF3 TestsPhys'!W34)</f>
        <v/>
      </c>
      <c r="V34" s="61" t="str">
        <f>IF('CF3 TestsPhys'!X34="","",'CF3 TestsPhys'!X34)</f>
        <v/>
      </c>
      <c r="W34" s="76" t="str">
        <f>IF('CF3 TestsPhys'!Y34="","",'CF3 TestsPhys'!Y34)</f>
        <v/>
      </c>
      <c r="X34" s="61" t="str">
        <f>IF('CF3 TestsPhys'!Z34="","",'CF3 TestsPhys'!Z34)</f>
        <v/>
      </c>
      <c r="Y34" s="76" t="str">
        <f>IF('CF3 TestsPhys'!AA34="","",'CF3 TestsPhys'!AA34)</f>
        <v/>
      </c>
      <c r="Z34" s="251" t="str">
        <f>IF('CF3 TestsPhys'!AB34="","",'CF3 TestsPhys'!AB34)</f>
        <v/>
      </c>
      <c r="AA34" s="197" t="str">
        <f>IF('CF3 TestsPhys'!AC34="","",'CF3 TestsPhys'!AC34)</f>
        <v/>
      </c>
    </row>
    <row r="35" spans="1:27" ht="15.6" x14ac:dyDescent="0.25">
      <c r="A35" s="155" t="str">
        <f>IF('CF3 TestsPhys'!B35="","",'CF3 TestsPhys'!B35)</f>
        <v/>
      </c>
      <c r="B35" s="157" t="str">
        <f>IF('CF3 TestsPhys'!D35="","",'CF3 TestsPhys'!D35)</f>
        <v/>
      </c>
      <c r="C35" s="160" t="str">
        <f>IF('CF3 TestsPhys'!E35="","",'CF3 TestsPhys'!E35)</f>
        <v/>
      </c>
      <c r="D35" s="173" t="str">
        <f>IF('CF3 TestsPhys'!F35="","",'CF3 TestsPhys'!F35)</f>
        <v/>
      </c>
      <c r="E35" s="282" t="str">
        <f>IF('CF3 TestsPhys'!G35="","",'CF3 TestsPhys'!G35)</f>
        <v/>
      </c>
      <c r="F35" s="68" t="str">
        <f>IF('CF3 TestsPhys'!H35="","",'CF3 TestsPhys'!H35)</f>
        <v/>
      </c>
      <c r="G35" s="76" t="str">
        <f>IF('CF3 TestsPhys'!I35="","",'CF3 TestsPhys'!I35)</f>
        <v/>
      </c>
      <c r="H35" s="68" t="str">
        <f>IF('CF3 TestsPhys'!J35="","",'CF3 TestsPhys'!J35)</f>
        <v/>
      </c>
      <c r="I35" s="76" t="str">
        <f>IF('CF3 TestsPhys'!K35="","",'CF3 TestsPhys'!K35)</f>
        <v/>
      </c>
      <c r="J35" s="68" t="str">
        <f>IF('CF3 TestsPhys'!L35="","",'CF3 TestsPhys'!L35)</f>
        <v/>
      </c>
      <c r="K35" s="76" t="str">
        <f>IF('CF3 TestsPhys'!M35="","",'CF3 TestsPhys'!M35)</f>
        <v/>
      </c>
      <c r="L35" s="68" t="str">
        <f>IF('CF3 TestsPhys'!N35="","",'CF3 TestsPhys'!N35)</f>
        <v/>
      </c>
      <c r="M35" s="76" t="str">
        <f>IF('CF3 TestsPhys'!O35="","",'CF3 TestsPhys'!O35)</f>
        <v/>
      </c>
      <c r="N35" s="250" t="str">
        <f>IF('CF3 TestsPhys'!P35="","",'CF3 TestsPhys'!P35)</f>
        <v/>
      </c>
      <c r="O35" s="76" t="str">
        <f>IF('CF3 TestsPhys'!Q35="","",'CF3 TestsPhys'!Q35)</f>
        <v/>
      </c>
      <c r="P35" s="250" t="str">
        <f>IF('CF3 TestsPhys'!R35="","",'CF3 TestsPhys'!R35)</f>
        <v/>
      </c>
      <c r="Q35" s="76" t="str">
        <f>IF('CF3 TestsPhys'!S35="","",'CF3 TestsPhys'!S35)</f>
        <v/>
      </c>
      <c r="R35" s="250" t="str">
        <f>IF('CF3 TestsPhys'!T35="","",'CF3 TestsPhys'!T35)</f>
        <v/>
      </c>
      <c r="S35" s="76" t="str">
        <f>IF('CF3 TestsPhys'!U35="","",'CF3 TestsPhys'!U35)</f>
        <v/>
      </c>
      <c r="T35" s="61" t="str">
        <f>IF('CF3 TestsPhys'!V35="","",'CF3 TestsPhys'!V35)</f>
        <v/>
      </c>
      <c r="U35" s="76" t="str">
        <f>IF('CF3 TestsPhys'!W35="","",'CF3 TestsPhys'!W35)</f>
        <v/>
      </c>
      <c r="V35" s="61" t="str">
        <f>IF('CF3 TestsPhys'!X35="","",'CF3 TestsPhys'!X35)</f>
        <v/>
      </c>
      <c r="W35" s="76" t="str">
        <f>IF('CF3 TestsPhys'!Y35="","",'CF3 TestsPhys'!Y35)</f>
        <v/>
      </c>
      <c r="X35" s="61" t="str">
        <f>IF('CF3 TestsPhys'!Z35="","",'CF3 TestsPhys'!Z35)</f>
        <v/>
      </c>
      <c r="Y35" s="76" t="str">
        <f>IF('CF3 TestsPhys'!AA35="","",'CF3 TestsPhys'!AA35)</f>
        <v/>
      </c>
      <c r="Z35" s="251" t="str">
        <f>IF('CF3 TestsPhys'!AB35="","",'CF3 TestsPhys'!AB35)</f>
        <v/>
      </c>
      <c r="AA35" s="197" t="str">
        <f>IF('CF3 TestsPhys'!AC35="","",'CF3 TestsPhys'!AC35)</f>
        <v/>
      </c>
    </row>
    <row r="36" spans="1:27" ht="15.6" x14ac:dyDescent="0.25">
      <c r="A36" s="155" t="str">
        <f>IF('CF3 TestsPhys'!B36="","",'CF3 TestsPhys'!B36)</f>
        <v/>
      </c>
      <c r="B36" s="157" t="str">
        <f>IF('CF3 TestsPhys'!D36="","",'CF3 TestsPhys'!D36)</f>
        <v/>
      </c>
      <c r="C36" s="160" t="str">
        <f>IF('CF3 TestsPhys'!E36="","",'CF3 TestsPhys'!E36)</f>
        <v/>
      </c>
      <c r="D36" s="173" t="str">
        <f>IF('CF3 TestsPhys'!F36="","",'CF3 TestsPhys'!F36)</f>
        <v/>
      </c>
      <c r="E36" s="282" t="str">
        <f>IF('CF3 TestsPhys'!G36="","",'CF3 TestsPhys'!G36)</f>
        <v/>
      </c>
      <c r="F36" s="68" t="str">
        <f>IF('CF3 TestsPhys'!H36="","",'CF3 TestsPhys'!H36)</f>
        <v/>
      </c>
      <c r="G36" s="76" t="str">
        <f>IF('CF3 TestsPhys'!I36="","",'CF3 TestsPhys'!I36)</f>
        <v/>
      </c>
      <c r="H36" s="68" t="str">
        <f>IF('CF3 TestsPhys'!J36="","",'CF3 TestsPhys'!J36)</f>
        <v/>
      </c>
      <c r="I36" s="76" t="str">
        <f>IF('CF3 TestsPhys'!K36="","",'CF3 TestsPhys'!K36)</f>
        <v/>
      </c>
      <c r="J36" s="68" t="str">
        <f>IF('CF3 TestsPhys'!L36="","",'CF3 TestsPhys'!L36)</f>
        <v/>
      </c>
      <c r="K36" s="76" t="str">
        <f>IF('CF3 TestsPhys'!M36="","",'CF3 TestsPhys'!M36)</f>
        <v/>
      </c>
      <c r="L36" s="68" t="str">
        <f>IF('CF3 TestsPhys'!N36="","",'CF3 TestsPhys'!N36)</f>
        <v/>
      </c>
      <c r="M36" s="76" t="str">
        <f>IF('CF3 TestsPhys'!O36="","",'CF3 TestsPhys'!O36)</f>
        <v/>
      </c>
      <c r="N36" s="250" t="str">
        <f>IF('CF3 TestsPhys'!P36="","",'CF3 TestsPhys'!P36)</f>
        <v/>
      </c>
      <c r="O36" s="76" t="str">
        <f>IF('CF3 TestsPhys'!Q36="","",'CF3 TestsPhys'!Q36)</f>
        <v/>
      </c>
      <c r="P36" s="250" t="str">
        <f>IF('CF3 TestsPhys'!R36="","",'CF3 TestsPhys'!R36)</f>
        <v/>
      </c>
      <c r="Q36" s="76" t="str">
        <f>IF('CF3 TestsPhys'!S36="","",'CF3 TestsPhys'!S36)</f>
        <v/>
      </c>
      <c r="R36" s="250" t="str">
        <f>IF('CF3 TestsPhys'!T36="","",'CF3 TestsPhys'!T36)</f>
        <v/>
      </c>
      <c r="S36" s="76" t="str">
        <f>IF('CF3 TestsPhys'!U36="","",'CF3 TestsPhys'!U36)</f>
        <v/>
      </c>
      <c r="T36" s="61" t="str">
        <f>IF('CF3 TestsPhys'!V36="","",'CF3 TestsPhys'!V36)</f>
        <v/>
      </c>
      <c r="U36" s="76" t="str">
        <f>IF('CF3 TestsPhys'!W36="","",'CF3 TestsPhys'!W36)</f>
        <v/>
      </c>
      <c r="V36" s="61" t="str">
        <f>IF('CF3 TestsPhys'!X36="","",'CF3 TestsPhys'!X36)</f>
        <v/>
      </c>
      <c r="W36" s="76" t="str">
        <f>IF('CF3 TestsPhys'!Y36="","",'CF3 TestsPhys'!Y36)</f>
        <v/>
      </c>
      <c r="X36" s="61" t="str">
        <f>IF('CF3 TestsPhys'!Z36="","",'CF3 TestsPhys'!Z36)</f>
        <v/>
      </c>
      <c r="Y36" s="76" t="str">
        <f>IF('CF3 TestsPhys'!AA36="","",'CF3 TestsPhys'!AA36)</f>
        <v/>
      </c>
      <c r="Z36" s="251" t="str">
        <f>IF('CF3 TestsPhys'!AB36="","",'CF3 TestsPhys'!AB36)</f>
        <v/>
      </c>
      <c r="AA36" s="197" t="str">
        <f>IF('CF3 TestsPhys'!AC36="","",'CF3 TestsPhys'!AC36)</f>
        <v/>
      </c>
    </row>
    <row r="37" spans="1:27" s="77" customFormat="1" ht="15.6" x14ac:dyDescent="0.25">
      <c r="A37" s="155" t="str">
        <f>IF('CF3 TestsPhys'!B37="","",'CF3 TestsPhys'!B37)</f>
        <v/>
      </c>
      <c r="B37" s="157" t="str">
        <f>IF('CF3 TestsPhys'!D37="","",'CF3 TestsPhys'!D37)</f>
        <v/>
      </c>
      <c r="C37" s="160" t="str">
        <f>IF('CF3 TestsPhys'!E37="","",'CF3 TestsPhys'!E37)</f>
        <v/>
      </c>
      <c r="D37" s="173" t="str">
        <f>IF('CF3 TestsPhys'!F37="","",'CF3 TestsPhys'!F37)</f>
        <v/>
      </c>
      <c r="E37" s="282" t="str">
        <f>IF('CF3 TestsPhys'!G37="","",'CF3 TestsPhys'!G37)</f>
        <v/>
      </c>
      <c r="F37" s="68" t="str">
        <f>IF('CF3 TestsPhys'!H37="","",'CF3 TestsPhys'!H37)</f>
        <v/>
      </c>
      <c r="G37" s="76" t="str">
        <f>IF('CF3 TestsPhys'!I37="","",'CF3 TestsPhys'!I37)</f>
        <v/>
      </c>
      <c r="H37" s="68" t="str">
        <f>IF('CF3 TestsPhys'!J37="","",'CF3 TestsPhys'!J37)</f>
        <v/>
      </c>
      <c r="I37" s="76" t="str">
        <f>IF('CF3 TestsPhys'!K37="","",'CF3 TestsPhys'!K37)</f>
        <v/>
      </c>
      <c r="J37" s="68" t="str">
        <f>IF('CF3 TestsPhys'!L37="","",'CF3 TestsPhys'!L37)</f>
        <v/>
      </c>
      <c r="K37" s="76" t="str">
        <f>IF('CF3 TestsPhys'!M37="","",'CF3 TestsPhys'!M37)</f>
        <v/>
      </c>
      <c r="L37" s="68" t="str">
        <f>IF('CF3 TestsPhys'!N37="","",'CF3 TestsPhys'!N37)</f>
        <v/>
      </c>
      <c r="M37" s="76" t="str">
        <f>IF('CF3 TestsPhys'!O37="","",'CF3 TestsPhys'!O37)</f>
        <v/>
      </c>
      <c r="N37" s="250" t="str">
        <f>IF('CF3 TestsPhys'!P37="","",'CF3 TestsPhys'!P37)</f>
        <v/>
      </c>
      <c r="O37" s="76" t="str">
        <f>IF('CF3 TestsPhys'!Q37="","",'CF3 TestsPhys'!Q37)</f>
        <v/>
      </c>
      <c r="P37" s="250" t="str">
        <f>IF('CF3 TestsPhys'!R37="","",'CF3 TestsPhys'!R37)</f>
        <v/>
      </c>
      <c r="Q37" s="76" t="str">
        <f>IF('CF3 TestsPhys'!S37="","",'CF3 TestsPhys'!S37)</f>
        <v/>
      </c>
      <c r="R37" s="250" t="str">
        <f>IF('CF3 TestsPhys'!T37="","",'CF3 TestsPhys'!T37)</f>
        <v/>
      </c>
      <c r="S37" s="76" t="str">
        <f>IF('CF3 TestsPhys'!U37="","",'CF3 TestsPhys'!U37)</f>
        <v/>
      </c>
      <c r="T37" s="61" t="str">
        <f>IF('CF3 TestsPhys'!V37="","",'CF3 TestsPhys'!V37)</f>
        <v/>
      </c>
      <c r="U37" s="76" t="str">
        <f>IF('CF3 TestsPhys'!W37="","",'CF3 TestsPhys'!W37)</f>
        <v/>
      </c>
      <c r="V37" s="61" t="str">
        <f>IF('CF3 TestsPhys'!X37="","",'CF3 TestsPhys'!X37)</f>
        <v/>
      </c>
      <c r="W37" s="76" t="str">
        <f>IF('CF3 TestsPhys'!Y37="","",'CF3 TestsPhys'!Y37)</f>
        <v/>
      </c>
      <c r="X37" s="61" t="str">
        <f>IF('CF3 TestsPhys'!Z37="","",'CF3 TestsPhys'!Z37)</f>
        <v/>
      </c>
      <c r="Y37" s="76" t="str">
        <f>IF('CF3 TestsPhys'!AA37="","",'CF3 TestsPhys'!AA37)</f>
        <v/>
      </c>
      <c r="Z37" s="251" t="str">
        <f>IF('CF3 TestsPhys'!AB37="","",'CF3 TestsPhys'!AB37)</f>
        <v/>
      </c>
      <c r="AA37" s="197" t="str">
        <f>IF('CF3 TestsPhys'!AC37="","",'CF3 TestsPhys'!AC37)</f>
        <v/>
      </c>
    </row>
    <row r="38" spans="1:27" ht="15.6" x14ac:dyDescent="0.25">
      <c r="A38" s="155" t="str">
        <f>IF('CF3 TestsPhys'!B38="","",'CF3 TestsPhys'!B38)</f>
        <v/>
      </c>
      <c r="B38" s="157" t="str">
        <f>IF('CF3 TestsPhys'!D38="","",'CF3 TestsPhys'!D38)</f>
        <v/>
      </c>
      <c r="C38" s="160" t="str">
        <f>IF('CF3 TestsPhys'!E38="","",'CF3 TestsPhys'!E38)</f>
        <v/>
      </c>
      <c r="D38" s="173" t="str">
        <f>IF('CF3 TestsPhys'!F38="","",'CF3 TestsPhys'!F38)</f>
        <v/>
      </c>
      <c r="E38" s="282" t="str">
        <f>IF('CF3 TestsPhys'!G38="","",'CF3 TestsPhys'!G38)</f>
        <v/>
      </c>
      <c r="F38" s="68" t="str">
        <f>IF('CF3 TestsPhys'!H38="","",'CF3 TestsPhys'!H38)</f>
        <v/>
      </c>
      <c r="G38" s="76" t="str">
        <f>IF('CF3 TestsPhys'!I38="","",'CF3 TestsPhys'!I38)</f>
        <v/>
      </c>
      <c r="H38" s="68" t="str">
        <f>IF('CF3 TestsPhys'!J38="","",'CF3 TestsPhys'!J38)</f>
        <v/>
      </c>
      <c r="I38" s="76" t="str">
        <f>IF('CF3 TestsPhys'!K38="","",'CF3 TestsPhys'!K38)</f>
        <v/>
      </c>
      <c r="J38" s="68" t="str">
        <f>IF('CF3 TestsPhys'!L38="","",'CF3 TestsPhys'!L38)</f>
        <v/>
      </c>
      <c r="K38" s="76" t="str">
        <f>IF('CF3 TestsPhys'!M38="","",'CF3 TestsPhys'!M38)</f>
        <v/>
      </c>
      <c r="L38" s="68" t="str">
        <f>IF('CF3 TestsPhys'!N38="","",'CF3 TestsPhys'!N38)</f>
        <v/>
      </c>
      <c r="M38" s="76" t="str">
        <f>IF('CF3 TestsPhys'!O38="","",'CF3 TestsPhys'!O38)</f>
        <v/>
      </c>
      <c r="N38" s="250" t="str">
        <f>IF('CF3 TestsPhys'!P38="","",'CF3 TestsPhys'!P38)</f>
        <v/>
      </c>
      <c r="O38" s="76" t="str">
        <f>IF('CF3 TestsPhys'!Q38="","",'CF3 TestsPhys'!Q38)</f>
        <v/>
      </c>
      <c r="P38" s="250" t="str">
        <f>IF('CF3 TestsPhys'!R38="","",'CF3 TestsPhys'!R38)</f>
        <v/>
      </c>
      <c r="Q38" s="76" t="str">
        <f>IF('CF3 TestsPhys'!S38="","",'CF3 TestsPhys'!S38)</f>
        <v/>
      </c>
      <c r="R38" s="250" t="str">
        <f>IF('CF3 TestsPhys'!T38="","",'CF3 TestsPhys'!T38)</f>
        <v/>
      </c>
      <c r="S38" s="76" t="str">
        <f>IF('CF3 TestsPhys'!U38="","",'CF3 TestsPhys'!U38)</f>
        <v/>
      </c>
      <c r="T38" s="61" t="str">
        <f>IF('CF3 TestsPhys'!V38="","",'CF3 TestsPhys'!V38)</f>
        <v/>
      </c>
      <c r="U38" s="76" t="str">
        <f>IF('CF3 TestsPhys'!W38="","",'CF3 TestsPhys'!W38)</f>
        <v/>
      </c>
      <c r="V38" s="61" t="str">
        <f>IF('CF3 TestsPhys'!X38="","",'CF3 TestsPhys'!X38)</f>
        <v/>
      </c>
      <c r="W38" s="76" t="str">
        <f>IF('CF3 TestsPhys'!Y38="","",'CF3 TestsPhys'!Y38)</f>
        <v/>
      </c>
      <c r="X38" s="61" t="str">
        <f>IF('CF3 TestsPhys'!Z38="","",'CF3 TestsPhys'!Z38)</f>
        <v/>
      </c>
      <c r="Y38" s="76" t="str">
        <f>IF('CF3 TestsPhys'!AA38="","",'CF3 TestsPhys'!AA38)</f>
        <v/>
      </c>
      <c r="Z38" s="251" t="str">
        <f>IF('CF3 TestsPhys'!AB38="","",'CF3 TestsPhys'!AB38)</f>
        <v/>
      </c>
      <c r="AA38" s="197" t="str">
        <f>IF('CF3 TestsPhys'!AC38="","",'CF3 TestsPhys'!AC38)</f>
        <v/>
      </c>
    </row>
    <row r="39" spans="1:27" ht="15.6" x14ac:dyDescent="0.25">
      <c r="A39" s="155" t="str">
        <f>IF('CF3 TestsPhys'!B39="","",'CF3 TestsPhys'!B39)</f>
        <v/>
      </c>
      <c r="B39" s="157" t="str">
        <f>IF('CF3 TestsPhys'!D39="","",'CF3 TestsPhys'!D39)</f>
        <v/>
      </c>
      <c r="C39" s="160" t="str">
        <f>IF('CF3 TestsPhys'!E39="","",'CF3 TestsPhys'!E39)</f>
        <v/>
      </c>
      <c r="D39" s="173" t="str">
        <f>IF('CF3 TestsPhys'!F39="","",'CF3 TestsPhys'!F39)</f>
        <v/>
      </c>
      <c r="E39" s="282" t="str">
        <f>IF('CF3 TestsPhys'!G39="","",'CF3 TestsPhys'!G39)</f>
        <v/>
      </c>
      <c r="F39" s="68" t="str">
        <f>IF('CF3 TestsPhys'!H39="","",'CF3 TestsPhys'!H39)</f>
        <v/>
      </c>
      <c r="G39" s="76" t="str">
        <f>IF('CF3 TestsPhys'!I39="","",'CF3 TestsPhys'!I39)</f>
        <v/>
      </c>
      <c r="H39" s="68" t="str">
        <f>IF('CF3 TestsPhys'!J39="","",'CF3 TestsPhys'!J39)</f>
        <v/>
      </c>
      <c r="I39" s="76" t="str">
        <f>IF('CF3 TestsPhys'!K39="","",'CF3 TestsPhys'!K39)</f>
        <v/>
      </c>
      <c r="J39" s="68" t="str">
        <f>IF('CF3 TestsPhys'!L39="","",'CF3 TestsPhys'!L39)</f>
        <v/>
      </c>
      <c r="K39" s="76" t="str">
        <f>IF('CF3 TestsPhys'!M39="","",'CF3 TestsPhys'!M39)</f>
        <v/>
      </c>
      <c r="L39" s="68" t="str">
        <f>IF('CF3 TestsPhys'!N39="","",'CF3 TestsPhys'!N39)</f>
        <v/>
      </c>
      <c r="M39" s="76" t="str">
        <f>IF('CF3 TestsPhys'!O39="","",'CF3 TestsPhys'!O39)</f>
        <v/>
      </c>
      <c r="N39" s="250" t="str">
        <f>IF('CF3 TestsPhys'!P39="","",'CF3 TestsPhys'!P39)</f>
        <v/>
      </c>
      <c r="O39" s="76" t="str">
        <f>IF('CF3 TestsPhys'!Q39="","",'CF3 TestsPhys'!Q39)</f>
        <v/>
      </c>
      <c r="P39" s="250" t="str">
        <f>IF('CF3 TestsPhys'!R39="","",'CF3 TestsPhys'!R39)</f>
        <v/>
      </c>
      <c r="Q39" s="76" t="str">
        <f>IF('CF3 TestsPhys'!S39="","",'CF3 TestsPhys'!S39)</f>
        <v/>
      </c>
      <c r="R39" s="250" t="str">
        <f>IF('CF3 TestsPhys'!T39="","",'CF3 TestsPhys'!T39)</f>
        <v/>
      </c>
      <c r="S39" s="76" t="str">
        <f>IF('CF3 TestsPhys'!U39="","",'CF3 TestsPhys'!U39)</f>
        <v/>
      </c>
      <c r="T39" s="61" t="str">
        <f>IF('CF3 TestsPhys'!V39="","",'CF3 TestsPhys'!V39)</f>
        <v/>
      </c>
      <c r="U39" s="76" t="str">
        <f>IF('CF3 TestsPhys'!W39="","",'CF3 TestsPhys'!W39)</f>
        <v/>
      </c>
      <c r="V39" s="61" t="str">
        <f>IF('CF3 TestsPhys'!X39="","",'CF3 TestsPhys'!X39)</f>
        <v/>
      </c>
      <c r="W39" s="76" t="str">
        <f>IF('CF3 TestsPhys'!Y39="","",'CF3 TestsPhys'!Y39)</f>
        <v/>
      </c>
      <c r="X39" s="61" t="str">
        <f>IF('CF3 TestsPhys'!Z39="","",'CF3 TestsPhys'!Z39)</f>
        <v/>
      </c>
      <c r="Y39" s="76" t="str">
        <f>IF('CF3 TestsPhys'!AA39="","",'CF3 TestsPhys'!AA39)</f>
        <v/>
      </c>
      <c r="Z39" s="251" t="str">
        <f>IF('CF3 TestsPhys'!AB39="","",'CF3 TestsPhys'!AB39)</f>
        <v/>
      </c>
      <c r="AA39" s="197" t="str">
        <f>IF('CF3 TestsPhys'!AC39="","",'CF3 TestsPhys'!AC39)</f>
        <v/>
      </c>
    </row>
    <row r="40" spans="1:27" ht="15.6" x14ac:dyDescent="0.25">
      <c r="A40" s="155" t="str">
        <f>IF('CF3 TestsPhys'!B40="","",'CF3 TestsPhys'!B40)</f>
        <v/>
      </c>
      <c r="B40" s="157" t="str">
        <f>IF('CF3 TestsPhys'!D40="","",'CF3 TestsPhys'!D40)</f>
        <v/>
      </c>
      <c r="C40" s="160" t="str">
        <f>IF('CF3 TestsPhys'!E40="","",'CF3 TestsPhys'!E40)</f>
        <v/>
      </c>
      <c r="D40" s="173" t="str">
        <f>IF('CF3 TestsPhys'!F40="","",'CF3 TestsPhys'!F40)</f>
        <v/>
      </c>
      <c r="E40" s="282" t="str">
        <f>IF('CF3 TestsPhys'!G40="","",'CF3 TestsPhys'!G40)</f>
        <v/>
      </c>
      <c r="F40" s="68" t="str">
        <f>IF('CF3 TestsPhys'!H40="","",'CF3 TestsPhys'!H40)</f>
        <v/>
      </c>
      <c r="G40" s="76" t="str">
        <f>IF('CF3 TestsPhys'!I40="","",'CF3 TestsPhys'!I40)</f>
        <v/>
      </c>
      <c r="H40" s="68" t="str">
        <f>IF('CF3 TestsPhys'!J40="","",'CF3 TestsPhys'!J40)</f>
        <v/>
      </c>
      <c r="I40" s="76" t="str">
        <f>IF('CF3 TestsPhys'!K40="","",'CF3 TestsPhys'!K40)</f>
        <v/>
      </c>
      <c r="J40" s="68" t="str">
        <f>IF('CF3 TestsPhys'!L40="","",'CF3 TestsPhys'!L40)</f>
        <v/>
      </c>
      <c r="K40" s="76" t="str">
        <f>IF('CF3 TestsPhys'!M40="","",'CF3 TestsPhys'!M40)</f>
        <v/>
      </c>
      <c r="L40" s="68" t="str">
        <f>IF('CF3 TestsPhys'!N40="","",'CF3 TestsPhys'!N40)</f>
        <v/>
      </c>
      <c r="M40" s="76" t="str">
        <f>IF('CF3 TestsPhys'!O40="","",'CF3 TestsPhys'!O40)</f>
        <v/>
      </c>
      <c r="N40" s="250" t="str">
        <f>IF('CF3 TestsPhys'!P40="","",'CF3 TestsPhys'!P40)</f>
        <v/>
      </c>
      <c r="O40" s="76" t="str">
        <f>IF('CF3 TestsPhys'!Q40="","",'CF3 TestsPhys'!Q40)</f>
        <v/>
      </c>
      <c r="P40" s="250" t="str">
        <f>IF('CF3 TestsPhys'!R40="","",'CF3 TestsPhys'!R40)</f>
        <v/>
      </c>
      <c r="Q40" s="76" t="str">
        <f>IF('CF3 TestsPhys'!S40="","",'CF3 TestsPhys'!S40)</f>
        <v/>
      </c>
      <c r="R40" s="250" t="str">
        <f>IF('CF3 TestsPhys'!T40="","",'CF3 TestsPhys'!T40)</f>
        <v/>
      </c>
      <c r="S40" s="76" t="str">
        <f>IF('CF3 TestsPhys'!U40="","",'CF3 TestsPhys'!U40)</f>
        <v/>
      </c>
      <c r="T40" s="61" t="str">
        <f>IF('CF3 TestsPhys'!V40="","",'CF3 TestsPhys'!V40)</f>
        <v/>
      </c>
      <c r="U40" s="76" t="str">
        <f>IF('CF3 TestsPhys'!W40="","",'CF3 TestsPhys'!W40)</f>
        <v/>
      </c>
      <c r="V40" s="61" t="str">
        <f>IF('CF3 TestsPhys'!X40="","",'CF3 TestsPhys'!X40)</f>
        <v/>
      </c>
      <c r="W40" s="76" t="str">
        <f>IF('CF3 TestsPhys'!Y40="","",'CF3 TestsPhys'!Y40)</f>
        <v/>
      </c>
      <c r="X40" s="61" t="str">
        <f>IF('CF3 TestsPhys'!Z40="","",'CF3 TestsPhys'!Z40)</f>
        <v/>
      </c>
      <c r="Y40" s="76" t="str">
        <f>IF('CF3 TestsPhys'!AA40="","",'CF3 TestsPhys'!AA40)</f>
        <v/>
      </c>
      <c r="Z40" s="251" t="str">
        <f>IF('CF3 TestsPhys'!AB40="","",'CF3 TestsPhys'!AB40)</f>
        <v/>
      </c>
      <c r="AA40" s="197" t="str">
        <f>IF('CF3 TestsPhys'!AC40="","",'CF3 TestsPhys'!AC40)</f>
        <v/>
      </c>
    </row>
    <row r="41" spans="1:27" ht="15.6" x14ac:dyDescent="0.25">
      <c r="A41" s="155" t="str">
        <f>IF('CF3 TestsPhys'!B41="","",'CF3 TestsPhys'!B41)</f>
        <v/>
      </c>
      <c r="B41" s="157" t="str">
        <f>IF('CF3 TestsPhys'!D41="","",'CF3 TestsPhys'!D41)</f>
        <v/>
      </c>
      <c r="C41" s="160" t="str">
        <f>IF('CF3 TestsPhys'!E41="","",'CF3 TestsPhys'!E41)</f>
        <v/>
      </c>
      <c r="D41" s="173" t="str">
        <f>IF('CF3 TestsPhys'!F41="","",'CF3 TestsPhys'!F41)</f>
        <v/>
      </c>
      <c r="E41" s="282" t="str">
        <f>IF('CF3 TestsPhys'!G41="","",'CF3 TestsPhys'!G41)</f>
        <v/>
      </c>
      <c r="F41" s="68" t="str">
        <f>IF('CF3 TestsPhys'!H41="","",'CF3 TestsPhys'!H41)</f>
        <v/>
      </c>
      <c r="G41" s="76" t="str">
        <f>IF('CF3 TestsPhys'!I41="","",'CF3 TestsPhys'!I41)</f>
        <v/>
      </c>
      <c r="H41" s="68" t="str">
        <f>IF('CF3 TestsPhys'!J41="","",'CF3 TestsPhys'!J41)</f>
        <v/>
      </c>
      <c r="I41" s="76" t="str">
        <f>IF('CF3 TestsPhys'!K41="","",'CF3 TestsPhys'!K41)</f>
        <v/>
      </c>
      <c r="J41" s="68" t="str">
        <f>IF('CF3 TestsPhys'!L41="","",'CF3 TestsPhys'!L41)</f>
        <v/>
      </c>
      <c r="K41" s="76" t="str">
        <f>IF('CF3 TestsPhys'!M41="","",'CF3 TestsPhys'!M41)</f>
        <v/>
      </c>
      <c r="L41" s="68" t="str">
        <f>IF('CF3 TestsPhys'!N41="","",'CF3 TestsPhys'!N41)</f>
        <v/>
      </c>
      <c r="M41" s="76" t="str">
        <f>IF('CF3 TestsPhys'!O41="","",'CF3 TestsPhys'!O41)</f>
        <v/>
      </c>
      <c r="N41" s="250" t="str">
        <f>IF('CF3 TestsPhys'!P41="","",'CF3 TestsPhys'!P41)</f>
        <v/>
      </c>
      <c r="O41" s="76" t="str">
        <f>IF('CF3 TestsPhys'!Q41="","",'CF3 TestsPhys'!Q41)</f>
        <v/>
      </c>
      <c r="P41" s="250" t="str">
        <f>IF('CF3 TestsPhys'!R41="","",'CF3 TestsPhys'!R41)</f>
        <v/>
      </c>
      <c r="Q41" s="76" t="str">
        <f>IF('CF3 TestsPhys'!S41="","",'CF3 TestsPhys'!S41)</f>
        <v/>
      </c>
      <c r="R41" s="250" t="str">
        <f>IF('CF3 TestsPhys'!T41="","",'CF3 TestsPhys'!T41)</f>
        <v/>
      </c>
      <c r="S41" s="76" t="str">
        <f>IF('CF3 TestsPhys'!U41="","",'CF3 TestsPhys'!U41)</f>
        <v/>
      </c>
      <c r="T41" s="61" t="str">
        <f>IF('CF3 TestsPhys'!V41="","",'CF3 TestsPhys'!V41)</f>
        <v/>
      </c>
      <c r="U41" s="76" t="str">
        <f>IF('CF3 TestsPhys'!W41="","",'CF3 TestsPhys'!W41)</f>
        <v/>
      </c>
      <c r="V41" s="61" t="str">
        <f>IF('CF3 TestsPhys'!X41="","",'CF3 TestsPhys'!X41)</f>
        <v/>
      </c>
      <c r="W41" s="76" t="str">
        <f>IF('CF3 TestsPhys'!Y41="","",'CF3 TestsPhys'!Y41)</f>
        <v/>
      </c>
      <c r="X41" s="61" t="str">
        <f>IF('CF3 TestsPhys'!Z41="","",'CF3 TestsPhys'!Z41)</f>
        <v/>
      </c>
      <c r="Y41" s="76" t="str">
        <f>IF('CF3 TestsPhys'!AA41="","",'CF3 TestsPhys'!AA41)</f>
        <v/>
      </c>
      <c r="Z41" s="251" t="str">
        <f>IF('CF3 TestsPhys'!AB41="","",'CF3 TestsPhys'!AB41)</f>
        <v/>
      </c>
      <c r="AA41" s="197" t="str">
        <f>IF('CF3 TestsPhys'!AC41="","",'CF3 TestsPhys'!AC41)</f>
        <v/>
      </c>
    </row>
    <row r="42" spans="1:27" ht="15.6" x14ac:dyDescent="0.25">
      <c r="A42" s="155" t="str">
        <f>IF('CF3 TestsPhys'!B42="","",'CF3 TestsPhys'!B42)</f>
        <v/>
      </c>
      <c r="B42" s="157" t="str">
        <f>IF('CF3 TestsPhys'!D42="","",'CF3 TestsPhys'!D42)</f>
        <v/>
      </c>
      <c r="C42" s="160" t="str">
        <f>IF('CF3 TestsPhys'!E42="","",'CF3 TestsPhys'!E42)</f>
        <v/>
      </c>
      <c r="D42" s="173" t="str">
        <f>IF('CF3 TestsPhys'!F42="","",'CF3 TestsPhys'!F42)</f>
        <v/>
      </c>
      <c r="E42" s="282" t="str">
        <f>IF('CF3 TestsPhys'!G42="","",'CF3 TestsPhys'!G42)</f>
        <v/>
      </c>
      <c r="F42" s="68" t="str">
        <f>IF('CF3 TestsPhys'!H42="","",'CF3 TestsPhys'!H42)</f>
        <v/>
      </c>
      <c r="G42" s="76" t="str">
        <f>IF('CF3 TestsPhys'!I42="","",'CF3 TestsPhys'!I42)</f>
        <v/>
      </c>
      <c r="H42" s="68" t="str">
        <f>IF('CF3 TestsPhys'!J42="","",'CF3 TestsPhys'!J42)</f>
        <v/>
      </c>
      <c r="I42" s="76" t="str">
        <f>IF('CF3 TestsPhys'!K42="","",'CF3 TestsPhys'!K42)</f>
        <v/>
      </c>
      <c r="J42" s="68" t="str">
        <f>IF('CF3 TestsPhys'!L42="","",'CF3 TestsPhys'!L42)</f>
        <v/>
      </c>
      <c r="K42" s="76" t="str">
        <f>IF('CF3 TestsPhys'!M42="","",'CF3 TestsPhys'!M42)</f>
        <v/>
      </c>
      <c r="L42" s="68" t="str">
        <f>IF('CF3 TestsPhys'!N42="","",'CF3 TestsPhys'!N42)</f>
        <v/>
      </c>
      <c r="M42" s="76" t="str">
        <f>IF('CF3 TestsPhys'!O42="","",'CF3 TestsPhys'!O42)</f>
        <v/>
      </c>
      <c r="N42" s="250" t="str">
        <f>IF('CF3 TestsPhys'!P42="","",'CF3 TestsPhys'!P42)</f>
        <v/>
      </c>
      <c r="O42" s="76" t="str">
        <f>IF('CF3 TestsPhys'!Q42="","",'CF3 TestsPhys'!Q42)</f>
        <v/>
      </c>
      <c r="P42" s="250" t="str">
        <f>IF('CF3 TestsPhys'!R42="","",'CF3 TestsPhys'!R42)</f>
        <v/>
      </c>
      <c r="Q42" s="76" t="str">
        <f>IF('CF3 TestsPhys'!S42="","",'CF3 TestsPhys'!S42)</f>
        <v/>
      </c>
      <c r="R42" s="250" t="str">
        <f>IF('CF3 TestsPhys'!T42="","",'CF3 TestsPhys'!T42)</f>
        <v/>
      </c>
      <c r="S42" s="76" t="str">
        <f>IF('CF3 TestsPhys'!U42="","",'CF3 TestsPhys'!U42)</f>
        <v/>
      </c>
      <c r="T42" s="61" t="str">
        <f>IF('CF3 TestsPhys'!V42="","",'CF3 TestsPhys'!V42)</f>
        <v/>
      </c>
      <c r="U42" s="76" t="str">
        <f>IF('CF3 TestsPhys'!W42="","",'CF3 TestsPhys'!W42)</f>
        <v/>
      </c>
      <c r="V42" s="61" t="str">
        <f>IF('CF3 TestsPhys'!X42="","",'CF3 TestsPhys'!X42)</f>
        <v/>
      </c>
      <c r="W42" s="76" t="str">
        <f>IF('CF3 TestsPhys'!Y42="","",'CF3 TestsPhys'!Y42)</f>
        <v/>
      </c>
      <c r="X42" s="61" t="str">
        <f>IF('CF3 TestsPhys'!Z42="","",'CF3 TestsPhys'!Z42)</f>
        <v/>
      </c>
      <c r="Y42" s="76" t="str">
        <f>IF('CF3 TestsPhys'!AA42="","",'CF3 TestsPhys'!AA42)</f>
        <v/>
      </c>
      <c r="Z42" s="251" t="str">
        <f>IF('CF3 TestsPhys'!AB42="","",'CF3 TestsPhys'!AB42)</f>
        <v/>
      </c>
      <c r="AA42" s="197" t="str">
        <f>IF('CF3 TestsPhys'!AC42="","",'CF3 TestsPhys'!AC42)</f>
        <v/>
      </c>
    </row>
    <row r="43" spans="1:27" ht="15.6" x14ac:dyDescent="0.25">
      <c r="A43" s="155" t="str">
        <f>IF('CF3 TestsPhys'!B43="","",'CF3 TestsPhys'!B43)</f>
        <v/>
      </c>
      <c r="B43" s="157" t="str">
        <f>IF('CF3 TestsPhys'!D43="","",'CF3 TestsPhys'!D43)</f>
        <v/>
      </c>
      <c r="C43" s="160" t="str">
        <f>IF('CF3 TestsPhys'!E43="","",'CF3 TestsPhys'!E43)</f>
        <v/>
      </c>
      <c r="D43" s="173" t="str">
        <f>IF('CF3 TestsPhys'!F43="","",'CF3 TestsPhys'!F43)</f>
        <v/>
      </c>
      <c r="E43" s="282" t="str">
        <f>IF('CF3 TestsPhys'!G43="","",'CF3 TestsPhys'!G43)</f>
        <v/>
      </c>
      <c r="F43" s="68" t="str">
        <f>IF('CF3 TestsPhys'!H43="","",'CF3 TestsPhys'!H43)</f>
        <v/>
      </c>
      <c r="G43" s="76" t="str">
        <f>IF('CF3 TestsPhys'!I43="","",'CF3 TestsPhys'!I43)</f>
        <v/>
      </c>
      <c r="H43" s="68" t="str">
        <f>IF('CF3 TestsPhys'!J43="","",'CF3 TestsPhys'!J43)</f>
        <v/>
      </c>
      <c r="I43" s="76" t="str">
        <f>IF('CF3 TestsPhys'!K43="","",'CF3 TestsPhys'!K43)</f>
        <v/>
      </c>
      <c r="J43" s="68" t="str">
        <f>IF('CF3 TestsPhys'!L43="","",'CF3 TestsPhys'!L43)</f>
        <v/>
      </c>
      <c r="K43" s="76" t="str">
        <f>IF('CF3 TestsPhys'!M43="","",'CF3 TestsPhys'!M43)</f>
        <v/>
      </c>
      <c r="L43" s="68" t="str">
        <f>IF('CF3 TestsPhys'!N43="","",'CF3 TestsPhys'!N43)</f>
        <v/>
      </c>
      <c r="M43" s="76" t="str">
        <f>IF('CF3 TestsPhys'!O43="","",'CF3 TestsPhys'!O43)</f>
        <v/>
      </c>
      <c r="N43" s="250" t="str">
        <f>IF('CF3 TestsPhys'!P43="","",'CF3 TestsPhys'!P43)</f>
        <v/>
      </c>
      <c r="O43" s="76" t="str">
        <f>IF('CF3 TestsPhys'!Q43="","",'CF3 TestsPhys'!Q43)</f>
        <v/>
      </c>
      <c r="P43" s="250" t="str">
        <f>IF('CF3 TestsPhys'!R43="","",'CF3 TestsPhys'!R43)</f>
        <v/>
      </c>
      <c r="Q43" s="76" t="str">
        <f>IF('CF3 TestsPhys'!S43="","",'CF3 TestsPhys'!S43)</f>
        <v/>
      </c>
      <c r="R43" s="250" t="str">
        <f>IF('CF3 TestsPhys'!T43="","",'CF3 TestsPhys'!T43)</f>
        <v/>
      </c>
      <c r="S43" s="76" t="str">
        <f>IF('CF3 TestsPhys'!U43="","",'CF3 TestsPhys'!U43)</f>
        <v/>
      </c>
      <c r="T43" s="61" t="str">
        <f>IF('CF3 TestsPhys'!V43="","",'CF3 TestsPhys'!V43)</f>
        <v/>
      </c>
      <c r="U43" s="76" t="str">
        <f>IF('CF3 TestsPhys'!W43="","",'CF3 TestsPhys'!W43)</f>
        <v/>
      </c>
      <c r="V43" s="61" t="str">
        <f>IF('CF3 TestsPhys'!X43="","",'CF3 TestsPhys'!X43)</f>
        <v/>
      </c>
      <c r="W43" s="76" t="str">
        <f>IF('CF3 TestsPhys'!Y43="","",'CF3 TestsPhys'!Y43)</f>
        <v/>
      </c>
      <c r="X43" s="61" t="str">
        <f>IF('CF3 TestsPhys'!Z43="","",'CF3 TestsPhys'!Z43)</f>
        <v/>
      </c>
      <c r="Y43" s="76" t="str">
        <f>IF('CF3 TestsPhys'!AA43="","",'CF3 TestsPhys'!AA43)</f>
        <v/>
      </c>
      <c r="Z43" s="251" t="str">
        <f>IF('CF3 TestsPhys'!AB43="","",'CF3 TestsPhys'!AB43)</f>
        <v/>
      </c>
      <c r="AA43" s="197" t="str">
        <f>IF('CF3 TestsPhys'!AC43="","",'CF3 TestsPhys'!AC43)</f>
        <v/>
      </c>
    </row>
    <row r="44" spans="1:27" ht="15.6" x14ac:dyDescent="0.25">
      <c r="A44" s="155" t="str">
        <f>IF('CF3 TestsPhys'!B44="","",'CF3 TestsPhys'!B44)</f>
        <v/>
      </c>
      <c r="B44" s="157" t="str">
        <f>IF('CF3 TestsPhys'!D44="","",'CF3 TestsPhys'!D44)</f>
        <v/>
      </c>
      <c r="C44" s="160" t="str">
        <f>IF('CF3 TestsPhys'!E44="","",'CF3 TestsPhys'!E44)</f>
        <v/>
      </c>
      <c r="D44" s="173" t="str">
        <f>IF('CF3 TestsPhys'!F44="","",'CF3 TestsPhys'!F44)</f>
        <v/>
      </c>
      <c r="E44" s="282" t="str">
        <f>IF('CF3 TestsPhys'!G44="","",'CF3 TestsPhys'!G44)</f>
        <v/>
      </c>
      <c r="F44" s="68" t="str">
        <f>IF('CF3 TestsPhys'!H44="","",'CF3 TestsPhys'!H44)</f>
        <v/>
      </c>
      <c r="G44" s="76" t="str">
        <f>IF('CF3 TestsPhys'!I44="","",'CF3 TestsPhys'!I44)</f>
        <v/>
      </c>
      <c r="H44" s="68" t="str">
        <f>IF('CF3 TestsPhys'!J44="","",'CF3 TestsPhys'!J44)</f>
        <v/>
      </c>
      <c r="I44" s="76" t="str">
        <f>IF('CF3 TestsPhys'!K44="","",'CF3 TestsPhys'!K44)</f>
        <v/>
      </c>
      <c r="J44" s="68" t="str">
        <f>IF('CF3 TestsPhys'!L44="","",'CF3 TestsPhys'!L44)</f>
        <v/>
      </c>
      <c r="K44" s="76" t="str">
        <f>IF('CF3 TestsPhys'!M44="","",'CF3 TestsPhys'!M44)</f>
        <v/>
      </c>
      <c r="L44" s="68" t="str">
        <f>IF('CF3 TestsPhys'!N44="","",'CF3 TestsPhys'!N44)</f>
        <v/>
      </c>
      <c r="M44" s="76" t="str">
        <f>IF('CF3 TestsPhys'!O44="","",'CF3 TestsPhys'!O44)</f>
        <v/>
      </c>
      <c r="N44" s="250" t="str">
        <f>IF('CF3 TestsPhys'!P44="","",'CF3 TestsPhys'!P44)</f>
        <v/>
      </c>
      <c r="O44" s="76" t="str">
        <f>IF('CF3 TestsPhys'!Q44="","",'CF3 TestsPhys'!Q44)</f>
        <v/>
      </c>
      <c r="P44" s="250" t="str">
        <f>IF('CF3 TestsPhys'!R44="","",'CF3 TestsPhys'!R44)</f>
        <v/>
      </c>
      <c r="Q44" s="76" t="str">
        <f>IF('CF3 TestsPhys'!S44="","",'CF3 TestsPhys'!S44)</f>
        <v/>
      </c>
      <c r="R44" s="250" t="str">
        <f>IF('CF3 TestsPhys'!T44="","",'CF3 TestsPhys'!T44)</f>
        <v/>
      </c>
      <c r="S44" s="76" t="str">
        <f>IF('CF3 TestsPhys'!U44="","",'CF3 TestsPhys'!U44)</f>
        <v/>
      </c>
      <c r="T44" s="61" t="str">
        <f>IF('CF3 TestsPhys'!V44="","",'CF3 TestsPhys'!V44)</f>
        <v/>
      </c>
      <c r="U44" s="76" t="str">
        <f>IF('CF3 TestsPhys'!W44="","",'CF3 TestsPhys'!W44)</f>
        <v/>
      </c>
      <c r="V44" s="61" t="str">
        <f>IF('CF3 TestsPhys'!X44="","",'CF3 TestsPhys'!X44)</f>
        <v/>
      </c>
      <c r="W44" s="76" t="str">
        <f>IF('CF3 TestsPhys'!Y44="","",'CF3 TestsPhys'!Y44)</f>
        <v/>
      </c>
      <c r="X44" s="61" t="str">
        <f>IF('CF3 TestsPhys'!Z44="","",'CF3 TestsPhys'!Z44)</f>
        <v/>
      </c>
      <c r="Y44" s="76" t="str">
        <f>IF('CF3 TestsPhys'!AA44="","",'CF3 TestsPhys'!AA44)</f>
        <v/>
      </c>
      <c r="Z44" s="251" t="str">
        <f>IF('CF3 TestsPhys'!AB44="","",'CF3 TestsPhys'!AB44)</f>
        <v/>
      </c>
      <c r="AA44" s="197" t="str">
        <f>IF('CF3 TestsPhys'!AC44="","",'CF3 TestsPhys'!AC44)</f>
        <v/>
      </c>
    </row>
    <row r="45" spans="1:27" ht="15.6" x14ac:dyDescent="0.25">
      <c r="A45" s="155" t="str">
        <f>IF('CF3 TestsPhys'!B45="","",'CF3 TestsPhys'!B45)</f>
        <v/>
      </c>
      <c r="B45" s="157" t="str">
        <f>IF('CF3 TestsPhys'!D45="","",'CF3 TestsPhys'!D45)</f>
        <v/>
      </c>
      <c r="C45" s="160" t="str">
        <f>IF('CF3 TestsPhys'!E45="","",'CF3 TestsPhys'!E45)</f>
        <v/>
      </c>
      <c r="D45" s="173" t="str">
        <f>IF('CF3 TestsPhys'!F45="","",'CF3 TestsPhys'!F45)</f>
        <v/>
      </c>
      <c r="E45" s="282" t="str">
        <f>IF('CF3 TestsPhys'!G45="","",'CF3 TestsPhys'!G45)</f>
        <v/>
      </c>
      <c r="F45" s="68" t="str">
        <f>IF('CF3 TestsPhys'!H45="","",'CF3 TestsPhys'!H45)</f>
        <v/>
      </c>
      <c r="G45" s="76" t="str">
        <f>IF('CF3 TestsPhys'!I45="","",'CF3 TestsPhys'!I45)</f>
        <v/>
      </c>
      <c r="H45" s="68" t="str">
        <f>IF('CF3 TestsPhys'!J45="","",'CF3 TestsPhys'!J45)</f>
        <v/>
      </c>
      <c r="I45" s="76" t="str">
        <f>IF('CF3 TestsPhys'!K45="","",'CF3 TestsPhys'!K45)</f>
        <v/>
      </c>
      <c r="J45" s="68" t="str">
        <f>IF('CF3 TestsPhys'!L45="","",'CF3 TestsPhys'!L45)</f>
        <v/>
      </c>
      <c r="K45" s="76" t="str">
        <f>IF('CF3 TestsPhys'!M45="","",'CF3 TestsPhys'!M45)</f>
        <v/>
      </c>
      <c r="L45" s="68" t="str">
        <f>IF('CF3 TestsPhys'!N45="","",'CF3 TestsPhys'!N45)</f>
        <v/>
      </c>
      <c r="M45" s="76" t="str">
        <f>IF('CF3 TestsPhys'!O45="","",'CF3 TestsPhys'!O45)</f>
        <v/>
      </c>
      <c r="N45" s="250" t="str">
        <f>IF('CF3 TestsPhys'!P45="","",'CF3 TestsPhys'!P45)</f>
        <v/>
      </c>
      <c r="O45" s="76" t="str">
        <f>IF('CF3 TestsPhys'!Q45="","",'CF3 TestsPhys'!Q45)</f>
        <v/>
      </c>
      <c r="P45" s="250" t="str">
        <f>IF('CF3 TestsPhys'!R45="","",'CF3 TestsPhys'!R45)</f>
        <v/>
      </c>
      <c r="Q45" s="76" t="str">
        <f>IF('CF3 TestsPhys'!S45="","",'CF3 TestsPhys'!S45)</f>
        <v/>
      </c>
      <c r="R45" s="250" t="str">
        <f>IF('CF3 TestsPhys'!T45="","",'CF3 TestsPhys'!T45)</f>
        <v/>
      </c>
      <c r="S45" s="76" t="str">
        <f>IF('CF3 TestsPhys'!U45="","",'CF3 TestsPhys'!U45)</f>
        <v/>
      </c>
      <c r="T45" s="61" t="str">
        <f>IF('CF3 TestsPhys'!V45="","",'CF3 TestsPhys'!V45)</f>
        <v/>
      </c>
      <c r="U45" s="76" t="str">
        <f>IF('CF3 TestsPhys'!W45="","",'CF3 TestsPhys'!W45)</f>
        <v/>
      </c>
      <c r="V45" s="61" t="str">
        <f>IF('CF3 TestsPhys'!X45="","",'CF3 TestsPhys'!X45)</f>
        <v/>
      </c>
      <c r="W45" s="76" t="str">
        <f>IF('CF3 TestsPhys'!Y45="","",'CF3 TestsPhys'!Y45)</f>
        <v/>
      </c>
      <c r="X45" s="61" t="str">
        <f>IF('CF3 TestsPhys'!Z45="","",'CF3 TestsPhys'!Z45)</f>
        <v/>
      </c>
      <c r="Y45" s="76" t="str">
        <f>IF('CF3 TestsPhys'!AA45="","",'CF3 TestsPhys'!AA45)</f>
        <v/>
      </c>
      <c r="Z45" s="251" t="str">
        <f>IF('CF3 TestsPhys'!AB45="","",'CF3 TestsPhys'!AB45)</f>
        <v/>
      </c>
      <c r="AA45" s="197" t="str">
        <f>IF('CF3 TestsPhys'!AC45="","",'CF3 TestsPhys'!AC45)</f>
        <v/>
      </c>
    </row>
    <row r="46" spans="1:27" ht="15.6" x14ac:dyDescent="0.25">
      <c r="A46" s="155" t="str">
        <f>IF('CF3 TestsPhys'!B46="","",'CF3 TestsPhys'!B46)</f>
        <v/>
      </c>
      <c r="B46" s="157" t="str">
        <f>IF('CF3 TestsPhys'!D46="","",'CF3 TestsPhys'!D46)</f>
        <v/>
      </c>
      <c r="C46" s="160" t="str">
        <f>IF('CF3 TestsPhys'!E46="","",'CF3 TestsPhys'!E46)</f>
        <v/>
      </c>
      <c r="D46" s="173" t="str">
        <f>IF('CF3 TestsPhys'!F46="","",'CF3 TestsPhys'!F46)</f>
        <v/>
      </c>
      <c r="E46" s="282" t="str">
        <f>IF('CF3 TestsPhys'!G46="","",'CF3 TestsPhys'!G46)</f>
        <v/>
      </c>
      <c r="F46" s="68" t="str">
        <f>IF('CF3 TestsPhys'!H46="","",'CF3 TestsPhys'!H46)</f>
        <v/>
      </c>
      <c r="G46" s="76" t="str">
        <f>IF('CF3 TestsPhys'!I46="","",'CF3 TestsPhys'!I46)</f>
        <v/>
      </c>
      <c r="H46" s="68" t="str">
        <f>IF('CF3 TestsPhys'!J46="","",'CF3 TestsPhys'!J46)</f>
        <v/>
      </c>
      <c r="I46" s="76" t="str">
        <f>IF('CF3 TestsPhys'!K46="","",'CF3 TestsPhys'!K46)</f>
        <v/>
      </c>
      <c r="J46" s="68" t="str">
        <f>IF('CF3 TestsPhys'!L46="","",'CF3 TestsPhys'!L46)</f>
        <v/>
      </c>
      <c r="K46" s="76" t="str">
        <f>IF('CF3 TestsPhys'!M46="","",'CF3 TestsPhys'!M46)</f>
        <v/>
      </c>
      <c r="L46" s="68" t="str">
        <f>IF('CF3 TestsPhys'!N46="","",'CF3 TestsPhys'!N46)</f>
        <v/>
      </c>
      <c r="M46" s="76" t="str">
        <f>IF('CF3 TestsPhys'!O46="","",'CF3 TestsPhys'!O46)</f>
        <v/>
      </c>
      <c r="N46" s="250" t="str">
        <f>IF('CF3 TestsPhys'!P46="","",'CF3 TestsPhys'!P46)</f>
        <v/>
      </c>
      <c r="O46" s="76" t="str">
        <f>IF('CF3 TestsPhys'!Q46="","",'CF3 TestsPhys'!Q46)</f>
        <v/>
      </c>
      <c r="P46" s="250" t="str">
        <f>IF('CF3 TestsPhys'!R46="","",'CF3 TestsPhys'!R46)</f>
        <v/>
      </c>
      <c r="Q46" s="76" t="str">
        <f>IF('CF3 TestsPhys'!S46="","",'CF3 TestsPhys'!S46)</f>
        <v/>
      </c>
      <c r="R46" s="250" t="str">
        <f>IF('CF3 TestsPhys'!T46="","",'CF3 TestsPhys'!T46)</f>
        <v/>
      </c>
      <c r="S46" s="76" t="str">
        <f>IF('CF3 TestsPhys'!U46="","",'CF3 TestsPhys'!U46)</f>
        <v/>
      </c>
      <c r="T46" s="61" t="str">
        <f>IF('CF3 TestsPhys'!V46="","",'CF3 TestsPhys'!V46)</f>
        <v/>
      </c>
      <c r="U46" s="76" t="str">
        <f>IF('CF3 TestsPhys'!W46="","",'CF3 TestsPhys'!W46)</f>
        <v/>
      </c>
      <c r="V46" s="61" t="str">
        <f>IF('CF3 TestsPhys'!X46="","",'CF3 TestsPhys'!X46)</f>
        <v/>
      </c>
      <c r="W46" s="76" t="str">
        <f>IF('CF3 TestsPhys'!Y46="","",'CF3 TestsPhys'!Y46)</f>
        <v/>
      </c>
      <c r="X46" s="61" t="str">
        <f>IF('CF3 TestsPhys'!Z46="","",'CF3 TestsPhys'!Z46)</f>
        <v/>
      </c>
      <c r="Y46" s="76" t="str">
        <f>IF('CF3 TestsPhys'!AA46="","",'CF3 TestsPhys'!AA46)</f>
        <v/>
      </c>
      <c r="Z46" s="251" t="str">
        <f>IF('CF3 TestsPhys'!AB46="","",'CF3 TestsPhys'!AB46)</f>
        <v/>
      </c>
      <c r="AA46" s="197" t="str">
        <f>IF('CF3 TestsPhys'!AC46="","",'CF3 TestsPhys'!AC46)</f>
        <v/>
      </c>
    </row>
    <row r="47" spans="1:27" ht="15.6" x14ac:dyDescent="0.25">
      <c r="A47" s="155" t="str">
        <f>IF('CF3 TestsPhys'!B47="","",'CF3 TestsPhys'!B47)</f>
        <v/>
      </c>
      <c r="B47" s="157" t="str">
        <f>IF('CF3 TestsPhys'!D47="","",'CF3 TestsPhys'!D47)</f>
        <v/>
      </c>
      <c r="C47" s="160" t="str">
        <f>IF('CF3 TestsPhys'!E47="","",'CF3 TestsPhys'!E47)</f>
        <v/>
      </c>
      <c r="D47" s="173" t="str">
        <f>IF('CF3 TestsPhys'!F47="","",'CF3 TestsPhys'!F47)</f>
        <v/>
      </c>
      <c r="E47" s="282" t="str">
        <f>IF('CF3 TestsPhys'!G47="","",'CF3 TestsPhys'!G47)</f>
        <v/>
      </c>
      <c r="F47" s="68" t="str">
        <f>IF('CF3 TestsPhys'!H47="","",'CF3 TestsPhys'!H47)</f>
        <v/>
      </c>
      <c r="G47" s="76" t="str">
        <f>IF('CF3 TestsPhys'!I47="","",'CF3 TestsPhys'!I47)</f>
        <v/>
      </c>
      <c r="H47" s="68" t="str">
        <f>IF('CF3 TestsPhys'!J47="","",'CF3 TestsPhys'!J47)</f>
        <v/>
      </c>
      <c r="I47" s="76" t="str">
        <f>IF('CF3 TestsPhys'!K47="","",'CF3 TestsPhys'!K47)</f>
        <v/>
      </c>
      <c r="J47" s="68" t="str">
        <f>IF('CF3 TestsPhys'!L47="","",'CF3 TestsPhys'!L47)</f>
        <v/>
      </c>
      <c r="K47" s="76" t="str">
        <f>IF('CF3 TestsPhys'!M47="","",'CF3 TestsPhys'!M47)</f>
        <v/>
      </c>
      <c r="L47" s="68" t="str">
        <f>IF('CF3 TestsPhys'!N47="","",'CF3 TestsPhys'!N47)</f>
        <v/>
      </c>
      <c r="M47" s="76" t="str">
        <f>IF('CF3 TestsPhys'!O47="","",'CF3 TestsPhys'!O47)</f>
        <v/>
      </c>
      <c r="N47" s="250" t="str">
        <f>IF('CF3 TestsPhys'!P47="","",'CF3 TestsPhys'!P47)</f>
        <v/>
      </c>
      <c r="O47" s="76" t="str">
        <f>IF('CF3 TestsPhys'!Q47="","",'CF3 TestsPhys'!Q47)</f>
        <v/>
      </c>
      <c r="P47" s="250" t="str">
        <f>IF('CF3 TestsPhys'!R47="","",'CF3 TestsPhys'!R47)</f>
        <v/>
      </c>
      <c r="Q47" s="76" t="str">
        <f>IF('CF3 TestsPhys'!S47="","",'CF3 TestsPhys'!S47)</f>
        <v/>
      </c>
      <c r="R47" s="250" t="str">
        <f>IF('CF3 TestsPhys'!T47="","",'CF3 TestsPhys'!T47)</f>
        <v/>
      </c>
      <c r="S47" s="76" t="str">
        <f>IF('CF3 TestsPhys'!U47="","",'CF3 TestsPhys'!U47)</f>
        <v/>
      </c>
      <c r="T47" s="61" t="str">
        <f>IF('CF3 TestsPhys'!V47="","",'CF3 TestsPhys'!V47)</f>
        <v/>
      </c>
      <c r="U47" s="76" t="str">
        <f>IF('CF3 TestsPhys'!W47="","",'CF3 TestsPhys'!W47)</f>
        <v/>
      </c>
      <c r="V47" s="61" t="str">
        <f>IF('CF3 TestsPhys'!X47="","",'CF3 TestsPhys'!X47)</f>
        <v/>
      </c>
      <c r="W47" s="76" t="str">
        <f>IF('CF3 TestsPhys'!Y47="","",'CF3 TestsPhys'!Y47)</f>
        <v/>
      </c>
      <c r="X47" s="61" t="str">
        <f>IF('CF3 TestsPhys'!Z47="","",'CF3 TestsPhys'!Z47)</f>
        <v/>
      </c>
      <c r="Y47" s="76" t="str">
        <f>IF('CF3 TestsPhys'!AA47="","",'CF3 TestsPhys'!AA47)</f>
        <v/>
      </c>
      <c r="Z47" s="251" t="str">
        <f>IF('CF3 TestsPhys'!AB47="","",'CF3 TestsPhys'!AB47)</f>
        <v/>
      </c>
      <c r="AA47" s="197" t="str">
        <f>IF('CF3 TestsPhys'!AC47="","",'CF3 TestsPhys'!AC47)</f>
        <v/>
      </c>
    </row>
    <row r="48" spans="1:27" ht="15.6" x14ac:dyDescent="0.25">
      <c r="A48" s="155" t="str">
        <f>IF('CF3 TestsPhys'!B48="","",'CF3 TestsPhys'!B48)</f>
        <v/>
      </c>
      <c r="B48" s="157" t="str">
        <f>IF('CF3 TestsPhys'!D48="","",'CF3 TestsPhys'!D48)</f>
        <v/>
      </c>
      <c r="C48" s="160" t="str">
        <f>IF('CF3 TestsPhys'!E48="","",'CF3 TestsPhys'!E48)</f>
        <v/>
      </c>
      <c r="D48" s="173" t="str">
        <f>IF('CF3 TestsPhys'!F48="","",'CF3 TestsPhys'!F48)</f>
        <v/>
      </c>
      <c r="E48" s="282" t="str">
        <f>IF('CF3 TestsPhys'!G48="","",'CF3 TestsPhys'!G48)</f>
        <v/>
      </c>
      <c r="F48" s="68" t="str">
        <f>IF('CF3 TestsPhys'!H48="","",'CF3 TestsPhys'!H48)</f>
        <v/>
      </c>
      <c r="G48" s="76" t="str">
        <f>IF('CF3 TestsPhys'!I48="","",'CF3 TestsPhys'!I48)</f>
        <v/>
      </c>
      <c r="H48" s="68" t="str">
        <f>IF('CF3 TestsPhys'!J48="","",'CF3 TestsPhys'!J48)</f>
        <v/>
      </c>
      <c r="I48" s="76" t="str">
        <f>IF('CF3 TestsPhys'!K48="","",'CF3 TestsPhys'!K48)</f>
        <v/>
      </c>
      <c r="J48" s="68" t="str">
        <f>IF('CF3 TestsPhys'!L48="","",'CF3 TestsPhys'!L48)</f>
        <v/>
      </c>
      <c r="K48" s="76" t="str">
        <f>IF('CF3 TestsPhys'!M48="","",'CF3 TestsPhys'!M48)</f>
        <v/>
      </c>
      <c r="L48" s="68" t="str">
        <f>IF('CF3 TestsPhys'!N48="","",'CF3 TestsPhys'!N48)</f>
        <v/>
      </c>
      <c r="M48" s="76" t="str">
        <f>IF('CF3 TestsPhys'!O48="","",'CF3 TestsPhys'!O48)</f>
        <v/>
      </c>
      <c r="N48" s="250" t="str">
        <f>IF('CF3 TestsPhys'!P48="","",'CF3 TestsPhys'!P48)</f>
        <v/>
      </c>
      <c r="O48" s="76" t="str">
        <f>IF('CF3 TestsPhys'!Q48="","",'CF3 TestsPhys'!Q48)</f>
        <v/>
      </c>
      <c r="P48" s="250" t="str">
        <f>IF('CF3 TestsPhys'!R48="","",'CF3 TestsPhys'!R48)</f>
        <v/>
      </c>
      <c r="Q48" s="76" t="str">
        <f>IF('CF3 TestsPhys'!S48="","",'CF3 TestsPhys'!S48)</f>
        <v/>
      </c>
      <c r="R48" s="250" t="str">
        <f>IF('CF3 TestsPhys'!T48="","",'CF3 TestsPhys'!T48)</f>
        <v/>
      </c>
      <c r="S48" s="76" t="str">
        <f>IF('CF3 TestsPhys'!U48="","",'CF3 TestsPhys'!U48)</f>
        <v/>
      </c>
      <c r="T48" s="61" t="str">
        <f>IF('CF3 TestsPhys'!V48="","",'CF3 TestsPhys'!V48)</f>
        <v/>
      </c>
      <c r="U48" s="76" t="str">
        <f>IF('CF3 TestsPhys'!W48="","",'CF3 TestsPhys'!W48)</f>
        <v/>
      </c>
      <c r="V48" s="61" t="str">
        <f>IF('CF3 TestsPhys'!X48="","",'CF3 TestsPhys'!X48)</f>
        <v/>
      </c>
      <c r="W48" s="76" t="str">
        <f>IF('CF3 TestsPhys'!Y48="","",'CF3 TestsPhys'!Y48)</f>
        <v/>
      </c>
      <c r="X48" s="61" t="str">
        <f>IF('CF3 TestsPhys'!Z48="","",'CF3 TestsPhys'!Z48)</f>
        <v/>
      </c>
      <c r="Y48" s="76" t="str">
        <f>IF('CF3 TestsPhys'!AA48="","",'CF3 TestsPhys'!AA48)</f>
        <v/>
      </c>
      <c r="Z48" s="251" t="str">
        <f>IF('CF3 TestsPhys'!AB48="","",'CF3 TestsPhys'!AB48)</f>
        <v/>
      </c>
      <c r="AA48" s="197" t="str">
        <f>IF('CF3 TestsPhys'!AC48="","",'CF3 TestsPhys'!AC48)</f>
        <v/>
      </c>
    </row>
    <row r="49" spans="1:27" ht="15.6" x14ac:dyDescent="0.25">
      <c r="A49" s="155" t="str">
        <f>IF('CF3 TestsPhys'!B49="","",'CF3 TestsPhys'!B49)</f>
        <v/>
      </c>
      <c r="B49" s="157" t="str">
        <f>IF('CF3 TestsPhys'!D49="","",'CF3 TestsPhys'!D49)</f>
        <v/>
      </c>
      <c r="C49" s="160" t="str">
        <f>IF('CF3 TestsPhys'!E49="","",'CF3 TestsPhys'!E49)</f>
        <v/>
      </c>
      <c r="D49" s="173" t="str">
        <f>IF('CF3 TestsPhys'!F49="","",'CF3 TestsPhys'!F49)</f>
        <v/>
      </c>
      <c r="E49" s="282" t="str">
        <f>IF('CF3 TestsPhys'!G49="","",'CF3 TestsPhys'!G49)</f>
        <v/>
      </c>
      <c r="F49" s="68" t="str">
        <f>IF('CF3 TestsPhys'!H49="","",'CF3 TestsPhys'!H49)</f>
        <v/>
      </c>
      <c r="G49" s="76" t="str">
        <f>IF('CF3 TestsPhys'!I49="","",'CF3 TestsPhys'!I49)</f>
        <v/>
      </c>
      <c r="H49" s="68" t="str">
        <f>IF('CF3 TestsPhys'!J49="","",'CF3 TestsPhys'!J49)</f>
        <v/>
      </c>
      <c r="I49" s="76" t="str">
        <f>IF('CF3 TestsPhys'!K49="","",'CF3 TestsPhys'!K49)</f>
        <v/>
      </c>
      <c r="J49" s="68" t="str">
        <f>IF('CF3 TestsPhys'!L49="","",'CF3 TestsPhys'!L49)</f>
        <v/>
      </c>
      <c r="K49" s="76" t="str">
        <f>IF('CF3 TestsPhys'!M49="","",'CF3 TestsPhys'!M49)</f>
        <v/>
      </c>
      <c r="L49" s="68" t="str">
        <f>IF('CF3 TestsPhys'!N49="","",'CF3 TestsPhys'!N49)</f>
        <v/>
      </c>
      <c r="M49" s="76" t="str">
        <f>IF('CF3 TestsPhys'!O49="","",'CF3 TestsPhys'!O49)</f>
        <v/>
      </c>
      <c r="N49" s="250" t="str">
        <f>IF('CF3 TestsPhys'!P49="","",'CF3 TestsPhys'!P49)</f>
        <v/>
      </c>
      <c r="O49" s="76" t="str">
        <f>IF('CF3 TestsPhys'!Q49="","",'CF3 TestsPhys'!Q49)</f>
        <v/>
      </c>
      <c r="P49" s="250" t="str">
        <f>IF('CF3 TestsPhys'!R49="","",'CF3 TestsPhys'!R49)</f>
        <v/>
      </c>
      <c r="Q49" s="76" t="str">
        <f>IF('CF3 TestsPhys'!S49="","",'CF3 TestsPhys'!S49)</f>
        <v/>
      </c>
      <c r="R49" s="250" t="str">
        <f>IF('CF3 TestsPhys'!T49="","",'CF3 TestsPhys'!T49)</f>
        <v/>
      </c>
      <c r="S49" s="76" t="str">
        <f>IF('CF3 TestsPhys'!U49="","",'CF3 TestsPhys'!U49)</f>
        <v/>
      </c>
      <c r="T49" s="61" t="str">
        <f>IF('CF3 TestsPhys'!V49="","",'CF3 TestsPhys'!V49)</f>
        <v/>
      </c>
      <c r="U49" s="76" t="str">
        <f>IF('CF3 TestsPhys'!W49="","",'CF3 TestsPhys'!W49)</f>
        <v/>
      </c>
      <c r="V49" s="61" t="str">
        <f>IF('CF3 TestsPhys'!X49="","",'CF3 TestsPhys'!X49)</f>
        <v/>
      </c>
      <c r="W49" s="76" t="str">
        <f>IF('CF3 TestsPhys'!Y49="","",'CF3 TestsPhys'!Y49)</f>
        <v/>
      </c>
      <c r="X49" s="61" t="str">
        <f>IF('CF3 TestsPhys'!Z49="","",'CF3 TestsPhys'!Z49)</f>
        <v/>
      </c>
      <c r="Y49" s="76" t="str">
        <f>IF('CF3 TestsPhys'!AA49="","",'CF3 TestsPhys'!AA49)</f>
        <v/>
      </c>
      <c r="Z49" s="251" t="str">
        <f>IF('CF3 TestsPhys'!AB49="","",'CF3 TestsPhys'!AB49)</f>
        <v/>
      </c>
      <c r="AA49" s="197" t="str">
        <f>IF('CF3 TestsPhys'!AC49="","",'CF3 TestsPhys'!AC49)</f>
        <v/>
      </c>
    </row>
    <row r="50" spans="1:27" ht="15.6" x14ac:dyDescent="0.25">
      <c r="A50" s="155" t="str">
        <f>IF('CF3 TestsPhys'!B50="","",'CF3 TestsPhys'!B50)</f>
        <v/>
      </c>
      <c r="B50" s="157" t="str">
        <f>IF('CF3 TestsPhys'!D50="","",'CF3 TestsPhys'!D50)</f>
        <v/>
      </c>
      <c r="C50" s="160" t="str">
        <f>IF('CF3 TestsPhys'!E50="","",'CF3 TestsPhys'!E50)</f>
        <v/>
      </c>
      <c r="D50" s="173" t="str">
        <f>IF('CF3 TestsPhys'!F50="","",'CF3 TestsPhys'!F50)</f>
        <v/>
      </c>
      <c r="E50" s="282" t="str">
        <f>IF('CF3 TestsPhys'!G50="","",'CF3 TestsPhys'!G50)</f>
        <v/>
      </c>
      <c r="F50" s="68" t="str">
        <f>IF('CF3 TestsPhys'!H50="","",'CF3 TestsPhys'!H50)</f>
        <v/>
      </c>
      <c r="G50" s="76" t="str">
        <f>IF('CF3 TestsPhys'!I50="","",'CF3 TestsPhys'!I50)</f>
        <v/>
      </c>
      <c r="H50" s="68" t="str">
        <f>IF('CF3 TestsPhys'!J50="","",'CF3 TestsPhys'!J50)</f>
        <v/>
      </c>
      <c r="I50" s="76" t="str">
        <f>IF('CF3 TestsPhys'!K50="","",'CF3 TestsPhys'!K50)</f>
        <v/>
      </c>
      <c r="J50" s="68" t="str">
        <f>IF('CF3 TestsPhys'!L50="","",'CF3 TestsPhys'!L50)</f>
        <v/>
      </c>
      <c r="K50" s="76" t="str">
        <f>IF('CF3 TestsPhys'!M50="","",'CF3 TestsPhys'!M50)</f>
        <v/>
      </c>
      <c r="L50" s="68" t="str">
        <f>IF('CF3 TestsPhys'!N50="","",'CF3 TestsPhys'!N50)</f>
        <v/>
      </c>
      <c r="M50" s="76" t="str">
        <f>IF('CF3 TestsPhys'!O50="","",'CF3 TestsPhys'!O50)</f>
        <v/>
      </c>
      <c r="N50" s="250" t="str">
        <f>IF('CF3 TestsPhys'!P50="","",'CF3 TestsPhys'!P50)</f>
        <v/>
      </c>
      <c r="O50" s="76" t="str">
        <f>IF('CF3 TestsPhys'!Q50="","",'CF3 TestsPhys'!Q50)</f>
        <v/>
      </c>
      <c r="P50" s="250" t="str">
        <f>IF('CF3 TestsPhys'!R50="","",'CF3 TestsPhys'!R50)</f>
        <v/>
      </c>
      <c r="Q50" s="76" t="str">
        <f>IF('CF3 TestsPhys'!S50="","",'CF3 TestsPhys'!S50)</f>
        <v/>
      </c>
      <c r="R50" s="250" t="str">
        <f>IF('CF3 TestsPhys'!T50="","",'CF3 TestsPhys'!T50)</f>
        <v/>
      </c>
      <c r="S50" s="76" t="str">
        <f>IF('CF3 TestsPhys'!U50="","",'CF3 TestsPhys'!U50)</f>
        <v/>
      </c>
      <c r="T50" s="61" t="str">
        <f>IF('CF3 TestsPhys'!V50="","",'CF3 TestsPhys'!V50)</f>
        <v/>
      </c>
      <c r="U50" s="76" t="str">
        <f>IF('CF3 TestsPhys'!W50="","",'CF3 TestsPhys'!W50)</f>
        <v/>
      </c>
      <c r="V50" s="61" t="str">
        <f>IF('CF3 TestsPhys'!X50="","",'CF3 TestsPhys'!X50)</f>
        <v/>
      </c>
      <c r="W50" s="76" t="str">
        <f>IF('CF3 TestsPhys'!Y50="","",'CF3 TestsPhys'!Y50)</f>
        <v/>
      </c>
      <c r="X50" s="61" t="str">
        <f>IF('CF3 TestsPhys'!Z50="","",'CF3 TestsPhys'!Z50)</f>
        <v/>
      </c>
      <c r="Y50" s="76" t="str">
        <f>IF('CF3 TestsPhys'!AA50="","",'CF3 TestsPhys'!AA50)</f>
        <v/>
      </c>
      <c r="Z50" s="251" t="str">
        <f>IF('CF3 TestsPhys'!AB50="","",'CF3 TestsPhys'!AB50)</f>
        <v/>
      </c>
      <c r="AA50" s="197" t="str">
        <f>IF('CF3 TestsPhys'!AC50="","",'CF3 TestsPhys'!AC50)</f>
        <v/>
      </c>
    </row>
    <row r="51" spans="1:27" ht="15.6" x14ac:dyDescent="0.25">
      <c r="A51" s="155" t="str">
        <f>IF('CF3 TestsPhys'!B51="","",'CF3 TestsPhys'!B51)</f>
        <v/>
      </c>
      <c r="B51" s="157" t="str">
        <f>IF('CF3 TestsPhys'!D51="","",'CF3 TestsPhys'!D51)</f>
        <v/>
      </c>
      <c r="C51" s="160" t="str">
        <f>IF('CF3 TestsPhys'!E51="","",'CF3 TestsPhys'!E51)</f>
        <v/>
      </c>
      <c r="D51" s="173" t="str">
        <f>IF('CF3 TestsPhys'!F51="","",'CF3 TestsPhys'!F51)</f>
        <v/>
      </c>
      <c r="E51" s="282" t="str">
        <f>IF('CF3 TestsPhys'!G51="","",'CF3 TestsPhys'!G51)</f>
        <v/>
      </c>
      <c r="F51" s="68" t="str">
        <f>IF('CF3 TestsPhys'!H51="","",'CF3 TestsPhys'!H51)</f>
        <v/>
      </c>
      <c r="G51" s="76" t="str">
        <f>IF('CF3 TestsPhys'!I51="","",'CF3 TestsPhys'!I51)</f>
        <v/>
      </c>
      <c r="H51" s="68" t="str">
        <f>IF('CF3 TestsPhys'!J51="","",'CF3 TestsPhys'!J51)</f>
        <v/>
      </c>
      <c r="I51" s="76" t="str">
        <f>IF('CF3 TestsPhys'!K51="","",'CF3 TestsPhys'!K51)</f>
        <v/>
      </c>
      <c r="J51" s="68" t="str">
        <f>IF('CF3 TestsPhys'!L51="","",'CF3 TestsPhys'!L51)</f>
        <v/>
      </c>
      <c r="K51" s="76" t="str">
        <f>IF('CF3 TestsPhys'!M51="","",'CF3 TestsPhys'!M51)</f>
        <v/>
      </c>
      <c r="L51" s="68" t="str">
        <f>IF('CF3 TestsPhys'!N51="","",'CF3 TestsPhys'!N51)</f>
        <v/>
      </c>
      <c r="M51" s="76" t="str">
        <f>IF('CF3 TestsPhys'!O51="","",'CF3 TestsPhys'!O51)</f>
        <v/>
      </c>
      <c r="N51" s="250" t="str">
        <f>IF('CF3 TestsPhys'!P51="","",'CF3 TestsPhys'!P51)</f>
        <v/>
      </c>
      <c r="O51" s="76" t="str">
        <f>IF('CF3 TestsPhys'!Q51="","",'CF3 TestsPhys'!Q51)</f>
        <v/>
      </c>
      <c r="P51" s="250" t="str">
        <f>IF('CF3 TestsPhys'!R51="","",'CF3 TestsPhys'!R51)</f>
        <v/>
      </c>
      <c r="Q51" s="76" t="str">
        <f>IF('CF3 TestsPhys'!S51="","",'CF3 TestsPhys'!S51)</f>
        <v/>
      </c>
      <c r="R51" s="250" t="str">
        <f>IF('CF3 TestsPhys'!T51="","",'CF3 TestsPhys'!T51)</f>
        <v/>
      </c>
      <c r="S51" s="76" t="str">
        <f>IF('CF3 TestsPhys'!U51="","",'CF3 TestsPhys'!U51)</f>
        <v/>
      </c>
      <c r="T51" s="61" t="str">
        <f>IF('CF3 TestsPhys'!V51="","",'CF3 TestsPhys'!V51)</f>
        <v/>
      </c>
      <c r="U51" s="76" t="str">
        <f>IF('CF3 TestsPhys'!W51="","",'CF3 TestsPhys'!W51)</f>
        <v/>
      </c>
      <c r="V51" s="61" t="str">
        <f>IF('CF3 TestsPhys'!X51="","",'CF3 TestsPhys'!X51)</f>
        <v/>
      </c>
      <c r="W51" s="76" t="str">
        <f>IF('CF3 TestsPhys'!Y51="","",'CF3 TestsPhys'!Y51)</f>
        <v/>
      </c>
      <c r="X51" s="61" t="str">
        <f>IF('CF3 TestsPhys'!Z51="","",'CF3 TestsPhys'!Z51)</f>
        <v/>
      </c>
      <c r="Y51" s="76" t="str">
        <f>IF('CF3 TestsPhys'!AA51="","",'CF3 TestsPhys'!AA51)</f>
        <v/>
      </c>
      <c r="Z51" s="251" t="str">
        <f>IF('CF3 TestsPhys'!AB51="","",'CF3 TestsPhys'!AB51)</f>
        <v/>
      </c>
      <c r="AA51" s="197" t="str">
        <f>IF('CF3 TestsPhys'!AC51="","",'CF3 TestsPhys'!AC51)</f>
        <v/>
      </c>
    </row>
    <row r="52" spans="1:27" ht="15.6" x14ac:dyDescent="0.25">
      <c r="A52" s="155" t="str">
        <f>IF('CF3 TestsPhys'!B52="","",'CF3 TestsPhys'!B52)</f>
        <v/>
      </c>
      <c r="B52" s="157" t="str">
        <f>IF('CF3 TestsPhys'!D52="","",'CF3 TestsPhys'!D52)</f>
        <v/>
      </c>
      <c r="C52" s="160" t="str">
        <f>IF('CF3 TestsPhys'!E52="","",'CF3 TestsPhys'!E52)</f>
        <v/>
      </c>
      <c r="D52" s="173" t="str">
        <f>IF('CF3 TestsPhys'!F52="","",'CF3 TestsPhys'!F52)</f>
        <v/>
      </c>
      <c r="E52" s="282" t="str">
        <f>IF('CF3 TestsPhys'!G52="","",'CF3 TestsPhys'!G52)</f>
        <v/>
      </c>
      <c r="F52" s="68" t="str">
        <f>IF('CF3 TestsPhys'!H52="","",'CF3 TestsPhys'!H52)</f>
        <v/>
      </c>
      <c r="G52" s="76" t="str">
        <f>IF('CF3 TestsPhys'!I52="","",'CF3 TestsPhys'!I52)</f>
        <v/>
      </c>
      <c r="H52" s="68" t="str">
        <f>IF('CF3 TestsPhys'!J52="","",'CF3 TestsPhys'!J52)</f>
        <v/>
      </c>
      <c r="I52" s="76" t="str">
        <f>IF('CF3 TestsPhys'!K52="","",'CF3 TestsPhys'!K52)</f>
        <v/>
      </c>
      <c r="J52" s="68" t="str">
        <f>IF('CF3 TestsPhys'!L52="","",'CF3 TestsPhys'!L52)</f>
        <v/>
      </c>
      <c r="K52" s="76" t="str">
        <f>IF('CF3 TestsPhys'!M52="","",'CF3 TestsPhys'!M52)</f>
        <v/>
      </c>
      <c r="L52" s="68" t="str">
        <f>IF('CF3 TestsPhys'!N52="","",'CF3 TestsPhys'!N52)</f>
        <v/>
      </c>
      <c r="M52" s="76" t="str">
        <f>IF('CF3 TestsPhys'!O52="","",'CF3 TestsPhys'!O52)</f>
        <v/>
      </c>
      <c r="N52" s="250" t="str">
        <f>IF('CF3 TestsPhys'!P52="","",'CF3 TestsPhys'!P52)</f>
        <v/>
      </c>
      <c r="O52" s="76" t="str">
        <f>IF('CF3 TestsPhys'!Q52="","",'CF3 TestsPhys'!Q52)</f>
        <v/>
      </c>
      <c r="P52" s="250" t="str">
        <f>IF('CF3 TestsPhys'!R52="","",'CF3 TestsPhys'!R52)</f>
        <v/>
      </c>
      <c r="Q52" s="76" t="str">
        <f>IF('CF3 TestsPhys'!S52="","",'CF3 TestsPhys'!S52)</f>
        <v/>
      </c>
      <c r="R52" s="250" t="str">
        <f>IF('CF3 TestsPhys'!T52="","",'CF3 TestsPhys'!T52)</f>
        <v/>
      </c>
      <c r="S52" s="76" t="str">
        <f>IF('CF3 TestsPhys'!U52="","",'CF3 TestsPhys'!U52)</f>
        <v/>
      </c>
      <c r="T52" s="61" t="str">
        <f>IF('CF3 TestsPhys'!V52="","",'CF3 TestsPhys'!V52)</f>
        <v/>
      </c>
      <c r="U52" s="76" t="str">
        <f>IF('CF3 TestsPhys'!W52="","",'CF3 TestsPhys'!W52)</f>
        <v/>
      </c>
      <c r="V52" s="61" t="str">
        <f>IF('CF3 TestsPhys'!X52="","",'CF3 TestsPhys'!X52)</f>
        <v/>
      </c>
      <c r="W52" s="76" t="str">
        <f>IF('CF3 TestsPhys'!Y52="","",'CF3 TestsPhys'!Y52)</f>
        <v/>
      </c>
      <c r="X52" s="61" t="str">
        <f>IF('CF3 TestsPhys'!Z52="","",'CF3 TestsPhys'!Z52)</f>
        <v/>
      </c>
      <c r="Y52" s="76" t="str">
        <f>IF('CF3 TestsPhys'!AA52="","",'CF3 TestsPhys'!AA52)</f>
        <v/>
      </c>
      <c r="Z52" s="251" t="str">
        <f>IF('CF3 TestsPhys'!AB52="","",'CF3 TestsPhys'!AB52)</f>
        <v/>
      </c>
      <c r="AA52" s="197" t="str">
        <f>IF('CF3 TestsPhys'!AC52="","",'CF3 TestsPhys'!AC52)</f>
        <v/>
      </c>
    </row>
    <row r="53" spans="1:27" ht="15.6" x14ac:dyDescent="0.25">
      <c r="A53" s="155" t="str">
        <f>IF('CF3 TestsPhys'!B53="","",'CF3 TestsPhys'!B53)</f>
        <v/>
      </c>
      <c r="B53" s="157" t="str">
        <f>IF('CF3 TestsPhys'!D53="","",'CF3 TestsPhys'!D53)</f>
        <v/>
      </c>
      <c r="C53" s="160" t="str">
        <f>IF('CF3 TestsPhys'!E53="","",'CF3 TestsPhys'!E53)</f>
        <v/>
      </c>
      <c r="D53" s="173" t="str">
        <f>IF('CF3 TestsPhys'!F53="","",'CF3 TestsPhys'!F53)</f>
        <v/>
      </c>
      <c r="E53" s="282" t="str">
        <f>IF('CF3 TestsPhys'!G53="","",'CF3 TestsPhys'!G53)</f>
        <v/>
      </c>
      <c r="F53" s="68" t="str">
        <f>IF('CF3 TestsPhys'!H53="","",'CF3 TestsPhys'!H53)</f>
        <v/>
      </c>
      <c r="G53" s="76" t="str">
        <f>IF('CF3 TestsPhys'!I53="","",'CF3 TestsPhys'!I53)</f>
        <v/>
      </c>
      <c r="H53" s="68" t="str">
        <f>IF('CF3 TestsPhys'!J53="","",'CF3 TestsPhys'!J53)</f>
        <v/>
      </c>
      <c r="I53" s="76" t="str">
        <f>IF('CF3 TestsPhys'!K53="","",'CF3 TestsPhys'!K53)</f>
        <v/>
      </c>
      <c r="J53" s="68" t="str">
        <f>IF('CF3 TestsPhys'!L53="","",'CF3 TestsPhys'!L53)</f>
        <v/>
      </c>
      <c r="K53" s="76" t="str">
        <f>IF('CF3 TestsPhys'!M53="","",'CF3 TestsPhys'!M53)</f>
        <v/>
      </c>
      <c r="L53" s="68" t="str">
        <f>IF('CF3 TestsPhys'!N53="","",'CF3 TestsPhys'!N53)</f>
        <v/>
      </c>
      <c r="M53" s="76" t="str">
        <f>IF('CF3 TestsPhys'!O53="","",'CF3 TestsPhys'!O53)</f>
        <v/>
      </c>
      <c r="N53" s="250" t="str">
        <f>IF('CF3 TestsPhys'!P53="","",'CF3 TestsPhys'!P53)</f>
        <v/>
      </c>
      <c r="O53" s="76" t="str">
        <f>IF('CF3 TestsPhys'!Q53="","",'CF3 TestsPhys'!Q53)</f>
        <v/>
      </c>
      <c r="P53" s="250" t="str">
        <f>IF('CF3 TestsPhys'!R53="","",'CF3 TestsPhys'!R53)</f>
        <v/>
      </c>
      <c r="Q53" s="76" t="str">
        <f>IF('CF3 TestsPhys'!S53="","",'CF3 TestsPhys'!S53)</f>
        <v/>
      </c>
      <c r="R53" s="250" t="str">
        <f>IF('CF3 TestsPhys'!T53="","",'CF3 TestsPhys'!T53)</f>
        <v/>
      </c>
      <c r="S53" s="76" t="str">
        <f>IF('CF3 TestsPhys'!U53="","",'CF3 TestsPhys'!U53)</f>
        <v/>
      </c>
      <c r="T53" s="61" t="str">
        <f>IF('CF3 TestsPhys'!V53="","",'CF3 TestsPhys'!V53)</f>
        <v/>
      </c>
      <c r="U53" s="76" t="str">
        <f>IF('CF3 TestsPhys'!W53="","",'CF3 TestsPhys'!W53)</f>
        <v/>
      </c>
      <c r="V53" s="61" t="str">
        <f>IF('CF3 TestsPhys'!X53="","",'CF3 TestsPhys'!X53)</f>
        <v/>
      </c>
      <c r="W53" s="76" t="str">
        <f>IF('CF3 TestsPhys'!Y53="","",'CF3 TestsPhys'!Y53)</f>
        <v/>
      </c>
      <c r="X53" s="61" t="str">
        <f>IF('CF3 TestsPhys'!Z53="","",'CF3 TestsPhys'!Z53)</f>
        <v/>
      </c>
      <c r="Y53" s="76" t="str">
        <f>IF('CF3 TestsPhys'!AA53="","",'CF3 TestsPhys'!AA53)</f>
        <v/>
      </c>
      <c r="Z53" s="251" t="str">
        <f>IF('CF3 TestsPhys'!AB53="","",'CF3 TestsPhys'!AB53)</f>
        <v/>
      </c>
      <c r="AA53" s="197" t="str">
        <f>IF('CF3 TestsPhys'!AC53="","",'CF3 TestsPhys'!AC53)</f>
        <v/>
      </c>
    </row>
    <row r="54" spans="1:27" ht="15.6" x14ac:dyDescent="0.25">
      <c r="A54" s="155" t="str">
        <f>IF('CF3 TestsPhys'!B54="","",'CF3 TestsPhys'!B54)</f>
        <v/>
      </c>
      <c r="B54" s="157" t="str">
        <f>IF('CF3 TestsPhys'!D54="","",'CF3 TestsPhys'!D54)</f>
        <v/>
      </c>
      <c r="C54" s="160" t="str">
        <f>IF('CF3 TestsPhys'!E54="","",'CF3 TestsPhys'!E54)</f>
        <v/>
      </c>
      <c r="D54" s="173" t="str">
        <f>IF('CF3 TestsPhys'!F54="","",'CF3 TestsPhys'!F54)</f>
        <v/>
      </c>
      <c r="E54" s="282" t="str">
        <f>IF('CF3 TestsPhys'!G54="","",'CF3 TestsPhys'!G54)</f>
        <v/>
      </c>
      <c r="F54" s="68" t="str">
        <f>IF('CF3 TestsPhys'!H54="","",'CF3 TestsPhys'!H54)</f>
        <v/>
      </c>
      <c r="G54" s="76" t="str">
        <f>IF('CF3 TestsPhys'!I54="","",'CF3 TestsPhys'!I54)</f>
        <v/>
      </c>
      <c r="H54" s="68" t="str">
        <f>IF('CF3 TestsPhys'!J54="","",'CF3 TestsPhys'!J54)</f>
        <v/>
      </c>
      <c r="I54" s="76" t="str">
        <f>IF('CF3 TestsPhys'!K54="","",'CF3 TestsPhys'!K54)</f>
        <v/>
      </c>
      <c r="J54" s="68" t="str">
        <f>IF('CF3 TestsPhys'!L54="","",'CF3 TestsPhys'!L54)</f>
        <v/>
      </c>
      <c r="K54" s="76" t="str">
        <f>IF('CF3 TestsPhys'!M54="","",'CF3 TestsPhys'!M54)</f>
        <v/>
      </c>
      <c r="L54" s="68" t="str">
        <f>IF('CF3 TestsPhys'!N54="","",'CF3 TestsPhys'!N54)</f>
        <v/>
      </c>
      <c r="M54" s="76" t="str">
        <f>IF('CF3 TestsPhys'!O54="","",'CF3 TestsPhys'!O54)</f>
        <v/>
      </c>
      <c r="N54" s="250" t="str">
        <f>IF('CF3 TestsPhys'!P54="","",'CF3 TestsPhys'!P54)</f>
        <v/>
      </c>
      <c r="O54" s="76" t="str">
        <f>IF('CF3 TestsPhys'!Q54="","",'CF3 TestsPhys'!Q54)</f>
        <v/>
      </c>
      <c r="P54" s="250" t="str">
        <f>IF('CF3 TestsPhys'!R54="","",'CF3 TestsPhys'!R54)</f>
        <v/>
      </c>
      <c r="Q54" s="76" t="str">
        <f>IF('CF3 TestsPhys'!S54="","",'CF3 TestsPhys'!S54)</f>
        <v/>
      </c>
      <c r="R54" s="250" t="str">
        <f>IF('CF3 TestsPhys'!T54="","",'CF3 TestsPhys'!T54)</f>
        <v/>
      </c>
      <c r="S54" s="76" t="str">
        <f>IF('CF3 TestsPhys'!U54="","",'CF3 TestsPhys'!U54)</f>
        <v/>
      </c>
      <c r="T54" s="61" t="str">
        <f>IF('CF3 TestsPhys'!V54="","",'CF3 TestsPhys'!V54)</f>
        <v/>
      </c>
      <c r="U54" s="76" t="str">
        <f>IF('CF3 TestsPhys'!W54="","",'CF3 TestsPhys'!W54)</f>
        <v/>
      </c>
      <c r="V54" s="61" t="str">
        <f>IF('CF3 TestsPhys'!X54="","",'CF3 TestsPhys'!X54)</f>
        <v/>
      </c>
      <c r="W54" s="76" t="str">
        <f>IF('CF3 TestsPhys'!Y54="","",'CF3 TestsPhys'!Y54)</f>
        <v/>
      </c>
      <c r="X54" s="61" t="str">
        <f>IF('CF3 TestsPhys'!Z54="","",'CF3 TestsPhys'!Z54)</f>
        <v/>
      </c>
      <c r="Y54" s="76" t="str">
        <f>IF('CF3 TestsPhys'!AA54="","",'CF3 TestsPhys'!AA54)</f>
        <v/>
      </c>
      <c r="Z54" s="251" t="str">
        <f>IF('CF3 TestsPhys'!AB54="","",'CF3 TestsPhys'!AB54)</f>
        <v/>
      </c>
      <c r="AA54" s="197" t="str">
        <f>IF('CF3 TestsPhys'!AC54="","",'CF3 TestsPhys'!AC54)</f>
        <v/>
      </c>
    </row>
    <row r="55" spans="1:27" ht="15.6" x14ac:dyDescent="0.25">
      <c r="A55" s="155" t="str">
        <f>IF('CF3 TestsPhys'!B55="","",'CF3 TestsPhys'!B55)</f>
        <v/>
      </c>
      <c r="B55" s="157" t="str">
        <f>IF('CF3 TestsPhys'!D55="","",'CF3 TestsPhys'!D55)</f>
        <v/>
      </c>
      <c r="C55" s="160" t="str">
        <f>IF('CF3 TestsPhys'!E55="","",'CF3 TestsPhys'!E55)</f>
        <v/>
      </c>
      <c r="D55" s="173" t="str">
        <f>IF('CF3 TestsPhys'!F55="","",'CF3 TestsPhys'!F55)</f>
        <v/>
      </c>
      <c r="E55" s="282" t="str">
        <f>IF('CF3 TestsPhys'!G55="","",'CF3 TestsPhys'!G55)</f>
        <v/>
      </c>
      <c r="F55" s="68" t="str">
        <f>IF('CF3 TestsPhys'!H55="","",'CF3 TestsPhys'!H55)</f>
        <v/>
      </c>
      <c r="G55" s="76" t="str">
        <f>IF('CF3 TestsPhys'!I55="","",'CF3 TestsPhys'!I55)</f>
        <v/>
      </c>
      <c r="H55" s="68" t="str">
        <f>IF('CF3 TestsPhys'!J55="","",'CF3 TestsPhys'!J55)</f>
        <v/>
      </c>
      <c r="I55" s="76" t="str">
        <f>IF('CF3 TestsPhys'!K55="","",'CF3 TestsPhys'!K55)</f>
        <v/>
      </c>
      <c r="J55" s="68" t="str">
        <f>IF('CF3 TestsPhys'!L55="","",'CF3 TestsPhys'!L55)</f>
        <v/>
      </c>
      <c r="K55" s="76" t="str">
        <f>IF('CF3 TestsPhys'!M55="","",'CF3 TestsPhys'!M55)</f>
        <v/>
      </c>
      <c r="L55" s="68" t="str">
        <f>IF('CF3 TestsPhys'!N55="","",'CF3 TestsPhys'!N55)</f>
        <v/>
      </c>
      <c r="M55" s="76" t="str">
        <f>IF('CF3 TestsPhys'!O55="","",'CF3 TestsPhys'!O55)</f>
        <v/>
      </c>
      <c r="N55" s="250" t="str">
        <f>IF('CF3 TestsPhys'!P55="","",'CF3 TestsPhys'!P55)</f>
        <v/>
      </c>
      <c r="O55" s="76" t="str">
        <f>IF('CF3 TestsPhys'!Q55="","",'CF3 TestsPhys'!Q55)</f>
        <v/>
      </c>
      <c r="P55" s="250" t="str">
        <f>IF('CF3 TestsPhys'!R55="","",'CF3 TestsPhys'!R55)</f>
        <v/>
      </c>
      <c r="Q55" s="76" t="str">
        <f>IF('CF3 TestsPhys'!S55="","",'CF3 TestsPhys'!S55)</f>
        <v/>
      </c>
      <c r="R55" s="250" t="str">
        <f>IF('CF3 TestsPhys'!T55="","",'CF3 TestsPhys'!T55)</f>
        <v/>
      </c>
      <c r="S55" s="76" t="str">
        <f>IF('CF3 TestsPhys'!U55="","",'CF3 TestsPhys'!U55)</f>
        <v/>
      </c>
      <c r="T55" s="61" t="str">
        <f>IF('CF3 TestsPhys'!V55="","",'CF3 TestsPhys'!V55)</f>
        <v/>
      </c>
      <c r="U55" s="76" t="str">
        <f>IF('CF3 TestsPhys'!W55="","",'CF3 TestsPhys'!W55)</f>
        <v/>
      </c>
      <c r="V55" s="61" t="str">
        <f>IF('CF3 TestsPhys'!X55="","",'CF3 TestsPhys'!X55)</f>
        <v/>
      </c>
      <c r="W55" s="76" t="str">
        <f>IF('CF3 TestsPhys'!Y55="","",'CF3 TestsPhys'!Y55)</f>
        <v/>
      </c>
      <c r="X55" s="61" t="str">
        <f>IF('CF3 TestsPhys'!Z55="","",'CF3 TestsPhys'!Z55)</f>
        <v/>
      </c>
      <c r="Y55" s="76" t="str">
        <f>IF('CF3 TestsPhys'!AA55="","",'CF3 TestsPhys'!AA55)</f>
        <v/>
      </c>
      <c r="Z55" s="251" t="str">
        <f>IF('CF3 TestsPhys'!AB55="","",'CF3 TestsPhys'!AB55)</f>
        <v/>
      </c>
      <c r="AA55" s="197" t="str">
        <f>IF('CF3 TestsPhys'!AC55="","",'CF3 TestsPhys'!AC55)</f>
        <v/>
      </c>
    </row>
    <row r="56" spans="1:27" ht="15.6" x14ac:dyDescent="0.25">
      <c r="A56" s="155" t="str">
        <f>IF('CF3 TestsPhys'!B56="","",'CF3 TestsPhys'!B56)</f>
        <v/>
      </c>
      <c r="B56" s="157" t="str">
        <f>IF('CF3 TestsPhys'!D56="","",'CF3 TestsPhys'!D56)</f>
        <v/>
      </c>
      <c r="C56" s="160" t="str">
        <f>IF('CF3 TestsPhys'!E56="","",'CF3 TestsPhys'!E56)</f>
        <v/>
      </c>
      <c r="D56" s="173" t="str">
        <f>IF('CF3 TestsPhys'!F56="","",'CF3 TestsPhys'!F56)</f>
        <v/>
      </c>
      <c r="E56" s="282" t="str">
        <f>IF('CF3 TestsPhys'!G56="","",'CF3 TestsPhys'!G56)</f>
        <v/>
      </c>
      <c r="F56" s="68" t="str">
        <f>IF('CF3 TestsPhys'!H56="","",'CF3 TestsPhys'!H56)</f>
        <v/>
      </c>
      <c r="G56" s="76" t="str">
        <f>IF('CF3 TestsPhys'!I56="","",'CF3 TestsPhys'!I56)</f>
        <v/>
      </c>
      <c r="H56" s="68" t="str">
        <f>IF('CF3 TestsPhys'!J56="","",'CF3 TestsPhys'!J56)</f>
        <v/>
      </c>
      <c r="I56" s="76" t="str">
        <f>IF('CF3 TestsPhys'!K56="","",'CF3 TestsPhys'!K56)</f>
        <v/>
      </c>
      <c r="J56" s="68" t="str">
        <f>IF('CF3 TestsPhys'!L56="","",'CF3 TestsPhys'!L56)</f>
        <v/>
      </c>
      <c r="K56" s="76" t="str">
        <f>IF('CF3 TestsPhys'!M56="","",'CF3 TestsPhys'!M56)</f>
        <v/>
      </c>
      <c r="L56" s="68" t="str">
        <f>IF('CF3 TestsPhys'!N56="","",'CF3 TestsPhys'!N56)</f>
        <v/>
      </c>
      <c r="M56" s="76" t="str">
        <f>IF('CF3 TestsPhys'!O56="","",'CF3 TestsPhys'!O56)</f>
        <v/>
      </c>
      <c r="N56" s="250" t="str">
        <f>IF('CF3 TestsPhys'!P56="","",'CF3 TestsPhys'!P56)</f>
        <v/>
      </c>
      <c r="O56" s="76" t="str">
        <f>IF('CF3 TestsPhys'!Q56="","",'CF3 TestsPhys'!Q56)</f>
        <v/>
      </c>
      <c r="P56" s="250" t="str">
        <f>IF('CF3 TestsPhys'!R56="","",'CF3 TestsPhys'!R56)</f>
        <v/>
      </c>
      <c r="Q56" s="76" t="str">
        <f>IF('CF3 TestsPhys'!S56="","",'CF3 TestsPhys'!S56)</f>
        <v/>
      </c>
      <c r="R56" s="250" t="str">
        <f>IF('CF3 TestsPhys'!T56="","",'CF3 TestsPhys'!T56)</f>
        <v/>
      </c>
      <c r="S56" s="76" t="str">
        <f>IF('CF3 TestsPhys'!U56="","",'CF3 TestsPhys'!U56)</f>
        <v/>
      </c>
      <c r="T56" s="61" t="str">
        <f>IF('CF3 TestsPhys'!V56="","",'CF3 TestsPhys'!V56)</f>
        <v/>
      </c>
      <c r="U56" s="76" t="str">
        <f>IF('CF3 TestsPhys'!W56="","",'CF3 TestsPhys'!W56)</f>
        <v/>
      </c>
      <c r="V56" s="61" t="str">
        <f>IF('CF3 TestsPhys'!X56="","",'CF3 TestsPhys'!X56)</f>
        <v/>
      </c>
      <c r="W56" s="76" t="str">
        <f>IF('CF3 TestsPhys'!Y56="","",'CF3 TestsPhys'!Y56)</f>
        <v/>
      </c>
      <c r="X56" s="61" t="str">
        <f>IF('CF3 TestsPhys'!Z56="","",'CF3 TestsPhys'!Z56)</f>
        <v/>
      </c>
      <c r="Y56" s="76" t="str">
        <f>IF('CF3 TestsPhys'!AA56="","",'CF3 TestsPhys'!AA56)</f>
        <v/>
      </c>
      <c r="Z56" s="251" t="str">
        <f>IF('CF3 TestsPhys'!AB56="","",'CF3 TestsPhys'!AB56)</f>
        <v/>
      </c>
      <c r="AA56" s="197" t="str">
        <f>IF('CF3 TestsPhys'!AC56="","",'CF3 TestsPhys'!AC56)</f>
        <v/>
      </c>
    </row>
    <row r="57" spans="1:27" ht="15.6" x14ac:dyDescent="0.25">
      <c r="A57" s="155" t="str">
        <f>IF('CF3 TestsPhys'!B57="","",'CF3 TestsPhys'!B57)</f>
        <v/>
      </c>
      <c r="B57" s="157" t="str">
        <f>IF('CF3 TestsPhys'!D57="","",'CF3 TestsPhys'!D57)</f>
        <v/>
      </c>
      <c r="C57" s="160" t="str">
        <f>IF('CF3 TestsPhys'!E57="","",'CF3 TestsPhys'!E57)</f>
        <v/>
      </c>
      <c r="D57" s="173" t="str">
        <f>IF('CF3 TestsPhys'!F57="","",'CF3 TestsPhys'!F57)</f>
        <v/>
      </c>
      <c r="E57" s="282" t="str">
        <f>IF('CF3 TestsPhys'!G57="","",'CF3 TestsPhys'!G57)</f>
        <v/>
      </c>
      <c r="F57" s="68" t="str">
        <f>IF('CF3 TestsPhys'!H57="","",'CF3 TestsPhys'!H57)</f>
        <v/>
      </c>
      <c r="G57" s="76" t="str">
        <f>IF('CF3 TestsPhys'!I57="","",'CF3 TestsPhys'!I57)</f>
        <v/>
      </c>
      <c r="H57" s="68" t="str">
        <f>IF('CF3 TestsPhys'!J57="","",'CF3 TestsPhys'!J57)</f>
        <v/>
      </c>
      <c r="I57" s="76" t="str">
        <f>IF('CF3 TestsPhys'!K57="","",'CF3 TestsPhys'!K57)</f>
        <v/>
      </c>
      <c r="J57" s="68" t="str">
        <f>IF('CF3 TestsPhys'!L57="","",'CF3 TestsPhys'!L57)</f>
        <v/>
      </c>
      <c r="K57" s="76" t="str">
        <f>IF('CF3 TestsPhys'!M57="","",'CF3 TestsPhys'!M57)</f>
        <v/>
      </c>
      <c r="L57" s="68" t="str">
        <f>IF('CF3 TestsPhys'!N57="","",'CF3 TestsPhys'!N57)</f>
        <v/>
      </c>
      <c r="M57" s="76" t="str">
        <f>IF('CF3 TestsPhys'!O57="","",'CF3 TestsPhys'!O57)</f>
        <v/>
      </c>
      <c r="N57" s="250" t="str">
        <f>IF('CF3 TestsPhys'!P57="","",'CF3 TestsPhys'!P57)</f>
        <v/>
      </c>
      <c r="O57" s="76" t="str">
        <f>IF('CF3 TestsPhys'!Q57="","",'CF3 TestsPhys'!Q57)</f>
        <v/>
      </c>
      <c r="P57" s="250" t="str">
        <f>IF('CF3 TestsPhys'!R57="","",'CF3 TestsPhys'!R57)</f>
        <v/>
      </c>
      <c r="Q57" s="76" t="str">
        <f>IF('CF3 TestsPhys'!S57="","",'CF3 TestsPhys'!S57)</f>
        <v/>
      </c>
      <c r="R57" s="250" t="str">
        <f>IF('CF3 TestsPhys'!T57="","",'CF3 TestsPhys'!T57)</f>
        <v/>
      </c>
      <c r="S57" s="76" t="str">
        <f>IF('CF3 TestsPhys'!U57="","",'CF3 TestsPhys'!U57)</f>
        <v/>
      </c>
      <c r="T57" s="61" t="str">
        <f>IF('CF3 TestsPhys'!V57="","",'CF3 TestsPhys'!V57)</f>
        <v/>
      </c>
      <c r="U57" s="76" t="str">
        <f>IF('CF3 TestsPhys'!W57="","",'CF3 TestsPhys'!W57)</f>
        <v/>
      </c>
      <c r="V57" s="61" t="str">
        <f>IF('CF3 TestsPhys'!X57="","",'CF3 TestsPhys'!X57)</f>
        <v/>
      </c>
      <c r="W57" s="76" t="str">
        <f>IF('CF3 TestsPhys'!Y57="","",'CF3 TestsPhys'!Y57)</f>
        <v/>
      </c>
      <c r="X57" s="61" t="str">
        <f>IF('CF3 TestsPhys'!Z57="","",'CF3 TestsPhys'!Z57)</f>
        <v/>
      </c>
      <c r="Y57" s="76" t="str">
        <f>IF('CF3 TestsPhys'!AA57="","",'CF3 TestsPhys'!AA57)</f>
        <v/>
      </c>
      <c r="Z57" s="251" t="str">
        <f>IF('CF3 TestsPhys'!AB57="","",'CF3 TestsPhys'!AB57)</f>
        <v/>
      </c>
      <c r="AA57" s="197" t="str">
        <f>IF('CF3 TestsPhys'!AC57="","",'CF3 TestsPhys'!AC57)</f>
        <v/>
      </c>
    </row>
    <row r="58" spans="1:27" ht="15.6" x14ac:dyDescent="0.25">
      <c r="A58" s="155" t="str">
        <f>IF('CF3 TestsPhys'!B58="","",'CF3 TestsPhys'!B58)</f>
        <v/>
      </c>
      <c r="B58" s="157" t="str">
        <f>IF('CF3 TestsPhys'!D58="","",'CF3 TestsPhys'!D58)</f>
        <v/>
      </c>
      <c r="C58" s="160" t="str">
        <f>IF('CF3 TestsPhys'!E58="","",'CF3 TestsPhys'!E58)</f>
        <v/>
      </c>
      <c r="D58" s="173" t="str">
        <f>IF('CF3 TestsPhys'!F58="","",'CF3 TestsPhys'!F58)</f>
        <v/>
      </c>
      <c r="E58" s="282" t="str">
        <f>IF('CF3 TestsPhys'!G58="","",'CF3 TestsPhys'!G58)</f>
        <v/>
      </c>
      <c r="F58" s="68" t="str">
        <f>IF('CF3 TestsPhys'!H58="","",'CF3 TestsPhys'!H58)</f>
        <v/>
      </c>
      <c r="G58" s="76" t="str">
        <f>IF('CF3 TestsPhys'!I58="","",'CF3 TestsPhys'!I58)</f>
        <v/>
      </c>
      <c r="H58" s="68" t="str">
        <f>IF('CF3 TestsPhys'!J58="","",'CF3 TestsPhys'!J58)</f>
        <v/>
      </c>
      <c r="I58" s="76" t="str">
        <f>IF('CF3 TestsPhys'!K58="","",'CF3 TestsPhys'!K58)</f>
        <v/>
      </c>
      <c r="J58" s="68" t="str">
        <f>IF('CF3 TestsPhys'!L58="","",'CF3 TestsPhys'!L58)</f>
        <v/>
      </c>
      <c r="K58" s="76" t="str">
        <f>IF('CF3 TestsPhys'!M58="","",'CF3 TestsPhys'!M58)</f>
        <v/>
      </c>
      <c r="L58" s="68" t="str">
        <f>IF('CF3 TestsPhys'!N58="","",'CF3 TestsPhys'!N58)</f>
        <v/>
      </c>
      <c r="M58" s="76" t="str">
        <f>IF('CF3 TestsPhys'!O58="","",'CF3 TestsPhys'!O58)</f>
        <v/>
      </c>
      <c r="N58" s="250" t="str">
        <f>IF('CF3 TestsPhys'!P58="","",'CF3 TestsPhys'!P58)</f>
        <v/>
      </c>
      <c r="O58" s="76" t="str">
        <f>IF('CF3 TestsPhys'!Q58="","",'CF3 TestsPhys'!Q58)</f>
        <v/>
      </c>
      <c r="P58" s="250" t="str">
        <f>IF('CF3 TestsPhys'!R58="","",'CF3 TestsPhys'!R58)</f>
        <v/>
      </c>
      <c r="Q58" s="76" t="str">
        <f>IF('CF3 TestsPhys'!S58="","",'CF3 TestsPhys'!S58)</f>
        <v/>
      </c>
      <c r="R58" s="250" t="str">
        <f>IF('CF3 TestsPhys'!T58="","",'CF3 TestsPhys'!T58)</f>
        <v/>
      </c>
      <c r="S58" s="76" t="str">
        <f>IF('CF3 TestsPhys'!U58="","",'CF3 TestsPhys'!U58)</f>
        <v/>
      </c>
      <c r="T58" s="61" t="str">
        <f>IF('CF3 TestsPhys'!V58="","",'CF3 TestsPhys'!V58)</f>
        <v/>
      </c>
      <c r="U58" s="76" t="str">
        <f>IF('CF3 TestsPhys'!W58="","",'CF3 TestsPhys'!W58)</f>
        <v/>
      </c>
      <c r="V58" s="61" t="str">
        <f>IF('CF3 TestsPhys'!X58="","",'CF3 TestsPhys'!X58)</f>
        <v/>
      </c>
      <c r="W58" s="76" t="str">
        <f>IF('CF3 TestsPhys'!Y58="","",'CF3 TestsPhys'!Y58)</f>
        <v/>
      </c>
      <c r="X58" s="61" t="str">
        <f>IF('CF3 TestsPhys'!Z58="","",'CF3 TestsPhys'!Z58)</f>
        <v/>
      </c>
      <c r="Y58" s="76" t="str">
        <f>IF('CF3 TestsPhys'!AA58="","",'CF3 TestsPhys'!AA58)</f>
        <v/>
      </c>
      <c r="Z58" s="251" t="str">
        <f>IF('CF3 TestsPhys'!AB58="","",'CF3 TestsPhys'!AB58)</f>
        <v/>
      </c>
      <c r="AA58" s="197" t="str">
        <f>IF('CF3 TestsPhys'!AC58="","",'CF3 TestsPhys'!AC58)</f>
        <v/>
      </c>
    </row>
    <row r="59" spans="1:27" ht="15.6" x14ac:dyDescent="0.25">
      <c r="A59" s="155" t="str">
        <f>IF('CF3 TestsPhys'!B59="","",'CF3 TestsPhys'!B59)</f>
        <v/>
      </c>
      <c r="B59" s="157" t="str">
        <f>IF('CF3 TestsPhys'!D59="","",'CF3 TestsPhys'!D59)</f>
        <v/>
      </c>
      <c r="C59" s="160" t="str">
        <f>IF('CF3 TestsPhys'!E59="","",'CF3 TestsPhys'!E59)</f>
        <v/>
      </c>
      <c r="D59" s="173" t="str">
        <f>IF('CF3 TestsPhys'!F59="","",'CF3 TestsPhys'!F59)</f>
        <v/>
      </c>
      <c r="E59" s="282" t="str">
        <f>IF('CF3 TestsPhys'!G59="","",'CF3 TestsPhys'!G59)</f>
        <v/>
      </c>
      <c r="F59" s="68" t="str">
        <f>IF('CF3 TestsPhys'!H59="","",'CF3 TestsPhys'!H59)</f>
        <v/>
      </c>
      <c r="G59" s="76" t="str">
        <f>IF('CF3 TestsPhys'!I59="","",'CF3 TestsPhys'!I59)</f>
        <v/>
      </c>
      <c r="H59" s="68" t="str">
        <f>IF('CF3 TestsPhys'!J59="","",'CF3 TestsPhys'!J59)</f>
        <v/>
      </c>
      <c r="I59" s="76" t="str">
        <f>IF('CF3 TestsPhys'!K59="","",'CF3 TestsPhys'!K59)</f>
        <v/>
      </c>
      <c r="J59" s="68" t="str">
        <f>IF('CF3 TestsPhys'!L59="","",'CF3 TestsPhys'!L59)</f>
        <v/>
      </c>
      <c r="K59" s="76" t="str">
        <f>IF('CF3 TestsPhys'!M59="","",'CF3 TestsPhys'!M59)</f>
        <v/>
      </c>
      <c r="L59" s="68" t="str">
        <f>IF('CF3 TestsPhys'!N59="","",'CF3 TestsPhys'!N59)</f>
        <v/>
      </c>
      <c r="M59" s="76" t="str">
        <f>IF('CF3 TestsPhys'!O59="","",'CF3 TestsPhys'!O59)</f>
        <v/>
      </c>
      <c r="N59" s="250" t="str">
        <f>IF('CF3 TestsPhys'!P59="","",'CF3 TestsPhys'!P59)</f>
        <v/>
      </c>
      <c r="O59" s="76" t="str">
        <f>IF('CF3 TestsPhys'!Q59="","",'CF3 TestsPhys'!Q59)</f>
        <v/>
      </c>
      <c r="P59" s="250" t="str">
        <f>IF('CF3 TestsPhys'!R59="","",'CF3 TestsPhys'!R59)</f>
        <v/>
      </c>
      <c r="Q59" s="76" t="str">
        <f>IF('CF3 TestsPhys'!S59="","",'CF3 TestsPhys'!S59)</f>
        <v/>
      </c>
      <c r="R59" s="250" t="str">
        <f>IF('CF3 TestsPhys'!T59="","",'CF3 TestsPhys'!T59)</f>
        <v/>
      </c>
      <c r="S59" s="76" t="str">
        <f>IF('CF3 TestsPhys'!U59="","",'CF3 TestsPhys'!U59)</f>
        <v/>
      </c>
      <c r="T59" s="61" t="str">
        <f>IF('CF3 TestsPhys'!V59="","",'CF3 TestsPhys'!V59)</f>
        <v/>
      </c>
      <c r="U59" s="76" t="str">
        <f>IF('CF3 TestsPhys'!W59="","",'CF3 TestsPhys'!W59)</f>
        <v/>
      </c>
      <c r="V59" s="61" t="str">
        <f>IF('CF3 TestsPhys'!X59="","",'CF3 TestsPhys'!X59)</f>
        <v/>
      </c>
      <c r="W59" s="76" t="str">
        <f>IF('CF3 TestsPhys'!Y59="","",'CF3 TestsPhys'!Y59)</f>
        <v/>
      </c>
      <c r="X59" s="61" t="str">
        <f>IF('CF3 TestsPhys'!Z59="","",'CF3 TestsPhys'!Z59)</f>
        <v/>
      </c>
      <c r="Y59" s="76" t="str">
        <f>IF('CF3 TestsPhys'!AA59="","",'CF3 TestsPhys'!AA59)</f>
        <v/>
      </c>
      <c r="Z59" s="251" t="str">
        <f>IF('CF3 TestsPhys'!AB59="","",'CF3 TestsPhys'!AB59)</f>
        <v/>
      </c>
      <c r="AA59" s="197" t="str">
        <f>IF('CF3 TestsPhys'!AC59="","",'CF3 TestsPhys'!AC59)</f>
        <v/>
      </c>
    </row>
    <row r="60" spans="1:27" ht="15.6" x14ac:dyDescent="0.25">
      <c r="A60" s="155" t="str">
        <f>IF('CF3 TestsPhys'!B60="","",'CF3 TestsPhys'!B60)</f>
        <v/>
      </c>
      <c r="B60" s="157" t="str">
        <f>IF('CF3 TestsPhys'!D60="","",'CF3 TestsPhys'!D60)</f>
        <v/>
      </c>
      <c r="C60" s="160" t="str">
        <f>IF('CF3 TestsPhys'!E60="","",'CF3 TestsPhys'!E60)</f>
        <v/>
      </c>
      <c r="D60" s="173" t="str">
        <f>IF('CF3 TestsPhys'!F60="","",'CF3 TestsPhys'!F60)</f>
        <v/>
      </c>
      <c r="E60" s="282" t="str">
        <f>IF('CF3 TestsPhys'!G60="","",'CF3 TestsPhys'!G60)</f>
        <v/>
      </c>
      <c r="F60" s="68" t="str">
        <f>IF('CF3 TestsPhys'!H60="","",'CF3 TestsPhys'!H60)</f>
        <v/>
      </c>
      <c r="G60" s="76" t="str">
        <f>IF('CF3 TestsPhys'!I60="","",'CF3 TestsPhys'!I60)</f>
        <v/>
      </c>
      <c r="H60" s="68" t="str">
        <f>IF('CF3 TestsPhys'!J60="","",'CF3 TestsPhys'!J60)</f>
        <v/>
      </c>
      <c r="I60" s="76" t="str">
        <f>IF('CF3 TestsPhys'!K60="","",'CF3 TestsPhys'!K60)</f>
        <v/>
      </c>
      <c r="J60" s="68" t="str">
        <f>IF('CF3 TestsPhys'!L60="","",'CF3 TestsPhys'!L60)</f>
        <v/>
      </c>
      <c r="K60" s="76" t="str">
        <f>IF('CF3 TestsPhys'!M60="","",'CF3 TestsPhys'!M60)</f>
        <v/>
      </c>
      <c r="L60" s="68" t="str">
        <f>IF('CF3 TestsPhys'!N60="","",'CF3 TestsPhys'!N60)</f>
        <v/>
      </c>
      <c r="M60" s="76" t="str">
        <f>IF('CF3 TestsPhys'!O60="","",'CF3 TestsPhys'!O60)</f>
        <v/>
      </c>
      <c r="N60" s="250" t="str">
        <f>IF('CF3 TestsPhys'!P60="","",'CF3 TestsPhys'!P60)</f>
        <v/>
      </c>
      <c r="O60" s="76" t="str">
        <f>IF('CF3 TestsPhys'!Q60="","",'CF3 TestsPhys'!Q60)</f>
        <v/>
      </c>
      <c r="P60" s="250" t="str">
        <f>IF('CF3 TestsPhys'!R60="","",'CF3 TestsPhys'!R60)</f>
        <v/>
      </c>
      <c r="Q60" s="76" t="str">
        <f>IF('CF3 TestsPhys'!S60="","",'CF3 TestsPhys'!S60)</f>
        <v/>
      </c>
      <c r="R60" s="250" t="str">
        <f>IF('CF3 TestsPhys'!T60="","",'CF3 TestsPhys'!T60)</f>
        <v/>
      </c>
      <c r="S60" s="76" t="str">
        <f>IF('CF3 TestsPhys'!U60="","",'CF3 TestsPhys'!U60)</f>
        <v/>
      </c>
      <c r="T60" s="61" t="str">
        <f>IF('CF3 TestsPhys'!V60="","",'CF3 TestsPhys'!V60)</f>
        <v/>
      </c>
      <c r="U60" s="76" t="str">
        <f>IF('CF3 TestsPhys'!W60="","",'CF3 TestsPhys'!W60)</f>
        <v/>
      </c>
      <c r="V60" s="61" t="str">
        <f>IF('CF3 TestsPhys'!X60="","",'CF3 TestsPhys'!X60)</f>
        <v/>
      </c>
      <c r="W60" s="76" t="str">
        <f>IF('CF3 TestsPhys'!Y60="","",'CF3 TestsPhys'!Y60)</f>
        <v/>
      </c>
      <c r="X60" s="61" t="str">
        <f>IF('CF3 TestsPhys'!Z60="","",'CF3 TestsPhys'!Z60)</f>
        <v/>
      </c>
      <c r="Y60" s="76" t="str">
        <f>IF('CF3 TestsPhys'!AA60="","",'CF3 TestsPhys'!AA60)</f>
        <v/>
      </c>
      <c r="Z60" s="251" t="str">
        <f>IF('CF3 TestsPhys'!AB60="","",'CF3 TestsPhys'!AB60)</f>
        <v/>
      </c>
      <c r="AA60" s="197" t="str">
        <f>IF('CF3 TestsPhys'!AC60="","",'CF3 TestsPhys'!AC60)</f>
        <v/>
      </c>
    </row>
    <row r="61" spans="1:27" ht="15.6" x14ac:dyDescent="0.25">
      <c r="A61" s="155" t="str">
        <f>IF('CF3 TestsPhys'!B61="","",'CF3 TestsPhys'!B61)</f>
        <v/>
      </c>
      <c r="B61" s="157" t="str">
        <f>IF('CF3 TestsPhys'!D61="","",'CF3 TestsPhys'!D61)</f>
        <v/>
      </c>
      <c r="C61" s="160" t="str">
        <f>IF('CF3 TestsPhys'!E61="","",'CF3 TestsPhys'!E61)</f>
        <v/>
      </c>
      <c r="D61" s="173" t="str">
        <f>IF('CF3 TestsPhys'!F61="","",'CF3 TestsPhys'!F61)</f>
        <v/>
      </c>
      <c r="E61" s="282" t="str">
        <f>IF('CF3 TestsPhys'!G61="","",'CF3 TestsPhys'!G61)</f>
        <v/>
      </c>
      <c r="F61" s="68" t="str">
        <f>IF('CF3 TestsPhys'!H61="","",'CF3 TestsPhys'!H61)</f>
        <v/>
      </c>
      <c r="G61" s="76" t="str">
        <f>IF('CF3 TestsPhys'!I61="","",'CF3 TestsPhys'!I61)</f>
        <v/>
      </c>
      <c r="H61" s="68" t="str">
        <f>IF('CF3 TestsPhys'!J61="","",'CF3 TestsPhys'!J61)</f>
        <v/>
      </c>
      <c r="I61" s="76" t="str">
        <f>IF('CF3 TestsPhys'!K61="","",'CF3 TestsPhys'!K61)</f>
        <v/>
      </c>
      <c r="J61" s="68" t="str">
        <f>IF('CF3 TestsPhys'!L61="","",'CF3 TestsPhys'!L61)</f>
        <v/>
      </c>
      <c r="K61" s="76" t="str">
        <f>IF('CF3 TestsPhys'!M61="","",'CF3 TestsPhys'!M61)</f>
        <v/>
      </c>
      <c r="L61" s="68" t="str">
        <f>IF('CF3 TestsPhys'!N61="","",'CF3 TestsPhys'!N61)</f>
        <v/>
      </c>
      <c r="M61" s="76" t="str">
        <f>IF('CF3 TestsPhys'!O61="","",'CF3 TestsPhys'!O61)</f>
        <v/>
      </c>
      <c r="N61" s="250" t="str">
        <f>IF('CF3 TestsPhys'!P61="","",'CF3 TestsPhys'!P61)</f>
        <v/>
      </c>
      <c r="O61" s="76" t="str">
        <f>IF('CF3 TestsPhys'!Q61="","",'CF3 TestsPhys'!Q61)</f>
        <v/>
      </c>
      <c r="P61" s="250" t="str">
        <f>IF('CF3 TestsPhys'!R61="","",'CF3 TestsPhys'!R61)</f>
        <v/>
      </c>
      <c r="Q61" s="76" t="str">
        <f>IF('CF3 TestsPhys'!S61="","",'CF3 TestsPhys'!S61)</f>
        <v/>
      </c>
      <c r="R61" s="250" t="str">
        <f>IF('CF3 TestsPhys'!T61="","",'CF3 TestsPhys'!T61)</f>
        <v/>
      </c>
      <c r="S61" s="76" t="str">
        <f>IF('CF3 TestsPhys'!U61="","",'CF3 TestsPhys'!U61)</f>
        <v/>
      </c>
      <c r="T61" s="61" t="str">
        <f>IF('CF3 TestsPhys'!V61="","",'CF3 TestsPhys'!V61)</f>
        <v/>
      </c>
      <c r="U61" s="76" t="str">
        <f>IF('CF3 TestsPhys'!W61="","",'CF3 TestsPhys'!W61)</f>
        <v/>
      </c>
      <c r="V61" s="61" t="str">
        <f>IF('CF3 TestsPhys'!X61="","",'CF3 TestsPhys'!X61)</f>
        <v/>
      </c>
      <c r="W61" s="76" t="str">
        <f>IF('CF3 TestsPhys'!Y61="","",'CF3 TestsPhys'!Y61)</f>
        <v/>
      </c>
      <c r="X61" s="61" t="str">
        <f>IF('CF3 TestsPhys'!Z61="","",'CF3 TestsPhys'!Z61)</f>
        <v/>
      </c>
      <c r="Y61" s="76" t="str">
        <f>IF('CF3 TestsPhys'!AA61="","",'CF3 TestsPhys'!AA61)</f>
        <v/>
      </c>
      <c r="Z61" s="251" t="str">
        <f>IF('CF3 TestsPhys'!AB61="","",'CF3 TestsPhys'!AB61)</f>
        <v/>
      </c>
      <c r="AA61" s="197" t="str">
        <f>IF('CF3 TestsPhys'!AC61="","",'CF3 TestsPhys'!AC61)</f>
        <v/>
      </c>
    </row>
    <row r="62" spans="1:27" ht="15.6" x14ac:dyDescent="0.25">
      <c r="A62" s="155" t="str">
        <f>IF('CF3 TestsPhys'!B62="","",'CF3 TestsPhys'!B62)</f>
        <v/>
      </c>
      <c r="B62" s="157" t="str">
        <f>IF('CF3 TestsPhys'!D62="","",'CF3 TestsPhys'!D62)</f>
        <v/>
      </c>
      <c r="C62" s="160" t="str">
        <f>IF('CF3 TestsPhys'!E62="","",'CF3 TestsPhys'!E62)</f>
        <v/>
      </c>
      <c r="D62" s="173" t="str">
        <f>IF('CF3 TestsPhys'!F62="","",'CF3 TestsPhys'!F62)</f>
        <v/>
      </c>
      <c r="E62" s="282" t="str">
        <f>IF('CF3 TestsPhys'!G62="","",'CF3 TestsPhys'!G62)</f>
        <v/>
      </c>
      <c r="F62" s="68" t="str">
        <f>IF('CF3 TestsPhys'!H62="","",'CF3 TestsPhys'!H62)</f>
        <v/>
      </c>
      <c r="G62" s="76" t="str">
        <f>IF('CF3 TestsPhys'!I62="","",'CF3 TestsPhys'!I62)</f>
        <v/>
      </c>
      <c r="H62" s="68" t="str">
        <f>IF('CF3 TestsPhys'!J62="","",'CF3 TestsPhys'!J62)</f>
        <v/>
      </c>
      <c r="I62" s="76" t="str">
        <f>IF('CF3 TestsPhys'!K62="","",'CF3 TestsPhys'!K62)</f>
        <v/>
      </c>
      <c r="J62" s="68" t="str">
        <f>IF('CF3 TestsPhys'!L62="","",'CF3 TestsPhys'!L62)</f>
        <v/>
      </c>
      <c r="K62" s="76" t="str">
        <f>IF('CF3 TestsPhys'!M62="","",'CF3 TestsPhys'!M62)</f>
        <v/>
      </c>
      <c r="L62" s="68" t="str">
        <f>IF('CF3 TestsPhys'!N62="","",'CF3 TestsPhys'!N62)</f>
        <v/>
      </c>
      <c r="M62" s="76" t="str">
        <f>IF('CF3 TestsPhys'!O62="","",'CF3 TestsPhys'!O62)</f>
        <v/>
      </c>
      <c r="N62" s="250" t="str">
        <f>IF('CF3 TestsPhys'!P62="","",'CF3 TestsPhys'!P62)</f>
        <v/>
      </c>
      <c r="O62" s="76" t="str">
        <f>IF('CF3 TestsPhys'!Q62="","",'CF3 TestsPhys'!Q62)</f>
        <v/>
      </c>
      <c r="P62" s="250" t="str">
        <f>IF('CF3 TestsPhys'!R62="","",'CF3 TestsPhys'!R62)</f>
        <v/>
      </c>
      <c r="Q62" s="76" t="str">
        <f>IF('CF3 TestsPhys'!S62="","",'CF3 TestsPhys'!S62)</f>
        <v/>
      </c>
      <c r="R62" s="250" t="str">
        <f>IF('CF3 TestsPhys'!T62="","",'CF3 TestsPhys'!T62)</f>
        <v/>
      </c>
      <c r="S62" s="76" t="str">
        <f>IF('CF3 TestsPhys'!U62="","",'CF3 TestsPhys'!U62)</f>
        <v/>
      </c>
      <c r="T62" s="61" t="str">
        <f>IF('CF3 TestsPhys'!V62="","",'CF3 TestsPhys'!V62)</f>
        <v/>
      </c>
      <c r="U62" s="76" t="str">
        <f>IF('CF3 TestsPhys'!W62="","",'CF3 TestsPhys'!W62)</f>
        <v/>
      </c>
      <c r="V62" s="61" t="str">
        <f>IF('CF3 TestsPhys'!X62="","",'CF3 TestsPhys'!X62)</f>
        <v/>
      </c>
      <c r="W62" s="76" t="str">
        <f>IF('CF3 TestsPhys'!Y62="","",'CF3 TestsPhys'!Y62)</f>
        <v/>
      </c>
      <c r="X62" s="61" t="str">
        <f>IF('CF3 TestsPhys'!Z62="","",'CF3 TestsPhys'!Z62)</f>
        <v/>
      </c>
      <c r="Y62" s="76" t="str">
        <f>IF('CF3 TestsPhys'!AA62="","",'CF3 TestsPhys'!AA62)</f>
        <v/>
      </c>
      <c r="Z62" s="251" t="str">
        <f>IF('CF3 TestsPhys'!AB62="","",'CF3 TestsPhys'!AB62)</f>
        <v/>
      </c>
      <c r="AA62" s="197" t="str">
        <f>IF('CF3 TestsPhys'!AC62="","",'CF3 TestsPhys'!AC62)</f>
        <v/>
      </c>
    </row>
    <row r="63" spans="1:27" ht="15.6" x14ac:dyDescent="0.25">
      <c r="A63" s="155" t="str">
        <f>IF('CF3 TestsPhys'!B63="","",'CF3 TestsPhys'!B63)</f>
        <v/>
      </c>
      <c r="B63" s="157" t="str">
        <f>IF('CF3 TestsPhys'!D63="","",'CF3 TestsPhys'!D63)</f>
        <v/>
      </c>
      <c r="C63" s="160" t="str">
        <f>IF('CF3 TestsPhys'!E63="","",'CF3 TestsPhys'!E63)</f>
        <v/>
      </c>
      <c r="D63" s="173" t="str">
        <f>IF('CF3 TestsPhys'!F63="","",'CF3 TestsPhys'!F63)</f>
        <v/>
      </c>
      <c r="E63" s="282" t="str">
        <f>IF('CF3 TestsPhys'!G63="","",'CF3 TestsPhys'!G63)</f>
        <v/>
      </c>
      <c r="F63" s="68" t="str">
        <f>IF('CF3 TestsPhys'!H63="","",'CF3 TestsPhys'!H63)</f>
        <v/>
      </c>
      <c r="G63" s="76" t="str">
        <f>IF('CF3 TestsPhys'!I63="","",'CF3 TestsPhys'!I63)</f>
        <v/>
      </c>
      <c r="H63" s="68" t="str">
        <f>IF('CF3 TestsPhys'!J63="","",'CF3 TestsPhys'!J63)</f>
        <v/>
      </c>
      <c r="I63" s="76" t="str">
        <f>IF('CF3 TestsPhys'!K63="","",'CF3 TestsPhys'!K63)</f>
        <v/>
      </c>
      <c r="J63" s="68" t="str">
        <f>IF('CF3 TestsPhys'!L63="","",'CF3 TestsPhys'!L63)</f>
        <v/>
      </c>
      <c r="K63" s="76" t="str">
        <f>IF('CF3 TestsPhys'!M63="","",'CF3 TestsPhys'!M63)</f>
        <v/>
      </c>
      <c r="L63" s="68" t="str">
        <f>IF('CF3 TestsPhys'!N63="","",'CF3 TestsPhys'!N63)</f>
        <v/>
      </c>
      <c r="M63" s="76" t="str">
        <f>IF('CF3 TestsPhys'!O63="","",'CF3 TestsPhys'!O63)</f>
        <v/>
      </c>
      <c r="N63" s="250" t="str">
        <f>IF('CF3 TestsPhys'!P63="","",'CF3 TestsPhys'!P63)</f>
        <v/>
      </c>
      <c r="O63" s="76" t="str">
        <f>IF('CF3 TestsPhys'!Q63="","",'CF3 TestsPhys'!Q63)</f>
        <v/>
      </c>
      <c r="P63" s="250" t="str">
        <f>IF('CF3 TestsPhys'!R63="","",'CF3 TestsPhys'!R63)</f>
        <v/>
      </c>
      <c r="Q63" s="76" t="str">
        <f>IF('CF3 TestsPhys'!S63="","",'CF3 TestsPhys'!S63)</f>
        <v/>
      </c>
      <c r="R63" s="250" t="str">
        <f>IF('CF3 TestsPhys'!T63="","",'CF3 TestsPhys'!T63)</f>
        <v/>
      </c>
      <c r="S63" s="76" t="str">
        <f>IF('CF3 TestsPhys'!U63="","",'CF3 TestsPhys'!U63)</f>
        <v/>
      </c>
      <c r="T63" s="61" t="str">
        <f>IF('CF3 TestsPhys'!V63="","",'CF3 TestsPhys'!V63)</f>
        <v/>
      </c>
      <c r="U63" s="76" t="str">
        <f>IF('CF3 TestsPhys'!W63="","",'CF3 TestsPhys'!W63)</f>
        <v/>
      </c>
      <c r="V63" s="61" t="str">
        <f>IF('CF3 TestsPhys'!X63="","",'CF3 TestsPhys'!X63)</f>
        <v/>
      </c>
      <c r="W63" s="76" t="str">
        <f>IF('CF3 TestsPhys'!Y63="","",'CF3 TestsPhys'!Y63)</f>
        <v/>
      </c>
      <c r="X63" s="61" t="str">
        <f>IF('CF3 TestsPhys'!Z63="","",'CF3 TestsPhys'!Z63)</f>
        <v/>
      </c>
      <c r="Y63" s="76" t="str">
        <f>IF('CF3 TestsPhys'!AA63="","",'CF3 TestsPhys'!AA63)</f>
        <v/>
      </c>
      <c r="Z63" s="251" t="str">
        <f>IF('CF3 TestsPhys'!AB63="","",'CF3 TestsPhys'!AB63)</f>
        <v/>
      </c>
      <c r="AA63" s="197" t="str">
        <f>IF('CF3 TestsPhys'!AC63="","",'CF3 TestsPhys'!AC63)</f>
        <v/>
      </c>
    </row>
    <row r="64" spans="1:27" ht="15.6" x14ac:dyDescent="0.25">
      <c r="A64" s="155" t="str">
        <f>IF('CF3 TestsPhys'!B64="","",'CF3 TestsPhys'!B64)</f>
        <v/>
      </c>
      <c r="B64" s="157" t="str">
        <f>IF('CF3 TestsPhys'!D64="","",'CF3 TestsPhys'!D64)</f>
        <v/>
      </c>
      <c r="C64" s="160" t="str">
        <f>IF('CF3 TestsPhys'!E64="","",'CF3 TestsPhys'!E64)</f>
        <v/>
      </c>
      <c r="D64" s="173" t="str">
        <f>IF('CF3 TestsPhys'!F64="","",'CF3 TestsPhys'!F64)</f>
        <v/>
      </c>
      <c r="E64" s="282" t="str">
        <f>IF('CF3 TestsPhys'!G64="","",'CF3 TestsPhys'!G64)</f>
        <v/>
      </c>
      <c r="F64" s="68" t="str">
        <f>IF('CF3 TestsPhys'!H64="","",'CF3 TestsPhys'!H64)</f>
        <v/>
      </c>
      <c r="G64" s="76" t="str">
        <f>IF('CF3 TestsPhys'!I64="","",'CF3 TestsPhys'!I64)</f>
        <v/>
      </c>
      <c r="H64" s="68" t="str">
        <f>IF('CF3 TestsPhys'!J64="","",'CF3 TestsPhys'!J64)</f>
        <v/>
      </c>
      <c r="I64" s="76" t="str">
        <f>IF('CF3 TestsPhys'!K64="","",'CF3 TestsPhys'!K64)</f>
        <v/>
      </c>
      <c r="J64" s="68" t="str">
        <f>IF('CF3 TestsPhys'!L64="","",'CF3 TestsPhys'!L64)</f>
        <v/>
      </c>
      <c r="K64" s="76" t="str">
        <f>IF('CF3 TestsPhys'!M64="","",'CF3 TestsPhys'!M64)</f>
        <v/>
      </c>
      <c r="L64" s="68" t="str">
        <f>IF('CF3 TestsPhys'!N64="","",'CF3 TestsPhys'!N64)</f>
        <v/>
      </c>
      <c r="M64" s="76" t="str">
        <f>IF('CF3 TestsPhys'!O64="","",'CF3 TestsPhys'!O64)</f>
        <v/>
      </c>
      <c r="N64" s="250" t="str">
        <f>IF('CF3 TestsPhys'!P64="","",'CF3 TestsPhys'!P64)</f>
        <v/>
      </c>
      <c r="O64" s="76" t="str">
        <f>IF('CF3 TestsPhys'!Q64="","",'CF3 TestsPhys'!Q64)</f>
        <v/>
      </c>
      <c r="P64" s="250" t="str">
        <f>IF('CF3 TestsPhys'!R64="","",'CF3 TestsPhys'!R64)</f>
        <v/>
      </c>
      <c r="Q64" s="76" t="str">
        <f>IF('CF3 TestsPhys'!S64="","",'CF3 TestsPhys'!S64)</f>
        <v/>
      </c>
      <c r="R64" s="250" t="str">
        <f>IF('CF3 TestsPhys'!T64="","",'CF3 TestsPhys'!T64)</f>
        <v/>
      </c>
      <c r="S64" s="76" t="str">
        <f>IF('CF3 TestsPhys'!U64="","",'CF3 TestsPhys'!U64)</f>
        <v/>
      </c>
      <c r="T64" s="61" t="str">
        <f>IF('CF3 TestsPhys'!V64="","",'CF3 TestsPhys'!V64)</f>
        <v/>
      </c>
      <c r="U64" s="76" t="str">
        <f>IF('CF3 TestsPhys'!W64="","",'CF3 TestsPhys'!W64)</f>
        <v/>
      </c>
      <c r="V64" s="61" t="str">
        <f>IF('CF3 TestsPhys'!X64="","",'CF3 TestsPhys'!X64)</f>
        <v/>
      </c>
      <c r="W64" s="76" t="str">
        <f>IF('CF3 TestsPhys'!Y64="","",'CF3 TestsPhys'!Y64)</f>
        <v/>
      </c>
      <c r="X64" s="61" t="str">
        <f>IF('CF3 TestsPhys'!Z64="","",'CF3 TestsPhys'!Z64)</f>
        <v/>
      </c>
      <c r="Y64" s="76" t="str">
        <f>IF('CF3 TestsPhys'!AA64="","",'CF3 TestsPhys'!AA64)</f>
        <v/>
      </c>
      <c r="Z64" s="251" t="str">
        <f>IF('CF3 TestsPhys'!AB64="","",'CF3 TestsPhys'!AB64)</f>
        <v/>
      </c>
      <c r="AA64" s="197" t="str">
        <f>IF('CF3 TestsPhys'!AC64="","",'CF3 TestsPhys'!AC64)</f>
        <v/>
      </c>
    </row>
    <row r="65" spans="1:27" ht="15.6" x14ac:dyDescent="0.25">
      <c r="A65" s="155" t="str">
        <f>IF('CF3 TestsPhys'!B65="","",'CF3 TestsPhys'!B65)</f>
        <v/>
      </c>
      <c r="B65" s="157" t="str">
        <f>IF('CF3 TestsPhys'!D65="","",'CF3 TestsPhys'!D65)</f>
        <v/>
      </c>
      <c r="C65" s="160" t="str">
        <f>IF('CF3 TestsPhys'!E65="","",'CF3 TestsPhys'!E65)</f>
        <v/>
      </c>
      <c r="D65" s="173" t="str">
        <f>IF('CF3 TestsPhys'!F65="","",'CF3 TestsPhys'!F65)</f>
        <v/>
      </c>
      <c r="E65" s="282" t="str">
        <f>IF('CF3 TestsPhys'!G65="","",'CF3 TestsPhys'!G65)</f>
        <v/>
      </c>
      <c r="F65" s="68" t="str">
        <f>IF('CF3 TestsPhys'!H65="","",'CF3 TestsPhys'!H65)</f>
        <v/>
      </c>
      <c r="G65" s="76" t="str">
        <f>IF('CF3 TestsPhys'!I65="","",'CF3 TestsPhys'!I65)</f>
        <v/>
      </c>
      <c r="H65" s="68" t="str">
        <f>IF('CF3 TestsPhys'!J65="","",'CF3 TestsPhys'!J65)</f>
        <v/>
      </c>
      <c r="I65" s="76" t="str">
        <f>IF('CF3 TestsPhys'!K65="","",'CF3 TestsPhys'!K65)</f>
        <v/>
      </c>
      <c r="J65" s="68" t="str">
        <f>IF('CF3 TestsPhys'!L65="","",'CF3 TestsPhys'!L65)</f>
        <v/>
      </c>
      <c r="K65" s="76" t="str">
        <f>IF('CF3 TestsPhys'!M65="","",'CF3 TestsPhys'!M65)</f>
        <v/>
      </c>
      <c r="L65" s="68" t="str">
        <f>IF('CF3 TestsPhys'!N65="","",'CF3 TestsPhys'!N65)</f>
        <v/>
      </c>
      <c r="M65" s="76" t="str">
        <f>IF('CF3 TestsPhys'!O65="","",'CF3 TestsPhys'!O65)</f>
        <v/>
      </c>
      <c r="N65" s="250" t="str">
        <f>IF('CF3 TestsPhys'!P65="","",'CF3 TestsPhys'!P65)</f>
        <v/>
      </c>
      <c r="O65" s="76" t="str">
        <f>IF('CF3 TestsPhys'!Q65="","",'CF3 TestsPhys'!Q65)</f>
        <v/>
      </c>
      <c r="P65" s="250" t="str">
        <f>IF('CF3 TestsPhys'!R65="","",'CF3 TestsPhys'!R65)</f>
        <v/>
      </c>
      <c r="Q65" s="76" t="str">
        <f>IF('CF3 TestsPhys'!S65="","",'CF3 TestsPhys'!S65)</f>
        <v/>
      </c>
      <c r="R65" s="250" t="str">
        <f>IF('CF3 TestsPhys'!T65="","",'CF3 TestsPhys'!T65)</f>
        <v/>
      </c>
      <c r="S65" s="76" t="str">
        <f>IF('CF3 TestsPhys'!U65="","",'CF3 TestsPhys'!U65)</f>
        <v/>
      </c>
      <c r="T65" s="61" t="str">
        <f>IF('CF3 TestsPhys'!V65="","",'CF3 TestsPhys'!V65)</f>
        <v/>
      </c>
      <c r="U65" s="76" t="str">
        <f>IF('CF3 TestsPhys'!W65="","",'CF3 TestsPhys'!W65)</f>
        <v/>
      </c>
      <c r="V65" s="61" t="str">
        <f>IF('CF3 TestsPhys'!X65="","",'CF3 TestsPhys'!X65)</f>
        <v/>
      </c>
      <c r="W65" s="76" t="str">
        <f>IF('CF3 TestsPhys'!Y65="","",'CF3 TestsPhys'!Y65)</f>
        <v/>
      </c>
      <c r="X65" s="61" t="str">
        <f>IF('CF3 TestsPhys'!Z65="","",'CF3 TestsPhys'!Z65)</f>
        <v/>
      </c>
      <c r="Y65" s="76" t="str">
        <f>IF('CF3 TestsPhys'!AA65="","",'CF3 TestsPhys'!AA65)</f>
        <v/>
      </c>
      <c r="Z65" s="251" t="str">
        <f>IF('CF3 TestsPhys'!AB65="","",'CF3 TestsPhys'!AB65)</f>
        <v/>
      </c>
      <c r="AA65" s="197" t="str">
        <f>IF('CF3 TestsPhys'!AC65="","",'CF3 TestsPhys'!AC65)</f>
        <v/>
      </c>
    </row>
    <row r="66" spans="1:27" ht="15.6" x14ac:dyDescent="0.25">
      <c r="A66" s="155" t="str">
        <f>IF('CF3 TestsPhys'!B66="","",'CF3 TestsPhys'!B66)</f>
        <v/>
      </c>
      <c r="B66" s="157" t="str">
        <f>IF('CF3 TestsPhys'!D66="","",'CF3 TestsPhys'!D66)</f>
        <v/>
      </c>
      <c r="C66" s="160" t="str">
        <f>IF('CF3 TestsPhys'!E66="","",'CF3 TestsPhys'!E66)</f>
        <v/>
      </c>
      <c r="D66" s="173" t="str">
        <f>IF('CF3 TestsPhys'!F66="","",'CF3 TestsPhys'!F66)</f>
        <v/>
      </c>
      <c r="E66" s="282" t="str">
        <f>IF('CF3 TestsPhys'!G66="","",'CF3 TestsPhys'!G66)</f>
        <v/>
      </c>
      <c r="F66" s="68" t="str">
        <f>IF('CF3 TestsPhys'!H66="","",'CF3 TestsPhys'!H66)</f>
        <v/>
      </c>
      <c r="G66" s="76" t="str">
        <f>IF('CF3 TestsPhys'!I66="","",'CF3 TestsPhys'!I66)</f>
        <v/>
      </c>
      <c r="H66" s="68" t="str">
        <f>IF('CF3 TestsPhys'!J66="","",'CF3 TestsPhys'!J66)</f>
        <v/>
      </c>
      <c r="I66" s="76" t="str">
        <f>IF('CF3 TestsPhys'!K66="","",'CF3 TestsPhys'!K66)</f>
        <v/>
      </c>
      <c r="J66" s="68" t="str">
        <f>IF('CF3 TestsPhys'!L66="","",'CF3 TestsPhys'!L66)</f>
        <v/>
      </c>
      <c r="K66" s="76" t="str">
        <f>IF('CF3 TestsPhys'!M66="","",'CF3 TestsPhys'!M66)</f>
        <v/>
      </c>
      <c r="L66" s="68" t="str">
        <f>IF('CF3 TestsPhys'!N66="","",'CF3 TestsPhys'!N66)</f>
        <v/>
      </c>
      <c r="M66" s="76" t="str">
        <f>IF('CF3 TestsPhys'!O66="","",'CF3 TestsPhys'!O66)</f>
        <v/>
      </c>
      <c r="N66" s="250" t="str">
        <f>IF('CF3 TestsPhys'!P66="","",'CF3 TestsPhys'!P66)</f>
        <v/>
      </c>
      <c r="O66" s="76" t="str">
        <f>IF('CF3 TestsPhys'!Q66="","",'CF3 TestsPhys'!Q66)</f>
        <v/>
      </c>
      <c r="P66" s="250" t="str">
        <f>IF('CF3 TestsPhys'!R66="","",'CF3 TestsPhys'!R66)</f>
        <v/>
      </c>
      <c r="Q66" s="76" t="str">
        <f>IF('CF3 TestsPhys'!S66="","",'CF3 TestsPhys'!S66)</f>
        <v/>
      </c>
      <c r="R66" s="250" t="str">
        <f>IF('CF3 TestsPhys'!T66="","",'CF3 TestsPhys'!T66)</f>
        <v/>
      </c>
      <c r="S66" s="76" t="str">
        <f>IF('CF3 TestsPhys'!U66="","",'CF3 TestsPhys'!U66)</f>
        <v/>
      </c>
      <c r="T66" s="61" t="str">
        <f>IF('CF3 TestsPhys'!V66="","",'CF3 TestsPhys'!V66)</f>
        <v/>
      </c>
      <c r="U66" s="76" t="str">
        <f>IF('CF3 TestsPhys'!W66="","",'CF3 TestsPhys'!W66)</f>
        <v/>
      </c>
      <c r="V66" s="61" t="str">
        <f>IF('CF3 TestsPhys'!X66="","",'CF3 TestsPhys'!X66)</f>
        <v/>
      </c>
      <c r="W66" s="76" t="str">
        <f>IF('CF3 TestsPhys'!Y66="","",'CF3 TestsPhys'!Y66)</f>
        <v/>
      </c>
      <c r="X66" s="61" t="str">
        <f>IF('CF3 TestsPhys'!Z66="","",'CF3 TestsPhys'!Z66)</f>
        <v/>
      </c>
      <c r="Y66" s="76" t="str">
        <f>IF('CF3 TestsPhys'!AA66="","",'CF3 TestsPhys'!AA66)</f>
        <v/>
      </c>
      <c r="Z66" s="251" t="str">
        <f>IF('CF3 TestsPhys'!AB66="","",'CF3 TestsPhys'!AB66)</f>
        <v/>
      </c>
      <c r="AA66" s="197" t="str">
        <f>IF('CF3 TestsPhys'!AC66="","",'CF3 TestsPhys'!AC66)</f>
        <v/>
      </c>
    </row>
    <row r="67" spans="1:27" ht="15.6" x14ac:dyDescent="0.25">
      <c r="A67" s="155" t="str">
        <f>IF('CF3 TestsPhys'!B67="","",'CF3 TestsPhys'!B67)</f>
        <v/>
      </c>
      <c r="B67" s="157" t="str">
        <f>IF('CF3 TestsPhys'!D67="","",'CF3 TestsPhys'!D67)</f>
        <v/>
      </c>
      <c r="C67" s="160" t="str">
        <f>IF('CF3 TestsPhys'!E67="","",'CF3 TestsPhys'!E67)</f>
        <v/>
      </c>
      <c r="D67" s="173" t="str">
        <f>IF('CF3 TestsPhys'!F67="","",'CF3 TestsPhys'!F67)</f>
        <v/>
      </c>
      <c r="E67" s="282" t="str">
        <f>IF('CF3 TestsPhys'!G67="","",'CF3 TestsPhys'!G67)</f>
        <v/>
      </c>
      <c r="F67" s="68" t="str">
        <f>IF('CF3 TestsPhys'!H67="","",'CF3 TestsPhys'!H67)</f>
        <v/>
      </c>
      <c r="G67" s="76" t="str">
        <f>IF('CF3 TestsPhys'!I67="","",'CF3 TestsPhys'!I67)</f>
        <v/>
      </c>
      <c r="H67" s="68" t="str">
        <f>IF('CF3 TestsPhys'!J67="","",'CF3 TestsPhys'!J67)</f>
        <v/>
      </c>
      <c r="I67" s="76" t="str">
        <f>IF('CF3 TestsPhys'!K67="","",'CF3 TestsPhys'!K67)</f>
        <v/>
      </c>
      <c r="J67" s="68" t="str">
        <f>IF('CF3 TestsPhys'!L67="","",'CF3 TestsPhys'!L67)</f>
        <v/>
      </c>
      <c r="K67" s="76" t="str">
        <f>IF('CF3 TestsPhys'!M67="","",'CF3 TestsPhys'!M67)</f>
        <v/>
      </c>
      <c r="L67" s="68" t="str">
        <f>IF('CF3 TestsPhys'!N67="","",'CF3 TestsPhys'!N67)</f>
        <v/>
      </c>
      <c r="M67" s="76" t="str">
        <f>IF('CF3 TestsPhys'!O67="","",'CF3 TestsPhys'!O67)</f>
        <v/>
      </c>
      <c r="N67" s="250" t="str">
        <f>IF('CF3 TestsPhys'!P67="","",'CF3 TestsPhys'!P67)</f>
        <v/>
      </c>
      <c r="O67" s="76" t="str">
        <f>IF('CF3 TestsPhys'!Q67="","",'CF3 TestsPhys'!Q67)</f>
        <v/>
      </c>
      <c r="P67" s="250" t="str">
        <f>IF('CF3 TestsPhys'!R67="","",'CF3 TestsPhys'!R67)</f>
        <v/>
      </c>
      <c r="Q67" s="76" t="str">
        <f>IF('CF3 TestsPhys'!S67="","",'CF3 TestsPhys'!S67)</f>
        <v/>
      </c>
      <c r="R67" s="250" t="str">
        <f>IF('CF3 TestsPhys'!T67="","",'CF3 TestsPhys'!T67)</f>
        <v/>
      </c>
      <c r="S67" s="76" t="str">
        <f>IF('CF3 TestsPhys'!U67="","",'CF3 TestsPhys'!U67)</f>
        <v/>
      </c>
      <c r="T67" s="61" t="str">
        <f>IF('CF3 TestsPhys'!V67="","",'CF3 TestsPhys'!V67)</f>
        <v/>
      </c>
      <c r="U67" s="76" t="str">
        <f>IF('CF3 TestsPhys'!W67="","",'CF3 TestsPhys'!W67)</f>
        <v/>
      </c>
      <c r="V67" s="61" t="str">
        <f>IF('CF3 TestsPhys'!X67="","",'CF3 TestsPhys'!X67)</f>
        <v/>
      </c>
      <c r="W67" s="76" t="str">
        <f>IF('CF3 TestsPhys'!Y67="","",'CF3 TestsPhys'!Y67)</f>
        <v/>
      </c>
      <c r="X67" s="61" t="str">
        <f>IF('CF3 TestsPhys'!Z67="","",'CF3 TestsPhys'!Z67)</f>
        <v/>
      </c>
      <c r="Y67" s="76" t="str">
        <f>IF('CF3 TestsPhys'!AA67="","",'CF3 TestsPhys'!AA67)</f>
        <v/>
      </c>
      <c r="Z67" s="251" t="str">
        <f>IF('CF3 TestsPhys'!AB67="","",'CF3 TestsPhys'!AB67)</f>
        <v/>
      </c>
      <c r="AA67" s="197" t="str">
        <f>IF('CF3 TestsPhys'!AC67="","",'CF3 TestsPhys'!AC67)</f>
        <v/>
      </c>
    </row>
    <row r="68" spans="1:27" ht="15.6" x14ac:dyDescent="0.25">
      <c r="A68" s="155" t="str">
        <f>IF('CF3 TestsPhys'!B68="","",'CF3 TestsPhys'!B68)</f>
        <v/>
      </c>
      <c r="B68" s="157" t="str">
        <f>IF('CF3 TestsPhys'!D68="","",'CF3 TestsPhys'!D68)</f>
        <v/>
      </c>
      <c r="C68" s="160" t="str">
        <f>IF('CF3 TestsPhys'!E68="","",'CF3 TestsPhys'!E68)</f>
        <v/>
      </c>
      <c r="D68" s="173" t="str">
        <f>IF('CF3 TestsPhys'!F68="","",'CF3 TestsPhys'!F68)</f>
        <v/>
      </c>
      <c r="E68" s="282" t="str">
        <f>IF('CF3 TestsPhys'!G68="","",'CF3 TestsPhys'!G68)</f>
        <v/>
      </c>
      <c r="F68" s="68" t="str">
        <f>IF('CF3 TestsPhys'!H68="","",'CF3 TestsPhys'!H68)</f>
        <v/>
      </c>
      <c r="G68" s="76" t="str">
        <f>IF('CF3 TestsPhys'!I68="","",'CF3 TestsPhys'!I68)</f>
        <v/>
      </c>
      <c r="H68" s="68" t="str">
        <f>IF('CF3 TestsPhys'!J68="","",'CF3 TestsPhys'!J68)</f>
        <v/>
      </c>
      <c r="I68" s="76" t="str">
        <f>IF('CF3 TestsPhys'!K68="","",'CF3 TestsPhys'!K68)</f>
        <v/>
      </c>
      <c r="J68" s="68" t="str">
        <f>IF('CF3 TestsPhys'!L68="","",'CF3 TestsPhys'!L68)</f>
        <v/>
      </c>
      <c r="K68" s="76" t="str">
        <f>IF('CF3 TestsPhys'!M68="","",'CF3 TestsPhys'!M68)</f>
        <v/>
      </c>
      <c r="L68" s="68" t="str">
        <f>IF('CF3 TestsPhys'!N68="","",'CF3 TestsPhys'!N68)</f>
        <v/>
      </c>
      <c r="M68" s="76" t="str">
        <f>IF('CF3 TestsPhys'!O68="","",'CF3 TestsPhys'!O68)</f>
        <v/>
      </c>
      <c r="N68" s="250" t="str">
        <f>IF('CF3 TestsPhys'!P68="","",'CF3 TestsPhys'!P68)</f>
        <v/>
      </c>
      <c r="O68" s="76" t="str">
        <f>IF('CF3 TestsPhys'!Q68="","",'CF3 TestsPhys'!Q68)</f>
        <v/>
      </c>
      <c r="P68" s="250" t="str">
        <f>IF('CF3 TestsPhys'!R68="","",'CF3 TestsPhys'!R68)</f>
        <v/>
      </c>
      <c r="Q68" s="76" t="str">
        <f>IF('CF3 TestsPhys'!S68="","",'CF3 TestsPhys'!S68)</f>
        <v/>
      </c>
      <c r="R68" s="250" t="str">
        <f>IF('CF3 TestsPhys'!T68="","",'CF3 TestsPhys'!T68)</f>
        <v/>
      </c>
      <c r="S68" s="76" t="str">
        <f>IF('CF3 TestsPhys'!U68="","",'CF3 TestsPhys'!U68)</f>
        <v/>
      </c>
      <c r="T68" s="61" t="str">
        <f>IF('CF3 TestsPhys'!V68="","",'CF3 TestsPhys'!V68)</f>
        <v/>
      </c>
      <c r="U68" s="76" t="str">
        <f>IF('CF3 TestsPhys'!W68="","",'CF3 TestsPhys'!W68)</f>
        <v/>
      </c>
      <c r="V68" s="61" t="str">
        <f>IF('CF3 TestsPhys'!X68="","",'CF3 TestsPhys'!X68)</f>
        <v/>
      </c>
      <c r="W68" s="76" t="str">
        <f>IF('CF3 TestsPhys'!Y68="","",'CF3 TestsPhys'!Y68)</f>
        <v/>
      </c>
      <c r="X68" s="61" t="str">
        <f>IF('CF3 TestsPhys'!Z68="","",'CF3 TestsPhys'!Z68)</f>
        <v/>
      </c>
      <c r="Y68" s="76" t="str">
        <f>IF('CF3 TestsPhys'!AA68="","",'CF3 TestsPhys'!AA68)</f>
        <v/>
      </c>
      <c r="Z68" s="251" t="str">
        <f>IF('CF3 TestsPhys'!AB68="","",'CF3 TestsPhys'!AB68)</f>
        <v/>
      </c>
      <c r="AA68" s="197" t="str">
        <f>IF('CF3 TestsPhys'!AC68="","",'CF3 TestsPhys'!AC68)</f>
        <v/>
      </c>
    </row>
    <row r="69" spans="1:27" ht="15.6" x14ac:dyDescent="0.25">
      <c r="A69" s="155" t="str">
        <f>IF('CF3 TestsPhys'!B69="","",'CF3 TestsPhys'!B69)</f>
        <v/>
      </c>
      <c r="B69" s="157" t="str">
        <f>IF('CF3 TestsPhys'!D69="","",'CF3 TestsPhys'!D69)</f>
        <v/>
      </c>
      <c r="C69" s="160" t="str">
        <f>IF('CF3 TestsPhys'!E69="","",'CF3 TestsPhys'!E69)</f>
        <v/>
      </c>
      <c r="D69" s="173" t="str">
        <f>IF('CF3 TestsPhys'!F69="","",'CF3 TestsPhys'!F69)</f>
        <v/>
      </c>
      <c r="E69" s="282" t="str">
        <f>IF('CF3 TestsPhys'!G69="","",'CF3 TestsPhys'!G69)</f>
        <v/>
      </c>
      <c r="F69" s="68" t="str">
        <f>IF('CF3 TestsPhys'!H69="","",'CF3 TestsPhys'!H69)</f>
        <v/>
      </c>
      <c r="G69" s="76" t="str">
        <f>IF('CF3 TestsPhys'!I69="","",'CF3 TestsPhys'!I69)</f>
        <v/>
      </c>
      <c r="H69" s="68" t="str">
        <f>IF('CF3 TestsPhys'!J69="","",'CF3 TestsPhys'!J69)</f>
        <v/>
      </c>
      <c r="I69" s="76" t="str">
        <f>IF('CF3 TestsPhys'!K69="","",'CF3 TestsPhys'!K69)</f>
        <v/>
      </c>
      <c r="J69" s="68" t="str">
        <f>IF('CF3 TestsPhys'!L69="","",'CF3 TestsPhys'!L69)</f>
        <v/>
      </c>
      <c r="K69" s="76" t="str">
        <f>IF('CF3 TestsPhys'!M69="","",'CF3 TestsPhys'!M69)</f>
        <v/>
      </c>
      <c r="L69" s="68" t="str">
        <f>IF('CF3 TestsPhys'!N69="","",'CF3 TestsPhys'!N69)</f>
        <v/>
      </c>
      <c r="M69" s="76" t="str">
        <f>IF('CF3 TestsPhys'!O69="","",'CF3 TestsPhys'!O69)</f>
        <v/>
      </c>
      <c r="N69" s="250" t="str">
        <f>IF('CF3 TestsPhys'!P69="","",'CF3 TestsPhys'!P69)</f>
        <v/>
      </c>
      <c r="O69" s="76" t="str">
        <f>IF('CF3 TestsPhys'!Q69="","",'CF3 TestsPhys'!Q69)</f>
        <v/>
      </c>
      <c r="P69" s="250" t="str">
        <f>IF('CF3 TestsPhys'!R69="","",'CF3 TestsPhys'!R69)</f>
        <v/>
      </c>
      <c r="Q69" s="76" t="str">
        <f>IF('CF3 TestsPhys'!S69="","",'CF3 TestsPhys'!S69)</f>
        <v/>
      </c>
      <c r="R69" s="250" t="str">
        <f>IF('CF3 TestsPhys'!T69="","",'CF3 TestsPhys'!T69)</f>
        <v/>
      </c>
      <c r="S69" s="76" t="str">
        <f>IF('CF3 TestsPhys'!U69="","",'CF3 TestsPhys'!U69)</f>
        <v/>
      </c>
      <c r="T69" s="61" t="str">
        <f>IF('CF3 TestsPhys'!V69="","",'CF3 TestsPhys'!V69)</f>
        <v/>
      </c>
      <c r="U69" s="76" t="str">
        <f>IF('CF3 TestsPhys'!W69="","",'CF3 TestsPhys'!W69)</f>
        <v/>
      </c>
      <c r="V69" s="61" t="str">
        <f>IF('CF3 TestsPhys'!X69="","",'CF3 TestsPhys'!X69)</f>
        <v/>
      </c>
      <c r="W69" s="76" t="str">
        <f>IF('CF3 TestsPhys'!Y69="","",'CF3 TestsPhys'!Y69)</f>
        <v/>
      </c>
      <c r="X69" s="61" t="str">
        <f>IF('CF3 TestsPhys'!Z69="","",'CF3 TestsPhys'!Z69)</f>
        <v/>
      </c>
      <c r="Y69" s="76" t="str">
        <f>IF('CF3 TestsPhys'!AA69="","",'CF3 TestsPhys'!AA69)</f>
        <v/>
      </c>
      <c r="Z69" s="251" t="str">
        <f>IF('CF3 TestsPhys'!AB69="","",'CF3 TestsPhys'!AB69)</f>
        <v/>
      </c>
      <c r="AA69" s="197" t="str">
        <f>IF('CF3 TestsPhys'!AC69="","",'CF3 TestsPhys'!AC69)</f>
        <v/>
      </c>
    </row>
    <row r="70" spans="1:27" ht="15.6" x14ac:dyDescent="0.25">
      <c r="A70" s="155" t="str">
        <f>IF('CF3 TestsPhys'!B70="","",'CF3 TestsPhys'!B70)</f>
        <v/>
      </c>
      <c r="B70" s="157" t="str">
        <f>IF('CF3 TestsPhys'!D70="","",'CF3 TestsPhys'!D70)</f>
        <v/>
      </c>
      <c r="C70" s="160" t="str">
        <f>IF('CF3 TestsPhys'!E70="","",'CF3 TestsPhys'!E70)</f>
        <v/>
      </c>
      <c r="D70" s="173" t="str">
        <f>IF('CF3 TestsPhys'!F70="","",'CF3 TestsPhys'!F70)</f>
        <v/>
      </c>
      <c r="E70" s="282" t="str">
        <f>IF('CF3 TestsPhys'!G70="","",'CF3 TestsPhys'!G70)</f>
        <v/>
      </c>
      <c r="F70" s="68" t="str">
        <f>IF('CF3 TestsPhys'!H70="","",'CF3 TestsPhys'!H70)</f>
        <v/>
      </c>
      <c r="G70" s="76" t="str">
        <f>IF('CF3 TestsPhys'!I70="","",'CF3 TestsPhys'!I70)</f>
        <v/>
      </c>
      <c r="H70" s="68" t="str">
        <f>IF('CF3 TestsPhys'!J70="","",'CF3 TestsPhys'!J70)</f>
        <v/>
      </c>
      <c r="I70" s="76" t="str">
        <f>IF('CF3 TestsPhys'!K70="","",'CF3 TestsPhys'!K70)</f>
        <v/>
      </c>
      <c r="J70" s="68" t="str">
        <f>IF('CF3 TestsPhys'!L70="","",'CF3 TestsPhys'!L70)</f>
        <v/>
      </c>
      <c r="K70" s="76" t="str">
        <f>IF('CF3 TestsPhys'!M70="","",'CF3 TestsPhys'!M70)</f>
        <v/>
      </c>
      <c r="L70" s="68" t="str">
        <f>IF('CF3 TestsPhys'!N70="","",'CF3 TestsPhys'!N70)</f>
        <v/>
      </c>
      <c r="M70" s="76" t="str">
        <f>IF('CF3 TestsPhys'!O70="","",'CF3 TestsPhys'!O70)</f>
        <v/>
      </c>
      <c r="N70" s="250" t="str">
        <f>IF('CF3 TestsPhys'!P70="","",'CF3 TestsPhys'!P70)</f>
        <v/>
      </c>
      <c r="O70" s="76" t="str">
        <f>IF('CF3 TestsPhys'!Q70="","",'CF3 TestsPhys'!Q70)</f>
        <v/>
      </c>
      <c r="P70" s="250" t="str">
        <f>IF('CF3 TestsPhys'!R70="","",'CF3 TestsPhys'!R70)</f>
        <v/>
      </c>
      <c r="Q70" s="76" t="str">
        <f>IF('CF3 TestsPhys'!S70="","",'CF3 TestsPhys'!S70)</f>
        <v/>
      </c>
      <c r="R70" s="250" t="str">
        <f>IF('CF3 TestsPhys'!T70="","",'CF3 TestsPhys'!T70)</f>
        <v/>
      </c>
      <c r="S70" s="76" t="str">
        <f>IF('CF3 TestsPhys'!U70="","",'CF3 TestsPhys'!U70)</f>
        <v/>
      </c>
      <c r="T70" s="61" t="str">
        <f>IF('CF3 TestsPhys'!V70="","",'CF3 TestsPhys'!V70)</f>
        <v/>
      </c>
      <c r="U70" s="76" t="str">
        <f>IF('CF3 TestsPhys'!W70="","",'CF3 TestsPhys'!W70)</f>
        <v/>
      </c>
      <c r="V70" s="61" t="str">
        <f>IF('CF3 TestsPhys'!X70="","",'CF3 TestsPhys'!X70)</f>
        <v/>
      </c>
      <c r="W70" s="76" t="str">
        <f>IF('CF3 TestsPhys'!Y70="","",'CF3 TestsPhys'!Y70)</f>
        <v/>
      </c>
      <c r="X70" s="61" t="str">
        <f>IF('CF3 TestsPhys'!Z70="","",'CF3 TestsPhys'!Z70)</f>
        <v/>
      </c>
      <c r="Y70" s="76" t="str">
        <f>IF('CF3 TestsPhys'!AA70="","",'CF3 TestsPhys'!AA70)</f>
        <v/>
      </c>
      <c r="Z70" s="251" t="str">
        <f>IF('CF3 TestsPhys'!AB70="","",'CF3 TestsPhys'!AB70)</f>
        <v/>
      </c>
      <c r="AA70" s="197" t="str">
        <f>IF('CF3 TestsPhys'!AC70="","",'CF3 TestsPhys'!AC70)</f>
        <v/>
      </c>
    </row>
    <row r="71" spans="1:27" ht="15.6" x14ac:dyDescent="0.25">
      <c r="A71" s="155" t="str">
        <f>IF('CF3 TestsPhys'!B71="","",'CF3 TestsPhys'!B71)</f>
        <v/>
      </c>
      <c r="B71" s="157" t="str">
        <f>IF('CF3 TestsPhys'!D71="","",'CF3 TestsPhys'!D71)</f>
        <v/>
      </c>
      <c r="C71" s="160" t="str">
        <f>IF('CF3 TestsPhys'!E71="","",'CF3 TestsPhys'!E71)</f>
        <v/>
      </c>
      <c r="D71" s="173" t="str">
        <f>IF('CF3 TestsPhys'!F71="","",'CF3 TestsPhys'!F71)</f>
        <v/>
      </c>
      <c r="E71" s="282" t="str">
        <f>IF('CF3 TestsPhys'!G71="","",'CF3 TestsPhys'!G71)</f>
        <v/>
      </c>
      <c r="F71" s="68" t="str">
        <f>IF('CF3 TestsPhys'!H71="","",'CF3 TestsPhys'!H71)</f>
        <v/>
      </c>
      <c r="G71" s="76" t="str">
        <f>IF('CF3 TestsPhys'!I71="","",'CF3 TestsPhys'!I71)</f>
        <v/>
      </c>
      <c r="H71" s="68" t="str">
        <f>IF('CF3 TestsPhys'!J71="","",'CF3 TestsPhys'!J71)</f>
        <v/>
      </c>
      <c r="I71" s="76" t="str">
        <f>IF('CF3 TestsPhys'!K71="","",'CF3 TestsPhys'!K71)</f>
        <v/>
      </c>
      <c r="J71" s="68" t="str">
        <f>IF('CF3 TestsPhys'!L71="","",'CF3 TestsPhys'!L71)</f>
        <v/>
      </c>
      <c r="K71" s="76" t="str">
        <f>IF('CF3 TestsPhys'!M71="","",'CF3 TestsPhys'!M71)</f>
        <v/>
      </c>
      <c r="L71" s="68" t="str">
        <f>IF('CF3 TestsPhys'!N71="","",'CF3 TestsPhys'!N71)</f>
        <v/>
      </c>
      <c r="M71" s="76" t="str">
        <f>IF('CF3 TestsPhys'!O71="","",'CF3 TestsPhys'!O71)</f>
        <v/>
      </c>
      <c r="N71" s="250" t="str">
        <f>IF('CF3 TestsPhys'!P71="","",'CF3 TestsPhys'!P71)</f>
        <v/>
      </c>
      <c r="O71" s="76" t="str">
        <f>IF('CF3 TestsPhys'!Q71="","",'CF3 TestsPhys'!Q71)</f>
        <v/>
      </c>
      <c r="P71" s="250" t="str">
        <f>IF('CF3 TestsPhys'!R71="","",'CF3 TestsPhys'!R71)</f>
        <v/>
      </c>
      <c r="Q71" s="76" t="str">
        <f>IF('CF3 TestsPhys'!S71="","",'CF3 TestsPhys'!S71)</f>
        <v/>
      </c>
      <c r="R71" s="250" t="str">
        <f>IF('CF3 TestsPhys'!T71="","",'CF3 TestsPhys'!T71)</f>
        <v/>
      </c>
      <c r="S71" s="76" t="str">
        <f>IF('CF3 TestsPhys'!U71="","",'CF3 TestsPhys'!U71)</f>
        <v/>
      </c>
      <c r="T71" s="61" t="str">
        <f>IF('CF3 TestsPhys'!V71="","",'CF3 TestsPhys'!V71)</f>
        <v/>
      </c>
      <c r="U71" s="76" t="str">
        <f>IF('CF3 TestsPhys'!W71="","",'CF3 TestsPhys'!W71)</f>
        <v/>
      </c>
      <c r="V71" s="61" t="str">
        <f>IF('CF3 TestsPhys'!X71="","",'CF3 TestsPhys'!X71)</f>
        <v/>
      </c>
      <c r="W71" s="76" t="str">
        <f>IF('CF3 TestsPhys'!Y71="","",'CF3 TestsPhys'!Y71)</f>
        <v/>
      </c>
      <c r="X71" s="61" t="str">
        <f>IF('CF3 TestsPhys'!Z71="","",'CF3 TestsPhys'!Z71)</f>
        <v/>
      </c>
      <c r="Y71" s="76" t="str">
        <f>IF('CF3 TestsPhys'!AA71="","",'CF3 TestsPhys'!AA71)</f>
        <v/>
      </c>
      <c r="Z71" s="251" t="str">
        <f>IF('CF3 TestsPhys'!AB71="","",'CF3 TestsPhys'!AB71)</f>
        <v/>
      </c>
      <c r="AA71" s="197" t="str">
        <f>IF('CF3 TestsPhys'!AC71="","",'CF3 TestsPhys'!AC71)</f>
        <v/>
      </c>
    </row>
    <row r="72" spans="1:27" ht="15.6" x14ac:dyDescent="0.25">
      <c r="A72" s="155" t="str">
        <f>IF('CF3 TestsPhys'!B72="","",'CF3 TestsPhys'!B72)</f>
        <v/>
      </c>
      <c r="B72" s="157" t="str">
        <f>IF('CF3 TestsPhys'!D72="","",'CF3 TestsPhys'!D72)</f>
        <v/>
      </c>
      <c r="C72" s="160" t="str">
        <f>IF('CF3 TestsPhys'!E72="","",'CF3 TestsPhys'!E72)</f>
        <v/>
      </c>
      <c r="D72" s="173" t="str">
        <f>IF('CF3 TestsPhys'!F72="","",'CF3 TestsPhys'!F72)</f>
        <v/>
      </c>
      <c r="E72" s="282" t="str">
        <f>IF('CF3 TestsPhys'!G72="","",'CF3 TestsPhys'!G72)</f>
        <v/>
      </c>
      <c r="F72" s="68" t="str">
        <f>IF('CF3 TestsPhys'!H72="","",'CF3 TestsPhys'!H72)</f>
        <v/>
      </c>
      <c r="G72" s="76" t="str">
        <f>IF('CF3 TestsPhys'!I72="","",'CF3 TestsPhys'!I72)</f>
        <v/>
      </c>
      <c r="H72" s="68" t="str">
        <f>IF('CF3 TestsPhys'!J72="","",'CF3 TestsPhys'!J72)</f>
        <v/>
      </c>
      <c r="I72" s="76" t="str">
        <f>IF('CF3 TestsPhys'!K72="","",'CF3 TestsPhys'!K72)</f>
        <v/>
      </c>
      <c r="J72" s="68" t="str">
        <f>IF('CF3 TestsPhys'!L72="","",'CF3 TestsPhys'!L72)</f>
        <v/>
      </c>
      <c r="K72" s="76" t="str">
        <f>IF('CF3 TestsPhys'!M72="","",'CF3 TestsPhys'!M72)</f>
        <v/>
      </c>
      <c r="L72" s="68" t="str">
        <f>IF('CF3 TestsPhys'!N72="","",'CF3 TestsPhys'!N72)</f>
        <v/>
      </c>
      <c r="M72" s="76" t="str">
        <f>IF('CF3 TestsPhys'!O72="","",'CF3 TestsPhys'!O72)</f>
        <v/>
      </c>
      <c r="N72" s="250" t="str">
        <f>IF('CF3 TestsPhys'!P72="","",'CF3 TestsPhys'!P72)</f>
        <v/>
      </c>
      <c r="O72" s="76" t="str">
        <f>IF('CF3 TestsPhys'!Q72="","",'CF3 TestsPhys'!Q72)</f>
        <v/>
      </c>
      <c r="P72" s="250" t="str">
        <f>IF('CF3 TestsPhys'!R72="","",'CF3 TestsPhys'!R72)</f>
        <v/>
      </c>
      <c r="Q72" s="76" t="str">
        <f>IF('CF3 TestsPhys'!S72="","",'CF3 TestsPhys'!S72)</f>
        <v/>
      </c>
      <c r="R72" s="250" t="str">
        <f>IF('CF3 TestsPhys'!T72="","",'CF3 TestsPhys'!T72)</f>
        <v/>
      </c>
      <c r="S72" s="76" t="str">
        <f>IF('CF3 TestsPhys'!U72="","",'CF3 TestsPhys'!U72)</f>
        <v/>
      </c>
      <c r="T72" s="61" t="str">
        <f>IF('CF3 TestsPhys'!V72="","",'CF3 TestsPhys'!V72)</f>
        <v/>
      </c>
      <c r="U72" s="76" t="str">
        <f>IF('CF3 TestsPhys'!W72="","",'CF3 TestsPhys'!W72)</f>
        <v/>
      </c>
      <c r="V72" s="61" t="str">
        <f>IF('CF3 TestsPhys'!X72="","",'CF3 TestsPhys'!X72)</f>
        <v/>
      </c>
      <c r="W72" s="76" t="str">
        <f>IF('CF3 TestsPhys'!Y72="","",'CF3 TestsPhys'!Y72)</f>
        <v/>
      </c>
      <c r="X72" s="61" t="str">
        <f>IF('CF3 TestsPhys'!Z72="","",'CF3 TestsPhys'!Z72)</f>
        <v/>
      </c>
      <c r="Y72" s="76" t="str">
        <f>IF('CF3 TestsPhys'!AA72="","",'CF3 TestsPhys'!AA72)</f>
        <v/>
      </c>
      <c r="Z72" s="251" t="str">
        <f>IF('CF3 TestsPhys'!AB72="","",'CF3 TestsPhys'!AB72)</f>
        <v/>
      </c>
      <c r="AA72" s="197" t="str">
        <f>IF('CF3 TestsPhys'!AC72="","",'CF3 TestsPhys'!AC72)</f>
        <v/>
      </c>
    </row>
    <row r="73" spans="1:27" ht="15.6" x14ac:dyDescent="0.25">
      <c r="A73" s="155" t="str">
        <f>IF('CF3 TestsPhys'!B73="","",'CF3 TestsPhys'!B73)</f>
        <v/>
      </c>
      <c r="B73" s="157" t="str">
        <f>IF('CF3 TestsPhys'!D73="","",'CF3 TestsPhys'!D73)</f>
        <v/>
      </c>
      <c r="C73" s="160" t="str">
        <f>IF('CF3 TestsPhys'!E73="","",'CF3 TestsPhys'!E73)</f>
        <v/>
      </c>
      <c r="D73" s="173" t="str">
        <f>IF('CF3 TestsPhys'!F73="","",'CF3 TestsPhys'!F73)</f>
        <v/>
      </c>
      <c r="E73" s="282" t="str">
        <f>IF('CF3 TestsPhys'!G73="","",'CF3 TestsPhys'!G73)</f>
        <v/>
      </c>
      <c r="F73" s="68" t="str">
        <f>IF('CF3 TestsPhys'!H73="","",'CF3 TestsPhys'!H73)</f>
        <v/>
      </c>
      <c r="G73" s="76" t="str">
        <f>IF('CF3 TestsPhys'!I73="","",'CF3 TestsPhys'!I73)</f>
        <v/>
      </c>
      <c r="H73" s="68" t="str">
        <f>IF('CF3 TestsPhys'!J73="","",'CF3 TestsPhys'!J73)</f>
        <v/>
      </c>
      <c r="I73" s="76" t="str">
        <f>IF('CF3 TestsPhys'!K73="","",'CF3 TestsPhys'!K73)</f>
        <v/>
      </c>
      <c r="J73" s="68" t="str">
        <f>IF('CF3 TestsPhys'!L73="","",'CF3 TestsPhys'!L73)</f>
        <v/>
      </c>
      <c r="K73" s="76" t="str">
        <f>IF('CF3 TestsPhys'!M73="","",'CF3 TestsPhys'!M73)</f>
        <v/>
      </c>
      <c r="L73" s="68" t="str">
        <f>IF('CF3 TestsPhys'!N73="","",'CF3 TestsPhys'!N73)</f>
        <v/>
      </c>
      <c r="M73" s="76" t="str">
        <f>IF('CF3 TestsPhys'!O73="","",'CF3 TestsPhys'!O73)</f>
        <v/>
      </c>
      <c r="N73" s="250" t="str">
        <f>IF('CF3 TestsPhys'!P73="","",'CF3 TestsPhys'!P73)</f>
        <v/>
      </c>
      <c r="O73" s="76" t="str">
        <f>IF('CF3 TestsPhys'!Q73="","",'CF3 TestsPhys'!Q73)</f>
        <v/>
      </c>
      <c r="P73" s="250" t="str">
        <f>IF('CF3 TestsPhys'!R73="","",'CF3 TestsPhys'!R73)</f>
        <v/>
      </c>
      <c r="Q73" s="76" t="str">
        <f>IF('CF3 TestsPhys'!S73="","",'CF3 TestsPhys'!S73)</f>
        <v/>
      </c>
      <c r="R73" s="250" t="str">
        <f>IF('CF3 TestsPhys'!T73="","",'CF3 TestsPhys'!T73)</f>
        <v/>
      </c>
      <c r="S73" s="76" t="str">
        <f>IF('CF3 TestsPhys'!U73="","",'CF3 TestsPhys'!U73)</f>
        <v/>
      </c>
      <c r="T73" s="61" t="str">
        <f>IF('CF3 TestsPhys'!V73="","",'CF3 TestsPhys'!V73)</f>
        <v/>
      </c>
      <c r="U73" s="76" t="str">
        <f>IF('CF3 TestsPhys'!W73="","",'CF3 TestsPhys'!W73)</f>
        <v/>
      </c>
      <c r="V73" s="61" t="str">
        <f>IF('CF3 TestsPhys'!X73="","",'CF3 TestsPhys'!X73)</f>
        <v/>
      </c>
      <c r="W73" s="76" t="str">
        <f>IF('CF3 TestsPhys'!Y73="","",'CF3 TestsPhys'!Y73)</f>
        <v/>
      </c>
      <c r="X73" s="61" t="str">
        <f>IF('CF3 TestsPhys'!Z73="","",'CF3 TestsPhys'!Z73)</f>
        <v/>
      </c>
      <c r="Y73" s="76" t="str">
        <f>IF('CF3 TestsPhys'!AA73="","",'CF3 TestsPhys'!AA73)</f>
        <v/>
      </c>
      <c r="Z73" s="251" t="str">
        <f>IF('CF3 TestsPhys'!AB73="","",'CF3 TestsPhys'!AB73)</f>
        <v/>
      </c>
      <c r="AA73" s="197" t="str">
        <f>IF('CF3 TestsPhys'!AC73="","",'CF3 TestsPhys'!AC73)</f>
        <v/>
      </c>
    </row>
    <row r="74" spans="1:27" ht="15.6" x14ac:dyDescent="0.25">
      <c r="A74" s="155" t="str">
        <f>IF('CF3 TestsPhys'!B74="","",'CF3 TestsPhys'!B74)</f>
        <v/>
      </c>
      <c r="B74" s="157" t="str">
        <f>IF('CF3 TestsPhys'!D74="","",'CF3 TestsPhys'!D74)</f>
        <v/>
      </c>
      <c r="C74" s="160" t="str">
        <f>IF('CF3 TestsPhys'!E74="","",'CF3 TestsPhys'!E74)</f>
        <v/>
      </c>
      <c r="D74" s="173" t="str">
        <f>IF('CF3 TestsPhys'!F74="","",'CF3 TestsPhys'!F74)</f>
        <v/>
      </c>
      <c r="E74" s="282" t="str">
        <f>IF('CF3 TestsPhys'!G74="","",'CF3 TestsPhys'!G74)</f>
        <v/>
      </c>
      <c r="F74" s="68" t="str">
        <f>IF('CF3 TestsPhys'!H74="","",'CF3 TestsPhys'!H74)</f>
        <v/>
      </c>
      <c r="G74" s="76" t="str">
        <f>IF('CF3 TestsPhys'!I74="","",'CF3 TestsPhys'!I74)</f>
        <v/>
      </c>
      <c r="H74" s="68" t="str">
        <f>IF('CF3 TestsPhys'!J74="","",'CF3 TestsPhys'!J74)</f>
        <v/>
      </c>
      <c r="I74" s="76" t="str">
        <f>IF('CF3 TestsPhys'!K74="","",'CF3 TestsPhys'!K74)</f>
        <v/>
      </c>
      <c r="J74" s="68" t="str">
        <f>IF('CF3 TestsPhys'!L74="","",'CF3 TestsPhys'!L74)</f>
        <v/>
      </c>
      <c r="K74" s="76" t="str">
        <f>IF('CF3 TestsPhys'!M74="","",'CF3 TestsPhys'!M74)</f>
        <v/>
      </c>
      <c r="L74" s="68" t="str">
        <f>IF('CF3 TestsPhys'!N74="","",'CF3 TestsPhys'!N74)</f>
        <v/>
      </c>
      <c r="M74" s="76" t="str">
        <f>IF('CF3 TestsPhys'!O74="","",'CF3 TestsPhys'!O74)</f>
        <v/>
      </c>
      <c r="N74" s="250" t="str">
        <f>IF('CF3 TestsPhys'!P74="","",'CF3 TestsPhys'!P74)</f>
        <v/>
      </c>
      <c r="O74" s="76" t="str">
        <f>IF('CF3 TestsPhys'!Q74="","",'CF3 TestsPhys'!Q74)</f>
        <v/>
      </c>
      <c r="P74" s="250" t="str">
        <f>IF('CF3 TestsPhys'!R74="","",'CF3 TestsPhys'!R74)</f>
        <v/>
      </c>
      <c r="Q74" s="76" t="str">
        <f>IF('CF3 TestsPhys'!S74="","",'CF3 TestsPhys'!S74)</f>
        <v/>
      </c>
      <c r="R74" s="250" t="str">
        <f>IF('CF3 TestsPhys'!T74="","",'CF3 TestsPhys'!T74)</f>
        <v/>
      </c>
      <c r="S74" s="76" t="str">
        <f>IF('CF3 TestsPhys'!U74="","",'CF3 TestsPhys'!U74)</f>
        <v/>
      </c>
      <c r="T74" s="61" t="str">
        <f>IF('CF3 TestsPhys'!V74="","",'CF3 TestsPhys'!V74)</f>
        <v/>
      </c>
      <c r="U74" s="76" t="str">
        <f>IF('CF3 TestsPhys'!W74="","",'CF3 TestsPhys'!W74)</f>
        <v/>
      </c>
      <c r="V74" s="61" t="str">
        <f>IF('CF3 TestsPhys'!X74="","",'CF3 TestsPhys'!X74)</f>
        <v/>
      </c>
      <c r="W74" s="76" t="str">
        <f>IF('CF3 TestsPhys'!Y74="","",'CF3 TestsPhys'!Y74)</f>
        <v/>
      </c>
      <c r="X74" s="61" t="str">
        <f>IF('CF3 TestsPhys'!Z74="","",'CF3 TestsPhys'!Z74)</f>
        <v/>
      </c>
      <c r="Y74" s="76" t="str">
        <f>IF('CF3 TestsPhys'!AA74="","",'CF3 TestsPhys'!AA74)</f>
        <v/>
      </c>
      <c r="Z74" s="251" t="str">
        <f>IF('CF3 TestsPhys'!AB74="","",'CF3 TestsPhys'!AB74)</f>
        <v/>
      </c>
      <c r="AA74" s="197" t="str">
        <f>IF('CF3 TestsPhys'!AC74="","",'CF3 TestsPhys'!AC74)</f>
        <v/>
      </c>
    </row>
    <row r="75" spans="1:27" ht="15.6" x14ac:dyDescent="0.25">
      <c r="A75" s="155" t="str">
        <f>IF('CF3 TestsPhys'!B75="","",'CF3 TestsPhys'!B75)</f>
        <v/>
      </c>
      <c r="B75" s="157" t="str">
        <f>IF('CF3 TestsPhys'!D75="","",'CF3 TestsPhys'!D75)</f>
        <v/>
      </c>
      <c r="C75" s="160" t="str">
        <f>IF('CF3 TestsPhys'!E75="","",'CF3 TestsPhys'!E75)</f>
        <v/>
      </c>
      <c r="D75" s="173" t="str">
        <f>IF('CF3 TestsPhys'!F75="","",'CF3 TestsPhys'!F75)</f>
        <v/>
      </c>
      <c r="E75" s="282" t="str">
        <f>IF('CF3 TestsPhys'!G75="","",'CF3 TestsPhys'!G75)</f>
        <v/>
      </c>
      <c r="F75" s="68" t="str">
        <f>IF('CF3 TestsPhys'!H75="","",'CF3 TestsPhys'!H75)</f>
        <v/>
      </c>
      <c r="G75" s="76" t="str">
        <f>IF('CF3 TestsPhys'!I75="","",'CF3 TestsPhys'!I75)</f>
        <v/>
      </c>
      <c r="H75" s="68" t="str">
        <f>IF('CF3 TestsPhys'!J75="","",'CF3 TestsPhys'!J75)</f>
        <v/>
      </c>
      <c r="I75" s="76" t="str">
        <f>IF('CF3 TestsPhys'!K75="","",'CF3 TestsPhys'!K75)</f>
        <v/>
      </c>
      <c r="J75" s="68" t="str">
        <f>IF('CF3 TestsPhys'!L75="","",'CF3 TestsPhys'!L75)</f>
        <v/>
      </c>
      <c r="K75" s="76" t="str">
        <f>IF('CF3 TestsPhys'!M75="","",'CF3 TestsPhys'!M75)</f>
        <v/>
      </c>
      <c r="L75" s="68" t="str">
        <f>IF('CF3 TestsPhys'!N75="","",'CF3 TestsPhys'!N75)</f>
        <v/>
      </c>
      <c r="M75" s="76" t="str">
        <f>IF('CF3 TestsPhys'!O75="","",'CF3 TestsPhys'!O75)</f>
        <v/>
      </c>
      <c r="N75" s="250" t="str">
        <f>IF('CF3 TestsPhys'!P75="","",'CF3 TestsPhys'!P75)</f>
        <v/>
      </c>
      <c r="O75" s="76" t="str">
        <f>IF('CF3 TestsPhys'!Q75="","",'CF3 TestsPhys'!Q75)</f>
        <v/>
      </c>
      <c r="P75" s="250" t="str">
        <f>IF('CF3 TestsPhys'!R75="","",'CF3 TestsPhys'!R75)</f>
        <v/>
      </c>
      <c r="Q75" s="76" t="str">
        <f>IF('CF3 TestsPhys'!S75="","",'CF3 TestsPhys'!S75)</f>
        <v/>
      </c>
      <c r="R75" s="250" t="str">
        <f>IF('CF3 TestsPhys'!T75="","",'CF3 TestsPhys'!T75)</f>
        <v/>
      </c>
      <c r="S75" s="76" t="str">
        <f>IF('CF3 TestsPhys'!U75="","",'CF3 TestsPhys'!U75)</f>
        <v/>
      </c>
      <c r="T75" s="61" t="str">
        <f>IF('CF3 TestsPhys'!V75="","",'CF3 TestsPhys'!V75)</f>
        <v/>
      </c>
      <c r="U75" s="76" t="str">
        <f>IF('CF3 TestsPhys'!W75="","",'CF3 TestsPhys'!W75)</f>
        <v/>
      </c>
      <c r="V75" s="61" t="str">
        <f>IF('CF3 TestsPhys'!X75="","",'CF3 TestsPhys'!X75)</f>
        <v/>
      </c>
      <c r="W75" s="76" t="str">
        <f>IF('CF3 TestsPhys'!Y75="","",'CF3 TestsPhys'!Y75)</f>
        <v/>
      </c>
      <c r="X75" s="61" t="str">
        <f>IF('CF3 TestsPhys'!Z75="","",'CF3 TestsPhys'!Z75)</f>
        <v/>
      </c>
      <c r="Y75" s="76" t="str">
        <f>IF('CF3 TestsPhys'!AA75="","",'CF3 TestsPhys'!AA75)</f>
        <v/>
      </c>
      <c r="Z75" s="251" t="str">
        <f>IF('CF3 TestsPhys'!AB75="","",'CF3 TestsPhys'!AB75)</f>
        <v/>
      </c>
      <c r="AA75" s="197" t="str">
        <f>IF('CF3 TestsPhys'!AC75="","",'CF3 TestsPhys'!AC75)</f>
        <v/>
      </c>
    </row>
    <row r="76" spans="1:27" ht="15.6" x14ac:dyDescent="0.25">
      <c r="A76" s="155" t="str">
        <f>IF('CF3 TestsPhys'!B76="","",'CF3 TestsPhys'!B76)</f>
        <v/>
      </c>
      <c r="B76" s="157" t="str">
        <f>IF('CF3 TestsPhys'!D76="","",'CF3 TestsPhys'!D76)</f>
        <v/>
      </c>
      <c r="C76" s="160" t="str">
        <f>IF('CF3 TestsPhys'!E76="","",'CF3 TestsPhys'!E76)</f>
        <v/>
      </c>
      <c r="D76" s="173" t="str">
        <f>IF('CF3 TestsPhys'!F76="","",'CF3 TestsPhys'!F76)</f>
        <v/>
      </c>
      <c r="E76" s="282" t="str">
        <f>IF('CF3 TestsPhys'!G76="","",'CF3 TestsPhys'!G76)</f>
        <v/>
      </c>
      <c r="F76" s="68" t="str">
        <f>IF('CF3 TestsPhys'!H76="","",'CF3 TestsPhys'!H76)</f>
        <v/>
      </c>
      <c r="G76" s="76" t="str">
        <f>IF('CF3 TestsPhys'!I76="","",'CF3 TestsPhys'!I76)</f>
        <v/>
      </c>
      <c r="H76" s="68" t="str">
        <f>IF('CF3 TestsPhys'!J76="","",'CF3 TestsPhys'!J76)</f>
        <v/>
      </c>
      <c r="I76" s="76" t="str">
        <f>IF('CF3 TestsPhys'!K76="","",'CF3 TestsPhys'!K76)</f>
        <v/>
      </c>
      <c r="J76" s="68" t="str">
        <f>IF('CF3 TestsPhys'!L76="","",'CF3 TestsPhys'!L76)</f>
        <v/>
      </c>
      <c r="K76" s="76" t="str">
        <f>IF('CF3 TestsPhys'!M76="","",'CF3 TestsPhys'!M76)</f>
        <v/>
      </c>
      <c r="L76" s="68" t="str">
        <f>IF('CF3 TestsPhys'!N76="","",'CF3 TestsPhys'!N76)</f>
        <v/>
      </c>
      <c r="M76" s="76" t="str">
        <f>IF('CF3 TestsPhys'!O76="","",'CF3 TestsPhys'!O76)</f>
        <v/>
      </c>
      <c r="N76" s="250" t="str">
        <f>IF('CF3 TestsPhys'!P76="","",'CF3 TestsPhys'!P76)</f>
        <v/>
      </c>
      <c r="O76" s="76" t="str">
        <f>IF('CF3 TestsPhys'!Q76="","",'CF3 TestsPhys'!Q76)</f>
        <v/>
      </c>
      <c r="P76" s="250" t="str">
        <f>IF('CF3 TestsPhys'!R76="","",'CF3 TestsPhys'!R76)</f>
        <v/>
      </c>
      <c r="Q76" s="76" t="str">
        <f>IF('CF3 TestsPhys'!S76="","",'CF3 TestsPhys'!S76)</f>
        <v/>
      </c>
      <c r="R76" s="250" t="str">
        <f>IF('CF3 TestsPhys'!T76="","",'CF3 TestsPhys'!T76)</f>
        <v/>
      </c>
      <c r="S76" s="76" t="str">
        <f>IF('CF3 TestsPhys'!U76="","",'CF3 TestsPhys'!U76)</f>
        <v/>
      </c>
      <c r="T76" s="61" t="str">
        <f>IF('CF3 TestsPhys'!V76="","",'CF3 TestsPhys'!V76)</f>
        <v/>
      </c>
      <c r="U76" s="76" t="str">
        <f>IF('CF3 TestsPhys'!W76="","",'CF3 TestsPhys'!W76)</f>
        <v/>
      </c>
      <c r="V76" s="61" t="str">
        <f>IF('CF3 TestsPhys'!X76="","",'CF3 TestsPhys'!X76)</f>
        <v/>
      </c>
      <c r="W76" s="76" t="str">
        <f>IF('CF3 TestsPhys'!Y76="","",'CF3 TestsPhys'!Y76)</f>
        <v/>
      </c>
      <c r="X76" s="61" t="str">
        <f>IF('CF3 TestsPhys'!Z76="","",'CF3 TestsPhys'!Z76)</f>
        <v/>
      </c>
      <c r="Y76" s="76" t="str">
        <f>IF('CF3 TestsPhys'!AA76="","",'CF3 TestsPhys'!AA76)</f>
        <v/>
      </c>
      <c r="Z76" s="251" t="str">
        <f>IF('CF3 TestsPhys'!AB76="","",'CF3 TestsPhys'!AB76)</f>
        <v/>
      </c>
      <c r="AA76" s="197" t="str">
        <f>IF('CF3 TestsPhys'!AC76="","",'CF3 TestsPhys'!AC76)</f>
        <v/>
      </c>
    </row>
    <row r="77" spans="1:27" ht="15.6" x14ac:dyDescent="0.25">
      <c r="A77" s="155" t="str">
        <f>IF('CF3 TestsPhys'!B77="","",'CF3 TestsPhys'!B77)</f>
        <v/>
      </c>
      <c r="B77" s="157" t="str">
        <f>IF('CF3 TestsPhys'!D77="","",'CF3 TestsPhys'!D77)</f>
        <v/>
      </c>
      <c r="C77" s="160" t="str">
        <f>IF('CF3 TestsPhys'!E77="","",'CF3 TestsPhys'!E77)</f>
        <v/>
      </c>
      <c r="D77" s="173" t="str">
        <f>IF('CF3 TestsPhys'!F77="","",'CF3 TestsPhys'!F77)</f>
        <v/>
      </c>
      <c r="E77" s="282" t="str">
        <f>IF('CF3 TestsPhys'!G77="","",'CF3 TestsPhys'!G77)</f>
        <v/>
      </c>
      <c r="F77" s="68" t="str">
        <f>IF('CF3 TestsPhys'!H77="","",'CF3 TestsPhys'!H77)</f>
        <v/>
      </c>
      <c r="G77" s="76" t="str">
        <f>IF('CF3 TestsPhys'!I77="","",'CF3 TestsPhys'!I77)</f>
        <v/>
      </c>
      <c r="H77" s="68" t="str">
        <f>IF('CF3 TestsPhys'!J77="","",'CF3 TestsPhys'!J77)</f>
        <v/>
      </c>
      <c r="I77" s="76" t="str">
        <f>IF('CF3 TestsPhys'!K77="","",'CF3 TestsPhys'!K77)</f>
        <v/>
      </c>
      <c r="J77" s="68" t="str">
        <f>IF('CF3 TestsPhys'!L77="","",'CF3 TestsPhys'!L77)</f>
        <v/>
      </c>
      <c r="K77" s="76" t="str">
        <f>IF('CF3 TestsPhys'!M77="","",'CF3 TestsPhys'!M77)</f>
        <v/>
      </c>
      <c r="L77" s="68" t="str">
        <f>IF('CF3 TestsPhys'!N77="","",'CF3 TestsPhys'!N77)</f>
        <v/>
      </c>
      <c r="M77" s="76" t="str">
        <f>IF('CF3 TestsPhys'!O77="","",'CF3 TestsPhys'!O77)</f>
        <v/>
      </c>
      <c r="N77" s="250" t="str">
        <f>IF('CF3 TestsPhys'!P77="","",'CF3 TestsPhys'!P77)</f>
        <v/>
      </c>
      <c r="O77" s="76" t="str">
        <f>IF('CF3 TestsPhys'!Q77="","",'CF3 TestsPhys'!Q77)</f>
        <v/>
      </c>
      <c r="P77" s="250" t="str">
        <f>IF('CF3 TestsPhys'!R77="","",'CF3 TestsPhys'!R77)</f>
        <v/>
      </c>
      <c r="Q77" s="76" t="str">
        <f>IF('CF3 TestsPhys'!S77="","",'CF3 TestsPhys'!S77)</f>
        <v/>
      </c>
      <c r="R77" s="250" t="str">
        <f>IF('CF3 TestsPhys'!T77="","",'CF3 TestsPhys'!T77)</f>
        <v/>
      </c>
      <c r="S77" s="76" t="str">
        <f>IF('CF3 TestsPhys'!U77="","",'CF3 TestsPhys'!U77)</f>
        <v/>
      </c>
      <c r="T77" s="61" t="str">
        <f>IF('CF3 TestsPhys'!V77="","",'CF3 TestsPhys'!V77)</f>
        <v/>
      </c>
      <c r="U77" s="76" t="str">
        <f>IF('CF3 TestsPhys'!W77="","",'CF3 TestsPhys'!W77)</f>
        <v/>
      </c>
      <c r="V77" s="61" t="str">
        <f>IF('CF3 TestsPhys'!X77="","",'CF3 TestsPhys'!X77)</f>
        <v/>
      </c>
      <c r="W77" s="76" t="str">
        <f>IF('CF3 TestsPhys'!Y77="","",'CF3 TestsPhys'!Y77)</f>
        <v/>
      </c>
      <c r="X77" s="61" t="str">
        <f>IF('CF3 TestsPhys'!Z77="","",'CF3 TestsPhys'!Z77)</f>
        <v/>
      </c>
      <c r="Y77" s="76" t="str">
        <f>IF('CF3 TestsPhys'!AA77="","",'CF3 TestsPhys'!AA77)</f>
        <v/>
      </c>
      <c r="Z77" s="251" t="str">
        <f>IF('CF3 TestsPhys'!AB77="","",'CF3 TestsPhys'!AB77)</f>
        <v/>
      </c>
      <c r="AA77" s="197" t="str">
        <f>IF('CF3 TestsPhys'!AC77="","",'CF3 TestsPhys'!AC77)</f>
        <v/>
      </c>
    </row>
    <row r="78" spans="1:27" ht="15.6" x14ac:dyDescent="0.25">
      <c r="A78" s="155" t="str">
        <f>IF('CF3 TestsPhys'!B78="","",'CF3 TestsPhys'!B78)</f>
        <v/>
      </c>
      <c r="B78" s="157" t="str">
        <f>IF('CF3 TestsPhys'!D78="","",'CF3 TestsPhys'!D78)</f>
        <v/>
      </c>
      <c r="C78" s="160" t="str">
        <f>IF('CF3 TestsPhys'!E78="","",'CF3 TestsPhys'!E78)</f>
        <v/>
      </c>
      <c r="D78" s="173" t="str">
        <f>IF('CF3 TestsPhys'!F78="","",'CF3 TestsPhys'!F78)</f>
        <v/>
      </c>
      <c r="E78" s="282" t="str">
        <f>IF('CF3 TestsPhys'!G78="","",'CF3 TestsPhys'!G78)</f>
        <v/>
      </c>
      <c r="F78" s="68" t="str">
        <f>IF('CF3 TestsPhys'!H78="","",'CF3 TestsPhys'!H78)</f>
        <v/>
      </c>
      <c r="G78" s="76" t="str">
        <f>IF('CF3 TestsPhys'!I78="","",'CF3 TestsPhys'!I78)</f>
        <v/>
      </c>
      <c r="H78" s="68" t="str">
        <f>IF('CF3 TestsPhys'!J78="","",'CF3 TestsPhys'!J78)</f>
        <v/>
      </c>
      <c r="I78" s="76" t="str">
        <f>IF('CF3 TestsPhys'!K78="","",'CF3 TestsPhys'!K78)</f>
        <v/>
      </c>
      <c r="J78" s="68" t="str">
        <f>IF('CF3 TestsPhys'!L78="","",'CF3 TestsPhys'!L78)</f>
        <v/>
      </c>
      <c r="K78" s="76" t="str">
        <f>IF('CF3 TestsPhys'!M78="","",'CF3 TestsPhys'!M78)</f>
        <v/>
      </c>
      <c r="L78" s="68" t="str">
        <f>IF('CF3 TestsPhys'!N78="","",'CF3 TestsPhys'!N78)</f>
        <v/>
      </c>
      <c r="M78" s="76" t="str">
        <f>IF('CF3 TestsPhys'!O78="","",'CF3 TestsPhys'!O78)</f>
        <v/>
      </c>
      <c r="N78" s="250" t="str">
        <f>IF('CF3 TestsPhys'!P78="","",'CF3 TestsPhys'!P78)</f>
        <v/>
      </c>
      <c r="O78" s="76" t="str">
        <f>IF('CF3 TestsPhys'!Q78="","",'CF3 TestsPhys'!Q78)</f>
        <v/>
      </c>
      <c r="P78" s="250" t="str">
        <f>IF('CF3 TestsPhys'!R78="","",'CF3 TestsPhys'!R78)</f>
        <v/>
      </c>
      <c r="Q78" s="76" t="str">
        <f>IF('CF3 TestsPhys'!S78="","",'CF3 TestsPhys'!S78)</f>
        <v/>
      </c>
      <c r="R78" s="250" t="str">
        <f>IF('CF3 TestsPhys'!T78="","",'CF3 TestsPhys'!T78)</f>
        <v/>
      </c>
      <c r="S78" s="76" t="str">
        <f>IF('CF3 TestsPhys'!U78="","",'CF3 TestsPhys'!U78)</f>
        <v/>
      </c>
      <c r="T78" s="61" t="str">
        <f>IF('CF3 TestsPhys'!V78="","",'CF3 TestsPhys'!V78)</f>
        <v/>
      </c>
      <c r="U78" s="76" t="str">
        <f>IF('CF3 TestsPhys'!W78="","",'CF3 TestsPhys'!W78)</f>
        <v/>
      </c>
      <c r="V78" s="61" t="str">
        <f>IF('CF3 TestsPhys'!X78="","",'CF3 TestsPhys'!X78)</f>
        <v/>
      </c>
      <c r="W78" s="76" t="str">
        <f>IF('CF3 TestsPhys'!Y78="","",'CF3 TestsPhys'!Y78)</f>
        <v/>
      </c>
      <c r="X78" s="61" t="str">
        <f>IF('CF3 TestsPhys'!Z78="","",'CF3 TestsPhys'!Z78)</f>
        <v/>
      </c>
      <c r="Y78" s="76" t="str">
        <f>IF('CF3 TestsPhys'!AA78="","",'CF3 TestsPhys'!AA78)</f>
        <v/>
      </c>
      <c r="Z78" s="251" t="str">
        <f>IF('CF3 TestsPhys'!AB78="","",'CF3 TestsPhys'!AB78)</f>
        <v/>
      </c>
      <c r="AA78" s="197" t="str">
        <f>IF('CF3 TestsPhys'!AC78="","",'CF3 TestsPhys'!AC78)</f>
        <v/>
      </c>
    </row>
    <row r="79" spans="1:27" ht="15.6" x14ac:dyDescent="0.25">
      <c r="A79" s="155" t="str">
        <f>IF('CF3 TestsPhys'!B79="","",'CF3 TestsPhys'!B79)</f>
        <v/>
      </c>
      <c r="B79" s="157" t="str">
        <f>IF('CF3 TestsPhys'!D79="","",'CF3 TestsPhys'!D79)</f>
        <v/>
      </c>
      <c r="C79" s="160" t="str">
        <f>IF('CF3 TestsPhys'!E79="","",'CF3 TestsPhys'!E79)</f>
        <v/>
      </c>
      <c r="D79" s="173" t="str">
        <f>IF('CF3 TestsPhys'!F79="","",'CF3 TestsPhys'!F79)</f>
        <v/>
      </c>
      <c r="E79" s="282" t="str">
        <f>IF('CF3 TestsPhys'!G79="","",'CF3 TestsPhys'!G79)</f>
        <v/>
      </c>
      <c r="F79" s="68" t="str">
        <f>IF('CF3 TestsPhys'!H79="","",'CF3 TestsPhys'!H79)</f>
        <v/>
      </c>
      <c r="G79" s="76" t="str">
        <f>IF('CF3 TestsPhys'!I79="","",'CF3 TestsPhys'!I79)</f>
        <v/>
      </c>
      <c r="H79" s="68" t="str">
        <f>IF('CF3 TestsPhys'!J79="","",'CF3 TestsPhys'!J79)</f>
        <v/>
      </c>
      <c r="I79" s="76" t="str">
        <f>IF('CF3 TestsPhys'!K79="","",'CF3 TestsPhys'!K79)</f>
        <v/>
      </c>
      <c r="J79" s="68" t="str">
        <f>IF('CF3 TestsPhys'!L79="","",'CF3 TestsPhys'!L79)</f>
        <v/>
      </c>
      <c r="K79" s="76" t="str">
        <f>IF('CF3 TestsPhys'!M79="","",'CF3 TestsPhys'!M79)</f>
        <v/>
      </c>
      <c r="L79" s="68" t="str">
        <f>IF('CF3 TestsPhys'!N79="","",'CF3 TestsPhys'!N79)</f>
        <v/>
      </c>
      <c r="M79" s="76" t="str">
        <f>IF('CF3 TestsPhys'!O79="","",'CF3 TestsPhys'!O79)</f>
        <v/>
      </c>
      <c r="N79" s="250" t="str">
        <f>IF('CF3 TestsPhys'!P79="","",'CF3 TestsPhys'!P79)</f>
        <v/>
      </c>
      <c r="O79" s="76" t="str">
        <f>IF('CF3 TestsPhys'!Q79="","",'CF3 TestsPhys'!Q79)</f>
        <v/>
      </c>
      <c r="P79" s="250" t="str">
        <f>IF('CF3 TestsPhys'!R79="","",'CF3 TestsPhys'!R79)</f>
        <v/>
      </c>
      <c r="Q79" s="76" t="str">
        <f>IF('CF3 TestsPhys'!S79="","",'CF3 TestsPhys'!S79)</f>
        <v/>
      </c>
      <c r="R79" s="250" t="str">
        <f>IF('CF3 TestsPhys'!T79="","",'CF3 TestsPhys'!T79)</f>
        <v/>
      </c>
      <c r="S79" s="76" t="str">
        <f>IF('CF3 TestsPhys'!U79="","",'CF3 TestsPhys'!U79)</f>
        <v/>
      </c>
      <c r="T79" s="61" t="str">
        <f>IF('CF3 TestsPhys'!V79="","",'CF3 TestsPhys'!V79)</f>
        <v/>
      </c>
      <c r="U79" s="76" t="str">
        <f>IF('CF3 TestsPhys'!W79="","",'CF3 TestsPhys'!W79)</f>
        <v/>
      </c>
      <c r="V79" s="61" t="str">
        <f>IF('CF3 TestsPhys'!X79="","",'CF3 TestsPhys'!X79)</f>
        <v/>
      </c>
      <c r="W79" s="76" t="str">
        <f>IF('CF3 TestsPhys'!Y79="","",'CF3 TestsPhys'!Y79)</f>
        <v/>
      </c>
      <c r="X79" s="61" t="str">
        <f>IF('CF3 TestsPhys'!Z79="","",'CF3 TestsPhys'!Z79)</f>
        <v/>
      </c>
      <c r="Y79" s="76" t="str">
        <f>IF('CF3 TestsPhys'!AA79="","",'CF3 TestsPhys'!AA79)</f>
        <v/>
      </c>
      <c r="Z79" s="251" t="str">
        <f>IF('CF3 TestsPhys'!AB79="","",'CF3 TestsPhys'!AB79)</f>
        <v/>
      </c>
      <c r="AA79" s="197" t="str">
        <f>IF('CF3 TestsPhys'!AC79="","",'CF3 TestsPhys'!AC79)</f>
        <v/>
      </c>
    </row>
    <row r="80" spans="1:27" ht="15.6" x14ac:dyDescent="0.25">
      <c r="A80" s="155" t="str">
        <f>IF('CF3 TestsPhys'!B80="","",'CF3 TestsPhys'!B80)</f>
        <v/>
      </c>
      <c r="B80" s="157" t="str">
        <f>IF('CF3 TestsPhys'!D80="","",'CF3 TestsPhys'!D80)</f>
        <v/>
      </c>
      <c r="C80" s="160" t="str">
        <f>IF('CF3 TestsPhys'!E80="","",'CF3 TestsPhys'!E80)</f>
        <v/>
      </c>
      <c r="D80" s="173" t="str">
        <f>IF('CF3 TestsPhys'!F80="","",'CF3 TestsPhys'!F80)</f>
        <v/>
      </c>
      <c r="E80" s="282" t="str">
        <f>IF('CF3 TestsPhys'!G80="","",'CF3 TestsPhys'!G80)</f>
        <v/>
      </c>
      <c r="F80" s="68" t="str">
        <f>IF('CF3 TestsPhys'!H80="","",'CF3 TestsPhys'!H80)</f>
        <v/>
      </c>
      <c r="G80" s="76" t="str">
        <f>IF('CF3 TestsPhys'!I80="","",'CF3 TestsPhys'!I80)</f>
        <v/>
      </c>
      <c r="H80" s="68" t="str">
        <f>IF('CF3 TestsPhys'!J80="","",'CF3 TestsPhys'!J80)</f>
        <v/>
      </c>
      <c r="I80" s="76" t="str">
        <f>IF('CF3 TestsPhys'!K80="","",'CF3 TestsPhys'!K80)</f>
        <v/>
      </c>
      <c r="J80" s="68" t="str">
        <f>IF('CF3 TestsPhys'!L80="","",'CF3 TestsPhys'!L80)</f>
        <v/>
      </c>
      <c r="K80" s="76" t="str">
        <f>IF('CF3 TestsPhys'!M80="","",'CF3 TestsPhys'!M80)</f>
        <v/>
      </c>
      <c r="L80" s="68" t="str">
        <f>IF('CF3 TestsPhys'!N80="","",'CF3 TestsPhys'!N80)</f>
        <v/>
      </c>
      <c r="M80" s="76" t="str">
        <f>IF('CF3 TestsPhys'!O80="","",'CF3 TestsPhys'!O80)</f>
        <v/>
      </c>
      <c r="N80" s="250" t="str">
        <f>IF('CF3 TestsPhys'!P80="","",'CF3 TestsPhys'!P80)</f>
        <v/>
      </c>
      <c r="O80" s="76" t="str">
        <f>IF('CF3 TestsPhys'!Q80="","",'CF3 TestsPhys'!Q80)</f>
        <v/>
      </c>
      <c r="P80" s="250" t="str">
        <f>IF('CF3 TestsPhys'!R80="","",'CF3 TestsPhys'!R80)</f>
        <v/>
      </c>
      <c r="Q80" s="76" t="str">
        <f>IF('CF3 TestsPhys'!S80="","",'CF3 TestsPhys'!S80)</f>
        <v/>
      </c>
      <c r="R80" s="250" t="str">
        <f>IF('CF3 TestsPhys'!T80="","",'CF3 TestsPhys'!T80)</f>
        <v/>
      </c>
      <c r="S80" s="76" t="str">
        <f>IF('CF3 TestsPhys'!U80="","",'CF3 TestsPhys'!U80)</f>
        <v/>
      </c>
      <c r="T80" s="61" t="str">
        <f>IF('CF3 TestsPhys'!V80="","",'CF3 TestsPhys'!V80)</f>
        <v/>
      </c>
      <c r="U80" s="76" t="str">
        <f>IF('CF3 TestsPhys'!W80="","",'CF3 TestsPhys'!W80)</f>
        <v/>
      </c>
      <c r="V80" s="61" t="str">
        <f>IF('CF3 TestsPhys'!X80="","",'CF3 TestsPhys'!X80)</f>
        <v/>
      </c>
      <c r="W80" s="76" t="str">
        <f>IF('CF3 TestsPhys'!Y80="","",'CF3 TestsPhys'!Y80)</f>
        <v/>
      </c>
      <c r="X80" s="61" t="str">
        <f>IF('CF3 TestsPhys'!Z80="","",'CF3 TestsPhys'!Z80)</f>
        <v/>
      </c>
      <c r="Y80" s="76" t="str">
        <f>IF('CF3 TestsPhys'!AA80="","",'CF3 TestsPhys'!AA80)</f>
        <v/>
      </c>
      <c r="Z80" s="251" t="str">
        <f>IF('CF3 TestsPhys'!AB80="","",'CF3 TestsPhys'!AB80)</f>
        <v/>
      </c>
      <c r="AA80" s="197" t="str">
        <f>IF('CF3 TestsPhys'!AC80="","",'CF3 TestsPhys'!AC80)</f>
        <v/>
      </c>
    </row>
    <row r="81" spans="1:27" ht="15.6" x14ac:dyDescent="0.25">
      <c r="A81" s="155" t="str">
        <f>IF('CF3 TestsPhys'!B81="","",'CF3 TestsPhys'!B81)</f>
        <v/>
      </c>
      <c r="B81" s="157" t="str">
        <f>IF('CF3 TestsPhys'!D81="","",'CF3 TestsPhys'!D81)</f>
        <v/>
      </c>
      <c r="C81" s="160" t="str">
        <f>IF('CF3 TestsPhys'!E81="","",'CF3 TestsPhys'!E81)</f>
        <v/>
      </c>
      <c r="D81" s="173" t="str">
        <f>IF('CF3 TestsPhys'!F81="","",'CF3 TestsPhys'!F81)</f>
        <v/>
      </c>
      <c r="E81" s="282" t="str">
        <f>IF('CF3 TestsPhys'!G81="","",'CF3 TestsPhys'!G81)</f>
        <v/>
      </c>
      <c r="F81" s="68" t="str">
        <f>IF('CF3 TestsPhys'!H81="","",'CF3 TestsPhys'!H81)</f>
        <v/>
      </c>
      <c r="G81" s="76" t="str">
        <f>IF('CF3 TestsPhys'!I81="","",'CF3 TestsPhys'!I81)</f>
        <v/>
      </c>
      <c r="H81" s="68" t="str">
        <f>IF('CF3 TestsPhys'!J81="","",'CF3 TestsPhys'!J81)</f>
        <v/>
      </c>
      <c r="I81" s="76" t="str">
        <f>IF('CF3 TestsPhys'!K81="","",'CF3 TestsPhys'!K81)</f>
        <v/>
      </c>
      <c r="J81" s="68" t="str">
        <f>IF('CF3 TestsPhys'!L81="","",'CF3 TestsPhys'!L81)</f>
        <v/>
      </c>
      <c r="K81" s="76" t="str">
        <f>IF('CF3 TestsPhys'!M81="","",'CF3 TestsPhys'!M81)</f>
        <v/>
      </c>
      <c r="L81" s="68" t="str">
        <f>IF('CF3 TestsPhys'!N81="","",'CF3 TestsPhys'!N81)</f>
        <v/>
      </c>
      <c r="M81" s="76" t="str">
        <f>IF('CF3 TestsPhys'!O81="","",'CF3 TestsPhys'!O81)</f>
        <v/>
      </c>
      <c r="N81" s="250" t="str">
        <f>IF('CF3 TestsPhys'!P81="","",'CF3 TestsPhys'!P81)</f>
        <v/>
      </c>
      <c r="O81" s="76" t="str">
        <f>IF('CF3 TestsPhys'!Q81="","",'CF3 TestsPhys'!Q81)</f>
        <v/>
      </c>
      <c r="P81" s="250" t="str">
        <f>IF('CF3 TestsPhys'!R81="","",'CF3 TestsPhys'!R81)</f>
        <v/>
      </c>
      <c r="Q81" s="76" t="str">
        <f>IF('CF3 TestsPhys'!S81="","",'CF3 TestsPhys'!S81)</f>
        <v/>
      </c>
      <c r="R81" s="250" t="str">
        <f>IF('CF3 TestsPhys'!T81="","",'CF3 TestsPhys'!T81)</f>
        <v/>
      </c>
      <c r="S81" s="76" t="str">
        <f>IF('CF3 TestsPhys'!U81="","",'CF3 TestsPhys'!U81)</f>
        <v/>
      </c>
      <c r="T81" s="61" t="str">
        <f>IF('CF3 TestsPhys'!V81="","",'CF3 TestsPhys'!V81)</f>
        <v/>
      </c>
      <c r="U81" s="76" t="str">
        <f>IF('CF3 TestsPhys'!W81="","",'CF3 TestsPhys'!W81)</f>
        <v/>
      </c>
      <c r="V81" s="61" t="str">
        <f>IF('CF3 TestsPhys'!X81="","",'CF3 TestsPhys'!X81)</f>
        <v/>
      </c>
      <c r="W81" s="76" t="str">
        <f>IF('CF3 TestsPhys'!Y81="","",'CF3 TestsPhys'!Y81)</f>
        <v/>
      </c>
      <c r="X81" s="61" t="str">
        <f>IF('CF3 TestsPhys'!Z81="","",'CF3 TestsPhys'!Z81)</f>
        <v/>
      </c>
      <c r="Y81" s="76" t="str">
        <f>IF('CF3 TestsPhys'!AA81="","",'CF3 TestsPhys'!AA81)</f>
        <v/>
      </c>
      <c r="Z81" s="251" t="str">
        <f>IF('CF3 TestsPhys'!AB81="","",'CF3 TestsPhys'!AB81)</f>
        <v/>
      </c>
      <c r="AA81" s="197" t="str">
        <f>IF('CF3 TestsPhys'!AC81="","",'CF3 TestsPhys'!AC81)</f>
        <v/>
      </c>
    </row>
    <row r="82" spans="1:27" ht="15.6" x14ac:dyDescent="0.25">
      <c r="A82" s="155" t="str">
        <f>IF('CF3 TestsPhys'!B82="","",'CF3 TestsPhys'!B82)</f>
        <v/>
      </c>
      <c r="B82" s="157" t="str">
        <f>IF('CF3 TestsPhys'!D82="","",'CF3 TestsPhys'!D82)</f>
        <v/>
      </c>
      <c r="C82" s="160" t="str">
        <f>IF('CF3 TestsPhys'!E82="","",'CF3 TestsPhys'!E82)</f>
        <v/>
      </c>
      <c r="D82" s="173" t="str">
        <f>IF('CF3 TestsPhys'!F82="","",'CF3 TestsPhys'!F82)</f>
        <v/>
      </c>
      <c r="E82" s="282" t="str">
        <f>IF('CF3 TestsPhys'!G82="","",'CF3 TestsPhys'!G82)</f>
        <v/>
      </c>
      <c r="F82" s="68" t="str">
        <f>IF('CF3 TestsPhys'!H82="","",'CF3 TestsPhys'!H82)</f>
        <v/>
      </c>
      <c r="G82" s="76" t="str">
        <f>IF('CF3 TestsPhys'!I82="","",'CF3 TestsPhys'!I82)</f>
        <v/>
      </c>
      <c r="H82" s="68" t="str">
        <f>IF('CF3 TestsPhys'!J82="","",'CF3 TestsPhys'!J82)</f>
        <v/>
      </c>
      <c r="I82" s="76" t="str">
        <f>IF('CF3 TestsPhys'!K82="","",'CF3 TestsPhys'!K82)</f>
        <v/>
      </c>
      <c r="J82" s="68" t="str">
        <f>IF('CF3 TestsPhys'!L82="","",'CF3 TestsPhys'!L82)</f>
        <v/>
      </c>
      <c r="K82" s="76" t="str">
        <f>IF('CF3 TestsPhys'!M82="","",'CF3 TestsPhys'!M82)</f>
        <v/>
      </c>
      <c r="L82" s="68" t="str">
        <f>IF('CF3 TestsPhys'!N82="","",'CF3 TestsPhys'!N82)</f>
        <v/>
      </c>
      <c r="M82" s="76" t="str">
        <f>IF('CF3 TestsPhys'!O82="","",'CF3 TestsPhys'!O82)</f>
        <v/>
      </c>
      <c r="N82" s="250" t="str">
        <f>IF('CF3 TestsPhys'!P82="","",'CF3 TestsPhys'!P82)</f>
        <v/>
      </c>
      <c r="O82" s="76" t="str">
        <f>IF('CF3 TestsPhys'!Q82="","",'CF3 TestsPhys'!Q82)</f>
        <v/>
      </c>
      <c r="P82" s="250" t="str">
        <f>IF('CF3 TestsPhys'!R82="","",'CF3 TestsPhys'!R82)</f>
        <v/>
      </c>
      <c r="Q82" s="76" t="str">
        <f>IF('CF3 TestsPhys'!S82="","",'CF3 TestsPhys'!S82)</f>
        <v/>
      </c>
      <c r="R82" s="250" t="str">
        <f>IF('CF3 TestsPhys'!T82="","",'CF3 TestsPhys'!T82)</f>
        <v/>
      </c>
      <c r="S82" s="76" t="str">
        <f>IF('CF3 TestsPhys'!U82="","",'CF3 TestsPhys'!U82)</f>
        <v/>
      </c>
      <c r="T82" s="61" t="str">
        <f>IF('CF3 TestsPhys'!V82="","",'CF3 TestsPhys'!V82)</f>
        <v/>
      </c>
      <c r="U82" s="76" t="str">
        <f>IF('CF3 TestsPhys'!W82="","",'CF3 TestsPhys'!W82)</f>
        <v/>
      </c>
      <c r="V82" s="61" t="str">
        <f>IF('CF3 TestsPhys'!X82="","",'CF3 TestsPhys'!X82)</f>
        <v/>
      </c>
      <c r="W82" s="76" t="str">
        <f>IF('CF3 TestsPhys'!Y82="","",'CF3 TestsPhys'!Y82)</f>
        <v/>
      </c>
      <c r="X82" s="61" t="str">
        <f>IF('CF3 TestsPhys'!Z82="","",'CF3 TestsPhys'!Z82)</f>
        <v/>
      </c>
      <c r="Y82" s="76" t="str">
        <f>IF('CF3 TestsPhys'!AA82="","",'CF3 TestsPhys'!AA82)</f>
        <v/>
      </c>
      <c r="Z82" s="251" t="str">
        <f>IF('CF3 TestsPhys'!AB82="","",'CF3 TestsPhys'!AB82)</f>
        <v/>
      </c>
      <c r="AA82" s="197" t="str">
        <f>IF('CF3 TestsPhys'!AC82="","",'CF3 TestsPhys'!AC82)</f>
        <v/>
      </c>
    </row>
    <row r="83" spans="1:27" ht="15.6" x14ac:dyDescent="0.25">
      <c r="A83" s="155" t="str">
        <f>IF('CF3 TestsPhys'!B83="","",'CF3 TestsPhys'!B83)</f>
        <v/>
      </c>
      <c r="B83" s="157" t="str">
        <f>IF('CF3 TestsPhys'!D83="","",'CF3 TestsPhys'!D83)</f>
        <v/>
      </c>
      <c r="C83" s="160" t="str">
        <f>IF('CF3 TestsPhys'!E83="","",'CF3 TestsPhys'!E83)</f>
        <v/>
      </c>
      <c r="D83" s="173" t="str">
        <f>IF('CF3 TestsPhys'!F83="","",'CF3 TestsPhys'!F83)</f>
        <v/>
      </c>
      <c r="E83" s="282" t="str">
        <f>IF('CF3 TestsPhys'!G83="","",'CF3 TestsPhys'!G83)</f>
        <v/>
      </c>
      <c r="F83" s="68" t="str">
        <f>IF('CF3 TestsPhys'!H83="","",'CF3 TestsPhys'!H83)</f>
        <v/>
      </c>
      <c r="G83" s="76" t="str">
        <f>IF('CF3 TestsPhys'!I83="","",'CF3 TestsPhys'!I83)</f>
        <v/>
      </c>
      <c r="H83" s="68" t="str">
        <f>IF('CF3 TestsPhys'!J83="","",'CF3 TestsPhys'!J83)</f>
        <v/>
      </c>
      <c r="I83" s="76" t="str">
        <f>IF('CF3 TestsPhys'!K83="","",'CF3 TestsPhys'!K83)</f>
        <v/>
      </c>
      <c r="J83" s="68" t="str">
        <f>IF('CF3 TestsPhys'!L83="","",'CF3 TestsPhys'!L83)</f>
        <v/>
      </c>
      <c r="K83" s="76" t="str">
        <f>IF('CF3 TestsPhys'!M83="","",'CF3 TestsPhys'!M83)</f>
        <v/>
      </c>
      <c r="L83" s="68" t="str">
        <f>IF('CF3 TestsPhys'!N83="","",'CF3 TestsPhys'!N83)</f>
        <v/>
      </c>
      <c r="M83" s="76" t="str">
        <f>IF('CF3 TestsPhys'!O83="","",'CF3 TestsPhys'!O83)</f>
        <v/>
      </c>
      <c r="N83" s="250" t="str">
        <f>IF('CF3 TestsPhys'!P83="","",'CF3 TestsPhys'!P83)</f>
        <v/>
      </c>
      <c r="O83" s="76" t="str">
        <f>IF('CF3 TestsPhys'!Q83="","",'CF3 TestsPhys'!Q83)</f>
        <v/>
      </c>
      <c r="P83" s="250" t="str">
        <f>IF('CF3 TestsPhys'!R83="","",'CF3 TestsPhys'!R83)</f>
        <v/>
      </c>
      <c r="Q83" s="76" t="str">
        <f>IF('CF3 TestsPhys'!S83="","",'CF3 TestsPhys'!S83)</f>
        <v/>
      </c>
      <c r="R83" s="250" t="str">
        <f>IF('CF3 TestsPhys'!T83="","",'CF3 TestsPhys'!T83)</f>
        <v/>
      </c>
      <c r="S83" s="76" t="str">
        <f>IF('CF3 TestsPhys'!U83="","",'CF3 TestsPhys'!U83)</f>
        <v/>
      </c>
      <c r="T83" s="61" t="str">
        <f>IF('CF3 TestsPhys'!V83="","",'CF3 TestsPhys'!V83)</f>
        <v/>
      </c>
      <c r="U83" s="76" t="str">
        <f>IF('CF3 TestsPhys'!W83="","",'CF3 TestsPhys'!W83)</f>
        <v/>
      </c>
      <c r="V83" s="61" t="str">
        <f>IF('CF3 TestsPhys'!X83="","",'CF3 TestsPhys'!X83)</f>
        <v/>
      </c>
      <c r="W83" s="76" t="str">
        <f>IF('CF3 TestsPhys'!Y83="","",'CF3 TestsPhys'!Y83)</f>
        <v/>
      </c>
      <c r="X83" s="61" t="str">
        <f>IF('CF3 TestsPhys'!Z83="","",'CF3 TestsPhys'!Z83)</f>
        <v/>
      </c>
      <c r="Y83" s="76" t="str">
        <f>IF('CF3 TestsPhys'!AA83="","",'CF3 TestsPhys'!AA83)</f>
        <v/>
      </c>
      <c r="Z83" s="251" t="str">
        <f>IF('CF3 TestsPhys'!AB83="","",'CF3 TestsPhys'!AB83)</f>
        <v/>
      </c>
      <c r="AA83" s="197" t="str">
        <f>IF('CF3 TestsPhys'!AC83="","",'CF3 TestsPhys'!AC83)</f>
        <v/>
      </c>
    </row>
    <row r="84" spans="1:27" ht="15.6" x14ac:dyDescent="0.25">
      <c r="A84" s="155" t="str">
        <f>IF('CF3 TestsPhys'!B84="","",'CF3 TestsPhys'!B84)</f>
        <v/>
      </c>
      <c r="B84" s="157" t="str">
        <f>IF('CF3 TestsPhys'!D84="","",'CF3 TestsPhys'!D84)</f>
        <v/>
      </c>
      <c r="C84" s="160" t="str">
        <f>IF('CF3 TestsPhys'!E84="","",'CF3 TestsPhys'!E84)</f>
        <v/>
      </c>
      <c r="D84" s="173" t="str">
        <f>IF('CF3 TestsPhys'!F84="","",'CF3 TestsPhys'!F84)</f>
        <v/>
      </c>
      <c r="E84" s="282" t="str">
        <f>IF('CF3 TestsPhys'!G84="","",'CF3 TestsPhys'!G84)</f>
        <v/>
      </c>
      <c r="F84" s="68" t="str">
        <f>IF('CF3 TestsPhys'!H84="","",'CF3 TestsPhys'!H84)</f>
        <v/>
      </c>
      <c r="G84" s="76" t="str">
        <f>IF('CF3 TestsPhys'!I84="","",'CF3 TestsPhys'!I84)</f>
        <v/>
      </c>
      <c r="H84" s="68" t="str">
        <f>IF('CF3 TestsPhys'!J84="","",'CF3 TestsPhys'!J84)</f>
        <v/>
      </c>
      <c r="I84" s="76" t="str">
        <f>IF('CF3 TestsPhys'!K84="","",'CF3 TestsPhys'!K84)</f>
        <v/>
      </c>
      <c r="J84" s="68" t="str">
        <f>IF('CF3 TestsPhys'!L84="","",'CF3 TestsPhys'!L84)</f>
        <v/>
      </c>
      <c r="K84" s="76" t="str">
        <f>IF('CF3 TestsPhys'!M84="","",'CF3 TestsPhys'!M84)</f>
        <v/>
      </c>
      <c r="L84" s="68" t="str">
        <f>IF('CF3 TestsPhys'!N84="","",'CF3 TestsPhys'!N84)</f>
        <v/>
      </c>
      <c r="M84" s="76" t="str">
        <f>IF('CF3 TestsPhys'!O84="","",'CF3 TestsPhys'!O84)</f>
        <v/>
      </c>
      <c r="N84" s="250" t="str">
        <f>IF('CF3 TestsPhys'!P84="","",'CF3 TestsPhys'!P84)</f>
        <v/>
      </c>
      <c r="O84" s="76" t="str">
        <f>IF('CF3 TestsPhys'!Q84="","",'CF3 TestsPhys'!Q84)</f>
        <v/>
      </c>
      <c r="P84" s="250" t="str">
        <f>IF('CF3 TestsPhys'!R84="","",'CF3 TestsPhys'!R84)</f>
        <v/>
      </c>
      <c r="Q84" s="76" t="str">
        <f>IF('CF3 TestsPhys'!S84="","",'CF3 TestsPhys'!S84)</f>
        <v/>
      </c>
      <c r="R84" s="250" t="str">
        <f>IF('CF3 TestsPhys'!T84="","",'CF3 TestsPhys'!T84)</f>
        <v/>
      </c>
      <c r="S84" s="76" t="str">
        <f>IF('CF3 TestsPhys'!U84="","",'CF3 TestsPhys'!U84)</f>
        <v/>
      </c>
      <c r="T84" s="61" t="str">
        <f>IF('CF3 TestsPhys'!V84="","",'CF3 TestsPhys'!V84)</f>
        <v/>
      </c>
      <c r="U84" s="76" t="str">
        <f>IF('CF3 TestsPhys'!W84="","",'CF3 TestsPhys'!W84)</f>
        <v/>
      </c>
      <c r="V84" s="61" t="str">
        <f>IF('CF3 TestsPhys'!X84="","",'CF3 TestsPhys'!X84)</f>
        <v/>
      </c>
      <c r="W84" s="76" t="str">
        <f>IF('CF3 TestsPhys'!Y84="","",'CF3 TestsPhys'!Y84)</f>
        <v/>
      </c>
      <c r="X84" s="61" t="str">
        <f>IF('CF3 TestsPhys'!Z84="","",'CF3 TestsPhys'!Z84)</f>
        <v/>
      </c>
      <c r="Y84" s="76" t="str">
        <f>IF('CF3 TestsPhys'!AA84="","",'CF3 TestsPhys'!AA84)</f>
        <v/>
      </c>
      <c r="Z84" s="251" t="str">
        <f>IF('CF3 TestsPhys'!AB84="","",'CF3 TestsPhys'!AB84)</f>
        <v/>
      </c>
      <c r="AA84" s="197" t="str">
        <f>IF('CF3 TestsPhys'!AC84="","",'CF3 TestsPhys'!AC84)</f>
        <v/>
      </c>
    </row>
    <row r="85" spans="1:27" ht="15.6" x14ac:dyDescent="0.25">
      <c r="A85" s="155" t="str">
        <f>IF('CF3 TestsPhys'!B85="","",'CF3 TestsPhys'!B85)</f>
        <v/>
      </c>
      <c r="B85" s="157" t="str">
        <f>IF('CF3 TestsPhys'!D85="","",'CF3 TestsPhys'!D85)</f>
        <v/>
      </c>
      <c r="C85" s="160" t="str">
        <f>IF('CF3 TestsPhys'!E85="","",'CF3 TestsPhys'!E85)</f>
        <v/>
      </c>
      <c r="D85" s="173" t="str">
        <f>IF('CF3 TestsPhys'!F85="","",'CF3 TestsPhys'!F85)</f>
        <v/>
      </c>
      <c r="E85" s="282" t="str">
        <f>IF('CF3 TestsPhys'!G85="","",'CF3 TestsPhys'!G85)</f>
        <v/>
      </c>
      <c r="F85" s="68" t="str">
        <f>IF('CF3 TestsPhys'!H85="","",'CF3 TestsPhys'!H85)</f>
        <v/>
      </c>
      <c r="G85" s="76" t="str">
        <f>IF('CF3 TestsPhys'!I85="","",'CF3 TestsPhys'!I85)</f>
        <v/>
      </c>
      <c r="H85" s="68" t="str">
        <f>IF('CF3 TestsPhys'!J85="","",'CF3 TestsPhys'!J85)</f>
        <v/>
      </c>
      <c r="I85" s="76" t="str">
        <f>IF('CF3 TestsPhys'!K85="","",'CF3 TestsPhys'!K85)</f>
        <v/>
      </c>
      <c r="J85" s="68" t="str">
        <f>IF('CF3 TestsPhys'!L85="","",'CF3 TestsPhys'!L85)</f>
        <v/>
      </c>
      <c r="K85" s="76" t="str">
        <f>IF('CF3 TestsPhys'!M85="","",'CF3 TestsPhys'!M85)</f>
        <v/>
      </c>
      <c r="L85" s="68" t="str">
        <f>IF('CF3 TestsPhys'!N85="","",'CF3 TestsPhys'!N85)</f>
        <v/>
      </c>
      <c r="M85" s="76" t="str">
        <f>IF('CF3 TestsPhys'!O85="","",'CF3 TestsPhys'!O85)</f>
        <v/>
      </c>
      <c r="N85" s="250" t="str">
        <f>IF('CF3 TestsPhys'!P85="","",'CF3 TestsPhys'!P85)</f>
        <v/>
      </c>
      <c r="O85" s="76" t="str">
        <f>IF('CF3 TestsPhys'!Q85="","",'CF3 TestsPhys'!Q85)</f>
        <v/>
      </c>
      <c r="P85" s="250" t="str">
        <f>IF('CF3 TestsPhys'!R85="","",'CF3 TestsPhys'!R85)</f>
        <v/>
      </c>
      <c r="Q85" s="76" t="str">
        <f>IF('CF3 TestsPhys'!S85="","",'CF3 TestsPhys'!S85)</f>
        <v/>
      </c>
      <c r="R85" s="250" t="str">
        <f>IF('CF3 TestsPhys'!T85="","",'CF3 TestsPhys'!T85)</f>
        <v/>
      </c>
      <c r="S85" s="76" t="str">
        <f>IF('CF3 TestsPhys'!U85="","",'CF3 TestsPhys'!U85)</f>
        <v/>
      </c>
      <c r="T85" s="61" t="str">
        <f>IF('CF3 TestsPhys'!V85="","",'CF3 TestsPhys'!V85)</f>
        <v/>
      </c>
      <c r="U85" s="76" t="str">
        <f>IF('CF3 TestsPhys'!W85="","",'CF3 TestsPhys'!W85)</f>
        <v/>
      </c>
      <c r="V85" s="61" t="str">
        <f>IF('CF3 TestsPhys'!X85="","",'CF3 TestsPhys'!X85)</f>
        <v/>
      </c>
      <c r="W85" s="76" t="str">
        <f>IF('CF3 TestsPhys'!Y85="","",'CF3 TestsPhys'!Y85)</f>
        <v/>
      </c>
      <c r="X85" s="61" t="str">
        <f>IF('CF3 TestsPhys'!Z85="","",'CF3 TestsPhys'!Z85)</f>
        <v/>
      </c>
      <c r="Y85" s="76" t="str">
        <f>IF('CF3 TestsPhys'!AA85="","",'CF3 TestsPhys'!AA85)</f>
        <v/>
      </c>
      <c r="Z85" s="251" t="str">
        <f>IF('CF3 TestsPhys'!AB85="","",'CF3 TestsPhys'!AB85)</f>
        <v/>
      </c>
      <c r="AA85" s="197" t="str">
        <f>IF('CF3 TestsPhys'!AC85="","",'CF3 TestsPhys'!AC85)</f>
        <v/>
      </c>
    </row>
    <row r="86" spans="1:27" ht="15.6" x14ac:dyDescent="0.25">
      <c r="A86" s="155" t="str">
        <f>IF('CF3 TestsPhys'!B86="","",'CF3 TestsPhys'!B86)</f>
        <v/>
      </c>
      <c r="B86" s="157" t="str">
        <f>IF('CF3 TestsPhys'!D86="","",'CF3 TestsPhys'!D86)</f>
        <v/>
      </c>
      <c r="C86" s="160" t="str">
        <f>IF('CF3 TestsPhys'!E86="","",'CF3 TestsPhys'!E86)</f>
        <v/>
      </c>
      <c r="D86" s="173" t="str">
        <f>IF('CF3 TestsPhys'!F86="","",'CF3 TestsPhys'!F86)</f>
        <v/>
      </c>
      <c r="E86" s="282" t="str">
        <f>IF('CF3 TestsPhys'!G86="","",'CF3 TestsPhys'!G86)</f>
        <v/>
      </c>
      <c r="F86" s="68" t="str">
        <f>IF('CF3 TestsPhys'!H86="","",'CF3 TestsPhys'!H86)</f>
        <v/>
      </c>
      <c r="G86" s="76" t="str">
        <f>IF('CF3 TestsPhys'!I86="","",'CF3 TestsPhys'!I86)</f>
        <v/>
      </c>
      <c r="H86" s="68" t="str">
        <f>IF('CF3 TestsPhys'!J86="","",'CF3 TestsPhys'!J86)</f>
        <v/>
      </c>
      <c r="I86" s="76" t="str">
        <f>IF('CF3 TestsPhys'!K86="","",'CF3 TestsPhys'!K86)</f>
        <v/>
      </c>
      <c r="J86" s="68" t="str">
        <f>IF('CF3 TestsPhys'!L86="","",'CF3 TestsPhys'!L86)</f>
        <v/>
      </c>
      <c r="K86" s="76" t="str">
        <f>IF('CF3 TestsPhys'!M86="","",'CF3 TestsPhys'!M86)</f>
        <v/>
      </c>
      <c r="L86" s="68" t="str">
        <f>IF('CF3 TestsPhys'!N86="","",'CF3 TestsPhys'!N86)</f>
        <v/>
      </c>
      <c r="M86" s="76" t="str">
        <f>IF('CF3 TestsPhys'!O86="","",'CF3 TestsPhys'!O86)</f>
        <v/>
      </c>
      <c r="N86" s="250" t="str">
        <f>IF('CF3 TestsPhys'!P86="","",'CF3 TestsPhys'!P86)</f>
        <v/>
      </c>
      <c r="O86" s="76" t="str">
        <f>IF('CF3 TestsPhys'!Q86="","",'CF3 TestsPhys'!Q86)</f>
        <v/>
      </c>
      <c r="P86" s="250" t="str">
        <f>IF('CF3 TestsPhys'!R86="","",'CF3 TestsPhys'!R86)</f>
        <v/>
      </c>
      <c r="Q86" s="76" t="str">
        <f>IF('CF3 TestsPhys'!S86="","",'CF3 TestsPhys'!S86)</f>
        <v/>
      </c>
      <c r="R86" s="250" t="str">
        <f>IF('CF3 TestsPhys'!T86="","",'CF3 TestsPhys'!T86)</f>
        <v/>
      </c>
      <c r="S86" s="76" t="str">
        <f>IF('CF3 TestsPhys'!U86="","",'CF3 TestsPhys'!U86)</f>
        <v/>
      </c>
      <c r="T86" s="61" t="str">
        <f>IF('CF3 TestsPhys'!V86="","",'CF3 TestsPhys'!V86)</f>
        <v/>
      </c>
      <c r="U86" s="76" t="str">
        <f>IF('CF3 TestsPhys'!W86="","",'CF3 TestsPhys'!W86)</f>
        <v/>
      </c>
      <c r="V86" s="61" t="str">
        <f>IF('CF3 TestsPhys'!X86="","",'CF3 TestsPhys'!X86)</f>
        <v/>
      </c>
      <c r="W86" s="76" t="str">
        <f>IF('CF3 TestsPhys'!Y86="","",'CF3 TestsPhys'!Y86)</f>
        <v/>
      </c>
      <c r="X86" s="61" t="str">
        <f>IF('CF3 TestsPhys'!Z86="","",'CF3 TestsPhys'!Z86)</f>
        <v/>
      </c>
      <c r="Y86" s="76" t="str">
        <f>IF('CF3 TestsPhys'!AA86="","",'CF3 TestsPhys'!AA86)</f>
        <v/>
      </c>
      <c r="Z86" s="251" t="str">
        <f>IF('CF3 TestsPhys'!AB86="","",'CF3 TestsPhys'!AB86)</f>
        <v/>
      </c>
      <c r="AA86" s="197" t="str">
        <f>IF('CF3 TestsPhys'!AC86="","",'CF3 TestsPhys'!AC86)</f>
        <v/>
      </c>
    </row>
    <row r="87" spans="1:27" ht="15.6" x14ac:dyDescent="0.25">
      <c r="A87" s="155" t="str">
        <f>IF('CF3 TestsPhys'!B87="","",'CF3 TestsPhys'!B87)</f>
        <v/>
      </c>
      <c r="B87" s="157" t="str">
        <f>IF('CF3 TestsPhys'!D87="","",'CF3 TestsPhys'!D87)</f>
        <v/>
      </c>
      <c r="C87" s="160" t="str">
        <f>IF('CF3 TestsPhys'!E87="","",'CF3 TestsPhys'!E87)</f>
        <v/>
      </c>
      <c r="D87" s="173" t="str">
        <f>IF('CF3 TestsPhys'!F87="","",'CF3 TestsPhys'!F87)</f>
        <v/>
      </c>
      <c r="E87" s="282" t="str">
        <f>IF('CF3 TestsPhys'!G87="","",'CF3 TestsPhys'!G87)</f>
        <v/>
      </c>
      <c r="F87" s="68" t="str">
        <f>IF('CF3 TestsPhys'!H87="","",'CF3 TestsPhys'!H87)</f>
        <v/>
      </c>
      <c r="G87" s="76" t="str">
        <f>IF('CF3 TestsPhys'!I87="","",'CF3 TestsPhys'!I87)</f>
        <v/>
      </c>
      <c r="H87" s="68" t="str">
        <f>IF('CF3 TestsPhys'!J87="","",'CF3 TestsPhys'!J87)</f>
        <v/>
      </c>
      <c r="I87" s="76" t="str">
        <f>IF('CF3 TestsPhys'!K87="","",'CF3 TestsPhys'!K87)</f>
        <v/>
      </c>
      <c r="J87" s="68" t="str">
        <f>IF('CF3 TestsPhys'!L87="","",'CF3 TestsPhys'!L87)</f>
        <v/>
      </c>
      <c r="K87" s="76" t="str">
        <f>IF('CF3 TestsPhys'!M87="","",'CF3 TestsPhys'!M87)</f>
        <v/>
      </c>
      <c r="L87" s="68" t="str">
        <f>IF('CF3 TestsPhys'!N87="","",'CF3 TestsPhys'!N87)</f>
        <v/>
      </c>
      <c r="M87" s="76" t="str">
        <f>IF('CF3 TestsPhys'!O87="","",'CF3 TestsPhys'!O87)</f>
        <v/>
      </c>
      <c r="N87" s="250" t="str">
        <f>IF('CF3 TestsPhys'!P87="","",'CF3 TestsPhys'!P87)</f>
        <v/>
      </c>
      <c r="O87" s="76" t="str">
        <f>IF('CF3 TestsPhys'!Q87="","",'CF3 TestsPhys'!Q87)</f>
        <v/>
      </c>
      <c r="P87" s="250" t="str">
        <f>IF('CF3 TestsPhys'!R87="","",'CF3 TestsPhys'!R87)</f>
        <v/>
      </c>
      <c r="Q87" s="76" t="str">
        <f>IF('CF3 TestsPhys'!S87="","",'CF3 TestsPhys'!S87)</f>
        <v/>
      </c>
      <c r="R87" s="250" t="str">
        <f>IF('CF3 TestsPhys'!T87="","",'CF3 TestsPhys'!T87)</f>
        <v/>
      </c>
      <c r="S87" s="76" t="str">
        <f>IF('CF3 TestsPhys'!U87="","",'CF3 TestsPhys'!U87)</f>
        <v/>
      </c>
      <c r="T87" s="61" t="str">
        <f>IF('CF3 TestsPhys'!V87="","",'CF3 TestsPhys'!V87)</f>
        <v/>
      </c>
      <c r="U87" s="76" t="str">
        <f>IF('CF3 TestsPhys'!W87="","",'CF3 TestsPhys'!W87)</f>
        <v/>
      </c>
      <c r="V87" s="61" t="str">
        <f>IF('CF3 TestsPhys'!X87="","",'CF3 TestsPhys'!X87)</f>
        <v/>
      </c>
      <c r="W87" s="76" t="str">
        <f>IF('CF3 TestsPhys'!Y87="","",'CF3 TestsPhys'!Y87)</f>
        <v/>
      </c>
      <c r="X87" s="61" t="str">
        <f>IF('CF3 TestsPhys'!Z87="","",'CF3 TestsPhys'!Z87)</f>
        <v/>
      </c>
      <c r="Y87" s="76" t="str">
        <f>IF('CF3 TestsPhys'!AA87="","",'CF3 TestsPhys'!AA87)</f>
        <v/>
      </c>
      <c r="Z87" s="251" t="str">
        <f>IF('CF3 TestsPhys'!AB87="","",'CF3 TestsPhys'!AB87)</f>
        <v/>
      </c>
      <c r="AA87" s="197" t="str">
        <f>IF('CF3 TestsPhys'!AC87="","",'CF3 TestsPhys'!AC87)</f>
        <v/>
      </c>
    </row>
    <row r="88" spans="1:27" ht="15.6" x14ac:dyDescent="0.25">
      <c r="A88" s="155" t="str">
        <f>IF('CF3 TestsPhys'!B88="","",'CF3 TestsPhys'!B88)</f>
        <v/>
      </c>
      <c r="B88" s="157" t="str">
        <f>IF('CF3 TestsPhys'!D88="","",'CF3 TestsPhys'!D88)</f>
        <v/>
      </c>
      <c r="C88" s="160" t="str">
        <f>IF('CF3 TestsPhys'!E88="","",'CF3 TestsPhys'!E88)</f>
        <v/>
      </c>
      <c r="D88" s="173" t="str">
        <f>IF('CF3 TestsPhys'!F88="","",'CF3 TestsPhys'!F88)</f>
        <v/>
      </c>
      <c r="E88" s="282" t="str">
        <f>IF('CF3 TestsPhys'!G88="","",'CF3 TestsPhys'!G88)</f>
        <v/>
      </c>
      <c r="F88" s="68" t="str">
        <f>IF('CF3 TestsPhys'!H88="","",'CF3 TestsPhys'!H88)</f>
        <v/>
      </c>
      <c r="G88" s="76" t="str">
        <f>IF('CF3 TestsPhys'!I88="","",'CF3 TestsPhys'!I88)</f>
        <v/>
      </c>
      <c r="H88" s="68" t="str">
        <f>IF('CF3 TestsPhys'!J88="","",'CF3 TestsPhys'!J88)</f>
        <v/>
      </c>
      <c r="I88" s="76" t="str">
        <f>IF('CF3 TestsPhys'!K88="","",'CF3 TestsPhys'!K88)</f>
        <v/>
      </c>
      <c r="J88" s="68" t="str">
        <f>IF('CF3 TestsPhys'!L88="","",'CF3 TestsPhys'!L88)</f>
        <v/>
      </c>
      <c r="K88" s="76" t="str">
        <f>IF('CF3 TestsPhys'!M88="","",'CF3 TestsPhys'!M88)</f>
        <v/>
      </c>
      <c r="L88" s="68" t="str">
        <f>IF('CF3 TestsPhys'!N88="","",'CF3 TestsPhys'!N88)</f>
        <v/>
      </c>
      <c r="M88" s="76" t="str">
        <f>IF('CF3 TestsPhys'!O88="","",'CF3 TestsPhys'!O88)</f>
        <v/>
      </c>
      <c r="N88" s="250" t="str">
        <f>IF('CF3 TestsPhys'!P88="","",'CF3 TestsPhys'!P88)</f>
        <v/>
      </c>
      <c r="O88" s="76" t="str">
        <f>IF('CF3 TestsPhys'!Q88="","",'CF3 TestsPhys'!Q88)</f>
        <v/>
      </c>
      <c r="P88" s="250" t="str">
        <f>IF('CF3 TestsPhys'!R88="","",'CF3 TestsPhys'!R88)</f>
        <v/>
      </c>
      <c r="Q88" s="76" t="str">
        <f>IF('CF3 TestsPhys'!S88="","",'CF3 TestsPhys'!S88)</f>
        <v/>
      </c>
      <c r="R88" s="250" t="str">
        <f>IF('CF3 TestsPhys'!T88="","",'CF3 TestsPhys'!T88)</f>
        <v/>
      </c>
      <c r="S88" s="76" t="str">
        <f>IF('CF3 TestsPhys'!U88="","",'CF3 TestsPhys'!U88)</f>
        <v/>
      </c>
      <c r="T88" s="61" t="str">
        <f>IF('CF3 TestsPhys'!V88="","",'CF3 TestsPhys'!V88)</f>
        <v/>
      </c>
      <c r="U88" s="76" t="str">
        <f>IF('CF3 TestsPhys'!W88="","",'CF3 TestsPhys'!W88)</f>
        <v/>
      </c>
      <c r="V88" s="61" t="str">
        <f>IF('CF3 TestsPhys'!X88="","",'CF3 TestsPhys'!X88)</f>
        <v/>
      </c>
      <c r="W88" s="76" t="str">
        <f>IF('CF3 TestsPhys'!Y88="","",'CF3 TestsPhys'!Y88)</f>
        <v/>
      </c>
      <c r="X88" s="61" t="str">
        <f>IF('CF3 TestsPhys'!Z88="","",'CF3 TestsPhys'!Z88)</f>
        <v/>
      </c>
      <c r="Y88" s="76" t="str">
        <f>IF('CF3 TestsPhys'!AA88="","",'CF3 TestsPhys'!AA88)</f>
        <v/>
      </c>
      <c r="Z88" s="251" t="str">
        <f>IF('CF3 TestsPhys'!AB88="","",'CF3 TestsPhys'!AB88)</f>
        <v/>
      </c>
      <c r="AA88" s="197" t="str">
        <f>IF('CF3 TestsPhys'!AC88="","",'CF3 TestsPhys'!AC88)</f>
        <v/>
      </c>
    </row>
    <row r="89" spans="1:27" ht="15.6" x14ac:dyDescent="0.25">
      <c r="A89" s="155" t="str">
        <f>IF('CF3 TestsPhys'!B89="","",'CF3 TestsPhys'!B89)</f>
        <v/>
      </c>
      <c r="B89" s="157" t="str">
        <f>IF('CF3 TestsPhys'!D89="","",'CF3 TestsPhys'!D89)</f>
        <v/>
      </c>
      <c r="C89" s="160" t="str">
        <f>IF('CF3 TestsPhys'!E89="","",'CF3 TestsPhys'!E89)</f>
        <v/>
      </c>
      <c r="D89" s="173" t="str">
        <f>IF('CF3 TestsPhys'!F89="","",'CF3 TestsPhys'!F89)</f>
        <v/>
      </c>
      <c r="E89" s="282" t="str">
        <f>IF('CF3 TestsPhys'!G89="","",'CF3 TestsPhys'!G89)</f>
        <v/>
      </c>
      <c r="F89" s="68" t="str">
        <f>IF('CF3 TestsPhys'!H89="","",'CF3 TestsPhys'!H89)</f>
        <v/>
      </c>
      <c r="G89" s="76" t="str">
        <f>IF('CF3 TestsPhys'!I89="","",'CF3 TestsPhys'!I89)</f>
        <v/>
      </c>
      <c r="H89" s="68" t="str">
        <f>IF('CF3 TestsPhys'!J89="","",'CF3 TestsPhys'!J89)</f>
        <v/>
      </c>
      <c r="I89" s="76" t="str">
        <f>IF('CF3 TestsPhys'!K89="","",'CF3 TestsPhys'!K89)</f>
        <v/>
      </c>
      <c r="J89" s="68" t="str">
        <f>IF('CF3 TestsPhys'!L89="","",'CF3 TestsPhys'!L89)</f>
        <v/>
      </c>
      <c r="K89" s="76" t="str">
        <f>IF('CF3 TestsPhys'!M89="","",'CF3 TestsPhys'!M89)</f>
        <v/>
      </c>
      <c r="L89" s="68" t="str">
        <f>IF('CF3 TestsPhys'!N89="","",'CF3 TestsPhys'!N89)</f>
        <v/>
      </c>
      <c r="M89" s="76" t="str">
        <f>IF('CF3 TestsPhys'!O89="","",'CF3 TestsPhys'!O89)</f>
        <v/>
      </c>
      <c r="N89" s="250" t="str">
        <f>IF('CF3 TestsPhys'!P89="","",'CF3 TestsPhys'!P89)</f>
        <v/>
      </c>
      <c r="O89" s="76" t="str">
        <f>IF('CF3 TestsPhys'!Q89="","",'CF3 TestsPhys'!Q89)</f>
        <v/>
      </c>
      <c r="P89" s="250" t="str">
        <f>IF('CF3 TestsPhys'!R89="","",'CF3 TestsPhys'!R89)</f>
        <v/>
      </c>
      <c r="Q89" s="76" t="str">
        <f>IF('CF3 TestsPhys'!S89="","",'CF3 TestsPhys'!S89)</f>
        <v/>
      </c>
      <c r="R89" s="250" t="str">
        <f>IF('CF3 TestsPhys'!T89="","",'CF3 TestsPhys'!T89)</f>
        <v/>
      </c>
      <c r="S89" s="76" t="str">
        <f>IF('CF3 TestsPhys'!U89="","",'CF3 TestsPhys'!U89)</f>
        <v/>
      </c>
      <c r="T89" s="61" t="str">
        <f>IF('CF3 TestsPhys'!V89="","",'CF3 TestsPhys'!V89)</f>
        <v/>
      </c>
      <c r="U89" s="76" t="str">
        <f>IF('CF3 TestsPhys'!W89="","",'CF3 TestsPhys'!W89)</f>
        <v/>
      </c>
      <c r="V89" s="61" t="str">
        <f>IF('CF3 TestsPhys'!X89="","",'CF3 TestsPhys'!X89)</f>
        <v/>
      </c>
      <c r="W89" s="76" t="str">
        <f>IF('CF3 TestsPhys'!Y89="","",'CF3 TestsPhys'!Y89)</f>
        <v/>
      </c>
      <c r="X89" s="61" t="str">
        <f>IF('CF3 TestsPhys'!Z89="","",'CF3 TestsPhys'!Z89)</f>
        <v/>
      </c>
      <c r="Y89" s="76" t="str">
        <f>IF('CF3 TestsPhys'!AA89="","",'CF3 TestsPhys'!AA89)</f>
        <v/>
      </c>
      <c r="Z89" s="251" t="str">
        <f>IF('CF3 TestsPhys'!AB89="","",'CF3 TestsPhys'!AB89)</f>
        <v/>
      </c>
      <c r="AA89" s="197" t="str">
        <f>IF('CF3 TestsPhys'!AC89="","",'CF3 TestsPhys'!AC89)</f>
        <v/>
      </c>
    </row>
    <row r="90" spans="1:27" ht="15.6" x14ac:dyDescent="0.25">
      <c r="A90" s="155" t="str">
        <f>IF('CF3 TestsPhys'!B90="","",'CF3 TestsPhys'!B90)</f>
        <v/>
      </c>
      <c r="B90" s="157" t="str">
        <f>IF('CF3 TestsPhys'!D90="","",'CF3 TestsPhys'!D90)</f>
        <v/>
      </c>
      <c r="C90" s="160" t="str">
        <f>IF('CF3 TestsPhys'!E90="","",'CF3 TestsPhys'!E90)</f>
        <v/>
      </c>
      <c r="D90" s="173" t="str">
        <f>IF('CF3 TestsPhys'!F90="","",'CF3 TestsPhys'!F90)</f>
        <v/>
      </c>
      <c r="E90" s="282" t="str">
        <f>IF('CF3 TestsPhys'!G90="","",'CF3 TestsPhys'!G90)</f>
        <v/>
      </c>
      <c r="F90" s="68" t="str">
        <f>IF('CF3 TestsPhys'!H90="","",'CF3 TestsPhys'!H90)</f>
        <v/>
      </c>
      <c r="G90" s="76" t="str">
        <f>IF('CF3 TestsPhys'!I90="","",'CF3 TestsPhys'!I90)</f>
        <v/>
      </c>
      <c r="H90" s="68" t="str">
        <f>IF('CF3 TestsPhys'!J90="","",'CF3 TestsPhys'!J90)</f>
        <v/>
      </c>
      <c r="I90" s="76" t="str">
        <f>IF('CF3 TestsPhys'!K90="","",'CF3 TestsPhys'!K90)</f>
        <v/>
      </c>
      <c r="J90" s="68" t="str">
        <f>IF('CF3 TestsPhys'!L90="","",'CF3 TestsPhys'!L90)</f>
        <v/>
      </c>
      <c r="K90" s="76" t="str">
        <f>IF('CF3 TestsPhys'!M90="","",'CF3 TestsPhys'!M90)</f>
        <v/>
      </c>
      <c r="L90" s="68" t="str">
        <f>IF('CF3 TestsPhys'!N90="","",'CF3 TestsPhys'!N90)</f>
        <v/>
      </c>
      <c r="M90" s="76" t="str">
        <f>IF('CF3 TestsPhys'!O90="","",'CF3 TestsPhys'!O90)</f>
        <v/>
      </c>
      <c r="N90" s="250" t="str">
        <f>IF('CF3 TestsPhys'!P90="","",'CF3 TestsPhys'!P90)</f>
        <v/>
      </c>
      <c r="O90" s="76" t="str">
        <f>IF('CF3 TestsPhys'!Q90="","",'CF3 TestsPhys'!Q90)</f>
        <v/>
      </c>
      <c r="P90" s="250" t="str">
        <f>IF('CF3 TestsPhys'!R90="","",'CF3 TestsPhys'!R90)</f>
        <v/>
      </c>
      <c r="Q90" s="76" t="str">
        <f>IF('CF3 TestsPhys'!S90="","",'CF3 TestsPhys'!S90)</f>
        <v/>
      </c>
      <c r="R90" s="250" t="str">
        <f>IF('CF3 TestsPhys'!T90="","",'CF3 TestsPhys'!T90)</f>
        <v/>
      </c>
      <c r="S90" s="76" t="str">
        <f>IF('CF3 TestsPhys'!U90="","",'CF3 TestsPhys'!U90)</f>
        <v/>
      </c>
      <c r="T90" s="61" t="str">
        <f>IF('CF3 TestsPhys'!V90="","",'CF3 TestsPhys'!V90)</f>
        <v/>
      </c>
      <c r="U90" s="76" t="str">
        <f>IF('CF3 TestsPhys'!W90="","",'CF3 TestsPhys'!W90)</f>
        <v/>
      </c>
      <c r="V90" s="61" t="str">
        <f>IF('CF3 TestsPhys'!X90="","",'CF3 TestsPhys'!X90)</f>
        <v/>
      </c>
      <c r="W90" s="76" t="str">
        <f>IF('CF3 TestsPhys'!Y90="","",'CF3 TestsPhys'!Y90)</f>
        <v/>
      </c>
      <c r="X90" s="61" t="str">
        <f>IF('CF3 TestsPhys'!Z90="","",'CF3 TestsPhys'!Z90)</f>
        <v/>
      </c>
      <c r="Y90" s="76" t="str">
        <f>IF('CF3 TestsPhys'!AA90="","",'CF3 TestsPhys'!AA90)</f>
        <v/>
      </c>
      <c r="Z90" s="251" t="str">
        <f>IF('CF3 TestsPhys'!AB90="","",'CF3 TestsPhys'!AB90)</f>
        <v/>
      </c>
      <c r="AA90" s="197" t="str">
        <f>IF('CF3 TestsPhys'!AC90="","",'CF3 TestsPhys'!AC90)</f>
        <v/>
      </c>
    </row>
    <row r="91" spans="1:27" ht="15.6" x14ac:dyDescent="0.25">
      <c r="A91" s="155" t="str">
        <f>IF('CF3 TestsPhys'!B91="","",'CF3 TestsPhys'!B91)</f>
        <v/>
      </c>
      <c r="B91" s="157" t="str">
        <f>IF('CF3 TestsPhys'!D91="","",'CF3 TestsPhys'!D91)</f>
        <v/>
      </c>
      <c r="C91" s="160" t="str">
        <f>IF('CF3 TestsPhys'!E91="","",'CF3 TestsPhys'!E91)</f>
        <v/>
      </c>
      <c r="D91" s="173" t="str">
        <f>IF('CF3 TestsPhys'!F91="","",'CF3 TestsPhys'!F91)</f>
        <v/>
      </c>
      <c r="E91" s="282" t="str">
        <f>IF('CF3 TestsPhys'!G91="","",'CF3 TestsPhys'!G91)</f>
        <v/>
      </c>
      <c r="F91" s="68" t="str">
        <f>IF('CF3 TestsPhys'!H91="","",'CF3 TestsPhys'!H91)</f>
        <v/>
      </c>
      <c r="G91" s="76" t="str">
        <f>IF('CF3 TestsPhys'!I91="","",'CF3 TestsPhys'!I91)</f>
        <v/>
      </c>
      <c r="H91" s="68" t="str">
        <f>IF('CF3 TestsPhys'!J91="","",'CF3 TestsPhys'!J91)</f>
        <v/>
      </c>
      <c r="I91" s="76" t="str">
        <f>IF('CF3 TestsPhys'!K91="","",'CF3 TestsPhys'!K91)</f>
        <v/>
      </c>
      <c r="J91" s="68" t="str">
        <f>IF('CF3 TestsPhys'!L91="","",'CF3 TestsPhys'!L91)</f>
        <v/>
      </c>
      <c r="K91" s="76" t="str">
        <f>IF('CF3 TestsPhys'!M91="","",'CF3 TestsPhys'!M91)</f>
        <v/>
      </c>
      <c r="L91" s="68" t="str">
        <f>IF('CF3 TestsPhys'!N91="","",'CF3 TestsPhys'!N91)</f>
        <v/>
      </c>
      <c r="M91" s="76" t="str">
        <f>IF('CF3 TestsPhys'!O91="","",'CF3 TestsPhys'!O91)</f>
        <v/>
      </c>
      <c r="N91" s="250" t="str">
        <f>IF('CF3 TestsPhys'!P91="","",'CF3 TestsPhys'!P91)</f>
        <v/>
      </c>
      <c r="O91" s="76" t="str">
        <f>IF('CF3 TestsPhys'!Q91="","",'CF3 TestsPhys'!Q91)</f>
        <v/>
      </c>
      <c r="P91" s="250" t="str">
        <f>IF('CF3 TestsPhys'!R91="","",'CF3 TestsPhys'!R91)</f>
        <v/>
      </c>
      <c r="Q91" s="76" t="str">
        <f>IF('CF3 TestsPhys'!S91="","",'CF3 TestsPhys'!S91)</f>
        <v/>
      </c>
      <c r="R91" s="250" t="str">
        <f>IF('CF3 TestsPhys'!T91="","",'CF3 TestsPhys'!T91)</f>
        <v/>
      </c>
      <c r="S91" s="76" t="str">
        <f>IF('CF3 TestsPhys'!U91="","",'CF3 TestsPhys'!U91)</f>
        <v/>
      </c>
      <c r="T91" s="61" t="str">
        <f>IF('CF3 TestsPhys'!V91="","",'CF3 TestsPhys'!V91)</f>
        <v/>
      </c>
      <c r="U91" s="76" t="str">
        <f>IF('CF3 TestsPhys'!W91="","",'CF3 TestsPhys'!W91)</f>
        <v/>
      </c>
      <c r="V91" s="61" t="str">
        <f>IF('CF3 TestsPhys'!X91="","",'CF3 TestsPhys'!X91)</f>
        <v/>
      </c>
      <c r="W91" s="76" t="str">
        <f>IF('CF3 TestsPhys'!Y91="","",'CF3 TestsPhys'!Y91)</f>
        <v/>
      </c>
      <c r="X91" s="61" t="str">
        <f>IF('CF3 TestsPhys'!Z91="","",'CF3 TestsPhys'!Z91)</f>
        <v/>
      </c>
      <c r="Y91" s="76" t="str">
        <f>IF('CF3 TestsPhys'!AA91="","",'CF3 TestsPhys'!AA91)</f>
        <v/>
      </c>
      <c r="Z91" s="251" t="str">
        <f>IF('CF3 TestsPhys'!AB91="","",'CF3 TestsPhys'!AB91)</f>
        <v/>
      </c>
      <c r="AA91" s="197" t="str">
        <f>IF('CF3 TestsPhys'!AC91="","",'CF3 TestsPhys'!AC91)</f>
        <v/>
      </c>
    </row>
    <row r="92" spans="1:27" ht="15.6" x14ac:dyDescent="0.25">
      <c r="A92" s="155" t="str">
        <f>IF('CF3 TestsPhys'!B92="","",'CF3 TestsPhys'!B92)</f>
        <v/>
      </c>
      <c r="B92" s="157" t="str">
        <f>IF('CF3 TestsPhys'!D92="","",'CF3 TestsPhys'!D92)</f>
        <v/>
      </c>
      <c r="C92" s="160" t="str">
        <f>IF('CF3 TestsPhys'!E92="","",'CF3 TestsPhys'!E92)</f>
        <v/>
      </c>
      <c r="D92" s="173" t="str">
        <f>IF('CF3 TestsPhys'!F92="","",'CF3 TestsPhys'!F92)</f>
        <v/>
      </c>
      <c r="E92" s="282" t="str">
        <f>IF('CF3 TestsPhys'!G92="","",'CF3 TestsPhys'!G92)</f>
        <v/>
      </c>
      <c r="F92" s="68" t="str">
        <f>IF('CF3 TestsPhys'!H92="","",'CF3 TestsPhys'!H92)</f>
        <v/>
      </c>
      <c r="G92" s="76" t="str">
        <f>IF('CF3 TestsPhys'!I92="","",'CF3 TestsPhys'!I92)</f>
        <v/>
      </c>
      <c r="H92" s="68" t="str">
        <f>IF('CF3 TestsPhys'!J92="","",'CF3 TestsPhys'!J92)</f>
        <v/>
      </c>
      <c r="I92" s="76" t="str">
        <f>IF('CF3 TestsPhys'!K92="","",'CF3 TestsPhys'!K92)</f>
        <v/>
      </c>
      <c r="J92" s="68" t="str">
        <f>IF('CF3 TestsPhys'!L92="","",'CF3 TestsPhys'!L92)</f>
        <v/>
      </c>
      <c r="K92" s="76" t="str">
        <f>IF('CF3 TestsPhys'!M92="","",'CF3 TestsPhys'!M92)</f>
        <v/>
      </c>
      <c r="L92" s="68" t="str">
        <f>IF('CF3 TestsPhys'!N92="","",'CF3 TestsPhys'!N92)</f>
        <v/>
      </c>
      <c r="M92" s="76" t="str">
        <f>IF('CF3 TestsPhys'!O92="","",'CF3 TestsPhys'!O92)</f>
        <v/>
      </c>
      <c r="N92" s="250" t="str">
        <f>IF('CF3 TestsPhys'!P92="","",'CF3 TestsPhys'!P92)</f>
        <v/>
      </c>
      <c r="O92" s="76" t="str">
        <f>IF('CF3 TestsPhys'!Q92="","",'CF3 TestsPhys'!Q92)</f>
        <v/>
      </c>
      <c r="P92" s="250" t="str">
        <f>IF('CF3 TestsPhys'!R92="","",'CF3 TestsPhys'!R92)</f>
        <v/>
      </c>
      <c r="Q92" s="76" t="str">
        <f>IF('CF3 TestsPhys'!S92="","",'CF3 TestsPhys'!S92)</f>
        <v/>
      </c>
      <c r="R92" s="250" t="str">
        <f>IF('CF3 TestsPhys'!T92="","",'CF3 TestsPhys'!T92)</f>
        <v/>
      </c>
      <c r="S92" s="76" t="str">
        <f>IF('CF3 TestsPhys'!U92="","",'CF3 TestsPhys'!U92)</f>
        <v/>
      </c>
      <c r="T92" s="61" t="str">
        <f>IF('CF3 TestsPhys'!V92="","",'CF3 TestsPhys'!V92)</f>
        <v/>
      </c>
      <c r="U92" s="76" t="str">
        <f>IF('CF3 TestsPhys'!W92="","",'CF3 TestsPhys'!W92)</f>
        <v/>
      </c>
      <c r="V92" s="61" t="str">
        <f>IF('CF3 TestsPhys'!X92="","",'CF3 TestsPhys'!X92)</f>
        <v/>
      </c>
      <c r="W92" s="76" t="str">
        <f>IF('CF3 TestsPhys'!Y92="","",'CF3 TestsPhys'!Y92)</f>
        <v/>
      </c>
      <c r="X92" s="61" t="str">
        <f>IF('CF3 TestsPhys'!Z92="","",'CF3 TestsPhys'!Z92)</f>
        <v/>
      </c>
      <c r="Y92" s="76" t="str">
        <f>IF('CF3 TestsPhys'!AA92="","",'CF3 TestsPhys'!AA92)</f>
        <v/>
      </c>
      <c r="Z92" s="251" t="str">
        <f>IF('CF3 TestsPhys'!AB92="","",'CF3 TestsPhys'!AB92)</f>
        <v/>
      </c>
      <c r="AA92" s="197" t="str">
        <f>IF('CF3 TestsPhys'!AC92="","",'CF3 TestsPhys'!AC92)</f>
        <v/>
      </c>
    </row>
    <row r="93" spans="1:27" ht="15.6" x14ac:dyDescent="0.25">
      <c r="A93" s="155" t="str">
        <f>IF('CF3 TestsPhys'!B93="","",'CF3 TestsPhys'!B93)</f>
        <v/>
      </c>
      <c r="B93" s="157" t="str">
        <f>IF('CF3 TestsPhys'!D93="","",'CF3 TestsPhys'!D93)</f>
        <v/>
      </c>
      <c r="C93" s="160" t="str">
        <f>IF('CF3 TestsPhys'!E93="","",'CF3 TestsPhys'!E93)</f>
        <v/>
      </c>
      <c r="D93" s="173" t="str">
        <f>IF('CF3 TestsPhys'!F93="","",'CF3 TestsPhys'!F93)</f>
        <v/>
      </c>
      <c r="E93" s="282" t="str">
        <f>IF('CF3 TestsPhys'!G93="","",'CF3 TestsPhys'!G93)</f>
        <v/>
      </c>
      <c r="F93" s="68" t="str">
        <f>IF('CF3 TestsPhys'!H93="","",'CF3 TestsPhys'!H93)</f>
        <v/>
      </c>
      <c r="G93" s="76" t="str">
        <f>IF('CF3 TestsPhys'!I93="","",'CF3 TestsPhys'!I93)</f>
        <v/>
      </c>
      <c r="H93" s="68" t="str">
        <f>IF('CF3 TestsPhys'!J93="","",'CF3 TestsPhys'!J93)</f>
        <v/>
      </c>
      <c r="I93" s="76" t="str">
        <f>IF('CF3 TestsPhys'!K93="","",'CF3 TestsPhys'!K93)</f>
        <v/>
      </c>
      <c r="J93" s="68" t="str">
        <f>IF('CF3 TestsPhys'!L93="","",'CF3 TestsPhys'!L93)</f>
        <v/>
      </c>
      <c r="K93" s="76" t="str">
        <f>IF('CF3 TestsPhys'!M93="","",'CF3 TestsPhys'!M93)</f>
        <v/>
      </c>
      <c r="L93" s="68" t="str">
        <f>IF('CF3 TestsPhys'!N93="","",'CF3 TestsPhys'!N93)</f>
        <v/>
      </c>
      <c r="M93" s="76" t="str">
        <f>IF('CF3 TestsPhys'!O93="","",'CF3 TestsPhys'!O93)</f>
        <v/>
      </c>
      <c r="N93" s="250" t="str">
        <f>IF('CF3 TestsPhys'!P93="","",'CF3 TestsPhys'!P93)</f>
        <v/>
      </c>
      <c r="O93" s="76" t="str">
        <f>IF('CF3 TestsPhys'!Q93="","",'CF3 TestsPhys'!Q93)</f>
        <v/>
      </c>
      <c r="P93" s="250" t="str">
        <f>IF('CF3 TestsPhys'!R93="","",'CF3 TestsPhys'!R93)</f>
        <v/>
      </c>
      <c r="Q93" s="76" t="str">
        <f>IF('CF3 TestsPhys'!S93="","",'CF3 TestsPhys'!S93)</f>
        <v/>
      </c>
      <c r="R93" s="250" t="str">
        <f>IF('CF3 TestsPhys'!T93="","",'CF3 TestsPhys'!T93)</f>
        <v/>
      </c>
      <c r="S93" s="76" t="str">
        <f>IF('CF3 TestsPhys'!U93="","",'CF3 TestsPhys'!U93)</f>
        <v/>
      </c>
      <c r="T93" s="61" t="str">
        <f>IF('CF3 TestsPhys'!V93="","",'CF3 TestsPhys'!V93)</f>
        <v/>
      </c>
      <c r="U93" s="76" t="str">
        <f>IF('CF3 TestsPhys'!W93="","",'CF3 TestsPhys'!W93)</f>
        <v/>
      </c>
      <c r="V93" s="61" t="str">
        <f>IF('CF3 TestsPhys'!X93="","",'CF3 TestsPhys'!X93)</f>
        <v/>
      </c>
      <c r="W93" s="76" t="str">
        <f>IF('CF3 TestsPhys'!Y93="","",'CF3 TestsPhys'!Y93)</f>
        <v/>
      </c>
      <c r="X93" s="61" t="str">
        <f>IF('CF3 TestsPhys'!Z93="","",'CF3 TestsPhys'!Z93)</f>
        <v/>
      </c>
      <c r="Y93" s="76" t="str">
        <f>IF('CF3 TestsPhys'!AA93="","",'CF3 TestsPhys'!AA93)</f>
        <v/>
      </c>
      <c r="Z93" s="251" t="str">
        <f>IF('CF3 TestsPhys'!AB93="","",'CF3 TestsPhys'!AB93)</f>
        <v/>
      </c>
      <c r="AA93" s="197" t="str">
        <f>IF('CF3 TestsPhys'!AC93="","",'CF3 TestsPhys'!AC93)</f>
        <v/>
      </c>
    </row>
    <row r="94" spans="1:27" ht="15.6" x14ac:dyDescent="0.25">
      <c r="A94" s="155" t="str">
        <f>IF('CF3 TestsPhys'!B94="","",'CF3 TestsPhys'!B94)</f>
        <v/>
      </c>
      <c r="B94" s="157" t="str">
        <f>IF('CF3 TestsPhys'!D94="","",'CF3 TestsPhys'!D94)</f>
        <v/>
      </c>
      <c r="C94" s="160" t="str">
        <f>IF('CF3 TestsPhys'!E94="","",'CF3 TestsPhys'!E94)</f>
        <v/>
      </c>
      <c r="D94" s="173" t="str">
        <f>IF('CF3 TestsPhys'!F94="","",'CF3 TestsPhys'!F94)</f>
        <v/>
      </c>
      <c r="E94" s="282" t="str">
        <f>IF('CF3 TestsPhys'!G94="","",'CF3 TestsPhys'!G94)</f>
        <v/>
      </c>
      <c r="F94" s="68" t="str">
        <f>IF('CF3 TestsPhys'!H94="","",'CF3 TestsPhys'!H94)</f>
        <v/>
      </c>
      <c r="G94" s="76" t="str">
        <f>IF('CF3 TestsPhys'!I94="","",'CF3 TestsPhys'!I94)</f>
        <v/>
      </c>
      <c r="H94" s="68" t="str">
        <f>IF('CF3 TestsPhys'!J94="","",'CF3 TestsPhys'!J94)</f>
        <v/>
      </c>
      <c r="I94" s="76" t="str">
        <f>IF('CF3 TestsPhys'!K94="","",'CF3 TestsPhys'!K94)</f>
        <v/>
      </c>
      <c r="J94" s="68" t="str">
        <f>IF('CF3 TestsPhys'!L94="","",'CF3 TestsPhys'!L94)</f>
        <v/>
      </c>
      <c r="K94" s="76" t="str">
        <f>IF('CF3 TestsPhys'!M94="","",'CF3 TestsPhys'!M94)</f>
        <v/>
      </c>
      <c r="L94" s="68" t="str">
        <f>IF('CF3 TestsPhys'!N94="","",'CF3 TestsPhys'!N94)</f>
        <v/>
      </c>
      <c r="M94" s="76" t="str">
        <f>IF('CF3 TestsPhys'!O94="","",'CF3 TestsPhys'!O94)</f>
        <v/>
      </c>
      <c r="N94" s="250" t="str">
        <f>IF('CF3 TestsPhys'!P94="","",'CF3 TestsPhys'!P94)</f>
        <v/>
      </c>
      <c r="O94" s="76" t="str">
        <f>IF('CF3 TestsPhys'!Q94="","",'CF3 TestsPhys'!Q94)</f>
        <v/>
      </c>
      <c r="P94" s="250" t="str">
        <f>IF('CF3 TestsPhys'!R94="","",'CF3 TestsPhys'!R94)</f>
        <v/>
      </c>
      <c r="Q94" s="76" t="str">
        <f>IF('CF3 TestsPhys'!S94="","",'CF3 TestsPhys'!S94)</f>
        <v/>
      </c>
      <c r="R94" s="250" t="str">
        <f>IF('CF3 TestsPhys'!T94="","",'CF3 TestsPhys'!T94)</f>
        <v/>
      </c>
      <c r="S94" s="76" t="str">
        <f>IF('CF3 TestsPhys'!U94="","",'CF3 TestsPhys'!U94)</f>
        <v/>
      </c>
      <c r="T94" s="61" t="str">
        <f>IF('CF3 TestsPhys'!V94="","",'CF3 TestsPhys'!V94)</f>
        <v/>
      </c>
      <c r="U94" s="76" t="str">
        <f>IF('CF3 TestsPhys'!W94="","",'CF3 TestsPhys'!W94)</f>
        <v/>
      </c>
      <c r="V94" s="61" t="str">
        <f>IF('CF3 TestsPhys'!X94="","",'CF3 TestsPhys'!X94)</f>
        <v/>
      </c>
      <c r="W94" s="76" t="str">
        <f>IF('CF3 TestsPhys'!Y94="","",'CF3 TestsPhys'!Y94)</f>
        <v/>
      </c>
      <c r="X94" s="61" t="str">
        <f>IF('CF3 TestsPhys'!Z94="","",'CF3 TestsPhys'!Z94)</f>
        <v/>
      </c>
      <c r="Y94" s="76" t="str">
        <f>IF('CF3 TestsPhys'!AA94="","",'CF3 TestsPhys'!AA94)</f>
        <v/>
      </c>
      <c r="Z94" s="251" t="str">
        <f>IF('CF3 TestsPhys'!AB94="","",'CF3 TestsPhys'!AB94)</f>
        <v/>
      </c>
      <c r="AA94" s="197" t="str">
        <f>IF('CF3 TestsPhys'!AC94="","",'CF3 TestsPhys'!AC94)</f>
        <v/>
      </c>
    </row>
    <row r="95" spans="1:27" ht="15.6" x14ac:dyDescent="0.25">
      <c r="A95" s="155" t="str">
        <f>IF('CF3 TestsPhys'!B95="","",'CF3 TestsPhys'!B95)</f>
        <v/>
      </c>
      <c r="B95" s="157" t="str">
        <f>IF('CF3 TestsPhys'!D95="","",'CF3 TestsPhys'!D95)</f>
        <v/>
      </c>
      <c r="C95" s="160" t="str">
        <f>IF('CF3 TestsPhys'!E95="","",'CF3 TestsPhys'!E95)</f>
        <v/>
      </c>
      <c r="D95" s="173" t="str">
        <f>IF('CF3 TestsPhys'!F95="","",'CF3 TestsPhys'!F95)</f>
        <v/>
      </c>
      <c r="E95" s="282" t="str">
        <f>IF('CF3 TestsPhys'!G95="","",'CF3 TestsPhys'!G95)</f>
        <v/>
      </c>
      <c r="F95" s="68" t="str">
        <f>IF('CF3 TestsPhys'!H95="","",'CF3 TestsPhys'!H95)</f>
        <v/>
      </c>
      <c r="G95" s="76" t="str">
        <f>IF('CF3 TestsPhys'!I95="","",'CF3 TestsPhys'!I95)</f>
        <v/>
      </c>
      <c r="H95" s="68" t="str">
        <f>IF('CF3 TestsPhys'!J95="","",'CF3 TestsPhys'!J95)</f>
        <v/>
      </c>
      <c r="I95" s="76" t="str">
        <f>IF('CF3 TestsPhys'!K95="","",'CF3 TestsPhys'!K95)</f>
        <v/>
      </c>
      <c r="J95" s="68" t="str">
        <f>IF('CF3 TestsPhys'!L95="","",'CF3 TestsPhys'!L95)</f>
        <v/>
      </c>
      <c r="K95" s="76" t="str">
        <f>IF('CF3 TestsPhys'!M95="","",'CF3 TestsPhys'!M95)</f>
        <v/>
      </c>
      <c r="L95" s="68" t="str">
        <f>IF('CF3 TestsPhys'!N95="","",'CF3 TestsPhys'!N95)</f>
        <v/>
      </c>
      <c r="M95" s="76" t="str">
        <f>IF('CF3 TestsPhys'!O95="","",'CF3 TestsPhys'!O95)</f>
        <v/>
      </c>
      <c r="N95" s="250" t="str">
        <f>IF('CF3 TestsPhys'!P95="","",'CF3 TestsPhys'!P95)</f>
        <v/>
      </c>
      <c r="O95" s="76" t="str">
        <f>IF('CF3 TestsPhys'!Q95="","",'CF3 TestsPhys'!Q95)</f>
        <v/>
      </c>
      <c r="P95" s="250" t="str">
        <f>IF('CF3 TestsPhys'!R95="","",'CF3 TestsPhys'!R95)</f>
        <v/>
      </c>
      <c r="Q95" s="76" t="str">
        <f>IF('CF3 TestsPhys'!S95="","",'CF3 TestsPhys'!S95)</f>
        <v/>
      </c>
      <c r="R95" s="250" t="str">
        <f>IF('CF3 TestsPhys'!T95="","",'CF3 TestsPhys'!T95)</f>
        <v/>
      </c>
      <c r="S95" s="76" t="str">
        <f>IF('CF3 TestsPhys'!U95="","",'CF3 TestsPhys'!U95)</f>
        <v/>
      </c>
      <c r="T95" s="61" t="str">
        <f>IF('CF3 TestsPhys'!V95="","",'CF3 TestsPhys'!V95)</f>
        <v/>
      </c>
      <c r="U95" s="76" t="str">
        <f>IF('CF3 TestsPhys'!W95="","",'CF3 TestsPhys'!W95)</f>
        <v/>
      </c>
      <c r="V95" s="61" t="str">
        <f>IF('CF3 TestsPhys'!X95="","",'CF3 TestsPhys'!X95)</f>
        <v/>
      </c>
      <c r="W95" s="76" t="str">
        <f>IF('CF3 TestsPhys'!Y95="","",'CF3 TestsPhys'!Y95)</f>
        <v/>
      </c>
      <c r="X95" s="61" t="str">
        <f>IF('CF3 TestsPhys'!Z95="","",'CF3 TestsPhys'!Z95)</f>
        <v/>
      </c>
      <c r="Y95" s="76" t="str">
        <f>IF('CF3 TestsPhys'!AA95="","",'CF3 TestsPhys'!AA95)</f>
        <v/>
      </c>
      <c r="Z95" s="251" t="str">
        <f>IF('CF3 TestsPhys'!AB95="","",'CF3 TestsPhys'!AB95)</f>
        <v/>
      </c>
      <c r="AA95" s="197" t="str">
        <f>IF('CF3 TestsPhys'!AC95="","",'CF3 TestsPhys'!AC95)</f>
        <v/>
      </c>
    </row>
    <row r="96" spans="1:27" ht="15.6" x14ac:dyDescent="0.25">
      <c r="A96" s="155" t="str">
        <f>IF('CF3 TestsPhys'!B96="","",'CF3 TestsPhys'!B96)</f>
        <v/>
      </c>
      <c r="B96" s="157" t="str">
        <f>IF('CF3 TestsPhys'!D96="","",'CF3 TestsPhys'!D96)</f>
        <v/>
      </c>
      <c r="C96" s="160" t="str">
        <f>IF('CF3 TestsPhys'!E96="","",'CF3 TestsPhys'!E96)</f>
        <v/>
      </c>
      <c r="D96" s="173" t="str">
        <f>IF('CF3 TestsPhys'!F96="","",'CF3 TestsPhys'!F96)</f>
        <v/>
      </c>
      <c r="E96" s="282" t="str">
        <f>IF('CF3 TestsPhys'!G96="","",'CF3 TestsPhys'!G96)</f>
        <v/>
      </c>
      <c r="F96" s="68" t="str">
        <f>IF('CF3 TestsPhys'!H96="","",'CF3 TestsPhys'!H96)</f>
        <v/>
      </c>
      <c r="G96" s="76" t="str">
        <f>IF('CF3 TestsPhys'!I96="","",'CF3 TestsPhys'!I96)</f>
        <v/>
      </c>
      <c r="H96" s="68" t="str">
        <f>IF('CF3 TestsPhys'!J96="","",'CF3 TestsPhys'!J96)</f>
        <v/>
      </c>
      <c r="I96" s="76" t="str">
        <f>IF('CF3 TestsPhys'!K96="","",'CF3 TestsPhys'!K96)</f>
        <v/>
      </c>
      <c r="J96" s="68" t="str">
        <f>IF('CF3 TestsPhys'!L96="","",'CF3 TestsPhys'!L96)</f>
        <v/>
      </c>
      <c r="K96" s="76" t="str">
        <f>IF('CF3 TestsPhys'!M96="","",'CF3 TestsPhys'!M96)</f>
        <v/>
      </c>
      <c r="L96" s="68" t="str">
        <f>IF('CF3 TestsPhys'!N96="","",'CF3 TestsPhys'!N96)</f>
        <v/>
      </c>
      <c r="M96" s="76" t="str">
        <f>IF('CF3 TestsPhys'!O96="","",'CF3 TestsPhys'!O96)</f>
        <v/>
      </c>
      <c r="N96" s="250" t="str">
        <f>IF('CF3 TestsPhys'!P96="","",'CF3 TestsPhys'!P96)</f>
        <v/>
      </c>
      <c r="O96" s="76" t="str">
        <f>IF('CF3 TestsPhys'!Q96="","",'CF3 TestsPhys'!Q96)</f>
        <v/>
      </c>
      <c r="P96" s="250" t="str">
        <f>IF('CF3 TestsPhys'!R96="","",'CF3 TestsPhys'!R96)</f>
        <v/>
      </c>
      <c r="Q96" s="76" t="str">
        <f>IF('CF3 TestsPhys'!S96="","",'CF3 TestsPhys'!S96)</f>
        <v/>
      </c>
      <c r="R96" s="250" t="str">
        <f>IF('CF3 TestsPhys'!T96="","",'CF3 TestsPhys'!T96)</f>
        <v/>
      </c>
      <c r="S96" s="76" t="str">
        <f>IF('CF3 TestsPhys'!U96="","",'CF3 TestsPhys'!U96)</f>
        <v/>
      </c>
      <c r="T96" s="61" t="str">
        <f>IF('CF3 TestsPhys'!V96="","",'CF3 TestsPhys'!V96)</f>
        <v/>
      </c>
      <c r="U96" s="76" t="str">
        <f>IF('CF3 TestsPhys'!W96="","",'CF3 TestsPhys'!W96)</f>
        <v/>
      </c>
      <c r="V96" s="61" t="str">
        <f>IF('CF3 TestsPhys'!X96="","",'CF3 TestsPhys'!X96)</f>
        <v/>
      </c>
      <c r="W96" s="76" t="str">
        <f>IF('CF3 TestsPhys'!Y96="","",'CF3 TestsPhys'!Y96)</f>
        <v/>
      </c>
      <c r="X96" s="61" t="str">
        <f>IF('CF3 TestsPhys'!Z96="","",'CF3 TestsPhys'!Z96)</f>
        <v/>
      </c>
      <c r="Y96" s="76" t="str">
        <f>IF('CF3 TestsPhys'!AA96="","",'CF3 TestsPhys'!AA96)</f>
        <v/>
      </c>
      <c r="Z96" s="251" t="str">
        <f>IF('CF3 TestsPhys'!AB96="","",'CF3 TestsPhys'!AB96)</f>
        <v/>
      </c>
      <c r="AA96" s="197" t="str">
        <f>IF('CF3 TestsPhys'!AC96="","",'CF3 TestsPhys'!AC96)</f>
        <v/>
      </c>
    </row>
    <row r="97" spans="1:27" ht="15.6" x14ac:dyDescent="0.25">
      <c r="A97" s="155" t="str">
        <f>IF('CF3 TestsPhys'!B97="","",'CF3 TestsPhys'!B97)</f>
        <v/>
      </c>
      <c r="B97" s="157" t="str">
        <f>IF('CF3 TestsPhys'!D97="","",'CF3 TestsPhys'!D97)</f>
        <v/>
      </c>
      <c r="C97" s="160" t="str">
        <f>IF('CF3 TestsPhys'!E97="","",'CF3 TestsPhys'!E97)</f>
        <v/>
      </c>
      <c r="D97" s="173" t="str">
        <f>IF('CF3 TestsPhys'!F97="","",'CF3 TestsPhys'!F97)</f>
        <v/>
      </c>
      <c r="E97" s="282" t="str">
        <f>IF('CF3 TestsPhys'!G97="","",'CF3 TestsPhys'!G97)</f>
        <v/>
      </c>
      <c r="F97" s="68" t="str">
        <f>IF('CF3 TestsPhys'!H97="","",'CF3 TestsPhys'!H97)</f>
        <v/>
      </c>
      <c r="G97" s="76" t="str">
        <f>IF('CF3 TestsPhys'!I97="","",'CF3 TestsPhys'!I97)</f>
        <v/>
      </c>
      <c r="H97" s="68" t="str">
        <f>IF('CF3 TestsPhys'!J97="","",'CF3 TestsPhys'!J97)</f>
        <v/>
      </c>
      <c r="I97" s="76" t="str">
        <f>IF('CF3 TestsPhys'!K97="","",'CF3 TestsPhys'!K97)</f>
        <v/>
      </c>
      <c r="J97" s="68" t="str">
        <f>IF('CF3 TestsPhys'!L97="","",'CF3 TestsPhys'!L97)</f>
        <v/>
      </c>
      <c r="K97" s="76" t="str">
        <f>IF('CF3 TestsPhys'!M97="","",'CF3 TestsPhys'!M97)</f>
        <v/>
      </c>
      <c r="L97" s="68" t="str">
        <f>IF('CF3 TestsPhys'!N97="","",'CF3 TestsPhys'!N97)</f>
        <v/>
      </c>
      <c r="M97" s="76" t="str">
        <f>IF('CF3 TestsPhys'!O97="","",'CF3 TestsPhys'!O97)</f>
        <v/>
      </c>
      <c r="N97" s="250" t="str">
        <f>IF('CF3 TestsPhys'!P97="","",'CF3 TestsPhys'!P97)</f>
        <v/>
      </c>
      <c r="O97" s="76" t="str">
        <f>IF('CF3 TestsPhys'!Q97="","",'CF3 TestsPhys'!Q97)</f>
        <v/>
      </c>
      <c r="P97" s="250" t="str">
        <f>IF('CF3 TestsPhys'!R97="","",'CF3 TestsPhys'!R97)</f>
        <v/>
      </c>
      <c r="Q97" s="76" t="str">
        <f>IF('CF3 TestsPhys'!S97="","",'CF3 TestsPhys'!S97)</f>
        <v/>
      </c>
      <c r="R97" s="250" t="str">
        <f>IF('CF3 TestsPhys'!T97="","",'CF3 TestsPhys'!T97)</f>
        <v/>
      </c>
      <c r="S97" s="76" t="str">
        <f>IF('CF3 TestsPhys'!U97="","",'CF3 TestsPhys'!U97)</f>
        <v/>
      </c>
      <c r="T97" s="61" t="str">
        <f>IF('CF3 TestsPhys'!V97="","",'CF3 TestsPhys'!V97)</f>
        <v/>
      </c>
      <c r="U97" s="76" t="str">
        <f>IF('CF3 TestsPhys'!W97="","",'CF3 TestsPhys'!W97)</f>
        <v/>
      </c>
      <c r="V97" s="61" t="str">
        <f>IF('CF3 TestsPhys'!X97="","",'CF3 TestsPhys'!X97)</f>
        <v/>
      </c>
      <c r="W97" s="76" t="str">
        <f>IF('CF3 TestsPhys'!Y97="","",'CF3 TestsPhys'!Y97)</f>
        <v/>
      </c>
      <c r="X97" s="61" t="str">
        <f>IF('CF3 TestsPhys'!Z97="","",'CF3 TestsPhys'!Z97)</f>
        <v/>
      </c>
      <c r="Y97" s="76" t="str">
        <f>IF('CF3 TestsPhys'!AA97="","",'CF3 TestsPhys'!AA97)</f>
        <v/>
      </c>
      <c r="Z97" s="251" t="str">
        <f>IF('CF3 TestsPhys'!AB97="","",'CF3 TestsPhys'!AB97)</f>
        <v/>
      </c>
      <c r="AA97" s="197" t="str">
        <f>IF('CF3 TestsPhys'!AC97="","",'CF3 TestsPhys'!AC97)</f>
        <v/>
      </c>
    </row>
    <row r="98" spans="1:27" ht="15.6" x14ac:dyDescent="0.25">
      <c r="A98" s="155" t="str">
        <f>IF('CF3 TestsPhys'!B98="","",'CF3 TestsPhys'!B98)</f>
        <v/>
      </c>
      <c r="B98" s="157" t="str">
        <f>IF('CF3 TestsPhys'!D98="","",'CF3 TestsPhys'!D98)</f>
        <v/>
      </c>
      <c r="C98" s="160" t="str">
        <f>IF('CF3 TestsPhys'!E98="","",'CF3 TestsPhys'!E98)</f>
        <v/>
      </c>
      <c r="D98" s="173" t="str">
        <f>IF('CF3 TestsPhys'!F98="","",'CF3 TestsPhys'!F98)</f>
        <v/>
      </c>
      <c r="E98" s="282" t="str">
        <f>IF('CF3 TestsPhys'!G98="","",'CF3 TestsPhys'!G98)</f>
        <v/>
      </c>
      <c r="F98" s="68" t="str">
        <f>IF('CF3 TestsPhys'!H98="","",'CF3 TestsPhys'!H98)</f>
        <v/>
      </c>
      <c r="G98" s="76" t="str">
        <f>IF('CF3 TestsPhys'!I98="","",'CF3 TestsPhys'!I98)</f>
        <v/>
      </c>
      <c r="H98" s="68" t="str">
        <f>IF('CF3 TestsPhys'!J98="","",'CF3 TestsPhys'!J98)</f>
        <v/>
      </c>
      <c r="I98" s="76" t="str">
        <f>IF('CF3 TestsPhys'!K98="","",'CF3 TestsPhys'!K98)</f>
        <v/>
      </c>
      <c r="J98" s="68" t="str">
        <f>IF('CF3 TestsPhys'!L98="","",'CF3 TestsPhys'!L98)</f>
        <v/>
      </c>
      <c r="K98" s="76" t="str">
        <f>IF('CF3 TestsPhys'!M98="","",'CF3 TestsPhys'!M98)</f>
        <v/>
      </c>
      <c r="L98" s="68" t="str">
        <f>IF('CF3 TestsPhys'!N98="","",'CF3 TestsPhys'!N98)</f>
        <v/>
      </c>
      <c r="M98" s="76" t="str">
        <f>IF('CF3 TestsPhys'!O98="","",'CF3 TestsPhys'!O98)</f>
        <v/>
      </c>
      <c r="N98" s="250" t="str">
        <f>IF('CF3 TestsPhys'!P98="","",'CF3 TestsPhys'!P98)</f>
        <v/>
      </c>
      <c r="O98" s="76" t="str">
        <f>IF('CF3 TestsPhys'!Q98="","",'CF3 TestsPhys'!Q98)</f>
        <v/>
      </c>
      <c r="P98" s="250" t="str">
        <f>IF('CF3 TestsPhys'!R98="","",'CF3 TestsPhys'!R98)</f>
        <v/>
      </c>
      <c r="Q98" s="76" t="str">
        <f>IF('CF3 TestsPhys'!S98="","",'CF3 TestsPhys'!S98)</f>
        <v/>
      </c>
      <c r="R98" s="250" t="str">
        <f>IF('CF3 TestsPhys'!T98="","",'CF3 TestsPhys'!T98)</f>
        <v/>
      </c>
      <c r="S98" s="76" t="str">
        <f>IF('CF3 TestsPhys'!U98="","",'CF3 TestsPhys'!U98)</f>
        <v/>
      </c>
      <c r="T98" s="61" t="str">
        <f>IF('CF3 TestsPhys'!V98="","",'CF3 TestsPhys'!V98)</f>
        <v/>
      </c>
      <c r="U98" s="76" t="str">
        <f>IF('CF3 TestsPhys'!W98="","",'CF3 TestsPhys'!W98)</f>
        <v/>
      </c>
      <c r="V98" s="61" t="str">
        <f>IF('CF3 TestsPhys'!X98="","",'CF3 TestsPhys'!X98)</f>
        <v/>
      </c>
      <c r="W98" s="76" t="str">
        <f>IF('CF3 TestsPhys'!Y98="","",'CF3 TestsPhys'!Y98)</f>
        <v/>
      </c>
      <c r="X98" s="61" t="str">
        <f>IF('CF3 TestsPhys'!Z98="","",'CF3 TestsPhys'!Z98)</f>
        <v/>
      </c>
      <c r="Y98" s="76" t="str">
        <f>IF('CF3 TestsPhys'!AA98="","",'CF3 TestsPhys'!AA98)</f>
        <v/>
      </c>
      <c r="Z98" s="251" t="str">
        <f>IF('CF3 TestsPhys'!AB98="","",'CF3 TestsPhys'!AB98)</f>
        <v/>
      </c>
      <c r="AA98" s="197" t="str">
        <f>IF('CF3 TestsPhys'!AC98="","",'CF3 TestsPhys'!AC98)</f>
        <v/>
      </c>
    </row>
    <row r="99" spans="1:27" ht="15.6" x14ac:dyDescent="0.25">
      <c r="A99" s="155" t="str">
        <f>IF('CF3 TestsPhys'!B99="","",'CF3 TestsPhys'!B99)</f>
        <v/>
      </c>
      <c r="B99" s="157" t="str">
        <f>IF('CF3 TestsPhys'!D99="","",'CF3 TestsPhys'!D99)</f>
        <v/>
      </c>
      <c r="C99" s="160" t="str">
        <f>IF('CF3 TestsPhys'!E99="","",'CF3 TestsPhys'!E99)</f>
        <v/>
      </c>
      <c r="D99" s="173" t="str">
        <f>IF('CF3 TestsPhys'!F99="","",'CF3 TestsPhys'!F99)</f>
        <v/>
      </c>
      <c r="E99" s="282" t="str">
        <f>IF('CF3 TestsPhys'!G99="","",'CF3 TestsPhys'!G99)</f>
        <v/>
      </c>
      <c r="F99" s="68" t="str">
        <f>IF('CF3 TestsPhys'!H99="","",'CF3 TestsPhys'!H99)</f>
        <v/>
      </c>
      <c r="G99" s="76" t="str">
        <f>IF('CF3 TestsPhys'!I99="","",'CF3 TestsPhys'!I99)</f>
        <v/>
      </c>
      <c r="H99" s="68" t="str">
        <f>IF('CF3 TestsPhys'!J99="","",'CF3 TestsPhys'!J99)</f>
        <v/>
      </c>
      <c r="I99" s="76" t="str">
        <f>IF('CF3 TestsPhys'!K99="","",'CF3 TestsPhys'!K99)</f>
        <v/>
      </c>
      <c r="J99" s="68" t="str">
        <f>IF('CF3 TestsPhys'!L99="","",'CF3 TestsPhys'!L99)</f>
        <v/>
      </c>
      <c r="K99" s="76" t="str">
        <f>IF('CF3 TestsPhys'!M99="","",'CF3 TestsPhys'!M99)</f>
        <v/>
      </c>
      <c r="L99" s="68" t="str">
        <f>IF('CF3 TestsPhys'!N99="","",'CF3 TestsPhys'!N99)</f>
        <v/>
      </c>
      <c r="M99" s="76" t="str">
        <f>IF('CF3 TestsPhys'!O99="","",'CF3 TestsPhys'!O99)</f>
        <v/>
      </c>
      <c r="N99" s="250" t="str">
        <f>IF('CF3 TestsPhys'!P99="","",'CF3 TestsPhys'!P99)</f>
        <v/>
      </c>
      <c r="O99" s="76" t="str">
        <f>IF('CF3 TestsPhys'!Q99="","",'CF3 TestsPhys'!Q99)</f>
        <v/>
      </c>
      <c r="P99" s="250" t="str">
        <f>IF('CF3 TestsPhys'!R99="","",'CF3 TestsPhys'!R99)</f>
        <v/>
      </c>
      <c r="Q99" s="76" t="str">
        <f>IF('CF3 TestsPhys'!S99="","",'CF3 TestsPhys'!S99)</f>
        <v/>
      </c>
      <c r="R99" s="250" t="str">
        <f>IF('CF3 TestsPhys'!T99="","",'CF3 TestsPhys'!T99)</f>
        <v/>
      </c>
      <c r="S99" s="76" t="str">
        <f>IF('CF3 TestsPhys'!U99="","",'CF3 TestsPhys'!U99)</f>
        <v/>
      </c>
      <c r="T99" s="61" t="str">
        <f>IF('CF3 TestsPhys'!V99="","",'CF3 TestsPhys'!V99)</f>
        <v/>
      </c>
      <c r="U99" s="76" t="str">
        <f>IF('CF3 TestsPhys'!W99="","",'CF3 TestsPhys'!W99)</f>
        <v/>
      </c>
      <c r="V99" s="61" t="str">
        <f>IF('CF3 TestsPhys'!X99="","",'CF3 TestsPhys'!X99)</f>
        <v/>
      </c>
      <c r="W99" s="76" t="str">
        <f>IF('CF3 TestsPhys'!Y99="","",'CF3 TestsPhys'!Y99)</f>
        <v/>
      </c>
      <c r="X99" s="61" t="str">
        <f>IF('CF3 TestsPhys'!Z99="","",'CF3 TestsPhys'!Z99)</f>
        <v/>
      </c>
      <c r="Y99" s="76" t="str">
        <f>IF('CF3 TestsPhys'!AA99="","",'CF3 TestsPhys'!AA99)</f>
        <v/>
      </c>
      <c r="Z99" s="251" t="str">
        <f>IF('CF3 TestsPhys'!AB99="","",'CF3 TestsPhys'!AB99)</f>
        <v/>
      </c>
      <c r="AA99" s="197" t="str">
        <f>IF('CF3 TestsPhys'!AC99="","",'CF3 TestsPhys'!AC99)</f>
        <v/>
      </c>
    </row>
    <row r="100" spans="1:27" ht="15.6" x14ac:dyDescent="0.25">
      <c r="A100" s="155" t="str">
        <f>IF('CF3 TestsPhys'!B100="","",'CF3 TestsPhys'!B100)</f>
        <v/>
      </c>
      <c r="B100" s="157" t="str">
        <f>IF('CF3 TestsPhys'!D100="","",'CF3 TestsPhys'!D100)</f>
        <v/>
      </c>
      <c r="C100" s="160" t="str">
        <f>IF('CF3 TestsPhys'!E100="","",'CF3 TestsPhys'!E100)</f>
        <v/>
      </c>
      <c r="D100" s="173" t="str">
        <f>IF('CF3 TestsPhys'!F100="","",'CF3 TestsPhys'!F100)</f>
        <v/>
      </c>
      <c r="E100" s="282" t="str">
        <f>IF('CF3 TestsPhys'!G100="","",'CF3 TestsPhys'!G100)</f>
        <v/>
      </c>
      <c r="F100" s="68" t="str">
        <f>IF('CF3 TestsPhys'!H100="","",'CF3 TestsPhys'!H100)</f>
        <v/>
      </c>
      <c r="G100" s="76" t="str">
        <f>IF('CF3 TestsPhys'!I100="","",'CF3 TestsPhys'!I100)</f>
        <v/>
      </c>
      <c r="H100" s="68" t="str">
        <f>IF('CF3 TestsPhys'!J100="","",'CF3 TestsPhys'!J100)</f>
        <v/>
      </c>
      <c r="I100" s="76" t="str">
        <f>IF('CF3 TestsPhys'!K100="","",'CF3 TestsPhys'!K100)</f>
        <v/>
      </c>
      <c r="J100" s="68" t="str">
        <f>IF('CF3 TestsPhys'!L100="","",'CF3 TestsPhys'!L100)</f>
        <v/>
      </c>
      <c r="K100" s="76" t="str">
        <f>IF('CF3 TestsPhys'!M100="","",'CF3 TestsPhys'!M100)</f>
        <v/>
      </c>
      <c r="L100" s="68" t="str">
        <f>IF('CF3 TestsPhys'!N100="","",'CF3 TestsPhys'!N100)</f>
        <v/>
      </c>
      <c r="M100" s="76" t="str">
        <f>IF('CF3 TestsPhys'!O100="","",'CF3 TestsPhys'!O100)</f>
        <v/>
      </c>
      <c r="N100" s="250" t="str">
        <f>IF('CF3 TestsPhys'!P100="","",'CF3 TestsPhys'!P100)</f>
        <v/>
      </c>
      <c r="O100" s="76" t="str">
        <f>IF('CF3 TestsPhys'!Q100="","",'CF3 TestsPhys'!Q100)</f>
        <v/>
      </c>
      <c r="P100" s="250" t="str">
        <f>IF('CF3 TestsPhys'!R100="","",'CF3 TestsPhys'!R100)</f>
        <v/>
      </c>
      <c r="Q100" s="76" t="str">
        <f>IF('CF3 TestsPhys'!S100="","",'CF3 TestsPhys'!S100)</f>
        <v/>
      </c>
      <c r="R100" s="250" t="str">
        <f>IF('CF3 TestsPhys'!T100="","",'CF3 TestsPhys'!T100)</f>
        <v/>
      </c>
      <c r="S100" s="76" t="str">
        <f>IF('CF3 TestsPhys'!U100="","",'CF3 TestsPhys'!U100)</f>
        <v/>
      </c>
      <c r="T100" s="61" t="str">
        <f>IF('CF3 TestsPhys'!V100="","",'CF3 TestsPhys'!V100)</f>
        <v/>
      </c>
      <c r="U100" s="76" t="str">
        <f>IF('CF3 TestsPhys'!W100="","",'CF3 TestsPhys'!W100)</f>
        <v/>
      </c>
      <c r="V100" s="61" t="str">
        <f>IF('CF3 TestsPhys'!X100="","",'CF3 TestsPhys'!X100)</f>
        <v/>
      </c>
      <c r="W100" s="76" t="str">
        <f>IF('CF3 TestsPhys'!Y100="","",'CF3 TestsPhys'!Y100)</f>
        <v/>
      </c>
      <c r="X100" s="61" t="str">
        <f>IF('CF3 TestsPhys'!Z100="","",'CF3 TestsPhys'!Z100)</f>
        <v/>
      </c>
      <c r="Y100" s="76" t="str">
        <f>IF('CF3 TestsPhys'!AA100="","",'CF3 TestsPhys'!AA100)</f>
        <v/>
      </c>
      <c r="Z100" s="251" t="str">
        <f>IF('CF3 TestsPhys'!AB100="","",'CF3 TestsPhys'!AB100)</f>
        <v/>
      </c>
      <c r="AA100" s="197" t="str">
        <f>IF('CF3 TestsPhys'!AC100="","",'CF3 TestsPhys'!AC100)</f>
        <v/>
      </c>
    </row>
    <row r="101" spans="1:27" ht="15.6" x14ac:dyDescent="0.25">
      <c r="A101" s="155" t="str">
        <f>IF('CF3 TestsPhys'!B101="","",'CF3 TestsPhys'!B101)</f>
        <v/>
      </c>
      <c r="B101" s="157" t="str">
        <f>IF('CF3 TestsPhys'!D101="","",'CF3 TestsPhys'!D101)</f>
        <v/>
      </c>
      <c r="C101" s="160" t="str">
        <f>IF('CF3 TestsPhys'!E101="","",'CF3 TestsPhys'!E101)</f>
        <v/>
      </c>
      <c r="D101" s="173" t="str">
        <f>IF('CF3 TestsPhys'!F101="","",'CF3 TestsPhys'!F101)</f>
        <v/>
      </c>
      <c r="E101" s="282" t="str">
        <f>IF('CF3 TestsPhys'!G101="","",'CF3 TestsPhys'!G101)</f>
        <v/>
      </c>
      <c r="F101" s="68" t="str">
        <f>IF('CF3 TestsPhys'!H101="","",'CF3 TestsPhys'!H101)</f>
        <v/>
      </c>
      <c r="G101" s="76" t="str">
        <f>IF('CF3 TestsPhys'!I101="","",'CF3 TestsPhys'!I101)</f>
        <v/>
      </c>
      <c r="H101" s="68" t="str">
        <f>IF('CF3 TestsPhys'!J101="","",'CF3 TestsPhys'!J101)</f>
        <v/>
      </c>
      <c r="I101" s="76" t="str">
        <f>IF('CF3 TestsPhys'!K101="","",'CF3 TestsPhys'!K101)</f>
        <v/>
      </c>
      <c r="J101" s="68" t="str">
        <f>IF('CF3 TestsPhys'!L101="","",'CF3 TestsPhys'!L101)</f>
        <v/>
      </c>
      <c r="K101" s="76" t="str">
        <f>IF('CF3 TestsPhys'!M101="","",'CF3 TestsPhys'!M101)</f>
        <v/>
      </c>
      <c r="L101" s="68" t="str">
        <f>IF('CF3 TestsPhys'!N101="","",'CF3 TestsPhys'!N101)</f>
        <v/>
      </c>
      <c r="M101" s="76" t="str">
        <f>IF('CF3 TestsPhys'!O101="","",'CF3 TestsPhys'!O101)</f>
        <v/>
      </c>
      <c r="N101" s="250" t="str">
        <f>IF('CF3 TestsPhys'!P101="","",'CF3 TestsPhys'!P101)</f>
        <v/>
      </c>
      <c r="O101" s="76" t="str">
        <f>IF('CF3 TestsPhys'!Q101="","",'CF3 TestsPhys'!Q101)</f>
        <v/>
      </c>
      <c r="P101" s="250" t="str">
        <f>IF('CF3 TestsPhys'!R101="","",'CF3 TestsPhys'!R101)</f>
        <v/>
      </c>
      <c r="Q101" s="76" t="str">
        <f>IF('CF3 TestsPhys'!S101="","",'CF3 TestsPhys'!S101)</f>
        <v/>
      </c>
      <c r="R101" s="250" t="str">
        <f>IF('CF3 TestsPhys'!T101="","",'CF3 TestsPhys'!T101)</f>
        <v/>
      </c>
      <c r="S101" s="76" t="str">
        <f>IF('CF3 TestsPhys'!U101="","",'CF3 TestsPhys'!U101)</f>
        <v/>
      </c>
      <c r="T101" s="61" t="str">
        <f>IF('CF3 TestsPhys'!V101="","",'CF3 TestsPhys'!V101)</f>
        <v/>
      </c>
      <c r="U101" s="76" t="str">
        <f>IF('CF3 TestsPhys'!W101="","",'CF3 TestsPhys'!W101)</f>
        <v/>
      </c>
      <c r="V101" s="61" t="str">
        <f>IF('CF3 TestsPhys'!X101="","",'CF3 TestsPhys'!X101)</f>
        <v/>
      </c>
      <c r="W101" s="76" t="str">
        <f>IF('CF3 TestsPhys'!Y101="","",'CF3 TestsPhys'!Y101)</f>
        <v/>
      </c>
      <c r="X101" s="61" t="str">
        <f>IF('CF3 TestsPhys'!Z101="","",'CF3 TestsPhys'!Z101)</f>
        <v/>
      </c>
      <c r="Y101" s="76" t="str">
        <f>IF('CF3 TestsPhys'!AA101="","",'CF3 TestsPhys'!AA101)</f>
        <v/>
      </c>
      <c r="Z101" s="251" t="str">
        <f>IF('CF3 TestsPhys'!AB101="","",'CF3 TestsPhys'!AB101)</f>
        <v/>
      </c>
      <c r="AA101" s="197" t="str">
        <f>IF('CF3 TestsPhys'!AC101="","",'CF3 TestsPhys'!AC101)</f>
        <v/>
      </c>
    </row>
    <row r="102" spans="1:27" ht="15.6" x14ac:dyDescent="0.25">
      <c r="A102" s="155" t="str">
        <f>IF('CF3 TestsPhys'!B102="","",'CF3 TestsPhys'!B102)</f>
        <v/>
      </c>
      <c r="B102" s="157" t="str">
        <f>IF('CF3 TestsPhys'!D102="","",'CF3 TestsPhys'!D102)</f>
        <v/>
      </c>
      <c r="C102" s="160" t="str">
        <f>IF('CF3 TestsPhys'!E102="","",'CF3 TestsPhys'!E102)</f>
        <v/>
      </c>
      <c r="D102" s="173" t="str">
        <f>IF('CF3 TestsPhys'!F102="","",'CF3 TestsPhys'!F102)</f>
        <v/>
      </c>
      <c r="E102" s="282" t="str">
        <f>IF('CF3 TestsPhys'!G102="","",'CF3 TestsPhys'!G102)</f>
        <v/>
      </c>
      <c r="F102" s="68" t="str">
        <f>IF('CF3 TestsPhys'!H102="","",'CF3 TestsPhys'!H102)</f>
        <v/>
      </c>
      <c r="G102" s="76" t="str">
        <f>IF('CF3 TestsPhys'!I102="","",'CF3 TestsPhys'!I102)</f>
        <v/>
      </c>
      <c r="H102" s="68" t="str">
        <f>IF('CF3 TestsPhys'!J102="","",'CF3 TestsPhys'!J102)</f>
        <v/>
      </c>
      <c r="I102" s="76" t="str">
        <f>IF('CF3 TestsPhys'!K102="","",'CF3 TestsPhys'!K102)</f>
        <v/>
      </c>
      <c r="J102" s="68" t="str">
        <f>IF('CF3 TestsPhys'!L102="","",'CF3 TestsPhys'!L102)</f>
        <v/>
      </c>
      <c r="K102" s="76" t="str">
        <f>IF('CF3 TestsPhys'!M102="","",'CF3 TestsPhys'!M102)</f>
        <v/>
      </c>
      <c r="L102" s="68" t="str">
        <f>IF('CF3 TestsPhys'!N102="","",'CF3 TestsPhys'!N102)</f>
        <v/>
      </c>
      <c r="M102" s="76" t="str">
        <f>IF('CF3 TestsPhys'!O102="","",'CF3 TestsPhys'!O102)</f>
        <v/>
      </c>
      <c r="N102" s="250" t="str">
        <f>IF('CF3 TestsPhys'!P102="","",'CF3 TestsPhys'!P102)</f>
        <v/>
      </c>
      <c r="O102" s="76" t="str">
        <f>IF('CF3 TestsPhys'!Q102="","",'CF3 TestsPhys'!Q102)</f>
        <v/>
      </c>
      <c r="P102" s="250" t="str">
        <f>IF('CF3 TestsPhys'!R102="","",'CF3 TestsPhys'!R102)</f>
        <v/>
      </c>
      <c r="Q102" s="76" t="str">
        <f>IF('CF3 TestsPhys'!S102="","",'CF3 TestsPhys'!S102)</f>
        <v/>
      </c>
      <c r="R102" s="250" t="str">
        <f>IF('CF3 TestsPhys'!T102="","",'CF3 TestsPhys'!T102)</f>
        <v/>
      </c>
      <c r="S102" s="76" t="str">
        <f>IF('CF3 TestsPhys'!U102="","",'CF3 TestsPhys'!U102)</f>
        <v/>
      </c>
      <c r="T102" s="61" t="str">
        <f>IF('CF3 TestsPhys'!V102="","",'CF3 TestsPhys'!V102)</f>
        <v/>
      </c>
      <c r="U102" s="76" t="str">
        <f>IF('CF3 TestsPhys'!W102="","",'CF3 TestsPhys'!W102)</f>
        <v/>
      </c>
      <c r="V102" s="61" t="str">
        <f>IF('CF3 TestsPhys'!X102="","",'CF3 TestsPhys'!X102)</f>
        <v/>
      </c>
      <c r="W102" s="76" t="str">
        <f>IF('CF3 TestsPhys'!Y102="","",'CF3 TestsPhys'!Y102)</f>
        <v/>
      </c>
      <c r="X102" s="61" t="str">
        <f>IF('CF3 TestsPhys'!Z102="","",'CF3 TestsPhys'!Z102)</f>
        <v/>
      </c>
      <c r="Y102" s="76" t="str">
        <f>IF('CF3 TestsPhys'!AA102="","",'CF3 TestsPhys'!AA102)</f>
        <v/>
      </c>
      <c r="Z102" s="251" t="str">
        <f>IF('CF3 TestsPhys'!AB102="","",'CF3 TestsPhys'!AB102)</f>
        <v/>
      </c>
      <c r="AA102" s="197" t="str">
        <f>IF('CF3 TestsPhys'!AC102="","",'CF3 TestsPhys'!AC102)</f>
        <v/>
      </c>
    </row>
    <row r="103" spans="1:27" ht="15.6" x14ac:dyDescent="0.25">
      <c r="A103" s="155" t="str">
        <f>IF('CF3 TestsPhys'!B103="","",'CF3 TestsPhys'!B103)</f>
        <v/>
      </c>
      <c r="B103" s="157" t="str">
        <f>IF('CF3 TestsPhys'!D103="","",'CF3 TestsPhys'!D103)</f>
        <v/>
      </c>
      <c r="C103" s="160" t="str">
        <f>IF('CF3 TestsPhys'!E103="","",'CF3 TestsPhys'!E103)</f>
        <v/>
      </c>
      <c r="D103" s="173" t="str">
        <f>IF('CF3 TestsPhys'!F103="","",'CF3 TestsPhys'!F103)</f>
        <v/>
      </c>
      <c r="E103" s="282" t="str">
        <f>IF('CF3 TestsPhys'!G103="","",'CF3 TestsPhys'!G103)</f>
        <v/>
      </c>
      <c r="F103" s="68" t="str">
        <f>IF('CF3 TestsPhys'!H103="","",'CF3 TestsPhys'!H103)</f>
        <v/>
      </c>
      <c r="G103" s="76" t="str">
        <f>IF('CF3 TestsPhys'!I103="","",'CF3 TestsPhys'!I103)</f>
        <v/>
      </c>
      <c r="H103" s="68" t="str">
        <f>IF('CF3 TestsPhys'!J103="","",'CF3 TestsPhys'!J103)</f>
        <v/>
      </c>
      <c r="I103" s="76" t="str">
        <f>IF('CF3 TestsPhys'!K103="","",'CF3 TestsPhys'!K103)</f>
        <v/>
      </c>
      <c r="J103" s="68" t="str">
        <f>IF('CF3 TestsPhys'!L103="","",'CF3 TestsPhys'!L103)</f>
        <v/>
      </c>
      <c r="K103" s="76" t="str">
        <f>IF('CF3 TestsPhys'!M103="","",'CF3 TestsPhys'!M103)</f>
        <v/>
      </c>
      <c r="L103" s="68" t="str">
        <f>IF('CF3 TestsPhys'!N103="","",'CF3 TestsPhys'!N103)</f>
        <v/>
      </c>
      <c r="M103" s="76" t="str">
        <f>IF('CF3 TestsPhys'!O103="","",'CF3 TestsPhys'!O103)</f>
        <v/>
      </c>
      <c r="N103" s="250" t="str">
        <f>IF('CF3 TestsPhys'!P103="","",'CF3 TestsPhys'!P103)</f>
        <v/>
      </c>
      <c r="O103" s="76" t="str">
        <f>IF('CF3 TestsPhys'!Q103="","",'CF3 TestsPhys'!Q103)</f>
        <v/>
      </c>
      <c r="P103" s="250" t="str">
        <f>IF('CF3 TestsPhys'!R103="","",'CF3 TestsPhys'!R103)</f>
        <v/>
      </c>
      <c r="Q103" s="76" t="str">
        <f>IF('CF3 TestsPhys'!S103="","",'CF3 TestsPhys'!S103)</f>
        <v/>
      </c>
      <c r="R103" s="250" t="str">
        <f>IF('CF3 TestsPhys'!T103="","",'CF3 TestsPhys'!T103)</f>
        <v/>
      </c>
      <c r="S103" s="76" t="str">
        <f>IF('CF3 TestsPhys'!U103="","",'CF3 TestsPhys'!U103)</f>
        <v/>
      </c>
      <c r="T103" s="61" t="str">
        <f>IF('CF3 TestsPhys'!V103="","",'CF3 TestsPhys'!V103)</f>
        <v/>
      </c>
      <c r="U103" s="76" t="str">
        <f>IF('CF3 TestsPhys'!W103="","",'CF3 TestsPhys'!W103)</f>
        <v/>
      </c>
      <c r="V103" s="61" t="str">
        <f>IF('CF3 TestsPhys'!X103="","",'CF3 TestsPhys'!X103)</f>
        <v/>
      </c>
      <c r="W103" s="76" t="str">
        <f>IF('CF3 TestsPhys'!Y103="","",'CF3 TestsPhys'!Y103)</f>
        <v/>
      </c>
      <c r="X103" s="61" t="str">
        <f>IF('CF3 TestsPhys'!Z103="","",'CF3 TestsPhys'!Z103)</f>
        <v/>
      </c>
      <c r="Y103" s="76" t="str">
        <f>IF('CF3 TestsPhys'!AA103="","",'CF3 TestsPhys'!AA103)</f>
        <v/>
      </c>
      <c r="Z103" s="251" t="str">
        <f>IF('CF3 TestsPhys'!AB103="","",'CF3 TestsPhys'!AB103)</f>
        <v/>
      </c>
      <c r="AA103" s="197" t="str">
        <f>IF('CF3 TestsPhys'!AC103="","",'CF3 TestsPhys'!AC103)</f>
        <v/>
      </c>
    </row>
    <row r="104" spans="1:27" ht="15.6" x14ac:dyDescent="0.25">
      <c r="A104" s="155" t="str">
        <f>IF('CF3 TestsPhys'!B104="","",'CF3 TestsPhys'!B104)</f>
        <v/>
      </c>
      <c r="B104" s="157" t="str">
        <f>IF('CF3 TestsPhys'!D104="","",'CF3 TestsPhys'!D104)</f>
        <v/>
      </c>
      <c r="C104" s="160" t="str">
        <f>IF('CF3 TestsPhys'!E104="","",'CF3 TestsPhys'!E104)</f>
        <v/>
      </c>
      <c r="D104" s="173" t="str">
        <f>IF('CF3 TestsPhys'!F104="","",'CF3 TestsPhys'!F104)</f>
        <v/>
      </c>
      <c r="E104" s="282" t="str">
        <f>IF('CF3 TestsPhys'!G104="","",'CF3 TestsPhys'!G104)</f>
        <v/>
      </c>
      <c r="F104" s="68" t="str">
        <f>IF('CF3 TestsPhys'!H104="","",'CF3 TestsPhys'!H104)</f>
        <v/>
      </c>
      <c r="G104" s="76" t="str">
        <f>IF('CF3 TestsPhys'!I104="","",'CF3 TestsPhys'!I104)</f>
        <v/>
      </c>
      <c r="H104" s="68" t="str">
        <f>IF('CF3 TestsPhys'!J104="","",'CF3 TestsPhys'!J104)</f>
        <v/>
      </c>
      <c r="I104" s="76" t="str">
        <f>IF('CF3 TestsPhys'!K104="","",'CF3 TestsPhys'!K104)</f>
        <v/>
      </c>
      <c r="J104" s="68" t="str">
        <f>IF('CF3 TestsPhys'!L104="","",'CF3 TestsPhys'!L104)</f>
        <v/>
      </c>
      <c r="K104" s="76" t="str">
        <f>IF('CF3 TestsPhys'!M104="","",'CF3 TestsPhys'!M104)</f>
        <v/>
      </c>
      <c r="L104" s="68" t="str">
        <f>IF('CF3 TestsPhys'!N104="","",'CF3 TestsPhys'!N104)</f>
        <v/>
      </c>
      <c r="M104" s="76" t="str">
        <f>IF('CF3 TestsPhys'!O104="","",'CF3 TestsPhys'!O104)</f>
        <v/>
      </c>
      <c r="N104" s="250" t="str">
        <f>IF('CF3 TestsPhys'!P104="","",'CF3 TestsPhys'!P104)</f>
        <v/>
      </c>
      <c r="O104" s="76" t="str">
        <f>IF('CF3 TestsPhys'!Q104="","",'CF3 TestsPhys'!Q104)</f>
        <v/>
      </c>
      <c r="P104" s="250" t="str">
        <f>IF('CF3 TestsPhys'!R104="","",'CF3 TestsPhys'!R104)</f>
        <v/>
      </c>
      <c r="Q104" s="76" t="str">
        <f>IF('CF3 TestsPhys'!S104="","",'CF3 TestsPhys'!S104)</f>
        <v/>
      </c>
      <c r="R104" s="250" t="str">
        <f>IF('CF3 TestsPhys'!T104="","",'CF3 TestsPhys'!T104)</f>
        <v/>
      </c>
      <c r="S104" s="76" t="str">
        <f>IF('CF3 TestsPhys'!U104="","",'CF3 TestsPhys'!U104)</f>
        <v/>
      </c>
      <c r="T104" s="61" t="str">
        <f>IF('CF3 TestsPhys'!V104="","",'CF3 TestsPhys'!V104)</f>
        <v/>
      </c>
      <c r="U104" s="76" t="str">
        <f>IF('CF3 TestsPhys'!W104="","",'CF3 TestsPhys'!W104)</f>
        <v/>
      </c>
      <c r="V104" s="61" t="str">
        <f>IF('CF3 TestsPhys'!X104="","",'CF3 TestsPhys'!X104)</f>
        <v/>
      </c>
      <c r="W104" s="76" t="str">
        <f>IF('CF3 TestsPhys'!Y104="","",'CF3 TestsPhys'!Y104)</f>
        <v/>
      </c>
      <c r="X104" s="61" t="str">
        <f>IF('CF3 TestsPhys'!Z104="","",'CF3 TestsPhys'!Z104)</f>
        <v/>
      </c>
      <c r="Y104" s="76" t="str">
        <f>IF('CF3 TestsPhys'!AA104="","",'CF3 TestsPhys'!AA104)</f>
        <v/>
      </c>
      <c r="Z104" s="251" t="str">
        <f>IF('CF3 TestsPhys'!AB104="","",'CF3 TestsPhys'!AB104)</f>
        <v/>
      </c>
      <c r="AA104" s="197" t="str">
        <f>IF('CF3 TestsPhys'!AC104="","",'CF3 TestsPhys'!AC104)</f>
        <v/>
      </c>
    </row>
    <row r="105" spans="1:27" ht="15.6" x14ac:dyDescent="0.25">
      <c r="A105" s="155" t="str">
        <f>IF('CF3 TestsPhys'!B105="","",'CF3 TestsPhys'!B105)</f>
        <v/>
      </c>
      <c r="B105" s="157" t="str">
        <f>IF('CF3 TestsPhys'!D105="","",'CF3 TestsPhys'!D105)</f>
        <v/>
      </c>
      <c r="C105" s="160" t="str">
        <f>IF('CF3 TestsPhys'!E105="","",'CF3 TestsPhys'!E105)</f>
        <v/>
      </c>
      <c r="D105" s="173" t="str">
        <f>IF('CF3 TestsPhys'!F105="","",'CF3 TestsPhys'!F105)</f>
        <v/>
      </c>
      <c r="E105" s="282" t="str">
        <f>IF('CF3 TestsPhys'!G105="","",'CF3 TestsPhys'!G105)</f>
        <v/>
      </c>
      <c r="F105" s="68" t="str">
        <f>IF('CF3 TestsPhys'!H105="","",'CF3 TestsPhys'!H105)</f>
        <v/>
      </c>
      <c r="G105" s="76" t="str">
        <f>IF('CF3 TestsPhys'!I105="","",'CF3 TestsPhys'!I105)</f>
        <v/>
      </c>
      <c r="H105" s="68" t="str">
        <f>IF('CF3 TestsPhys'!J105="","",'CF3 TestsPhys'!J105)</f>
        <v/>
      </c>
      <c r="I105" s="76" t="str">
        <f>IF('CF3 TestsPhys'!K105="","",'CF3 TestsPhys'!K105)</f>
        <v/>
      </c>
      <c r="J105" s="68" t="str">
        <f>IF('CF3 TestsPhys'!L105="","",'CF3 TestsPhys'!L105)</f>
        <v/>
      </c>
      <c r="K105" s="76" t="str">
        <f>IF('CF3 TestsPhys'!M105="","",'CF3 TestsPhys'!M105)</f>
        <v/>
      </c>
      <c r="L105" s="68" t="str">
        <f>IF('CF3 TestsPhys'!N105="","",'CF3 TestsPhys'!N105)</f>
        <v/>
      </c>
      <c r="M105" s="76" t="str">
        <f>IF('CF3 TestsPhys'!O105="","",'CF3 TestsPhys'!O105)</f>
        <v/>
      </c>
      <c r="N105" s="250" t="str">
        <f>IF('CF3 TestsPhys'!P105="","",'CF3 TestsPhys'!P105)</f>
        <v/>
      </c>
      <c r="O105" s="76" t="str">
        <f>IF('CF3 TestsPhys'!Q105="","",'CF3 TestsPhys'!Q105)</f>
        <v/>
      </c>
      <c r="P105" s="250" t="str">
        <f>IF('CF3 TestsPhys'!R105="","",'CF3 TestsPhys'!R105)</f>
        <v/>
      </c>
      <c r="Q105" s="76" t="str">
        <f>IF('CF3 TestsPhys'!S105="","",'CF3 TestsPhys'!S105)</f>
        <v/>
      </c>
      <c r="R105" s="250" t="str">
        <f>IF('CF3 TestsPhys'!T105="","",'CF3 TestsPhys'!T105)</f>
        <v/>
      </c>
      <c r="S105" s="76" t="str">
        <f>IF('CF3 TestsPhys'!U105="","",'CF3 TestsPhys'!U105)</f>
        <v/>
      </c>
      <c r="T105" s="61" t="str">
        <f>IF('CF3 TestsPhys'!V105="","",'CF3 TestsPhys'!V105)</f>
        <v/>
      </c>
      <c r="U105" s="76" t="str">
        <f>IF('CF3 TestsPhys'!W105="","",'CF3 TestsPhys'!W105)</f>
        <v/>
      </c>
      <c r="V105" s="61" t="str">
        <f>IF('CF3 TestsPhys'!X105="","",'CF3 TestsPhys'!X105)</f>
        <v/>
      </c>
      <c r="W105" s="76" t="str">
        <f>IF('CF3 TestsPhys'!Y105="","",'CF3 TestsPhys'!Y105)</f>
        <v/>
      </c>
      <c r="X105" s="61" t="str">
        <f>IF('CF3 TestsPhys'!Z105="","",'CF3 TestsPhys'!Z105)</f>
        <v/>
      </c>
      <c r="Y105" s="76" t="str">
        <f>IF('CF3 TestsPhys'!AA105="","",'CF3 TestsPhys'!AA105)</f>
        <v/>
      </c>
      <c r="Z105" s="251" t="str">
        <f>IF('CF3 TestsPhys'!AB105="","",'CF3 TestsPhys'!AB105)</f>
        <v/>
      </c>
      <c r="AA105" s="197" t="str">
        <f>IF('CF3 TestsPhys'!AC105="","",'CF3 TestsPhys'!AC105)</f>
        <v/>
      </c>
    </row>
    <row r="106" spans="1:27" ht="15.6" x14ac:dyDescent="0.25">
      <c r="A106" s="155" t="str">
        <f>IF('CF3 TestsPhys'!B106="","",'CF3 TestsPhys'!B106)</f>
        <v/>
      </c>
      <c r="B106" s="157" t="str">
        <f>IF('CF3 TestsPhys'!D106="","",'CF3 TestsPhys'!D106)</f>
        <v/>
      </c>
      <c r="C106" s="160" t="str">
        <f>IF('CF3 TestsPhys'!E106="","",'CF3 TestsPhys'!E106)</f>
        <v/>
      </c>
      <c r="D106" s="173" t="str">
        <f>IF('CF3 TestsPhys'!F106="","",'CF3 TestsPhys'!F106)</f>
        <v/>
      </c>
      <c r="E106" s="282" t="str">
        <f>IF('CF3 TestsPhys'!G106="","",'CF3 TestsPhys'!G106)</f>
        <v/>
      </c>
      <c r="F106" s="68" t="str">
        <f>IF('CF3 TestsPhys'!H106="","",'CF3 TestsPhys'!H106)</f>
        <v/>
      </c>
      <c r="G106" s="76" t="str">
        <f>IF('CF3 TestsPhys'!I106="","",'CF3 TestsPhys'!I106)</f>
        <v/>
      </c>
      <c r="H106" s="68" t="str">
        <f>IF('CF3 TestsPhys'!J106="","",'CF3 TestsPhys'!J106)</f>
        <v/>
      </c>
      <c r="I106" s="76" t="str">
        <f>IF('CF3 TestsPhys'!K106="","",'CF3 TestsPhys'!K106)</f>
        <v/>
      </c>
      <c r="J106" s="68" t="str">
        <f>IF('CF3 TestsPhys'!L106="","",'CF3 TestsPhys'!L106)</f>
        <v/>
      </c>
      <c r="K106" s="76" t="str">
        <f>IF('CF3 TestsPhys'!M106="","",'CF3 TestsPhys'!M106)</f>
        <v/>
      </c>
      <c r="L106" s="68" t="str">
        <f>IF('CF3 TestsPhys'!N106="","",'CF3 TestsPhys'!N106)</f>
        <v/>
      </c>
      <c r="M106" s="76" t="str">
        <f>IF('CF3 TestsPhys'!O106="","",'CF3 TestsPhys'!O106)</f>
        <v/>
      </c>
      <c r="N106" s="250" t="str">
        <f>IF('CF3 TestsPhys'!P106="","",'CF3 TestsPhys'!P106)</f>
        <v/>
      </c>
      <c r="O106" s="76" t="str">
        <f>IF('CF3 TestsPhys'!Q106="","",'CF3 TestsPhys'!Q106)</f>
        <v/>
      </c>
      <c r="P106" s="250" t="str">
        <f>IF('CF3 TestsPhys'!R106="","",'CF3 TestsPhys'!R106)</f>
        <v/>
      </c>
      <c r="Q106" s="76" t="str">
        <f>IF('CF3 TestsPhys'!S106="","",'CF3 TestsPhys'!S106)</f>
        <v/>
      </c>
      <c r="R106" s="250" t="str">
        <f>IF('CF3 TestsPhys'!T106="","",'CF3 TestsPhys'!T106)</f>
        <v/>
      </c>
      <c r="S106" s="76" t="str">
        <f>IF('CF3 TestsPhys'!U106="","",'CF3 TestsPhys'!U106)</f>
        <v/>
      </c>
      <c r="T106" s="61" t="str">
        <f>IF('CF3 TestsPhys'!V106="","",'CF3 TestsPhys'!V106)</f>
        <v/>
      </c>
      <c r="U106" s="76" t="str">
        <f>IF('CF3 TestsPhys'!W106="","",'CF3 TestsPhys'!W106)</f>
        <v/>
      </c>
      <c r="V106" s="61" t="str">
        <f>IF('CF3 TestsPhys'!X106="","",'CF3 TestsPhys'!X106)</f>
        <v/>
      </c>
      <c r="W106" s="76" t="str">
        <f>IF('CF3 TestsPhys'!Y106="","",'CF3 TestsPhys'!Y106)</f>
        <v/>
      </c>
      <c r="X106" s="61" t="str">
        <f>IF('CF3 TestsPhys'!Z106="","",'CF3 TestsPhys'!Z106)</f>
        <v/>
      </c>
      <c r="Y106" s="76" t="str">
        <f>IF('CF3 TestsPhys'!AA106="","",'CF3 TestsPhys'!AA106)</f>
        <v/>
      </c>
      <c r="Z106" s="251" t="str">
        <f>IF('CF3 TestsPhys'!AB106="","",'CF3 TestsPhys'!AB106)</f>
        <v/>
      </c>
      <c r="AA106" s="197" t="str">
        <f>IF('CF3 TestsPhys'!AC106="","",'CF3 TestsPhys'!AC106)</f>
        <v/>
      </c>
    </row>
    <row r="107" spans="1:27" ht="15.6" x14ac:dyDescent="0.25">
      <c r="A107" s="155" t="str">
        <f>IF('CF3 TestsPhys'!B107="","",'CF3 TestsPhys'!B107)</f>
        <v/>
      </c>
      <c r="B107" s="157" t="str">
        <f>IF('CF3 TestsPhys'!D107="","",'CF3 TestsPhys'!D107)</f>
        <v/>
      </c>
      <c r="C107" s="160" t="str">
        <f>IF('CF3 TestsPhys'!E107="","",'CF3 TestsPhys'!E107)</f>
        <v/>
      </c>
      <c r="D107" s="173" t="str">
        <f>IF('CF3 TestsPhys'!F107="","",'CF3 TestsPhys'!F107)</f>
        <v/>
      </c>
      <c r="E107" s="282" t="str">
        <f>IF('CF3 TestsPhys'!G107="","",'CF3 TestsPhys'!G107)</f>
        <v/>
      </c>
      <c r="F107" s="68" t="str">
        <f>IF('CF3 TestsPhys'!H107="","",'CF3 TestsPhys'!H107)</f>
        <v/>
      </c>
      <c r="G107" s="76" t="str">
        <f>IF('CF3 TestsPhys'!I107="","",'CF3 TestsPhys'!I107)</f>
        <v/>
      </c>
      <c r="H107" s="68" t="str">
        <f>IF('CF3 TestsPhys'!J107="","",'CF3 TestsPhys'!J107)</f>
        <v/>
      </c>
      <c r="I107" s="76" t="str">
        <f>IF('CF3 TestsPhys'!K107="","",'CF3 TestsPhys'!K107)</f>
        <v/>
      </c>
      <c r="J107" s="68" t="str">
        <f>IF('CF3 TestsPhys'!L107="","",'CF3 TestsPhys'!L107)</f>
        <v/>
      </c>
      <c r="K107" s="76" t="str">
        <f>IF('CF3 TestsPhys'!M107="","",'CF3 TestsPhys'!M107)</f>
        <v/>
      </c>
      <c r="L107" s="68" t="str">
        <f>IF('CF3 TestsPhys'!N107="","",'CF3 TestsPhys'!N107)</f>
        <v/>
      </c>
      <c r="M107" s="76" t="str">
        <f>IF('CF3 TestsPhys'!O107="","",'CF3 TestsPhys'!O107)</f>
        <v/>
      </c>
      <c r="N107" s="250" t="str">
        <f>IF('CF3 TestsPhys'!P107="","",'CF3 TestsPhys'!P107)</f>
        <v/>
      </c>
      <c r="O107" s="76" t="str">
        <f>IF('CF3 TestsPhys'!Q107="","",'CF3 TestsPhys'!Q107)</f>
        <v/>
      </c>
      <c r="P107" s="250" t="str">
        <f>IF('CF3 TestsPhys'!R107="","",'CF3 TestsPhys'!R107)</f>
        <v/>
      </c>
      <c r="Q107" s="76" t="str">
        <f>IF('CF3 TestsPhys'!S107="","",'CF3 TestsPhys'!S107)</f>
        <v/>
      </c>
      <c r="R107" s="250" t="str">
        <f>IF('CF3 TestsPhys'!T107="","",'CF3 TestsPhys'!T107)</f>
        <v/>
      </c>
      <c r="S107" s="76" t="str">
        <f>IF('CF3 TestsPhys'!U107="","",'CF3 TestsPhys'!U107)</f>
        <v/>
      </c>
      <c r="T107" s="61" t="str">
        <f>IF('CF3 TestsPhys'!V107="","",'CF3 TestsPhys'!V107)</f>
        <v/>
      </c>
      <c r="U107" s="76" t="str">
        <f>IF('CF3 TestsPhys'!W107="","",'CF3 TestsPhys'!W107)</f>
        <v/>
      </c>
      <c r="V107" s="61" t="str">
        <f>IF('CF3 TestsPhys'!X107="","",'CF3 TestsPhys'!X107)</f>
        <v/>
      </c>
      <c r="W107" s="76" t="str">
        <f>IF('CF3 TestsPhys'!Y107="","",'CF3 TestsPhys'!Y107)</f>
        <v/>
      </c>
      <c r="X107" s="61" t="str">
        <f>IF('CF3 TestsPhys'!Z107="","",'CF3 TestsPhys'!Z107)</f>
        <v/>
      </c>
      <c r="Y107" s="76" t="str">
        <f>IF('CF3 TestsPhys'!AA107="","",'CF3 TestsPhys'!AA107)</f>
        <v/>
      </c>
      <c r="Z107" s="251" t="str">
        <f>IF('CF3 TestsPhys'!AB107="","",'CF3 TestsPhys'!AB107)</f>
        <v/>
      </c>
      <c r="AA107" s="197" t="str">
        <f>IF('CF3 TestsPhys'!AC107="","",'CF3 TestsPhys'!AC107)</f>
        <v/>
      </c>
    </row>
    <row r="108" spans="1:27" ht="15.6" x14ac:dyDescent="0.25">
      <c r="A108" s="155" t="str">
        <f>IF('CF3 TestsPhys'!B108="","",'CF3 TestsPhys'!B108)</f>
        <v/>
      </c>
      <c r="B108" s="157" t="str">
        <f>IF('CF3 TestsPhys'!D108="","",'CF3 TestsPhys'!D108)</f>
        <v/>
      </c>
      <c r="C108" s="160" t="str">
        <f>IF('CF3 TestsPhys'!E108="","",'CF3 TestsPhys'!E108)</f>
        <v/>
      </c>
      <c r="D108" s="173" t="str">
        <f>IF('CF3 TestsPhys'!F108="","",'CF3 TestsPhys'!F108)</f>
        <v/>
      </c>
      <c r="E108" s="282" t="str">
        <f>IF('CF3 TestsPhys'!G108="","",'CF3 TestsPhys'!G108)</f>
        <v/>
      </c>
      <c r="F108" s="68" t="str">
        <f>IF('CF3 TestsPhys'!H108="","",'CF3 TestsPhys'!H108)</f>
        <v/>
      </c>
      <c r="G108" s="76" t="str">
        <f>IF('CF3 TestsPhys'!I108="","",'CF3 TestsPhys'!I108)</f>
        <v/>
      </c>
      <c r="H108" s="68" t="str">
        <f>IF('CF3 TestsPhys'!J108="","",'CF3 TestsPhys'!J108)</f>
        <v/>
      </c>
      <c r="I108" s="76" t="str">
        <f>IF('CF3 TestsPhys'!K108="","",'CF3 TestsPhys'!K108)</f>
        <v/>
      </c>
      <c r="J108" s="68" t="str">
        <f>IF('CF3 TestsPhys'!L108="","",'CF3 TestsPhys'!L108)</f>
        <v/>
      </c>
      <c r="K108" s="76" t="str">
        <f>IF('CF3 TestsPhys'!M108="","",'CF3 TestsPhys'!M108)</f>
        <v/>
      </c>
      <c r="L108" s="68" t="str">
        <f>IF('CF3 TestsPhys'!N108="","",'CF3 TestsPhys'!N108)</f>
        <v/>
      </c>
      <c r="M108" s="76" t="str">
        <f>IF('CF3 TestsPhys'!O108="","",'CF3 TestsPhys'!O108)</f>
        <v/>
      </c>
      <c r="N108" s="250" t="str">
        <f>IF('CF3 TestsPhys'!P108="","",'CF3 TestsPhys'!P108)</f>
        <v/>
      </c>
      <c r="O108" s="76" t="str">
        <f>IF('CF3 TestsPhys'!Q108="","",'CF3 TestsPhys'!Q108)</f>
        <v/>
      </c>
      <c r="P108" s="250" t="str">
        <f>IF('CF3 TestsPhys'!R108="","",'CF3 TestsPhys'!R108)</f>
        <v/>
      </c>
      <c r="Q108" s="76" t="str">
        <f>IF('CF3 TestsPhys'!S108="","",'CF3 TestsPhys'!S108)</f>
        <v/>
      </c>
      <c r="R108" s="250" t="str">
        <f>IF('CF3 TestsPhys'!T108="","",'CF3 TestsPhys'!T108)</f>
        <v/>
      </c>
      <c r="S108" s="76" t="str">
        <f>IF('CF3 TestsPhys'!U108="","",'CF3 TestsPhys'!U108)</f>
        <v/>
      </c>
      <c r="T108" s="61" t="str">
        <f>IF('CF3 TestsPhys'!V108="","",'CF3 TestsPhys'!V108)</f>
        <v/>
      </c>
      <c r="U108" s="76" t="str">
        <f>IF('CF3 TestsPhys'!W108="","",'CF3 TestsPhys'!W108)</f>
        <v/>
      </c>
      <c r="V108" s="61" t="str">
        <f>IF('CF3 TestsPhys'!X108="","",'CF3 TestsPhys'!X108)</f>
        <v/>
      </c>
      <c r="W108" s="76" t="str">
        <f>IF('CF3 TestsPhys'!Y108="","",'CF3 TestsPhys'!Y108)</f>
        <v/>
      </c>
      <c r="X108" s="61" t="str">
        <f>IF('CF3 TestsPhys'!Z108="","",'CF3 TestsPhys'!Z108)</f>
        <v/>
      </c>
      <c r="Y108" s="76" t="str">
        <f>IF('CF3 TestsPhys'!AA108="","",'CF3 TestsPhys'!AA108)</f>
        <v/>
      </c>
      <c r="Z108" s="251" t="str">
        <f>IF('CF3 TestsPhys'!AB108="","",'CF3 TestsPhys'!AB108)</f>
        <v/>
      </c>
      <c r="AA108" s="197" t="str">
        <f>IF('CF3 TestsPhys'!AC108="","",'CF3 TestsPhys'!AC108)</f>
        <v/>
      </c>
    </row>
    <row r="109" spans="1:27" ht="15.6" x14ac:dyDescent="0.25">
      <c r="A109" s="155" t="str">
        <f>IF('CF3 TestsPhys'!B109="","",'CF3 TestsPhys'!B109)</f>
        <v/>
      </c>
      <c r="B109" s="157" t="str">
        <f>IF('CF3 TestsPhys'!D109="","",'CF3 TestsPhys'!D109)</f>
        <v/>
      </c>
      <c r="C109" s="160" t="str">
        <f>IF('CF3 TestsPhys'!E109="","",'CF3 TestsPhys'!E109)</f>
        <v/>
      </c>
      <c r="D109" s="173" t="str">
        <f>IF('CF3 TestsPhys'!F109="","",'CF3 TestsPhys'!F109)</f>
        <v/>
      </c>
      <c r="E109" s="282" t="str">
        <f>IF('CF3 TestsPhys'!G109="","",'CF3 TestsPhys'!G109)</f>
        <v/>
      </c>
      <c r="F109" s="68" t="str">
        <f>IF('CF3 TestsPhys'!H109="","",'CF3 TestsPhys'!H109)</f>
        <v/>
      </c>
      <c r="G109" s="76" t="str">
        <f>IF('CF3 TestsPhys'!I109="","",'CF3 TestsPhys'!I109)</f>
        <v/>
      </c>
      <c r="H109" s="68" t="str">
        <f>IF('CF3 TestsPhys'!J109="","",'CF3 TestsPhys'!J109)</f>
        <v/>
      </c>
      <c r="I109" s="76" t="str">
        <f>IF('CF3 TestsPhys'!K109="","",'CF3 TestsPhys'!K109)</f>
        <v/>
      </c>
      <c r="J109" s="68" t="str">
        <f>IF('CF3 TestsPhys'!L109="","",'CF3 TestsPhys'!L109)</f>
        <v/>
      </c>
      <c r="K109" s="76" t="str">
        <f>IF('CF3 TestsPhys'!M109="","",'CF3 TestsPhys'!M109)</f>
        <v/>
      </c>
      <c r="L109" s="68" t="str">
        <f>IF('CF3 TestsPhys'!N109="","",'CF3 TestsPhys'!N109)</f>
        <v/>
      </c>
      <c r="M109" s="76" t="str">
        <f>IF('CF3 TestsPhys'!O109="","",'CF3 TestsPhys'!O109)</f>
        <v/>
      </c>
      <c r="N109" s="250" t="str">
        <f>IF('CF3 TestsPhys'!P109="","",'CF3 TestsPhys'!P109)</f>
        <v/>
      </c>
      <c r="O109" s="76" t="str">
        <f>IF('CF3 TestsPhys'!Q109="","",'CF3 TestsPhys'!Q109)</f>
        <v/>
      </c>
      <c r="P109" s="250" t="str">
        <f>IF('CF3 TestsPhys'!R109="","",'CF3 TestsPhys'!R109)</f>
        <v/>
      </c>
      <c r="Q109" s="76" t="str">
        <f>IF('CF3 TestsPhys'!S109="","",'CF3 TestsPhys'!S109)</f>
        <v/>
      </c>
      <c r="R109" s="250" t="str">
        <f>IF('CF3 TestsPhys'!T109="","",'CF3 TestsPhys'!T109)</f>
        <v/>
      </c>
      <c r="S109" s="76" t="str">
        <f>IF('CF3 TestsPhys'!U109="","",'CF3 TestsPhys'!U109)</f>
        <v/>
      </c>
      <c r="T109" s="61" t="str">
        <f>IF('CF3 TestsPhys'!V109="","",'CF3 TestsPhys'!V109)</f>
        <v/>
      </c>
      <c r="U109" s="76" t="str">
        <f>IF('CF3 TestsPhys'!W109="","",'CF3 TestsPhys'!W109)</f>
        <v/>
      </c>
      <c r="V109" s="61" t="str">
        <f>IF('CF3 TestsPhys'!X109="","",'CF3 TestsPhys'!X109)</f>
        <v/>
      </c>
      <c r="W109" s="76" t="str">
        <f>IF('CF3 TestsPhys'!Y109="","",'CF3 TestsPhys'!Y109)</f>
        <v/>
      </c>
      <c r="X109" s="61" t="str">
        <f>IF('CF3 TestsPhys'!Z109="","",'CF3 TestsPhys'!Z109)</f>
        <v/>
      </c>
      <c r="Y109" s="76" t="str">
        <f>IF('CF3 TestsPhys'!AA109="","",'CF3 TestsPhys'!AA109)</f>
        <v/>
      </c>
      <c r="Z109" s="251" t="str">
        <f>IF('CF3 TestsPhys'!AB109="","",'CF3 TestsPhys'!AB109)</f>
        <v/>
      </c>
      <c r="AA109" s="197" t="str">
        <f>IF('CF3 TestsPhys'!AC109="","",'CF3 TestsPhys'!AC109)</f>
        <v/>
      </c>
    </row>
    <row r="110" spans="1:27" ht="15.6" x14ac:dyDescent="0.25">
      <c r="A110" s="155" t="str">
        <f>IF('CF3 TestsPhys'!B110="","",'CF3 TestsPhys'!B110)</f>
        <v/>
      </c>
      <c r="B110" s="157" t="str">
        <f>IF('CF3 TestsPhys'!D110="","",'CF3 TestsPhys'!D110)</f>
        <v/>
      </c>
      <c r="C110" s="160" t="str">
        <f>IF('CF3 TestsPhys'!E110="","",'CF3 TestsPhys'!E110)</f>
        <v/>
      </c>
      <c r="D110" s="173" t="str">
        <f>IF('CF3 TestsPhys'!F110="","",'CF3 TestsPhys'!F110)</f>
        <v/>
      </c>
      <c r="E110" s="282" t="str">
        <f>IF('CF3 TestsPhys'!G110="","",'CF3 TestsPhys'!G110)</f>
        <v/>
      </c>
      <c r="F110" s="68" t="str">
        <f>IF('CF3 TestsPhys'!H110="","",'CF3 TestsPhys'!H110)</f>
        <v/>
      </c>
      <c r="G110" s="76" t="str">
        <f>IF('CF3 TestsPhys'!I110="","",'CF3 TestsPhys'!I110)</f>
        <v/>
      </c>
      <c r="H110" s="68" t="str">
        <f>IF('CF3 TestsPhys'!J110="","",'CF3 TestsPhys'!J110)</f>
        <v/>
      </c>
      <c r="I110" s="76" t="str">
        <f>IF('CF3 TestsPhys'!K110="","",'CF3 TestsPhys'!K110)</f>
        <v/>
      </c>
      <c r="J110" s="68" t="str">
        <f>IF('CF3 TestsPhys'!L110="","",'CF3 TestsPhys'!L110)</f>
        <v/>
      </c>
      <c r="K110" s="76" t="str">
        <f>IF('CF3 TestsPhys'!M110="","",'CF3 TestsPhys'!M110)</f>
        <v/>
      </c>
      <c r="L110" s="68" t="str">
        <f>IF('CF3 TestsPhys'!N110="","",'CF3 TestsPhys'!N110)</f>
        <v/>
      </c>
      <c r="M110" s="76" t="str">
        <f>IF('CF3 TestsPhys'!O110="","",'CF3 TestsPhys'!O110)</f>
        <v/>
      </c>
      <c r="N110" s="250" t="str">
        <f>IF('CF3 TestsPhys'!P110="","",'CF3 TestsPhys'!P110)</f>
        <v/>
      </c>
      <c r="O110" s="76" t="str">
        <f>IF('CF3 TestsPhys'!Q110="","",'CF3 TestsPhys'!Q110)</f>
        <v/>
      </c>
      <c r="P110" s="250" t="str">
        <f>IF('CF3 TestsPhys'!R110="","",'CF3 TestsPhys'!R110)</f>
        <v/>
      </c>
      <c r="Q110" s="76" t="str">
        <f>IF('CF3 TestsPhys'!S110="","",'CF3 TestsPhys'!S110)</f>
        <v/>
      </c>
      <c r="R110" s="250" t="str">
        <f>IF('CF3 TestsPhys'!T110="","",'CF3 TestsPhys'!T110)</f>
        <v/>
      </c>
      <c r="S110" s="76" t="str">
        <f>IF('CF3 TestsPhys'!U110="","",'CF3 TestsPhys'!U110)</f>
        <v/>
      </c>
      <c r="T110" s="61" t="str">
        <f>IF('CF3 TestsPhys'!V110="","",'CF3 TestsPhys'!V110)</f>
        <v/>
      </c>
      <c r="U110" s="76" t="str">
        <f>IF('CF3 TestsPhys'!W110="","",'CF3 TestsPhys'!W110)</f>
        <v/>
      </c>
      <c r="V110" s="61" t="str">
        <f>IF('CF3 TestsPhys'!X110="","",'CF3 TestsPhys'!X110)</f>
        <v/>
      </c>
      <c r="W110" s="76" t="str">
        <f>IF('CF3 TestsPhys'!Y110="","",'CF3 TestsPhys'!Y110)</f>
        <v/>
      </c>
      <c r="X110" s="61" t="str">
        <f>IF('CF3 TestsPhys'!Z110="","",'CF3 TestsPhys'!Z110)</f>
        <v/>
      </c>
      <c r="Y110" s="76" t="str">
        <f>IF('CF3 TestsPhys'!AA110="","",'CF3 TestsPhys'!AA110)</f>
        <v/>
      </c>
      <c r="Z110" s="251" t="str">
        <f>IF('CF3 TestsPhys'!AB110="","",'CF3 TestsPhys'!AB110)</f>
        <v/>
      </c>
      <c r="AA110" s="197" t="str">
        <f>IF('CF3 TestsPhys'!AC110="","",'CF3 TestsPhys'!AC110)</f>
        <v/>
      </c>
    </row>
    <row r="111" spans="1:27" ht="15.6" x14ac:dyDescent="0.25">
      <c r="A111" s="155" t="str">
        <f>IF('CF3 TestsPhys'!B111="","",'CF3 TestsPhys'!B111)</f>
        <v/>
      </c>
      <c r="B111" s="157" t="str">
        <f>IF('CF3 TestsPhys'!D111="","",'CF3 TestsPhys'!D111)</f>
        <v/>
      </c>
      <c r="C111" s="160" t="str">
        <f>IF('CF3 TestsPhys'!E111="","",'CF3 TestsPhys'!E111)</f>
        <v/>
      </c>
      <c r="D111" s="173" t="str">
        <f>IF('CF3 TestsPhys'!F111="","",'CF3 TestsPhys'!F111)</f>
        <v/>
      </c>
      <c r="E111" s="282" t="str">
        <f>IF('CF3 TestsPhys'!G111="","",'CF3 TestsPhys'!G111)</f>
        <v/>
      </c>
      <c r="F111" s="68" t="str">
        <f>IF('CF3 TestsPhys'!H111="","",'CF3 TestsPhys'!H111)</f>
        <v/>
      </c>
      <c r="G111" s="76" t="str">
        <f>IF('CF3 TestsPhys'!I111="","",'CF3 TestsPhys'!I111)</f>
        <v/>
      </c>
      <c r="H111" s="68" t="str">
        <f>IF('CF3 TestsPhys'!J111="","",'CF3 TestsPhys'!J111)</f>
        <v/>
      </c>
      <c r="I111" s="76" t="str">
        <f>IF('CF3 TestsPhys'!K111="","",'CF3 TestsPhys'!K111)</f>
        <v/>
      </c>
      <c r="J111" s="68" t="str">
        <f>IF('CF3 TestsPhys'!L111="","",'CF3 TestsPhys'!L111)</f>
        <v/>
      </c>
      <c r="K111" s="76" t="str">
        <f>IF('CF3 TestsPhys'!M111="","",'CF3 TestsPhys'!M111)</f>
        <v/>
      </c>
      <c r="L111" s="68" t="str">
        <f>IF('CF3 TestsPhys'!N111="","",'CF3 TestsPhys'!N111)</f>
        <v/>
      </c>
      <c r="M111" s="76" t="str">
        <f>IF('CF3 TestsPhys'!O111="","",'CF3 TestsPhys'!O111)</f>
        <v/>
      </c>
      <c r="N111" s="250" t="str">
        <f>IF('CF3 TestsPhys'!P111="","",'CF3 TestsPhys'!P111)</f>
        <v/>
      </c>
      <c r="O111" s="76" t="str">
        <f>IF('CF3 TestsPhys'!Q111="","",'CF3 TestsPhys'!Q111)</f>
        <v/>
      </c>
      <c r="P111" s="250" t="str">
        <f>IF('CF3 TestsPhys'!R111="","",'CF3 TestsPhys'!R111)</f>
        <v/>
      </c>
      <c r="Q111" s="76" t="str">
        <f>IF('CF3 TestsPhys'!S111="","",'CF3 TestsPhys'!S111)</f>
        <v/>
      </c>
      <c r="R111" s="250" t="str">
        <f>IF('CF3 TestsPhys'!T111="","",'CF3 TestsPhys'!T111)</f>
        <v/>
      </c>
      <c r="S111" s="76" t="str">
        <f>IF('CF3 TestsPhys'!U111="","",'CF3 TestsPhys'!U111)</f>
        <v/>
      </c>
      <c r="T111" s="61" t="str">
        <f>IF('CF3 TestsPhys'!V111="","",'CF3 TestsPhys'!V111)</f>
        <v/>
      </c>
      <c r="U111" s="76" t="str">
        <f>IF('CF3 TestsPhys'!W111="","",'CF3 TestsPhys'!W111)</f>
        <v/>
      </c>
      <c r="V111" s="61" t="str">
        <f>IF('CF3 TestsPhys'!X111="","",'CF3 TestsPhys'!X111)</f>
        <v/>
      </c>
      <c r="W111" s="76" t="str">
        <f>IF('CF3 TestsPhys'!Y111="","",'CF3 TestsPhys'!Y111)</f>
        <v/>
      </c>
      <c r="X111" s="61" t="str">
        <f>IF('CF3 TestsPhys'!Z111="","",'CF3 TestsPhys'!Z111)</f>
        <v/>
      </c>
      <c r="Y111" s="76" t="str">
        <f>IF('CF3 TestsPhys'!AA111="","",'CF3 TestsPhys'!AA111)</f>
        <v/>
      </c>
      <c r="Z111" s="251" t="str">
        <f>IF('CF3 TestsPhys'!AB111="","",'CF3 TestsPhys'!AB111)</f>
        <v/>
      </c>
      <c r="AA111" s="197" t="str">
        <f>IF('CF3 TestsPhys'!AC111="","",'CF3 TestsPhys'!AC111)</f>
        <v/>
      </c>
    </row>
    <row r="112" spans="1:27" ht="15.6" x14ac:dyDescent="0.25">
      <c r="A112" s="155" t="str">
        <f>IF('CF3 TestsPhys'!B112="","",'CF3 TestsPhys'!B112)</f>
        <v/>
      </c>
      <c r="B112" s="157" t="str">
        <f>IF('CF3 TestsPhys'!D112="","",'CF3 TestsPhys'!D112)</f>
        <v/>
      </c>
      <c r="C112" s="160" t="str">
        <f>IF('CF3 TestsPhys'!E112="","",'CF3 TestsPhys'!E112)</f>
        <v/>
      </c>
      <c r="D112" s="173" t="str">
        <f>IF('CF3 TestsPhys'!F112="","",'CF3 TestsPhys'!F112)</f>
        <v/>
      </c>
      <c r="E112" s="282" t="str">
        <f>IF('CF3 TestsPhys'!G112="","",'CF3 TestsPhys'!G112)</f>
        <v/>
      </c>
      <c r="F112" s="68" t="str">
        <f>IF('CF3 TestsPhys'!H112="","",'CF3 TestsPhys'!H112)</f>
        <v/>
      </c>
      <c r="G112" s="76" t="str">
        <f>IF('CF3 TestsPhys'!I112="","",'CF3 TestsPhys'!I112)</f>
        <v/>
      </c>
      <c r="H112" s="68" t="str">
        <f>IF('CF3 TestsPhys'!J112="","",'CF3 TestsPhys'!J112)</f>
        <v/>
      </c>
      <c r="I112" s="76" t="str">
        <f>IF('CF3 TestsPhys'!K112="","",'CF3 TestsPhys'!K112)</f>
        <v/>
      </c>
      <c r="J112" s="68" t="str">
        <f>IF('CF3 TestsPhys'!L112="","",'CF3 TestsPhys'!L112)</f>
        <v/>
      </c>
      <c r="K112" s="76" t="str">
        <f>IF('CF3 TestsPhys'!M112="","",'CF3 TestsPhys'!M112)</f>
        <v/>
      </c>
      <c r="L112" s="68" t="str">
        <f>IF('CF3 TestsPhys'!N112="","",'CF3 TestsPhys'!N112)</f>
        <v/>
      </c>
      <c r="M112" s="76" t="str">
        <f>IF('CF3 TestsPhys'!O112="","",'CF3 TestsPhys'!O112)</f>
        <v/>
      </c>
      <c r="N112" s="250" t="str">
        <f>IF('CF3 TestsPhys'!P112="","",'CF3 TestsPhys'!P112)</f>
        <v/>
      </c>
      <c r="O112" s="76" t="str">
        <f>IF('CF3 TestsPhys'!Q112="","",'CF3 TestsPhys'!Q112)</f>
        <v/>
      </c>
      <c r="P112" s="250" t="str">
        <f>IF('CF3 TestsPhys'!R112="","",'CF3 TestsPhys'!R112)</f>
        <v/>
      </c>
      <c r="Q112" s="76" t="str">
        <f>IF('CF3 TestsPhys'!S112="","",'CF3 TestsPhys'!S112)</f>
        <v/>
      </c>
      <c r="R112" s="250" t="str">
        <f>IF('CF3 TestsPhys'!T112="","",'CF3 TestsPhys'!T112)</f>
        <v/>
      </c>
      <c r="S112" s="76" t="str">
        <f>IF('CF3 TestsPhys'!U112="","",'CF3 TestsPhys'!U112)</f>
        <v/>
      </c>
      <c r="T112" s="61" t="str">
        <f>IF('CF3 TestsPhys'!V112="","",'CF3 TestsPhys'!V112)</f>
        <v/>
      </c>
      <c r="U112" s="76" t="str">
        <f>IF('CF3 TestsPhys'!W112="","",'CF3 TestsPhys'!W112)</f>
        <v/>
      </c>
      <c r="V112" s="61" t="str">
        <f>IF('CF3 TestsPhys'!X112="","",'CF3 TestsPhys'!X112)</f>
        <v/>
      </c>
      <c r="W112" s="76" t="str">
        <f>IF('CF3 TestsPhys'!Y112="","",'CF3 TestsPhys'!Y112)</f>
        <v/>
      </c>
      <c r="X112" s="61" t="str">
        <f>IF('CF3 TestsPhys'!Z112="","",'CF3 TestsPhys'!Z112)</f>
        <v/>
      </c>
      <c r="Y112" s="76" t="str">
        <f>IF('CF3 TestsPhys'!AA112="","",'CF3 TestsPhys'!AA112)</f>
        <v/>
      </c>
      <c r="Z112" s="251" t="str">
        <f>IF('CF3 TestsPhys'!AB112="","",'CF3 TestsPhys'!AB112)</f>
        <v/>
      </c>
      <c r="AA112" s="197" t="str">
        <f>IF('CF3 TestsPhys'!AC112="","",'CF3 TestsPhys'!AC112)</f>
        <v/>
      </c>
    </row>
    <row r="113" spans="1:27" ht="15.6" x14ac:dyDescent="0.25">
      <c r="A113" s="155" t="str">
        <f>IF('CF3 TestsPhys'!B113="","",'CF3 TestsPhys'!B113)</f>
        <v/>
      </c>
      <c r="B113" s="157" t="str">
        <f>IF('CF3 TestsPhys'!D113="","",'CF3 TestsPhys'!D113)</f>
        <v/>
      </c>
      <c r="C113" s="160" t="str">
        <f>IF('CF3 TestsPhys'!E113="","",'CF3 TestsPhys'!E113)</f>
        <v/>
      </c>
      <c r="D113" s="173" t="str">
        <f>IF('CF3 TestsPhys'!F113="","",'CF3 TestsPhys'!F113)</f>
        <v/>
      </c>
      <c r="E113" s="282" t="str">
        <f>IF('CF3 TestsPhys'!G113="","",'CF3 TestsPhys'!G113)</f>
        <v/>
      </c>
      <c r="F113" s="68" t="str">
        <f>IF('CF3 TestsPhys'!H113="","",'CF3 TestsPhys'!H113)</f>
        <v/>
      </c>
      <c r="G113" s="76" t="str">
        <f>IF('CF3 TestsPhys'!I113="","",'CF3 TestsPhys'!I113)</f>
        <v/>
      </c>
      <c r="H113" s="68" t="str">
        <f>IF('CF3 TestsPhys'!J113="","",'CF3 TestsPhys'!J113)</f>
        <v/>
      </c>
      <c r="I113" s="76" t="str">
        <f>IF('CF3 TestsPhys'!K113="","",'CF3 TestsPhys'!K113)</f>
        <v/>
      </c>
      <c r="J113" s="68" t="str">
        <f>IF('CF3 TestsPhys'!L113="","",'CF3 TestsPhys'!L113)</f>
        <v/>
      </c>
      <c r="K113" s="76" t="str">
        <f>IF('CF3 TestsPhys'!M113="","",'CF3 TestsPhys'!M113)</f>
        <v/>
      </c>
      <c r="L113" s="68" t="str">
        <f>IF('CF3 TestsPhys'!N113="","",'CF3 TestsPhys'!N113)</f>
        <v/>
      </c>
      <c r="M113" s="76" t="str">
        <f>IF('CF3 TestsPhys'!O113="","",'CF3 TestsPhys'!O113)</f>
        <v/>
      </c>
      <c r="N113" s="250" t="str">
        <f>IF('CF3 TestsPhys'!P113="","",'CF3 TestsPhys'!P113)</f>
        <v/>
      </c>
      <c r="O113" s="76" t="str">
        <f>IF('CF3 TestsPhys'!Q113="","",'CF3 TestsPhys'!Q113)</f>
        <v/>
      </c>
      <c r="P113" s="250" t="str">
        <f>IF('CF3 TestsPhys'!R113="","",'CF3 TestsPhys'!R113)</f>
        <v/>
      </c>
      <c r="Q113" s="76" t="str">
        <f>IF('CF3 TestsPhys'!S113="","",'CF3 TestsPhys'!S113)</f>
        <v/>
      </c>
      <c r="R113" s="250" t="str">
        <f>IF('CF3 TestsPhys'!T113="","",'CF3 TestsPhys'!T113)</f>
        <v/>
      </c>
      <c r="S113" s="76" t="str">
        <f>IF('CF3 TestsPhys'!U113="","",'CF3 TestsPhys'!U113)</f>
        <v/>
      </c>
      <c r="T113" s="61" t="str">
        <f>IF('CF3 TestsPhys'!V113="","",'CF3 TestsPhys'!V113)</f>
        <v/>
      </c>
      <c r="U113" s="76" t="str">
        <f>IF('CF3 TestsPhys'!W113="","",'CF3 TestsPhys'!W113)</f>
        <v/>
      </c>
      <c r="V113" s="61" t="str">
        <f>IF('CF3 TestsPhys'!X113="","",'CF3 TestsPhys'!X113)</f>
        <v/>
      </c>
      <c r="W113" s="76" t="str">
        <f>IF('CF3 TestsPhys'!Y113="","",'CF3 TestsPhys'!Y113)</f>
        <v/>
      </c>
      <c r="X113" s="61" t="str">
        <f>IF('CF3 TestsPhys'!Z113="","",'CF3 TestsPhys'!Z113)</f>
        <v/>
      </c>
      <c r="Y113" s="76" t="str">
        <f>IF('CF3 TestsPhys'!AA113="","",'CF3 TestsPhys'!AA113)</f>
        <v/>
      </c>
      <c r="Z113" s="251" t="str">
        <f>IF('CF3 TestsPhys'!AB113="","",'CF3 TestsPhys'!AB113)</f>
        <v/>
      </c>
      <c r="AA113" s="197" t="str">
        <f>IF('CF3 TestsPhys'!AC113="","",'CF3 TestsPhys'!AC113)</f>
        <v/>
      </c>
    </row>
    <row r="114" spans="1:27" ht="15.6" x14ac:dyDescent="0.25">
      <c r="A114" s="155" t="str">
        <f>IF('CF3 TestsPhys'!B114="","",'CF3 TestsPhys'!B114)</f>
        <v/>
      </c>
      <c r="B114" s="157" t="str">
        <f>IF('CF3 TestsPhys'!D114="","",'CF3 TestsPhys'!D114)</f>
        <v/>
      </c>
      <c r="C114" s="160" t="str">
        <f>IF('CF3 TestsPhys'!E114="","",'CF3 TestsPhys'!E114)</f>
        <v/>
      </c>
      <c r="D114" s="173" t="str">
        <f>IF('CF3 TestsPhys'!F114="","",'CF3 TestsPhys'!F114)</f>
        <v/>
      </c>
      <c r="E114" s="282" t="str">
        <f>IF('CF3 TestsPhys'!G114="","",'CF3 TestsPhys'!G114)</f>
        <v/>
      </c>
      <c r="F114" s="68" t="str">
        <f>IF('CF3 TestsPhys'!H114="","",'CF3 TestsPhys'!H114)</f>
        <v/>
      </c>
      <c r="G114" s="76" t="str">
        <f>IF('CF3 TestsPhys'!I114="","",'CF3 TestsPhys'!I114)</f>
        <v/>
      </c>
      <c r="H114" s="68" t="str">
        <f>IF('CF3 TestsPhys'!J114="","",'CF3 TestsPhys'!J114)</f>
        <v/>
      </c>
      <c r="I114" s="76" t="str">
        <f>IF('CF3 TestsPhys'!K114="","",'CF3 TestsPhys'!K114)</f>
        <v/>
      </c>
      <c r="J114" s="68" t="str">
        <f>IF('CF3 TestsPhys'!L114="","",'CF3 TestsPhys'!L114)</f>
        <v/>
      </c>
      <c r="K114" s="76" t="str">
        <f>IF('CF3 TestsPhys'!M114="","",'CF3 TestsPhys'!M114)</f>
        <v/>
      </c>
      <c r="L114" s="68" t="str">
        <f>IF('CF3 TestsPhys'!N114="","",'CF3 TestsPhys'!N114)</f>
        <v/>
      </c>
      <c r="M114" s="76" t="str">
        <f>IF('CF3 TestsPhys'!O114="","",'CF3 TestsPhys'!O114)</f>
        <v/>
      </c>
      <c r="N114" s="250" t="str">
        <f>IF('CF3 TestsPhys'!P114="","",'CF3 TestsPhys'!P114)</f>
        <v/>
      </c>
      <c r="O114" s="76" t="str">
        <f>IF('CF3 TestsPhys'!Q114="","",'CF3 TestsPhys'!Q114)</f>
        <v/>
      </c>
      <c r="P114" s="250" t="str">
        <f>IF('CF3 TestsPhys'!R114="","",'CF3 TestsPhys'!R114)</f>
        <v/>
      </c>
      <c r="Q114" s="76" t="str">
        <f>IF('CF3 TestsPhys'!S114="","",'CF3 TestsPhys'!S114)</f>
        <v/>
      </c>
      <c r="R114" s="250" t="str">
        <f>IF('CF3 TestsPhys'!T114="","",'CF3 TestsPhys'!T114)</f>
        <v/>
      </c>
      <c r="S114" s="76" t="str">
        <f>IF('CF3 TestsPhys'!U114="","",'CF3 TestsPhys'!U114)</f>
        <v/>
      </c>
      <c r="T114" s="61" t="str">
        <f>IF('CF3 TestsPhys'!V114="","",'CF3 TestsPhys'!V114)</f>
        <v/>
      </c>
      <c r="U114" s="76" t="str">
        <f>IF('CF3 TestsPhys'!W114="","",'CF3 TestsPhys'!W114)</f>
        <v/>
      </c>
      <c r="V114" s="61" t="str">
        <f>IF('CF3 TestsPhys'!X114="","",'CF3 TestsPhys'!X114)</f>
        <v/>
      </c>
      <c r="W114" s="76" t="str">
        <f>IF('CF3 TestsPhys'!Y114="","",'CF3 TestsPhys'!Y114)</f>
        <v/>
      </c>
      <c r="X114" s="61" t="str">
        <f>IF('CF3 TestsPhys'!Z114="","",'CF3 TestsPhys'!Z114)</f>
        <v/>
      </c>
      <c r="Y114" s="76" t="str">
        <f>IF('CF3 TestsPhys'!AA114="","",'CF3 TestsPhys'!AA114)</f>
        <v/>
      </c>
      <c r="Z114" s="251" t="str">
        <f>IF('CF3 TestsPhys'!AB114="","",'CF3 TestsPhys'!AB114)</f>
        <v/>
      </c>
      <c r="AA114" s="197" t="str">
        <f>IF('CF3 TestsPhys'!AC114="","",'CF3 TestsPhys'!AC114)</f>
        <v/>
      </c>
    </row>
    <row r="115" spans="1:27" ht="15.6" x14ac:dyDescent="0.25">
      <c r="A115" s="155" t="str">
        <f>IF('CF3 TestsPhys'!B115="","",'CF3 TestsPhys'!B115)</f>
        <v/>
      </c>
      <c r="B115" s="157" t="str">
        <f>IF('CF3 TestsPhys'!D115="","",'CF3 TestsPhys'!D115)</f>
        <v/>
      </c>
      <c r="C115" s="160" t="str">
        <f>IF('CF3 TestsPhys'!E115="","",'CF3 TestsPhys'!E115)</f>
        <v/>
      </c>
      <c r="D115" s="173" t="str">
        <f>IF('CF3 TestsPhys'!F115="","",'CF3 TestsPhys'!F115)</f>
        <v/>
      </c>
      <c r="E115" s="282" t="str">
        <f>IF('CF3 TestsPhys'!G115="","",'CF3 TestsPhys'!G115)</f>
        <v/>
      </c>
      <c r="F115" s="68" t="str">
        <f>IF('CF3 TestsPhys'!H115="","",'CF3 TestsPhys'!H115)</f>
        <v/>
      </c>
      <c r="G115" s="76" t="str">
        <f>IF('CF3 TestsPhys'!I115="","",'CF3 TestsPhys'!I115)</f>
        <v/>
      </c>
      <c r="H115" s="68" t="str">
        <f>IF('CF3 TestsPhys'!J115="","",'CF3 TestsPhys'!J115)</f>
        <v/>
      </c>
      <c r="I115" s="76" t="str">
        <f>IF('CF3 TestsPhys'!K115="","",'CF3 TestsPhys'!K115)</f>
        <v/>
      </c>
      <c r="J115" s="68" t="str">
        <f>IF('CF3 TestsPhys'!L115="","",'CF3 TestsPhys'!L115)</f>
        <v/>
      </c>
      <c r="K115" s="76" t="str">
        <f>IF('CF3 TestsPhys'!M115="","",'CF3 TestsPhys'!M115)</f>
        <v/>
      </c>
      <c r="L115" s="68" t="str">
        <f>IF('CF3 TestsPhys'!N115="","",'CF3 TestsPhys'!N115)</f>
        <v/>
      </c>
      <c r="M115" s="76" t="str">
        <f>IF('CF3 TestsPhys'!O115="","",'CF3 TestsPhys'!O115)</f>
        <v/>
      </c>
      <c r="N115" s="250" t="str">
        <f>IF('CF3 TestsPhys'!P115="","",'CF3 TestsPhys'!P115)</f>
        <v/>
      </c>
      <c r="O115" s="76" t="str">
        <f>IF('CF3 TestsPhys'!Q115="","",'CF3 TestsPhys'!Q115)</f>
        <v/>
      </c>
      <c r="P115" s="250" t="str">
        <f>IF('CF3 TestsPhys'!R115="","",'CF3 TestsPhys'!R115)</f>
        <v/>
      </c>
      <c r="Q115" s="76" t="str">
        <f>IF('CF3 TestsPhys'!S115="","",'CF3 TestsPhys'!S115)</f>
        <v/>
      </c>
      <c r="R115" s="250" t="str">
        <f>IF('CF3 TestsPhys'!T115="","",'CF3 TestsPhys'!T115)</f>
        <v/>
      </c>
      <c r="S115" s="76" t="str">
        <f>IF('CF3 TestsPhys'!U115="","",'CF3 TestsPhys'!U115)</f>
        <v/>
      </c>
      <c r="T115" s="61" t="str">
        <f>IF('CF3 TestsPhys'!V115="","",'CF3 TestsPhys'!V115)</f>
        <v/>
      </c>
      <c r="U115" s="76" t="str">
        <f>IF('CF3 TestsPhys'!W115="","",'CF3 TestsPhys'!W115)</f>
        <v/>
      </c>
      <c r="V115" s="61" t="str">
        <f>IF('CF3 TestsPhys'!X115="","",'CF3 TestsPhys'!X115)</f>
        <v/>
      </c>
      <c r="W115" s="76" t="str">
        <f>IF('CF3 TestsPhys'!Y115="","",'CF3 TestsPhys'!Y115)</f>
        <v/>
      </c>
      <c r="X115" s="61" t="str">
        <f>IF('CF3 TestsPhys'!Z115="","",'CF3 TestsPhys'!Z115)</f>
        <v/>
      </c>
      <c r="Y115" s="76" t="str">
        <f>IF('CF3 TestsPhys'!AA115="","",'CF3 TestsPhys'!AA115)</f>
        <v/>
      </c>
      <c r="Z115" s="251" t="str">
        <f>IF('CF3 TestsPhys'!AB115="","",'CF3 TestsPhys'!AB115)</f>
        <v/>
      </c>
      <c r="AA115" s="197" t="str">
        <f>IF('CF3 TestsPhys'!AC115="","",'CF3 TestsPhys'!AC115)</f>
        <v/>
      </c>
    </row>
    <row r="116" spans="1:27" ht="15.6" x14ac:dyDescent="0.25">
      <c r="A116" s="155" t="str">
        <f>IF('CF3 TestsPhys'!B116="","",'CF3 TestsPhys'!B116)</f>
        <v/>
      </c>
      <c r="B116" s="157" t="str">
        <f>IF('CF3 TestsPhys'!D116="","",'CF3 TestsPhys'!D116)</f>
        <v/>
      </c>
      <c r="C116" s="160" t="str">
        <f>IF('CF3 TestsPhys'!E116="","",'CF3 TestsPhys'!E116)</f>
        <v/>
      </c>
      <c r="D116" s="173" t="str">
        <f>IF('CF3 TestsPhys'!F116="","",'CF3 TestsPhys'!F116)</f>
        <v/>
      </c>
      <c r="E116" s="282" t="str">
        <f>IF('CF3 TestsPhys'!G116="","",'CF3 TestsPhys'!G116)</f>
        <v/>
      </c>
      <c r="F116" s="68" t="str">
        <f>IF('CF3 TestsPhys'!H116="","",'CF3 TestsPhys'!H116)</f>
        <v/>
      </c>
      <c r="G116" s="76" t="str">
        <f>IF('CF3 TestsPhys'!I116="","",'CF3 TestsPhys'!I116)</f>
        <v/>
      </c>
      <c r="H116" s="68" t="str">
        <f>IF('CF3 TestsPhys'!J116="","",'CF3 TestsPhys'!J116)</f>
        <v/>
      </c>
      <c r="I116" s="76" t="str">
        <f>IF('CF3 TestsPhys'!K116="","",'CF3 TestsPhys'!K116)</f>
        <v/>
      </c>
      <c r="J116" s="68" t="str">
        <f>IF('CF3 TestsPhys'!L116="","",'CF3 TestsPhys'!L116)</f>
        <v/>
      </c>
      <c r="K116" s="76" t="str">
        <f>IF('CF3 TestsPhys'!M116="","",'CF3 TestsPhys'!M116)</f>
        <v/>
      </c>
      <c r="L116" s="68" t="str">
        <f>IF('CF3 TestsPhys'!N116="","",'CF3 TestsPhys'!N116)</f>
        <v/>
      </c>
      <c r="M116" s="76" t="str">
        <f>IF('CF3 TestsPhys'!O116="","",'CF3 TestsPhys'!O116)</f>
        <v/>
      </c>
      <c r="N116" s="250" t="str">
        <f>IF('CF3 TestsPhys'!P116="","",'CF3 TestsPhys'!P116)</f>
        <v/>
      </c>
      <c r="O116" s="76" t="str">
        <f>IF('CF3 TestsPhys'!Q116="","",'CF3 TestsPhys'!Q116)</f>
        <v/>
      </c>
      <c r="P116" s="250" t="str">
        <f>IF('CF3 TestsPhys'!R116="","",'CF3 TestsPhys'!R116)</f>
        <v/>
      </c>
      <c r="Q116" s="76" t="str">
        <f>IF('CF3 TestsPhys'!S116="","",'CF3 TestsPhys'!S116)</f>
        <v/>
      </c>
      <c r="R116" s="250" t="str">
        <f>IF('CF3 TestsPhys'!T116="","",'CF3 TestsPhys'!T116)</f>
        <v/>
      </c>
      <c r="S116" s="76" t="str">
        <f>IF('CF3 TestsPhys'!U116="","",'CF3 TestsPhys'!U116)</f>
        <v/>
      </c>
      <c r="T116" s="61" t="str">
        <f>IF('CF3 TestsPhys'!V116="","",'CF3 TestsPhys'!V116)</f>
        <v/>
      </c>
      <c r="U116" s="76" t="str">
        <f>IF('CF3 TestsPhys'!W116="","",'CF3 TestsPhys'!W116)</f>
        <v/>
      </c>
      <c r="V116" s="61" t="str">
        <f>IF('CF3 TestsPhys'!X116="","",'CF3 TestsPhys'!X116)</f>
        <v/>
      </c>
      <c r="W116" s="76" t="str">
        <f>IF('CF3 TestsPhys'!Y116="","",'CF3 TestsPhys'!Y116)</f>
        <v/>
      </c>
      <c r="X116" s="61" t="str">
        <f>IF('CF3 TestsPhys'!Z116="","",'CF3 TestsPhys'!Z116)</f>
        <v/>
      </c>
      <c r="Y116" s="76" t="str">
        <f>IF('CF3 TestsPhys'!AA116="","",'CF3 TestsPhys'!AA116)</f>
        <v/>
      </c>
      <c r="Z116" s="251" t="str">
        <f>IF('CF3 TestsPhys'!AB116="","",'CF3 TestsPhys'!AB116)</f>
        <v/>
      </c>
      <c r="AA116" s="197" t="str">
        <f>IF('CF3 TestsPhys'!AC116="","",'CF3 TestsPhys'!AC116)</f>
        <v/>
      </c>
    </row>
    <row r="117" spans="1:27" ht="15.6" x14ac:dyDescent="0.25">
      <c r="A117" s="155" t="str">
        <f>IF('CF3 TestsPhys'!B117="","",'CF3 TestsPhys'!B117)</f>
        <v/>
      </c>
      <c r="B117" s="157" t="str">
        <f>IF('CF3 TestsPhys'!D117="","",'CF3 TestsPhys'!D117)</f>
        <v/>
      </c>
      <c r="C117" s="160" t="str">
        <f>IF('CF3 TestsPhys'!E117="","",'CF3 TestsPhys'!E117)</f>
        <v/>
      </c>
      <c r="D117" s="173" t="str">
        <f>IF('CF3 TestsPhys'!F117="","",'CF3 TestsPhys'!F117)</f>
        <v/>
      </c>
      <c r="E117" s="282" t="str">
        <f>IF('CF3 TestsPhys'!G117="","",'CF3 TestsPhys'!G117)</f>
        <v/>
      </c>
      <c r="F117" s="68" t="str">
        <f>IF('CF3 TestsPhys'!H117="","",'CF3 TestsPhys'!H117)</f>
        <v/>
      </c>
      <c r="G117" s="76" t="str">
        <f>IF('CF3 TestsPhys'!I117="","",'CF3 TestsPhys'!I117)</f>
        <v/>
      </c>
      <c r="H117" s="68" t="str">
        <f>IF('CF3 TestsPhys'!J117="","",'CF3 TestsPhys'!J117)</f>
        <v/>
      </c>
      <c r="I117" s="76" t="str">
        <f>IF('CF3 TestsPhys'!K117="","",'CF3 TestsPhys'!K117)</f>
        <v/>
      </c>
      <c r="J117" s="68" t="str">
        <f>IF('CF3 TestsPhys'!L117="","",'CF3 TestsPhys'!L117)</f>
        <v/>
      </c>
      <c r="K117" s="76" t="str">
        <f>IF('CF3 TestsPhys'!M117="","",'CF3 TestsPhys'!M117)</f>
        <v/>
      </c>
      <c r="L117" s="68" t="str">
        <f>IF('CF3 TestsPhys'!N117="","",'CF3 TestsPhys'!N117)</f>
        <v/>
      </c>
      <c r="M117" s="76" t="str">
        <f>IF('CF3 TestsPhys'!O117="","",'CF3 TestsPhys'!O117)</f>
        <v/>
      </c>
      <c r="N117" s="250" t="str">
        <f>IF('CF3 TestsPhys'!P117="","",'CF3 TestsPhys'!P117)</f>
        <v/>
      </c>
      <c r="O117" s="76" t="str">
        <f>IF('CF3 TestsPhys'!Q117="","",'CF3 TestsPhys'!Q117)</f>
        <v/>
      </c>
      <c r="P117" s="250" t="str">
        <f>IF('CF3 TestsPhys'!R117="","",'CF3 TestsPhys'!R117)</f>
        <v/>
      </c>
      <c r="Q117" s="76" t="str">
        <f>IF('CF3 TestsPhys'!S117="","",'CF3 TestsPhys'!S117)</f>
        <v/>
      </c>
      <c r="R117" s="250" t="str">
        <f>IF('CF3 TestsPhys'!T117="","",'CF3 TestsPhys'!T117)</f>
        <v/>
      </c>
      <c r="S117" s="76" t="str">
        <f>IF('CF3 TestsPhys'!U117="","",'CF3 TestsPhys'!U117)</f>
        <v/>
      </c>
      <c r="T117" s="61" t="str">
        <f>IF('CF3 TestsPhys'!V117="","",'CF3 TestsPhys'!V117)</f>
        <v/>
      </c>
      <c r="U117" s="76" t="str">
        <f>IF('CF3 TestsPhys'!W117="","",'CF3 TestsPhys'!W117)</f>
        <v/>
      </c>
      <c r="V117" s="61" t="str">
        <f>IF('CF3 TestsPhys'!X117="","",'CF3 TestsPhys'!X117)</f>
        <v/>
      </c>
      <c r="W117" s="76" t="str">
        <f>IF('CF3 TestsPhys'!Y117="","",'CF3 TestsPhys'!Y117)</f>
        <v/>
      </c>
      <c r="X117" s="61" t="str">
        <f>IF('CF3 TestsPhys'!Z117="","",'CF3 TestsPhys'!Z117)</f>
        <v/>
      </c>
      <c r="Y117" s="76" t="str">
        <f>IF('CF3 TestsPhys'!AA117="","",'CF3 TestsPhys'!AA117)</f>
        <v/>
      </c>
      <c r="Z117" s="251" t="str">
        <f>IF('CF3 TestsPhys'!AB117="","",'CF3 TestsPhys'!AB117)</f>
        <v/>
      </c>
      <c r="AA117" s="197" t="str">
        <f>IF('CF3 TestsPhys'!AC117="","",'CF3 TestsPhys'!AC117)</f>
        <v/>
      </c>
    </row>
    <row r="118" spans="1:27" ht="15.6" x14ac:dyDescent="0.25">
      <c r="A118" s="155" t="str">
        <f>IF('CF3 TestsPhys'!B118="","",'CF3 TestsPhys'!B118)</f>
        <v/>
      </c>
      <c r="B118" s="157" t="str">
        <f>IF('CF3 TestsPhys'!D118="","",'CF3 TestsPhys'!D118)</f>
        <v/>
      </c>
      <c r="C118" s="160" t="str">
        <f>IF('CF3 TestsPhys'!E118="","",'CF3 TestsPhys'!E118)</f>
        <v/>
      </c>
      <c r="D118" s="173" t="str">
        <f>IF('CF3 TestsPhys'!F118="","",'CF3 TestsPhys'!F118)</f>
        <v/>
      </c>
      <c r="E118" s="282" t="str">
        <f>IF('CF3 TestsPhys'!G118="","",'CF3 TestsPhys'!G118)</f>
        <v/>
      </c>
      <c r="F118" s="68" t="str">
        <f>IF('CF3 TestsPhys'!H118="","",'CF3 TestsPhys'!H118)</f>
        <v/>
      </c>
      <c r="G118" s="76" t="str">
        <f>IF('CF3 TestsPhys'!I118="","",'CF3 TestsPhys'!I118)</f>
        <v/>
      </c>
      <c r="H118" s="68" t="str">
        <f>IF('CF3 TestsPhys'!J118="","",'CF3 TestsPhys'!J118)</f>
        <v/>
      </c>
      <c r="I118" s="76" t="str">
        <f>IF('CF3 TestsPhys'!K118="","",'CF3 TestsPhys'!K118)</f>
        <v/>
      </c>
      <c r="J118" s="68" t="str">
        <f>IF('CF3 TestsPhys'!L118="","",'CF3 TestsPhys'!L118)</f>
        <v/>
      </c>
      <c r="K118" s="76" t="str">
        <f>IF('CF3 TestsPhys'!M118="","",'CF3 TestsPhys'!M118)</f>
        <v/>
      </c>
      <c r="L118" s="68" t="str">
        <f>IF('CF3 TestsPhys'!N118="","",'CF3 TestsPhys'!N118)</f>
        <v/>
      </c>
      <c r="M118" s="76" t="str">
        <f>IF('CF3 TestsPhys'!O118="","",'CF3 TestsPhys'!O118)</f>
        <v/>
      </c>
      <c r="N118" s="250" t="str">
        <f>IF('CF3 TestsPhys'!P118="","",'CF3 TestsPhys'!P118)</f>
        <v/>
      </c>
      <c r="O118" s="76" t="str">
        <f>IF('CF3 TestsPhys'!Q118="","",'CF3 TestsPhys'!Q118)</f>
        <v/>
      </c>
      <c r="P118" s="250" t="str">
        <f>IF('CF3 TestsPhys'!R118="","",'CF3 TestsPhys'!R118)</f>
        <v/>
      </c>
      <c r="Q118" s="76" t="str">
        <f>IF('CF3 TestsPhys'!S118="","",'CF3 TestsPhys'!S118)</f>
        <v/>
      </c>
      <c r="R118" s="250" t="str">
        <f>IF('CF3 TestsPhys'!T118="","",'CF3 TestsPhys'!T118)</f>
        <v/>
      </c>
      <c r="S118" s="76" t="str">
        <f>IF('CF3 TestsPhys'!U118="","",'CF3 TestsPhys'!U118)</f>
        <v/>
      </c>
      <c r="T118" s="61" t="str">
        <f>IF('CF3 TestsPhys'!V118="","",'CF3 TestsPhys'!V118)</f>
        <v/>
      </c>
      <c r="U118" s="76" t="str">
        <f>IF('CF3 TestsPhys'!W118="","",'CF3 TestsPhys'!W118)</f>
        <v/>
      </c>
      <c r="V118" s="61" t="str">
        <f>IF('CF3 TestsPhys'!X118="","",'CF3 TestsPhys'!X118)</f>
        <v/>
      </c>
      <c r="W118" s="76" t="str">
        <f>IF('CF3 TestsPhys'!Y118="","",'CF3 TestsPhys'!Y118)</f>
        <v/>
      </c>
      <c r="X118" s="61" t="str">
        <f>IF('CF3 TestsPhys'!Z118="","",'CF3 TestsPhys'!Z118)</f>
        <v/>
      </c>
      <c r="Y118" s="76" t="str">
        <f>IF('CF3 TestsPhys'!AA118="","",'CF3 TestsPhys'!AA118)</f>
        <v/>
      </c>
      <c r="Z118" s="251" t="str">
        <f>IF('CF3 TestsPhys'!AB118="","",'CF3 TestsPhys'!AB118)</f>
        <v/>
      </c>
      <c r="AA118" s="197" t="str">
        <f>IF('CF3 TestsPhys'!AC118="","",'CF3 TestsPhys'!AC118)</f>
        <v/>
      </c>
    </row>
    <row r="119" spans="1:27" ht="15.6" x14ac:dyDescent="0.25">
      <c r="A119" s="155" t="str">
        <f>IF('CF3 TestsPhys'!B119="","",'CF3 TestsPhys'!B119)</f>
        <v/>
      </c>
      <c r="B119" s="157" t="str">
        <f>IF('CF3 TestsPhys'!D119="","",'CF3 TestsPhys'!D119)</f>
        <v/>
      </c>
      <c r="C119" s="160" t="str">
        <f>IF('CF3 TestsPhys'!E119="","",'CF3 TestsPhys'!E119)</f>
        <v/>
      </c>
      <c r="D119" s="173" t="str">
        <f>IF('CF3 TestsPhys'!F119="","",'CF3 TestsPhys'!F119)</f>
        <v/>
      </c>
      <c r="E119" s="282" t="str">
        <f>IF('CF3 TestsPhys'!G119="","",'CF3 TestsPhys'!G119)</f>
        <v/>
      </c>
      <c r="F119" s="68" t="str">
        <f>IF('CF3 TestsPhys'!H119="","",'CF3 TestsPhys'!H119)</f>
        <v/>
      </c>
      <c r="G119" s="76" t="str">
        <f>IF('CF3 TestsPhys'!I119="","",'CF3 TestsPhys'!I119)</f>
        <v/>
      </c>
      <c r="H119" s="68" t="str">
        <f>IF('CF3 TestsPhys'!J119="","",'CF3 TestsPhys'!J119)</f>
        <v/>
      </c>
      <c r="I119" s="76" t="str">
        <f>IF('CF3 TestsPhys'!K119="","",'CF3 TestsPhys'!K119)</f>
        <v/>
      </c>
      <c r="J119" s="68" t="str">
        <f>IF('CF3 TestsPhys'!L119="","",'CF3 TestsPhys'!L119)</f>
        <v/>
      </c>
      <c r="K119" s="76" t="str">
        <f>IF('CF3 TestsPhys'!M119="","",'CF3 TestsPhys'!M119)</f>
        <v/>
      </c>
      <c r="L119" s="68" t="str">
        <f>IF('CF3 TestsPhys'!N119="","",'CF3 TestsPhys'!N119)</f>
        <v/>
      </c>
      <c r="M119" s="76" t="str">
        <f>IF('CF3 TestsPhys'!O119="","",'CF3 TestsPhys'!O119)</f>
        <v/>
      </c>
      <c r="N119" s="250" t="str">
        <f>IF('CF3 TestsPhys'!P119="","",'CF3 TestsPhys'!P119)</f>
        <v/>
      </c>
      <c r="O119" s="76" t="str">
        <f>IF('CF3 TestsPhys'!Q119="","",'CF3 TestsPhys'!Q119)</f>
        <v/>
      </c>
      <c r="P119" s="250" t="str">
        <f>IF('CF3 TestsPhys'!R119="","",'CF3 TestsPhys'!R119)</f>
        <v/>
      </c>
      <c r="Q119" s="76" t="str">
        <f>IF('CF3 TestsPhys'!S119="","",'CF3 TestsPhys'!S119)</f>
        <v/>
      </c>
      <c r="R119" s="250" t="str">
        <f>IF('CF3 TestsPhys'!T119="","",'CF3 TestsPhys'!T119)</f>
        <v/>
      </c>
      <c r="S119" s="76" t="str">
        <f>IF('CF3 TestsPhys'!U119="","",'CF3 TestsPhys'!U119)</f>
        <v/>
      </c>
      <c r="T119" s="61" t="str">
        <f>IF('CF3 TestsPhys'!V119="","",'CF3 TestsPhys'!V119)</f>
        <v/>
      </c>
      <c r="U119" s="76" t="str">
        <f>IF('CF3 TestsPhys'!W119="","",'CF3 TestsPhys'!W119)</f>
        <v/>
      </c>
      <c r="V119" s="61" t="str">
        <f>IF('CF3 TestsPhys'!X119="","",'CF3 TestsPhys'!X119)</f>
        <v/>
      </c>
      <c r="W119" s="76" t="str">
        <f>IF('CF3 TestsPhys'!Y119="","",'CF3 TestsPhys'!Y119)</f>
        <v/>
      </c>
      <c r="X119" s="61" t="str">
        <f>IF('CF3 TestsPhys'!Z119="","",'CF3 TestsPhys'!Z119)</f>
        <v/>
      </c>
      <c r="Y119" s="76" t="str">
        <f>IF('CF3 TestsPhys'!AA119="","",'CF3 TestsPhys'!AA119)</f>
        <v/>
      </c>
      <c r="Z119" s="251" t="str">
        <f>IF('CF3 TestsPhys'!AB119="","",'CF3 TestsPhys'!AB119)</f>
        <v/>
      </c>
      <c r="AA119" s="197" t="str">
        <f>IF('CF3 TestsPhys'!AC119="","",'CF3 TestsPhys'!AC119)</f>
        <v/>
      </c>
    </row>
    <row r="120" spans="1:27" ht="15.6" x14ac:dyDescent="0.25">
      <c r="A120" s="155" t="str">
        <f>IF('CF3 TestsPhys'!B120="","",'CF3 TestsPhys'!B120)</f>
        <v/>
      </c>
      <c r="B120" s="157" t="str">
        <f>IF('CF3 TestsPhys'!D120="","",'CF3 TestsPhys'!D120)</f>
        <v/>
      </c>
      <c r="C120" s="160" t="str">
        <f>IF('CF3 TestsPhys'!E120="","",'CF3 TestsPhys'!E120)</f>
        <v/>
      </c>
      <c r="D120" s="173" t="str">
        <f>IF('CF3 TestsPhys'!F120="","",'CF3 TestsPhys'!F120)</f>
        <v/>
      </c>
      <c r="E120" s="282" t="str">
        <f>IF('CF3 TestsPhys'!G120="","",'CF3 TestsPhys'!G120)</f>
        <v/>
      </c>
      <c r="F120" s="68" t="str">
        <f>IF('CF3 TestsPhys'!H120="","",'CF3 TestsPhys'!H120)</f>
        <v/>
      </c>
      <c r="G120" s="76" t="str">
        <f>IF('CF3 TestsPhys'!I120="","",'CF3 TestsPhys'!I120)</f>
        <v/>
      </c>
      <c r="H120" s="68" t="str">
        <f>IF('CF3 TestsPhys'!J120="","",'CF3 TestsPhys'!J120)</f>
        <v/>
      </c>
      <c r="I120" s="76" t="str">
        <f>IF('CF3 TestsPhys'!K120="","",'CF3 TestsPhys'!K120)</f>
        <v/>
      </c>
      <c r="J120" s="68" t="str">
        <f>IF('CF3 TestsPhys'!L120="","",'CF3 TestsPhys'!L120)</f>
        <v/>
      </c>
      <c r="K120" s="76" t="str">
        <f>IF('CF3 TestsPhys'!M120="","",'CF3 TestsPhys'!M120)</f>
        <v/>
      </c>
      <c r="L120" s="68" t="str">
        <f>IF('CF3 TestsPhys'!N120="","",'CF3 TestsPhys'!N120)</f>
        <v/>
      </c>
      <c r="M120" s="76" t="str">
        <f>IF('CF3 TestsPhys'!O120="","",'CF3 TestsPhys'!O120)</f>
        <v/>
      </c>
      <c r="N120" s="250" t="str">
        <f>IF('CF3 TestsPhys'!P120="","",'CF3 TestsPhys'!P120)</f>
        <v/>
      </c>
      <c r="O120" s="76" t="str">
        <f>IF('CF3 TestsPhys'!Q120="","",'CF3 TestsPhys'!Q120)</f>
        <v/>
      </c>
      <c r="P120" s="250" t="str">
        <f>IF('CF3 TestsPhys'!R120="","",'CF3 TestsPhys'!R120)</f>
        <v/>
      </c>
      <c r="Q120" s="76" t="str">
        <f>IF('CF3 TestsPhys'!S120="","",'CF3 TestsPhys'!S120)</f>
        <v/>
      </c>
      <c r="R120" s="250" t="str">
        <f>IF('CF3 TestsPhys'!T120="","",'CF3 TestsPhys'!T120)</f>
        <v/>
      </c>
      <c r="S120" s="76" t="str">
        <f>IF('CF3 TestsPhys'!U120="","",'CF3 TestsPhys'!U120)</f>
        <v/>
      </c>
      <c r="T120" s="61" t="str">
        <f>IF('CF3 TestsPhys'!V120="","",'CF3 TestsPhys'!V120)</f>
        <v/>
      </c>
      <c r="U120" s="76" t="str">
        <f>IF('CF3 TestsPhys'!W120="","",'CF3 TestsPhys'!W120)</f>
        <v/>
      </c>
      <c r="V120" s="61" t="str">
        <f>IF('CF3 TestsPhys'!X120="","",'CF3 TestsPhys'!X120)</f>
        <v/>
      </c>
      <c r="W120" s="76" t="str">
        <f>IF('CF3 TestsPhys'!Y120="","",'CF3 TestsPhys'!Y120)</f>
        <v/>
      </c>
      <c r="X120" s="61" t="str">
        <f>IF('CF3 TestsPhys'!Z120="","",'CF3 TestsPhys'!Z120)</f>
        <v/>
      </c>
      <c r="Y120" s="76" t="str">
        <f>IF('CF3 TestsPhys'!AA120="","",'CF3 TestsPhys'!AA120)</f>
        <v/>
      </c>
      <c r="Z120" s="251" t="str">
        <f>IF('CF3 TestsPhys'!AB120="","",'CF3 TestsPhys'!AB120)</f>
        <v/>
      </c>
      <c r="AA120" s="197" t="str">
        <f>IF('CF3 TestsPhys'!AC120="","",'CF3 TestsPhys'!AC120)</f>
        <v/>
      </c>
    </row>
    <row r="121" spans="1:27" ht="15.6" x14ac:dyDescent="0.25">
      <c r="A121" s="155" t="str">
        <f>IF('CF3 TestsPhys'!B121="","",'CF3 TestsPhys'!B121)</f>
        <v/>
      </c>
      <c r="B121" s="157" t="str">
        <f>IF('CF3 TestsPhys'!D121="","",'CF3 TestsPhys'!D121)</f>
        <v/>
      </c>
      <c r="C121" s="160" t="str">
        <f>IF('CF3 TestsPhys'!E121="","",'CF3 TestsPhys'!E121)</f>
        <v/>
      </c>
      <c r="D121" s="173" t="str">
        <f>IF('CF3 TestsPhys'!F121="","",'CF3 TestsPhys'!F121)</f>
        <v/>
      </c>
      <c r="E121" s="282" t="str">
        <f>IF('CF3 TestsPhys'!G121="","",'CF3 TestsPhys'!G121)</f>
        <v/>
      </c>
      <c r="F121" s="68" t="str">
        <f>IF('CF3 TestsPhys'!H121="","",'CF3 TestsPhys'!H121)</f>
        <v/>
      </c>
      <c r="G121" s="76" t="str">
        <f>IF('CF3 TestsPhys'!I121="","",'CF3 TestsPhys'!I121)</f>
        <v/>
      </c>
      <c r="H121" s="68" t="str">
        <f>IF('CF3 TestsPhys'!J121="","",'CF3 TestsPhys'!J121)</f>
        <v/>
      </c>
      <c r="I121" s="76" t="str">
        <f>IF('CF3 TestsPhys'!K121="","",'CF3 TestsPhys'!K121)</f>
        <v/>
      </c>
      <c r="J121" s="68" t="str">
        <f>IF('CF3 TestsPhys'!L121="","",'CF3 TestsPhys'!L121)</f>
        <v/>
      </c>
      <c r="K121" s="76" t="str">
        <f>IF('CF3 TestsPhys'!M121="","",'CF3 TestsPhys'!M121)</f>
        <v/>
      </c>
      <c r="L121" s="68" t="str">
        <f>IF('CF3 TestsPhys'!N121="","",'CF3 TestsPhys'!N121)</f>
        <v/>
      </c>
      <c r="M121" s="76" t="str">
        <f>IF('CF3 TestsPhys'!O121="","",'CF3 TestsPhys'!O121)</f>
        <v/>
      </c>
      <c r="N121" s="250" t="str">
        <f>IF('CF3 TestsPhys'!P121="","",'CF3 TestsPhys'!P121)</f>
        <v/>
      </c>
      <c r="O121" s="76" t="str">
        <f>IF('CF3 TestsPhys'!Q121="","",'CF3 TestsPhys'!Q121)</f>
        <v/>
      </c>
      <c r="P121" s="250" t="str">
        <f>IF('CF3 TestsPhys'!R121="","",'CF3 TestsPhys'!R121)</f>
        <v/>
      </c>
      <c r="Q121" s="76" t="str">
        <f>IF('CF3 TestsPhys'!S121="","",'CF3 TestsPhys'!S121)</f>
        <v/>
      </c>
      <c r="R121" s="250" t="str">
        <f>IF('CF3 TestsPhys'!T121="","",'CF3 TestsPhys'!T121)</f>
        <v/>
      </c>
      <c r="S121" s="76" t="str">
        <f>IF('CF3 TestsPhys'!U121="","",'CF3 TestsPhys'!U121)</f>
        <v/>
      </c>
      <c r="T121" s="61" t="str">
        <f>IF('CF3 TestsPhys'!V121="","",'CF3 TestsPhys'!V121)</f>
        <v/>
      </c>
      <c r="U121" s="76" t="str">
        <f>IF('CF3 TestsPhys'!W121="","",'CF3 TestsPhys'!W121)</f>
        <v/>
      </c>
      <c r="V121" s="61" t="str">
        <f>IF('CF3 TestsPhys'!X121="","",'CF3 TestsPhys'!X121)</f>
        <v/>
      </c>
      <c r="W121" s="76" t="str">
        <f>IF('CF3 TestsPhys'!Y121="","",'CF3 TestsPhys'!Y121)</f>
        <v/>
      </c>
      <c r="X121" s="61" t="str">
        <f>IF('CF3 TestsPhys'!Z121="","",'CF3 TestsPhys'!Z121)</f>
        <v/>
      </c>
      <c r="Y121" s="76" t="str">
        <f>IF('CF3 TestsPhys'!AA121="","",'CF3 TestsPhys'!AA121)</f>
        <v/>
      </c>
      <c r="Z121" s="251" t="str">
        <f>IF('CF3 TestsPhys'!AB121="","",'CF3 TestsPhys'!AB121)</f>
        <v/>
      </c>
      <c r="AA121" s="197" t="str">
        <f>IF('CF3 TestsPhys'!AC121="","",'CF3 TestsPhys'!AC121)</f>
        <v/>
      </c>
    </row>
    <row r="122" spans="1:27" ht="15.6" x14ac:dyDescent="0.25">
      <c r="A122" s="155" t="str">
        <f>IF('CF3 TestsPhys'!B122="","",'CF3 TestsPhys'!B122)</f>
        <v/>
      </c>
      <c r="B122" s="157" t="str">
        <f>IF('CF3 TestsPhys'!D122="","",'CF3 TestsPhys'!D122)</f>
        <v/>
      </c>
      <c r="C122" s="160" t="str">
        <f>IF('CF3 TestsPhys'!E122="","",'CF3 TestsPhys'!E122)</f>
        <v/>
      </c>
      <c r="D122" s="173" t="str">
        <f>IF('CF3 TestsPhys'!F122="","",'CF3 TestsPhys'!F122)</f>
        <v/>
      </c>
      <c r="E122" s="282" t="str">
        <f>IF('CF3 TestsPhys'!G122="","",'CF3 TestsPhys'!G122)</f>
        <v/>
      </c>
      <c r="F122" s="68" t="str">
        <f>IF('CF3 TestsPhys'!H122="","",'CF3 TestsPhys'!H122)</f>
        <v/>
      </c>
      <c r="G122" s="76" t="str">
        <f>IF('CF3 TestsPhys'!I122="","",'CF3 TestsPhys'!I122)</f>
        <v/>
      </c>
      <c r="H122" s="68" t="str">
        <f>IF('CF3 TestsPhys'!J122="","",'CF3 TestsPhys'!J122)</f>
        <v/>
      </c>
      <c r="I122" s="76" t="str">
        <f>IF('CF3 TestsPhys'!K122="","",'CF3 TestsPhys'!K122)</f>
        <v/>
      </c>
      <c r="J122" s="68" t="str">
        <f>IF('CF3 TestsPhys'!L122="","",'CF3 TestsPhys'!L122)</f>
        <v/>
      </c>
      <c r="K122" s="76" t="str">
        <f>IF('CF3 TestsPhys'!M122="","",'CF3 TestsPhys'!M122)</f>
        <v/>
      </c>
      <c r="L122" s="68" t="str">
        <f>IF('CF3 TestsPhys'!N122="","",'CF3 TestsPhys'!N122)</f>
        <v/>
      </c>
      <c r="M122" s="76" t="str">
        <f>IF('CF3 TestsPhys'!O122="","",'CF3 TestsPhys'!O122)</f>
        <v/>
      </c>
      <c r="N122" s="250" t="str">
        <f>IF('CF3 TestsPhys'!P122="","",'CF3 TestsPhys'!P122)</f>
        <v/>
      </c>
      <c r="O122" s="76" t="str">
        <f>IF('CF3 TestsPhys'!Q122="","",'CF3 TestsPhys'!Q122)</f>
        <v/>
      </c>
      <c r="P122" s="250" t="str">
        <f>IF('CF3 TestsPhys'!R122="","",'CF3 TestsPhys'!R122)</f>
        <v/>
      </c>
      <c r="Q122" s="76" t="str">
        <f>IF('CF3 TestsPhys'!S122="","",'CF3 TestsPhys'!S122)</f>
        <v/>
      </c>
      <c r="R122" s="250" t="str">
        <f>IF('CF3 TestsPhys'!T122="","",'CF3 TestsPhys'!T122)</f>
        <v/>
      </c>
      <c r="S122" s="76" t="str">
        <f>IF('CF3 TestsPhys'!U122="","",'CF3 TestsPhys'!U122)</f>
        <v/>
      </c>
      <c r="T122" s="61" t="str">
        <f>IF('CF3 TestsPhys'!V122="","",'CF3 TestsPhys'!V122)</f>
        <v/>
      </c>
      <c r="U122" s="76" t="str">
        <f>IF('CF3 TestsPhys'!W122="","",'CF3 TestsPhys'!W122)</f>
        <v/>
      </c>
      <c r="V122" s="61" t="str">
        <f>IF('CF3 TestsPhys'!X122="","",'CF3 TestsPhys'!X122)</f>
        <v/>
      </c>
      <c r="W122" s="76" t="str">
        <f>IF('CF3 TestsPhys'!Y122="","",'CF3 TestsPhys'!Y122)</f>
        <v/>
      </c>
      <c r="X122" s="61" t="str">
        <f>IF('CF3 TestsPhys'!Z122="","",'CF3 TestsPhys'!Z122)</f>
        <v/>
      </c>
      <c r="Y122" s="76" t="str">
        <f>IF('CF3 TestsPhys'!AA122="","",'CF3 TestsPhys'!AA122)</f>
        <v/>
      </c>
      <c r="Z122" s="251" t="str">
        <f>IF('CF3 TestsPhys'!AB122="","",'CF3 TestsPhys'!AB122)</f>
        <v/>
      </c>
      <c r="AA122" s="197" t="str">
        <f>IF('CF3 TestsPhys'!AC122="","",'CF3 TestsPhys'!AC122)</f>
        <v/>
      </c>
    </row>
    <row r="123" spans="1:27" ht="15.6" x14ac:dyDescent="0.25">
      <c r="A123" s="155" t="str">
        <f>IF('CF3 TestsPhys'!B123="","",'CF3 TestsPhys'!B123)</f>
        <v/>
      </c>
      <c r="B123" s="157" t="str">
        <f>IF('CF3 TestsPhys'!D123="","",'CF3 TestsPhys'!D123)</f>
        <v/>
      </c>
      <c r="C123" s="160" t="str">
        <f>IF('CF3 TestsPhys'!E123="","",'CF3 TestsPhys'!E123)</f>
        <v/>
      </c>
      <c r="D123" s="173" t="str">
        <f>IF('CF3 TestsPhys'!F123="","",'CF3 TestsPhys'!F123)</f>
        <v/>
      </c>
      <c r="E123" s="282" t="str">
        <f>IF('CF3 TestsPhys'!G123="","",'CF3 TestsPhys'!G123)</f>
        <v/>
      </c>
      <c r="F123" s="68" t="str">
        <f>IF('CF3 TestsPhys'!H123="","",'CF3 TestsPhys'!H123)</f>
        <v/>
      </c>
      <c r="G123" s="76" t="str">
        <f>IF('CF3 TestsPhys'!I123="","",'CF3 TestsPhys'!I123)</f>
        <v/>
      </c>
      <c r="H123" s="68" t="str">
        <f>IF('CF3 TestsPhys'!J123="","",'CF3 TestsPhys'!J123)</f>
        <v/>
      </c>
      <c r="I123" s="76" t="str">
        <f>IF('CF3 TestsPhys'!K123="","",'CF3 TestsPhys'!K123)</f>
        <v/>
      </c>
      <c r="J123" s="68" t="str">
        <f>IF('CF3 TestsPhys'!L123="","",'CF3 TestsPhys'!L123)</f>
        <v/>
      </c>
      <c r="K123" s="76" t="str">
        <f>IF('CF3 TestsPhys'!M123="","",'CF3 TestsPhys'!M123)</f>
        <v/>
      </c>
      <c r="L123" s="68" t="str">
        <f>IF('CF3 TestsPhys'!N123="","",'CF3 TestsPhys'!N123)</f>
        <v/>
      </c>
      <c r="M123" s="76" t="str">
        <f>IF('CF3 TestsPhys'!O123="","",'CF3 TestsPhys'!O123)</f>
        <v/>
      </c>
      <c r="N123" s="250" t="str">
        <f>IF('CF3 TestsPhys'!P123="","",'CF3 TestsPhys'!P123)</f>
        <v/>
      </c>
      <c r="O123" s="76" t="str">
        <f>IF('CF3 TestsPhys'!Q123="","",'CF3 TestsPhys'!Q123)</f>
        <v/>
      </c>
      <c r="P123" s="250" t="str">
        <f>IF('CF3 TestsPhys'!R123="","",'CF3 TestsPhys'!R123)</f>
        <v/>
      </c>
      <c r="Q123" s="76" t="str">
        <f>IF('CF3 TestsPhys'!S123="","",'CF3 TestsPhys'!S123)</f>
        <v/>
      </c>
      <c r="R123" s="250" t="str">
        <f>IF('CF3 TestsPhys'!T123="","",'CF3 TestsPhys'!T123)</f>
        <v/>
      </c>
      <c r="S123" s="76" t="str">
        <f>IF('CF3 TestsPhys'!U123="","",'CF3 TestsPhys'!U123)</f>
        <v/>
      </c>
      <c r="T123" s="61" t="str">
        <f>IF('CF3 TestsPhys'!V123="","",'CF3 TestsPhys'!V123)</f>
        <v/>
      </c>
      <c r="U123" s="76" t="str">
        <f>IF('CF3 TestsPhys'!W123="","",'CF3 TestsPhys'!W123)</f>
        <v/>
      </c>
      <c r="V123" s="61" t="str">
        <f>IF('CF3 TestsPhys'!X123="","",'CF3 TestsPhys'!X123)</f>
        <v/>
      </c>
      <c r="W123" s="76" t="str">
        <f>IF('CF3 TestsPhys'!Y123="","",'CF3 TestsPhys'!Y123)</f>
        <v/>
      </c>
      <c r="X123" s="61" t="str">
        <f>IF('CF3 TestsPhys'!Z123="","",'CF3 TestsPhys'!Z123)</f>
        <v/>
      </c>
      <c r="Y123" s="76" t="str">
        <f>IF('CF3 TestsPhys'!AA123="","",'CF3 TestsPhys'!AA123)</f>
        <v/>
      </c>
      <c r="Z123" s="251" t="str">
        <f>IF('CF3 TestsPhys'!AB123="","",'CF3 TestsPhys'!AB123)</f>
        <v/>
      </c>
      <c r="AA123" s="197" t="str">
        <f>IF('CF3 TestsPhys'!AC123="","",'CF3 TestsPhys'!AC123)</f>
        <v/>
      </c>
    </row>
    <row r="124" spans="1:27" ht="15.6" x14ac:dyDescent="0.25">
      <c r="A124" s="155" t="str">
        <f>IF('CF3 TestsPhys'!B124="","",'CF3 TestsPhys'!B124)</f>
        <v/>
      </c>
      <c r="B124" s="157" t="str">
        <f>IF('CF3 TestsPhys'!D124="","",'CF3 TestsPhys'!D124)</f>
        <v/>
      </c>
      <c r="C124" s="160" t="str">
        <f>IF('CF3 TestsPhys'!E124="","",'CF3 TestsPhys'!E124)</f>
        <v/>
      </c>
      <c r="D124" s="173" t="str">
        <f>IF('CF3 TestsPhys'!F124="","",'CF3 TestsPhys'!F124)</f>
        <v/>
      </c>
      <c r="E124" s="282" t="str">
        <f>IF('CF3 TestsPhys'!G124="","",'CF3 TestsPhys'!G124)</f>
        <v/>
      </c>
      <c r="F124" s="68" t="str">
        <f>IF('CF3 TestsPhys'!H124="","",'CF3 TestsPhys'!H124)</f>
        <v/>
      </c>
      <c r="G124" s="76" t="str">
        <f>IF('CF3 TestsPhys'!I124="","",'CF3 TestsPhys'!I124)</f>
        <v/>
      </c>
      <c r="H124" s="68" t="str">
        <f>IF('CF3 TestsPhys'!J124="","",'CF3 TestsPhys'!J124)</f>
        <v/>
      </c>
      <c r="I124" s="76" t="str">
        <f>IF('CF3 TestsPhys'!K124="","",'CF3 TestsPhys'!K124)</f>
        <v/>
      </c>
      <c r="J124" s="68" t="str">
        <f>IF('CF3 TestsPhys'!L124="","",'CF3 TestsPhys'!L124)</f>
        <v/>
      </c>
      <c r="K124" s="76" t="str">
        <f>IF('CF3 TestsPhys'!M124="","",'CF3 TestsPhys'!M124)</f>
        <v/>
      </c>
      <c r="L124" s="68" t="str">
        <f>IF('CF3 TestsPhys'!N124="","",'CF3 TestsPhys'!N124)</f>
        <v/>
      </c>
      <c r="M124" s="76" t="str">
        <f>IF('CF3 TestsPhys'!O124="","",'CF3 TestsPhys'!O124)</f>
        <v/>
      </c>
      <c r="N124" s="250" t="str">
        <f>IF('CF3 TestsPhys'!P124="","",'CF3 TestsPhys'!P124)</f>
        <v/>
      </c>
      <c r="O124" s="76" t="str">
        <f>IF('CF3 TestsPhys'!Q124="","",'CF3 TestsPhys'!Q124)</f>
        <v/>
      </c>
      <c r="P124" s="250" t="str">
        <f>IF('CF3 TestsPhys'!R124="","",'CF3 TestsPhys'!R124)</f>
        <v/>
      </c>
      <c r="Q124" s="76" t="str">
        <f>IF('CF3 TestsPhys'!S124="","",'CF3 TestsPhys'!S124)</f>
        <v/>
      </c>
      <c r="R124" s="250" t="str">
        <f>IF('CF3 TestsPhys'!T124="","",'CF3 TestsPhys'!T124)</f>
        <v/>
      </c>
      <c r="S124" s="76" t="str">
        <f>IF('CF3 TestsPhys'!U124="","",'CF3 TestsPhys'!U124)</f>
        <v/>
      </c>
      <c r="T124" s="61" t="str">
        <f>IF('CF3 TestsPhys'!V124="","",'CF3 TestsPhys'!V124)</f>
        <v/>
      </c>
      <c r="U124" s="76" t="str">
        <f>IF('CF3 TestsPhys'!W124="","",'CF3 TestsPhys'!W124)</f>
        <v/>
      </c>
      <c r="V124" s="61" t="str">
        <f>IF('CF3 TestsPhys'!X124="","",'CF3 TestsPhys'!X124)</f>
        <v/>
      </c>
      <c r="W124" s="76" t="str">
        <f>IF('CF3 TestsPhys'!Y124="","",'CF3 TestsPhys'!Y124)</f>
        <v/>
      </c>
      <c r="X124" s="61" t="str">
        <f>IF('CF3 TestsPhys'!Z124="","",'CF3 TestsPhys'!Z124)</f>
        <v/>
      </c>
      <c r="Y124" s="76" t="str">
        <f>IF('CF3 TestsPhys'!AA124="","",'CF3 TestsPhys'!AA124)</f>
        <v/>
      </c>
      <c r="Z124" s="251" t="str">
        <f>IF('CF3 TestsPhys'!AB124="","",'CF3 TestsPhys'!AB124)</f>
        <v/>
      </c>
      <c r="AA124" s="197" t="str">
        <f>IF('CF3 TestsPhys'!AC124="","",'CF3 TestsPhys'!AC124)</f>
        <v/>
      </c>
    </row>
    <row r="125" spans="1:27" ht="15.6" x14ac:dyDescent="0.25">
      <c r="A125" s="155" t="str">
        <f>IF('CF3 TestsPhys'!B125="","",'CF3 TestsPhys'!B125)</f>
        <v/>
      </c>
      <c r="B125" s="157" t="str">
        <f>IF('CF3 TestsPhys'!D125="","",'CF3 TestsPhys'!D125)</f>
        <v/>
      </c>
      <c r="C125" s="160" t="str">
        <f>IF('CF3 TestsPhys'!E125="","",'CF3 TestsPhys'!E125)</f>
        <v/>
      </c>
      <c r="D125" s="173" t="str">
        <f>IF('CF3 TestsPhys'!F125="","",'CF3 TestsPhys'!F125)</f>
        <v/>
      </c>
      <c r="E125" s="282" t="str">
        <f>IF('CF3 TestsPhys'!G125="","",'CF3 TestsPhys'!G125)</f>
        <v/>
      </c>
      <c r="F125" s="68" t="str">
        <f>IF('CF3 TestsPhys'!H125="","",'CF3 TestsPhys'!H125)</f>
        <v/>
      </c>
      <c r="G125" s="76" t="str">
        <f>IF('CF3 TestsPhys'!I125="","",'CF3 TestsPhys'!I125)</f>
        <v/>
      </c>
      <c r="H125" s="68" t="str">
        <f>IF('CF3 TestsPhys'!J125="","",'CF3 TestsPhys'!J125)</f>
        <v/>
      </c>
      <c r="I125" s="76" t="str">
        <f>IF('CF3 TestsPhys'!K125="","",'CF3 TestsPhys'!K125)</f>
        <v/>
      </c>
      <c r="J125" s="68" t="str">
        <f>IF('CF3 TestsPhys'!L125="","",'CF3 TestsPhys'!L125)</f>
        <v/>
      </c>
      <c r="K125" s="76" t="str">
        <f>IF('CF3 TestsPhys'!M125="","",'CF3 TestsPhys'!M125)</f>
        <v/>
      </c>
      <c r="L125" s="68" t="str">
        <f>IF('CF3 TestsPhys'!N125="","",'CF3 TestsPhys'!N125)</f>
        <v/>
      </c>
      <c r="M125" s="76" t="str">
        <f>IF('CF3 TestsPhys'!O125="","",'CF3 TestsPhys'!O125)</f>
        <v/>
      </c>
      <c r="N125" s="250" t="str">
        <f>IF('CF3 TestsPhys'!P125="","",'CF3 TestsPhys'!P125)</f>
        <v/>
      </c>
      <c r="O125" s="76" t="str">
        <f>IF('CF3 TestsPhys'!Q125="","",'CF3 TestsPhys'!Q125)</f>
        <v/>
      </c>
      <c r="P125" s="250" t="str">
        <f>IF('CF3 TestsPhys'!R125="","",'CF3 TestsPhys'!R125)</f>
        <v/>
      </c>
      <c r="Q125" s="76" t="str">
        <f>IF('CF3 TestsPhys'!S125="","",'CF3 TestsPhys'!S125)</f>
        <v/>
      </c>
      <c r="R125" s="250" t="str">
        <f>IF('CF3 TestsPhys'!T125="","",'CF3 TestsPhys'!T125)</f>
        <v/>
      </c>
      <c r="S125" s="76" t="str">
        <f>IF('CF3 TestsPhys'!U125="","",'CF3 TestsPhys'!U125)</f>
        <v/>
      </c>
      <c r="T125" s="61" t="str">
        <f>IF('CF3 TestsPhys'!V125="","",'CF3 TestsPhys'!V125)</f>
        <v/>
      </c>
      <c r="U125" s="76" t="str">
        <f>IF('CF3 TestsPhys'!W125="","",'CF3 TestsPhys'!W125)</f>
        <v/>
      </c>
      <c r="V125" s="61" t="str">
        <f>IF('CF3 TestsPhys'!X125="","",'CF3 TestsPhys'!X125)</f>
        <v/>
      </c>
      <c r="W125" s="76" t="str">
        <f>IF('CF3 TestsPhys'!Y125="","",'CF3 TestsPhys'!Y125)</f>
        <v/>
      </c>
      <c r="X125" s="61" t="str">
        <f>IF('CF3 TestsPhys'!Z125="","",'CF3 TestsPhys'!Z125)</f>
        <v/>
      </c>
      <c r="Y125" s="76" t="str">
        <f>IF('CF3 TestsPhys'!AA125="","",'CF3 TestsPhys'!AA125)</f>
        <v/>
      </c>
      <c r="Z125" s="251" t="str">
        <f>IF('CF3 TestsPhys'!AB125="","",'CF3 TestsPhys'!AB125)</f>
        <v/>
      </c>
      <c r="AA125" s="197" t="str">
        <f>IF('CF3 TestsPhys'!AC125="","",'CF3 TestsPhys'!AC125)</f>
        <v/>
      </c>
    </row>
    <row r="126" spans="1:27" ht="15.6" x14ac:dyDescent="0.25">
      <c r="A126" s="155" t="str">
        <f>IF('CF3 TestsPhys'!B126="","",'CF3 TestsPhys'!B126)</f>
        <v/>
      </c>
      <c r="B126" s="157" t="str">
        <f>IF('CF3 TestsPhys'!D126="","",'CF3 TestsPhys'!D126)</f>
        <v/>
      </c>
      <c r="C126" s="160" t="str">
        <f>IF('CF3 TestsPhys'!E126="","",'CF3 TestsPhys'!E126)</f>
        <v/>
      </c>
      <c r="D126" s="173" t="str">
        <f>IF('CF3 TestsPhys'!F126="","",'CF3 TestsPhys'!F126)</f>
        <v/>
      </c>
      <c r="E126" s="282" t="str">
        <f>IF('CF3 TestsPhys'!G126="","",'CF3 TestsPhys'!G126)</f>
        <v/>
      </c>
      <c r="F126" s="68" t="str">
        <f>IF('CF3 TestsPhys'!H126="","",'CF3 TestsPhys'!H126)</f>
        <v/>
      </c>
      <c r="G126" s="76" t="str">
        <f>IF('CF3 TestsPhys'!I126="","",'CF3 TestsPhys'!I126)</f>
        <v/>
      </c>
      <c r="H126" s="68" t="str">
        <f>IF('CF3 TestsPhys'!J126="","",'CF3 TestsPhys'!J126)</f>
        <v/>
      </c>
      <c r="I126" s="76" t="str">
        <f>IF('CF3 TestsPhys'!K126="","",'CF3 TestsPhys'!K126)</f>
        <v/>
      </c>
      <c r="J126" s="68" t="str">
        <f>IF('CF3 TestsPhys'!L126="","",'CF3 TestsPhys'!L126)</f>
        <v/>
      </c>
      <c r="K126" s="76" t="str">
        <f>IF('CF3 TestsPhys'!M126="","",'CF3 TestsPhys'!M126)</f>
        <v/>
      </c>
      <c r="L126" s="68" t="str">
        <f>IF('CF3 TestsPhys'!N126="","",'CF3 TestsPhys'!N126)</f>
        <v/>
      </c>
      <c r="M126" s="76" t="str">
        <f>IF('CF3 TestsPhys'!O126="","",'CF3 TestsPhys'!O126)</f>
        <v/>
      </c>
      <c r="N126" s="250" t="str">
        <f>IF('CF3 TestsPhys'!P126="","",'CF3 TestsPhys'!P126)</f>
        <v/>
      </c>
      <c r="O126" s="76" t="str">
        <f>IF('CF3 TestsPhys'!Q126="","",'CF3 TestsPhys'!Q126)</f>
        <v/>
      </c>
      <c r="P126" s="250" t="str">
        <f>IF('CF3 TestsPhys'!R126="","",'CF3 TestsPhys'!R126)</f>
        <v/>
      </c>
      <c r="Q126" s="76" t="str">
        <f>IF('CF3 TestsPhys'!S126="","",'CF3 TestsPhys'!S126)</f>
        <v/>
      </c>
      <c r="R126" s="250" t="str">
        <f>IF('CF3 TestsPhys'!T126="","",'CF3 TestsPhys'!T126)</f>
        <v/>
      </c>
      <c r="S126" s="76" t="str">
        <f>IF('CF3 TestsPhys'!U126="","",'CF3 TestsPhys'!U126)</f>
        <v/>
      </c>
      <c r="T126" s="61" t="str">
        <f>IF('CF3 TestsPhys'!V126="","",'CF3 TestsPhys'!V126)</f>
        <v/>
      </c>
      <c r="U126" s="76" t="str">
        <f>IF('CF3 TestsPhys'!W126="","",'CF3 TestsPhys'!W126)</f>
        <v/>
      </c>
      <c r="V126" s="61" t="str">
        <f>IF('CF3 TestsPhys'!X126="","",'CF3 TestsPhys'!X126)</f>
        <v/>
      </c>
      <c r="W126" s="76" t="str">
        <f>IF('CF3 TestsPhys'!Y126="","",'CF3 TestsPhys'!Y126)</f>
        <v/>
      </c>
      <c r="X126" s="61" t="str">
        <f>IF('CF3 TestsPhys'!Z126="","",'CF3 TestsPhys'!Z126)</f>
        <v/>
      </c>
      <c r="Y126" s="76" t="str">
        <f>IF('CF3 TestsPhys'!AA126="","",'CF3 TestsPhys'!AA126)</f>
        <v/>
      </c>
      <c r="Z126" s="251" t="str">
        <f>IF('CF3 TestsPhys'!AB126="","",'CF3 TestsPhys'!AB126)</f>
        <v/>
      </c>
      <c r="AA126" s="197" t="str">
        <f>IF('CF3 TestsPhys'!AC126="","",'CF3 TestsPhys'!AC126)</f>
        <v/>
      </c>
    </row>
    <row r="127" spans="1:27" ht="15.6" x14ac:dyDescent="0.25">
      <c r="A127" s="155" t="str">
        <f>IF('CF3 TestsPhys'!B127="","",'CF3 TestsPhys'!B127)</f>
        <v/>
      </c>
      <c r="B127" s="157" t="str">
        <f>IF('CF3 TestsPhys'!D127="","",'CF3 TestsPhys'!D127)</f>
        <v/>
      </c>
      <c r="C127" s="160" t="str">
        <f>IF('CF3 TestsPhys'!E127="","",'CF3 TestsPhys'!E127)</f>
        <v/>
      </c>
      <c r="D127" s="173" t="str">
        <f>IF('CF3 TestsPhys'!F127="","",'CF3 TestsPhys'!F127)</f>
        <v/>
      </c>
      <c r="E127" s="282" t="str">
        <f>IF('CF3 TestsPhys'!G127="","",'CF3 TestsPhys'!G127)</f>
        <v/>
      </c>
      <c r="F127" s="68" t="str">
        <f>IF('CF3 TestsPhys'!H127="","",'CF3 TestsPhys'!H127)</f>
        <v/>
      </c>
      <c r="G127" s="76" t="str">
        <f>IF('CF3 TestsPhys'!I127="","",'CF3 TestsPhys'!I127)</f>
        <v/>
      </c>
      <c r="H127" s="68" t="str">
        <f>IF('CF3 TestsPhys'!J127="","",'CF3 TestsPhys'!J127)</f>
        <v/>
      </c>
      <c r="I127" s="76" t="str">
        <f>IF('CF3 TestsPhys'!K127="","",'CF3 TestsPhys'!K127)</f>
        <v/>
      </c>
      <c r="J127" s="68" t="str">
        <f>IF('CF3 TestsPhys'!L127="","",'CF3 TestsPhys'!L127)</f>
        <v/>
      </c>
      <c r="K127" s="76" t="str">
        <f>IF('CF3 TestsPhys'!M127="","",'CF3 TestsPhys'!M127)</f>
        <v/>
      </c>
      <c r="L127" s="68" t="str">
        <f>IF('CF3 TestsPhys'!N127="","",'CF3 TestsPhys'!N127)</f>
        <v/>
      </c>
      <c r="M127" s="76" t="str">
        <f>IF('CF3 TestsPhys'!O127="","",'CF3 TestsPhys'!O127)</f>
        <v/>
      </c>
      <c r="N127" s="250" t="str">
        <f>IF('CF3 TestsPhys'!P127="","",'CF3 TestsPhys'!P127)</f>
        <v/>
      </c>
      <c r="O127" s="76" t="str">
        <f>IF('CF3 TestsPhys'!Q127="","",'CF3 TestsPhys'!Q127)</f>
        <v/>
      </c>
      <c r="P127" s="250" t="str">
        <f>IF('CF3 TestsPhys'!R127="","",'CF3 TestsPhys'!R127)</f>
        <v/>
      </c>
      <c r="Q127" s="76" t="str">
        <f>IF('CF3 TestsPhys'!S127="","",'CF3 TestsPhys'!S127)</f>
        <v/>
      </c>
      <c r="R127" s="250" t="str">
        <f>IF('CF3 TestsPhys'!T127="","",'CF3 TestsPhys'!T127)</f>
        <v/>
      </c>
      <c r="S127" s="76" t="str">
        <f>IF('CF3 TestsPhys'!U127="","",'CF3 TestsPhys'!U127)</f>
        <v/>
      </c>
      <c r="T127" s="61" t="str">
        <f>IF('CF3 TestsPhys'!V127="","",'CF3 TestsPhys'!V127)</f>
        <v/>
      </c>
      <c r="U127" s="76" t="str">
        <f>IF('CF3 TestsPhys'!W127="","",'CF3 TestsPhys'!W127)</f>
        <v/>
      </c>
      <c r="V127" s="61" t="str">
        <f>IF('CF3 TestsPhys'!X127="","",'CF3 TestsPhys'!X127)</f>
        <v/>
      </c>
      <c r="W127" s="76" t="str">
        <f>IF('CF3 TestsPhys'!Y127="","",'CF3 TestsPhys'!Y127)</f>
        <v/>
      </c>
      <c r="X127" s="61" t="str">
        <f>IF('CF3 TestsPhys'!Z127="","",'CF3 TestsPhys'!Z127)</f>
        <v/>
      </c>
      <c r="Y127" s="76" t="str">
        <f>IF('CF3 TestsPhys'!AA127="","",'CF3 TestsPhys'!AA127)</f>
        <v/>
      </c>
      <c r="Z127" s="251" t="str">
        <f>IF('CF3 TestsPhys'!AB127="","",'CF3 TestsPhys'!AB127)</f>
        <v/>
      </c>
      <c r="AA127" s="197" t="str">
        <f>IF('CF3 TestsPhys'!AC127="","",'CF3 TestsPhys'!AC127)</f>
        <v/>
      </c>
    </row>
    <row r="128" spans="1:27" ht="15.6" x14ac:dyDescent="0.25">
      <c r="A128" s="155" t="str">
        <f>IF('CF3 TestsPhys'!B128="","",'CF3 TestsPhys'!B128)</f>
        <v/>
      </c>
      <c r="B128" s="157" t="str">
        <f>IF('CF3 TestsPhys'!D128="","",'CF3 TestsPhys'!D128)</f>
        <v/>
      </c>
      <c r="C128" s="160" t="str">
        <f>IF('CF3 TestsPhys'!E128="","",'CF3 TestsPhys'!E128)</f>
        <v/>
      </c>
      <c r="D128" s="173" t="str">
        <f>IF('CF3 TestsPhys'!F128="","",'CF3 TestsPhys'!F128)</f>
        <v/>
      </c>
      <c r="E128" s="282" t="str">
        <f>IF('CF3 TestsPhys'!G128="","",'CF3 TestsPhys'!G128)</f>
        <v/>
      </c>
      <c r="F128" s="68" t="str">
        <f>IF('CF3 TestsPhys'!H128="","",'CF3 TestsPhys'!H128)</f>
        <v/>
      </c>
      <c r="G128" s="76" t="str">
        <f>IF('CF3 TestsPhys'!I128="","",'CF3 TestsPhys'!I128)</f>
        <v/>
      </c>
      <c r="H128" s="68" t="str">
        <f>IF('CF3 TestsPhys'!J128="","",'CF3 TestsPhys'!J128)</f>
        <v/>
      </c>
      <c r="I128" s="76" t="str">
        <f>IF('CF3 TestsPhys'!K128="","",'CF3 TestsPhys'!K128)</f>
        <v/>
      </c>
      <c r="J128" s="68" t="str">
        <f>IF('CF3 TestsPhys'!L128="","",'CF3 TestsPhys'!L128)</f>
        <v/>
      </c>
      <c r="K128" s="76" t="str">
        <f>IF('CF3 TestsPhys'!M128="","",'CF3 TestsPhys'!M128)</f>
        <v/>
      </c>
      <c r="L128" s="68" t="str">
        <f>IF('CF3 TestsPhys'!N128="","",'CF3 TestsPhys'!N128)</f>
        <v/>
      </c>
      <c r="M128" s="76" t="str">
        <f>IF('CF3 TestsPhys'!O128="","",'CF3 TestsPhys'!O128)</f>
        <v/>
      </c>
      <c r="N128" s="250" t="str">
        <f>IF('CF3 TestsPhys'!P128="","",'CF3 TestsPhys'!P128)</f>
        <v/>
      </c>
      <c r="O128" s="76" t="str">
        <f>IF('CF3 TestsPhys'!Q128="","",'CF3 TestsPhys'!Q128)</f>
        <v/>
      </c>
      <c r="P128" s="250" t="str">
        <f>IF('CF3 TestsPhys'!R128="","",'CF3 TestsPhys'!R128)</f>
        <v/>
      </c>
      <c r="Q128" s="76" t="str">
        <f>IF('CF3 TestsPhys'!S128="","",'CF3 TestsPhys'!S128)</f>
        <v/>
      </c>
      <c r="R128" s="250" t="str">
        <f>IF('CF3 TestsPhys'!T128="","",'CF3 TestsPhys'!T128)</f>
        <v/>
      </c>
      <c r="S128" s="76" t="str">
        <f>IF('CF3 TestsPhys'!U128="","",'CF3 TestsPhys'!U128)</f>
        <v/>
      </c>
      <c r="T128" s="61" t="str">
        <f>IF('CF3 TestsPhys'!V128="","",'CF3 TestsPhys'!V128)</f>
        <v/>
      </c>
      <c r="U128" s="76" t="str">
        <f>IF('CF3 TestsPhys'!W128="","",'CF3 TestsPhys'!W128)</f>
        <v/>
      </c>
      <c r="V128" s="61" t="str">
        <f>IF('CF3 TestsPhys'!X128="","",'CF3 TestsPhys'!X128)</f>
        <v/>
      </c>
      <c r="W128" s="76" t="str">
        <f>IF('CF3 TestsPhys'!Y128="","",'CF3 TestsPhys'!Y128)</f>
        <v/>
      </c>
      <c r="X128" s="61" t="str">
        <f>IF('CF3 TestsPhys'!Z128="","",'CF3 TestsPhys'!Z128)</f>
        <v/>
      </c>
      <c r="Y128" s="76" t="str">
        <f>IF('CF3 TestsPhys'!AA128="","",'CF3 TestsPhys'!AA128)</f>
        <v/>
      </c>
      <c r="Z128" s="251" t="str">
        <f>IF('CF3 TestsPhys'!AB128="","",'CF3 TestsPhys'!AB128)</f>
        <v/>
      </c>
      <c r="AA128" s="197" t="str">
        <f>IF('CF3 TestsPhys'!AC128="","",'CF3 TestsPhys'!AC128)</f>
        <v/>
      </c>
    </row>
    <row r="129" spans="1:27" ht="15.6" x14ac:dyDescent="0.25">
      <c r="A129" s="155" t="str">
        <f>IF('CF3 TestsPhys'!B129="","",'CF3 TestsPhys'!B129)</f>
        <v/>
      </c>
      <c r="B129" s="157" t="str">
        <f>IF('CF3 TestsPhys'!D129="","",'CF3 TestsPhys'!D129)</f>
        <v/>
      </c>
      <c r="C129" s="160" t="str">
        <f>IF('CF3 TestsPhys'!E129="","",'CF3 TestsPhys'!E129)</f>
        <v/>
      </c>
      <c r="D129" s="173" t="str">
        <f>IF('CF3 TestsPhys'!F129="","",'CF3 TestsPhys'!F129)</f>
        <v/>
      </c>
      <c r="E129" s="282" t="str">
        <f>IF('CF3 TestsPhys'!G129="","",'CF3 TestsPhys'!G129)</f>
        <v/>
      </c>
      <c r="F129" s="68" t="str">
        <f>IF('CF3 TestsPhys'!H129="","",'CF3 TestsPhys'!H129)</f>
        <v/>
      </c>
      <c r="G129" s="76" t="str">
        <f>IF('CF3 TestsPhys'!I129="","",'CF3 TestsPhys'!I129)</f>
        <v/>
      </c>
      <c r="H129" s="68" t="str">
        <f>IF('CF3 TestsPhys'!J129="","",'CF3 TestsPhys'!J129)</f>
        <v/>
      </c>
      <c r="I129" s="76" t="str">
        <f>IF('CF3 TestsPhys'!K129="","",'CF3 TestsPhys'!K129)</f>
        <v/>
      </c>
      <c r="J129" s="68" t="str">
        <f>IF('CF3 TestsPhys'!L129="","",'CF3 TestsPhys'!L129)</f>
        <v/>
      </c>
      <c r="K129" s="76" t="str">
        <f>IF('CF3 TestsPhys'!M129="","",'CF3 TestsPhys'!M129)</f>
        <v/>
      </c>
      <c r="L129" s="68" t="str">
        <f>IF('CF3 TestsPhys'!N129="","",'CF3 TestsPhys'!N129)</f>
        <v/>
      </c>
      <c r="M129" s="76" t="str">
        <f>IF('CF3 TestsPhys'!O129="","",'CF3 TestsPhys'!O129)</f>
        <v/>
      </c>
      <c r="N129" s="250" t="str">
        <f>IF('CF3 TestsPhys'!P129="","",'CF3 TestsPhys'!P129)</f>
        <v/>
      </c>
      <c r="O129" s="76" t="str">
        <f>IF('CF3 TestsPhys'!Q129="","",'CF3 TestsPhys'!Q129)</f>
        <v/>
      </c>
      <c r="P129" s="250" t="str">
        <f>IF('CF3 TestsPhys'!R129="","",'CF3 TestsPhys'!R129)</f>
        <v/>
      </c>
      <c r="Q129" s="76" t="str">
        <f>IF('CF3 TestsPhys'!S129="","",'CF3 TestsPhys'!S129)</f>
        <v/>
      </c>
      <c r="R129" s="250" t="str">
        <f>IF('CF3 TestsPhys'!T129="","",'CF3 TestsPhys'!T129)</f>
        <v/>
      </c>
      <c r="S129" s="76" t="str">
        <f>IF('CF3 TestsPhys'!U129="","",'CF3 TestsPhys'!U129)</f>
        <v/>
      </c>
      <c r="T129" s="61" t="str">
        <f>IF('CF3 TestsPhys'!V129="","",'CF3 TestsPhys'!V129)</f>
        <v/>
      </c>
      <c r="U129" s="76" t="str">
        <f>IF('CF3 TestsPhys'!W129="","",'CF3 TestsPhys'!W129)</f>
        <v/>
      </c>
      <c r="V129" s="61" t="str">
        <f>IF('CF3 TestsPhys'!X129="","",'CF3 TestsPhys'!X129)</f>
        <v/>
      </c>
      <c r="W129" s="76" t="str">
        <f>IF('CF3 TestsPhys'!Y129="","",'CF3 TestsPhys'!Y129)</f>
        <v/>
      </c>
      <c r="X129" s="61" t="str">
        <f>IF('CF3 TestsPhys'!Z129="","",'CF3 TestsPhys'!Z129)</f>
        <v/>
      </c>
      <c r="Y129" s="76" t="str">
        <f>IF('CF3 TestsPhys'!AA129="","",'CF3 TestsPhys'!AA129)</f>
        <v/>
      </c>
      <c r="Z129" s="251" t="str">
        <f>IF('CF3 TestsPhys'!AB129="","",'CF3 TestsPhys'!AB129)</f>
        <v/>
      </c>
      <c r="AA129" s="197" t="str">
        <f>IF('CF3 TestsPhys'!AC129="","",'CF3 TestsPhys'!AC129)</f>
        <v/>
      </c>
    </row>
    <row r="130" spans="1:27" ht="15.6" x14ac:dyDescent="0.25">
      <c r="A130" s="155" t="str">
        <f>IF('CF3 TestsPhys'!B130="","",'CF3 TestsPhys'!B130)</f>
        <v/>
      </c>
      <c r="B130" s="157" t="str">
        <f>IF('CF3 TestsPhys'!D130="","",'CF3 TestsPhys'!D130)</f>
        <v/>
      </c>
      <c r="C130" s="160" t="str">
        <f>IF('CF3 TestsPhys'!E130="","",'CF3 TestsPhys'!E130)</f>
        <v/>
      </c>
      <c r="D130" s="173" t="str">
        <f>IF('CF3 TestsPhys'!F130="","",'CF3 TestsPhys'!F130)</f>
        <v/>
      </c>
      <c r="E130" s="282" t="str">
        <f>IF('CF3 TestsPhys'!G130="","",'CF3 TestsPhys'!G130)</f>
        <v/>
      </c>
      <c r="F130" s="68" t="str">
        <f>IF('CF3 TestsPhys'!H130="","",'CF3 TestsPhys'!H130)</f>
        <v/>
      </c>
      <c r="G130" s="76" t="str">
        <f>IF('CF3 TestsPhys'!I130="","",'CF3 TestsPhys'!I130)</f>
        <v/>
      </c>
      <c r="H130" s="68" t="str">
        <f>IF('CF3 TestsPhys'!J130="","",'CF3 TestsPhys'!J130)</f>
        <v/>
      </c>
      <c r="I130" s="76" t="str">
        <f>IF('CF3 TestsPhys'!K130="","",'CF3 TestsPhys'!K130)</f>
        <v/>
      </c>
      <c r="J130" s="68" t="str">
        <f>IF('CF3 TestsPhys'!L130="","",'CF3 TestsPhys'!L130)</f>
        <v/>
      </c>
      <c r="K130" s="76" t="str">
        <f>IF('CF3 TestsPhys'!M130="","",'CF3 TestsPhys'!M130)</f>
        <v/>
      </c>
      <c r="L130" s="68" t="str">
        <f>IF('CF3 TestsPhys'!N130="","",'CF3 TestsPhys'!N130)</f>
        <v/>
      </c>
      <c r="M130" s="76" t="str">
        <f>IF('CF3 TestsPhys'!O130="","",'CF3 TestsPhys'!O130)</f>
        <v/>
      </c>
      <c r="N130" s="250" t="str">
        <f>IF('CF3 TestsPhys'!P130="","",'CF3 TestsPhys'!P130)</f>
        <v/>
      </c>
      <c r="O130" s="76" t="str">
        <f>IF('CF3 TestsPhys'!Q130="","",'CF3 TestsPhys'!Q130)</f>
        <v/>
      </c>
      <c r="P130" s="250" t="str">
        <f>IF('CF3 TestsPhys'!R130="","",'CF3 TestsPhys'!R130)</f>
        <v/>
      </c>
      <c r="Q130" s="76" t="str">
        <f>IF('CF3 TestsPhys'!S130="","",'CF3 TestsPhys'!S130)</f>
        <v/>
      </c>
      <c r="R130" s="250" t="str">
        <f>IF('CF3 TestsPhys'!T130="","",'CF3 TestsPhys'!T130)</f>
        <v/>
      </c>
      <c r="S130" s="76" t="str">
        <f>IF('CF3 TestsPhys'!U130="","",'CF3 TestsPhys'!U130)</f>
        <v/>
      </c>
      <c r="T130" s="61" t="str">
        <f>IF('CF3 TestsPhys'!V130="","",'CF3 TestsPhys'!V130)</f>
        <v/>
      </c>
      <c r="U130" s="76" t="str">
        <f>IF('CF3 TestsPhys'!W130="","",'CF3 TestsPhys'!W130)</f>
        <v/>
      </c>
      <c r="V130" s="61" t="str">
        <f>IF('CF3 TestsPhys'!X130="","",'CF3 TestsPhys'!X130)</f>
        <v/>
      </c>
      <c r="W130" s="76" t="str">
        <f>IF('CF3 TestsPhys'!Y130="","",'CF3 TestsPhys'!Y130)</f>
        <v/>
      </c>
      <c r="X130" s="61" t="str">
        <f>IF('CF3 TestsPhys'!Z130="","",'CF3 TestsPhys'!Z130)</f>
        <v/>
      </c>
      <c r="Y130" s="76" t="str">
        <f>IF('CF3 TestsPhys'!AA130="","",'CF3 TestsPhys'!AA130)</f>
        <v/>
      </c>
      <c r="Z130" s="251" t="str">
        <f>IF('CF3 TestsPhys'!AB130="","",'CF3 TestsPhys'!AB130)</f>
        <v/>
      </c>
      <c r="AA130" s="197" t="str">
        <f>IF('CF3 TestsPhys'!AC130="","",'CF3 TestsPhys'!AC130)</f>
        <v/>
      </c>
    </row>
    <row r="131" spans="1:27" ht="15.6" x14ac:dyDescent="0.25">
      <c r="A131" s="155" t="str">
        <f>IF('CF3 TestsPhys'!B131="","",'CF3 TestsPhys'!B131)</f>
        <v/>
      </c>
      <c r="B131" s="157" t="str">
        <f>IF('CF3 TestsPhys'!D131="","",'CF3 TestsPhys'!D131)</f>
        <v/>
      </c>
      <c r="C131" s="160" t="str">
        <f>IF('CF3 TestsPhys'!E131="","",'CF3 TestsPhys'!E131)</f>
        <v/>
      </c>
      <c r="D131" s="173" t="str">
        <f>IF('CF3 TestsPhys'!F131="","",'CF3 TestsPhys'!F131)</f>
        <v/>
      </c>
      <c r="E131" s="282" t="str">
        <f>IF('CF3 TestsPhys'!G131="","",'CF3 TestsPhys'!G131)</f>
        <v/>
      </c>
      <c r="F131" s="68" t="str">
        <f>IF('CF3 TestsPhys'!H131="","",'CF3 TestsPhys'!H131)</f>
        <v/>
      </c>
      <c r="G131" s="76" t="str">
        <f>IF('CF3 TestsPhys'!I131="","",'CF3 TestsPhys'!I131)</f>
        <v/>
      </c>
      <c r="H131" s="68" t="str">
        <f>IF('CF3 TestsPhys'!J131="","",'CF3 TestsPhys'!J131)</f>
        <v/>
      </c>
      <c r="I131" s="76" t="str">
        <f>IF('CF3 TestsPhys'!K131="","",'CF3 TestsPhys'!K131)</f>
        <v/>
      </c>
      <c r="J131" s="68" t="str">
        <f>IF('CF3 TestsPhys'!L131="","",'CF3 TestsPhys'!L131)</f>
        <v/>
      </c>
      <c r="K131" s="76" t="str">
        <f>IF('CF3 TestsPhys'!M131="","",'CF3 TestsPhys'!M131)</f>
        <v/>
      </c>
      <c r="L131" s="68" t="str">
        <f>IF('CF3 TestsPhys'!N131="","",'CF3 TestsPhys'!N131)</f>
        <v/>
      </c>
      <c r="M131" s="76" t="str">
        <f>IF('CF3 TestsPhys'!O131="","",'CF3 TestsPhys'!O131)</f>
        <v/>
      </c>
      <c r="N131" s="250" t="str">
        <f>IF('CF3 TestsPhys'!P131="","",'CF3 TestsPhys'!P131)</f>
        <v/>
      </c>
      <c r="O131" s="76" t="str">
        <f>IF('CF3 TestsPhys'!Q131="","",'CF3 TestsPhys'!Q131)</f>
        <v/>
      </c>
      <c r="P131" s="250" t="str">
        <f>IF('CF3 TestsPhys'!R131="","",'CF3 TestsPhys'!R131)</f>
        <v/>
      </c>
      <c r="Q131" s="76" t="str">
        <f>IF('CF3 TestsPhys'!S131="","",'CF3 TestsPhys'!S131)</f>
        <v/>
      </c>
      <c r="R131" s="250" t="str">
        <f>IF('CF3 TestsPhys'!T131="","",'CF3 TestsPhys'!T131)</f>
        <v/>
      </c>
      <c r="S131" s="76" t="str">
        <f>IF('CF3 TestsPhys'!U131="","",'CF3 TestsPhys'!U131)</f>
        <v/>
      </c>
      <c r="T131" s="61" t="str">
        <f>IF('CF3 TestsPhys'!V131="","",'CF3 TestsPhys'!V131)</f>
        <v/>
      </c>
      <c r="U131" s="76" t="str">
        <f>IF('CF3 TestsPhys'!W131="","",'CF3 TestsPhys'!W131)</f>
        <v/>
      </c>
      <c r="V131" s="61" t="str">
        <f>IF('CF3 TestsPhys'!X131="","",'CF3 TestsPhys'!X131)</f>
        <v/>
      </c>
      <c r="W131" s="76" t="str">
        <f>IF('CF3 TestsPhys'!Y131="","",'CF3 TestsPhys'!Y131)</f>
        <v/>
      </c>
      <c r="X131" s="61" t="str">
        <f>IF('CF3 TestsPhys'!Z131="","",'CF3 TestsPhys'!Z131)</f>
        <v/>
      </c>
      <c r="Y131" s="76" t="str">
        <f>IF('CF3 TestsPhys'!AA131="","",'CF3 TestsPhys'!AA131)</f>
        <v/>
      </c>
      <c r="Z131" s="251" t="str">
        <f>IF('CF3 TestsPhys'!AB131="","",'CF3 TestsPhys'!AB131)</f>
        <v/>
      </c>
      <c r="AA131" s="197" t="str">
        <f>IF('CF3 TestsPhys'!AC131="","",'CF3 TestsPhys'!AC131)</f>
        <v/>
      </c>
    </row>
    <row r="132" spans="1:27" ht="15.6" x14ac:dyDescent="0.25">
      <c r="A132" s="155" t="str">
        <f>IF('CF3 TestsPhys'!B132="","",'CF3 TestsPhys'!B132)</f>
        <v/>
      </c>
      <c r="B132" s="157" t="str">
        <f>IF('CF3 TestsPhys'!D132="","",'CF3 TestsPhys'!D132)</f>
        <v/>
      </c>
      <c r="C132" s="160" t="str">
        <f>IF('CF3 TestsPhys'!E132="","",'CF3 TestsPhys'!E132)</f>
        <v/>
      </c>
      <c r="D132" s="173" t="str">
        <f>IF('CF3 TestsPhys'!F132="","",'CF3 TestsPhys'!F132)</f>
        <v/>
      </c>
      <c r="E132" s="282" t="str">
        <f>IF('CF3 TestsPhys'!G132="","",'CF3 TestsPhys'!G132)</f>
        <v/>
      </c>
      <c r="F132" s="68" t="str">
        <f>IF('CF3 TestsPhys'!H132="","",'CF3 TestsPhys'!H132)</f>
        <v/>
      </c>
      <c r="G132" s="76" t="str">
        <f>IF('CF3 TestsPhys'!I132="","",'CF3 TestsPhys'!I132)</f>
        <v/>
      </c>
      <c r="H132" s="68" t="str">
        <f>IF('CF3 TestsPhys'!J132="","",'CF3 TestsPhys'!J132)</f>
        <v/>
      </c>
      <c r="I132" s="76" t="str">
        <f>IF('CF3 TestsPhys'!K132="","",'CF3 TestsPhys'!K132)</f>
        <v/>
      </c>
      <c r="J132" s="68" t="str">
        <f>IF('CF3 TestsPhys'!L132="","",'CF3 TestsPhys'!L132)</f>
        <v/>
      </c>
      <c r="K132" s="76" t="str">
        <f>IF('CF3 TestsPhys'!M132="","",'CF3 TestsPhys'!M132)</f>
        <v/>
      </c>
      <c r="L132" s="68" t="str">
        <f>IF('CF3 TestsPhys'!N132="","",'CF3 TestsPhys'!N132)</f>
        <v/>
      </c>
      <c r="M132" s="76" t="str">
        <f>IF('CF3 TestsPhys'!O132="","",'CF3 TestsPhys'!O132)</f>
        <v/>
      </c>
      <c r="N132" s="250" t="str">
        <f>IF('CF3 TestsPhys'!P132="","",'CF3 TestsPhys'!P132)</f>
        <v/>
      </c>
      <c r="O132" s="76" t="str">
        <f>IF('CF3 TestsPhys'!Q132="","",'CF3 TestsPhys'!Q132)</f>
        <v/>
      </c>
      <c r="P132" s="250" t="str">
        <f>IF('CF3 TestsPhys'!R132="","",'CF3 TestsPhys'!R132)</f>
        <v/>
      </c>
      <c r="Q132" s="76" t="str">
        <f>IF('CF3 TestsPhys'!S132="","",'CF3 TestsPhys'!S132)</f>
        <v/>
      </c>
      <c r="R132" s="250" t="str">
        <f>IF('CF3 TestsPhys'!T132="","",'CF3 TestsPhys'!T132)</f>
        <v/>
      </c>
      <c r="S132" s="76" t="str">
        <f>IF('CF3 TestsPhys'!U132="","",'CF3 TestsPhys'!U132)</f>
        <v/>
      </c>
      <c r="T132" s="61" t="str">
        <f>IF('CF3 TestsPhys'!V132="","",'CF3 TestsPhys'!V132)</f>
        <v/>
      </c>
      <c r="U132" s="76" t="str">
        <f>IF('CF3 TestsPhys'!W132="","",'CF3 TestsPhys'!W132)</f>
        <v/>
      </c>
      <c r="V132" s="61" t="str">
        <f>IF('CF3 TestsPhys'!X132="","",'CF3 TestsPhys'!X132)</f>
        <v/>
      </c>
      <c r="W132" s="76" t="str">
        <f>IF('CF3 TestsPhys'!Y132="","",'CF3 TestsPhys'!Y132)</f>
        <v/>
      </c>
      <c r="X132" s="61" t="str">
        <f>IF('CF3 TestsPhys'!Z132="","",'CF3 TestsPhys'!Z132)</f>
        <v/>
      </c>
      <c r="Y132" s="76" t="str">
        <f>IF('CF3 TestsPhys'!AA132="","",'CF3 TestsPhys'!AA132)</f>
        <v/>
      </c>
      <c r="Z132" s="251" t="str">
        <f>IF('CF3 TestsPhys'!AB132="","",'CF3 TestsPhys'!AB132)</f>
        <v/>
      </c>
      <c r="AA132" s="197" t="str">
        <f>IF('CF3 TestsPhys'!AC132="","",'CF3 TestsPhys'!AC132)</f>
        <v/>
      </c>
    </row>
    <row r="133" spans="1:27" ht="15.6" x14ac:dyDescent="0.25">
      <c r="A133" s="155" t="str">
        <f>IF('CF3 TestsPhys'!B133="","",'CF3 TestsPhys'!B133)</f>
        <v/>
      </c>
      <c r="B133" s="157" t="str">
        <f>IF('CF3 TestsPhys'!D133="","",'CF3 TestsPhys'!D133)</f>
        <v/>
      </c>
      <c r="C133" s="160" t="str">
        <f>IF('CF3 TestsPhys'!E133="","",'CF3 TestsPhys'!E133)</f>
        <v/>
      </c>
      <c r="D133" s="173" t="str">
        <f>IF('CF3 TestsPhys'!F133="","",'CF3 TestsPhys'!F133)</f>
        <v/>
      </c>
      <c r="E133" s="282" t="str">
        <f>IF('CF3 TestsPhys'!G133="","",'CF3 TestsPhys'!G133)</f>
        <v/>
      </c>
      <c r="F133" s="68" t="str">
        <f>IF('CF3 TestsPhys'!H133="","",'CF3 TestsPhys'!H133)</f>
        <v/>
      </c>
      <c r="G133" s="76" t="str">
        <f>IF('CF3 TestsPhys'!I133="","",'CF3 TestsPhys'!I133)</f>
        <v/>
      </c>
      <c r="H133" s="68" t="str">
        <f>IF('CF3 TestsPhys'!J133="","",'CF3 TestsPhys'!J133)</f>
        <v/>
      </c>
      <c r="I133" s="76" t="str">
        <f>IF('CF3 TestsPhys'!K133="","",'CF3 TestsPhys'!K133)</f>
        <v/>
      </c>
      <c r="J133" s="68" t="str">
        <f>IF('CF3 TestsPhys'!L133="","",'CF3 TestsPhys'!L133)</f>
        <v/>
      </c>
      <c r="K133" s="76" t="str">
        <f>IF('CF3 TestsPhys'!M133="","",'CF3 TestsPhys'!M133)</f>
        <v/>
      </c>
      <c r="L133" s="68" t="str">
        <f>IF('CF3 TestsPhys'!N133="","",'CF3 TestsPhys'!N133)</f>
        <v/>
      </c>
      <c r="M133" s="76" t="str">
        <f>IF('CF3 TestsPhys'!O133="","",'CF3 TestsPhys'!O133)</f>
        <v/>
      </c>
      <c r="N133" s="250" t="str">
        <f>IF('CF3 TestsPhys'!P133="","",'CF3 TestsPhys'!P133)</f>
        <v/>
      </c>
      <c r="O133" s="76" t="str">
        <f>IF('CF3 TestsPhys'!Q133="","",'CF3 TestsPhys'!Q133)</f>
        <v/>
      </c>
      <c r="P133" s="250" t="str">
        <f>IF('CF3 TestsPhys'!R133="","",'CF3 TestsPhys'!R133)</f>
        <v/>
      </c>
      <c r="Q133" s="76" t="str">
        <f>IF('CF3 TestsPhys'!S133="","",'CF3 TestsPhys'!S133)</f>
        <v/>
      </c>
      <c r="R133" s="250" t="str">
        <f>IF('CF3 TestsPhys'!T133="","",'CF3 TestsPhys'!T133)</f>
        <v/>
      </c>
      <c r="S133" s="76" t="str">
        <f>IF('CF3 TestsPhys'!U133="","",'CF3 TestsPhys'!U133)</f>
        <v/>
      </c>
      <c r="T133" s="61" t="str">
        <f>IF('CF3 TestsPhys'!V133="","",'CF3 TestsPhys'!V133)</f>
        <v/>
      </c>
      <c r="U133" s="76" t="str">
        <f>IF('CF3 TestsPhys'!W133="","",'CF3 TestsPhys'!W133)</f>
        <v/>
      </c>
      <c r="V133" s="61" t="str">
        <f>IF('CF3 TestsPhys'!X133="","",'CF3 TestsPhys'!X133)</f>
        <v/>
      </c>
      <c r="W133" s="76" t="str">
        <f>IF('CF3 TestsPhys'!Y133="","",'CF3 TestsPhys'!Y133)</f>
        <v/>
      </c>
      <c r="X133" s="61" t="str">
        <f>IF('CF3 TestsPhys'!Z133="","",'CF3 TestsPhys'!Z133)</f>
        <v/>
      </c>
      <c r="Y133" s="76" t="str">
        <f>IF('CF3 TestsPhys'!AA133="","",'CF3 TestsPhys'!AA133)</f>
        <v/>
      </c>
      <c r="Z133" s="251" t="str">
        <f>IF('CF3 TestsPhys'!AB133="","",'CF3 TestsPhys'!AB133)</f>
        <v/>
      </c>
      <c r="AA133" s="197" t="str">
        <f>IF('CF3 TestsPhys'!AC133="","",'CF3 TestsPhys'!AC133)</f>
        <v/>
      </c>
    </row>
    <row r="134" spans="1:27" ht="15.6" x14ac:dyDescent="0.25">
      <c r="A134" s="155" t="str">
        <f>IF('CF3 TestsPhys'!B134="","",'CF3 TestsPhys'!B134)</f>
        <v/>
      </c>
      <c r="B134" s="157" t="str">
        <f>IF('CF3 TestsPhys'!D134="","",'CF3 TestsPhys'!D134)</f>
        <v/>
      </c>
      <c r="C134" s="160" t="str">
        <f>IF('CF3 TestsPhys'!E134="","",'CF3 TestsPhys'!E134)</f>
        <v/>
      </c>
      <c r="D134" s="173" t="str">
        <f>IF('CF3 TestsPhys'!F134="","",'CF3 TestsPhys'!F134)</f>
        <v/>
      </c>
      <c r="E134" s="282" t="str">
        <f>IF('CF3 TestsPhys'!G134="","",'CF3 TestsPhys'!G134)</f>
        <v/>
      </c>
      <c r="F134" s="68" t="str">
        <f>IF('CF3 TestsPhys'!H134="","",'CF3 TestsPhys'!H134)</f>
        <v/>
      </c>
      <c r="G134" s="76" t="str">
        <f>IF('CF3 TestsPhys'!I134="","",'CF3 TestsPhys'!I134)</f>
        <v/>
      </c>
      <c r="H134" s="68" t="str">
        <f>IF('CF3 TestsPhys'!J134="","",'CF3 TestsPhys'!J134)</f>
        <v/>
      </c>
      <c r="I134" s="76" t="str">
        <f>IF('CF3 TestsPhys'!K134="","",'CF3 TestsPhys'!K134)</f>
        <v/>
      </c>
      <c r="J134" s="68" t="str">
        <f>IF('CF3 TestsPhys'!L134="","",'CF3 TestsPhys'!L134)</f>
        <v/>
      </c>
      <c r="K134" s="76" t="str">
        <f>IF('CF3 TestsPhys'!M134="","",'CF3 TestsPhys'!M134)</f>
        <v/>
      </c>
      <c r="L134" s="68" t="str">
        <f>IF('CF3 TestsPhys'!N134="","",'CF3 TestsPhys'!N134)</f>
        <v/>
      </c>
      <c r="M134" s="76" t="str">
        <f>IF('CF3 TestsPhys'!O134="","",'CF3 TestsPhys'!O134)</f>
        <v/>
      </c>
      <c r="N134" s="250" t="str">
        <f>IF('CF3 TestsPhys'!P134="","",'CF3 TestsPhys'!P134)</f>
        <v/>
      </c>
      <c r="O134" s="76" t="str">
        <f>IF('CF3 TestsPhys'!Q134="","",'CF3 TestsPhys'!Q134)</f>
        <v/>
      </c>
      <c r="P134" s="250" t="str">
        <f>IF('CF3 TestsPhys'!R134="","",'CF3 TestsPhys'!R134)</f>
        <v/>
      </c>
      <c r="Q134" s="76" t="str">
        <f>IF('CF3 TestsPhys'!S134="","",'CF3 TestsPhys'!S134)</f>
        <v/>
      </c>
      <c r="R134" s="250" t="str">
        <f>IF('CF3 TestsPhys'!T134="","",'CF3 TestsPhys'!T134)</f>
        <v/>
      </c>
      <c r="S134" s="76" t="str">
        <f>IF('CF3 TestsPhys'!U134="","",'CF3 TestsPhys'!U134)</f>
        <v/>
      </c>
      <c r="T134" s="61" t="str">
        <f>IF('CF3 TestsPhys'!V134="","",'CF3 TestsPhys'!V134)</f>
        <v/>
      </c>
      <c r="U134" s="76" t="str">
        <f>IF('CF3 TestsPhys'!W134="","",'CF3 TestsPhys'!W134)</f>
        <v/>
      </c>
      <c r="V134" s="61" t="str">
        <f>IF('CF3 TestsPhys'!X134="","",'CF3 TestsPhys'!X134)</f>
        <v/>
      </c>
      <c r="W134" s="76" t="str">
        <f>IF('CF3 TestsPhys'!Y134="","",'CF3 TestsPhys'!Y134)</f>
        <v/>
      </c>
      <c r="X134" s="61" t="str">
        <f>IF('CF3 TestsPhys'!Z134="","",'CF3 TestsPhys'!Z134)</f>
        <v/>
      </c>
      <c r="Y134" s="76" t="str">
        <f>IF('CF3 TestsPhys'!AA134="","",'CF3 TestsPhys'!AA134)</f>
        <v/>
      </c>
      <c r="Z134" s="251" t="str">
        <f>IF('CF3 TestsPhys'!AB134="","",'CF3 TestsPhys'!AB134)</f>
        <v/>
      </c>
      <c r="AA134" s="197" t="str">
        <f>IF('CF3 TestsPhys'!AC134="","",'CF3 TestsPhys'!AC134)</f>
        <v/>
      </c>
    </row>
    <row r="135" spans="1:27" ht="15.6" x14ac:dyDescent="0.25">
      <c r="A135" s="155" t="str">
        <f>IF('CF3 TestsPhys'!B135="","",'CF3 TestsPhys'!B135)</f>
        <v/>
      </c>
      <c r="B135" s="157" t="str">
        <f>IF('CF3 TestsPhys'!D135="","",'CF3 TestsPhys'!D135)</f>
        <v/>
      </c>
      <c r="C135" s="160" t="str">
        <f>IF('CF3 TestsPhys'!E135="","",'CF3 TestsPhys'!E135)</f>
        <v/>
      </c>
      <c r="D135" s="173" t="str">
        <f>IF('CF3 TestsPhys'!F135="","",'CF3 TestsPhys'!F135)</f>
        <v/>
      </c>
      <c r="E135" s="282" t="str">
        <f>IF('CF3 TestsPhys'!G135="","",'CF3 TestsPhys'!G135)</f>
        <v/>
      </c>
      <c r="F135" s="68" t="str">
        <f>IF('CF3 TestsPhys'!H135="","",'CF3 TestsPhys'!H135)</f>
        <v/>
      </c>
      <c r="G135" s="76" t="str">
        <f>IF('CF3 TestsPhys'!I135="","",'CF3 TestsPhys'!I135)</f>
        <v/>
      </c>
      <c r="H135" s="68" t="str">
        <f>IF('CF3 TestsPhys'!J135="","",'CF3 TestsPhys'!J135)</f>
        <v/>
      </c>
      <c r="I135" s="76" t="str">
        <f>IF('CF3 TestsPhys'!K135="","",'CF3 TestsPhys'!K135)</f>
        <v/>
      </c>
      <c r="J135" s="68" t="str">
        <f>IF('CF3 TestsPhys'!L135="","",'CF3 TestsPhys'!L135)</f>
        <v/>
      </c>
      <c r="K135" s="76" t="str">
        <f>IF('CF3 TestsPhys'!M135="","",'CF3 TestsPhys'!M135)</f>
        <v/>
      </c>
      <c r="L135" s="68" t="str">
        <f>IF('CF3 TestsPhys'!N135="","",'CF3 TestsPhys'!N135)</f>
        <v/>
      </c>
      <c r="M135" s="76" t="str">
        <f>IF('CF3 TestsPhys'!O135="","",'CF3 TestsPhys'!O135)</f>
        <v/>
      </c>
      <c r="N135" s="250" t="str">
        <f>IF('CF3 TestsPhys'!P135="","",'CF3 TestsPhys'!P135)</f>
        <v/>
      </c>
      <c r="O135" s="76" t="str">
        <f>IF('CF3 TestsPhys'!Q135="","",'CF3 TestsPhys'!Q135)</f>
        <v/>
      </c>
      <c r="P135" s="250" t="str">
        <f>IF('CF3 TestsPhys'!R135="","",'CF3 TestsPhys'!R135)</f>
        <v/>
      </c>
      <c r="Q135" s="76" t="str">
        <f>IF('CF3 TestsPhys'!S135="","",'CF3 TestsPhys'!S135)</f>
        <v/>
      </c>
      <c r="R135" s="250" t="str">
        <f>IF('CF3 TestsPhys'!T135="","",'CF3 TestsPhys'!T135)</f>
        <v/>
      </c>
      <c r="S135" s="76" t="str">
        <f>IF('CF3 TestsPhys'!U135="","",'CF3 TestsPhys'!U135)</f>
        <v/>
      </c>
      <c r="T135" s="61" t="str">
        <f>IF('CF3 TestsPhys'!V135="","",'CF3 TestsPhys'!V135)</f>
        <v/>
      </c>
      <c r="U135" s="76" t="str">
        <f>IF('CF3 TestsPhys'!W135="","",'CF3 TestsPhys'!W135)</f>
        <v/>
      </c>
      <c r="V135" s="61" t="str">
        <f>IF('CF3 TestsPhys'!X135="","",'CF3 TestsPhys'!X135)</f>
        <v/>
      </c>
      <c r="W135" s="76" t="str">
        <f>IF('CF3 TestsPhys'!Y135="","",'CF3 TestsPhys'!Y135)</f>
        <v/>
      </c>
      <c r="X135" s="61" t="str">
        <f>IF('CF3 TestsPhys'!Z135="","",'CF3 TestsPhys'!Z135)</f>
        <v/>
      </c>
      <c r="Y135" s="76" t="str">
        <f>IF('CF3 TestsPhys'!AA135="","",'CF3 TestsPhys'!AA135)</f>
        <v/>
      </c>
      <c r="Z135" s="251" t="str">
        <f>IF('CF3 TestsPhys'!AB135="","",'CF3 TestsPhys'!AB135)</f>
        <v/>
      </c>
      <c r="AA135" s="197" t="str">
        <f>IF('CF3 TestsPhys'!AC135="","",'CF3 TestsPhys'!AC135)</f>
        <v/>
      </c>
    </row>
    <row r="136" spans="1:27" ht="15.6" x14ac:dyDescent="0.25">
      <c r="A136" s="155" t="str">
        <f>IF('CF3 TestsPhys'!B136="","",'CF3 TestsPhys'!B136)</f>
        <v/>
      </c>
      <c r="B136" s="157" t="str">
        <f>IF('CF3 TestsPhys'!D136="","",'CF3 TestsPhys'!D136)</f>
        <v/>
      </c>
      <c r="C136" s="160" t="str">
        <f>IF('CF3 TestsPhys'!E136="","",'CF3 TestsPhys'!E136)</f>
        <v/>
      </c>
      <c r="D136" s="173" t="str">
        <f>IF('CF3 TestsPhys'!F136="","",'CF3 TestsPhys'!F136)</f>
        <v/>
      </c>
      <c r="E136" s="282" t="str">
        <f>IF('CF3 TestsPhys'!G136="","",'CF3 TestsPhys'!G136)</f>
        <v/>
      </c>
      <c r="F136" s="68" t="str">
        <f>IF('CF3 TestsPhys'!H136="","",'CF3 TestsPhys'!H136)</f>
        <v/>
      </c>
      <c r="G136" s="76" t="str">
        <f>IF('CF3 TestsPhys'!I136="","",'CF3 TestsPhys'!I136)</f>
        <v/>
      </c>
      <c r="H136" s="68" t="str">
        <f>IF('CF3 TestsPhys'!J136="","",'CF3 TestsPhys'!J136)</f>
        <v/>
      </c>
      <c r="I136" s="76" t="str">
        <f>IF('CF3 TestsPhys'!K136="","",'CF3 TestsPhys'!K136)</f>
        <v/>
      </c>
      <c r="J136" s="68" t="str">
        <f>IF('CF3 TestsPhys'!L136="","",'CF3 TestsPhys'!L136)</f>
        <v/>
      </c>
      <c r="K136" s="76" t="str">
        <f>IF('CF3 TestsPhys'!M136="","",'CF3 TestsPhys'!M136)</f>
        <v/>
      </c>
      <c r="L136" s="68" t="str">
        <f>IF('CF3 TestsPhys'!N136="","",'CF3 TestsPhys'!N136)</f>
        <v/>
      </c>
      <c r="M136" s="76" t="str">
        <f>IF('CF3 TestsPhys'!O136="","",'CF3 TestsPhys'!O136)</f>
        <v/>
      </c>
      <c r="N136" s="250" t="str">
        <f>IF('CF3 TestsPhys'!P136="","",'CF3 TestsPhys'!P136)</f>
        <v/>
      </c>
      <c r="O136" s="76" t="str">
        <f>IF('CF3 TestsPhys'!Q136="","",'CF3 TestsPhys'!Q136)</f>
        <v/>
      </c>
      <c r="P136" s="250" t="str">
        <f>IF('CF3 TestsPhys'!R136="","",'CF3 TestsPhys'!R136)</f>
        <v/>
      </c>
      <c r="Q136" s="76" t="str">
        <f>IF('CF3 TestsPhys'!S136="","",'CF3 TestsPhys'!S136)</f>
        <v/>
      </c>
      <c r="R136" s="250" t="str">
        <f>IF('CF3 TestsPhys'!T136="","",'CF3 TestsPhys'!T136)</f>
        <v/>
      </c>
      <c r="S136" s="76" t="str">
        <f>IF('CF3 TestsPhys'!U136="","",'CF3 TestsPhys'!U136)</f>
        <v/>
      </c>
      <c r="T136" s="61" t="str">
        <f>IF('CF3 TestsPhys'!V136="","",'CF3 TestsPhys'!V136)</f>
        <v/>
      </c>
      <c r="U136" s="76" t="str">
        <f>IF('CF3 TestsPhys'!W136="","",'CF3 TestsPhys'!W136)</f>
        <v/>
      </c>
      <c r="V136" s="61" t="str">
        <f>IF('CF3 TestsPhys'!X136="","",'CF3 TestsPhys'!X136)</f>
        <v/>
      </c>
      <c r="W136" s="76" t="str">
        <f>IF('CF3 TestsPhys'!Y136="","",'CF3 TestsPhys'!Y136)</f>
        <v/>
      </c>
      <c r="X136" s="61" t="str">
        <f>IF('CF3 TestsPhys'!Z136="","",'CF3 TestsPhys'!Z136)</f>
        <v/>
      </c>
      <c r="Y136" s="76" t="str">
        <f>IF('CF3 TestsPhys'!AA136="","",'CF3 TestsPhys'!AA136)</f>
        <v/>
      </c>
      <c r="Z136" s="251" t="str">
        <f>IF('CF3 TestsPhys'!AB136="","",'CF3 TestsPhys'!AB136)</f>
        <v/>
      </c>
      <c r="AA136" s="197" t="str">
        <f>IF('CF3 TestsPhys'!AC136="","",'CF3 TestsPhys'!AC136)</f>
        <v/>
      </c>
    </row>
    <row r="137" spans="1:27" ht="15.6" x14ac:dyDescent="0.25">
      <c r="A137" s="155" t="str">
        <f>IF('CF3 TestsPhys'!B137="","",'CF3 TestsPhys'!B137)</f>
        <v/>
      </c>
      <c r="B137" s="157" t="str">
        <f>IF('CF3 TestsPhys'!D137="","",'CF3 TestsPhys'!D137)</f>
        <v/>
      </c>
      <c r="C137" s="160" t="str">
        <f>IF('CF3 TestsPhys'!E137="","",'CF3 TestsPhys'!E137)</f>
        <v/>
      </c>
      <c r="D137" s="173" t="str">
        <f>IF('CF3 TestsPhys'!F137="","",'CF3 TestsPhys'!F137)</f>
        <v/>
      </c>
      <c r="E137" s="282" t="str">
        <f>IF('CF3 TestsPhys'!G137="","",'CF3 TestsPhys'!G137)</f>
        <v/>
      </c>
      <c r="F137" s="68" t="str">
        <f>IF('CF3 TestsPhys'!H137="","",'CF3 TestsPhys'!H137)</f>
        <v/>
      </c>
      <c r="G137" s="76" t="str">
        <f>IF('CF3 TestsPhys'!I137="","",'CF3 TestsPhys'!I137)</f>
        <v/>
      </c>
      <c r="H137" s="68" t="str">
        <f>IF('CF3 TestsPhys'!J137="","",'CF3 TestsPhys'!J137)</f>
        <v/>
      </c>
      <c r="I137" s="76" t="str">
        <f>IF('CF3 TestsPhys'!K137="","",'CF3 TestsPhys'!K137)</f>
        <v/>
      </c>
      <c r="J137" s="68" t="str">
        <f>IF('CF3 TestsPhys'!L137="","",'CF3 TestsPhys'!L137)</f>
        <v/>
      </c>
      <c r="K137" s="76" t="str">
        <f>IF('CF3 TestsPhys'!M137="","",'CF3 TestsPhys'!M137)</f>
        <v/>
      </c>
      <c r="L137" s="68" t="str">
        <f>IF('CF3 TestsPhys'!N137="","",'CF3 TestsPhys'!N137)</f>
        <v/>
      </c>
      <c r="M137" s="76" t="str">
        <f>IF('CF3 TestsPhys'!O137="","",'CF3 TestsPhys'!O137)</f>
        <v/>
      </c>
      <c r="N137" s="250" t="str">
        <f>IF('CF3 TestsPhys'!P137="","",'CF3 TestsPhys'!P137)</f>
        <v/>
      </c>
      <c r="O137" s="76" t="str">
        <f>IF('CF3 TestsPhys'!Q137="","",'CF3 TestsPhys'!Q137)</f>
        <v/>
      </c>
      <c r="P137" s="250" t="str">
        <f>IF('CF3 TestsPhys'!R137="","",'CF3 TestsPhys'!R137)</f>
        <v/>
      </c>
      <c r="Q137" s="76" t="str">
        <f>IF('CF3 TestsPhys'!S137="","",'CF3 TestsPhys'!S137)</f>
        <v/>
      </c>
      <c r="R137" s="250" t="str">
        <f>IF('CF3 TestsPhys'!T137="","",'CF3 TestsPhys'!T137)</f>
        <v/>
      </c>
      <c r="S137" s="76" t="str">
        <f>IF('CF3 TestsPhys'!U137="","",'CF3 TestsPhys'!U137)</f>
        <v/>
      </c>
      <c r="T137" s="61" t="str">
        <f>IF('CF3 TestsPhys'!V137="","",'CF3 TestsPhys'!V137)</f>
        <v/>
      </c>
      <c r="U137" s="76" t="str">
        <f>IF('CF3 TestsPhys'!W137="","",'CF3 TestsPhys'!W137)</f>
        <v/>
      </c>
      <c r="V137" s="61" t="str">
        <f>IF('CF3 TestsPhys'!X137="","",'CF3 TestsPhys'!X137)</f>
        <v/>
      </c>
      <c r="W137" s="76" t="str">
        <f>IF('CF3 TestsPhys'!Y137="","",'CF3 TestsPhys'!Y137)</f>
        <v/>
      </c>
      <c r="X137" s="61" t="str">
        <f>IF('CF3 TestsPhys'!Z137="","",'CF3 TestsPhys'!Z137)</f>
        <v/>
      </c>
      <c r="Y137" s="76" t="str">
        <f>IF('CF3 TestsPhys'!AA137="","",'CF3 TestsPhys'!AA137)</f>
        <v/>
      </c>
      <c r="Z137" s="251" t="str">
        <f>IF('CF3 TestsPhys'!AB137="","",'CF3 TestsPhys'!AB137)</f>
        <v/>
      </c>
      <c r="AA137" s="197" t="str">
        <f>IF('CF3 TestsPhys'!AC137="","",'CF3 TestsPhys'!AC137)</f>
        <v/>
      </c>
    </row>
    <row r="138" spans="1:27" ht="15.6" x14ac:dyDescent="0.25">
      <c r="A138" s="155" t="str">
        <f>IF('CF3 TestsPhys'!B138="","",'CF3 TestsPhys'!B138)</f>
        <v/>
      </c>
      <c r="B138" s="157" t="str">
        <f>IF('CF3 TestsPhys'!D138="","",'CF3 TestsPhys'!D138)</f>
        <v/>
      </c>
      <c r="C138" s="160" t="str">
        <f>IF('CF3 TestsPhys'!E138="","",'CF3 TestsPhys'!E138)</f>
        <v/>
      </c>
      <c r="D138" s="173" t="str">
        <f>IF('CF3 TestsPhys'!F138="","",'CF3 TestsPhys'!F138)</f>
        <v/>
      </c>
      <c r="E138" s="282" t="str">
        <f>IF('CF3 TestsPhys'!G138="","",'CF3 TestsPhys'!G138)</f>
        <v/>
      </c>
      <c r="F138" s="68" t="str">
        <f>IF('CF3 TestsPhys'!H138="","",'CF3 TestsPhys'!H138)</f>
        <v/>
      </c>
      <c r="G138" s="76" t="str">
        <f>IF('CF3 TestsPhys'!I138="","",'CF3 TestsPhys'!I138)</f>
        <v/>
      </c>
      <c r="H138" s="68" t="str">
        <f>IF('CF3 TestsPhys'!J138="","",'CF3 TestsPhys'!J138)</f>
        <v/>
      </c>
      <c r="I138" s="76" t="str">
        <f>IF('CF3 TestsPhys'!K138="","",'CF3 TestsPhys'!K138)</f>
        <v/>
      </c>
      <c r="J138" s="68" t="str">
        <f>IF('CF3 TestsPhys'!L138="","",'CF3 TestsPhys'!L138)</f>
        <v/>
      </c>
      <c r="K138" s="76" t="str">
        <f>IF('CF3 TestsPhys'!M138="","",'CF3 TestsPhys'!M138)</f>
        <v/>
      </c>
      <c r="L138" s="68" t="str">
        <f>IF('CF3 TestsPhys'!N138="","",'CF3 TestsPhys'!N138)</f>
        <v/>
      </c>
      <c r="M138" s="76" t="str">
        <f>IF('CF3 TestsPhys'!O138="","",'CF3 TestsPhys'!O138)</f>
        <v/>
      </c>
      <c r="N138" s="250" t="str">
        <f>IF('CF3 TestsPhys'!P138="","",'CF3 TestsPhys'!P138)</f>
        <v/>
      </c>
      <c r="O138" s="76" t="str">
        <f>IF('CF3 TestsPhys'!Q138="","",'CF3 TestsPhys'!Q138)</f>
        <v/>
      </c>
      <c r="P138" s="250" t="str">
        <f>IF('CF3 TestsPhys'!R138="","",'CF3 TestsPhys'!R138)</f>
        <v/>
      </c>
      <c r="Q138" s="76" t="str">
        <f>IF('CF3 TestsPhys'!S138="","",'CF3 TestsPhys'!S138)</f>
        <v/>
      </c>
      <c r="R138" s="250" t="str">
        <f>IF('CF3 TestsPhys'!T138="","",'CF3 TestsPhys'!T138)</f>
        <v/>
      </c>
      <c r="S138" s="76" t="str">
        <f>IF('CF3 TestsPhys'!U138="","",'CF3 TestsPhys'!U138)</f>
        <v/>
      </c>
      <c r="T138" s="61" t="str">
        <f>IF('CF3 TestsPhys'!V138="","",'CF3 TestsPhys'!V138)</f>
        <v/>
      </c>
      <c r="U138" s="76" t="str">
        <f>IF('CF3 TestsPhys'!W138="","",'CF3 TestsPhys'!W138)</f>
        <v/>
      </c>
      <c r="V138" s="61" t="str">
        <f>IF('CF3 TestsPhys'!X138="","",'CF3 TestsPhys'!X138)</f>
        <v/>
      </c>
      <c r="W138" s="76" t="str">
        <f>IF('CF3 TestsPhys'!Y138="","",'CF3 TestsPhys'!Y138)</f>
        <v/>
      </c>
      <c r="X138" s="61" t="str">
        <f>IF('CF3 TestsPhys'!Z138="","",'CF3 TestsPhys'!Z138)</f>
        <v/>
      </c>
      <c r="Y138" s="76" t="str">
        <f>IF('CF3 TestsPhys'!AA138="","",'CF3 TestsPhys'!AA138)</f>
        <v/>
      </c>
      <c r="Z138" s="251" t="str">
        <f>IF('CF3 TestsPhys'!AB138="","",'CF3 TestsPhys'!AB138)</f>
        <v/>
      </c>
      <c r="AA138" s="197" t="str">
        <f>IF('CF3 TestsPhys'!AC138="","",'CF3 TestsPhys'!AC138)</f>
        <v/>
      </c>
    </row>
    <row r="139" spans="1:27" ht="15.6" x14ac:dyDescent="0.25">
      <c r="A139" s="155" t="str">
        <f>IF('CF3 TestsPhys'!B139="","",'CF3 TestsPhys'!B139)</f>
        <v/>
      </c>
      <c r="B139" s="157" t="str">
        <f>IF('CF3 TestsPhys'!D139="","",'CF3 TestsPhys'!D139)</f>
        <v/>
      </c>
      <c r="C139" s="160" t="str">
        <f>IF('CF3 TestsPhys'!E139="","",'CF3 TestsPhys'!E139)</f>
        <v/>
      </c>
      <c r="D139" s="173" t="str">
        <f>IF('CF3 TestsPhys'!F139="","",'CF3 TestsPhys'!F139)</f>
        <v/>
      </c>
      <c r="E139" s="282" t="str">
        <f>IF('CF3 TestsPhys'!G139="","",'CF3 TestsPhys'!G139)</f>
        <v/>
      </c>
      <c r="F139" s="68" t="str">
        <f>IF('CF3 TestsPhys'!H139="","",'CF3 TestsPhys'!H139)</f>
        <v/>
      </c>
      <c r="G139" s="76" t="str">
        <f>IF('CF3 TestsPhys'!I139="","",'CF3 TestsPhys'!I139)</f>
        <v/>
      </c>
      <c r="H139" s="68" t="str">
        <f>IF('CF3 TestsPhys'!J139="","",'CF3 TestsPhys'!J139)</f>
        <v/>
      </c>
      <c r="I139" s="76" t="str">
        <f>IF('CF3 TestsPhys'!K139="","",'CF3 TestsPhys'!K139)</f>
        <v/>
      </c>
      <c r="J139" s="68" t="str">
        <f>IF('CF3 TestsPhys'!L139="","",'CF3 TestsPhys'!L139)</f>
        <v/>
      </c>
      <c r="K139" s="76" t="str">
        <f>IF('CF3 TestsPhys'!M139="","",'CF3 TestsPhys'!M139)</f>
        <v/>
      </c>
      <c r="L139" s="68" t="str">
        <f>IF('CF3 TestsPhys'!N139="","",'CF3 TestsPhys'!N139)</f>
        <v/>
      </c>
      <c r="M139" s="76" t="str">
        <f>IF('CF3 TestsPhys'!O139="","",'CF3 TestsPhys'!O139)</f>
        <v/>
      </c>
      <c r="N139" s="250" t="str">
        <f>IF('CF3 TestsPhys'!P139="","",'CF3 TestsPhys'!P139)</f>
        <v/>
      </c>
      <c r="O139" s="76" t="str">
        <f>IF('CF3 TestsPhys'!Q139="","",'CF3 TestsPhys'!Q139)</f>
        <v/>
      </c>
      <c r="P139" s="250" t="str">
        <f>IF('CF3 TestsPhys'!R139="","",'CF3 TestsPhys'!R139)</f>
        <v/>
      </c>
      <c r="Q139" s="76" t="str">
        <f>IF('CF3 TestsPhys'!S139="","",'CF3 TestsPhys'!S139)</f>
        <v/>
      </c>
      <c r="R139" s="250" t="str">
        <f>IF('CF3 TestsPhys'!T139="","",'CF3 TestsPhys'!T139)</f>
        <v/>
      </c>
      <c r="S139" s="76" t="str">
        <f>IF('CF3 TestsPhys'!U139="","",'CF3 TestsPhys'!U139)</f>
        <v/>
      </c>
      <c r="T139" s="61" t="str">
        <f>IF('CF3 TestsPhys'!V139="","",'CF3 TestsPhys'!V139)</f>
        <v/>
      </c>
      <c r="U139" s="76" t="str">
        <f>IF('CF3 TestsPhys'!W139="","",'CF3 TestsPhys'!W139)</f>
        <v/>
      </c>
      <c r="V139" s="61" t="str">
        <f>IF('CF3 TestsPhys'!X139="","",'CF3 TestsPhys'!X139)</f>
        <v/>
      </c>
      <c r="W139" s="76" t="str">
        <f>IF('CF3 TestsPhys'!Y139="","",'CF3 TestsPhys'!Y139)</f>
        <v/>
      </c>
      <c r="X139" s="61" t="str">
        <f>IF('CF3 TestsPhys'!Z139="","",'CF3 TestsPhys'!Z139)</f>
        <v/>
      </c>
      <c r="Y139" s="76" t="str">
        <f>IF('CF3 TestsPhys'!AA139="","",'CF3 TestsPhys'!AA139)</f>
        <v/>
      </c>
      <c r="Z139" s="251" t="str">
        <f>IF('CF3 TestsPhys'!AB139="","",'CF3 TestsPhys'!AB139)</f>
        <v/>
      </c>
      <c r="AA139" s="197" t="str">
        <f>IF('CF3 TestsPhys'!AC139="","",'CF3 TestsPhys'!AC139)</f>
        <v/>
      </c>
    </row>
    <row r="140" spans="1:27" ht="15.6" x14ac:dyDescent="0.25">
      <c r="A140" s="155" t="str">
        <f>IF('CF3 TestsPhys'!B140="","",'CF3 TestsPhys'!B140)</f>
        <v/>
      </c>
      <c r="B140" s="157" t="str">
        <f>IF('CF3 TestsPhys'!D140="","",'CF3 TestsPhys'!D140)</f>
        <v/>
      </c>
      <c r="C140" s="160" t="str">
        <f>IF('CF3 TestsPhys'!E140="","",'CF3 TestsPhys'!E140)</f>
        <v/>
      </c>
      <c r="D140" s="173" t="str">
        <f>IF('CF3 TestsPhys'!F140="","",'CF3 TestsPhys'!F140)</f>
        <v/>
      </c>
      <c r="E140" s="282" t="str">
        <f>IF('CF3 TestsPhys'!G140="","",'CF3 TestsPhys'!G140)</f>
        <v/>
      </c>
      <c r="F140" s="68" t="str">
        <f>IF('CF3 TestsPhys'!H140="","",'CF3 TestsPhys'!H140)</f>
        <v/>
      </c>
      <c r="G140" s="76" t="str">
        <f>IF('CF3 TestsPhys'!I140="","",'CF3 TestsPhys'!I140)</f>
        <v/>
      </c>
      <c r="H140" s="68" t="str">
        <f>IF('CF3 TestsPhys'!J140="","",'CF3 TestsPhys'!J140)</f>
        <v/>
      </c>
      <c r="I140" s="76" t="str">
        <f>IF('CF3 TestsPhys'!K140="","",'CF3 TestsPhys'!K140)</f>
        <v/>
      </c>
      <c r="J140" s="68" t="str">
        <f>IF('CF3 TestsPhys'!L140="","",'CF3 TestsPhys'!L140)</f>
        <v/>
      </c>
      <c r="K140" s="76" t="str">
        <f>IF('CF3 TestsPhys'!M140="","",'CF3 TestsPhys'!M140)</f>
        <v/>
      </c>
      <c r="L140" s="68" t="str">
        <f>IF('CF3 TestsPhys'!N140="","",'CF3 TestsPhys'!N140)</f>
        <v/>
      </c>
      <c r="M140" s="76" t="str">
        <f>IF('CF3 TestsPhys'!O140="","",'CF3 TestsPhys'!O140)</f>
        <v/>
      </c>
      <c r="N140" s="250" t="str">
        <f>IF('CF3 TestsPhys'!P140="","",'CF3 TestsPhys'!P140)</f>
        <v/>
      </c>
      <c r="O140" s="76" t="str">
        <f>IF('CF3 TestsPhys'!Q140="","",'CF3 TestsPhys'!Q140)</f>
        <v/>
      </c>
      <c r="P140" s="250" t="str">
        <f>IF('CF3 TestsPhys'!R140="","",'CF3 TestsPhys'!R140)</f>
        <v/>
      </c>
      <c r="Q140" s="76" t="str">
        <f>IF('CF3 TestsPhys'!S140="","",'CF3 TestsPhys'!S140)</f>
        <v/>
      </c>
      <c r="R140" s="250" t="str">
        <f>IF('CF3 TestsPhys'!T140="","",'CF3 TestsPhys'!T140)</f>
        <v/>
      </c>
      <c r="S140" s="76" t="str">
        <f>IF('CF3 TestsPhys'!U140="","",'CF3 TestsPhys'!U140)</f>
        <v/>
      </c>
      <c r="T140" s="61" t="str">
        <f>IF('CF3 TestsPhys'!V140="","",'CF3 TestsPhys'!V140)</f>
        <v/>
      </c>
      <c r="U140" s="76" t="str">
        <f>IF('CF3 TestsPhys'!W140="","",'CF3 TestsPhys'!W140)</f>
        <v/>
      </c>
      <c r="V140" s="61" t="str">
        <f>IF('CF3 TestsPhys'!X140="","",'CF3 TestsPhys'!X140)</f>
        <v/>
      </c>
      <c r="W140" s="76" t="str">
        <f>IF('CF3 TestsPhys'!Y140="","",'CF3 TestsPhys'!Y140)</f>
        <v/>
      </c>
      <c r="X140" s="61" t="str">
        <f>IF('CF3 TestsPhys'!Z140="","",'CF3 TestsPhys'!Z140)</f>
        <v/>
      </c>
      <c r="Y140" s="76" t="str">
        <f>IF('CF3 TestsPhys'!AA140="","",'CF3 TestsPhys'!AA140)</f>
        <v/>
      </c>
      <c r="Z140" s="251" t="str">
        <f>IF('CF3 TestsPhys'!AB140="","",'CF3 TestsPhys'!AB140)</f>
        <v/>
      </c>
      <c r="AA140" s="197" t="str">
        <f>IF('CF3 TestsPhys'!AC140="","",'CF3 TestsPhys'!AC140)</f>
        <v/>
      </c>
    </row>
    <row r="141" spans="1:27" ht="15.6" x14ac:dyDescent="0.25">
      <c r="A141" s="155" t="str">
        <f>IF('CF3 TestsPhys'!B141="","",'CF3 TestsPhys'!B141)</f>
        <v/>
      </c>
      <c r="B141" s="157" t="str">
        <f>IF('CF3 TestsPhys'!D141="","",'CF3 TestsPhys'!D141)</f>
        <v/>
      </c>
      <c r="C141" s="160" t="str">
        <f>IF('CF3 TestsPhys'!E141="","",'CF3 TestsPhys'!E141)</f>
        <v/>
      </c>
      <c r="D141" s="173" t="str">
        <f>IF('CF3 TestsPhys'!F141="","",'CF3 TestsPhys'!F141)</f>
        <v/>
      </c>
      <c r="E141" s="282" t="str">
        <f>IF('CF3 TestsPhys'!G141="","",'CF3 TestsPhys'!G141)</f>
        <v/>
      </c>
      <c r="F141" s="68" t="str">
        <f>IF('CF3 TestsPhys'!H141="","",'CF3 TestsPhys'!H141)</f>
        <v/>
      </c>
      <c r="G141" s="76" t="str">
        <f>IF('CF3 TestsPhys'!I141="","",'CF3 TestsPhys'!I141)</f>
        <v/>
      </c>
      <c r="H141" s="68" t="str">
        <f>IF('CF3 TestsPhys'!J141="","",'CF3 TestsPhys'!J141)</f>
        <v/>
      </c>
      <c r="I141" s="76" t="str">
        <f>IF('CF3 TestsPhys'!K141="","",'CF3 TestsPhys'!K141)</f>
        <v/>
      </c>
      <c r="J141" s="68" t="str">
        <f>IF('CF3 TestsPhys'!L141="","",'CF3 TestsPhys'!L141)</f>
        <v/>
      </c>
      <c r="K141" s="76" t="str">
        <f>IF('CF3 TestsPhys'!M141="","",'CF3 TestsPhys'!M141)</f>
        <v/>
      </c>
      <c r="L141" s="68" t="str">
        <f>IF('CF3 TestsPhys'!N141="","",'CF3 TestsPhys'!N141)</f>
        <v/>
      </c>
      <c r="M141" s="76" t="str">
        <f>IF('CF3 TestsPhys'!O141="","",'CF3 TestsPhys'!O141)</f>
        <v/>
      </c>
      <c r="N141" s="250" t="str">
        <f>IF('CF3 TestsPhys'!P141="","",'CF3 TestsPhys'!P141)</f>
        <v/>
      </c>
      <c r="O141" s="76" t="str">
        <f>IF('CF3 TestsPhys'!Q141="","",'CF3 TestsPhys'!Q141)</f>
        <v/>
      </c>
      <c r="P141" s="250" t="str">
        <f>IF('CF3 TestsPhys'!R141="","",'CF3 TestsPhys'!R141)</f>
        <v/>
      </c>
      <c r="Q141" s="76" t="str">
        <f>IF('CF3 TestsPhys'!S141="","",'CF3 TestsPhys'!S141)</f>
        <v/>
      </c>
      <c r="R141" s="250" t="str">
        <f>IF('CF3 TestsPhys'!T141="","",'CF3 TestsPhys'!T141)</f>
        <v/>
      </c>
      <c r="S141" s="76" t="str">
        <f>IF('CF3 TestsPhys'!U141="","",'CF3 TestsPhys'!U141)</f>
        <v/>
      </c>
      <c r="T141" s="61" t="str">
        <f>IF('CF3 TestsPhys'!V141="","",'CF3 TestsPhys'!V141)</f>
        <v/>
      </c>
      <c r="U141" s="76" t="str">
        <f>IF('CF3 TestsPhys'!W141="","",'CF3 TestsPhys'!W141)</f>
        <v/>
      </c>
      <c r="V141" s="61" t="str">
        <f>IF('CF3 TestsPhys'!X141="","",'CF3 TestsPhys'!X141)</f>
        <v/>
      </c>
      <c r="W141" s="76" t="str">
        <f>IF('CF3 TestsPhys'!Y141="","",'CF3 TestsPhys'!Y141)</f>
        <v/>
      </c>
      <c r="X141" s="61" t="str">
        <f>IF('CF3 TestsPhys'!Z141="","",'CF3 TestsPhys'!Z141)</f>
        <v/>
      </c>
      <c r="Y141" s="76" t="str">
        <f>IF('CF3 TestsPhys'!AA141="","",'CF3 TestsPhys'!AA141)</f>
        <v/>
      </c>
      <c r="Z141" s="251" t="str">
        <f>IF('CF3 TestsPhys'!AB141="","",'CF3 TestsPhys'!AB141)</f>
        <v/>
      </c>
      <c r="AA141" s="197" t="str">
        <f>IF('CF3 TestsPhys'!AC141="","",'CF3 TestsPhys'!AC141)</f>
        <v/>
      </c>
    </row>
    <row r="142" spans="1:27" ht="15.6" x14ac:dyDescent="0.25">
      <c r="A142" s="155" t="str">
        <f>IF('CF3 TestsPhys'!B142="","",'CF3 TestsPhys'!B142)</f>
        <v/>
      </c>
      <c r="B142" s="157" t="str">
        <f>IF('CF3 TestsPhys'!D142="","",'CF3 TestsPhys'!D142)</f>
        <v/>
      </c>
      <c r="C142" s="160" t="str">
        <f>IF('CF3 TestsPhys'!E142="","",'CF3 TestsPhys'!E142)</f>
        <v/>
      </c>
      <c r="D142" s="173" t="str">
        <f>IF('CF3 TestsPhys'!F142="","",'CF3 TestsPhys'!F142)</f>
        <v/>
      </c>
      <c r="E142" s="282" t="str">
        <f>IF('CF3 TestsPhys'!G142="","",'CF3 TestsPhys'!G142)</f>
        <v/>
      </c>
      <c r="F142" s="68" t="str">
        <f>IF('CF3 TestsPhys'!H142="","",'CF3 TestsPhys'!H142)</f>
        <v/>
      </c>
      <c r="G142" s="76" t="str">
        <f>IF('CF3 TestsPhys'!I142="","",'CF3 TestsPhys'!I142)</f>
        <v/>
      </c>
      <c r="H142" s="68" t="str">
        <f>IF('CF3 TestsPhys'!J142="","",'CF3 TestsPhys'!J142)</f>
        <v/>
      </c>
      <c r="I142" s="76" t="str">
        <f>IF('CF3 TestsPhys'!K142="","",'CF3 TestsPhys'!K142)</f>
        <v/>
      </c>
      <c r="J142" s="68" t="str">
        <f>IF('CF3 TestsPhys'!L142="","",'CF3 TestsPhys'!L142)</f>
        <v/>
      </c>
      <c r="K142" s="76" t="str">
        <f>IF('CF3 TestsPhys'!M142="","",'CF3 TestsPhys'!M142)</f>
        <v/>
      </c>
      <c r="L142" s="68" t="str">
        <f>IF('CF3 TestsPhys'!N142="","",'CF3 TestsPhys'!N142)</f>
        <v/>
      </c>
      <c r="M142" s="76" t="str">
        <f>IF('CF3 TestsPhys'!O142="","",'CF3 TestsPhys'!O142)</f>
        <v/>
      </c>
      <c r="N142" s="250" t="str">
        <f>IF('CF3 TestsPhys'!P142="","",'CF3 TestsPhys'!P142)</f>
        <v/>
      </c>
      <c r="O142" s="76" t="str">
        <f>IF('CF3 TestsPhys'!Q142="","",'CF3 TestsPhys'!Q142)</f>
        <v/>
      </c>
      <c r="P142" s="250" t="str">
        <f>IF('CF3 TestsPhys'!R142="","",'CF3 TestsPhys'!R142)</f>
        <v/>
      </c>
      <c r="Q142" s="76" t="str">
        <f>IF('CF3 TestsPhys'!S142="","",'CF3 TestsPhys'!S142)</f>
        <v/>
      </c>
      <c r="R142" s="250" t="str">
        <f>IF('CF3 TestsPhys'!T142="","",'CF3 TestsPhys'!T142)</f>
        <v/>
      </c>
      <c r="S142" s="76" t="str">
        <f>IF('CF3 TestsPhys'!U142="","",'CF3 TestsPhys'!U142)</f>
        <v/>
      </c>
      <c r="T142" s="61" t="str">
        <f>IF('CF3 TestsPhys'!V142="","",'CF3 TestsPhys'!V142)</f>
        <v/>
      </c>
      <c r="U142" s="76" t="str">
        <f>IF('CF3 TestsPhys'!W142="","",'CF3 TestsPhys'!W142)</f>
        <v/>
      </c>
      <c r="V142" s="61" t="str">
        <f>IF('CF3 TestsPhys'!X142="","",'CF3 TestsPhys'!X142)</f>
        <v/>
      </c>
      <c r="W142" s="76" t="str">
        <f>IF('CF3 TestsPhys'!Y142="","",'CF3 TestsPhys'!Y142)</f>
        <v/>
      </c>
      <c r="X142" s="61" t="str">
        <f>IF('CF3 TestsPhys'!Z142="","",'CF3 TestsPhys'!Z142)</f>
        <v/>
      </c>
      <c r="Y142" s="76" t="str">
        <f>IF('CF3 TestsPhys'!AA142="","",'CF3 TestsPhys'!AA142)</f>
        <v/>
      </c>
      <c r="Z142" s="251" t="str">
        <f>IF('CF3 TestsPhys'!AB142="","",'CF3 TestsPhys'!AB142)</f>
        <v/>
      </c>
      <c r="AA142" s="197" t="str">
        <f>IF('CF3 TestsPhys'!AC142="","",'CF3 TestsPhys'!AC142)</f>
        <v/>
      </c>
    </row>
    <row r="143" spans="1:27" ht="15.6" x14ac:dyDescent="0.25">
      <c r="A143" s="155" t="str">
        <f>IF('CF3 TestsPhys'!B143="","",'CF3 TestsPhys'!B143)</f>
        <v/>
      </c>
      <c r="B143" s="157" t="str">
        <f>IF('CF3 TestsPhys'!D143="","",'CF3 TestsPhys'!D143)</f>
        <v/>
      </c>
      <c r="C143" s="160" t="str">
        <f>IF('CF3 TestsPhys'!E143="","",'CF3 TestsPhys'!E143)</f>
        <v/>
      </c>
      <c r="D143" s="173" t="str">
        <f>IF('CF3 TestsPhys'!F143="","",'CF3 TestsPhys'!F143)</f>
        <v/>
      </c>
      <c r="E143" s="282" t="str">
        <f>IF('CF3 TestsPhys'!G143="","",'CF3 TestsPhys'!G143)</f>
        <v/>
      </c>
      <c r="F143" s="68" t="str">
        <f>IF('CF3 TestsPhys'!H143="","",'CF3 TestsPhys'!H143)</f>
        <v/>
      </c>
      <c r="G143" s="76" t="str">
        <f>IF('CF3 TestsPhys'!I143="","",'CF3 TestsPhys'!I143)</f>
        <v/>
      </c>
      <c r="H143" s="68" t="str">
        <f>IF('CF3 TestsPhys'!J143="","",'CF3 TestsPhys'!J143)</f>
        <v/>
      </c>
      <c r="I143" s="76" t="str">
        <f>IF('CF3 TestsPhys'!K143="","",'CF3 TestsPhys'!K143)</f>
        <v/>
      </c>
      <c r="J143" s="68" t="str">
        <f>IF('CF3 TestsPhys'!L143="","",'CF3 TestsPhys'!L143)</f>
        <v/>
      </c>
      <c r="K143" s="76" t="str">
        <f>IF('CF3 TestsPhys'!M143="","",'CF3 TestsPhys'!M143)</f>
        <v/>
      </c>
      <c r="L143" s="68" t="str">
        <f>IF('CF3 TestsPhys'!N143="","",'CF3 TestsPhys'!N143)</f>
        <v/>
      </c>
      <c r="M143" s="76" t="str">
        <f>IF('CF3 TestsPhys'!O143="","",'CF3 TestsPhys'!O143)</f>
        <v/>
      </c>
      <c r="N143" s="250" t="str">
        <f>IF('CF3 TestsPhys'!P143="","",'CF3 TestsPhys'!P143)</f>
        <v/>
      </c>
      <c r="O143" s="76" t="str">
        <f>IF('CF3 TestsPhys'!Q143="","",'CF3 TestsPhys'!Q143)</f>
        <v/>
      </c>
      <c r="P143" s="250" t="str">
        <f>IF('CF3 TestsPhys'!R143="","",'CF3 TestsPhys'!R143)</f>
        <v/>
      </c>
      <c r="Q143" s="76" t="str">
        <f>IF('CF3 TestsPhys'!S143="","",'CF3 TestsPhys'!S143)</f>
        <v/>
      </c>
      <c r="R143" s="250" t="str">
        <f>IF('CF3 TestsPhys'!T143="","",'CF3 TestsPhys'!T143)</f>
        <v/>
      </c>
      <c r="S143" s="76" t="str">
        <f>IF('CF3 TestsPhys'!U143="","",'CF3 TestsPhys'!U143)</f>
        <v/>
      </c>
      <c r="T143" s="61" t="str">
        <f>IF('CF3 TestsPhys'!V143="","",'CF3 TestsPhys'!V143)</f>
        <v/>
      </c>
      <c r="U143" s="76" t="str">
        <f>IF('CF3 TestsPhys'!W143="","",'CF3 TestsPhys'!W143)</f>
        <v/>
      </c>
      <c r="V143" s="61" t="str">
        <f>IF('CF3 TestsPhys'!X143="","",'CF3 TestsPhys'!X143)</f>
        <v/>
      </c>
      <c r="W143" s="76" t="str">
        <f>IF('CF3 TestsPhys'!Y143="","",'CF3 TestsPhys'!Y143)</f>
        <v/>
      </c>
      <c r="X143" s="61" t="str">
        <f>IF('CF3 TestsPhys'!Z143="","",'CF3 TestsPhys'!Z143)</f>
        <v/>
      </c>
      <c r="Y143" s="76" t="str">
        <f>IF('CF3 TestsPhys'!AA143="","",'CF3 TestsPhys'!AA143)</f>
        <v/>
      </c>
      <c r="Z143" s="251" t="str">
        <f>IF('CF3 TestsPhys'!AB143="","",'CF3 TestsPhys'!AB143)</f>
        <v/>
      </c>
      <c r="AA143" s="197" t="str">
        <f>IF('CF3 TestsPhys'!AC143="","",'CF3 TestsPhys'!AC143)</f>
        <v/>
      </c>
    </row>
    <row r="144" spans="1:27" ht="15.6" x14ac:dyDescent="0.25">
      <c r="A144" s="155" t="str">
        <f>IF('CF3 TestsPhys'!B144="","",'CF3 TestsPhys'!B144)</f>
        <v/>
      </c>
      <c r="B144" s="157" t="str">
        <f>IF('CF3 TestsPhys'!D144="","",'CF3 TestsPhys'!D144)</f>
        <v/>
      </c>
      <c r="C144" s="160" t="str">
        <f>IF('CF3 TestsPhys'!E144="","",'CF3 TestsPhys'!E144)</f>
        <v/>
      </c>
      <c r="D144" s="173" t="str">
        <f>IF('CF3 TestsPhys'!F144="","",'CF3 TestsPhys'!F144)</f>
        <v/>
      </c>
      <c r="E144" s="282" t="str">
        <f>IF('CF3 TestsPhys'!G144="","",'CF3 TestsPhys'!G144)</f>
        <v/>
      </c>
      <c r="F144" s="68" t="str">
        <f>IF('CF3 TestsPhys'!H144="","",'CF3 TestsPhys'!H144)</f>
        <v/>
      </c>
      <c r="G144" s="76" t="str">
        <f>IF('CF3 TestsPhys'!I144="","",'CF3 TestsPhys'!I144)</f>
        <v/>
      </c>
      <c r="H144" s="68" t="str">
        <f>IF('CF3 TestsPhys'!J144="","",'CF3 TestsPhys'!J144)</f>
        <v/>
      </c>
      <c r="I144" s="76" t="str">
        <f>IF('CF3 TestsPhys'!K144="","",'CF3 TestsPhys'!K144)</f>
        <v/>
      </c>
      <c r="J144" s="68" t="str">
        <f>IF('CF3 TestsPhys'!L144="","",'CF3 TestsPhys'!L144)</f>
        <v/>
      </c>
      <c r="K144" s="76" t="str">
        <f>IF('CF3 TestsPhys'!M144="","",'CF3 TestsPhys'!M144)</f>
        <v/>
      </c>
      <c r="L144" s="68" t="str">
        <f>IF('CF3 TestsPhys'!N144="","",'CF3 TestsPhys'!N144)</f>
        <v/>
      </c>
      <c r="M144" s="76" t="str">
        <f>IF('CF3 TestsPhys'!O144="","",'CF3 TestsPhys'!O144)</f>
        <v/>
      </c>
      <c r="N144" s="250" t="str">
        <f>IF('CF3 TestsPhys'!P144="","",'CF3 TestsPhys'!P144)</f>
        <v/>
      </c>
      <c r="O144" s="76" t="str">
        <f>IF('CF3 TestsPhys'!Q144="","",'CF3 TestsPhys'!Q144)</f>
        <v/>
      </c>
      <c r="P144" s="250" t="str">
        <f>IF('CF3 TestsPhys'!R144="","",'CF3 TestsPhys'!R144)</f>
        <v/>
      </c>
      <c r="Q144" s="76" t="str">
        <f>IF('CF3 TestsPhys'!S144="","",'CF3 TestsPhys'!S144)</f>
        <v/>
      </c>
      <c r="R144" s="250" t="str">
        <f>IF('CF3 TestsPhys'!T144="","",'CF3 TestsPhys'!T144)</f>
        <v/>
      </c>
      <c r="S144" s="76" t="str">
        <f>IF('CF3 TestsPhys'!U144="","",'CF3 TestsPhys'!U144)</f>
        <v/>
      </c>
      <c r="T144" s="61" t="str">
        <f>IF('CF3 TestsPhys'!V144="","",'CF3 TestsPhys'!V144)</f>
        <v/>
      </c>
      <c r="U144" s="76" t="str">
        <f>IF('CF3 TestsPhys'!W144="","",'CF3 TestsPhys'!W144)</f>
        <v/>
      </c>
      <c r="V144" s="61" t="str">
        <f>IF('CF3 TestsPhys'!X144="","",'CF3 TestsPhys'!X144)</f>
        <v/>
      </c>
      <c r="W144" s="76" t="str">
        <f>IF('CF3 TestsPhys'!Y144="","",'CF3 TestsPhys'!Y144)</f>
        <v/>
      </c>
      <c r="X144" s="61" t="str">
        <f>IF('CF3 TestsPhys'!Z144="","",'CF3 TestsPhys'!Z144)</f>
        <v/>
      </c>
      <c r="Y144" s="76" t="str">
        <f>IF('CF3 TestsPhys'!AA144="","",'CF3 TestsPhys'!AA144)</f>
        <v/>
      </c>
      <c r="Z144" s="251" t="str">
        <f>IF('CF3 TestsPhys'!AB144="","",'CF3 TestsPhys'!AB144)</f>
        <v/>
      </c>
      <c r="AA144" s="197" t="str">
        <f>IF('CF3 TestsPhys'!AC144="","",'CF3 TestsPhys'!AC144)</f>
        <v/>
      </c>
    </row>
    <row r="145" spans="1:27" ht="15.6" x14ac:dyDescent="0.25">
      <c r="A145" s="155" t="str">
        <f>IF('CF3 TestsPhys'!B145="","",'CF3 TestsPhys'!B145)</f>
        <v/>
      </c>
      <c r="B145" s="157" t="str">
        <f>IF('CF3 TestsPhys'!D145="","",'CF3 TestsPhys'!D145)</f>
        <v/>
      </c>
      <c r="C145" s="160" t="str">
        <f>IF('CF3 TestsPhys'!E145="","",'CF3 TestsPhys'!E145)</f>
        <v/>
      </c>
      <c r="D145" s="173" t="str">
        <f>IF('CF3 TestsPhys'!F145="","",'CF3 TestsPhys'!F145)</f>
        <v/>
      </c>
      <c r="E145" s="282" t="str">
        <f>IF('CF3 TestsPhys'!G145="","",'CF3 TestsPhys'!G145)</f>
        <v/>
      </c>
      <c r="F145" s="68" t="str">
        <f>IF('CF3 TestsPhys'!H145="","",'CF3 TestsPhys'!H145)</f>
        <v/>
      </c>
      <c r="G145" s="76" t="str">
        <f>IF('CF3 TestsPhys'!I145="","",'CF3 TestsPhys'!I145)</f>
        <v/>
      </c>
      <c r="H145" s="68" t="str">
        <f>IF('CF3 TestsPhys'!J145="","",'CF3 TestsPhys'!J145)</f>
        <v/>
      </c>
      <c r="I145" s="76" t="str">
        <f>IF('CF3 TestsPhys'!K145="","",'CF3 TestsPhys'!K145)</f>
        <v/>
      </c>
      <c r="J145" s="68" t="str">
        <f>IF('CF3 TestsPhys'!L145="","",'CF3 TestsPhys'!L145)</f>
        <v/>
      </c>
      <c r="K145" s="76" t="str">
        <f>IF('CF3 TestsPhys'!M145="","",'CF3 TestsPhys'!M145)</f>
        <v/>
      </c>
      <c r="L145" s="68" t="str">
        <f>IF('CF3 TestsPhys'!N145="","",'CF3 TestsPhys'!N145)</f>
        <v/>
      </c>
      <c r="M145" s="76" t="str">
        <f>IF('CF3 TestsPhys'!O145="","",'CF3 TestsPhys'!O145)</f>
        <v/>
      </c>
      <c r="N145" s="250" t="str">
        <f>IF('CF3 TestsPhys'!P145="","",'CF3 TestsPhys'!P145)</f>
        <v/>
      </c>
      <c r="O145" s="76" t="str">
        <f>IF('CF3 TestsPhys'!Q145="","",'CF3 TestsPhys'!Q145)</f>
        <v/>
      </c>
      <c r="P145" s="250" t="str">
        <f>IF('CF3 TestsPhys'!R145="","",'CF3 TestsPhys'!R145)</f>
        <v/>
      </c>
      <c r="Q145" s="76" t="str">
        <f>IF('CF3 TestsPhys'!S145="","",'CF3 TestsPhys'!S145)</f>
        <v/>
      </c>
      <c r="R145" s="250" t="str">
        <f>IF('CF3 TestsPhys'!T145="","",'CF3 TestsPhys'!T145)</f>
        <v/>
      </c>
      <c r="S145" s="76" t="str">
        <f>IF('CF3 TestsPhys'!U145="","",'CF3 TestsPhys'!U145)</f>
        <v/>
      </c>
      <c r="T145" s="61" t="str">
        <f>IF('CF3 TestsPhys'!V145="","",'CF3 TestsPhys'!V145)</f>
        <v/>
      </c>
      <c r="U145" s="76" t="str">
        <f>IF('CF3 TestsPhys'!W145="","",'CF3 TestsPhys'!W145)</f>
        <v/>
      </c>
      <c r="V145" s="61" t="str">
        <f>IF('CF3 TestsPhys'!X145="","",'CF3 TestsPhys'!X145)</f>
        <v/>
      </c>
      <c r="W145" s="76" t="str">
        <f>IF('CF3 TestsPhys'!Y145="","",'CF3 TestsPhys'!Y145)</f>
        <v/>
      </c>
      <c r="X145" s="61" t="str">
        <f>IF('CF3 TestsPhys'!Z145="","",'CF3 TestsPhys'!Z145)</f>
        <v/>
      </c>
      <c r="Y145" s="76" t="str">
        <f>IF('CF3 TestsPhys'!AA145="","",'CF3 TestsPhys'!AA145)</f>
        <v/>
      </c>
      <c r="Z145" s="251" t="str">
        <f>IF('CF3 TestsPhys'!AB145="","",'CF3 TestsPhys'!AB145)</f>
        <v/>
      </c>
      <c r="AA145" s="197" t="str">
        <f>IF('CF3 TestsPhys'!AC145="","",'CF3 TestsPhys'!AC145)</f>
        <v/>
      </c>
    </row>
    <row r="146" spans="1:27" ht="15.6" x14ac:dyDescent="0.25">
      <c r="A146" s="155" t="str">
        <f>IF('CF3 TestsPhys'!B146="","",'CF3 TestsPhys'!B146)</f>
        <v/>
      </c>
      <c r="B146" s="157" t="str">
        <f>IF('CF3 TestsPhys'!D146="","",'CF3 TestsPhys'!D146)</f>
        <v/>
      </c>
      <c r="C146" s="160" t="str">
        <f>IF('CF3 TestsPhys'!E146="","",'CF3 TestsPhys'!E146)</f>
        <v/>
      </c>
      <c r="D146" s="173" t="str">
        <f>IF('CF3 TestsPhys'!F146="","",'CF3 TestsPhys'!F146)</f>
        <v/>
      </c>
      <c r="E146" s="282" t="str">
        <f>IF('CF3 TestsPhys'!G146="","",'CF3 TestsPhys'!G146)</f>
        <v/>
      </c>
      <c r="F146" s="68" t="str">
        <f>IF('CF3 TestsPhys'!H146="","",'CF3 TestsPhys'!H146)</f>
        <v/>
      </c>
      <c r="G146" s="76" t="str">
        <f>IF('CF3 TestsPhys'!I146="","",'CF3 TestsPhys'!I146)</f>
        <v/>
      </c>
      <c r="H146" s="68" t="str">
        <f>IF('CF3 TestsPhys'!J146="","",'CF3 TestsPhys'!J146)</f>
        <v/>
      </c>
      <c r="I146" s="76" t="str">
        <f>IF('CF3 TestsPhys'!K146="","",'CF3 TestsPhys'!K146)</f>
        <v/>
      </c>
      <c r="J146" s="68" t="str">
        <f>IF('CF3 TestsPhys'!L146="","",'CF3 TestsPhys'!L146)</f>
        <v/>
      </c>
      <c r="K146" s="76" t="str">
        <f>IF('CF3 TestsPhys'!M146="","",'CF3 TestsPhys'!M146)</f>
        <v/>
      </c>
      <c r="L146" s="68" t="str">
        <f>IF('CF3 TestsPhys'!N146="","",'CF3 TestsPhys'!N146)</f>
        <v/>
      </c>
      <c r="M146" s="76" t="str">
        <f>IF('CF3 TestsPhys'!O146="","",'CF3 TestsPhys'!O146)</f>
        <v/>
      </c>
      <c r="N146" s="250" t="str">
        <f>IF('CF3 TestsPhys'!P146="","",'CF3 TestsPhys'!P146)</f>
        <v/>
      </c>
      <c r="O146" s="76" t="str">
        <f>IF('CF3 TestsPhys'!Q146="","",'CF3 TestsPhys'!Q146)</f>
        <v/>
      </c>
      <c r="P146" s="250" t="str">
        <f>IF('CF3 TestsPhys'!R146="","",'CF3 TestsPhys'!R146)</f>
        <v/>
      </c>
      <c r="Q146" s="76" t="str">
        <f>IF('CF3 TestsPhys'!S146="","",'CF3 TestsPhys'!S146)</f>
        <v/>
      </c>
      <c r="R146" s="250" t="str">
        <f>IF('CF3 TestsPhys'!T146="","",'CF3 TestsPhys'!T146)</f>
        <v/>
      </c>
      <c r="S146" s="76" t="str">
        <f>IF('CF3 TestsPhys'!U146="","",'CF3 TestsPhys'!U146)</f>
        <v/>
      </c>
      <c r="T146" s="61" t="str">
        <f>IF('CF3 TestsPhys'!V146="","",'CF3 TestsPhys'!V146)</f>
        <v/>
      </c>
      <c r="U146" s="76" t="str">
        <f>IF('CF3 TestsPhys'!W146="","",'CF3 TestsPhys'!W146)</f>
        <v/>
      </c>
      <c r="V146" s="61" t="str">
        <f>IF('CF3 TestsPhys'!X146="","",'CF3 TestsPhys'!X146)</f>
        <v/>
      </c>
      <c r="W146" s="76" t="str">
        <f>IF('CF3 TestsPhys'!Y146="","",'CF3 TestsPhys'!Y146)</f>
        <v/>
      </c>
      <c r="X146" s="61" t="str">
        <f>IF('CF3 TestsPhys'!Z146="","",'CF3 TestsPhys'!Z146)</f>
        <v/>
      </c>
      <c r="Y146" s="76" t="str">
        <f>IF('CF3 TestsPhys'!AA146="","",'CF3 TestsPhys'!AA146)</f>
        <v/>
      </c>
      <c r="Z146" s="251" t="str">
        <f>IF('CF3 TestsPhys'!AB146="","",'CF3 TestsPhys'!AB146)</f>
        <v/>
      </c>
      <c r="AA146" s="197" t="str">
        <f>IF('CF3 TestsPhys'!AC146="","",'CF3 TestsPhys'!AC146)</f>
        <v/>
      </c>
    </row>
    <row r="147" spans="1:27" ht="15.6" x14ac:dyDescent="0.25">
      <c r="A147" s="155" t="str">
        <f>IF('CF3 TestsPhys'!B147="","",'CF3 TestsPhys'!B147)</f>
        <v/>
      </c>
      <c r="B147" s="157" t="str">
        <f>IF('CF3 TestsPhys'!D147="","",'CF3 TestsPhys'!D147)</f>
        <v/>
      </c>
      <c r="C147" s="160" t="str">
        <f>IF('CF3 TestsPhys'!E147="","",'CF3 TestsPhys'!E147)</f>
        <v/>
      </c>
      <c r="D147" s="173" t="str">
        <f>IF('CF3 TestsPhys'!F147="","",'CF3 TestsPhys'!F147)</f>
        <v/>
      </c>
      <c r="E147" s="282" t="str">
        <f>IF('CF3 TestsPhys'!G147="","",'CF3 TestsPhys'!G147)</f>
        <v/>
      </c>
      <c r="F147" s="68" t="str">
        <f>IF('CF3 TestsPhys'!H147="","",'CF3 TestsPhys'!H147)</f>
        <v/>
      </c>
      <c r="G147" s="76" t="str">
        <f>IF('CF3 TestsPhys'!I147="","",'CF3 TestsPhys'!I147)</f>
        <v/>
      </c>
      <c r="H147" s="68" t="str">
        <f>IF('CF3 TestsPhys'!J147="","",'CF3 TestsPhys'!J147)</f>
        <v/>
      </c>
      <c r="I147" s="76" t="str">
        <f>IF('CF3 TestsPhys'!K147="","",'CF3 TestsPhys'!K147)</f>
        <v/>
      </c>
      <c r="J147" s="68" t="str">
        <f>IF('CF3 TestsPhys'!L147="","",'CF3 TestsPhys'!L147)</f>
        <v/>
      </c>
      <c r="K147" s="76" t="str">
        <f>IF('CF3 TestsPhys'!M147="","",'CF3 TestsPhys'!M147)</f>
        <v/>
      </c>
      <c r="L147" s="68" t="str">
        <f>IF('CF3 TestsPhys'!N147="","",'CF3 TestsPhys'!N147)</f>
        <v/>
      </c>
      <c r="M147" s="76" t="str">
        <f>IF('CF3 TestsPhys'!O147="","",'CF3 TestsPhys'!O147)</f>
        <v/>
      </c>
      <c r="N147" s="250" t="str">
        <f>IF('CF3 TestsPhys'!P147="","",'CF3 TestsPhys'!P147)</f>
        <v/>
      </c>
      <c r="O147" s="76" t="str">
        <f>IF('CF3 TestsPhys'!Q147="","",'CF3 TestsPhys'!Q147)</f>
        <v/>
      </c>
      <c r="P147" s="250" t="str">
        <f>IF('CF3 TestsPhys'!R147="","",'CF3 TestsPhys'!R147)</f>
        <v/>
      </c>
      <c r="Q147" s="76" t="str">
        <f>IF('CF3 TestsPhys'!S147="","",'CF3 TestsPhys'!S147)</f>
        <v/>
      </c>
      <c r="R147" s="250" t="str">
        <f>IF('CF3 TestsPhys'!T147="","",'CF3 TestsPhys'!T147)</f>
        <v/>
      </c>
      <c r="S147" s="76" t="str">
        <f>IF('CF3 TestsPhys'!U147="","",'CF3 TestsPhys'!U147)</f>
        <v/>
      </c>
      <c r="T147" s="61" t="str">
        <f>IF('CF3 TestsPhys'!V147="","",'CF3 TestsPhys'!V147)</f>
        <v/>
      </c>
      <c r="U147" s="76" t="str">
        <f>IF('CF3 TestsPhys'!W147="","",'CF3 TestsPhys'!W147)</f>
        <v/>
      </c>
      <c r="V147" s="61" t="str">
        <f>IF('CF3 TestsPhys'!X147="","",'CF3 TestsPhys'!X147)</f>
        <v/>
      </c>
      <c r="W147" s="76" t="str">
        <f>IF('CF3 TestsPhys'!Y147="","",'CF3 TestsPhys'!Y147)</f>
        <v/>
      </c>
      <c r="X147" s="61" t="str">
        <f>IF('CF3 TestsPhys'!Z147="","",'CF3 TestsPhys'!Z147)</f>
        <v/>
      </c>
      <c r="Y147" s="76" t="str">
        <f>IF('CF3 TestsPhys'!AA147="","",'CF3 TestsPhys'!AA147)</f>
        <v/>
      </c>
      <c r="Z147" s="251" t="str">
        <f>IF('CF3 TestsPhys'!AB147="","",'CF3 TestsPhys'!AB147)</f>
        <v/>
      </c>
      <c r="AA147" s="197" t="str">
        <f>IF('CF3 TestsPhys'!AC147="","",'CF3 TestsPhys'!AC147)</f>
        <v/>
      </c>
    </row>
    <row r="148" spans="1:27" ht="15.6" x14ac:dyDescent="0.25">
      <c r="A148" s="155" t="str">
        <f>IF('CF3 TestsPhys'!B148="","",'CF3 TestsPhys'!B148)</f>
        <v/>
      </c>
      <c r="B148" s="157" t="str">
        <f>IF('CF3 TestsPhys'!D148="","",'CF3 TestsPhys'!D148)</f>
        <v/>
      </c>
      <c r="C148" s="160" t="str">
        <f>IF('CF3 TestsPhys'!E148="","",'CF3 TestsPhys'!E148)</f>
        <v/>
      </c>
      <c r="D148" s="173" t="str">
        <f>IF('CF3 TestsPhys'!F148="","",'CF3 TestsPhys'!F148)</f>
        <v/>
      </c>
      <c r="E148" s="282" t="str">
        <f>IF('CF3 TestsPhys'!G148="","",'CF3 TestsPhys'!G148)</f>
        <v/>
      </c>
      <c r="F148" s="68" t="str">
        <f>IF('CF3 TestsPhys'!H148="","",'CF3 TestsPhys'!H148)</f>
        <v/>
      </c>
      <c r="G148" s="76" t="str">
        <f>IF('CF3 TestsPhys'!I148="","",'CF3 TestsPhys'!I148)</f>
        <v/>
      </c>
      <c r="H148" s="68" t="str">
        <f>IF('CF3 TestsPhys'!J148="","",'CF3 TestsPhys'!J148)</f>
        <v/>
      </c>
      <c r="I148" s="76" t="str">
        <f>IF('CF3 TestsPhys'!K148="","",'CF3 TestsPhys'!K148)</f>
        <v/>
      </c>
      <c r="J148" s="68" t="str">
        <f>IF('CF3 TestsPhys'!L148="","",'CF3 TestsPhys'!L148)</f>
        <v/>
      </c>
      <c r="K148" s="76" t="str">
        <f>IF('CF3 TestsPhys'!M148="","",'CF3 TestsPhys'!M148)</f>
        <v/>
      </c>
      <c r="L148" s="68" t="str">
        <f>IF('CF3 TestsPhys'!N148="","",'CF3 TestsPhys'!N148)</f>
        <v/>
      </c>
      <c r="M148" s="76" t="str">
        <f>IF('CF3 TestsPhys'!O148="","",'CF3 TestsPhys'!O148)</f>
        <v/>
      </c>
      <c r="N148" s="250" t="str">
        <f>IF('CF3 TestsPhys'!P148="","",'CF3 TestsPhys'!P148)</f>
        <v/>
      </c>
      <c r="O148" s="76" t="str">
        <f>IF('CF3 TestsPhys'!Q148="","",'CF3 TestsPhys'!Q148)</f>
        <v/>
      </c>
      <c r="P148" s="250" t="str">
        <f>IF('CF3 TestsPhys'!R148="","",'CF3 TestsPhys'!R148)</f>
        <v/>
      </c>
      <c r="Q148" s="76" t="str">
        <f>IF('CF3 TestsPhys'!S148="","",'CF3 TestsPhys'!S148)</f>
        <v/>
      </c>
      <c r="R148" s="250" t="str">
        <f>IF('CF3 TestsPhys'!T148="","",'CF3 TestsPhys'!T148)</f>
        <v/>
      </c>
      <c r="S148" s="76" t="str">
        <f>IF('CF3 TestsPhys'!U148="","",'CF3 TestsPhys'!U148)</f>
        <v/>
      </c>
      <c r="T148" s="61" t="str">
        <f>IF('CF3 TestsPhys'!V148="","",'CF3 TestsPhys'!V148)</f>
        <v/>
      </c>
      <c r="U148" s="76" t="str">
        <f>IF('CF3 TestsPhys'!W148="","",'CF3 TestsPhys'!W148)</f>
        <v/>
      </c>
      <c r="V148" s="61" t="str">
        <f>IF('CF3 TestsPhys'!X148="","",'CF3 TestsPhys'!X148)</f>
        <v/>
      </c>
      <c r="W148" s="76" t="str">
        <f>IF('CF3 TestsPhys'!Y148="","",'CF3 TestsPhys'!Y148)</f>
        <v/>
      </c>
      <c r="X148" s="61" t="str">
        <f>IF('CF3 TestsPhys'!Z148="","",'CF3 TestsPhys'!Z148)</f>
        <v/>
      </c>
      <c r="Y148" s="76" t="str">
        <f>IF('CF3 TestsPhys'!AA148="","",'CF3 TestsPhys'!AA148)</f>
        <v/>
      </c>
      <c r="Z148" s="251" t="str">
        <f>IF('CF3 TestsPhys'!AB148="","",'CF3 TestsPhys'!AB148)</f>
        <v/>
      </c>
      <c r="AA148" s="197" t="str">
        <f>IF('CF3 TestsPhys'!AC148="","",'CF3 TestsPhys'!AC148)</f>
        <v/>
      </c>
    </row>
    <row r="149" spans="1:27" ht="15.6" x14ac:dyDescent="0.25">
      <c r="A149" s="155" t="str">
        <f>IF('CF3 TestsPhys'!B149="","",'CF3 TestsPhys'!B149)</f>
        <v/>
      </c>
      <c r="B149" s="157" t="str">
        <f>IF('CF3 TestsPhys'!D149="","",'CF3 TestsPhys'!D149)</f>
        <v/>
      </c>
      <c r="C149" s="160" t="str">
        <f>IF('CF3 TestsPhys'!E149="","",'CF3 TestsPhys'!E149)</f>
        <v/>
      </c>
      <c r="D149" s="173" t="str">
        <f>IF('CF3 TestsPhys'!F149="","",'CF3 TestsPhys'!F149)</f>
        <v/>
      </c>
      <c r="E149" s="282" t="str">
        <f>IF('CF3 TestsPhys'!G149="","",'CF3 TestsPhys'!G149)</f>
        <v/>
      </c>
      <c r="F149" s="68" t="str">
        <f>IF('CF3 TestsPhys'!H149="","",'CF3 TestsPhys'!H149)</f>
        <v/>
      </c>
      <c r="G149" s="76" t="str">
        <f>IF('CF3 TestsPhys'!I149="","",'CF3 TestsPhys'!I149)</f>
        <v/>
      </c>
      <c r="H149" s="68" t="str">
        <f>IF('CF3 TestsPhys'!J149="","",'CF3 TestsPhys'!J149)</f>
        <v/>
      </c>
      <c r="I149" s="76" t="str">
        <f>IF('CF3 TestsPhys'!K149="","",'CF3 TestsPhys'!K149)</f>
        <v/>
      </c>
      <c r="J149" s="68" t="str">
        <f>IF('CF3 TestsPhys'!L149="","",'CF3 TestsPhys'!L149)</f>
        <v/>
      </c>
      <c r="K149" s="76" t="str">
        <f>IF('CF3 TestsPhys'!M149="","",'CF3 TestsPhys'!M149)</f>
        <v/>
      </c>
      <c r="L149" s="68" t="str">
        <f>IF('CF3 TestsPhys'!N149="","",'CF3 TestsPhys'!N149)</f>
        <v/>
      </c>
      <c r="M149" s="76" t="str">
        <f>IF('CF3 TestsPhys'!O149="","",'CF3 TestsPhys'!O149)</f>
        <v/>
      </c>
      <c r="N149" s="250" t="str">
        <f>IF('CF3 TestsPhys'!P149="","",'CF3 TestsPhys'!P149)</f>
        <v/>
      </c>
      <c r="O149" s="76" t="str">
        <f>IF('CF3 TestsPhys'!Q149="","",'CF3 TestsPhys'!Q149)</f>
        <v/>
      </c>
      <c r="P149" s="250" t="str">
        <f>IF('CF3 TestsPhys'!R149="","",'CF3 TestsPhys'!R149)</f>
        <v/>
      </c>
      <c r="Q149" s="76" t="str">
        <f>IF('CF3 TestsPhys'!S149="","",'CF3 TestsPhys'!S149)</f>
        <v/>
      </c>
      <c r="R149" s="250" t="str">
        <f>IF('CF3 TestsPhys'!T149="","",'CF3 TestsPhys'!T149)</f>
        <v/>
      </c>
      <c r="S149" s="76" t="str">
        <f>IF('CF3 TestsPhys'!U149="","",'CF3 TestsPhys'!U149)</f>
        <v/>
      </c>
      <c r="T149" s="61" t="str">
        <f>IF('CF3 TestsPhys'!V149="","",'CF3 TestsPhys'!V149)</f>
        <v/>
      </c>
      <c r="U149" s="76" t="str">
        <f>IF('CF3 TestsPhys'!W149="","",'CF3 TestsPhys'!W149)</f>
        <v/>
      </c>
      <c r="V149" s="61" t="str">
        <f>IF('CF3 TestsPhys'!X149="","",'CF3 TestsPhys'!X149)</f>
        <v/>
      </c>
      <c r="W149" s="76" t="str">
        <f>IF('CF3 TestsPhys'!Y149="","",'CF3 TestsPhys'!Y149)</f>
        <v/>
      </c>
      <c r="X149" s="61" t="str">
        <f>IF('CF3 TestsPhys'!Z149="","",'CF3 TestsPhys'!Z149)</f>
        <v/>
      </c>
      <c r="Y149" s="76" t="str">
        <f>IF('CF3 TestsPhys'!AA149="","",'CF3 TestsPhys'!AA149)</f>
        <v/>
      </c>
      <c r="Z149" s="251" t="str">
        <f>IF('CF3 TestsPhys'!AB149="","",'CF3 TestsPhys'!AB149)</f>
        <v/>
      </c>
      <c r="AA149" s="197" t="str">
        <f>IF('CF3 TestsPhys'!AC149="","",'CF3 TestsPhys'!AC149)</f>
        <v/>
      </c>
    </row>
    <row r="150" spans="1:27" ht="15.6" x14ac:dyDescent="0.25">
      <c r="A150" s="155" t="str">
        <f>IF('CF3 TestsPhys'!B150="","",'CF3 TestsPhys'!B150)</f>
        <v/>
      </c>
      <c r="B150" s="157" t="str">
        <f>IF('CF3 TestsPhys'!D150="","",'CF3 TestsPhys'!D150)</f>
        <v/>
      </c>
      <c r="C150" s="160" t="str">
        <f>IF('CF3 TestsPhys'!E150="","",'CF3 TestsPhys'!E150)</f>
        <v/>
      </c>
      <c r="D150" s="173" t="str">
        <f>IF('CF3 TestsPhys'!F150="","",'CF3 TestsPhys'!F150)</f>
        <v/>
      </c>
      <c r="E150" s="282" t="str">
        <f>IF('CF3 TestsPhys'!G150="","",'CF3 TestsPhys'!G150)</f>
        <v/>
      </c>
      <c r="F150" s="68" t="str">
        <f>IF('CF3 TestsPhys'!H150="","",'CF3 TestsPhys'!H150)</f>
        <v/>
      </c>
      <c r="G150" s="76" t="str">
        <f>IF('CF3 TestsPhys'!I150="","",'CF3 TestsPhys'!I150)</f>
        <v/>
      </c>
      <c r="H150" s="68" t="str">
        <f>IF('CF3 TestsPhys'!J150="","",'CF3 TestsPhys'!J150)</f>
        <v/>
      </c>
      <c r="I150" s="76" t="str">
        <f>IF('CF3 TestsPhys'!K150="","",'CF3 TestsPhys'!K150)</f>
        <v/>
      </c>
      <c r="J150" s="68" t="str">
        <f>IF('CF3 TestsPhys'!L150="","",'CF3 TestsPhys'!L150)</f>
        <v/>
      </c>
      <c r="K150" s="76" t="str">
        <f>IF('CF3 TestsPhys'!M150="","",'CF3 TestsPhys'!M150)</f>
        <v/>
      </c>
      <c r="L150" s="68" t="str">
        <f>IF('CF3 TestsPhys'!N150="","",'CF3 TestsPhys'!N150)</f>
        <v/>
      </c>
      <c r="M150" s="76" t="str">
        <f>IF('CF3 TestsPhys'!O150="","",'CF3 TestsPhys'!O150)</f>
        <v/>
      </c>
      <c r="N150" s="250" t="str">
        <f>IF('CF3 TestsPhys'!P150="","",'CF3 TestsPhys'!P150)</f>
        <v/>
      </c>
      <c r="O150" s="76" t="str">
        <f>IF('CF3 TestsPhys'!Q150="","",'CF3 TestsPhys'!Q150)</f>
        <v/>
      </c>
      <c r="P150" s="250" t="str">
        <f>IF('CF3 TestsPhys'!R150="","",'CF3 TestsPhys'!R150)</f>
        <v/>
      </c>
      <c r="Q150" s="76" t="str">
        <f>IF('CF3 TestsPhys'!S150="","",'CF3 TestsPhys'!S150)</f>
        <v/>
      </c>
      <c r="R150" s="250" t="str">
        <f>IF('CF3 TestsPhys'!T150="","",'CF3 TestsPhys'!T150)</f>
        <v/>
      </c>
      <c r="S150" s="76" t="str">
        <f>IF('CF3 TestsPhys'!U150="","",'CF3 TestsPhys'!U150)</f>
        <v/>
      </c>
      <c r="T150" s="61" t="str">
        <f>IF('CF3 TestsPhys'!V150="","",'CF3 TestsPhys'!V150)</f>
        <v/>
      </c>
      <c r="U150" s="76" t="str">
        <f>IF('CF3 TestsPhys'!W150="","",'CF3 TestsPhys'!W150)</f>
        <v/>
      </c>
      <c r="V150" s="61" t="str">
        <f>IF('CF3 TestsPhys'!X150="","",'CF3 TestsPhys'!X150)</f>
        <v/>
      </c>
      <c r="W150" s="76" t="str">
        <f>IF('CF3 TestsPhys'!Y150="","",'CF3 TestsPhys'!Y150)</f>
        <v/>
      </c>
      <c r="X150" s="61" t="str">
        <f>IF('CF3 TestsPhys'!Z150="","",'CF3 TestsPhys'!Z150)</f>
        <v/>
      </c>
      <c r="Y150" s="76" t="str">
        <f>IF('CF3 TestsPhys'!AA150="","",'CF3 TestsPhys'!AA150)</f>
        <v/>
      </c>
      <c r="Z150" s="251" t="str">
        <f>IF('CF3 TestsPhys'!AB150="","",'CF3 TestsPhys'!AB150)</f>
        <v/>
      </c>
      <c r="AA150" s="197" t="str">
        <f>IF('CF3 TestsPhys'!AC150="","",'CF3 TestsPhys'!AC150)</f>
        <v/>
      </c>
    </row>
    <row r="151" spans="1:27" ht="15.6" x14ac:dyDescent="0.25">
      <c r="A151" s="155" t="str">
        <f>IF('CF3 TestsPhys'!B151="","",'CF3 TestsPhys'!B151)</f>
        <v/>
      </c>
      <c r="B151" s="157" t="str">
        <f>IF('CF3 TestsPhys'!D151="","",'CF3 TestsPhys'!D151)</f>
        <v/>
      </c>
      <c r="C151" s="160" t="str">
        <f>IF('CF3 TestsPhys'!E151="","",'CF3 TestsPhys'!E151)</f>
        <v/>
      </c>
      <c r="D151" s="173" t="str">
        <f>IF('CF3 TestsPhys'!F151="","",'CF3 TestsPhys'!F151)</f>
        <v/>
      </c>
      <c r="E151" s="282" t="str">
        <f>IF('CF3 TestsPhys'!G151="","",'CF3 TestsPhys'!G151)</f>
        <v/>
      </c>
      <c r="F151" s="68" t="str">
        <f>IF('CF3 TestsPhys'!H151="","",'CF3 TestsPhys'!H151)</f>
        <v/>
      </c>
      <c r="G151" s="76" t="str">
        <f>IF('CF3 TestsPhys'!I151="","",'CF3 TestsPhys'!I151)</f>
        <v/>
      </c>
      <c r="H151" s="68" t="str">
        <f>IF('CF3 TestsPhys'!J151="","",'CF3 TestsPhys'!J151)</f>
        <v/>
      </c>
      <c r="I151" s="76" t="str">
        <f>IF('CF3 TestsPhys'!K151="","",'CF3 TestsPhys'!K151)</f>
        <v/>
      </c>
      <c r="J151" s="68" t="str">
        <f>IF('CF3 TestsPhys'!L151="","",'CF3 TestsPhys'!L151)</f>
        <v/>
      </c>
      <c r="K151" s="76" t="str">
        <f>IF('CF3 TestsPhys'!M151="","",'CF3 TestsPhys'!M151)</f>
        <v/>
      </c>
      <c r="L151" s="68" t="str">
        <f>IF('CF3 TestsPhys'!N151="","",'CF3 TestsPhys'!N151)</f>
        <v/>
      </c>
      <c r="M151" s="76" t="str">
        <f>IF('CF3 TestsPhys'!O151="","",'CF3 TestsPhys'!O151)</f>
        <v/>
      </c>
      <c r="N151" s="250" t="str">
        <f>IF('CF3 TestsPhys'!P151="","",'CF3 TestsPhys'!P151)</f>
        <v/>
      </c>
      <c r="O151" s="76" t="str">
        <f>IF('CF3 TestsPhys'!Q151="","",'CF3 TestsPhys'!Q151)</f>
        <v/>
      </c>
      <c r="P151" s="250" t="str">
        <f>IF('CF3 TestsPhys'!R151="","",'CF3 TestsPhys'!R151)</f>
        <v/>
      </c>
      <c r="Q151" s="76" t="str">
        <f>IF('CF3 TestsPhys'!S151="","",'CF3 TestsPhys'!S151)</f>
        <v/>
      </c>
      <c r="R151" s="250" t="str">
        <f>IF('CF3 TestsPhys'!T151="","",'CF3 TestsPhys'!T151)</f>
        <v/>
      </c>
      <c r="S151" s="76" t="str">
        <f>IF('CF3 TestsPhys'!U151="","",'CF3 TestsPhys'!U151)</f>
        <v/>
      </c>
      <c r="T151" s="61" t="str">
        <f>IF('CF3 TestsPhys'!V151="","",'CF3 TestsPhys'!V151)</f>
        <v/>
      </c>
      <c r="U151" s="76" t="str">
        <f>IF('CF3 TestsPhys'!W151="","",'CF3 TestsPhys'!W151)</f>
        <v/>
      </c>
      <c r="V151" s="61" t="str">
        <f>IF('CF3 TestsPhys'!X151="","",'CF3 TestsPhys'!X151)</f>
        <v/>
      </c>
      <c r="W151" s="76" t="str">
        <f>IF('CF3 TestsPhys'!Y151="","",'CF3 TestsPhys'!Y151)</f>
        <v/>
      </c>
      <c r="X151" s="61" t="str">
        <f>IF('CF3 TestsPhys'!Z151="","",'CF3 TestsPhys'!Z151)</f>
        <v/>
      </c>
      <c r="Y151" s="76" t="str">
        <f>IF('CF3 TestsPhys'!AA151="","",'CF3 TestsPhys'!AA151)</f>
        <v/>
      </c>
      <c r="Z151" s="251" t="str">
        <f>IF('CF3 TestsPhys'!AB151="","",'CF3 TestsPhys'!AB151)</f>
        <v/>
      </c>
      <c r="AA151" s="197" t="str">
        <f>IF('CF3 TestsPhys'!AC151="","",'CF3 TestsPhys'!AC151)</f>
        <v/>
      </c>
    </row>
    <row r="152" spans="1:27" ht="15.6" x14ac:dyDescent="0.25">
      <c r="A152" s="155" t="str">
        <f>IF('CF3 TestsPhys'!B152="","",'CF3 TestsPhys'!B152)</f>
        <v/>
      </c>
      <c r="B152" s="157" t="str">
        <f>IF('CF3 TestsPhys'!D152="","",'CF3 TestsPhys'!D152)</f>
        <v/>
      </c>
      <c r="C152" s="160" t="str">
        <f>IF('CF3 TestsPhys'!E152="","",'CF3 TestsPhys'!E152)</f>
        <v/>
      </c>
      <c r="D152" s="173" t="str">
        <f>IF('CF3 TestsPhys'!F152="","",'CF3 TestsPhys'!F152)</f>
        <v/>
      </c>
      <c r="E152" s="282" t="str">
        <f>IF('CF3 TestsPhys'!G152="","",'CF3 TestsPhys'!G152)</f>
        <v/>
      </c>
      <c r="F152" s="68" t="str">
        <f>IF('CF3 TestsPhys'!H152="","",'CF3 TestsPhys'!H152)</f>
        <v/>
      </c>
      <c r="G152" s="76" t="str">
        <f>IF('CF3 TestsPhys'!I152="","",'CF3 TestsPhys'!I152)</f>
        <v/>
      </c>
      <c r="H152" s="68" t="str">
        <f>IF('CF3 TestsPhys'!J152="","",'CF3 TestsPhys'!J152)</f>
        <v/>
      </c>
      <c r="I152" s="76" t="str">
        <f>IF('CF3 TestsPhys'!K152="","",'CF3 TestsPhys'!K152)</f>
        <v/>
      </c>
      <c r="J152" s="68" t="str">
        <f>IF('CF3 TestsPhys'!L152="","",'CF3 TestsPhys'!L152)</f>
        <v/>
      </c>
      <c r="K152" s="76" t="str">
        <f>IF('CF3 TestsPhys'!M152="","",'CF3 TestsPhys'!M152)</f>
        <v/>
      </c>
      <c r="L152" s="68" t="str">
        <f>IF('CF3 TestsPhys'!N152="","",'CF3 TestsPhys'!N152)</f>
        <v/>
      </c>
      <c r="M152" s="76" t="str">
        <f>IF('CF3 TestsPhys'!O152="","",'CF3 TestsPhys'!O152)</f>
        <v/>
      </c>
      <c r="N152" s="250" t="str">
        <f>IF('CF3 TestsPhys'!P152="","",'CF3 TestsPhys'!P152)</f>
        <v/>
      </c>
      <c r="O152" s="76" t="str">
        <f>IF('CF3 TestsPhys'!Q152="","",'CF3 TestsPhys'!Q152)</f>
        <v/>
      </c>
      <c r="P152" s="250" t="str">
        <f>IF('CF3 TestsPhys'!R152="","",'CF3 TestsPhys'!R152)</f>
        <v/>
      </c>
      <c r="Q152" s="76" t="str">
        <f>IF('CF3 TestsPhys'!S152="","",'CF3 TestsPhys'!S152)</f>
        <v/>
      </c>
      <c r="R152" s="250" t="str">
        <f>IF('CF3 TestsPhys'!T152="","",'CF3 TestsPhys'!T152)</f>
        <v/>
      </c>
      <c r="S152" s="76" t="str">
        <f>IF('CF3 TestsPhys'!U152="","",'CF3 TestsPhys'!U152)</f>
        <v/>
      </c>
      <c r="T152" s="61" t="str">
        <f>IF('CF3 TestsPhys'!V152="","",'CF3 TestsPhys'!V152)</f>
        <v/>
      </c>
      <c r="U152" s="76" t="str">
        <f>IF('CF3 TestsPhys'!W152="","",'CF3 TestsPhys'!W152)</f>
        <v/>
      </c>
      <c r="V152" s="61" t="str">
        <f>IF('CF3 TestsPhys'!X152="","",'CF3 TestsPhys'!X152)</f>
        <v/>
      </c>
      <c r="W152" s="76" t="str">
        <f>IF('CF3 TestsPhys'!Y152="","",'CF3 TestsPhys'!Y152)</f>
        <v/>
      </c>
      <c r="X152" s="61" t="str">
        <f>IF('CF3 TestsPhys'!Z152="","",'CF3 TestsPhys'!Z152)</f>
        <v/>
      </c>
      <c r="Y152" s="76" t="str">
        <f>IF('CF3 TestsPhys'!AA152="","",'CF3 TestsPhys'!AA152)</f>
        <v/>
      </c>
      <c r="Z152" s="251" t="str">
        <f>IF('CF3 TestsPhys'!AB152="","",'CF3 TestsPhys'!AB152)</f>
        <v/>
      </c>
      <c r="AA152" s="197" t="str">
        <f>IF('CF3 TestsPhys'!AC152="","",'CF3 TestsPhys'!AC152)</f>
        <v/>
      </c>
    </row>
    <row r="153" spans="1:27" ht="15.6" x14ac:dyDescent="0.25">
      <c r="A153" s="155" t="str">
        <f>IF('CF3 TestsPhys'!B153="","",'CF3 TestsPhys'!B153)</f>
        <v/>
      </c>
      <c r="B153" s="157" t="str">
        <f>IF('CF3 TestsPhys'!D153="","",'CF3 TestsPhys'!D153)</f>
        <v/>
      </c>
      <c r="C153" s="160" t="str">
        <f>IF('CF3 TestsPhys'!E153="","",'CF3 TestsPhys'!E153)</f>
        <v/>
      </c>
      <c r="D153" s="173" t="str">
        <f>IF('CF3 TestsPhys'!F153="","",'CF3 TestsPhys'!F153)</f>
        <v/>
      </c>
      <c r="E153" s="282" t="str">
        <f>IF('CF3 TestsPhys'!G153="","",'CF3 TestsPhys'!G153)</f>
        <v/>
      </c>
      <c r="F153" s="68" t="str">
        <f>IF('CF3 TestsPhys'!H153="","",'CF3 TestsPhys'!H153)</f>
        <v/>
      </c>
      <c r="G153" s="76" t="str">
        <f>IF('CF3 TestsPhys'!I153="","",'CF3 TestsPhys'!I153)</f>
        <v/>
      </c>
      <c r="H153" s="68" t="str">
        <f>IF('CF3 TestsPhys'!J153="","",'CF3 TestsPhys'!J153)</f>
        <v/>
      </c>
      <c r="I153" s="76" t="str">
        <f>IF('CF3 TestsPhys'!K153="","",'CF3 TestsPhys'!K153)</f>
        <v/>
      </c>
      <c r="J153" s="68" t="str">
        <f>IF('CF3 TestsPhys'!L153="","",'CF3 TestsPhys'!L153)</f>
        <v/>
      </c>
      <c r="K153" s="76" t="str">
        <f>IF('CF3 TestsPhys'!M153="","",'CF3 TestsPhys'!M153)</f>
        <v/>
      </c>
      <c r="L153" s="68" t="str">
        <f>IF('CF3 TestsPhys'!N153="","",'CF3 TestsPhys'!N153)</f>
        <v/>
      </c>
      <c r="M153" s="76" t="str">
        <f>IF('CF3 TestsPhys'!O153="","",'CF3 TestsPhys'!O153)</f>
        <v/>
      </c>
      <c r="N153" s="250" t="str">
        <f>IF('CF3 TestsPhys'!P153="","",'CF3 TestsPhys'!P153)</f>
        <v/>
      </c>
      <c r="O153" s="76" t="str">
        <f>IF('CF3 TestsPhys'!Q153="","",'CF3 TestsPhys'!Q153)</f>
        <v/>
      </c>
      <c r="P153" s="250" t="str">
        <f>IF('CF3 TestsPhys'!R153="","",'CF3 TestsPhys'!R153)</f>
        <v/>
      </c>
      <c r="Q153" s="76" t="str">
        <f>IF('CF3 TestsPhys'!S153="","",'CF3 TestsPhys'!S153)</f>
        <v/>
      </c>
      <c r="R153" s="250" t="str">
        <f>IF('CF3 TestsPhys'!T153="","",'CF3 TestsPhys'!T153)</f>
        <v/>
      </c>
      <c r="S153" s="76" t="str">
        <f>IF('CF3 TestsPhys'!U153="","",'CF3 TestsPhys'!U153)</f>
        <v/>
      </c>
      <c r="T153" s="61" t="str">
        <f>IF('CF3 TestsPhys'!V153="","",'CF3 TestsPhys'!V153)</f>
        <v/>
      </c>
      <c r="U153" s="76" t="str">
        <f>IF('CF3 TestsPhys'!W153="","",'CF3 TestsPhys'!W153)</f>
        <v/>
      </c>
      <c r="V153" s="61" t="str">
        <f>IF('CF3 TestsPhys'!X153="","",'CF3 TestsPhys'!X153)</f>
        <v/>
      </c>
      <c r="W153" s="76" t="str">
        <f>IF('CF3 TestsPhys'!Y153="","",'CF3 TestsPhys'!Y153)</f>
        <v/>
      </c>
      <c r="X153" s="61" t="str">
        <f>IF('CF3 TestsPhys'!Z153="","",'CF3 TestsPhys'!Z153)</f>
        <v/>
      </c>
      <c r="Y153" s="76" t="str">
        <f>IF('CF3 TestsPhys'!AA153="","",'CF3 TestsPhys'!AA153)</f>
        <v/>
      </c>
      <c r="Z153" s="251" t="str">
        <f>IF('CF3 TestsPhys'!AB153="","",'CF3 TestsPhys'!AB153)</f>
        <v/>
      </c>
      <c r="AA153" s="197" t="str">
        <f>IF('CF3 TestsPhys'!AC153="","",'CF3 TestsPhys'!AC153)</f>
        <v/>
      </c>
    </row>
    <row r="154" spans="1:27" ht="15.6" x14ac:dyDescent="0.25">
      <c r="A154" s="155" t="str">
        <f>IF('CF3 TestsPhys'!B154="","",'CF3 TestsPhys'!B154)</f>
        <v/>
      </c>
      <c r="B154" s="157" t="str">
        <f>IF('CF3 TestsPhys'!D154="","",'CF3 TestsPhys'!D154)</f>
        <v/>
      </c>
      <c r="C154" s="160" t="str">
        <f>IF('CF3 TestsPhys'!E154="","",'CF3 TestsPhys'!E154)</f>
        <v/>
      </c>
      <c r="D154" s="173" t="str">
        <f>IF('CF3 TestsPhys'!F154="","",'CF3 TestsPhys'!F154)</f>
        <v/>
      </c>
      <c r="E154" s="282" t="str">
        <f>IF('CF3 TestsPhys'!G154="","",'CF3 TestsPhys'!G154)</f>
        <v/>
      </c>
      <c r="F154" s="68" t="str">
        <f>IF('CF3 TestsPhys'!H154="","",'CF3 TestsPhys'!H154)</f>
        <v/>
      </c>
      <c r="G154" s="76" t="str">
        <f>IF('CF3 TestsPhys'!I154="","",'CF3 TestsPhys'!I154)</f>
        <v/>
      </c>
      <c r="H154" s="68" t="str">
        <f>IF('CF3 TestsPhys'!J154="","",'CF3 TestsPhys'!J154)</f>
        <v/>
      </c>
      <c r="I154" s="76" t="str">
        <f>IF('CF3 TestsPhys'!K154="","",'CF3 TestsPhys'!K154)</f>
        <v/>
      </c>
      <c r="J154" s="68" t="str">
        <f>IF('CF3 TestsPhys'!L154="","",'CF3 TestsPhys'!L154)</f>
        <v/>
      </c>
      <c r="K154" s="76" t="str">
        <f>IF('CF3 TestsPhys'!M154="","",'CF3 TestsPhys'!M154)</f>
        <v/>
      </c>
      <c r="L154" s="68" t="str">
        <f>IF('CF3 TestsPhys'!N154="","",'CF3 TestsPhys'!N154)</f>
        <v/>
      </c>
      <c r="M154" s="76" t="str">
        <f>IF('CF3 TestsPhys'!O154="","",'CF3 TestsPhys'!O154)</f>
        <v/>
      </c>
      <c r="N154" s="250" t="str">
        <f>IF('CF3 TestsPhys'!P154="","",'CF3 TestsPhys'!P154)</f>
        <v/>
      </c>
      <c r="O154" s="76" t="str">
        <f>IF('CF3 TestsPhys'!Q154="","",'CF3 TestsPhys'!Q154)</f>
        <v/>
      </c>
      <c r="P154" s="250" t="str">
        <f>IF('CF3 TestsPhys'!R154="","",'CF3 TestsPhys'!R154)</f>
        <v/>
      </c>
      <c r="Q154" s="76" t="str">
        <f>IF('CF3 TestsPhys'!S154="","",'CF3 TestsPhys'!S154)</f>
        <v/>
      </c>
      <c r="R154" s="250" t="str">
        <f>IF('CF3 TestsPhys'!T154="","",'CF3 TestsPhys'!T154)</f>
        <v/>
      </c>
      <c r="S154" s="76" t="str">
        <f>IF('CF3 TestsPhys'!U154="","",'CF3 TestsPhys'!U154)</f>
        <v/>
      </c>
      <c r="T154" s="61" t="str">
        <f>IF('CF3 TestsPhys'!V154="","",'CF3 TestsPhys'!V154)</f>
        <v/>
      </c>
      <c r="U154" s="76" t="str">
        <f>IF('CF3 TestsPhys'!W154="","",'CF3 TestsPhys'!W154)</f>
        <v/>
      </c>
      <c r="V154" s="61" t="str">
        <f>IF('CF3 TestsPhys'!X154="","",'CF3 TestsPhys'!X154)</f>
        <v/>
      </c>
      <c r="W154" s="76" t="str">
        <f>IF('CF3 TestsPhys'!Y154="","",'CF3 TestsPhys'!Y154)</f>
        <v/>
      </c>
      <c r="X154" s="61" t="str">
        <f>IF('CF3 TestsPhys'!Z154="","",'CF3 TestsPhys'!Z154)</f>
        <v/>
      </c>
      <c r="Y154" s="76" t="str">
        <f>IF('CF3 TestsPhys'!AA154="","",'CF3 TestsPhys'!AA154)</f>
        <v/>
      </c>
      <c r="Z154" s="251" t="str">
        <f>IF('CF3 TestsPhys'!AB154="","",'CF3 TestsPhys'!AB154)</f>
        <v/>
      </c>
      <c r="AA154" s="197" t="str">
        <f>IF('CF3 TestsPhys'!AC154="","",'CF3 TestsPhys'!AC154)</f>
        <v/>
      </c>
    </row>
    <row r="155" spans="1:27" ht="15.6" x14ac:dyDescent="0.25">
      <c r="A155" s="155" t="str">
        <f>IF('CF3 TestsPhys'!B155="","",'CF3 TestsPhys'!B155)</f>
        <v/>
      </c>
      <c r="B155" s="157" t="str">
        <f>IF('CF3 TestsPhys'!D155="","",'CF3 TestsPhys'!D155)</f>
        <v/>
      </c>
      <c r="C155" s="160" t="str">
        <f>IF('CF3 TestsPhys'!E155="","",'CF3 TestsPhys'!E155)</f>
        <v/>
      </c>
      <c r="D155" s="173" t="str">
        <f>IF('CF3 TestsPhys'!F155="","",'CF3 TestsPhys'!F155)</f>
        <v/>
      </c>
      <c r="E155" s="282" t="str">
        <f>IF('CF3 TestsPhys'!G155="","",'CF3 TestsPhys'!G155)</f>
        <v/>
      </c>
      <c r="F155" s="68" t="str">
        <f>IF('CF3 TestsPhys'!H155="","",'CF3 TestsPhys'!H155)</f>
        <v/>
      </c>
      <c r="G155" s="76" t="str">
        <f>IF('CF3 TestsPhys'!I155="","",'CF3 TestsPhys'!I155)</f>
        <v/>
      </c>
      <c r="H155" s="68" t="str">
        <f>IF('CF3 TestsPhys'!J155="","",'CF3 TestsPhys'!J155)</f>
        <v/>
      </c>
      <c r="I155" s="76" t="str">
        <f>IF('CF3 TestsPhys'!K155="","",'CF3 TestsPhys'!K155)</f>
        <v/>
      </c>
      <c r="J155" s="68" t="str">
        <f>IF('CF3 TestsPhys'!L155="","",'CF3 TestsPhys'!L155)</f>
        <v/>
      </c>
      <c r="K155" s="76" t="str">
        <f>IF('CF3 TestsPhys'!M155="","",'CF3 TestsPhys'!M155)</f>
        <v/>
      </c>
      <c r="L155" s="68" t="str">
        <f>IF('CF3 TestsPhys'!N155="","",'CF3 TestsPhys'!N155)</f>
        <v/>
      </c>
      <c r="M155" s="76" t="str">
        <f>IF('CF3 TestsPhys'!O155="","",'CF3 TestsPhys'!O155)</f>
        <v/>
      </c>
      <c r="N155" s="250" t="str">
        <f>IF('CF3 TestsPhys'!P155="","",'CF3 TestsPhys'!P155)</f>
        <v/>
      </c>
      <c r="O155" s="76" t="str">
        <f>IF('CF3 TestsPhys'!Q155="","",'CF3 TestsPhys'!Q155)</f>
        <v/>
      </c>
      <c r="P155" s="250" t="str">
        <f>IF('CF3 TestsPhys'!R155="","",'CF3 TestsPhys'!R155)</f>
        <v/>
      </c>
      <c r="Q155" s="76" t="str">
        <f>IF('CF3 TestsPhys'!S155="","",'CF3 TestsPhys'!S155)</f>
        <v/>
      </c>
      <c r="R155" s="250" t="str">
        <f>IF('CF3 TestsPhys'!T155="","",'CF3 TestsPhys'!T155)</f>
        <v/>
      </c>
      <c r="S155" s="76" t="str">
        <f>IF('CF3 TestsPhys'!U155="","",'CF3 TestsPhys'!U155)</f>
        <v/>
      </c>
      <c r="T155" s="61" t="str">
        <f>IF('CF3 TestsPhys'!V155="","",'CF3 TestsPhys'!V155)</f>
        <v/>
      </c>
      <c r="U155" s="76" t="str">
        <f>IF('CF3 TestsPhys'!W155="","",'CF3 TestsPhys'!W155)</f>
        <v/>
      </c>
      <c r="V155" s="61" t="str">
        <f>IF('CF3 TestsPhys'!X155="","",'CF3 TestsPhys'!X155)</f>
        <v/>
      </c>
      <c r="W155" s="76" t="str">
        <f>IF('CF3 TestsPhys'!Y155="","",'CF3 TestsPhys'!Y155)</f>
        <v/>
      </c>
      <c r="X155" s="61" t="str">
        <f>IF('CF3 TestsPhys'!Z155="","",'CF3 TestsPhys'!Z155)</f>
        <v/>
      </c>
      <c r="Y155" s="76" t="str">
        <f>IF('CF3 TestsPhys'!AA155="","",'CF3 TestsPhys'!AA155)</f>
        <v/>
      </c>
      <c r="Z155" s="251" t="str">
        <f>IF('CF3 TestsPhys'!AB155="","",'CF3 TestsPhys'!AB155)</f>
        <v/>
      </c>
      <c r="AA155" s="197" t="str">
        <f>IF('CF3 TestsPhys'!AC155="","",'CF3 TestsPhys'!AC155)</f>
        <v/>
      </c>
    </row>
    <row r="156" spans="1:27" ht="15.6" x14ac:dyDescent="0.25">
      <c r="A156" s="155" t="str">
        <f>IF('CF3 TestsPhys'!B156="","",'CF3 TestsPhys'!B156)</f>
        <v/>
      </c>
      <c r="B156" s="157" t="str">
        <f>IF('CF3 TestsPhys'!D156="","",'CF3 TestsPhys'!D156)</f>
        <v/>
      </c>
      <c r="C156" s="160" t="str">
        <f>IF('CF3 TestsPhys'!E156="","",'CF3 TestsPhys'!E156)</f>
        <v/>
      </c>
      <c r="D156" s="173" t="str">
        <f>IF('CF3 TestsPhys'!F156="","",'CF3 TestsPhys'!F156)</f>
        <v/>
      </c>
      <c r="E156" s="282" t="str">
        <f>IF('CF3 TestsPhys'!G156="","",'CF3 TestsPhys'!G156)</f>
        <v/>
      </c>
      <c r="F156" s="68" t="str">
        <f>IF('CF3 TestsPhys'!H156="","",'CF3 TestsPhys'!H156)</f>
        <v/>
      </c>
      <c r="G156" s="76" t="str">
        <f>IF('CF3 TestsPhys'!I156="","",'CF3 TestsPhys'!I156)</f>
        <v/>
      </c>
      <c r="H156" s="68" t="str">
        <f>IF('CF3 TestsPhys'!J156="","",'CF3 TestsPhys'!J156)</f>
        <v/>
      </c>
      <c r="I156" s="76" t="str">
        <f>IF('CF3 TestsPhys'!K156="","",'CF3 TestsPhys'!K156)</f>
        <v/>
      </c>
      <c r="J156" s="68" t="str">
        <f>IF('CF3 TestsPhys'!L156="","",'CF3 TestsPhys'!L156)</f>
        <v/>
      </c>
      <c r="K156" s="76" t="str">
        <f>IF('CF3 TestsPhys'!M156="","",'CF3 TestsPhys'!M156)</f>
        <v/>
      </c>
      <c r="L156" s="68" t="str">
        <f>IF('CF3 TestsPhys'!N156="","",'CF3 TestsPhys'!N156)</f>
        <v/>
      </c>
      <c r="M156" s="76" t="str">
        <f>IF('CF3 TestsPhys'!O156="","",'CF3 TestsPhys'!O156)</f>
        <v/>
      </c>
      <c r="N156" s="250" t="str">
        <f>IF('CF3 TestsPhys'!P156="","",'CF3 TestsPhys'!P156)</f>
        <v/>
      </c>
      <c r="O156" s="76" t="str">
        <f>IF('CF3 TestsPhys'!Q156="","",'CF3 TestsPhys'!Q156)</f>
        <v/>
      </c>
      <c r="P156" s="250" t="str">
        <f>IF('CF3 TestsPhys'!R156="","",'CF3 TestsPhys'!R156)</f>
        <v/>
      </c>
      <c r="Q156" s="76" t="str">
        <f>IF('CF3 TestsPhys'!S156="","",'CF3 TestsPhys'!S156)</f>
        <v/>
      </c>
      <c r="R156" s="250" t="str">
        <f>IF('CF3 TestsPhys'!T156="","",'CF3 TestsPhys'!T156)</f>
        <v/>
      </c>
      <c r="S156" s="76" t="str">
        <f>IF('CF3 TestsPhys'!U156="","",'CF3 TestsPhys'!U156)</f>
        <v/>
      </c>
      <c r="T156" s="61" t="str">
        <f>IF('CF3 TestsPhys'!V156="","",'CF3 TestsPhys'!V156)</f>
        <v/>
      </c>
      <c r="U156" s="76" t="str">
        <f>IF('CF3 TestsPhys'!W156="","",'CF3 TestsPhys'!W156)</f>
        <v/>
      </c>
      <c r="V156" s="61" t="str">
        <f>IF('CF3 TestsPhys'!X156="","",'CF3 TestsPhys'!X156)</f>
        <v/>
      </c>
      <c r="W156" s="76" t="str">
        <f>IF('CF3 TestsPhys'!Y156="","",'CF3 TestsPhys'!Y156)</f>
        <v/>
      </c>
      <c r="X156" s="61" t="str">
        <f>IF('CF3 TestsPhys'!Z156="","",'CF3 TestsPhys'!Z156)</f>
        <v/>
      </c>
      <c r="Y156" s="76" t="str">
        <f>IF('CF3 TestsPhys'!AA156="","",'CF3 TestsPhys'!AA156)</f>
        <v/>
      </c>
      <c r="Z156" s="251" t="str">
        <f>IF('CF3 TestsPhys'!AB156="","",'CF3 TestsPhys'!AB156)</f>
        <v/>
      </c>
      <c r="AA156" s="197" t="str">
        <f>IF('CF3 TestsPhys'!AC156="","",'CF3 TestsPhys'!AC156)</f>
        <v/>
      </c>
    </row>
    <row r="157" spans="1:27" ht="15.6" x14ac:dyDescent="0.25">
      <c r="A157" s="155" t="str">
        <f>IF('CF3 TestsPhys'!B157="","",'CF3 TestsPhys'!B157)</f>
        <v/>
      </c>
      <c r="B157" s="157" t="str">
        <f>IF('CF3 TestsPhys'!D157="","",'CF3 TestsPhys'!D157)</f>
        <v/>
      </c>
      <c r="C157" s="160" t="str">
        <f>IF('CF3 TestsPhys'!E157="","",'CF3 TestsPhys'!E157)</f>
        <v/>
      </c>
      <c r="D157" s="173" t="str">
        <f>IF('CF3 TestsPhys'!F157="","",'CF3 TestsPhys'!F157)</f>
        <v/>
      </c>
      <c r="E157" s="282" t="str">
        <f>IF('CF3 TestsPhys'!G157="","",'CF3 TestsPhys'!G157)</f>
        <v/>
      </c>
      <c r="F157" s="68" t="str">
        <f>IF('CF3 TestsPhys'!H157="","",'CF3 TestsPhys'!H157)</f>
        <v/>
      </c>
      <c r="G157" s="76" t="str">
        <f>IF('CF3 TestsPhys'!I157="","",'CF3 TestsPhys'!I157)</f>
        <v/>
      </c>
      <c r="H157" s="68" t="str">
        <f>IF('CF3 TestsPhys'!J157="","",'CF3 TestsPhys'!J157)</f>
        <v/>
      </c>
      <c r="I157" s="76" t="str">
        <f>IF('CF3 TestsPhys'!K157="","",'CF3 TestsPhys'!K157)</f>
        <v/>
      </c>
      <c r="J157" s="68" t="str">
        <f>IF('CF3 TestsPhys'!L157="","",'CF3 TestsPhys'!L157)</f>
        <v/>
      </c>
      <c r="K157" s="76" t="str">
        <f>IF('CF3 TestsPhys'!M157="","",'CF3 TestsPhys'!M157)</f>
        <v/>
      </c>
      <c r="L157" s="68" t="str">
        <f>IF('CF3 TestsPhys'!N157="","",'CF3 TestsPhys'!N157)</f>
        <v/>
      </c>
      <c r="M157" s="76" t="str">
        <f>IF('CF3 TestsPhys'!O157="","",'CF3 TestsPhys'!O157)</f>
        <v/>
      </c>
      <c r="N157" s="250" t="str">
        <f>IF('CF3 TestsPhys'!P157="","",'CF3 TestsPhys'!P157)</f>
        <v/>
      </c>
      <c r="O157" s="76" t="str">
        <f>IF('CF3 TestsPhys'!Q157="","",'CF3 TestsPhys'!Q157)</f>
        <v/>
      </c>
      <c r="P157" s="250" t="str">
        <f>IF('CF3 TestsPhys'!R157="","",'CF3 TestsPhys'!R157)</f>
        <v/>
      </c>
      <c r="Q157" s="76" t="str">
        <f>IF('CF3 TestsPhys'!S157="","",'CF3 TestsPhys'!S157)</f>
        <v/>
      </c>
      <c r="R157" s="250" t="str">
        <f>IF('CF3 TestsPhys'!T157="","",'CF3 TestsPhys'!T157)</f>
        <v/>
      </c>
      <c r="S157" s="76" t="str">
        <f>IF('CF3 TestsPhys'!U157="","",'CF3 TestsPhys'!U157)</f>
        <v/>
      </c>
      <c r="T157" s="61" t="str">
        <f>IF('CF3 TestsPhys'!V157="","",'CF3 TestsPhys'!V157)</f>
        <v/>
      </c>
      <c r="U157" s="76" t="str">
        <f>IF('CF3 TestsPhys'!W157="","",'CF3 TestsPhys'!W157)</f>
        <v/>
      </c>
      <c r="V157" s="61" t="str">
        <f>IF('CF3 TestsPhys'!X157="","",'CF3 TestsPhys'!X157)</f>
        <v/>
      </c>
      <c r="W157" s="76" t="str">
        <f>IF('CF3 TestsPhys'!Y157="","",'CF3 TestsPhys'!Y157)</f>
        <v/>
      </c>
      <c r="X157" s="61" t="str">
        <f>IF('CF3 TestsPhys'!Z157="","",'CF3 TestsPhys'!Z157)</f>
        <v/>
      </c>
      <c r="Y157" s="76" t="str">
        <f>IF('CF3 TestsPhys'!AA157="","",'CF3 TestsPhys'!AA157)</f>
        <v/>
      </c>
      <c r="Z157" s="251" t="str">
        <f>IF('CF3 TestsPhys'!AB157="","",'CF3 TestsPhys'!AB157)</f>
        <v/>
      </c>
      <c r="AA157" s="197" t="str">
        <f>IF('CF3 TestsPhys'!AC157="","",'CF3 TestsPhys'!AC157)</f>
        <v/>
      </c>
    </row>
    <row r="158" spans="1:27" ht="15.6" x14ac:dyDescent="0.25">
      <c r="A158" s="155" t="str">
        <f>IF('CF3 TestsPhys'!B158="","",'CF3 TestsPhys'!B158)</f>
        <v/>
      </c>
      <c r="B158" s="157" t="str">
        <f>IF('CF3 TestsPhys'!D158="","",'CF3 TestsPhys'!D158)</f>
        <v/>
      </c>
      <c r="C158" s="160" t="str">
        <f>IF('CF3 TestsPhys'!E158="","",'CF3 TestsPhys'!E158)</f>
        <v/>
      </c>
      <c r="D158" s="173" t="str">
        <f>IF('CF3 TestsPhys'!F158="","",'CF3 TestsPhys'!F158)</f>
        <v/>
      </c>
      <c r="E158" s="282" t="str">
        <f>IF('CF3 TestsPhys'!G158="","",'CF3 TestsPhys'!G158)</f>
        <v/>
      </c>
      <c r="F158" s="68" t="str">
        <f>IF('CF3 TestsPhys'!H158="","",'CF3 TestsPhys'!H158)</f>
        <v/>
      </c>
      <c r="G158" s="76" t="str">
        <f>IF('CF3 TestsPhys'!I158="","",'CF3 TestsPhys'!I158)</f>
        <v/>
      </c>
      <c r="H158" s="68" t="str">
        <f>IF('CF3 TestsPhys'!J158="","",'CF3 TestsPhys'!J158)</f>
        <v/>
      </c>
      <c r="I158" s="76" t="str">
        <f>IF('CF3 TestsPhys'!K158="","",'CF3 TestsPhys'!K158)</f>
        <v/>
      </c>
      <c r="J158" s="68" t="str">
        <f>IF('CF3 TestsPhys'!L158="","",'CF3 TestsPhys'!L158)</f>
        <v/>
      </c>
      <c r="K158" s="76" t="str">
        <f>IF('CF3 TestsPhys'!M158="","",'CF3 TestsPhys'!M158)</f>
        <v/>
      </c>
      <c r="L158" s="68" t="str">
        <f>IF('CF3 TestsPhys'!N158="","",'CF3 TestsPhys'!N158)</f>
        <v/>
      </c>
      <c r="M158" s="76" t="str">
        <f>IF('CF3 TestsPhys'!O158="","",'CF3 TestsPhys'!O158)</f>
        <v/>
      </c>
      <c r="N158" s="250" t="str">
        <f>IF('CF3 TestsPhys'!P158="","",'CF3 TestsPhys'!P158)</f>
        <v/>
      </c>
      <c r="O158" s="76" t="str">
        <f>IF('CF3 TestsPhys'!Q158="","",'CF3 TestsPhys'!Q158)</f>
        <v/>
      </c>
      <c r="P158" s="250" t="str">
        <f>IF('CF3 TestsPhys'!R158="","",'CF3 TestsPhys'!R158)</f>
        <v/>
      </c>
      <c r="Q158" s="76" t="str">
        <f>IF('CF3 TestsPhys'!S158="","",'CF3 TestsPhys'!S158)</f>
        <v/>
      </c>
      <c r="R158" s="250" t="str">
        <f>IF('CF3 TestsPhys'!T158="","",'CF3 TestsPhys'!T158)</f>
        <v/>
      </c>
      <c r="S158" s="76" t="str">
        <f>IF('CF3 TestsPhys'!U158="","",'CF3 TestsPhys'!U158)</f>
        <v/>
      </c>
      <c r="T158" s="61" t="str">
        <f>IF('CF3 TestsPhys'!V158="","",'CF3 TestsPhys'!V158)</f>
        <v/>
      </c>
      <c r="U158" s="76" t="str">
        <f>IF('CF3 TestsPhys'!W158="","",'CF3 TestsPhys'!W158)</f>
        <v/>
      </c>
      <c r="V158" s="61" t="str">
        <f>IF('CF3 TestsPhys'!X158="","",'CF3 TestsPhys'!X158)</f>
        <v/>
      </c>
      <c r="W158" s="76" t="str">
        <f>IF('CF3 TestsPhys'!Y158="","",'CF3 TestsPhys'!Y158)</f>
        <v/>
      </c>
      <c r="X158" s="61" t="str">
        <f>IF('CF3 TestsPhys'!Z158="","",'CF3 TestsPhys'!Z158)</f>
        <v/>
      </c>
      <c r="Y158" s="76" t="str">
        <f>IF('CF3 TestsPhys'!AA158="","",'CF3 TestsPhys'!AA158)</f>
        <v/>
      </c>
      <c r="Z158" s="251" t="str">
        <f>IF('CF3 TestsPhys'!AB158="","",'CF3 TestsPhys'!AB158)</f>
        <v/>
      </c>
      <c r="AA158" s="197" t="str">
        <f>IF('CF3 TestsPhys'!AC158="","",'CF3 TestsPhys'!AC158)</f>
        <v/>
      </c>
    </row>
    <row r="159" spans="1:27" ht="15.6" x14ac:dyDescent="0.25">
      <c r="A159" s="155" t="str">
        <f>IF('CF3 TestsPhys'!B159="","",'CF3 TestsPhys'!B159)</f>
        <v/>
      </c>
      <c r="B159" s="157" t="str">
        <f>IF('CF3 TestsPhys'!D159="","",'CF3 TestsPhys'!D159)</f>
        <v/>
      </c>
      <c r="C159" s="160" t="str">
        <f>IF('CF3 TestsPhys'!E159="","",'CF3 TestsPhys'!E159)</f>
        <v/>
      </c>
      <c r="D159" s="173" t="str">
        <f>IF('CF3 TestsPhys'!F159="","",'CF3 TestsPhys'!F159)</f>
        <v/>
      </c>
      <c r="E159" s="282" t="str">
        <f>IF('CF3 TestsPhys'!G159="","",'CF3 TestsPhys'!G159)</f>
        <v/>
      </c>
      <c r="F159" s="68" t="str">
        <f>IF('CF3 TestsPhys'!H159="","",'CF3 TestsPhys'!H159)</f>
        <v/>
      </c>
      <c r="G159" s="76" t="str">
        <f>IF('CF3 TestsPhys'!I159="","",'CF3 TestsPhys'!I159)</f>
        <v/>
      </c>
      <c r="H159" s="68" t="str">
        <f>IF('CF3 TestsPhys'!J159="","",'CF3 TestsPhys'!J159)</f>
        <v/>
      </c>
      <c r="I159" s="76" t="str">
        <f>IF('CF3 TestsPhys'!K159="","",'CF3 TestsPhys'!K159)</f>
        <v/>
      </c>
      <c r="J159" s="68" t="str">
        <f>IF('CF3 TestsPhys'!L159="","",'CF3 TestsPhys'!L159)</f>
        <v/>
      </c>
      <c r="K159" s="76" t="str">
        <f>IF('CF3 TestsPhys'!M159="","",'CF3 TestsPhys'!M159)</f>
        <v/>
      </c>
      <c r="L159" s="68" t="str">
        <f>IF('CF3 TestsPhys'!N159="","",'CF3 TestsPhys'!N159)</f>
        <v/>
      </c>
      <c r="M159" s="76" t="str">
        <f>IF('CF3 TestsPhys'!O159="","",'CF3 TestsPhys'!O159)</f>
        <v/>
      </c>
      <c r="N159" s="250" t="str">
        <f>IF('CF3 TestsPhys'!P159="","",'CF3 TestsPhys'!P159)</f>
        <v/>
      </c>
      <c r="O159" s="76" t="str">
        <f>IF('CF3 TestsPhys'!Q159="","",'CF3 TestsPhys'!Q159)</f>
        <v/>
      </c>
      <c r="P159" s="250" t="str">
        <f>IF('CF3 TestsPhys'!R159="","",'CF3 TestsPhys'!R159)</f>
        <v/>
      </c>
      <c r="Q159" s="76" t="str">
        <f>IF('CF3 TestsPhys'!S159="","",'CF3 TestsPhys'!S159)</f>
        <v/>
      </c>
      <c r="R159" s="250" t="str">
        <f>IF('CF3 TestsPhys'!T159="","",'CF3 TestsPhys'!T159)</f>
        <v/>
      </c>
      <c r="S159" s="76" t="str">
        <f>IF('CF3 TestsPhys'!U159="","",'CF3 TestsPhys'!U159)</f>
        <v/>
      </c>
      <c r="T159" s="61" t="str">
        <f>IF('CF3 TestsPhys'!V159="","",'CF3 TestsPhys'!V159)</f>
        <v/>
      </c>
      <c r="U159" s="76" t="str">
        <f>IF('CF3 TestsPhys'!W159="","",'CF3 TestsPhys'!W159)</f>
        <v/>
      </c>
      <c r="V159" s="61" t="str">
        <f>IF('CF3 TestsPhys'!X159="","",'CF3 TestsPhys'!X159)</f>
        <v/>
      </c>
      <c r="W159" s="76" t="str">
        <f>IF('CF3 TestsPhys'!Y159="","",'CF3 TestsPhys'!Y159)</f>
        <v/>
      </c>
      <c r="X159" s="61" t="str">
        <f>IF('CF3 TestsPhys'!Z159="","",'CF3 TestsPhys'!Z159)</f>
        <v/>
      </c>
      <c r="Y159" s="76" t="str">
        <f>IF('CF3 TestsPhys'!AA159="","",'CF3 TestsPhys'!AA159)</f>
        <v/>
      </c>
      <c r="Z159" s="251" t="str">
        <f>IF('CF3 TestsPhys'!AB159="","",'CF3 TestsPhys'!AB159)</f>
        <v/>
      </c>
      <c r="AA159" s="197" t="str">
        <f>IF('CF3 TestsPhys'!AC159="","",'CF3 TestsPhys'!AC159)</f>
        <v/>
      </c>
    </row>
    <row r="160" spans="1:27" ht="15.6" x14ac:dyDescent="0.25">
      <c r="A160" s="155" t="str">
        <f>IF('CF3 TestsPhys'!B160="","",'CF3 TestsPhys'!B160)</f>
        <v/>
      </c>
      <c r="B160" s="157" t="str">
        <f>IF('CF3 TestsPhys'!D160="","",'CF3 TestsPhys'!D160)</f>
        <v/>
      </c>
      <c r="C160" s="160" t="str">
        <f>IF('CF3 TestsPhys'!E160="","",'CF3 TestsPhys'!E160)</f>
        <v/>
      </c>
      <c r="D160" s="173" t="str">
        <f>IF('CF3 TestsPhys'!F160="","",'CF3 TestsPhys'!F160)</f>
        <v/>
      </c>
      <c r="E160" s="282" t="str">
        <f>IF('CF3 TestsPhys'!G160="","",'CF3 TestsPhys'!G160)</f>
        <v/>
      </c>
      <c r="F160" s="68" t="str">
        <f>IF('CF3 TestsPhys'!H160="","",'CF3 TestsPhys'!H160)</f>
        <v/>
      </c>
      <c r="G160" s="76" t="str">
        <f>IF('CF3 TestsPhys'!I160="","",'CF3 TestsPhys'!I160)</f>
        <v/>
      </c>
      <c r="H160" s="68" t="str">
        <f>IF('CF3 TestsPhys'!J160="","",'CF3 TestsPhys'!J160)</f>
        <v/>
      </c>
      <c r="I160" s="76" t="str">
        <f>IF('CF3 TestsPhys'!K160="","",'CF3 TestsPhys'!K160)</f>
        <v/>
      </c>
      <c r="J160" s="68" t="str">
        <f>IF('CF3 TestsPhys'!L160="","",'CF3 TestsPhys'!L160)</f>
        <v/>
      </c>
      <c r="K160" s="76" t="str">
        <f>IF('CF3 TestsPhys'!M160="","",'CF3 TestsPhys'!M160)</f>
        <v/>
      </c>
      <c r="L160" s="68" t="str">
        <f>IF('CF3 TestsPhys'!N160="","",'CF3 TestsPhys'!N160)</f>
        <v/>
      </c>
      <c r="M160" s="76" t="str">
        <f>IF('CF3 TestsPhys'!O160="","",'CF3 TestsPhys'!O160)</f>
        <v/>
      </c>
      <c r="N160" s="250" t="str">
        <f>IF('CF3 TestsPhys'!P160="","",'CF3 TestsPhys'!P160)</f>
        <v/>
      </c>
      <c r="O160" s="76" t="str">
        <f>IF('CF3 TestsPhys'!Q160="","",'CF3 TestsPhys'!Q160)</f>
        <v/>
      </c>
      <c r="P160" s="250" t="str">
        <f>IF('CF3 TestsPhys'!R160="","",'CF3 TestsPhys'!R160)</f>
        <v/>
      </c>
      <c r="Q160" s="76" t="str">
        <f>IF('CF3 TestsPhys'!S160="","",'CF3 TestsPhys'!S160)</f>
        <v/>
      </c>
      <c r="R160" s="250" t="str">
        <f>IF('CF3 TestsPhys'!T160="","",'CF3 TestsPhys'!T160)</f>
        <v/>
      </c>
      <c r="S160" s="76" t="str">
        <f>IF('CF3 TestsPhys'!U160="","",'CF3 TestsPhys'!U160)</f>
        <v/>
      </c>
      <c r="T160" s="61" t="str">
        <f>IF('CF3 TestsPhys'!V160="","",'CF3 TestsPhys'!V160)</f>
        <v/>
      </c>
      <c r="U160" s="76" t="str">
        <f>IF('CF3 TestsPhys'!W160="","",'CF3 TestsPhys'!W160)</f>
        <v/>
      </c>
      <c r="V160" s="61" t="str">
        <f>IF('CF3 TestsPhys'!X160="","",'CF3 TestsPhys'!X160)</f>
        <v/>
      </c>
      <c r="W160" s="76" t="str">
        <f>IF('CF3 TestsPhys'!Y160="","",'CF3 TestsPhys'!Y160)</f>
        <v/>
      </c>
      <c r="X160" s="61" t="str">
        <f>IF('CF3 TestsPhys'!Z160="","",'CF3 TestsPhys'!Z160)</f>
        <v/>
      </c>
      <c r="Y160" s="76" t="str">
        <f>IF('CF3 TestsPhys'!AA160="","",'CF3 TestsPhys'!AA160)</f>
        <v/>
      </c>
      <c r="Z160" s="251" t="str">
        <f>IF('CF3 TestsPhys'!AB160="","",'CF3 TestsPhys'!AB160)</f>
        <v/>
      </c>
      <c r="AA160" s="197" t="str">
        <f>IF('CF3 TestsPhys'!AC160="","",'CF3 TestsPhys'!AC160)</f>
        <v/>
      </c>
    </row>
    <row r="161" spans="1:27" ht="15.6" x14ac:dyDescent="0.25">
      <c r="A161" s="155" t="str">
        <f>IF('CF3 TestsPhys'!B161="","",'CF3 TestsPhys'!B161)</f>
        <v/>
      </c>
      <c r="B161" s="157" t="str">
        <f>IF('CF3 TestsPhys'!D161="","",'CF3 TestsPhys'!D161)</f>
        <v/>
      </c>
      <c r="C161" s="160" t="str">
        <f>IF('CF3 TestsPhys'!E161="","",'CF3 TestsPhys'!E161)</f>
        <v/>
      </c>
      <c r="D161" s="173" t="str">
        <f>IF('CF3 TestsPhys'!F161="","",'CF3 TestsPhys'!F161)</f>
        <v/>
      </c>
      <c r="E161" s="282" t="str">
        <f>IF('CF3 TestsPhys'!G161="","",'CF3 TestsPhys'!G161)</f>
        <v/>
      </c>
      <c r="F161" s="68" t="str">
        <f>IF('CF3 TestsPhys'!H161="","",'CF3 TestsPhys'!H161)</f>
        <v/>
      </c>
      <c r="G161" s="76" t="str">
        <f>IF('CF3 TestsPhys'!I161="","",'CF3 TestsPhys'!I161)</f>
        <v/>
      </c>
      <c r="H161" s="68" t="str">
        <f>IF('CF3 TestsPhys'!J161="","",'CF3 TestsPhys'!J161)</f>
        <v/>
      </c>
      <c r="I161" s="76" t="str">
        <f>IF('CF3 TestsPhys'!K161="","",'CF3 TestsPhys'!K161)</f>
        <v/>
      </c>
      <c r="J161" s="68" t="str">
        <f>IF('CF3 TestsPhys'!L161="","",'CF3 TestsPhys'!L161)</f>
        <v/>
      </c>
      <c r="K161" s="76" t="str">
        <f>IF('CF3 TestsPhys'!M161="","",'CF3 TestsPhys'!M161)</f>
        <v/>
      </c>
      <c r="L161" s="68" t="str">
        <f>IF('CF3 TestsPhys'!N161="","",'CF3 TestsPhys'!N161)</f>
        <v/>
      </c>
      <c r="M161" s="76" t="str">
        <f>IF('CF3 TestsPhys'!O161="","",'CF3 TestsPhys'!O161)</f>
        <v/>
      </c>
      <c r="N161" s="250" t="str">
        <f>IF('CF3 TestsPhys'!P161="","",'CF3 TestsPhys'!P161)</f>
        <v/>
      </c>
      <c r="O161" s="76" t="str">
        <f>IF('CF3 TestsPhys'!Q161="","",'CF3 TestsPhys'!Q161)</f>
        <v/>
      </c>
      <c r="P161" s="250" t="str">
        <f>IF('CF3 TestsPhys'!R161="","",'CF3 TestsPhys'!R161)</f>
        <v/>
      </c>
      <c r="Q161" s="76" t="str">
        <f>IF('CF3 TestsPhys'!S161="","",'CF3 TestsPhys'!S161)</f>
        <v/>
      </c>
      <c r="R161" s="250" t="str">
        <f>IF('CF3 TestsPhys'!T161="","",'CF3 TestsPhys'!T161)</f>
        <v/>
      </c>
      <c r="S161" s="76" t="str">
        <f>IF('CF3 TestsPhys'!U161="","",'CF3 TestsPhys'!U161)</f>
        <v/>
      </c>
      <c r="T161" s="61" t="str">
        <f>IF('CF3 TestsPhys'!V161="","",'CF3 TestsPhys'!V161)</f>
        <v/>
      </c>
      <c r="U161" s="76" t="str">
        <f>IF('CF3 TestsPhys'!W161="","",'CF3 TestsPhys'!W161)</f>
        <v/>
      </c>
      <c r="V161" s="61" t="str">
        <f>IF('CF3 TestsPhys'!X161="","",'CF3 TestsPhys'!X161)</f>
        <v/>
      </c>
      <c r="W161" s="76" t="str">
        <f>IF('CF3 TestsPhys'!Y161="","",'CF3 TestsPhys'!Y161)</f>
        <v/>
      </c>
      <c r="X161" s="61" t="str">
        <f>IF('CF3 TestsPhys'!Z161="","",'CF3 TestsPhys'!Z161)</f>
        <v/>
      </c>
      <c r="Y161" s="76" t="str">
        <f>IF('CF3 TestsPhys'!AA161="","",'CF3 TestsPhys'!AA161)</f>
        <v/>
      </c>
      <c r="Z161" s="251" t="str">
        <f>IF('CF3 TestsPhys'!AB161="","",'CF3 TestsPhys'!AB161)</f>
        <v/>
      </c>
      <c r="AA161" s="197" t="str">
        <f>IF('CF3 TestsPhys'!AC161="","",'CF3 TestsPhys'!AC161)</f>
        <v/>
      </c>
    </row>
    <row r="162" spans="1:27" ht="15.6" x14ac:dyDescent="0.25">
      <c r="A162" s="155" t="str">
        <f>IF('CF3 TestsPhys'!B162="","",'CF3 TestsPhys'!B162)</f>
        <v/>
      </c>
      <c r="B162" s="157" t="str">
        <f>IF('CF3 TestsPhys'!D162="","",'CF3 TestsPhys'!D162)</f>
        <v/>
      </c>
      <c r="C162" s="160" t="str">
        <f>IF('CF3 TestsPhys'!E162="","",'CF3 TestsPhys'!E162)</f>
        <v/>
      </c>
      <c r="D162" s="173" t="str">
        <f>IF('CF3 TestsPhys'!F162="","",'CF3 TestsPhys'!F162)</f>
        <v/>
      </c>
      <c r="E162" s="282" t="str">
        <f>IF('CF3 TestsPhys'!G162="","",'CF3 TestsPhys'!G162)</f>
        <v/>
      </c>
      <c r="F162" s="68" t="str">
        <f>IF('CF3 TestsPhys'!H162="","",'CF3 TestsPhys'!H162)</f>
        <v/>
      </c>
      <c r="G162" s="76" t="str">
        <f>IF('CF3 TestsPhys'!I162="","",'CF3 TestsPhys'!I162)</f>
        <v/>
      </c>
      <c r="H162" s="68" t="str">
        <f>IF('CF3 TestsPhys'!J162="","",'CF3 TestsPhys'!J162)</f>
        <v/>
      </c>
      <c r="I162" s="76" t="str">
        <f>IF('CF3 TestsPhys'!K162="","",'CF3 TestsPhys'!K162)</f>
        <v/>
      </c>
      <c r="J162" s="68" t="str">
        <f>IF('CF3 TestsPhys'!L162="","",'CF3 TestsPhys'!L162)</f>
        <v/>
      </c>
      <c r="K162" s="76" t="str">
        <f>IF('CF3 TestsPhys'!M162="","",'CF3 TestsPhys'!M162)</f>
        <v/>
      </c>
      <c r="L162" s="68" t="str">
        <f>IF('CF3 TestsPhys'!N162="","",'CF3 TestsPhys'!N162)</f>
        <v/>
      </c>
      <c r="M162" s="76" t="str">
        <f>IF('CF3 TestsPhys'!O162="","",'CF3 TestsPhys'!O162)</f>
        <v/>
      </c>
      <c r="N162" s="250" t="str">
        <f>IF('CF3 TestsPhys'!P162="","",'CF3 TestsPhys'!P162)</f>
        <v/>
      </c>
      <c r="O162" s="76" t="str">
        <f>IF('CF3 TestsPhys'!Q162="","",'CF3 TestsPhys'!Q162)</f>
        <v/>
      </c>
      <c r="P162" s="250" t="str">
        <f>IF('CF3 TestsPhys'!R162="","",'CF3 TestsPhys'!R162)</f>
        <v/>
      </c>
      <c r="Q162" s="76" t="str">
        <f>IF('CF3 TestsPhys'!S162="","",'CF3 TestsPhys'!S162)</f>
        <v/>
      </c>
      <c r="R162" s="250" t="str">
        <f>IF('CF3 TestsPhys'!T162="","",'CF3 TestsPhys'!T162)</f>
        <v/>
      </c>
      <c r="S162" s="76" t="str">
        <f>IF('CF3 TestsPhys'!U162="","",'CF3 TestsPhys'!U162)</f>
        <v/>
      </c>
      <c r="T162" s="61" t="str">
        <f>IF('CF3 TestsPhys'!V162="","",'CF3 TestsPhys'!V162)</f>
        <v/>
      </c>
      <c r="U162" s="76" t="str">
        <f>IF('CF3 TestsPhys'!W162="","",'CF3 TestsPhys'!W162)</f>
        <v/>
      </c>
      <c r="V162" s="61" t="str">
        <f>IF('CF3 TestsPhys'!X162="","",'CF3 TestsPhys'!X162)</f>
        <v/>
      </c>
      <c r="W162" s="76" t="str">
        <f>IF('CF3 TestsPhys'!Y162="","",'CF3 TestsPhys'!Y162)</f>
        <v/>
      </c>
      <c r="X162" s="61" t="str">
        <f>IF('CF3 TestsPhys'!Z162="","",'CF3 TestsPhys'!Z162)</f>
        <v/>
      </c>
      <c r="Y162" s="76" t="str">
        <f>IF('CF3 TestsPhys'!AA162="","",'CF3 TestsPhys'!AA162)</f>
        <v/>
      </c>
      <c r="Z162" s="251" t="str">
        <f>IF('CF3 TestsPhys'!AB162="","",'CF3 TestsPhys'!AB162)</f>
        <v/>
      </c>
      <c r="AA162" s="197" t="str">
        <f>IF('CF3 TestsPhys'!AC162="","",'CF3 TestsPhys'!AC162)</f>
        <v/>
      </c>
    </row>
    <row r="163" spans="1:27" ht="15.6" x14ac:dyDescent="0.25">
      <c r="A163" s="155" t="str">
        <f>IF('CF3 TestsPhys'!B163="","",'CF3 TestsPhys'!B163)</f>
        <v/>
      </c>
      <c r="B163" s="157" t="str">
        <f>IF('CF3 TestsPhys'!D163="","",'CF3 TestsPhys'!D163)</f>
        <v/>
      </c>
      <c r="C163" s="160" t="str">
        <f>IF('CF3 TestsPhys'!E163="","",'CF3 TestsPhys'!E163)</f>
        <v/>
      </c>
      <c r="D163" s="173" t="str">
        <f>IF('CF3 TestsPhys'!F163="","",'CF3 TestsPhys'!F163)</f>
        <v/>
      </c>
      <c r="E163" s="282" t="str">
        <f>IF('CF3 TestsPhys'!G163="","",'CF3 TestsPhys'!G163)</f>
        <v/>
      </c>
      <c r="F163" s="68" t="str">
        <f>IF('CF3 TestsPhys'!H163="","",'CF3 TestsPhys'!H163)</f>
        <v/>
      </c>
      <c r="G163" s="76" t="str">
        <f>IF('CF3 TestsPhys'!I163="","",'CF3 TestsPhys'!I163)</f>
        <v/>
      </c>
      <c r="H163" s="68" t="str">
        <f>IF('CF3 TestsPhys'!J163="","",'CF3 TestsPhys'!J163)</f>
        <v/>
      </c>
      <c r="I163" s="76" t="str">
        <f>IF('CF3 TestsPhys'!K163="","",'CF3 TestsPhys'!K163)</f>
        <v/>
      </c>
      <c r="J163" s="68" t="str">
        <f>IF('CF3 TestsPhys'!L163="","",'CF3 TestsPhys'!L163)</f>
        <v/>
      </c>
      <c r="K163" s="76" t="str">
        <f>IF('CF3 TestsPhys'!M163="","",'CF3 TestsPhys'!M163)</f>
        <v/>
      </c>
      <c r="L163" s="68" t="str">
        <f>IF('CF3 TestsPhys'!N163="","",'CF3 TestsPhys'!N163)</f>
        <v/>
      </c>
      <c r="M163" s="76" t="str">
        <f>IF('CF3 TestsPhys'!O163="","",'CF3 TestsPhys'!O163)</f>
        <v/>
      </c>
      <c r="N163" s="250" t="str">
        <f>IF('CF3 TestsPhys'!P163="","",'CF3 TestsPhys'!P163)</f>
        <v/>
      </c>
      <c r="O163" s="76" t="str">
        <f>IF('CF3 TestsPhys'!Q163="","",'CF3 TestsPhys'!Q163)</f>
        <v/>
      </c>
      <c r="P163" s="250" t="str">
        <f>IF('CF3 TestsPhys'!R163="","",'CF3 TestsPhys'!R163)</f>
        <v/>
      </c>
      <c r="Q163" s="76" t="str">
        <f>IF('CF3 TestsPhys'!S163="","",'CF3 TestsPhys'!S163)</f>
        <v/>
      </c>
      <c r="R163" s="250" t="str">
        <f>IF('CF3 TestsPhys'!T163="","",'CF3 TestsPhys'!T163)</f>
        <v/>
      </c>
      <c r="S163" s="76" t="str">
        <f>IF('CF3 TestsPhys'!U163="","",'CF3 TestsPhys'!U163)</f>
        <v/>
      </c>
      <c r="T163" s="61" t="str">
        <f>IF('CF3 TestsPhys'!V163="","",'CF3 TestsPhys'!V163)</f>
        <v/>
      </c>
      <c r="U163" s="76" t="str">
        <f>IF('CF3 TestsPhys'!W163="","",'CF3 TestsPhys'!W163)</f>
        <v/>
      </c>
      <c r="V163" s="61" t="str">
        <f>IF('CF3 TestsPhys'!X163="","",'CF3 TestsPhys'!X163)</f>
        <v/>
      </c>
      <c r="W163" s="76" t="str">
        <f>IF('CF3 TestsPhys'!Y163="","",'CF3 TestsPhys'!Y163)</f>
        <v/>
      </c>
      <c r="X163" s="61" t="str">
        <f>IF('CF3 TestsPhys'!Z163="","",'CF3 TestsPhys'!Z163)</f>
        <v/>
      </c>
      <c r="Y163" s="76" t="str">
        <f>IF('CF3 TestsPhys'!AA163="","",'CF3 TestsPhys'!AA163)</f>
        <v/>
      </c>
      <c r="Z163" s="251" t="str">
        <f>IF('CF3 TestsPhys'!AB163="","",'CF3 TestsPhys'!AB163)</f>
        <v/>
      </c>
      <c r="AA163" s="197" t="str">
        <f>IF('CF3 TestsPhys'!AC163="","",'CF3 TestsPhys'!AC163)</f>
        <v/>
      </c>
    </row>
    <row r="164" spans="1:27" ht="15.6" x14ac:dyDescent="0.25">
      <c r="A164" s="155" t="str">
        <f>IF('CF3 TestsPhys'!B164="","",'CF3 TestsPhys'!B164)</f>
        <v/>
      </c>
      <c r="B164" s="157" t="str">
        <f>IF('CF3 TestsPhys'!D164="","",'CF3 TestsPhys'!D164)</f>
        <v/>
      </c>
      <c r="C164" s="160" t="str">
        <f>IF('CF3 TestsPhys'!E164="","",'CF3 TestsPhys'!E164)</f>
        <v/>
      </c>
      <c r="D164" s="173" t="str">
        <f>IF('CF3 TestsPhys'!F164="","",'CF3 TestsPhys'!F164)</f>
        <v/>
      </c>
      <c r="E164" s="282" t="str">
        <f>IF('CF3 TestsPhys'!G164="","",'CF3 TestsPhys'!G164)</f>
        <v/>
      </c>
      <c r="F164" s="68" t="str">
        <f>IF('CF3 TestsPhys'!H164="","",'CF3 TestsPhys'!H164)</f>
        <v/>
      </c>
      <c r="G164" s="76" t="str">
        <f>IF('CF3 TestsPhys'!I164="","",'CF3 TestsPhys'!I164)</f>
        <v/>
      </c>
      <c r="H164" s="68" t="str">
        <f>IF('CF3 TestsPhys'!J164="","",'CF3 TestsPhys'!J164)</f>
        <v/>
      </c>
      <c r="I164" s="76" t="str">
        <f>IF('CF3 TestsPhys'!K164="","",'CF3 TestsPhys'!K164)</f>
        <v/>
      </c>
      <c r="J164" s="68" t="str">
        <f>IF('CF3 TestsPhys'!L164="","",'CF3 TestsPhys'!L164)</f>
        <v/>
      </c>
      <c r="K164" s="76" t="str">
        <f>IF('CF3 TestsPhys'!M164="","",'CF3 TestsPhys'!M164)</f>
        <v/>
      </c>
      <c r="L164" s="68" t="str">
        <f>IF('CF3 TestsPhys'!N164="","",'CF3 TestsPhys'!N164)</f>
        <v/>
      </c>
      <c r="M164" s="76" t="str">
        <f>IF('CF3 TestsPhys'!O164="","",'CF3 TestsPhys'!O164)</f>
        <v/>
      </c>
      <c r="N164" s="250" t="str">
        <f>IF('CF3 TestsPhys'!P164="","",'CF3 TestsPhys'!P164)</f>
        <v/>
      </c>
      <c r="O164" s="76" t="str">
        <f>IF('CF3 TestsPhys'!Q164="","",'CF3 TestsPhys'!Q164)</f>
        <v/>
      </c>
      <c r="P164" s="250" t="str">
        <f>IF('CF3 TestsPhys'!R164="","",'CF3 TestsPhys'!R164)</f>
        <v/>
      </c>
      <c r="Q164" s="76" t="str">
        <f>IF('CF3 TestsPhys'!S164="","",'CF3 TestsPhys'!S164)</f>
        <v/>
      </c>
      <c r="R164" s="250" t="str">
        <f>IF('CF3 TestsPhys'!T164="","",'CF3 TestsPhys'!T164)</f>
        <v/>
      </c>
      <c r="S164" s="76" t="str">
        <f>IF('CF3 TestsPhys'!U164="","",'CF3 TestsPhys'!U164)</f>
        <v/>
      </c>
      <c r="T164" s="61" t="str">
        <f>IF('CF3 TestsPhys'!V164="","",'CF3 TestsPhys'!V164)</f>
        <v/>
      </c>
      <c r="U164" s="76" t="str">
        <f>IF('CF3 TestsPhys'!W164="","",'CF3 TestsPhys'!W164)</f>
        <v/>
      </c>
      <c r="V164" s="61" t="str">
        <f>IF('CF3 TestsPhys'!X164="","",'CF3 TestsPhys'!X164)</f>
        <v/>
      </c>
      <c r="W164" s="76" t="str">
        <f>IF('CF3 TestsPhys'!Y164="","",'CF3 TestsPhys'!Y164)</f>
        <v/>
      </c>
      <c r="X164" s="61" t="str">
        <f>IF('CF3 TestsPhys'!Z164="","",'CF3 TestsPhys'!Z164)</f>
        <v/>
      </c>
      <c r="Y164" s="76" t="str">
        <f>IF('CF3 TestsPhys'!AA164="","",'CF3 TestsPhys'!AA164)</f>
        <v/>
      </c>
      <c r="Z164" s="251" t="str">
        <f>IF('CF3 TestsPhys'!AB164="","",'CF3 TestsPhys'!AB164)</f>
        <v/>
      </c>
      <c r="AA164" s="197" t="str">
        <f>IF('CF3 TestsPhys'!AC164="","",'CF3 TestsPhys'!AC164)</f>
        <v/>
      </c>
    </row>
    <row r="165" spans="1:27" ht="15.6" x14ac:dyDescent="0.25">
      <c r="A165" s="155" t="str">
        <f>IF('CF3 TestsPhys'!B165="","",'CF3 TestsPhys'!B165)</f>
        <v/>
      </c>
      <c r="B165" s="157" t="str">
        <f>IF('CF3 TestsPhys'!D165="","",'CF3 TestsPhys'!D165)</f>
        <v/>
      </c>
      <c r="C165" s="160" t="str">
        <f>IF('CF3 TestsPhys'!E165="","",'CF3 TestsPhys'!E165)</f>
        <v/>
      </c>
      <c r="D165" s="173" t="str">
        <f>IF('CF3 TestsPhys'!F165="","",'CF3 TestsPhys'!F165)</f>
        <v/>
      </c>
      <c r="E165" s="282" t="str">
        <f>IF('CF3 TestsPhys'!G165="","",'CF3 TestsPhys'!G165)</f>
        <v/>
      </c>
      <c r="F165" s="68" t="str">
        <f>IF('CF3 TestsPhys'!H165="","",'CF3 TestsPhys'!H165)</f>
        <v/>
      </c>
      <c r="G165" s="76" t="str">
        <f>IF('CF3 TestsPhys'!I165="","",'CF3 TestsPhys'!I165)</f>
        <v/>
      </c>
      <c r="H165" s="68" t="str">
        <f>IF('CF3 TestsPhys'!J165="","",'CF3 TestsPhys'!J165)</f>
        <v/>
      </c>
      <c r="I165" s="76" t="str">
        <f>IF('CF3 TestsPhys'!K165="","",'CF3 TestsPhys'!K165)</f>
        <v/>
      </c>
      <c r="J165" s="68" t="str">
        <f>IF('CF3 TestsPhys'!L165="","",'CF3 TestsPhys'!L165)</f>
        <v/>
      </c>
      <c r="K165" s="76" t="str">
        <f>IF('CF3 TestsPhys'!M165="","",'CF3 TestsPhys'!M165)</f>
        <v/>
      </c>
      <c r="L165" s="68" t="str">
        <f>IF('CF3 TestsPhys'!N165="","",'CF3 TestsPhys'!N165)</f>
        <v/>
      </c>
      <c r="M165" s="76" t="str">
        <f>IF('CF3 TestsPhys'!O165="","",'CF3 TestsPhys'!O165)</f>
        <v/>
      </c>
      <c r="N165" s="250" t="str">
        <f>IF('CF3 TestsPhys'!P165="","",'CF3 TestsPhys'!P165)</f>
        <v/>
      </c>
      <c r="O165" s="76" t="str">
        <f>IF('CF3 TestsPhys'!Q165="","",'CF3 TestsPhys'!Q165)</f>
        <v/>
      </c>
      <c r="P165" s="250" t="str">
        <f>IF('CF3 TestsPhys'!R165="","",'CF3 TestsPhys'!R165)</f>
        <v/>
      </c>
      <c r="Q165" s="76" t="str">
        <f>IF('CF3 TestsPhys'!S165="","",'CF3 TestsPhys'!S165)</f>
        <v/>
      </c>
      <c r="R165" s="250" t="str">
        <f>IF('CF3 TestsPhys'!T165="","",'CF3 TestsPhys'!T165)</f>
        <v/>
      </c>
      <c r="S165" s="76" t="str">
        <f>IF('CF3 TestsPhys'!U165="","",'CF3 TestsPhys'!U165)</f>
        <v/>
      </c>
      <c r="T165" s="61" t="str">
        <f>IF('CF3 TestsPhys'!V165="","",'CF3 TestsPhys'!V165)</f>
        <v/>
      </c>
      <c r="U165" s="76" t="str">
        <f>IF('CF3 TestsPhys'!W165="","",'CF3 TestsPhys'!W165)</f>
        <v/>
      </c>
      <c r="V165" s="61" t="str">
        <f>IF('CF3 TestsPhys'!X165="","",'CF3 TestsPhys'!X165)</f>
        <v/>
      </c>
      <c r="W165" s="76" t="str">
        <f>IF('CF3 TestsPhys'!Y165="","",'CF3 TestsPhys'!Y165)</f>
        <v/>
      </c>
      <c r="X165" s="61" t="str">
        <f>IF('CF3 TestsPhys'!Z165="","",'CF3 TestsPhys'!Z165)</f>
        <v/>
      </c>
      <c r="Y165" s="76" t="str">
        <f>IF('CF3 TestsPhys'!AA165="","",'CF3 TestsPhys'!AA165)</f>
        <v/>
      </c>
      <c r="Z165" s="251" t="str">
        <f>IF('CF3 TestsPhys'!AB165="","",'CF3 TestsPhys'!AB165)</f>
        <v/>
      </c>
      <c r="AA165" s="197" t="str">
        <f>IF('CF3 TestsPhys'!AC165="","",'CF3 TestsPhys'!AC165)</f>
        <v/>
      </c>
    </row>
    <row r="166" spans="1:27" ht="15.6" x14ac:dyDescent="0.25">
      <c r="A166" s="155" t="str">
        <f>IF('CF3 TestsPhys'!B166="","",'CF3 TestsPhys'!B166)</f>
        <v/>
      </c>
      <c r="B166" s="157" t="str">
        <f>IF('CF3 TestsPhys'!D166="","",'CF3 TestsPhys'!D166)</f>
        <v/>
      </c>
      <c r="C166" s="160" t="str">
        <f>IF('CF3 TestsPhys'!E166="","",'CF3 TestsPhys'!E166)</f>
        <v/>
      </c>
      <c r="D166" s="173" t="str">
        <f>IF('CF3 TestsPhys'!F166="","",'CF3 TestsPhys'!F166)</f>
        <v/>
      </c>
      <c r="E166" s="282" t="str">
        <f>IF('CF3 TestsPhys'!G166="","",'CF3 TestsPhys'!G166)</f>
        <v/>
      </c>
      <c r="F166" s="68" t="str">
        <f>IF('CF3 TestsPhys'!H166="","",'CF3 TestsPhys'!H166)</f>
        <v/>
      </c>
      <c r="G166" s="76" t="str">
        <f>IF('CF3 TestsPhys'!I166="","",'CF3 TestsPhys'!I166)</f>
        <v/>
      </c>
      <c r="H166" s="68" t="str">
        <f>IF('CF3 TestsPhys'!J166="","",'CF3 TestsPhys'!J166)</f>
        <v/>
      </c>
      <c r="I166" s="76" t="str">
        <f>IF('CF3 TestsPhys'!K166="","",'CF3 TestsPhys'!K166)</f>
        <v/>
      </c>
      <c r="J166" s="68" t="str">
        <f>IF('CF3 TestsPhys'!L166="","",'CF3 TestsPhys'!L166)</f>
        <v/>
      </c>
      <c r="K166" s="76" t="str">
        <f>IF('CF3 TestsPhys'!M166="","",'CF3 TestsPhys'!M166)</f>
        <v/>
      </c>
      <c r="L166" s="68" t="str">
        <f>IF('CF3 TestsPhys'!N166="","",'CF3 TestsPhys'!N166)</f>
        <v/>
      </c>
      <c r="M166" s="76" t="str">
        <f>IF('CF3 TestsPhys'!O166="","",'CF3 TestsPhys'!O166)</f>
        <v/>
      </c>
      <c r="N166" s="250" t="str">
        <f>IF('CF3 TestsPhys'!P166="","",'CF3 TestsPhys'!P166)</f>
        <v/>
      </c>
      <c r="O166" s="76" t="str">
        <f>IF('CF3 TestsPhys'!Q166="","",'CF3 TestsPhys'!Q166)</f>
        <v/>
      </c>
      <c r="P166" s="250" t="str">
        <f>IF('CF3 TestsPhys'!R166="","",'CF3 TestsPhys'!R166)</f>
        <v/>
      </c>
      <c r="Q166" s="76" t="str">
        <f>IF('CF3 TestsPhys'!S166="","",'CF3 TestsPhys'!S166)</f>
        <v/>
      </c>
      <c r="R166" s="250" t="str">
        <f>IF('CF3 TestsPhys'!T166="","",'CF3 TestsPhys'!T166)</f>
        <v/>
      </c>
      <c r="S166" s="76" t="str">
        <f>IF('CF3 TestsPhys'!U166="","",'CF3 TestsPhys'!U166)</f>
        <v/>
      </c>
      <c r="T166" s="61" t="str">
        <f>IF('CF3 TestsPhys'!V166="","",'CF3 TestsPhys'!V166)</f>
        <v/>
      </c>
      <c r="U166" s="76" t="str">
        <f>IF('CF3 TestsPhys'!W166="","",'CF3 TestsPhys'!W166)</f>
        <v/>
      </c>
      <c r="V166" s="61" t="str">
        <f>IF('CF3 TestsPhys'!X166="","",'CF3 TestsPhys'!X166)</f>
        <v/>
      </c>
      <c r="W166" s="76" t="str">
        <f>IF('CF3 TestsPhys'!Y166="","",'CF3 TestsPhys'!Y166)</f>
        <v/>
      </c>
      <c r="X166" s="61" t="str">
        <f>IF('CF3 TestsPhys'!Z166="","",'CF3 TestsPhys'!Z166)</f>
        <v/>
      </c>
      <c r="Y166" s="76" t="str">
        <f>IF('CF3 TestsPhys'!AA166="","",'CF3 TestsPhys'!AA166)</f>
        <v/>
      </c>
      <c r="Z166" s="251" t="str">
        <f>IF('CF3 TestsPhys'!AB166="","",'CF3 TestsPhys'!AB166)</f>
        <v/>
      </c>
      <c r="AA166" s="197" t="str">
        <f>IF('CF3 TestsPhys'!AC166="","",'CF3 TestsPhys'!AC166)</f>
        <v/>
      </c>
    </row>
    <row r="167" spans="1:27" ht="15.6" x14ac:dyDescent="0.25">
      <c r="A167" s="155" t="str">
        <f>IF('CF3 TestsPhys'!B167="","",'CF3 TestsPhys'!B167)</f>
        <v/>
      </c>
      <c r="B167" s="157" t="str">
        <f>IF('CF3 TestsPhys'!D167="","",'CF3 TestsPhys'!D167)</f>
        <v/>
      </c>
      <c r="C167" s="160" t="str">
        <f>IF('CF3 TestsPhys'!E167="","",'CF3 TestsPhys'!E167)</f>
        <v/>
      </c>
      <c r="D167" s="173" t="str">
        <f>IF('CF3 TestsPhys'!F167="","",'CF3 TestsPhys'!F167)</f>
        <v/>
      </c>
      <c r="E167" s="282" t="str">
        <f>IF('CF3 TestsPhys'!G167="","",'CF3 TestsPhys'!G167)</f>
        <v/>
      </c>
      <c r="F167" s="68" t="str">
        <f>IF('CF3 TestsPhys'!H167="","",'CF3 TestsPhys'!H167)</f>
        <v/>
      </c>
      <c r="G167" s="76" t="str">
        <f>IF('CF3 TestsPhys'!I167="","",'CF3 TestsPhys'!I167)</f>
        <v/>
      </c>
      <c r="H167" s="68" t="str">
        <f>IF('CF3 TestsPhys'!J167="","",'CF3 TestsPhys'!J167)</f>
        <v/>
      </c>
      <c r="I167" s="76" t="str">
        <f>IF('CF3 TestsPhys'!K167="","",'CF3 TestsPhys'!K167)</f>
        <v/>
      </c>
      <c r="J167" s="68" t="str">
        <f>IF('CF3 TestsPhys'!L167="","",'CF3 TestsPhys'!L167)</f>
        <v/>
      </c>
      <c r="K167" s="76" t="str">
        <f>IF('CF3 TestsPhys'!M167="","",'CF3 TestsPhys'!M167)</f>
        <v/>
      </c>
      <c r="L167" s="68" t="str">
        <f>IF('CF3 TestsPhys'!N167="","",'CF3 TestsPhys'!N167)</f>
        <v/>
      </c>
      <c r="M167" s="76" t="str">
        <f>IF('CF3 TestsPhys'!O167="","",'CF3 TestsPhys'!O167)</f>
        <v/>
      </c>
      <c r="N167" s="250" t="str">
        <f>IF('CF3 TestsPhys'!P167="","",'CF3 TestsPhys'!P167)</f>
        <v/>
      </c>
      <c r="O167" s="76" t="str">
        <f>IF('CF3 TestsPhys'!Q167="","",'CF3 TestsPhys'!Q167)</f>
        <v/>
      </c>
      <c r="P167" s="250" t="str">
        <f>IF('CF3 TestsPhys'!R167="","",'CF3 TestsPhys'!R167)</f>
        <v/>
      </c>
      <c r="Q167" s="76" t="str">
        <f>IF('CF3 TestsPhys'!S167="","",'CF3 TestsPhys'!S167)</f>
        <v/>
      </c>
      <c r="R167" s="250" t="str">
        <f>IF('CF3 TestsPhys'!T167="","",'CF3 TestsPhys'!T167)</f>
        <v/>
      </c>
      <c r="S167" s="76" t="str">
        <f>IF('CF3 TestsPhys'!U167="","",'CF3 TestsPhys'!U167)</f>
        <v/>
      </c>
      <c r="T167" s="61" t="str">
        <f>IF('CF3 TestsPhys'!V167="","",'CF3 TestsPhys'!V167)</f>
        <v/>
      </c>
      <c r="U167" s="76" t="str">
        <f>IF('CF3 TestsPhys'!W167="","",'CF3 TestsPhys'!W167)</f>
        <v/>
      </c>
      <c r="V167" s="61" t="str">
        <f>IF('CF3 TestsPhys'!X167="","",'CF3 TestsPhys'!X167)</f>
        <v/>
      </c>
      <c r="W167" s="76" t="str">
        <f>IF('CF3 TestsPhys'!Y167="","",'CF3 TestsPhys'!Y167)</f>
        <v/>
      </c>
      <c r="X167" s="61" t="str">
        <f>IF('CF3 TestsPhys'!Z167="","",'CF3 TestsPhys'!Z167)</f>
        <v/>
      </c>
      <c r="Y167" s="76" t="str">
        <f>IF('CF3 TestsPhys'!AA167="","",'CF3 TestsPhys'!AA167)</f>
        <v/>
      </c>
      <c r="Z167" s="251" t="str">
        <f>IF('CF3 TestsPhys'!AB167="","",'CF3 TestsPhys'!AB167)</f>
        <v/>
      </c>
      <c r="AA167" s="197" t="str">
        <f>IF('CF3 TestsPhys'!AC167="","",'CF3 TestsPhys'!AC167)</f>
        <v/>
      </c>
    </row>
    <row r="168" spans="1:27" ht="15.6" x14ac:dyDescent="0.25">
      <c r="A168" s="155" t="str">
        <f>IF('CF3 TestsPhys'!B168="","",'CF3 TestsPhys'!B168)</f>
        <v/>
      </c>
      <c r="B168" s="157" t="str">
        <f>IF('CF3 TestsPhys'!D168="","",'CF3 TestsPhys'!D168)</f>
        <v/>
      </c>
      <c r="C168" s="160" t="str">
        <f>IF('CF3 TestsPhys'!E168="","",'CF3 TestsPhys'!E168)</f>
        <v/>
      </c>
      <c r="D168" s="173" t="str">
        <f>IF('CF3 TestsPhys'!F168="","",'CF3 TestsPhys'!F168)</f>
        <v/>
      </c>
      <c r="E168" s="282" t="str">
        <f>IF('CF3 TestsPhys'!G168="","",'CF3 TestsPhys'!G168)</f>
        <v/>
      </c>
      <c r="F168" s="68" t="str">
        <f>IF('CF3 TestsPhys'!H168="","",'CF3 TestsPhys'!H168)</f>
        <v/>
      </c>
      <c r="G168" s="76" t="str">
        <f>IF('CF3 TestsPhys'!I168="","",'CF3 TestsPhys'!I168)</f>
        <v/>
      </c>
      <c r="H168" s="68" t="str">
        <f>IF('CF3 TestsPhys'!J168="","",'CF3 TestsPhys'!J168)</f>
        <v/>
      </c>
      <c r="I168" s="76" t="str">
        <f>IF('CF3 TestsPhys'!K168="","",'CF3 TestsPhys'!K168)</f>
        <v/>
      </c>
      <c r="J168" s="68" t="str">
        <f>IF('CF3 TestsPhys'!L168="","",'CF3 TestsPhys'!L168)</f>
        <v/>
      </c>
      <c r="K168" s="76" t="str">
        <f>IF('CF3 TestsPhys'!M168="","",'CF3 TestsPhys'!M168)</f>
        <v/>
      </c>
      <c r="L168" s="68" t="str">
        <f>IF('CF3 TestsPhys'!N168="","",'CF3 TestsPhys'!N168)</f>
        <v/>
      </c>
      <c r="M168" s="76" t="str">
        <f>IF('CF3 TestsPhys'!O168="","",'CF3 TestsPhys'!O168)</f>
        <v/>
      </c>
      <c r="N168" s="250" t="str">
        <f>IF('CF3 TestsPhys'!P168="","",'CF3 TestsPhys'!P168)</f>
        <v/>
      </c>
      <c r="O168" s="76" t="str">
        <f>IF('CF3 TestsPhys'!Q168="","",'CF3 TestsPhys'!Q168)</f>
        <v/>
      </c>
      <c r="P168" s="250" t="str">
        <f>IF('CF3 TestsPhys'!R168="","",'CF3 TestsPhys'!R168)</f>
        <v/>
      </c>
      <c r="Q168" s="76" t="str">
        <f>IF('CF3 TestsPhys'!S168="","",'CF3 TestsPhys'!S168)</f>
        <v/>
      </c>
      <c r="R168" s="250" t="str">
        <f>IF('CF3 TestsPhys'!T168="","",'CF3 TestsPhys'!T168)</f>
        <v/>
      </c>
      <c r="S168" s="76" t="str">
        <f>IF('CF3 TestsPhys'!U168="","",'CF3 TestsPhys'!U168)</f>
        <v/>
      </c>
      <c r="T168" s="61" t="str">
        <f>IF('CF3 TestsPhys'!V168="","",'CF3 TestsPhys'!V168)</f>
        <v/>
      </c>
      <c r="U168" s="76" t="str">
        <f>IF('CF3 TestsPhys'!W168="","",'CF3 TestsPhys'!W168)</f>
        <v/>
      </c>
      <c r="V168" s="61" t="str">
        <f>IF('CF3 TestsPhys'!X168="","",'CF3 TestsPhys'!X168)</f>
        <v/>
      </c>
      <c r="W168" s="76" t="str">
        <f>IF('CF3 TestsPhys'!Y168="","",'CF3 TestsPhys'!Y168)</f>
        <v/>
      </c>
      <c r="X168" s="61" t="str">
        <f>IF('CF3 TestsPhys'!Z168="","",'CF3 TestsPhys'!Z168)</f>
        <v/>
      </c>
      <c r="Y168" s="76" t="str">
        <f>IF('CF3 TestsPhys'!AA168="","",'CF3 TestsPhys'!AA168)</f>
        <v/>
      </c>
      <c r="Z168" s="251" t="str">
        <f>IF('CF3 TestsPhys'!AB168="","",'CF3 TestsPhys'!AB168)</f>
        <v/>
      </c>
      <c r="AA168" s="197" t="str">
        <f>IF('CF3 TestsPhys'!AC168="","",'CF3 TestsPhys'!AC168)</f>
        <v/>
      </c>
    </row>
    <row r="169" spans="1:27" ht="15.6" x14ac:dyDescent="0.25">
      <c r="A169" s="155" t="str">
        <f>IF('CF3 TestsPhys'!B169="","",'CF3 TestsPhys'!B169)</f>
        <v/>
      </c>
      <c r="B169" s="157" t="str">
        <f>IF('CF3 TestsPhys'!D169="","",'CF3 TestsPhys'!D169)</f>
        <v/>
      </c>
      <c r="C169" s="160" t="str">
        <f>IF('CF3 TestsPhys'!E169="","",'CF3 TestsPhys'!E169)</f>
        <v/>
      </c>
      <c r="D169" s="173" t="str">
        <f>IF('CF3 TestsPhys'!F169="","",'CF3 TestsPhys'!F169)</f>
        <v/>
      </c>
      <c r="E169" s="282" t="str">
        <f>IF('CF3 TestsPhys'!G169="","",'CF3 TestsPhys'!G169)</f>
        <v/>
      </c>
      <c r="F169" s="68" t="str">
        <f>IF('CF3 TestsPhys'!H169="","",'CF3 TestsPhys'!H169)</f>
        <v/>
      </c>
      <c r="G169" s="76" t="str">
        <f>IF('CF3 TestsPhys'!I169="","",'CF3 TestsPhys'!I169)</f>
        <v/>
      </c>
      <c r="H169" s="68" t="str">
        <f>IF('CF3 TestsPhys'!J169="","",'CF3 TestsPhys'!J169)</f>
        <v/>
      </c>
      <c r="I169" s="76" t="str">
        <f>IF('CF3 TestsPhys'!K169="","",'CF3 TestsPhys'!K169)</f>
        <v/>
      </c>
      <c r="J169" s="68" t="str">
        <f>IF('CF3 TestsPhys'!L169="","",'CF3 TestsPhys'!L169)</f>
        <v/>
      </c>
      <c r="K169" s="76" t="str">
        <f>IF('CF3 TestsPhys'!M169="","",'CF3 TestsPhys'!M169)</f>
        <v/>
      </c>
      <c r="L169" s="68" t="str">
        <f>IF('CF3 TestsPhys'!N169="","",'CF3 TestsPhys'!N169)</f>
        <v/>
      </c>
      <c r="M169" s="76" t="str">
        <f>IF('CF3 TestsPhys'!O169="","",'CF3 TestsPhys'!O169)</f>
        <v/>
      </c>
      <c r="N169" s="250" t="str">
        <f>IF('CF3 TestsPhys'!P169="","",'CF3 TestsPhys'!P169)</f>
        <v/>
      </c>
      <c r="O169" s="76" t="str">
        <f>IF('CF3 TestsPhys'!Q169="","",'CF3 TestsPhys'!Q169)</f>
        <v/>
      </c>
      <c r="P169" s="250" t="str">
        <f>IF('CF3 TestsPhys'!R169="","",'CF3 TestsPhys'!R169)</f>
        <v/>
      </c>
      <c r="Q169" s="76" t="str">
        <f>IF('CF3 TestsPhys'!S169="","",'CF3 TestsPhys'!S169)</f>
        <v/>
      </c>
      <c r="R169" s="250" t="str">
        <f>IF('CF3 TestsPhys'!T169="","",'CF3 TestsPhys'!T169)</f>
        <v/>
      </c>
      <c r="S169" s="76" t="str">
        <f>IF('CF3 TestsPhys'!U169="","",'CF3 TestsPhys'!U169)</f>
        <v/>
      </c>
      <c r="T169" s="61" t="str">
        <f>IF('CF3 TestsPhys'!V169="","",'CF3 TestsPhys'!V169)</f>
        <v/>
      </c>
      <c r="U169" s="76" t="str">
        <f>IF('CF3 TestsPhys'!W169="","",'CF3 TestsPhys'!W169)</f>
        <v/>
      </c>
      <c r="V169" s="61" t="str">
        <f>IF('CF3 TestsPhys'!X169="","",'CF3 TestsPhys'!X169)</f>
        <v/>
      </c>
      <c r="W169" s="76" t="str">
        <f>IF('CF3 TestsPhys'!Y169="","",'CF3 TestsPhys'!Y169)</f>
        <v/>
      </c>
      <c r="X169" s="61" t="str">
        <f>IF('CF3 TestsPhys'!Z169="","",'CF3 TestsPhys'!Z169)</f>
        <v/>
      </c>
      <c r="Y169" s="76" t="str">
        <f>IF('CF3 TestsPhys'!AA169="","",'CF3 TestsPhys'!AA169)</f>
        <v/>
      </c>
      <c r="Z169" s="251" t="str">
        <f>IF('CF3 TestsPhys'!AB169="","",'CF3 TestsPhys'!AB169)</f>
        <v/>
      </c>
      <c r="AA169" s="197" t="str">
        <f>IF('CF3 TestsPhys'!AC169="","",'CF3 TestsPhys'!AC169)</f>
        <v/>
      </c>
    </row>
    <row r="170" spans="1:27" ht="15.6" x14ac:dyDescent="0.25">
      <c r="A170" s="155" t="str">
        <f>IF('CF3 TestsPhys'!B170="","",'CF3 TestsPhys'!B170)</f>
        <v/>
      </c>
      <c r="B170" s="157" t="str">
        <f>IF('CF3 TestsPhys'!D170="","",'CF3 TestsPhys'!D170)</f>
        <v/>
      </c>
      <c r="C170" s="160" t="str">
        <f>IF('CF3 TestsPhys'!E170="","",'CF3 TestsPhys'!E170)</f>
        <v/>
      </c>
      <c r="D170" s="173" t="str">
        <f>IF('CF3 TestsPhys'!F170="","",'CF3 TestsPhys'!F170)</f>
        <v/>
      </c>
      <c r="E170" s="282" t="str">
        <f>IF('CF3 TestsPhys'!G170="","",'CF3 TestsPhys'!G170)</f>
        <v/>
      </c>
      <c r="F170" s="68" t="str">
        <f>IF('CF3 TestsPhys'!H170="","",'CF3 TestsPhys'!H170)</f>
        <v/>
      </c>
      <c r="G170" s="76" t="str">
        <f>IF('CF3 TestsPhys'!I170="","",'CF3 TestsPhys'!I170)</f>
        <v/>
      </c>
      <c r="H170" s="68" t="str">
        <f>IF('CF3 TestsPhys'!J170="","",'CF3 TestsPhys'!J170)</f>
        <v/>
      </c>
      <c r="I170" s="76" t="str">
        <f>IF('CF3 TestsPhys'!K170="","",'CF3 TestsPhys'!K170)</f>
        <v/>
      </c>
      <c r="J170" s="68" t="str">
        <f>IF('CF3 TestsPhys'!L170="","",'CF3 TestsPhys'!L170)</f>
        <v/>
      </c>
      <c r="K170" s="76" t="str">
        <f>IF('CF3 TestsPhys'!M170="","",'CF3 TestsPhys'!M170)</f>
        <v/>
      </c>
      <c r="L170" s="68" t="str">
        <f>IF('CF3 TestsPhys'!N170="","",'CF3 TestsPhys'!N170)</f>
        <v/>
      </c>
      <c r="M170" s="76" t="str">
        <f>IF('CF3 TestsPhys'!O170="","",'CF3 TestsPhys'!O170)</f>
        <v/>
      </c>
      <c r="N170" s="250" t="str">
        <f>IF('CF3 TestsPhys'!P170="","",'CF3 TestsPhys'!P170)</f>
        <v/>
      </c>
      <c r="O170" s="76" t="str">
        <f>IF('CF3 TestsPhys'!Q170="","",'CF3 TestsPhys'!Q170)</f>
        <v/>
      </c>
      <c r="P170" s="250" t="str">
        <f>IF('CF3 TestsPhys'!R170="","",'CF3 TestsPhys'!R170)</f>
        <v/>
      </c>
      <c r="Q170" s="76" t="str">
        <f>IF('CF3 TestsPhys'!S170="","",'CF3 TestsPhys'!S170)</f>
        <v/>
      </c>
      <c r="R170" s="250" t="str">
        <f>IF('CF3 TestsPhys'!T170="","",'CF3 TestsPhys'!T170)</f>
        <v/>
      </c>
      <c r="S170" s="76" t="str">
        <f>IF('CF3 TestsPhys'!U170="","",'CF3 TestsPhys'!U170)</f>
        <v/>
      </c>
      <c r="T170" s="61" t="str">
        <f>IF('CF3 TestsPhys'!V170="","",'CF3 TestsPhys'!V170)</f>
        <v/>
      </c>
      <c r="U170" s="76" t="str">
        <f>IF('CF3 TestsPhys'!W170="","",'CF3 TestsPhys'!W170)</f>
        <v/>
      </c>
      <c r="V170" s="61" t="str">
        <f>IF('CF3 TestsPhys'!X170="","",'CF3 TestsPhys'!X170)</f>
        <v/>
      </c>
      <c r="W170" s="76" t="str">
        <f>IF('CF3 TestsPhys'!Y170="","",'CF3 TestsPhys'!Y170)</f>
        <v/>
      </c>
      <c r="X170" s="61" t="str">
        <f>IF('CF3 TestsPhys'!Z170="","",'CF3 TestsPhys'!Z170)</f>
        <v/>
      </c>
      <c r="Y170" s="76" t="str">
        <f>IF('CF3 TestsPhys'!AA170="","",'CF3 TestsPhys'!AA170)</f>
        <v/>
      </c>
      <c r="Z170" s="251" t="str">
        <f>IF('CF3 TestsPhys'!AB170="","",'CF3 TestsPhys'!AB170)</f>
        <v/>
      </c>
      <c r="AA170" s="197" t="str">
        <f>IF('CF3 TestsPhys'!AC170="","",'CF3 TestsPhys'!AC170)</f>
        <v/>
      </c>
    </row>
    <row r="171" spans="1:27" ht="15.6" x14ac:dyDescent="0.25">
      <c r="A171" s="155" t="str">
        <f>IF('CF3 TestsPhys'!B171="","",'CF3 TestsPhys'!B171)</f>
        <v/>
      </c>
      <c r="B171" s="157" t="str">
        <f>IF('CF3 TestsPhys'!D171="","",'CF3 TestsPhys'!D171)</f>
        <v/>
      </c>
      <c r="C171" s="160" t="str">
        <f>IF('CF3 TestsPhys'!E171="","",'CF3 TestsPhys'!E171)</f>
        <v/>
      </c>
      <c r="D171" s="173" t="str">
        <f>IF('CF3 TestsPhys'!F171="","",'CF3 TestsPhys'!F171)</f>
        <v/>
      </c>
      <c r="E171" s="282" t="str">
        <f>IF('CF3 TestsPhys'!G171="","",'CF3 TestsPhys'!G171)</f>
        <v/>
      </c>
      <c r="F171" s="68" t="str">
        <f>IF('CF3 TestsPhys'!H171="","",'CF3 TestsPhys'!H171)</f>
        <v/>
      </c>
      <c r="G171" s="76" t="str">
        <f>IF('CF3 TestsPhys'!I171="","",'CF3 TestsPhys'!I171)</f>
        <v/>
      </c>
      <c r="H171" s="68" t="str">
        <f>IF('CF3 TestsPhys'!J171="","",'CF3 TestsPhys'!J171)</f>
        <v/>
      </c>
      <c r="I171" s="76" t="str">
        <f>IF('CF3 TestsPhys'!K171="","",'CF3 TestsPhys'!K171)</f>
        <v/>
      </c>
      <c r="J171" s="68" t="str">
        <f>IF('CF3 TestsPhys'!L171="","",'CF3 TestsPhys'!L171)</f>
        <v/>
      </c>
      <c r="K171" s="76" t="str">
        <f>IF('CF3 TestsPhys'!M171="","",'CF3 TestsPhys'!M171)</f>
        <v/>
      </c>
      <c r="L171" s="68" t="str">
        <f>IF('CF3 TestsPhys'!N171="","",'CF3 TestsPhys'!N171)</f>
        <v/>
      </c>
      <c r="M171" s="76" t="str">
        <f>IF('CF3 TestsPhys'!O171="","",'CF3 TestsPhys'!O171)</f>
        <v/>
      </c>
      <c r="N171" s="250" t="str">
        <f>IF('CF3 TestsPhys'!P171="","",'CF3 TestsPhys'!P171)</f>
        <v/>
      </c>
      <c r="O171" s="76" t="str">
        <f>IF('CF3 TestsPhys'!Q171="","",'CF3 TestsPhys'!Q171)</f>
        <v/>
      </c>
      <c r="P171" s="250" t="str">
        <f>IF('CF3 TestsPhys'!R171="","",'CF3 TestsPhys'!R171)</f>
        <v/>
      </c>
      <c r="Q171" s="76" t="str">
        <f>IF('CF3 TestsPhys'!S171="","",'CF3 TestsPhys'!S171)</f>
        <v/>
      </c>
      <c r="R171" s="250" t="str">
        <f>IF('CF3 TestsPhys'!T171="","",'CF3 TestsPhys'!T171)</f>
        <v/>
      </c>
      <c r="S171" s="76" t="str">
        <f>IF('CF3 TestsPhys'!U171="","",'CF3 TestsPhys'!U171)</f>
        <v/>
      </c>
      <c r="T171" s="61" t="str">
        <f>IF('CF3 TestsPhys'!V171="","",'CF3 TestsPhys'!V171)</f>
        <v/>
      </c>
      <c r="U171" s="76" t="str">
        <f>IF('CF3 TestsPhys'!W171="","",'CF3 TestsPhys'!W171)</f>
        <v/>
      </c>
      <c r="V171" s="61" t="str">
        <f>IF('CF3 TestsPhys'!X171="","",'CF3 TestsPhys'!X171)</f>
        <v/>
      </c>
      <c r="W171" s="76" t="str">
        <f>IF('CF3 TestsPhys'!Y171="","",'CF3 TestsPhys'!Y171)</f>
        <v/>
      </c>
      <c r="X171" s="61" t="str">
        <f>IF('CF3 TestsPhys'!Z171="","",'CF3 TestsPhys'!Z171)</f>
        <v/>
      </c>
      <c r="Y171" s="76" t="str">
        <f>IF('CF3 TestsPhys'!AA171="","",'CF3 TestsPhys'!AA171)</f>
        <v/>
      </c>
      <c r="Z171" s="251" t="str">
        <f>IF('CF3 TestsPhys'!AB171="","",'CF3 TestsPhys'!AB171)</f>
        <v/>
      </c>
      <c r="AA171" s="197" t="str">
        <f>IF('CF3 TestsPhys'!AC171="","",'CF3 TestsPhys'!AC171)</f>
        <v/>
      </c>
    </row>
    <row r="172" spans="1:27" ht="15.6" x14ac:dyDescent="0.25">
      <c r="A172" s="155" t="str">
        <f>IF('CF3 TestsPhys'!B172="","",'CF3 TestsPhys'!B172)</f>
        <v/>
      </c>
      <c r="B172" s="157" t="str">
        <f>IF('CF3 TestsPhys'!D172="","",'CF3 TestsPhys'!D172)</f>
        <v/>
      </c>
      <c r="C172" s="160" t="str">
        <f>IF('CF3 TestsPhys'!E172="","",'CF3 TestsPhys'!E172)</f>
        <v/>
      </c>
      <c r="D172" s="173" t="str">
        <f>IF('CF3 TestsPhys'!F172="","",'CF3 TestsPhys'!F172)</f>
        <v/>
      </c>
      <c r="E172" s="282" t="str">
        <f>IF('CF3 TestsPhys'!G172="","",'CF3 TestsPhys'!G172)</f>
        <v/>
      </c>
      <c r="F172" s="68" t="str">
        <f>IF('CF3 TestsPhys'!H172="","",'CF3 TestsPhys'!H172)</f>
        <v/>
      </c>
      <c r="G172" s="76" t="str">
        <f>IF('CF3 TestsPhys'!I172="","",'CF3 TestsPhys'!I172)</f>
        <v/>
      </c>
      <c r="H172" s="68" t="str">
        <f>IF('CF3 TestsPhys'!J172="","",'CF3 TestsPhys'!J172)</f>
        <v/>
      </c>
      <c r="I172" s="76" t="str">
        <f>IF('CF3 TestsPhys'!K172="","",'CF3 TestsPhys'!K172)</f>
        <v/>
      </c>
      <c r="J172" s="68" t="str">
        <f>IF('CF3 TestsPhys'!L172="","",'CF3 TestsPhys'!L172)</f>
        <v/>
      </c>
      <c r="K172" s="76" t="str">
        <f>IF('CF3 TestsPhys'!M172="","",'CF3 TestsPhys'!M172)</f>
        <v/>
      </c>
      <c r="L172" s="68" t="str">
        <f>IF('CF3 TestsPhys'!N172="","",'CF3 TestsPhys'!N172)</f>
        <v/>
      </c>
      <c r="M172" s="76" t="str">
        <f>IF('CF3 TestsPhys'!O172="","",'CF3 TestsPhys'!O172)</f>
        <v/>
      </c>
      <c r="N172" s="250" t="str">
        <f>IF('CF3 TestsPhys'!P172="","",'CF3 TestsPhys'!P172)</f>
        <v/>
      </c>
      <c r="O172" s="76" t="str">
        <f>IF('CF3 TestsPhys'!Q172="","",'CF3 TestsPhys'!Q172)</f>
        <v/>
      </c>
      <c r="P172" s="250" t="str">
        <f>IF('CF3 TestsPhys'!R172="","",'CF3 TestsPhys'!R172)</f>
        <v/>
      </c>
      <c r="Q172" s="76" t="str">
        <f>IF('CF3 TestsPhys'!S172="","",'CF3 TestsPhys'!S172)</f>
        <v/>
      </c>
      <c r="R172" s="250" t="str">
        <f>IF('CF3 TestsPhys'!T172="","",'CF3 TestsPhys'!T172)</f>
        <v/>
      </c>
      <c r="S172" s="76" t="str">
        <f>IF('CF3 TestsPhys'!U172="","",'CF3 TestsPhys'!U172)</f>
        <v/>
      </c>
      <c r="T172" s="61" t="str">
        <f>IF('CF3 TestsPhys'!V172="","",'CF3 TestsPhys'!V172)</f>
        <v/>
      </c>
      <c r="U172" s="76" t="str">
        <f>IF('CF3 TestsPhys'!W172="","",'CF3 TestsPhys'!W172)</f>
        <v/>
      </c>
      <c r="V172" s="61" t="str">
        <f>IF('CF3 TestsPhys'!X172="","",'CF3 TestsPhys'!X172)</f>
        <v/>
      </c>
      <c r="W172" s="76" t="str">
        <f>IF('CF3 TestsPhys'!Y172="","",'CF3 TestsPhys'!Y172)</f>
        <v/>
      </c>
      <c r="X172" s="61" t="str">
        <f>IF('CF3 TestsPhys'!Z172="","",'CF3 TestsPhys'!Z172)</f>
        <v/>
      </c>
      <c r="Y172" s="76" t="str">
        <f>IF('CF3 TestsPhys'!AA172="","",'CF3 TestsPhys'!AA172)</f>
        <v/>
      </c>
      <c r="Z172" s="251" t="str">
        <f>IF('CF3 TestsPhys'!AB172="","",'CF3 TestsPhys'!AB172)</f>
        <v/>
      </c>
      <c r="AA172" s="197" t="str">
        <f>IF('CF3 TestsPhys'!AC172="","",'CF3 TestsPhys'!AC172)</f>
        <v/>
      </c>
    </row>
    <row r="173" spans="1:27" ht="15.6" x14ac:dyDescent="0.25">
      <c r="A173" s="155" t="str">
        <f>IF('CF3 TestsPhys'!B173="","",'CF3 TestsPhys'!B173)</f>
        <v/>
      </c>
      <c r="B173" s="157" t="str">
        <f>IF('CF3 TestsPhys'!D173="","",'CF3 TestsPhys'!D173)</f>
        <v/>
      </c>
      <c r="C173" s="160" t="str">
        <f>IF('CF3 TestsPhys'!E173="","",'CF3 TestsPhys'!E173)</f>
        <v/>
      </c>
      <c r="D173" s="173" t="str">
        <f>IF('CF3 TestsPhys'!F173="","",'CF3 TestsPhys'!F173)</f>
        <v/>
      </c>
      <c r="E173" s="282" t="str">
        <f>IF('CF3 TestsPhys'!G173="","",'CF3 TestsPhys'!G173)</f>
        <v/>
      </c>
      <c r="F173" s="68" t="str">
        <f>IF('CF3 TestsPhys'!H173="","",'CF3 TestsPhys'!H173)</f>
        <v/>
      </c>
      <c r="G173" s="76" t="str">
        <f>IF('CF3 TestsPhys'!I173="","",'CF3 TestsPhys'!I173)</f>
        <v/>
      </c>
      <c r="H173" s="68" t="str">
        <f>IF('CF3 TestsPhys'!J173="","",'CF3 TestsPhys'!J173)</f>
        <v/>
      </c>
      <c r="I173" s="76" t="str">
        <f>IF('CF3 TestsPhys'!K173="","",'CF3 TestsPhys'!K173)</f>
        <v/>
      </c>
      <c r="J173" s="68" t="str">
        <f>IF('CF3 TestsPhys'!L173="","",'CF3 TestsPhys'!L173)</f>
        <v/>
      </c>
      <c r="K173" s="76" t="str">
        <f>IF('CF3 TestsPhys'!M173="","",'CF3 TestsPhys'!M173)</f>
        <v/>
      </c>
      <c r="L173" s="68" t="str">
        <f>IF('CF3 TestsPhys'!N173="","",'CF3 TestsPhys'!N173)</f>
        <v/>
      </c>
      <c r="M173" s="76" t="str">
        <f>IF('CF3 TestsPhys'!O173="","",'CF3 TestsPhys'!O173)</f>
        <v/>
      </c>
      <c r="N173" s="250" t="str">
        <f>IF('CF3 TestsPhys'!P173="","",'CF3 TestsPhys'!P173)</f>
        <v/>
      </c>
      <c r="O173" s="76" t="str">
        <f>IF('CF3 TestsPhys'!Q173="","",'CF3 TestsPhys'!Q173)</f>
        <v/>
      </c>
      <c r="P173" s="250" t="str">
        <f>IF('CF3 TestsPhys'!R173="","",'CF3 TestsPhys'!R173)</f>
        <v/>
      </c>
      <c r="Q173" s="76" t="str">
        <f>IF('CF3 TestsPhys'!S173="","",'CF3 TestsPhys'!S173)</f>
        <v/>
      </c>
      <c r="R173" s="250" t="str">
        <f>IF('CF3 TestsPhys'!T173="","",'CF3 TestsPhys'!T173)</f>
        <v/>
      </c>
      <c r="S173" s="76" t="str">
        <f>IF('CF3 TestsPhys'!U173="","",'CF3 TestsPhys'!U173)</f>
        <v/>
      </c>
      <c r="T173" s="61" t="str">
        <f>IF('CF3 TestsPhys'!V173="","",'CF3 TestsPhys'!V173)</f>
        <v/>
      </c>
      <c r="U173" s="76" t="str">
        <f>IF('CF3 TestsPhys'!W173="","",'CF3 TestsPhys'!W173)</f>
        <v/>
      </c>
      <c r="V173" s="61" t="str">
        <f>IF('CF3 TestsPhys'!X173="","",'CF3 TestsPhys'!X173)</f>
        <v/>
      </c>
      <c r="W173" s="76" t="str">
        <f>IF('CF3 TestsPhys'!Y173="","",'CF3 TestsPhys'!Y173)</f>
        <v/>
      </c>
      <c r="X173" s="61" t="str">
        <f>IF('CF3 TestsPhys'!Z173="","",'CF3 TestsPhys'!Z173)</f>
        <v/>
      </c>
      <c r="Y173" s="76" t="str">
        <f>IF('CF3 TestsPhys'!AA173="","",'CF3 TestsPhys'!AA173)</f>
        <v/>
      </c>
      <c r="Z173" s="251" t="str">
        <f>IF('CF3 TestsPhys'!AB173="","",'CF3 TestsPhys'!AB173)</f>
        <v/>
      </c>
      <c r="AA173" s="197" t="str">
        <f>IF('CF3 TestsPhys'!AC173="","",'CF3 TestsPhys'!AC173)</f>
        <v/>
      </c>
    </row>
    <row r="174" spans="1:27" ht="15.6" x14ac:dyDescent="0.25">
      <c r="A174" s="155" t="str">
        <f>IF('CF3 TestsPhys'!B174="","",'CF3 TestsPhys'!B174)</f>
        <v/>
      </c>
      <c r="B174" s="157" t="str">
        <f>IF('CF3 TestsPhys'!D174="","",'CF3 TestsPhys'!D174)</f>
        <v/>
      </c>
      <c r="C174" s="160" t="str">
        <f>IF('CF3 TestsPhys'!E174="","",'CF3 TestsPhys'!E174)</f>
        <v/>
      </c>
      <c r="D174" s="173" t="str">
        <f>IF('CF3 TestsPhys'!F174="","",'CF3 TestsPhys'!F174)</f>
        <v/>
      </c>
      <c r="E174" s="282" t="str">
        <f>IF('CF3 TestsPhys'!G174="","",'CF3 TestsPhys'!G174)</f>
        <v/>
      </c>
      <c r="F174" s="68" t="str">
        <f>IF('CF3 TestsPhys'!H174="","",'CF3 TestsPhys'!H174)</f>
        <v/>
      </c>
      <c r="G174" s="76" t="str">
        <f>IF('CF3 TestsPhys'!I174="","",'CF3 TestsPhys'!I174)</f>
        <v/>
      </c>
      <c r="H174" s="68" t="str">
        <f>IF('CF3 TestsPhys'!J174="","",'CF3 TestsPhys'!J174)</f>
        <v/>
      </c>
      <c r="I174" s="76" t="str">
        <f>IF('CF3 TestsPhys'!K174="","",'CF3 TestsPhys'!K174)</f>
        <v/>
      </c>
      <c r="J174" s="68" t="str">
        <f>IF('CF3 TestsPhys'!L174="","",'CF3 TestsPhys'!L174)</f>
        <v/>
      </c>
      <c r="K174" s="76" t="str">
        <f>IF('CF3 TestsPhys'!M174="","",'CF3 TestsPhys'!M174)</f>
        <v/>
      </c>
      <c r="L174" s="68" t="str">
        <f>IF('CF3 TestsPhys'!N174="","",'CF3 TestsPhys'!N174)</f>
        <v/>
      </c>
      <c r="M174" s="76" t="str">
        <f>IF('CF3 TestsPhys'!O174="","",'CF3 TestsPhys'!O174)</f>
        <v/>
      </c>
      <c r="N174" s="250" t="str">
        <f>IF('CF3 TestsPhys'!P174="","",'CF3 TestsPhys'!P174)</f>
        <v/>
      </c>
      <c r="O174" s="76" t="str">
        <f>IF('CF3 TestsPhys'!Q174="","",'CF3 TestsPhys'!Q174)</f>
        <v/>
      </c>
      <c r="P174" s="250" t="str">
        <f>IF('CF3 TestsPhys'!R174="","",'CF3 TestsPhys'!R174)</f>
        <v/>
      </c>
      <c r="Q174" s="76" t="str">
        <f>IF('CF3 TestsPhys'!S174="","",'CF3 TestsPhys'!S174)</f>
        <v/>
      </c>
      <c r="R174" s="250" t="str">
        <f>IF('CF3 TestsPhys'!T174="","",'CF3 TestsPhys'!T174)</f>
        <v/>
      </c>
      <c r="S174" s="76" t="str">
        <f>IF('CF3 TestsPhys'!U174="","",'CF3 TestsPhys'!U174)</f>
        <v/>
      </c>
      <c r="T174" s="61" t="str">
        <f>IF('CF3 TestsPhys'!V174="","",'CF3 TestsPhys'!V174)</f>
        <v/>
      </c>
      <c r="U174" s="76" t="str">
        <f>IF('CF3 TestsPhys'!W174="","",'CF3 TestsPhys'!W174)</f>
        <v/>
      </c>
      <c r="V174" s="61" t="str">
        <f>IF('CF3 TestsPhys'!X174="","",'CF3 TestsPhys'!X174)</f>
        <v/>
      </c>
      <c r="W174" s="76" t="str">
        <f>IF('CF3 TestsPhys'!Y174="","",'CF3 TestsPhys'!Y174)</f>
        <v/>
      </c>
      <c r="X174" s="61" t="str">
        <f>IF('CF3 TestsPhys'!Z174="","",'CF3 TestsPhys'!Z174)</f>
        <v/>
      </c>
      <c r="Y174" s="76" t="str">
        <f>IF('CF3 TestsPhys'!AA174="","",'CF3 TestsPhys'!AA174)</f>
        <v/>
      </c>
      <c r="Z174" s="251" t="str">
        <f>IF('CF3 TestsPhys'!AB174="","",'CF3 TestsPhys'!AB174)</f>
        <v/>
      </c>
      <c r="AA174" s="197" t="str">
        <f>IF('CF3 TestsPhys'!AC174="","",'CF3 TestsPhys'!AC174)</f>
        <v/>
      </c>
    </row>
    <row r="175" spans="1:27" ht="15.6" x14ac:dyDescent="0.25">
      <c r="A175" s="155" t="str">
        <f>IF('CF3 TestsPhys'!B175="","",'CF3 TestsPhys'!B175)</f>
        <v/>
      </c>
      <c r="B175" s="157" t="str">
        <f>IF('CF3 TestsPhys'!D175="","",'CF3 TestsPhys'!D175)</f>
        <v/>
      </c>
      <c r="C175" s="160" t="str">
        <f>IF('CF3 TestsPhys'!E175="","",'CF3 TestsPhys'!E175)</f>
        <v/>
      </c>
      <c r="D175" s="173" t="str">
        <f>IF('CF3 TestsPhys'!F175="","",'CF3 TestsPhys'!F175)</f>
        <v/>
      </c>
      <c r="E175" s="282" t="str">
        <f>IF('CF3 TestsPhys'!G175="","",'CF3 TestsPhys'!G175)</f>
        <v/>
      </c>
      <c r="F175" s="68" t="str">
        <f>IF('CF3 TestsPhys'!H175="","",'CF3 TestsPhys'!H175)</f>
        <v/>
      </c>
      <c r="G175" s="76" t="str">
        <f>IF('CF3 TestsPhys'!I175="","",'CF3 TestsPhys'!I175)</f>
        <v/>
      </c>
      <c r="H175" s="68" t="str">
        <f>IF('CF3 TestsPhys'!J175="","",'CF3 TestsPhys'!J175)</f>
        <v/>
      </c>
      <c r="I175" s="76" t="str">
        <f>IF('CF3 TestsPhys'!K175="","",'CF3 TestsPhys'!K175)</f>
        <v/>
      </c>
      <c r="J175" s="68" t="str">
        <f>IF('CF3 TestsPhys'!L175="","",'CF3 TestsPhys'!L175)</f>
        <v/>
      </c>
      <c r="K175" s="76" t="str">
        <f>IF('CF3 TestsPhys'!M175="","",'CF3 TestsPhys'!M175)</f>
        <v/>
      </c>
      <c r="L175" s="68" t="str">
        <f>IF('CF3 TestsPhys'!N175="","",'CF3 TestsPhys'!N175)</f>
        <v/>
      </c>
      <c r="M175" s="76" t="str">
        <f>IF('CF3 TestsPhys'!O175="","",'CF3 TestsPhys'!O175)</f>
        <v/>
      </c>
      <c r="N175" s="250" t="str">
        <f>IF('CF3 TestsPhys'!P175="","",'CF3 TestsPhys'!P175)</f>
        <v/>
      </c>
      <c r="O175" s="76" t="str">
        <f>IF('CF3 TestsPhys'!Q175="","",'CF3 TestsPhys'!Q175)</f>
        <v/>
      </c>
      <c r="P175" s="250" t="str">
        <f>IF('CF3 TestsPhys'!R175="","",'CF3 TestsPhys'!R175)</f>
        <v/>
      </c>
      <c r="Q175" s="76" t="str">
        <f>IF('CF3 TestsPhys'!S175="","",'CF3 TestsPhys'!S175)</f>
        <v/>
      </c>
      <c r="R175" s="250" t="str">
        <f>IF('CF3 TestsPhys'!T175="","",'CF3 TestsPhys'!T175)</f>
        <v/>
      </c>
      <c r="S175" s="76" t="str">
        <f>IF('CF3 TestsPhys'!U175="","",'CF3 TestsPhys'!U175)</f>
        <v/>
      </c>
      <c r="T175" s="61" t="str">
        <f>IF('CF3 TestsPhys'!V175="","",'CF3 TestsPhys'!V175)</f>
        <v/>
      </c>
      <c r="U175" s="76" t="str">
        <f>IF('CF3 TestsPhys'!W175="","",'CF3 TestsPhys'!W175)</f>
        <v/>
      </c>
      <c r="V175" s="61" t="str">
        <f>IF('CF3 TestsPhys'!X175="","",'CF3 TestsPhys'!X175)</f>
        <v/>
      </c>
      <c r="W175" s="76" t="str">
        <f>IF('CF3 TestsPhys'!Y175="","",'CF3 TestsPhys'!Y175)</f>
        <v/>
      </c>
      <c r="X175" s="61" t="str">
        <f>IF('CF3 TestsPhys'!Z175="","",'CF3 TestsPhys'!Z175)</f>
        <v/>
      </c>
      <c r="Y175" s="76" t="str">
        <f>IF('CF3 TestsPhys'!AA175="","",'CF3 TestsPhys'!AA175)</f>
        <v/>
      </c>
      <c r="Z175" s="251" t="str">
        <f>IF('CF3 TestsPhys'!AB175="","",'CF3 TestsPhys'!AB175)</f>
        <v/>
      </c>
      <c r="AA175" s="197" t="str">
        <f>IF('CF3 TestsPhys'!AC175="","",'CF3 TestsPhys'!AC175)</f>
        <v/>
      </c>
    </row>
    <row r="176" spans="1:27" ht="15.6" x14ac:dyDescent="0.25">
      <c r="A176" s="155" t="str">
        <f>IF('CF3 TestsPhys'!B176="","",'CF3 TestsPhys'!B176)</f>
        <v/>
      </c>
      <c r="B176" s="157" t="str">
        <f>IF('CF3 TestsPhys'!D176="","",'CF3 TestsPhys'!D176)</f>
        <v/>
      </c>
      <c r="C176" s="160" t="str">
        <f>IF('CF3 TestsPhys'!E176="","",'CF3 TestsPhys'!E176)</f>
        <v/>
      </c>
      <c r="D176" s="173" t="str">
        <f>IF('CF3 TestsPhys'!F176="","",'CF3 TestsPhys'!F176)</f>
        <v/>
      </c>
      <c r="E176" s="282" t="str">
        <f>IF('CF3 TestsPhys'!G176="","",'CF3 TestsPhys'!G176)</f>
        <v/>
      </c>
      <c r="F176" s="68" t="str">
        <f>IF('CF3 TestsPhys'!H176="","",'CF3 TestsPhys'!H176)</f>
        <v/>
      </c>
      <c r="G176" s="76" t="str">
        <f>IF('CF3 TestsPhys'!I176="","",'CF3 TestsPhys'!I176)</f>
        <v/>
      </c>
      <c r="H176" s="68" t="str">
        <f>IF('CF3 TestsPhys'!J176="","",'CF3 TestsPhys'!J176)</f>
        <v/>
      </c>
      <c r="I176" s="76" t="str">
        <f>IF('CF3 TestsPhys'!K176="","",'CF3 TestsPhys'!K176)</f>
        <v/>
      </c>
      <c r="J176" s="68" t="str">
        <f>IF('CF3 TestsPhys'!L176="","",'CF3 TestsPhys'!L176)</f>
        <v/>
      </c>
      <c r="K176" s="76" t="str">
        <f>IF('CF3 TestsPhys'!M176="","",'CF3 TestsPhys'!M176)</f>
        <v/>
      </c>
      <c r="L176" s="68" t="str">
        <f>IF('CF3 TestsPhys'!N176="","",'CF3 TestsPhys'!N176)</f>
        <v/>
      </c>
      <c r="M176" s="76" t="str">
        <f>IF('CF3 TestsPhys'!O176="","",'CF3 TestsPhys'!O176)</f>
        <v/>
      </c>
      <c r="N176" s="250" t="str">
        <f>IF('CF3 TestsPhys'!P176="","",'CF3 TestsPhys'!P176)</f>
        <v/>
      </c>
      <c r="O176" s="76" t="str">
        <f>IF('CF3 TestsPhys'!Q176="","",'CF3 TestsPhys'!Q176)</f>
        <v/>
      </c>
      <c r="P176" s="250" t="str">
        <f>IF('CF3 TestsPhys'!R176="","",'CF3 TestsPhys'!R176)</f>
        <v/>
      </c>
      <c r="Q176" s="76" t="str">
        <f>IF('CF3 TestsPhys'!S176="","",'CF3 TestsPhys'!S176)</f>
        <v/>
      </c>
      <c r="R176" s="250" t="str">
        <f>IF('CF3 TestsPhys'!T176="","",'CF3 TestsPhys'!T176)</f>
        <v/>
      </c>
      <c r="S176" s="76" t="str">
        <f>IF('CF3 TestsPhys'!U176="","",'CF3 TestsPhys'!U176)</f>
        <v/>
      </c>
      <c r="T176" s="61" t="str">
        <f>IF('CF3 TestsPhys'!V176="","",'CF3 TestsPhys'!V176)</f>
        <v/>
      </c>
      <c r="U176" s="76" t="str">
        <f>IF('CF3 TestsPhys'!W176="","",'CF3 TestsPhys'!W176)</f>
        <v/>
      </c>
      <c r="V176" s="61" t="str">
        <f>IF('CF3 TestsPhys'!X176="","",'CF3 TestsPhys'!X176)</f>
        <v/>
      </c>
      <c r="W176" s="76" t="str">
        <f>IF('CF3 TestsPhys'!Y176="","",'CF3 TestsPhys'!Y176)</f>
        <v/>
      </c>
      <c r="X176" s="61" t="str">
        <f>IF('CF3 TestsPhys'!Z176="","",'CF3 TestsPhys'!Z176)</f>
        <v/>
      </c>
      <c r="Y176" s="76" t="str">
        <f>IF('CF3 TestsPhys'!AA176="","",'CF3 TestsPhys'!AA176)</f>
        <v/>
      </c>
      <c r="Z176" s="251" t="str">
        <f>IF('CF3 TestsPhys'!AB176="","",'CF3 TestsPhys'!AB176)</f>
        <v/>
      </c>
      <c r="AA176" s="197" t="str">
        <f>IF('CF3 TestsPhys'!AC176="","",'CF3 TestsPhys'!AC176)</f>
        <v/>
      </c>
    </row>
    <row r="177" spans="1:27" ht="15.6" x14ac:dyDescent="0.25">
      <c r="A177" s="155" t="str">
        <f>IF('CF3 TestsPhys'!B177="","",'CF3 TestsPhys'!B177)</f>
        <v/>
      </c>
      <c r="B177" s="157" t="str">
        <f>IF('CF3 TestsPhys'!D177="","",'CF3 TestsPhys'!D177)</f>
        <v/>
      </c>
      <c r="C177" s="160" t="str">
        <f>IF('CF3 TestsPhys'!E177="","",'CF3 TestsPhys'!E177)</f>
        <v/>
      </c>
      <c r="D177" s="173" t="str">
        <f>IF('CF3 TestsPhys'!F177="","",'CF3 TestsPhys'!F177)</f>
        <v/>
      </c>
      <c r="E177" s="282" t="str">
        <f>IF('CF3 TestsPhys'!G177="","",'CF3 TestsPhys'!G177)</f>
        <v/>
      </c>
      <c r="F177" s="68" t="str">
        <f>IF('CF3 TestsPhys'!H177="","",'CF3 TestsPhys'!H177)</f>
        <v/>
      </c>
      <c r="G177" s="76" t="str">
        <f>IF('CF3 TestsPhys'!I177="","",'CF3 TestsPhys'!I177)</f>
        <v/>
      </c>
      <c r="H177" s="68" t="str">
        <f>IF('CF3 TestsPhys'!J177="","",'CF3 TestsPhys'!J177)</f>
        <v/>
      </c>
      <c r="I177" s="76" t="str">
        <f>IF('CF3 TestsPhys'!K177="","",'CF3 TestsPhys'!K177)</f>
        <v/>
      </c>
      <c r="J177" s="68" t="str">
        <f>IF('CF3 TestsPhys'!L177="","",'CF3 TestsPhys'!L177)</f>
        <v/>
      </c>
      <c r="K177" s="76" t="str">
        <f>IF('CF3 TestsPhys'!M177="","",'CF3 TestsPhys'!M177)</f>
        <v/>
      </c>
      <c r="L177" s="68" t="str">
        <f>IF('CF3 TestsPhys'!N177="","",'CF3 TestsPhys'!N177)</f>
        <v/>
      </c>
      <c r="M177" s="76" t="str">
        <f>IF('CF3 TestsPhys'!O177="","",'CF3 TestsPhys'!O177)</f>
        <v/>
      </c>
      <c r="N177" s="250" t="str">
        <f>IF('CF3 TestsPhys'!P177="","",'CF3 TestsPhys'!P177)</f>
        <v/>
      </c>
      <c r="O177" s="76" t="str">
        <f>IF('CF3 TestsPhys'!Q177="","",'CF3 TestsPhys'!Q177)</f>
        <v/>
      </c>
      <c r="P177" s="250" t="str">
        <f>IF('CF3 TestsPhys'!R177="","",'CF3 TestsPhys'!R177)</f>
        <v/>
      </c>
      <c r="Q177" s="76" t="str">
        <f>IF('CF3 TestsPhys'!S177="","",'CF3 TestsPhys'!S177)</f>
        <v/>
      </c>
      <c r="R177" s="250" t="str">
        <f>IF('CF3 TestsPhys'!T177="","",'CF3 TestsPhys'!T177)</f>
        <v/>
      </c>
      <c r="S177" s="76" t="str">
        <f>IF('CF3 TestsPhys'!U177="","",'CF3 TestsPhys'!U177)</f>
        <v/>
      </c>
      <c r="T177" s="61" t="str">
        <f>IF('CF3 TestsPhys'!V177="","",'CF3 TestsPhys'!V177)</f>
        <v/>
      </c>
      <c r="U177" s="76" t="str">
        <f>IF('CF3 TestsPhys'!W177="","",'CF3 TestsPhys'!W177)</f>
        <v/>
      </c>
      <c r="V177" s="61" t="str">
        <f>IF('CF3 TestsPhys'!X177="","",'CF3 TestsPhys'!X177)</f>
        <v/>
      </c>
      <c r="W177" s="76" t="str">
        <f>IF('CF3 TestsPhys'!Y177="","",'CF3 TestsPhys'!Y177)</f>
        <v/>
      </c>
      <c r="X177" s="61" t="str">
        <f>IF('CF3 TestsPhys'!Z177="","",'CF3 TestsPhys'!Z177)</f>
        <v/>
      </c>
      <c r="Y177" s="76" t="str">
        <f>IF('CF3 TestsPhys'!AA177="","",'CF3 TestsPhys'!AA177)</f>
        <v/>
      </c>
      <c r="Z177" s="251" t="str">
        <f>IF('CF3 TestsPhys'!AB177="","",'CF3 TestsPhys'!AB177)</f>
        <v/>
      </c>
      <c r="AA177" s="197" t="str">
        <f>IF('CF3 TestsPhys'!AC177="","",'CF3 TestsPhys'!AC177)</f>
        <v/>
      </c>
    </row>
    <row r="178" spans="1:27" ht="15.6" x14ac:dyDescent="0.25">
      <c r="A178" s="155" t="str">
        <f>IF('CF3 TestsPhys'!B178="","",'CF3 TestsPhys'!B178)</f>
        <v/>
      </c>
      <c r="B178" s="157" t="str">
        <f>IF('CF3 TestsPhys'!D178="","",'CF3 TestsPhys'!D178)</f>
        <v/>
      </c>
      <c r="C178" s="160" t="str">
        <f>IF('CF3 TestsPhys'!E178="","",'CF3 TestsPhys'!E178)</f>
        <v/>
      </c>
      <c r="D178" s="173" t="str">
        <f>IF('CF3 TestsPhys'!F178="","",'CF3 TestsPhys'!F178)</f>
        <v/>
      </c>
      <c r="E178" s="282" t="str">
        <f>IF('CF3 TestsPhys'!G178="","",'CF3 TestsPhys'!G178)</f>
        <v/>
      </c>
      <c r="F178" s="68" t="str">
        <f>IF('CF3 TestsPhys'!H178="","",'CF3 TestsPhys'!H178)</f>
        <v/>
      </c>
      <c r="G178" s="76" t="str">
        <f>IF('CF3 TestsPhys'!I178="","",'CF3 TestsPhys'!I178)</f>
        <v/>
      </c>
      <c r="H178" s="68" t="str">
        <f>IF('CF3 TestsPhys'!J178="","",'CF3 TestsPhys'!J178)</f>
        <v/>
      </c>
      <c r="I178" s="76" t="str">
        <f>IF('CF3 TestsPhys'!K178="","",'CF3 TestsPhys'!K178)</f>
        <v/>
      </c>
      <c r="J178" s="68" t="str">
        <f>IF('CF3 TestsPhys'!L178="","",'CF3 TestsPhys'!L178)</f>
        <v/>
      </c>
      <c r="K178" s="76" t="str">
        <f>IF('CF3 TestsPhys'!M178="","",'CF3 TestsPhys'!M178)</f>
        <v/>
      </c>
      <c r="L178" s="68" t="str">
        <f>IF('CF3 TestsPhys'!N178="","",'CF3 TestsPhys'!N178)</f>
        <v/>
      </c>
      <c r="M178" s="76" t="str">
        <f>IF('CF3 TestsPhys'!O178="","",'CF3 TestsPhys'!O178)</f>
        <v/>
      </c>
      <c r="N178" s="250" t="str">
        <f>IF('CF3 TestsPhys'!P178="","",'CF3 TestsPhys'!P178)</f>
        <v/>
      </c>
      <c r="O178" s="76" t="str">
        <f>IF('CF3 TestsPhys'!Q178="","",'CF3 TestsPhys'!Q178)</f>
        <v/>
      </c>
      <c r="P178" s="250" t="str">
        <f>IF('CF3 TestsPhys'!R178="","",'CF3 TestsPhys'!R178)</f>
        <v/>
      </c>
      <c r="Q178" s="76" t="str">
        <f>IF('CF3 TestsPhys'!S178="","",'CF3 TestsPhys'!S178)</f>
        <v/>
      </c>
      <c r="R178" s="250" t="str">
        <f>IF('CF3 TestsPhys'!T178="","",'CF3 TestsPhys'!T178)</f>
        <v/>
      </c>
      <c r="S178" s="76" t="str">
        <f>IF('CF3 TestsPhys'!U178="","",'CF3 TestsPhys'!U178)</f>
        <v/>
      </c>
      <c r="T178" s="61" t="str">
        <f>IF('CF3 TestsPhys'!V178="","",'CF3 TestsPhys'!V178)</f>
        <v/>
      </c>
      <c r="U178" s="76" t="str">
        <f>IF('CF3 TestsPhys'!W178="","",'CF3 TestsPhys'!W178)</f>
        <v/>
      </c>
      <c r="V178" s="61" t="str">
        <f>IF('CF3 TestsPhys'!X178="","",'CF3 TestsPhys'!X178)</f>
        <v/>
      </c>
      <c r="W178" s="76" t="str">
        <f>IF('CF3 TestsPhys'!Y178="","",'CF3 TestsPhys'!Y178)</f>
        <v/>
      </c>
      <c r="X178" s="61" t="str">
        <f>IF('CF3 TestsPhys'!Z178="","",'CF3 TestsPhys'!Z178)</f>
        <v/>
      </c>
      <c r="Y178" s="76" t="str">
        <f>IF('CF3 TestsPhys'!AA178="","",'CF3 TestsPhys'!AA178)</f>
        <v/>
      </c>
      <c r="Z178" s="251" t="str">
        <f>IF('CF3 TestsPhys'!AB178="","",'CF3 TestsPhys'!AB178)</f>
        <v/>
      </c>
      <c r="AA178" s="197" t="str">
        <f>IF('CF3 TestsPhys'!AC178="","",'CF3 TestsPhys'!AC178)</f>
        <v/>
      </c>
    </row>
    <row r="179" spans="1:27" ht="15.6" x14ac:dyDescent="0.25">
      <c r="A179" s="155" t="str">
        <f>IF('CF3 TestsPhys'!B179="","",'CF3 TestsPhys'!B179)</f>
        <v/>
      </c>
      <c r="B179" s="157" t="str">
        <f>IF('CF3 TestsPhys'!D179="","",'CF3 TestsPhys'!D179)</f>
        <v/>
      </c>
      <c r="C179" s="160" t="str">
        <f>IF('CF3 TestsPhys'!E179="","",'CF3 TestsPhys'!E179)</f>
        <v/>
      </c>
      <c r="D179" s="173" t="str">
        <f>IF('CF3 TestsPhys'!F179="","",'CF3 TestsPhys'!F179)</f>
        <v/>
      </c>
      <c r="E179" s="282" t="str">
        <f>IF('CF3 TestsPhys'!G179="","",'CF3 TestsPhys'!G179)</f>
        <v/>
      </c>
      <c r="F179" s="68" t="str">
        <f>IF('CF3 TestsPhys'!H179="","",'CF3 TestsPhys'!H179)</f>
        <v/>
      </c>
      <c r="G179" s="76" t="str">
        <f>IF('CF3 TestsPhys'!I179="","",'CF3 TestsPhys'!I179)</f>
        <v/>
      </c>
      <c r="H179" s="68" t="str">
        <f>IF('CF3 TestsPhys'!J179="","",'CF3 TestsPhys'!J179)</f>
        <v/>
      </c>
      <c r="I179" s="76" t="str">
        <f>IF('CF3 TestsPhys'!K179="","",'CF3 TestsPhys'!K179)</f>
        <v/>
      </c>
      <c r="J179" s="68" t="str">
        <f>IF('CF3 TestsPhys'!L179="","",'CF3 TestsPhys'!L179)</f>
        <v/>
      </c>
      <c r="K179" s="76" t="str">
        <f>IF('CF3 TestsPhys'!M179="","",'CF3 TestsPhys'!M179)</f>
        <v/>
      </c>
      <c r="L179" s="68" t="str">
        <f>IF('CF3 TestsPhys'!N179="","",'CF3 TestsPhys'!N179)</f>
        <v/>
      </c>
      <c r="M179" s="76" t="str">
        <f>IF('CF3 TestsPhys'!O179="","",'CF3 TestsPhys'!O179)</f>
        <v/>
      </c>
      <c r="N179" s="250" t="str">
        <f>IF('CF3 TestsPhys'!P179="","",'CF3 TestsPhys'!P179)</f>
        <v/>
      </c>
      <c r="O179" s="76" t="str">
        <f>IF('CF3 TestsPhys'!Q179="","",'CF3 TestsPhys'!Q179)</f>
        <v/>
      </c>
      <c r="P179" s="250" t="str">
        <f>IF('CF3 TestsPhys'!R179="","",'CF3 TestsPhys'!R179)</f>
        <v/>
      </c>
      <c r="Q179" s="76" t="str">
        <f>IF('CF3 TestsPhys'!S179="","",'CF3 TestsPhys'!S179)</f>
        <v/>
      </c>
      <c r="R179" s="250" t="str">
        <f>IF('CF3 TestsPhys'!T179="","",'CF3 TestsPhys'!T179)</f>
        <v/>
      </c>
      <c r="S179" s="76" t="str">
        <f>IF('CF3 TestsPhys'!U179="","",'CF3 TestsPhys'!U179)</f>
        <v/>
      </c>
      <c r="T179" s="61" t="str">
        <f>IF('CF3 TestsPhys'!V179="","",'CF3 TestsPhys'!V179)</f>
        <v/>
      </c>
      <c r="U179" s="76" t="str">
        <f>IF('CF3 TestsPhys'!W179="","",'CF3 TestsPhys'!W179)</f>
        <v/>
      </c>
      <c r="V179" s="61" t="str">
        <f>IF('CF3 TestsPhys'!X179="","",'CF3 TestsPhys'!X179)</f>
        <v/>
      </c>
      <c r="W179" s="76" t="str">
        <f>IF('CF3 TestsPhys'!Y179="","",'CF3 TestsPhys'!Y179)</f>
        <v/>
      </c>
      <c r="X179" s="61" t="str">
        <f>IF('CF3 TestsPhys'!Z179="","",'CF3 TestsPhys'!Z179)</f>
        <v/>
      </c>
      <c r="Y179" s="76" t="str">
        <f>IF('CF3 TestsPhys'!AA179="","",'CF3 TestsPhys'!AA179)</f>
        <v/>
      </c>
      <c r="Z179" s="251" t="str">
        <f>IF('CF3 TestsPhys'!AB179="","",'CF3 TestsPhys'!AB179)</f>
        <v/>
      </c>
      <c r="AA179" s="197" t="str">
        <f>IF('CF3 TestsPhys'!AC179="","",'CF3 TestsPhys'!AC179)</f>
        <v/>
      </c>
    </row>
    <row r="180" spans="1:27" ht="15.6" x14ac:dyDescent="0.25">
      <c r="A180" s="155" t="str">
        <f>IF('CF3 TestsPhys'!B180="","",'CF3 TestsPhys'!B180)</f>
        <v/>
      </c>
      <c r="B180" s="157" t="str">
        <f>IF('CF3 TestsPhys'!D180="","",'CF3 TestsPhys'!D180)</f>
        <v/>
      </c>
      <c r="C180" s="160" t="str">
        <f>IF('CF3 TestsPhys'!E180="","",'CF3 TestsPhys'!E180)</f>
        <v/>
      </c>
      <c r="D180" s="173" t="str">
        <f>IF('CF3 TestsPhys'!F180="","",'CF3 TestsPhys'!F180)</f>
        <v/>
      </c>
      <c r="E180" s="282" t="str">
        <f>IF('CF3 TestsPhys'!G180="","",'CF3 TestsPhys'!G180)</f>
        <v/>
      </c>
      <c r="F180" s="68" t="str">
        <f>IF('CF3 TestsPhys'!H180="","",'CF3 TestsPhys'!H180)</f>
        <v/>
      </c>
      <c r="G180" s="76" t="str">
        <f>IF('CF3 TestsPhys'!I180="","",'CF3 TestsPhys'!I180)</f>
        <v/>
      </c>
      <c r="H180" s="68" t="str">
        <f>IF('CF3 TestsPhys'!J180="","",'CF3 TestsPhys'!J180)</f>
        <v/>
      </c>
      <c r="I180" s="76" t="str">
        <f>IF('CF3 TestsPhys'!K180="","",'CF3 TestsPhys'!K180)</f>
        <v/>
      </c>
      <c r="J180" s="68" t="str">
        <f>IF('CF3 TestsPhys'!L180="","",'CF3 TestsPhys'!L180)</f>
        <v/>
      </c>
      <c r="K180" s="76" t="str">
        <f>IF('CF3 TestsPhys'!M180="","",'CF3 TestsPhys'!M180)</f>
        <v/>
      </c>
      <c r="L180" s="68" t="str">
        <f>IF('CF3 TestsPhys'!N180="","",'CF3 TestsPhys'!N180)</f>
        <v/>
      </c>
      <c r="M180" s="76" t="str">
        <f>IF('CF3 TestsPhys'!O180="","",'CF3 TestsPhys'!O180)</f>
        <v/>
      </c>
      <c r="N180" s="250" t="str">
        <f>IF('CF3 TestsPhys'!P180="","",'CF3 TestsPhys'!P180)</f>
        <v/>
      </c>
      <c r="O180" s="76" t="str">
        <f>IF('CF3 TestsPhys'!Q180="","",'CF3 TestsPhys'!Q180)</f>
        <v/>
      </c>
      <c r="P180" s="250" t="str">
        <f>IF('CF3 TestsPhys'!R180="","",'CF3 TestsPhys'!R180)</f>
        <v/>
      </c>
      <c r="Q180" s="76" t="str">
        <f>IF('CF3 TestsPhys'!S180="","",'CF3 TestsPhys'!S180)</f>
        <v/>
      </c>
      <c r="R180" s="250" t="str">
        <f>IF('CF3 TestsPhys'!T180="","",'CF3 TestsPhys'!T180)</f>
        <v/>
      </c>
      <c r="S180" s="76" t="str">
        <f>IF('CF3 TestsPhys'!U180="","",'CF3 TestsPhys'!U180)</f>
        <v/>
      </c>
      <c r="T180" s="61" t="str">
        <f>IF('CF3 TestsPhys'!V180="","",'CF3 TestsPhys'!V180)</f>
        <v/>
      </c>
      <c r="U180" s="76" t="str">
        <f>IF('CF3 TestsPhys'!W180="","",'CF3 TestsPhys'!W180)</f>
        <v/>
      </c>
      <c r="V180" s="61" t="str">
        <f>IF('CF3 TestsPhys'!X180="","",'CF3 TestsPhys'!X180)</f>
        <v/>
      </c>
      <c r="W180" s="76" t="str">
        <f>IF('CF3 TestsPhys'!Y180="","",'CF3 TestsPhys'!Y180)</f>
        <v/>
      </c>
      <c r="X180" s="61" t="str">
        <f>IF('CF3 TestsPhys'!Z180="","",'CF3 TestsPhys'!Z180)</f>
        <v/>
      </c>
      <c r="Y180" s="76" t="str">
        <f>IF('CF3 TestsPhys'!AA180="","",'CF3 TestsPhys'!AA180)</f>
        <v/>
      </c>
      <c r="Z180" s="251" t="str">
        <f>IF('CF3 TestsPhys'!AB180="","",'CF3 TestsPhys'!AB180)</f>
        <v/>
      </c>
      <c r="AA180" s="197" t="str">
        <f>IF('CF3 TestsPhys'!AC180="","",'CF3 TestsPhys'!AC180)</f>
        <v/>
      </c>
    </row>
    <row r="181" spans="1:27" ht="15.6" x14ac:dyDescent="0.25">
      <c r="A181" s="155" t="str">
        <f>IF('CF3 TestsPhys'!B181="","",'CF3 TestsPhys'!B181)</f>
        <v/>
      </c>
      <c r="B181" s="157" t="str">
        <f>IF('CF3 TestsPhys'!D181="","",'CF3 TestsPhys'!D181)</f>
        <v/>
      </c>
      <c r="C181" s="160" t="str">
        <f>IF('CF3 TestsPhys'!E181="","",'CF3 TestsPhys'!E181)</f>
        <v/>
      </c>
      <c r="D181" s="173" t="str">
        <f>IF('CF3 TestsPhys'!F181="","",'CF3 TestsPhys'!F181)</f>
        <v/>
      </c>
      <c r="E181" s="282" t="str">
        <f>IF('CF3 TestsPhys'!G181="","",'CF3 TestsPhys'!G181)</f>
        <v/>
      </c>
      <c r="F181" s="68" t="str">
        <f>IF('CF3 TestsPhys'!H181="","",'CF3 TestsPhys'!H181)</f>
        <v/>
      </c>
      <c r="G181" s="76" t="str">
        <f>IF('CF3 TestsPhys'!I181="","",'CF3 TestsPhys'!I181)</f>
        <v/>
      </c>
      <c r="H181" s="68" t="str">
        <f>IF('CF3 TestsPhys'!J181="","",'CF3 TestsPhys'!J181)</f>
        <v/>
      </c>
      <c r="I181" s="76" t="str">
        <f>IF('CF3 TestsPhys'!K181="","",'CF3 TestsPhys'!K181)</f>
        <v/>
      </c>
      <c r="J181" s="68" t="str">
        <f>IF('CF3 TestsPhys'!L181="","",'CF3 TestsPhys'!L181)</f>
        <v/>
      </c>
      <c r="K181" s="76" t="str">
        <f>IF('CF3 TestsPhys'!M181="","",'CF3 TestsPhys'!M181)</f>
        <v/>
      </c>
      <c r="L181" s="68" t="str">
        <f>IF('CF3 TestsPhys'!N181="","",'CF3 TestsPhys'!N181)</f>
        <v/>
      </c>
      <c r="M181" s="76" t="str">
        <f>IF('CF3 TestsPhys'!O181="","",'CF3 TestsPhys'!O181)</f>
        <v/>
      </c>
      <c r="N181" s="250" t="str">
        <f>IF('CF3 TestsPhys'!P181="","",'CF3 TestsPhys'!P181)</f>
        <v/>
      </c>
      <c r="O181" s="76" t="str">
        <f>IF('CF3 TestsPhys'!Q181="","",'CF3 TestsPhys'!Q181)</f>
        <v/>
      </c>
      <c r="P181" s="250" t="str">
        <f>IF('CF3 TestsPhys'!R181="","",'CF3 TestsPhys'!R181)</f>
        <v/>
      </c>
      <c r="Q181" s="76" t="str">
        <f>IF('CF3 TestsPhys'!S181="","",'CF3 TestsPhys'!S181)</f>
        <v/>
      </c>
      <c r="R181" s="250" t="str">
        <f>IF('CF3 TestsPhys'!T181="","",'CF3 TestsPhys'!T181)</f>
        <v/>
      </c>
      <c r="S181" s="76" t="str">
        <f>IF('CF3 TestsPhys'!U181="","",'CF3 TestsPhys'!U181)</f>
        <v/>
      </c>
      <c r="T181" s="61" t="str">
        <f>IF('CF3 TestsPhys'!V181="","",'CF3 TestsPhys'!V181)</f>
        <v/>
      </c>
      <c r="U181" s="76" t="str">
        <f>IF('CF3 TestsPhys'!W181="","",'CF3 TestsPhys'!W181)</f>
        <v/>
      </c>
      <c r="V181" s="61" t="str">
        <f>IF('CF3 TestsPhys'!X181="","",'CF3 TestsPhys'!X181)</f>
        <v/>
      </c>
      <c r="W181" s="76" t="str">
        <f>IF('CF3 TestsPhys'!Y181="","",'CF3 TestsPhys'!Y181)</f>
        <v/>
      </c>
      <c r="X181" s="61" t="str">
        <f>IF('CF3 TestsPhys'!Z181="","",'CF3 TestsPhys'!Z181)</f>
        <v/>
      </c>
      <c r="Y181" s="76" t="str">
        <f>IF('CF3 TestsPhys'!AA181="","",'CF3 TestsPhys'!AA181)</f>
        <v/>
      </c>
      <c r="Z181" s="251" t="str">
        <f>IF('CF3 TestsPhys'!AB181="","",'CF3 TestsPhys'!AB181)</f>
        <v/>
      </c>
      <c r="AA181" s="197" t="str">
        <f>IF('CF3 TestsPhys'!AC181="","",'CF3 TestsPhys'!AC181)</f>
        <v/>
      </c>
    </row>
    <row r="182" spans="1:27" ht="15.6" x14ac:dyDescent="0.25">
      <c r="A182" s="155" t="str">
        <f>IF('CF3 TestsPhys'!B182="","",'CF3 TestsPhys'!B182)</f>
        <v/>
      </c>
      <c r="B182" s="157" t="str">
        <f>IF('CF3 TestsPhys'!D182="","",'CF3 TestsPhys'!D182)</f>
        <v/>
      </c>
      <c r="C182" s="160" t="str">
        <f>IF('CF3 TestsPhys'!E182="","",'CF3 TestsPhys'!E182)</f>
        <v/>
      </c>
      <c r="D182" s="173" t="str">
        <f>IF('CF3 TestsPhys'!F182="","",'CF3 TestsPhys'!F182)</f>
        <v/>
      </c>
      <c r="E182" s="282" t="str">
        <f>IF('CF3 TestsPhys'!G182="","",'CF3 TestsPhys'!G182)</f>
        <v/>
      </c>
      <c r="F182" s="68" t="str">
        <f>IF('CF3 TestsPhys'!H182="","",'CF3 TestsPhys'!H182)</f>
        <v/>
      </c>
      <c r="G182" s="76" t="str">
        <f>IF('CF3 TestsPhys'!I182="","",'CF3 TestsPhys'!I182)</f>
        <v/>
      </c>
      <c r="H182" s="68" t="str">
        <f>IF('CF3 TestsPhys'!J182="","",'CF3 TestsPhys'!J182)</f>
        <v/>
      </c>
      <c r="I182" s="76" t="str">
        <f>IF('CF3 TestsPhys'!K182="","",'CF3 TestsPhys'!K182)</f>
        <v/>
      </c>
      <c r="J182" s="68" t="str">
        <f>IF('CF3 TestsPhys'!L182="","",'CF3 TestsPhys'!L182)</f>
        <v/>
      </c>
      <c r="K182" s="76" t="str">
        <f>IF('CF3 TestsPhys'!M182="","",'CF3 TestsPhys'!M182)</f>
        <v/>
      </c>
      <c r="L182" s="68" t="str">
        <f>IF('CF3 TestsPhys'!N182="","",'CF3 TestsPhys'!N182)</f>
        <v/>
      </c>
      <c r="M182" s="76" t="str">
        <f>IF('CF3 TestsPhys'!O182="","",'CF3 TestsPhys'!O182)</f>
        <v/>
      </c>
      <c r="N182" s="250" t="str">
        <f>IF('CF3 TestsPhys'!P182="","",'CF3 TestsPhys'!P182)</f>
        <v/>
      </c>
      <c r="O182" s="76" t="str">
        <f>IF('CF3 TestsPhys'!Q182="","",'CF3 TestsPhys'!Q182)</f>
        <v/>
      </c>
      <c r="P182" s="250" t="str">
        <f>IF('CF3 TestsPhys'!R182="","",'CF3 TestsPhys'!R182)</f>
        <v/>
      </c>
      <c r="Q182" s="76" t="str">
        <f>IF('CF3 TestsPhys'!S182="","",'CF3 TestsPhys'!S182)</f>
        <v/>
      </c>
      <c r="R182" s="250" t="str">
        <f>IF('CF3 TestsPhys'!T182="","",'CF3 TestsPhys'!T182)</f>
        <v/>
      </c>
      <c r="S182" s="76" t="str">
        <f>IF('CF3 TestsPhys'!U182="","",'CF3 TestsPhys'!U182)</f>
        <v/>
      </c>
      <c r="T182" s="61" t="str">
        <f>IF('CF3 TestsPhys'!V182="","",'CF3 TestsPhys'!V182)</f>
        <v/>
      </c>
      <c r="U182" s="76" t="str">
        <f>IF('CF3 TestsPhys'!W182="","",'CF3 TestsPhys'!W182)</f>
        <v/>
      </c>
      <c r="V182" s="61" t="str">
        <f>IF('CF3 TestsPhys'!X182="","",'CF3 TestsPhys'!X182)</f>
        <v/>
      </c>
      <c r="W182" s="76" t="str">
        <f>IF('CF3 TestsPhys'!Y182="","",'CF3 TestsPhys'!Y182)</f>
        <v/>
      </c>
      <c r="X182" s="61" t="str">
        <f>IF('CF3 TestsPhys'!Z182="","",'CF3 TestsPhys'!Z182)</f>
        <v/>
      </c>
      <c r="Y182" s="76" t="str">
        <f>IF('CF3 TestsPhys'!AA182="","",'CF3 TestsPhys'!AA182)</f>
        <v/>
      </c>
      <c r="Z182" s="251" t="str">
        <f>IF('CF3 TestsPhys'!AB182="","",'CF3 TestsPhys'!AB182)</f>
        <v/>
      </c>
      <c r="AA182" s="197" t="str">
        <f>IF('CF3 TestsPhys'!AC182="","",'CF3 TestsPhys'!AC182)</f>
        <v/>
      </c>
    </row>
    <row r="183" spans="1:27" ht="15.6" x14ac:dyDescent="0.25">
      <c r="A183" s="155" t="str">
        <f>IF('CF3 TestsPhys'!B183="","",'CF3 TestsPhys'!B183)</f>
        <v/>
      </c>
      <c r="B183" s="157" t="str">
        <f>IF('CF3 TestsPhys'!D183="","",'CF3 TestsPhys'!D183)</f>
        <v/>
      </c>
      <c r="C183" s="160" t="str">
        <f>IF('CF3 TestsPhys'!E183="","",'CF3 TestsPhys'!E183)</f>
        <v/>
      </c>
      <c r="D183" s="173" t="str">
        <f>IF('CF3 TestsPhys'!F183="","",'CF3 TestsPhys'!F183)</f>
        <v/>
      </c>
      <c r="E183" s="282" t="str">
        <f>IF('CF3 TestsPhys'!G183="","",'CF3 TestsPhys'!G183)</f>
        <v/>
      </c>
      <c r="F183" s="68" t="str">
        <f>IF('CF3 TestsPhys'!H183="","",'CF3 TestsPhys'!H183)</f>
        <v/>
      </c>
      <c r="G183" s="76" t="str">
        <f>IF('CF3 TestsPhys'!I183="","",'CF3 TestsPhys'!I183)</f>
        <v/>
      </c>
      <c r="H183" s="68" t="str">
        <f>IF('CF3 TestsPhys'!J183="","",'CF3 TestsPhys'!J183)</f>
        <v/>
      </c>
      <c r="I183" s="76" t="str">
        <f>IF('CF3 TestsPhys'!K183="","",'CF3 TestsPhys'!K183)</f>
        <v/>
      </c>
      <c r="J183" s="68" t="str">
        <f>IF('CF3 TestsPhys'!L183="","",'CF3 TestsPhys'!L183)</f>
        <v/>
      </c>
      <c r="K183" s="76" t="str">
        <f>IF('CF3 TestsPhys'!M183="","",'CF3 TestsPhys'!M183)</f>
        <v/>
      </c>
      <c r="L183" s="68" t="str">
        <f>IF('CF3 TestsPhys'!N183="","",'CF3 TestsPhys'!N183)</f>
        <v/>
      </c>
      <c r="M183" s="76" t="str">
        <f>IF('CF3 TestsPhys'!O183="","",'CF3 TestsPhys'!O183)</f>
        <v/>
      </c>
      <c r="N183" s="250" t="str">
        <f>IF('CF3 TestsPhys'!P183="","",'CF3 TestsPhys'!P183)</f>
        <v/>
      </c>
      <c r="O183" s="76" t="str">
        <f>IF('CF3 TestsPhys'!Q183="","",'CF3 TestsPhys'!Q183)</f>
        <v/>
      </c>
      <c r="P183" s="250" t="str">
        <f>IF('CF3 TestsPhys'!R183="","",'CF3 TestsPhys'!R183)</f>
        <v/>
      </c>
      <c r="Q183" s="76" t="str">
        <f>IF('CF3 TestsPhys'!S183="","",'CF3 TestsPhys'!S183)</f>
        <v/>
      </c>
      <c r="R183" s="250" t="str">
        <f>IF('CF3 TestsPhys'!T183="","",'CF3 TestsPhys'!T183)</f>
        <v/>
      </c>
      <c r="S183" s="76" t="str">
        <f>IF('CF3 TestsPhys'!U183="","",'CF3 TestsPhys'!U183)</f>
        <v/>
      </c>
      <c r="T183" s="61" t="str">
        <f>IF('CF3 TestsPhys'!V183="","",'CF3 TestsPhys'!V183)</f>
        <v/>
      </c>
      <c r="U183" s="76" t="str">
        <f>IF('CF3 TestsPhys'!W183="","",'CF3 TestsPhys'!W183)</f>
        <v/>
      </c>
      <c r="V183" s="61" t="str">
        <f>IF('CF3 TestsPhys'!X183="","",'CF3 TestsPhys'!X183)</f>
        <v/>
      </c>
      <c r="W183" s="76" t="str">
        <f>IF('CF3 TestsPhys'!Y183="","",'CF3 TestsPhys'!Y183)</f>
        <v/>
      </c>
      <c r="X183" s="61" t="str">
        <f>IF('CF3 TestsPhys'!Z183="","",'CF3 TestsPhys'!Z183)</f>
        <v/>
      </c>
      <c r="Y183" s="76" t="str">
        <f>IF('CF3 TestsPhys'!AA183="","",'CF3 TestsPhys'!AA183)</f>
        <v/>
      </c>
      <c r="Z183" s="251" t="str">
        <f>IF('CF3 TestsPhys'!AB183="","",'CF3 TestsPhys'!AB183)</f>
        <v/>
      </c>
      <c r="AA183" s="197" t="str">
        <f>IF('CF3 TestsPhys'!AC183="","",'CF3 TestsPhys'!AC183)</f>
        <v/>
      </c>
    </row>
    <row r="184" spans="1:27" ht="15.6" x14ac:dyDescent="0.25">
      <c r="A184" s="155" t="str">
        <f>IF('CF3 TestsPhys'!B184="","",'CF3 TestsPhys'!B184)</f>
        <v/>
      </c>
      <c r="B184" s="157" t="str">
        <f>IF('CF3 TestsPhys'!D184="","",'CF3 TestsPhys'!D184)</f>
        <v/>
      </c>
      <c r="C184" s="160" t="str">
        <f>IF('CF3 TestsPhys'!E184="","",'CF3 TestsPhys'!E184)</f>
        <v/>
      </c>
      <c r="D184" s="173" t="str">
        <f>IF('CF3 TestsPhys'!F184="","",'CF3 TestsPhys'!F184)</f>
        <v/>
      </c>
      <c r="E184" s="282" t="str">
        <f>IF('CF3 TestsPhys'!G184="","",'CF3 TestsPhys'!G184)</f>
        <v/>
      </c>
      <c r="F184" s="68" t="str">
        <f>IF('CF3 TestsPhys'!H184="","",'CF3 TestsPhys'!H184)</f>
        <v/>
      </c>
      <c r="G184" s="76" t="str">
        <f>IF('CF3 TestsPhys'!I184="","",'CF3 TestsPhys'!I184)</f>
        <v/>
      </c>
      <c r="H184" s="68" t="str">
        <f>IF('CF3 TestsPhys'!J184="","",'CF3 TestsPhys'!J184)</f>
        <v/>
      </c>
      <c r="I184" s="76" t="str">
        <f>IF('CF3 TestsPhys'!K184="","",'CF3 TestsPhys'!K184)</f>
        <v/>
      </c>
      <c r="J184" s="68" t="str">
        <f>IF('CF3 TestsPhys'!L184="","",'CF3 TestsPhys'!L184)</f>
        <v/>
      </c>
      <c r="K184" s="76" t="str">
        <f>IF('CF3 TestsPhys'!M184="","",'CF3 TestsPhys'!M184)</f>
        <v/>
      </c>
      <c r="L184" s="68" t="str">
        <f>IF('CF3 TestsPhys'!N184="","",'CF3 TestsPhys'!N184)</f>
        <v/>
      </c>
      <c r="M184" s="76" t="str">
        <f>IF('CF3 TestsPhys'!O184="","",'CF3 TestsPhys'!O184)</f>
        <v/>
      </c>
      <c r="N184" s="250" t="str">
        <f>IF('CF3 TestsPhys'!P184="","",'CF3 TestsPhys'!P184)</f>
        <v/>
      </c>
      <c r="O184" s="76" t="str">
        <f>IF('CF3 TestsPhys'!Q184="","",'CF3 TestsPhys'!Q184)</f>
        <v/>
      </c>
      <c r="P184" s="250" t="str">
        <f>IF('CF3 TestsPhys'!R184="","",'CF3 TestsPhys'!R184)</f>
        <v/>
      </c>
      <c r="Q184" s="76" t="str">
        <f>IF('CF3 TestsPhys'!S184="","",'CF3 TestsPhys'!S184)</f>
        <v/>
      </c>
      <c r="R184" s="250" t="str">
        <f>IF('CF3 TestsPhys'!T184="","",'CF3 TestsPhys'!T184)</f>
        <v/>
      </c>
      <c r="S184" s="76" t="str">
        <f>IF('CF3 TestsPhys'!U184="","",'CF3 TestsPhys'!U184)</f>
        <v/>
      </c>
      <c r="T184" s="61" t="str">
        <f>IF('CF3 TestsPhys'!V184="","",'CF3 TestsPhys'!V184)</f>
        <v/>
      </c>
      <c r="U184" s="76" t="str">
        <f>IF('CF3 TestsPhys'!W184="","",'CF3 TestsPhys'!W184)</f>
        <v/>
      </c>
      <c r="V184" s="61" t="str">
        <f>IF('CF3 TestsPhys'!X184="","",'CF3 TestsPhys'!X184)</f>
        <v/>
      </c>
      <c r="W184" s="76" t="str">
        <f>IF('CF3 TestsPhys'!Y184="","",'CF3 TestsPhys'!Y184)</f>
        <v/>
      </c>
      <c r="X184" s="61" t="str">
        <f>IF('CF3 TestsPhys'!Z184="","",'CF3 TestsPhys'!Z184)</f>
        <v/>
      </c>
      <c r="Y184" s="76" t="str">
        <f>IF('CF3 TestsPhys'!AA184="","",'CF3 TestsPhys'!AA184)</f>
        <v/>
      </c>
      <c r="Z184" s="251" t="str">
        <f>IF('CF3 TestsPhys'!AB184="","",'CF3 TestsPhys'!AB184)</f>
        <v/>
      </c>
      <c r="AA184" s="197" t="str">
        <f>IF('CF3 TestsPhys'!AC184="","",'CF3 TestsPhys'!AC184)</f>
        <v/>
      </c>
    </row>
    <row r="185" spans="1:27" ht="15.6" x14ac:dyDescent="0.25">
      <c r="A185" s="155" t="str">
        <f>IF('CF3 TestsPhys'!B185="","",'CF3 TestsPhys'!B185)</f>
        <v/>
      </c>
      <c r="B185" s="157" t="str">
        <f>IF('CF3 TestsPhys'!D185="","",'CF3 TestsPhys'!D185)</f>
        <v/>
      </c>
      <c r="C185" s="160" t="str">
        <f>IF('CF3 TestsPhys'!E185="","",'CF3 TestsPhys'!E185)</f>
        <v/>
      </c>
      <c r="D185" s="173" t="str">
        <f>IF('CF3 TestsPhys'!F185="","",'CF3 TestsPhys'!F185)</f>
        <v/>
      </c>
      <c r="E185" s="282" t="str">
        <f>IF('CF3 TestsPhys'!G185="","",'CF3 TestsPhys'!G185)</f>
        <v/>
      </c>
      <c r="F185" s="68" t="str">
        <f>IF('CF3 TestsPhys'!H185="","",'CF3 TestsPhys'!H185)</f>
        <v/>
      </c>
      <c r="G185" s="76" t="str">
        <f>IF('CF3 TestsPhys'!I185="","",'CF3 TestsPhys'!I185)</f>
        <v/>
      </c>
      <c r="H185" s="68" t="str">
        <f>IF('CF3 TestsPhys'!J185="","",'CF3 TestsPhys'!J185)</f>
        <v/>
      </c>
      <c r="I185" s="76" t="str">
        <f>IF('CF3 TestsPhys'!K185="","",'CF3 TestsPhys'!K185)</f>
        <v/>
      </c>
      <c r="J185" s="68" t="str">
        <f>IF('CF3 TestsPhys'!L185="","",'CF3 TestsPhys'!L185)</f>
        <v/>
      </c>
      <c r="K185" s="76" t="str">
        <f>IF('CF3 TestsPhys'!M185="","",'CF3 TestsPhys'!M185)</f>
        <v/>
      </c>
      <c r="L185" s="68" t="str">
        <f>IF('CF3 TestsPhys'!N185="","",'CF3 TestsPhys'!N185)</f>
        <v/>
      </c>
      <c r="M185" s="76" t="str">
        <f>IF('CF3 TestsPhys'!O185="","",'CF3 TestsPhys'!O185)</f>
        <v/>
      </c>
      <c r="N185" s="250" t="str">
        <f>IF('CF3 TestsPhys'!P185="","",'CF3 TestsPhys'!P185)</f>
        <v/>
      </c>
      <c r="O185" s="76" t="str">
        <f>IF('CF3 TestsPhys'!Q185="","",'CF3 TestsPhys'!Q185)</f>
        <v/>
      </c>
      <c r="P185" s="250" t="str">
        <f>IF('CF3 TestsPhys'!R185="","",'CF3 TestsPhys'!R185)</f>
        <v/>
      </c>
      <c r="Q185" s="76" t="str">
        <f>IF('CF3 TestsPhys'!S185="","",'CF3 TestsPhys'!S185)</f>
        <v/>
      </c>
      <c r="R185" s="250" t="str">
        <f>IF('CF3 TestsPhys'!T185="","",'CF3 TestsPhys'!T185)</f>
        <v/>
      </c>
      <c r="S185" s="76" t="str">
        <f>IF('CF3 TestsPhys'!U185="","",'CF3 TestsPhys'!U185)</f>
        <v/>
      </c>
      <c r="T185" s="61" t="str">
        <f>IF('CF3 TestsPhys'!V185="","",'CF3 TestsPhys'!V185)</f>
        <v/>
      </c>
      <c r="U185" s="76" t="str">
        <f>IF('CF3 TestsPhys'!W185="","",'CF3 TestsPhys'!W185)</f>
        <v/>
      </c>
      <c r="V185" s="61" t="str">
        <f>IF('CF3 TestsPhys'!X185="","",'CF3 TestsPhys'!X185)</f>
        <v/>
      </c>
      <c r="W185" s="76" t="str">
        <f>IF('CF3 TestsPhys'!Y185="","",'CF3 TestsPhys'!Y185)</f>
        <v/>
      </c>
      <c r="X185" s="61" t="str">
        <f>IF('CF3 TestsPhys'!Z185="","",'CF3 TestsPhys'!Z185)</f>
        <v/>
      </c>
      <c r="Y185" s="76" t="str">
        <f>IF('CF3 TestsPhys'!AA185="","",'CF3 TestsPhys'!AA185)</f>
        <v/>
      </c>
      <c r="Z185" s="251" t="str">
        <f>IF('CF3 TestsPhys'!AB185="","",'CF3 TestsPhys'!AB185)</f>
        <v/>
      </c>
      <c r="AA185" s="197" t="str">
        <f>IF('CF3 TestsPhys'!AC185="","",'CF3 TestsPhys'!AC185)</f>
        <v/>
      </c>
    </row>
    <row r="186" spans="1:27" ht="15.6" x14ac:dyDescent="0.25">
      <c r="A186" s="155" t="str">
        <f>IF('CF3 TestsPhys'!B186="","",'CF3 TestsPhys'!B186)</f>
        <v/>
      </c>
      <c r="B186" s="157" t="str">
        <f>IF('CF3 TestsPhys'!D186="","",'CF3 TestsPhys'!D186)</f>
        <v/>
      </c>
      <c r="C186" s="160" t="str">
        <f>IF('CF3 TestsPhys'!E186="","",'CF3 TestsPhys'!E186)</f>
        <v/>
      </c>
      <c r="D186" s="173" t="str">
        <f>IF('CF3 TestsPhys'!F186="","",'CF3 TestsPhys'!F186)</f>
        <v/>
      </c>
      <c r="E186" s="282" t="str">
        <f>IF('CF3 TestsPhys'!G186="","",'CF3 TestsPhys'!G186)</f>
        <v/>
      </c>
      <c r="F186" s="68" t="str">
        <f>IF('CF3 TestsPhys'!H186="","",'CF3 TestsPhys'!H186)</f>
        <v/>
      </c>
      <c r="G186" s="76" t="str">
        <f>IF('CF3 TestsPhys'!I186="","",'CF3 TestsPhys'!I186)</f>
        <v/>
      </c>
      <c r="H186" s="68" t="str">
        <f>IF('CF3 TestsPhys'!J186="","",'CF3 TestsPhys'!J186)</f>
        <v/>
      </c>
      <c r="I186" s="76" t="str">
        <f>IF('CF3 TestsPhys'!K186="","",'CF3 TestsPhys'!K186)</f>
        <v/>
      </c>
      <c r="J186" s="68" t="str">
        <f>IF('CF3 TestsPhys'!L186="","",'CF3 TestsPhys'!L186)</f>
        <v/>
      </c>
      <c r="K186" s="76" t="str">
        <f>IF('CF3 TestsPhys'!M186="","",'CF3 TestsPhys'!M186)</f>
        <v/>
      </c>
      <c r="L186" s="68" t="str">
        <f>IF('CF3 TestsPhys'!N186="","",'CF3 TestsPhys'!N186)</f>
        <v/>
      </c>
      <c r="M186" s="76" t="str">
        <f>IF('CF3 TestsPhys'!O186="","",'CF3 TestsPhys'!O186)</f>
        <v/>
      </c>
      <c r="N186" s="250" t="str">
        <f>IF('CF3 TestsPhys'!P186="","",'CF3 TestsPhys'!P186)</f>
        <v/>
      </c>
      <c r="O186" s="76" t="str">
        <f>IF('CF3 TestsPhys'!Q186="","",'CF3 TestsPhys'!Q186)</f>
        <v/>
      </c>
      <c r="P186" s="250" t="str">
        <f>IF('CF3 TestsPhys'!R186="","",'CF3 TestsPhys'!R186)</f>
        <v/>
      </c>
      <c r="Q186" s="76" t="str">
        <f>IF('CF3 TestsPhys'!S186="","",'CF3 TestsPhys'!S186)</f>
        <v/>
      </c>
      <c r="R186" s="250" t="str">
        <f>IF('CF3 TestsPhys'!T186="","",'CF3 TestsPhys'!T186)</f>
        <v/>
      </c>
      <c r="S186" s="76" t="str">
        <f>IF('CF3 TestsPhys'!U186="","",'CF3 TestsPhys'!U186)</f>
        <v/>
      </c>
      <c r="T186" s="61" t="str">
        <f>IF('CF3 TestsPhys'!V186="","",'CF3 TestsPhys'!V186)</f>
        <v/>
      </c>
      <c r="U186" s="76" t="str">
        <f>IF('CF3 TestsPhys'!W186="","",'CF3 TestsPhys'!W186)</f>
        <v/>
      </c>
      <c r="V186" s="61" t="str">
        <f>IF('CF3 TestsPhys'!X186="","",'CF3 TestsPhys'!X186)</f>
        <v/>
      </c>
      <c r="W186" s="76" t="str">
        <f>IF('CF3 TestsPhys'!Y186="","",'CF3 TestsPhys'!Y186)</f>
        <v/>
      </c>
      <c r="X186" s="61" t="str">
        <f>IF('CF3 TestsPhys'!Z186="","",'CF3 TestsPhys'!Z186)</f>
        <v/>
      </c>
      <c r="Y186" s="76" t="str">
        <f>IF('CF3 TestsPhys'!AA186="","",'CF3 TestsPhys'!AA186)</f>
        <v/>
      </c>
      <c r="Z186" s="251" t="str">
        <f>IF('CF3 TestsPhys'!AB186="","",'CF3 TestsPhys'!AB186)</f>
        <v/>
      </c>
      <c r="AA186" s="197" t="str">
        <f>IF('CF3 TestsPhys'!AC186="","",'CF3 TestsPhys'!AC186)</f>
        <v/>
      </c>
    </row>
    <row r="187" spans="1:27" ht="15.6" x14ac:dyDescent="0.25">
      <c r="A187" s="155" t="str">
        <f>IF('CF3 TestsPhys'!B187="","",'CF3 TestsPhys'!B187)</f>
        <v/>
      </c>
      <c r="B187" s="157" t="str">
        <f>IF('CF3 TestsPhys'!D187="","",'CF3 TestsPhys'!D187)</f>
        <v/>
      </c>
      <c r="C187" s="160" t="str">
        <f>IF('CF3 TestsPhys'!E187="","",'CF3 TestsPhys'!E187)</f>
        <v/>
      </c>
      <c r="D187" s="173" t="str">
        <f>IF('CF3 TestsPhys'!F187="","",'CF3 TestsPhys'!F187)</f>
        <v/>
      </c>
      <c r="E187" s="282" t="str">
        <f>IF('CF3 TestsPhys'!G187="","",'CF3 TestsPhys'!G187)</f>
        <v/>
      </c>
      <c r="F187" s="68" t="str">
        <f>IF('CF3 TestsPhys'!H187="","",'CF3 TestsPhys'!H187)</f>
        <v/>
      </c>
      <c r="G187" s="76" t="str">
        <f>IF('CF3 TestsPhys'!I187="","",'CF3 TestsPhys'!I187)</f>
        <v/>
      </c>
      <c r="H187" s="68" t="str">
        <f>IF('CF3 TestsPhys'!J187="","",'CF3 TestsPhys'!J187)</f>
        <v/>
      </c>
      <c r="I187" s="76" t="str">
        <f>IF('CF3 TestsPhys'!K187="","",'CF3 TestsPhys'!K187)</f>
        <v/>
      </c>
      <c r="J187" s="68" t="str">
        <f>IF('CF3 TestsPhys'!L187="","",'CF3 TestsPhys'!L187)</f>
        <v/>
      </c>
      <c r="K187" s="76" t="str">
        <f>IF('CF3 TestsPhys'!M187="","",'CF3 TestsPhys'!M187)</f>
        <v/>
      </c>
      <c r="L187" s="68" t="str">
        <f>IF('CF3 TestsPhys'!N187="","",'CF3 TestsPhys'!N187)</f>
        <v/>
      </c>
      <c r="M187" s="76" t="str">
        <f>IF('CF3 TestsPhys'!O187="","",'CF3 TestsPhys'!O187)</f>
        <v/>
      </c>
      <c r="N187" s="250" t="str">
        <f>IF('CF3 TestsPhys'!P187="","",'CF3 TestsPhys'!P187)</f>
        <v/>
      </c>
      <c r="O187" s="76" t="str">
        <f>IF('CF3 TestsPhys'!Q187="","",'CF3 TestsPhys'!Q187)</f>
        <v/>
      </c>
      <c r="P187" s="250" t="str">
        <f>IF('CF3 TestsPhys'!R187="","",'CF3 TestsPhys'!R187)</f>
        <v/>
      </c>
      <c r="Q187" s="76" t="str">
        <f>IF('CF3 TestsPhys'!S187="","",'CF3 TestsPhys'!S187)</f>
        <v/>
      </c>
      <c r="R187" s="250" t="str">
        <f>IF('CF3 TestsPhys'!T187="","",'CF3 TestsPhys'!T187)</f>
        <v/>
      </c>
      <c r="S187" s="76" t="str">
        <f>IF('CF3 TestsPhys'!U187="","",'CF3 TestsPhys'!U187)</f>
        <v/>
      </c>
      <c r="T187" s="61" t="str">
        <f>IF('CF3 TestsPhys'!V187="","",'CF3 TestsPhys'!V187)</f>
        <v/>
      </c>
      <c r="U187" s="76" t="str">
        <f>IF('CF3 TestsPhys'!W187="","",'CF3 TestsPhys'!W187)</f>
        <v/>
      </c>
      <c r="V187" s="61" t="str">
        <f>IF('CF3 TestsPhys'!X187="","",'CF3 TestsPhys'!X187)</f>
        <v/>
      </c>
      <c r="W187" s="76" t="str">
        <f>IF('CF3 TestsPhys'!Y187="","",'CF3 TestsPhys'!Y187)</f>
        <v/>
      </c>
      <c r="X187" s="61" t="str">
        <f>IF('CF3 TestsPhys'!Z187="","",'CF3 TestsPhys'!Z187)</f>
        <v/>
      </c>
      <c r="Y187" s="76" t="str">
        <f>IF('CF3 TestsPhys'!AA187="","",'CF3 TestsPhys'!AA187)</f>
        <v/>
      </c>
      <c r="Z187" s="251" t="str">
        <f>IF('CF3 TestsPhys'!AB187="","",'CF3 TestsPhys'!AB187)</f>
        <v/>
      </c>
      <c r="AA187" s="197" t="str">
        <f>IF('CF3 TestsPhys'!AC187="","",'CF3 TestsPhys'!AC187)</f>
        <v/>
      </c>
    </row>
    <row r="188" spans="1:27" ht="15.6" x14ac:dyDescent="0.25">
      <c r="A188" s="155" t="str">
        <f>IF('CF3 TestsPhys'!B188="","",'CF3 TestsPhys'!B188)</f>
        <v/>
      </c>
      <c r="B188" s="157" t="str">
        <f>IF('CF3 TestsPhys'!D188="","",'CF3 TestsPhys'!D188)</f>
        <v/>
      </c>
      <c r="C188" s="160" t="str">
        <f>IF('CF3 TestsPhys'!E188="","",'CF3 TestsPhys'!E188)</f>
        <v/>
      </c>
      <c r="D188" s="173" t="str">
        <f>IF('CF3 TestsPhys'!F188="","",'CF3 TestsPhys'!F188)</f>
        <v/>
      </c>
      <c r="E188" s="282" t="str">
        <f>IF('CF3 TestsPhys'!G188="","",'CF3 TestsPhys'!G188)</f>
        <v/>
      </c>
      <c r="F188" s="68" t="str">
        <f>IF('CF3 TestsPhys'!H188="","",'CF3 TestsPhys'!H188)</f>
        <v/>
      </c>
      <c r="G188" s="76" t="str">
        <f>IF('CF3 TestsPhys'!I188="","",'CF3 TestsPhys'!I188)</f>
        <v/>
      </c>
      <c r="H188" s="68" t="str">
        <f>IF('CF3 TestsPhys'!J188="","",'CF3 TestsPhys'!J188)</f>
        <v/>
      </c>
      <c r="I188" s="76" t="str">
        <f>IF('CF3 TestsPhys'!K188="","",'CF3 TestsPhys'!K188)</f>
        <v/>
      </c>
      <c r="J188" s="68" t="str">
        <f>IF('CF3 TestsPhys'!L188="","",'CF3 TestsPhys'!L188)</f>
        <v/>
      </c>
      <c r="K188" s="76" t="str">
        <f>IF('CF3 TestsPhys'!M188="","",'CF3 TestsPhys'!M188)</f>
        <v/>
      </c>
      <c r="L188" s="68" t="str">
        <f>IF('CF3 TestsPhys'!N188="","",'CF3 TestsPhys'!N188)</f>
        <v/>
      </c>
      <c r="M188" s="76" t="str">
        <f>IF('CF3 TestsPhys'!O188="","",'CF3 TestsPhys'!O188)</f>
        <v/>
      </c>
      <c r="N188" s="250" t="str">
        <f>IF('CF3 TestsPhys'!P188="","",'CF3 TestsPhys'!P188)</f>
        <v/>
      </c>
      <c r="O188" s="76" t="str">
        <f>IF('CF3 TestsPhys'!Q188="","",'CF3 TestsPhys'!Q188)</f>
        <v/>
      </c>
      <c r="P188" s="250" t="str">
        <f>IF('CF3 TestsPhys'!R188="","",'CF3 TestsPhys'!R188)</f>
        <v/>
      </c>
      <c r="Q188" s="76" t="str">
        <f>IF('CF3 TestsPhys'!S188="","",'CF3 TestsPhys'!S188)</f>
        <v/>
      </c>
      <c r="R188" s="250" t="str">
        <f>IF('CF3 TestsPhys'!T188="","",'CF3 TestsPhys'!T188)</f>
        <v/>
      </c>
      <c r="S188" s="76" t="str">
        <f>IF('CF3 TestsPhys'!U188="","",'CF3 TestsPhys'!U188)</f>
        <v/>
      </c>
      <c r="T188" s="61" t="str">
        <f>IF('CF3 TestsPhys'!V188="","",'CF3 TestsPhys'!V188)</f>
        <v/>
      </c>
      <c r="U188" s="76" t="str">
        <f>IF('CF3 TestsPhys'!W188="","",'CF3 TestsPhys'!W188)</f>
        <v/>
      </c>
      <c r="V188" s="61" t="str">
        <f>IF('CF3 TestsPhys'!X188="","",'CF3 TestsPhys'!X188)</f>
        <v/>
      </c>
      <c r="W188" s="76" t="str">
        <f>IF('CF3 TestsPhys'!Y188="","",'CF3 TestsPhys'!Y188)</f>
        <v/>
      </c>
      <c r="X188" s="61" t="str">
        <f>IF('CF3 TestsPhys'!Z188="","",'CF3 TestsPhys'!Z188)</f>
        <v/>
      </c>
      <c r="Y188" s="76" t="str">
        <f>IF('CF3 TestsPhys'!AA188="","",'CF3 TestsPhys'!AA188)</f>
        <v/>
      </c>
      <c r="Z188" s="251" t="str">
        <f>IF('CF3 TestsPhys'!AB188="","",'CF3 TestsPhys'!AB188)</f>
        <v/>
      </c>
      <c r="AA188" s="197" t="str">
        <f>IF('CF3 TestsPhys'!AC188="","",'CF3 TestsPhys'!AC188)</f>
        <v/>
      </c>
    </row>
    <row r="189" spans="1:27" ht="15.6" x14ac:dyDescent="0.25">
      <c r="A189" s="155" t="str">
        <f>IF('CF3 TestsPhys'!B189="","",'CF3 TestsPhys'!B189)</f>
        <v/>
      </c>
      <c r="B189" s="157" t="str">
        <f>IF('CF3 TestsPhys'!D189="","",'CF3 TestsPhys'!D189)</f>
        <v/>
      </c>
      <c r="C189" s="160" t="str">
        <f>IF('CF3 TestsPhys'!E189="","",'CF3 TestsPhys'!E189)</f>
        <v/>
      </c>
      <c r="D189" s="173" t="str">
        <f>IF('CF3 TestsPhys'!F189="","",'CF3 TestsPhys'!F189)</f>
        <v/>
      </c>
      <c r="E189" s="282" t="str">
        <f>IF('CF3 TestsPhys'!G189="","",'CF3 TestsPhys'!G189)</f>
        <v/>
      </c>
      <c r="F189" s="68" t="str">
        <f>IF('CF3 TestsPhys'!H189="","",'CF3 TestsPhys'!H189)</f>
        <v/>
      </c>
      <c r="G189" s="76" t="str">
        <f>IF('CF3 TestsPhys'!I189="","",'CF3 TestsPhys'!I189)</f>
        <v/>
      </c>
      <c r="H189" s="68" t="str">
        <f>IF('CF3 TestsPhys'!J189="","",'CF3 TestsPhys'!J189)</f>
        <v/>
      </c>
      <c r="I189" s="76" t="str">
        <f>IF('CF3 TestsPhys'!K189="","",'CF3 TestsPhys'!K189)</f>
        <v/>
      </c>
      <c r="J189" s="68" t="str">
        <f>IF('CF3 TestsPhys'!L189="","",'CF3 TestsPhys'!L189)</f>
        <v/>
      </c>
      <c r="K189" s="76" t="str">
        <f>IF('CF3 TestsPhys'!M189="","",'CF3 TestsPhys'!M189)</f>
        <v/>
      </c>
      <c r="L189" s="68" t="str">
        <f>IF('CF3 TestsPhys'!N189="","",'CF3 TestsPhys'!N189)</f>
        <v/>
      </c>
      <c r="M189" s="76" t="str">
        <f>IF('CF3 TestsPhys'!O189="","",'CF3 TestsPhys'!O189)</f>
        <v/>
      </c>
      <c r="N189" s="250" t="str">
        <f>IF('CF3 TestsPhys'!P189="","",'CF3 TestsPhys'!P189)</f>
        <v/>
      </c>
      <c r="O189" s="76" t="str">
        <f>IF('CF3 TestsPhys'!Q189="","",'CF3 TestsPhys'!Q189)</f>
        <v/>
      </c>
      <c r="P189" s="250" t="str">
        <f>IF('CF3 TestsPhys'!R189="","",'CF3 TestsPhys'!R189)</f>
        <v/>
      </c>
      <c r="Q189" s="76" t="str">
        <f>IF('CF3 TestsPhys'!S189="","",'CF3 TestsPhys'!S189)</f>
        <v/>
      </c>
      <c r="R189" s="250" t="str">
        <f>IF('CF3 TestsPhys'!T189="","",'CF3 TestsPhys'!T189)</f>
        <v/>
      </c>
      <c r="S189" s="76" t="str">
        <f>IF('CF3 TestsPhys'!U189="","",'CF3 TestsPhys'!U189)</f>
        <v/>
      </c>
      <c r="T189" s="61" t="str">
        <f>IF('CF3 TestsPhys'!V189="","",'CF3 TestsPhys'!V189)</f>
        <v/>
      </c>
      <c r="U189" s="76" t="str">
        <f>IF('CF3 TestsPhys'!W189="","",'CF3 TestsPhys'!W189)</f>
        <v/>
      </c>
      <c r="V189" s="61" t="str">
        <f>IF('CF3 TestsPhys'!X189="","",'CF3 TestsPhys'!X189)</f>
        <v/>
      </c>
      <c r="W189" s="76" t="str">
        <f>IF('CF3 TestsPhys'!Y189="","",'CF3 TestsPhys'!Y189)</f>
        <v/>
      </c>
      <c r="X189" s="61" t="str">
        <f>IF('CF3 TestsPhys'!Z189="","",'CF3 TestsPhys'!Z189)</f>
        <v/>
      </c>
      <c r="Y189" s="76" t="str">
        <f>IF('CF3 TestsPhys'!AA189="","",'CF3 TestsPhys'!AA189)</f>
        <v/>
      </c>
      <c r="Z189" s="251" t="str">
        <f>IF('CF3 TestsPhys'!AB189="","",'CF3 TestsPhys'!AB189)</f>
        <v/>
      </c>
      <c r="AA189" s="197" t="str">
        <f>IF('CF3 TestsPhys'!AC189="","",'CF3 TestsPhys'!AC189)</f>
        <v/>
      </c>
    </row>
    <row r="190" spans="1:27" ht="15.6" x14ac:dyDescent="0.25">
      <c r="A190" s="155" t="str">
        <f>IF('CF3 TestsPhys'!B190="","",'CF3 TestsPhys'!B190)</f>
        <v/>
      </c>
      <c r="B190" s="157" t="str">
        <f>IF('CF3 TestsPhys'!D190="","",'CF3 TestsPhys'!D190)</f>
        <v/>
      </c>
      <c r="C190" s="160" t="str">
        <f>IF('CF3 TestsPhys'!E190="","",'CF3 TestsPhys'!E190)</f>
        <v/>
      </c>
      <c r="D190" s="173" t="str">
        <f>IF('CF3 TestsPhys'!F190="","",'CF3 TestsPhys'!F190)</f>
        <v/>
      </c>
      <c r="E190" s="282" t="str">
        <f>IF('CF3 TestsPhys'!G190="","",'CF3 TestsPhys'!G190)</f>
        <v/>
      </c>
      <c r="F190" s="68" t="str">
        <f>IF('CF3 TestsPhys'!H190="","",'CF3 TestsPhys'!H190)</f>
        <v/>
      </c>
      <c r="G190" s="76" t="str">
        <f>IF('CF3 TestsPhys'!I190="","",'CF3 TestsPhys'!I190)</f>
        <v/>
      </c>
      <c r="H190" s="68" t="str">
        <f>IF('CF3 TestsPhys'!J190="","",'CF3 TestsPhys'!J190)</f>
        <v/>
      </c>
      <c r="I190" s="76" t="str">
        <f>IF('CF3 TestsPhys'!K190="","",'CF3 TestsPhys'!K190)</f>
        <v/>
      </c>
      <c r="J190" s="68" t="str">
        <f>IF('CF3 TestsPhys'!L190="","",'CF3 TestsPhys'!L190)</f>
        <v/>
      </c>
      <c r="K190" s="76" t="str">
        <f>IF('CF3 TestsPhys'!M190="","",'CF3 TestsPhys'!M190)</f>
        <v/>
      </c>
      <c r="L190" s="68" t="str">
        <f>IF('CF3 TestsPhys'!N190="","",'CF3 TestsPhys'!N190)</f>
        <v/>
      </c>
      <c r="M190" s="76" t="str">
        <f>IF('CF3 TestsPhys'!O190="","",'CF3 TestsPhys'!O190)</f>
        <v/>
      </c>
      <c r="N190" s="250" t="str">
        <f>IF('CF3 TestsPhys'!P190="","",'CF3 TestsPhys'!P190)</f>
        <v/>
      </c>
      <c r="O190" s="76" t="str">
        <f>IF('CF3 TestsPhys'!Q190="","",'CF3 TestsPhys'!Q190)</f>
        <v/>
      </c>
      <c r="P190" s="250" t="str">
        <f>IF('CF3 TestsPhys'!R190="","",'CF3 TestsPhys'!R190)</f>
        <v/>
      </c>
      <c r="Q190" s="76" t="str">
        <f>IF('CF3 TestsPhys'!S190="","",'CF3 TestsPhys'!S190)</f>
        <v/>
      </c>
      <c r="R190" s="250" t="str">
        <f>IF('CF3 TestsPhys'!T190="","",'CF3 TestsPhys'!T190)</f>
        <v/>
      </c>
      <c r="S190" s="76" t="str">
        <f>IF('CF3 TestsPhys'!U190="","",'CF3 TestsPhys'!U190)</f>
        <v/>
      </c>
      <c r="T190" s="61" t="str">
        <f>IF('CF3 TestsPhys'!V190="","",'CF3 TestsPhys'!V190)</f>
        <v/>
      </c>
      <c r="U190" s="76" t="str">
        <f>IF('CF3 TestsPhys'!W190="","",'CF3 TestsPhys'!W190)</f>
        <v/>
      </c>
      <c r="V190" s="61" t="str">
        <f>IF('CF3 TestsPhys'!X190="","",'CF3 TestsPhys'!X190)</f>
        <v/>
      </c>
      <c r="W190" s="76" t="str">
        <f>IF('CF3 TestsPhys'!Y190="","",'CF3 TestsPhys'!Y190)</f>
        <v/>
      </c>
      <c r="X190" s="61" t="str">
        <f>IF('CF3 TestsPhys'!Z190="","",'CF3 TestsPhys'!Z190)</f>
        <v/>
      </c>
      <c r="Y190" s="76" t="str">
        <f>IF('CF3 TestsPhys'!AA190="","",'CF3 TestsPhys'!AA190)</f>
        <v/>
      </c>
      <c r="Z190" s="251" t="str">
        <f>IF('CF3 TestsPhys'!AB190="","",'CF3 TestsPhys'!AB190)</f>
        <v/>
      </c>
      <c r="AA190" s="197" t="str">
        <f>IF('CF3 TestsPhys'!AC190="","",'CF3 TestsPhys'!AC190)</f>
        <v/>
      </c>
    </row>
    <row r="191" spans="1:27" ht="15.6" x14ac:dyDescent="0.25">
      <c r="A191" s="155" t="str">
        <f>IF('CF3 TestsPhys'!B191="","",'CF3 TestsPhys'!B191)</f>
        <v/>
      </c>
      <c r="B191" s="157" t="str">
        <f>IF('CF3 TestsPhys'!D191="","",'CF3 TestsPhys'!D191)</f>
        <v/>
      </c>
      <c r="C191" s="160" t="str">
        <f>IF('CF3 TestsPhys'!E191="","",'CF3 TestsPhys'!E191)</f>
        <v/>
      </c>
      <c r="D191" s="173" t="str">
        <f>IF('CF3 TestsPhys'!F191="","",'CF3 TestsPhys'!F191)</f>
        <v/>
      </c>
      <c r="E191" s="282" t="str">
        <f>IF('CF3 TestsPhys'!G191="","",'CF3 TestsPhys'!G191)</f>
        <v/>
      </c>
      <c r="F191" s="68" t="str">
        <f>IF('CF3 TestsPhys'!H191="","",'CF3 TestsPhys'!H191)</f>
        <v/>
      </c>
      <c r="G191" s="76" t="str">
        <f>IF('CF3 TestsPhys'!I191="","",'CF3 TestsPhys'!I191)</f>
        <v/>
      </c>
      <c r="H191" s="68" t="str">
        <f>IF('CF3 TestsPhys'!J191="","",'CF3 TestsPhys'!J191)</f>
        <v/>
      </c>
      <c r="I191" s="76" t="str">
        <f>IF('CF3 TestsPhys'!K191="","",'CF3 TestsPhys'!K191)</f>
        <v/>
      </c>
      <c r="J191" s="68" t="str">
        <f>IF('CF3 TestsPhys'!L191="","",'CF3 TestsPhys'!L191)</f>
        <v/>
      </c>
      <c r="K191" s="76" t="str">
        <f>IF('CF3 TestsPhys'!M191="","",'CF3 TestsPhys'!M191)</f>
        <v/>
      </c>
      <c r="L191" s="68" t="str">
        <f>IF('CF3 TestsPhys'!N191="","",'CF3 TestsPhys'!N191)</f>
        <v/>
      </c>
      <c r="M191" s="76" t="str">
        <f>IF('CF3 TestsPhys'!O191="","",'CF3 TestsPhys'!O191)</f>
        <v/>
      </c>
      <c r="N191" s="250" t="str">
        <f>IF('CF3 TestsPhys'!P191="","",'CF3 TestsPhys'!P191)</f>
        <v/>
      </c>
      <c r="O191" s="76" t="str">
        <f>IF('CF3 TestsPhys'!Q191="","",'CF3 TestsPhys'!Q191)</f>
        <v/>
      </c>
      <c r="P191" s="250" t="str">
        <f>IF('CF3 TestsPhys'!R191="","",'CF3 TestsPhys'!R191)</f>
        <v/>
      </c>
      <c r="Q191" s="76" t="str">
        <f>IF('CF3 TestsPhys'!S191="","",'CF3 TestsPhys'!S191)</f>
        <v/>
      </c>
      <c r="R191" s="250" t="str">
        <f>IF('CF3 TestsPhys'!T191="","",'CF3 TestsPhys'!T191)</f>
        <v/>
      </c>
      <c r="S191" s="76" t="str">
        <f>IF('CF3 TestsPhys'!U191="","",'CF3 TestsPhys'!U191)</f>
        <v/>
      </c>
      <c r="T191" s="61" t="str">
        <f>IF('CF3 TestsPhys'!V191="","",'CF3 TestsPhys'!V191)</f>
        <v/>
      </c>
      <c r="U191" s="76" t="str">
        <f>IF('CF3 TestsPhys'!W191="","",'CF3 TestsPhys'!W191)</f>
        <v/>
      </c>
      <c r="V191" s="61" t="str">
        <f>IF('CF3 TestsPhys'!X191="","",'CF3 TestsPhys'!X191)</f>
        <v/>
      </c>
      <c r="W191" s="76" t="str">
        <f>IF('CF3 TestsPhys'!Y191="","",'CF3 TestsPhys'!Y191)</f>
        <v/>
      </c>
      <c r="X191" s="61" t="str">
        <f>IF('CF3 TestsPhys'!Z191="","",'CF3 TestsPhys'!Z191)</f>
        <v/>
      </c>
      <c r="Y191" s="76" t="str">
        <f>IF('CF3 TestsPhys'!AA191="","",'CF3 TestsPhys'!AA191)</f>
        <v/>
      </c>
      <c r="Z191" s="251" t="str">
        <f>IF('CF3 TestsPhys'!AB191="","",'CF3 TestsPhys'!AB191)</f>
        <v/>
      </c>
      <c r="AA191" s="197" t="str">
        <f>IF('CF3 TestsPhys'!AC191="","",'CF3 TestsPhys'!AC191)</f>
        <v/>
      </c>
    </row>
    <row r="192" spans="1:27" ht="15.6" x14ac:dyDescent="0.25">
      <c r="A192" s="155" t="str">
        <f>IF('CF3 TestsPhys'!B192="","",'CF3 TestsPhys'!B192)</f>
        <v/>
      </c>
      <c r="B192" s="157" t="str">
        <f>IF('CF3 TestsPhys'!D192="","",'CF3 TestsPhys'!D192)</f>
        <v/>
      </c>
      <c r="C192" s="160" t="str">
        <f>IF('CF3 TestsPhys'!E192="","",'CF3 TestsPhys'!E192)</f>
        <v/>
      </c>
      <c r="D192" s="173" t="str">
        <f>IF('CF3 TestsPhys'!F192="","",'CF3 TestsPhys'!F192)</f>
        <v/>
      </c>
      <c r="E192" s="282" t="str">
        <f>IF('CF3 TestsPhys'!G192="","",'CF3 TestsPhys'!G192)</f>
        <v/>
      </c>
      <c r="F192" s="68" t="str">
        <f>IF('CF3 TestsPhys'!H192="","",'CF3 TestsPhys'!H192)</f>
        <v/>
      </c>
      <c r="G192" s="76" t="str">
        <f>IF('CF3 TestsPhys'!I192="","",'CF3 TestsPhys'!I192)</f>
        <v/>
      </c>
      <c r="H192" s="68" t="str">
        <f>IF('CF3 TestsPhys'!J192="","",'CF3 TestsPhys'!J192)</f>
        <v/>
      </c>
      <c r="I192" s="76" t="str">
        <f>IF('CF3 TestsPhys'!K192="","",'CF3 TestsPhys'!K192)</f>
        <v/>
      </c>
      <c r="J192" s="68" t="str">
        <f>IF('CF3 TestsPhys'!L192="","",'CF3 TestsPhys'!L192)</f>
        <v/>
      </c>
      <c r="K192" s="76" t="str">
        <f>IF('CF3 TestsPhys'!M192="","",'CF3 TestsPhys'!M192)</f>
        <v/>
      </c>
      <c r="L192" s="68" t="str">
        <f>IF('CF3 TestsPhys'!N192="","",'CF3 TestsPhys'!N192)</f>
        <v/>
      </c>
      <c r="M192" s="76" t="str">
        <f>IF('CF3 TestsPhys'!O192="","",'CF3 TestsPhys'!O192)</f>
        <v/>
      </c>
      <c r="N192" s="250" t="str">
        <f>IF('CF3 TestsPhys'!P192="","",'CF3 TestsPhys'!P192)</f>
        <v/>
      </c>
      <c r="O192" s="76" t="str">
        <f>IF('CF3 TestsPhys'!Q192="","",'CF3 TestsPhys'!Q192)</f>
        <v/>
      </c>
      <c r="P192" s="250" t="str">
        <f>IF('CF3 TestsPhys'!R192="","",'CF3 TestsPhys'!R192)</f>
        <v/>
      </c>
      <c r="Q192" s="76" t="str">
        <f>IF('CF3 TestsPhys'!S192="","",'CF3 TestsPhys'!S192)</f>
        <v/>
      </c>
      <c r="R192" s="250" t="str">
        <f>IF('CF3 TestsPhys'!T192="","",'CF3 TestsPhys'!T192)</f>
        <v/>
      </c>
      <c r="S192" s="76" t="str">
        <f>IF('CF3 TestsPhys'!U192="","",'CF3 TestsPhys'!U192)</f>
        <v/>
      </c>
      <c r="T192" s="61" t="str">
        <f>IF('CF3 TestsPhys'!V192="","",'CF3 TestsPhys'!V192)</f>
        <v/>
      </c>
      <c r="U192" s="76" t="str">
        <f>IF('CF3 TestsPhys'!W192="","",'CF3 TestsPhys'!W192)</f>
        <v/>
      </c>
      <c r="V192" s="61" t="str">
        <f>IF('CF3 TestsPhys'!X192="","",'CF3 TestsPhys'!X192)</f>
        <v/>
      </c>
      <c r="W192" s="76" t="str">
        <f>IF('CF3 TestsPhys'!Y192="","",'CF3 TestsPhys'!Y192)</f>
        <v/>
      </c>
      <c r="X192" s="61" t="str">
        <f>IF('CF3 TestsPhys'!Z192="","",'CF3 TestsPhys'!Z192)</f>
        <v/>
      </c>
      <c r="Y192" s="76" t="str">
        <f>IF('CF3 TestsPhys'!AA192="","",'CF3 TestsPhys'!AA192)</f>
        <v/>
      </c>
      <c r="Z192" s="251" t="str">
        <f>IF('CF3 TestsPhys'!AB192="","",'CF3 TestsPhys'!AB192)</f>
        <v/>
      </c>
      <c r="AA192" s="197" t="str">
        <f>IF('CF3 TestsPhys'!AC192="","",'CF3 TestsPhys'!AC192)</f>
        <v/>
      </c>
    </row>
    <row r="193" spans="1:27" ht="15.6" x14ac:dyDescent="0.25">
      <c r="A193" s="155" t="str">
        <f>IF('CF3 TestsPhys'!B193="","",'CF3 TestsPhys'!B193)</f>
        <v/>
      </c>
      <c r="B193" s="157" t="str">
        <f>IF('CF3 TestsPhys'!D193="","",'CF3 TestsPhys'!D193)</f>
        <v/>
      </c>
      <c r="C193" s="160" t="str">
        <f>IF('CF3 TestsPhys'!E193="","",'CF3 TestsPhys'!E193)</f>
        <v/>
      </c>
      <c r="D193" s="173" t="str">
        <f>IF('CF3 TestsPhys'!F193="","",'CF3 TestsPhys'!F193)</f>
        <v/>
      </c>
      <c r="E193" s="282" t="str">
        <f>IF('CF3 TestsPhys'!G193="","",'CF3 TestsPhys'!G193)</f>
        <v/>
      </c>
      <c r="F193" s="68" t="str">
        <f>IF('CF3 TestsPhys'!H193="","",'CF3 TestsPhys'!H193)</f>
        <v/>
      </c>
      <c r="G193" s="76" t="str">
        <f>IF('CF3 TestsPhys'!I193="","",'CF3 TestsPhys'!I193)</f>
        <v/>
      </c>
      <c r="H193" s="68" t="str">
        <f>IF('CF3 TestsPhys'!J193="","",'CF3 TestsPhys'!J193)</f>
        <v/>
      </c>
      <c r="I193" s="76" t="str">
        <f>IF('CF3 TestsPhys'!K193="","",'CF3 TestsPhys'!K193)</f>
        <v/>
      </c>
      <c r="J193" s="68" t="str">
        <f>IF('CF3 TestsPhys'!L193="","",'CF3 TestsPhys'!L193)</f>
        <v/>
      </c>
      <c r="K193" s="76" t="str">
        <f>IF('CF3 TestsPhys'!M193="","",'CF3 TestsPhys'!M193)</f>
        <v/>
      </c>
      <c r="L193" s="68" t="str">
        <f>IF('CF3 TestsPhys'!N193="","",'CF3 TestsPhys'!N193)</f>
        <v/>
      </c>
      <c r="M193" s="76" t="str">
        <f>IF('CF3 TestsPhys'!O193="","",'CF3 TestsPhys'!O193)</f>
        <v/>
      </c>
      <c r="N193" s="250" t="str">
        <f>IF('CF3 TestsPhys'!P193="","",'CF3 TestsPhys'!P193)</f>
        <v/>
      </c>
      <c r="O193" s="76" t="str">
        <f>IF('CF3 TestsPhys'!Q193="","",'CF3 TestsPhys'!Q193)</f>
        <v/>
      </c>
      <c r="P193" s="250" t="str">
        <f>IF('CF3 TestsPhys'!R193="","",'CF3 TestsPhys'!R193)</f>
        <v/>
      </c>
      <c r="Q193" s="76" t="str">
        <f>IF('CF3 TestsPhys'!S193="","",'CF3 TestsPhys'!S193)</f>
        <v/>
      </c>
      <c r="R193" s="250" t="str">
        <f>IF('CF3 TestsPhys'!T193="","",'CF3 TestsPhys'!T193)</f>
        <v/>
      </c>
      <c r="S193" s="76" t="str">
        <f>IF('CF3 TestsPhys'!U193="","",'CF3 TestsPhys'!U193)</f>
        <v/>
      </c>
      <c r="T193" s="61" t="str">
        <f>IF('CF3 TestsPhys'!V193="","",'CF3 TestsPhys'!V193)</f>
        <v/>
      </c>
      <c r="U193" s="76" t="str">
        <f>IF('CF3 TestsPhys'!W193="","",'CF3 TestsPhys'!W193)</f>
        <v/>
      </c>
      <c r="V193" s="61" t="str">
        <f>IF('CF3 TestsPhys'!X193="","",'CF3 TestsPhys'!X193)</f>
        <v/>
      </c>
      <c r="W193" s="76" t="str">
        <f>IF('CF3 TestsPhys'!Y193="","",'CF3 TestsPhys'!Y193)</f>
        <v/>
      </c>
      <c r="X193" s="61" t="str">
        <f>IF('CF3 TestsPhys'!Z193="","",'CF3 TestsPhys'!Z193)</f>
        <v/>
      </c>
      <c r="Y193" s="76" t="str">
        <f>IF('CF3 TestsPhys'!AA193="","",'CF3 TestsPhys'!AA193)</f>
        <v/>
      </c>
      <c r="Z193" s="251" t="str">
        <f>IF('CF3 TestsPhys'!AB193="","",'CF3 TestsPhys'!AB193)</f>
        <v/>
      </c>
      <c r="AA193" s="197" t="str">
        <f>IF('CF3 TestsPhys'!AC193="","",'CF3 TestsPhys'!AC193)</f>
        <v/>
      </c>
    </row>
    <row r="194" spans="1:27" ht="15.6" x14ac:dyDescent="0.25">
      <c r="A194" s="155" t="str">
        <f>IF('CF3 TestsPhys'!B194="","",'CF3 TestsPhys'!B194)</f>
        <v/>
      </c>
      <c r="B194" s="157" t="str">
        <f>IF('CF3 TestsPhys'!D194="","",'CF3 TestsPhys'!D194)</f>
        <v/>
      </c>
      <c r="C194" s="160" t="str">
        <f>IF('CF3 TestsPhys'!E194="","",'CF3 TestsPhys'!E194)</f>
        <v/>
      </c>
      <c r="D194" s="173" t="str">
        <f>IF('CF3 TestsPhys'!F194="","",'CF3 TestsPhys'!F194)</f>
        <v/>
      </c>
      <c r="E194" s="282" t="str">
        <f>IF('CF3 TestsPhys'!G194="","",'CF3 TestsPhys'!G194)</f>
        <v/>
      </c>
      <c r="F194" s="68" t="str">
        <f>IF('CF3 TestsPhys'!H194="","",'CF3 TestsPhys'!H194)</f>
        <v/>
      </c>
      <c r="G194" s="76" t="str">
        <f>IF('CF3 TestsPhys'!I194="","",'CF3 TestsPhys'!I194)</f>
        <v/>
      </c>
      <c r="H194" s="68" t="str">
        <f>IF('CF3 TestsPhys'!J194="","",'CF3 TestsPhys'!J194)</f>
        <v/>
      </c>
      <c r="I194" s="76" t="str">
        <f>IF('CF3 TestsPhys'!K194="","",'CF3 TestsPhys'!K194)</f>
        <v/>
      </c>
      <c r="J194" s="68" t="str">
        <f>IF('CF3 TestsPhys'!L194="","",'CF3 TestsPhys'!L194)</f>
        <v/>
      </c>
      <c r="K194" s="76" t="str">
        <f>IF('CF3 TestsPhys'!M194="","",'CF3 TestsPhys'!M194)</f>
        <v/>
      </c>
      <c r="L194" s="68" t="str">
        <f>IF('CF3 TestsPhys'!N194="","",'CF3 TestsPhys'!N194)</f>
        <v/>
      </c>
      <c r="M194" s="76" t="str">
        <f>IF('CF3 TestsPhys'!O194="","",'CF3 TestsPhys'!O194)</f>
        <v/>
      </c>
      <c r="N194" s="250" t="str">
        <f>IF('CF3 TestsPhys'!P194="","",'CF3 TestsPhys'!P194)</f>
        <v/>
      </c>
      <c r="O194" s="76" t="str">
        <f>IF('CF3 TestsPhys'!Q194="","",'CF3 TestsPhys'!Q194)</f>
        <v/>
      </c>
      <c r="P194" s="250" t="str">
        <f>IF('CF3 TestsPhys'!R194="","",'CF3 TestsPhys'!R194)</f>
        <v/>
      </c>
      <c r="Q194" s="76" t="str">
        <f>IF('CF3 TestsPhys'!S194="","",'CF3 TestsPhys'!S194)</f>
        <v/>
      </c>
      <c r="R194" s="250" t="str">
        <f>IF('CF3 TestsPhys'!T194="","",'CF3 TestsPhys'!T194)</f>
        <v/>
      </c>
      <c r="S194" s="76" t="str">
        <f>IF('CF3 TestsPhys'!U194="","",'CF3 TestsPhys'!U194)</f>
        <v/>
      </c>
      <c r="T194" s="61" t="str">
        <f>IF('CF3 TestsPhys'!V194="","",'CF3 TestsPhys'!V194)</f>
        <v/>
      </c>
      <c r="U194" s="76" t="str">
        <f>IF('CF3 TestsPhys'!W194="","",'CF3 TestsPhys'!W194)</f>
        <v/>
      </c>
      <c r="V194" s="61" t="str">
        <f>IF('CF3 TestsPhys'!X194="","",'CF3 TestsPhys'!X194)</f>
        <v/>
      </c>
      <c r="W194" s="76" t="str">
        <f>IF('CF3 TestsPhys'!Y194="","",'CF3 TestsPhys'!Y194)</f>
        <v/>
      </c>
      <c r="X194" s="61" t="str">
        <f>IF('CF3 TestsPhys'!Z194="","",'CF3 TestsPhys'!Z194)</f>
        <v/>
      </c>
      <c r="Y194" s="76" t="str">
        <f>IF('CF3 TestsPhys'!AA194="","",'CF3 TestsPhys'!AA194)</f>
        <v/>
      </c>
      <c r="Z194" s="251" t="str">
        <f>IF('CF3 TestsPhys'!AB194="","",'CF3 TestsPhys'!AB194)</f>
        <v/>
      </c>
      <c r="AA194" s="197" t="str">
        <f>IF('CF3 TestsPhys'!AC194="","",'CF3 TestsPhys'!AC194)</f>
        <v/>
      </c>
    </row>
    <row r="195" spans="1:27" ht="15.6" x14ac:dyDescent="0.25">
      <c r="A195" s="155" t="str">
        <f>IF('CF3 TestsPhys'!B195="","",'CF3 TestsPhys'!B195)</f>
        <v/>
      </c>
      <c r="B195" s="157" t="str">
        <f>IF('CF3 TestsPhys'!D195="","",'CF3 TestsPhys'!D195)</f>
        <v/>
      </c>
      <c r="C195" s="160" t="str">
        <f>IF('CF3 TestsPhys'!E195="","",'CF3 TestsPhys'!E195)</f>
        <v/>
      </c>
      <c r="D195" s="173" t="str">
        <f>IF('CF3 TestsPhys'!F195="","",'CF3 TestsPhys'!F195)</f>
        <v/>
      </c>
      <c r="E195" s="282" t="str">
        <f>IF('CF3 TestsPhys'!G195="","",'CF3 TestsPhys'!G195)</f>
        <v/>
      </c>
      <c r="F195" s="68" t="str">
        <f>IF('CF3 TestsPhys'!H195="","",'CF3 TestsPhys'!H195)</f>
        <v/>
      </c>
      <c r="G195" s="76" t="str">
        <f>IF('CF3 TestsPhys'!I195="","",'CF3 TestsPhys'!I195)</f>
        <v/>
      </c>
      <c r="H195" s="68" t="str">
        <f>IF('CF3 TestsPhys'!J195="","",'CF3 TestsPhys'!J195)</f>
        <v/>
      </c>
      <c r="I195" s="76" t="str">
        <f>IF('CF3 TestsPhys'!K195="","",'CF3 TestsPhys'!K195)</f>
        <v/>
      </c>
      <c r="J195" s="68" t="str">
        <f>IF('CF3 TestsPhys'!L195="","",'CF3 TestsPhys'!L195)</f>
        <v/>
      </c>
      <c r="K195" s="76" t="str">
        <f>IF('CF3 TestsPhys'!M195="","",'CF3 TestsPhys'!M195)</f>
        <v/>
      </c>
      <c r="L195" s="68" t="str">
        <f>IF('CF3 TestsPhys'!N195="","",'CF3 TestsPhys'!N195)</f>
        <v/>
      </c>
      <c r="M195" s="76" t="str">
        <f>IF('CF3 TestsPhys'!O195="","",'CF3 TestsPhys'!O195)</f>
        <v/>
      </c>
      <c r="N195" s="250" t="str">
        <f>IF('CF3 TestsPhys'!P195="","",'CF3 TestsPhys'!P195)</f>
        <v/>
      </c>
      <c r="O195" s="76" t="str">
        <f>IF('CF3 TestsPhys'!Q195="","",'CF3 TestsPhys'!Q195)</f>
        <v/>
      </c>
      <c r="P195" s="250" t="str">
        <f>IF('CF3 TestsPhys'!R195="","",'CF3 TestsPhys'!R195)</f>
        <v/>
      </c>
      <c r="Q195" s="76" t="str">
        <f>IF('CF3 TestsPhys'!S195="","",'CF3 TestsPhys'!S195)</f>
        <v/>
      </c>
      <c r="R195" s="250" t="str">
        <f>IF('CF3 TestsPhys'!T195="","",'CF3 TestsPhys'!T195)</f>
        <v/>
      </c>
      <c r="S195" s="76" t="str">
        <f>IF('CF3 TestsPhys'!U195="","",'CF3 TestsPhys'!U195)</f>
        <v/>
      </c>
      <c r="T195" s="61" t="str">
        <f>IF('CF3 TestsPhys'!V195="","",'CF3 TestsPhys'!V195)</f>
        <v/>
      </c>
      <c r="U195" s="76" t="str">
        <f>IF('CF3 TestsPhys'!W195="","",'CF3 TestsPhys'!W195)</f>
        <v/>
      </c>
      <c r="V195" s="61" t="str">
        <f>IF('CF3 TestsPhys'!X195="","",'CF3 TestsPhys'!X195)</f>
        <v/>
      </c>
      <c r="W195" s="76" t="str">
        <f>IF('CF3 TestsPhys'!Y195="","",'CF3 TestsPhys'!Y195)</f>
        <v/>
      </c>
      <c r="X195" s="61" t="str">
        <f>IF('CF3 TestsPhys'!Z195="","",'CF3 TestsPhys'!Z195)</f>
        <v/>
      </c>
      <c r="Y195" s="76" t="str">
        <f>IF('CF3 TestsPhys'!AA195="","",'CF3 TestsPhys'!AA195)</f>
        <v/>
      </c>
      <c r="Z195" s="251" t="str">
        <f>IF('CF3 TestsPhys'!AB195="","",'CF3 TestsPhys'!AB195)</f>
        <v/>
      </c>
      <c r="AA195" s="197" t="str">
        <f>IF('CF3 TestsPhys'!AC195="","",'CF3 TestsPhys'!AC195)</f>
        <v/>
      </c>
    </row>
    <row r="196" spans="1:27" ht="15.6" x14ac:dyDescent="0.25">
      <c r="A196" s="155" t="str">
        <f>IF('CF3 TestsPhys'!B196="","",'CF3 TestsPhys'!B196)</f>
        <v/>
      </c>
      <c r="B196" s="157" t="str">
        <f>IF('CF3 TestsPhys'!D196="","",'CF3 TestsPhys'!D196)</f>
        <v/>
      </c>
      <c r="C196" s="160" t="str">
        <f>IF('CF3 TestsPhys'!E196="","",'CF3 TestsPhys'!E196)</f>
        <v/>
      </c>
      <c r="D196" s="173" t="str">
        <f>IF('CF3 TestsPhys'!F196="","",'CF3 TestsPhys'!F196)</f>
        <v/>
      </c>
      <c r="E196" s="282" t="str">
        <f>IF('CF3 TestsPhys'!G196="","",'CF3 TestsPhys'!G196)</f>
        <v/>
      </c>
      <c r="F196" s="68" t="str">
        <f>IF('CF3 TestsPhys'!H196="","",'CF3 TestsPhys'!H196)</f>
        <v/>
      </c>
      <c r="G196" s="76" t="str">
        <f>IF('CF3 TestsPhys'!I196="","",'CF3 TestsPhys'!I196)</f>
        <v/>
      </c>
      <c r="H196" s="68" t="str">
        <f>IF('CF3 TestsPhys'!J196="","",'CF3 TestsPhys'!J196)</f>
        <v/>
      </c>
      <c r="I196" s="76" t="str">
        <f>IF('CF3 TestsPhys'!K196="","",'CF3 TestsPhys'!K196)</f>
        <v/>
      </c>
      <c r="J196" s="68" t="str">
        <f>IF('CF3 TestsPhys'!L196="","",'CF3 TestsPhys'!L196)</f>
        <v/>
      </c>
      <c r="K196" s="76" t="str">
        <f>IF('CF3 TestsPhys'!M196="","",'CF3 TestsPhys'!M196)</f>
        <v/>
      </c>
      <c r="L196" s="68" t="str">
        <f>IF('CF3 TestsPhys'!N196="","",'CF3 TestsPhys'!N196)</f>
        <v/>
      </c>
      <c r="M196" s="76" t="str">
        <f>IF('CF3 TestsPhys'!O196="","",'CF3 TestsPhys'!O196)</f>
        <v/>
      </c>
      <c r="N196" s="250" t="str">
        <f>IF('CF3 TestsPhys'!P196="","",'CF3 TestsPhys'!P196)</f>
        <v/>
      </c>
      <c r="O196" s="76" t="str">
        <f>IF('CF3 TestsPhys'!Q196="","",'CF3 TestsPhys'!Q196)</f>
        <v/>
      </c>
      <c r="P196" s="250" t="str">
        <f>IF('CF3 TestsPhys'!R196="","",'CF3 TestsPhys'!R196)</f>
        <v/>
      </c>
      <c r="Q196" s="76" t="str">
        <f>IF('CF3 TestsPhys'!S196="","",'CF3 TestsPhys'!S196)</f>
        <v/>
      </c>
      <c r="R196" s="250" t="str">
        <f>IF('CF3 TestsPhys'!T196="","",'CF3 TestsPhys'!T196)</f>
        <v/>
      </c>
      <c r="S196" s="76" t="str">
        <f>IF('CF3 TestsPhys'!U196="","",'CF3 TestsPhys'!U196)</f>
        <v/>
      </c>
      <c r="T196" s="61" t="str">
        <f>IF('CF3 TestsPhys'!V196="","",'CF3 TestsPhys'!V196)</f>
        <v/>
      </c>
      <c r="U196" s="76" t="str">
        <f>IF('CF3 TestsPhys'!W196="","",'CF3 TestsPhys'!W196)</f>
        <v/>
      </c>
      <c r="V196" s="61" t="str">
        <f>IF('CF3 TestsPhys'!X196="","",'CF3 TestsPhys'!X196)</f>
        <v/>
      </c>
      <c r="W196" s="76" t="str">
        <f>IF('CF3 TestsPhys'!Y196="","",'CF3 TestsPhys'!Y196)</f>
        <v/>
      </c>
      <c r="X196" s="61" t="str">
        <f>IF('CF3 TestsPhys'!Z196="","",'CF3 TestsPhys'!Z196)</f>
        <v/>
      </c>
      <c r="Y196" s="76" t="str">
        <f>IF('CF3 TestsPhys'!AA196="","",'CF3 TestsPhys'!AA196)</f>
        <v/>
      </c>
      <c r="Z196" s="251" t="str">
        <f>IF('CF3 TestsPhys'!AB196="","",'CF3 TestsPhys'!AB196)</f>
        <v/>
      </c>
      <c r="AA196" s="197" t="str">
        <f>IF('CF3 TestsPhys'!AC196="","",'CF3 TestsPhys'!AC196)</f>
        <v/>
      </c>
    </row>
    <row r="197" spans="1:27" ht="15.6" x14ac:dyDescent="0.25">
      <c r="A197" s="155" t="str">
        <f>IF('CF3 TestsPhys'!B197="","",'CF3 TestsPhys'!B197)</f>
        <v/>
      </c>
      <c r="B197" s="157" t="str">
        <f>IF('CF3 TestsPhys'!D197="","",'CF3 TestsPhys'!D197)</f>
        <v/>
      </c>
      <c r="C197" s="160" t="str">
        <f>IF('CF3 TestsPhys'!E197="","",'CF3 TestsPhys'!E197)</f>
        <v/>
      </c>
      <c r="D197" s="173" t="str">
        <f>IF('CF3 TestsPhys'!F197="","",'CF3 TestsPhys'!F197)</f>
        <v/>
      </c>
      <c r="E197" s="282" t="str">
        <f>IF('CF3 TestsPhys'!G197="","",'CF3 TestsPhys'!G197)</f>
        <v/>
      </c>
      <c r="F197" s="68" t="str">
        <f>IF('CF3 TestsPhys'!H197="","",'CF3 TestsPhys'!H197)</f>
        <v/>
      </c>
      <c r="G197" s="76" t="str">
        <f>IF('CF3 TestsPhys'!I197="","",'CF3 TestsPhys'!I197)</f>
        <v/>
      </c>
      <c r="H197" s="68" t="str">
        <f>IF('CF3 TestsPhys'!J197="","",'CF3 TestsPhys'!J197)</f>
        <v/>
      </c>
      <c r="I197" s="76" t="str">
        <f>IF('CF3 TestsPhys'!K197="","",'CF3 TestsPhys'!K197)</f>
        <v/>
      </c>
      <c r="J197" s="68" t="str">
        <f>IF('CF3 TestsPhys'!L197="","",'CF3 TestsPhys'!L197)</f>
        <v/>
      </c>
      <c r="K197" s="76" t="str">
        <f>IF('CF3 TestsPhys'!M197="","",'CF3 TestsPhys'!M197)</f>
        <v/>
      </c>
      <c r="L197" s="68" t="str">
        <f>IF('CF3 TestsPhys'!N197="","",'CF3 TestsPhys'!N197)</f>
        <v/>
      </c>
      <c r="M197" s="76" t="str">
        <f>IF('CF3 TestsPhys'!O197="","",'CF3 TestsPhys'!O197)</f>
        <v/>
      </c>
      <c r="N197" s="250" t="str">
        <f>IF('CF3 TestsPhys'!P197="","",'CF3 TestsPhys'!P197)</f>
        <v/>
      </c>
      <c r="O197" s="76" t="str">
        <f>IF('CF3 TestsPhys'!Q197="","",'CF3 TestsPhys'!Q197)</f>
        <v/>
      </c>
      <c r="P197" s="250" t="str">
        <f>IF('CF3 TestsPhys'!R197="","",'CF3 TestsPhys'!R197)</f>
        <v/>
      </c>
      <c r="Q197" s="76" t="str">
        <f>IF('CF3 TestsPhys'!S197="","",'CF3 TestsPhys'!S197)</f>
        <v/>
      </c>
      <c r="R197" s="250" t="str">
        <f>IF('CF3 TestsPhys'!T197="","",'CF3 TestsPhys'!T197)</f>
        <v/>
      </c>
      <c r="S197" s="76" t="str">
        <f>IF('CF3 TestsPhys'!U197="","",'CF3 TestsPhys'!U197)</f>
        <v/>
      </c>
      <c r="T197" s="61" t="str">
        <f>IF('CF3 TestsPhys'!V197="","",'CF3 TestsPhys'!V197)</f>
        <v/>
      </c>
      <c r="U197" s="76" t="str">
        <f>IF('CF3 TestsPhys'!W197="","",'CF3 TestsPhys'!W197)</f>
        <v/>
      </c>
      <c r="V197" s="61" t="str">
        <f>IF('CF3 TestsPhys'!X197="","",'CF3 TestsPhys'!X197)</f>
        <v/>
      </c>
      <c r="W197" s="76" t="str">
        <f>IF('CF3 TestsPhys'!Y197="","",'CF3 TestsPhys'!Y197)</f>
        <v/>
      </c>
      <c r="X197" s="61" t="str">
        <f>IF('CF3 TestsPhys'!Z197="","",'CF3 TestsPhys'!Z197)</f>
        <v/>
      </c>
      <c r="Y197" s="76" t="str">
        <f>IF('CF3 TestsPhys'!AA197="","",'CF3 TestsPhys'!AA197)</f>
        <v/>
      </c>
      <c r="Z197" s="251" t="str">
        <f>IF('CF3 TestsPhys'!AB197="","",'CF3 TestsPhys'!AB197)</f>
        <v/>
      </c>
      <c r="AA197" s="197" t="str">
        <f>IF('CF3 TestsPhys'!AC197="","",'CF3 TestsPhys'!AC197)</f>
        <v/>
      </c>
    </row>
    <row r="198" spans="1:27" ht="15.6" x14ac:dyDescent="0.25">
      <c r="A198" s="155" t="str">
        <f>IF('CF3 TestsPhys'!B198="","",'CF3 TestsPhys'!B198)</f>
        <v/>
      </c>
      <c r="B198" s="157" t="str">
        <f>IF('CF3 TestsPhys'!D198="","",'CF3 TestsPhys'!D198)</f>
        <v/>
      </c>
      <c r="C198" s="160" t="str">
        <f>IF('CF3 TestsPhys'!E198="","",'CF3 TestsPhys'!E198)</f>
        <v/>
      </c>
      <c r="D198" s="173" t="str">
        <f>IF('CF3 TestsPhys'!F198="","",'CF3 TestsPhys'!F198)</f>
        <v/>
      </c>
      <c r="E198" s="282" t="str">
        <f>IF('CF3 TestsPhys'!G198="","",'CF3 TestsPhys'!G198)</f>
        <v/>
      </c>
      <c r="F198" s="68" t="str">
        <f>IF('CF3 TestsPhys'!H198="","",'CF3 TestsPhys'!H198)</f>
        <v/>
      </c>
      <c r="G198" s="76" t="str">
        <f>IF('CF3 TestsPhys'!I198="","",'CF3 TestsPhys'!I198)</f>
        <v/>
      </c>
      <c r="H198" s="68" t="str">
        <f>IF('CF3 TestsPhys'!J198="","",'CF3 TestsPhys'!J198)</f>
        <v/>
      </c>
      <c r="I198" s="76" t="str">
        <f>IF('CF3 TestsPhys'!K198="","",'CF3 TestsPhys'!K198)</f>
        <v/>
      </c>
      <c r="J198" s="68" t="str">
        <f>IF('CF3 TestsPhys'!L198="","",'CF3 TestsPhys'!L198)</f>
        <v/>
      </c>
      <c r="K198" s="76" t="str">
        <f>IF('CF3 TestsPhys'!M198="","",'CF3 TestsPhys'!M198)</f>
        <v/>
      </c>
      <c r="L198" s="68" t="str">
        <f>IF('CF3 TestsPhys'!N198="","",'CF3 TestsPhys'!N198)</f>
        <v/>
      </c>
      <c r="M198" s="76" t="str">
        <f>IF('CF3 TestsPhys'!O198="","",'CF3 TestsPhys'!O198)</f>
        <v/>
      </c>
      <c r="N198" s="250" t="str">
        <f>IF('CF3 TestsPhys'!P198="","",'CF3 TestsPhys'!P198)</f>
        <v/>
      </c>
      <c r="O198" s="76" t="str">
        <f>IF('CF3 TestsPhys'!Q198="","",'CF3 TestsPhys'!Q198)</f>
        <v/>
      </c>
      <c r="P198" s="250" t="str">
        <f>IF('CF3 TestsPhys'!R198="","",'CF3 TestsPhys'!R198)</f>
        <v/>
      </c>
      <c r="Q198" s="76" t="str">
        <f>IF('CF3 TestsPhys'!S198="","",'CF3 TestsPhys'!S198)</f>
        <v/>
      </c>
      <c r="R198" s="250" t="str">
        <f>IF('CF3 TestsPhys'!T198="","",'CF3 TestsPhys'!T198)</f>
        <v/>
      </c>
      <c r="S198" s="76" t="str">
        <f>IF('CF3 TestsPhys'!U198="","",'CF3 TestsPhys'!U198)</f>
        <v/>
      </c>
      <c r="T198" s="61" t="str">
        <f>IF('CF3 TestsPhys'!V198="","",'CF3 TestsPhys'!V198)</f>
        <v/>
      </c>
      <c r="U198" s="76" t="str">
        <f>IF('CF3 TestsPhys'!W198="","",'CF3 TestsPhys'!W198)</f>
        <v/>
      </c>
      <c r="V198" s="61" t="str">
        <f>IF('CF3 TestsPhys'!X198="","",'CF3 TestsPhys'!X198)</f>
        <v/>
      </c>
      <c r="W198" s="76" t="str">
        <f>IF('CF3 TestsPhys'!Y198="","",'CF3 TestsPhys'!Y198)</f>
        <v/>
      </c>
      <c r="X198" s="61" t="str">
        <f>IF('CF3 TestsPhys'!Z198="","",'CF3 TestsPhys'!Z198)</f>
        <v/>
      </c>
      <c r="Y198" s="76" t="str">
        <f>IF('CF3 TestsPhys'!AA198="","",'CF3 TestsPhys'!AA198)</f>
        <v/>
      </c>
      <c r="Z198" s="251" t="str">
        <f>IF('CF3 TestsPhys'!AB198="","",'CF3 TestsPhys'!AB198)</f>
        <v/>
      </c>
      <c r="AA198" s="197" t="str">
        <f>IF('CF3 TestsPhys'!AC198="","",'CF3 TestsPhys'!AC198)</f>
        <v/>
      </c>
    </row>
    <row r="199" spans="1:27" ht="15.6" x14ac:dyDescent="0.25">
      <c r="A199" s="155" t="str">
        <f>IF('CF3 TestsPhys'!B199="","",'CF3 TestsPhys'!B199)</f>
        <v/>
      </c>
      <c r="B199" s="157" t="str">
        <f>IF('CF3 TestsPhys'!D199="","",'CF3 TestsPhys'!D199)</f>
        <v/>
      </c>
      <c r="C199" s="160" t="str">
        <f>IF('CF3 TestsPhys'!E199="","",'CF3 TestsPhys'!E199)</f>
        <v/>
      </c>
      <c r="D199" s="173" t="str">
        <f>IF('CF3 TestsPhys'!F199="","",'CF3 TestsPhys'!F199)</f>
        <v/>
      </c>
      <c r="E199" s="282" t="str">
        <f>IF('CF3 TestsPhys'!G199="","",'CF3 TestsPhys'!G199)</f>
        <v/>
      </c>
      <c r="F199" s="68" t="str">
        <f>IF('CF3 TestsPhys'!H199="","",'CF3 TestsPhys'!H199)</f>
        <v/>
      </c>
      <c r="G199" s="76" t="str">
        <f>IF('CF3 TestsPhys'!I199="","",'CF3 TestsPhys'!I199)</f>
        <v/>
      </c>
      <c r="H199" s="68" t="str">
        <f>IF('CF3 TestsPhys'!J199="","",'CF3 TestsPhys'!J199)</f>
        <v/>
      </c>
      <c r="I199" s="76" t="str">
        <f>IF('CF3 TestsPhys'!K199="","",'CF3 TestsPhys'!K199)</f>
        <v/>
      </c>
      <c r="J199" s="68" t="str">
        <f>IF('CF3 TestsPhys'!L199="","",'CF3 TestsPhys'!L199)</f>
        <v/>
      </c>
      <c r="K199" s="76" t="str">
        <f>IF('CF3 TestsPhys'!M199="","",'CF3 TestsPhys'!M199)</f>
        <v/>
      </c>
      <c r="L199" s="68" t="str">
        <f>IF('CF3 TestsPhys'!N199="","",'CF3 TestsPhys'!N199)</f>
        <v/>
      </c>
      <c r="M199" s="76" t="str">
        <f>IF('CF3 TestsPhys'!O199="","",'CF3 TestsPhys'!O199)</f>
        <v/>
      </c>
      <c r="N199" s="250" t="str">
        <f>IF('CF3 TestsPhys'!P199="","",'CF3 TestsPhys'!P199)</f>
        <v/>
      </c>
      <c r="O199" s="76" t="str">
        <f>IF('CF3 TestsPhys'!Q199="","",'CF3 TestsPhys'!Q199)</f>
        <v/>
      </c>
      <c r="P199" s="250" t="str">
        <f>IF('CF3 TestsPhys'!R199="","",'CF3 TestsPhys'!R199)</f>
        <v/>
      </c>
      <c r="Q199" s="76" t="str">
        <f>IF('CF3 TestsPhys'!S199="","",'CF3 TestsPhys'!S199)</f>
        <v/>
      </c>
      <c r="R199" s="250" t="str">
        <f>IF('CF3 TestsPhys'!T199="","",'CF3 TestsPhys'!T199)</f>
        <v/>
      </c>
      <c r="S199" s="76" t="str">
        <f>IF('CF3 TestsPhys'!U199="","",'CF3 TestsPhys'!U199)</f>
        <v/>
      </c>
      <c r="T199" s="61" t="str">
        <f>IF('CF3 TestsPhys'!V199="","",'CF3 TestsPhys'!V199)</f>
        <v/>
      </c>
      <c r="U199" s="76" t="str">
        <f>IF('CF3 TestsPhys'!W199="","",'CF3 TestsPhys'!W199)</f>
        <v/>
      </c>
      <c r="V199" s="61" t="str">
        <f>IF('CF3 TestsPhys'!X199="","",'CF3 TestsPhys'!X199)</f>
        <v/>
      </c>
      <c r="W199" s="76" t="str">
        <f>IF('CF3 TestsPhys'!Y199="","",'CF3 TestsPhys'!Y199)</f>
        <v/>
      </c>
      <c r="X199" s="61" t="str">
        <f>IF('CF3 TestsPhys'!Z199="","",'CF3 TestsPhys'!Z199)</f>
        <v/>
      </c>
      <c r="Y199" s="76" t="str">
        <f>IF('CF3 TestsPhys'!AA199="","",'CF3 TestsPhys'!AA199)</f>
        <v/>
      </c>
      <c r="Z199" s="251" t="str">
        <f>IF('CF3 TestsPhys'!AB199="","",'CF3 TestsPhys'!AB199)</f>
        <v/>
      </c>
      <c r="AA199" s="197" t="str">
        <f>IF('CF3 TestsPhys'!AC199="","",'CF3 TestsPhys'!AC199)</f>
        <v/>
      </c>
    </row>
    <row r="200" spans="1:27" ht="15.6" x14ac:dyDescent="0.25">
      <c r="A200" s="155" t="str">
        <f>IF('CF3 TestsPhys'!B200="","",'CF3 TestsPhys'!B200)</f>
        <v/>
      </c>
      <c r="B200" s="157" t="str">
        <f>IF('CF3 TestsPhys'!D200="","",'CF3 TestsPhys'!D200)</f>
        <v/>
      </c>
      <c r="C200" s="160" t="str">
        <f>IF('CF3 TestsPhys'!E200="","",'CF3 TestsPhys'!E200)</f>
        <v/>
      </c>
      <c r="D200" s="173" t="str">
        <f>IF('CF3 TestsPhys'!F200="","",'CF3 TestsPhys'!F200)</f>
        <v/>
      </c>
      <c r="E200" s="282" t="str">
        <f>IF('CF3 TestsPhys'!G200="","",'CF3 TestsPhys'!G200)</f>
        <v/>
      </c>
      <c r="F200" s="68" t="str">
        <f>IF('CF3 TestsPhys'!H200="","",'CF3 TestsPhys'!H200)</f>
        <v/>
      </c>
      <c r="G200" s="76" t="str">
        <f>IF('CF3 TestsPhys'!I200="","",'CF3 TestsPhys'!I200)</f>
        <v/>
      </c>
      <c r="H200" s="68" t="str">
        <f>IF('CF3 TestsPhys'!J200="","",'CF3 TestsPhys'!J200)</f>
        <v/>
      </c>
      <c r="I200" s="76" t="str">
        <f>IF('CF3 TestsPhys'!K200="","",'CF3 TestsPhys'!K200)</f>
        <v/>
      </c>
      <c r="J200" s="68" t="str">
        <f>IF('CF3 TestsPhys'!L200="","",'CF3 TestsPhys'!L200)</f>
        <v/>
      </c>
      <c r="K200" s="76" t="str">
        <f>IF('CF3 TestsPhys'!M200="","",'CF3 TestsPhys'!M200)</f>
        <v/>
      </c>
      <c r="L200" s="68" t="str">
        <f>IF('CF3 TestsPhys'!N200="","",'CF3 TestsPhys'!N200)</f>
        <v/>
      </c>
      <c r="M200" s="76" t="str">
        <f>IF('CF3 TestsPhys'!O200="","",'CF3 TestsPhys'!O200)</f>
        <v/>
      </c>
      <c r="N200" s="250" t="str">
        <f>IF('CF3 TestsPhys'!P200="","",'CF3 TestsPhys'!P200)</f>
        <v/>
      </c>
      <c r="O200" s="76" t="str">
        <f>IF('CF3 TestsPhys'!Q200="","",'CF3 TestsPhys'!Q200)</f>
        <v/>
      </c>
      <c r="P200" s="250" t="str">
        <f>IF('CF3 TestsPhys'!R200="","",'CF3 TestsPhys'!R200)</f>
        <v/>
      </c>
      <c r="Q200" s="76" t="str">
        <f>IF('CF3 TestsPhys'!S200="","",'CF3 TestsPhys'!S200)</f>
        <v/>
      </c>
      <c r="R200" s="250" t="str">
        <f>IF('CF3 TestsPhys'!T200="","",'CF3 TestsPhys'!T200)</f>
        <v/>
      </c>
      <c r="S200" s="76" t="str">
        <f>IF('CF3 TestsPhys'!U200="","",'CF3 TestsPhys'!U200)</f>
        <v/>
      </c>
      <c r="T200" s="61" t="str">
        <f>IF('CF3 TestsPhys'!V200="","",'CF3 TestsPhys'!V200)</f>
        <v/>
      </c>
      <c r="U200" s="76" t="str">
        <f>IF('CF3 TestsPhys'!W200="","",'CF3 TestsPhys'!W200)</f>
        <v/>
      </c>
      <c r="V200" s="61" t="str">
        <f>IF('CF3 TestsPhys'!X200="","",'CF3 TestsPhys'!X200)</f>
        <v/>
      </c>
      <c r="W200" s="76" t="str">
        <f>IF('CF3 TestsPhys'!Y200="","",'CF3 TestsPhys'!Y200)</f>
        <v/>
      </c>
      <c r="X200" s="61" t="str">
        <f>IF('CF3 TestsPhys'!Z200="","",'CF3 TestsPhys'!Z200)</f>
        <v/>
      </c>
      <c r="Y200" s="76" t="str">
        <f>IF('CF3 TestsPhys'!AA200="","",'CF3 TestsPhys'!AA200)</f>
        <v/>
      </c>
      <c r="Z200" s="251" t="str">
        <f>IF('CF3 TestsPhys'!AB200="","",'CF3 TestsPhys'!AB200)</f>
        <v/>
      </c>
      <c r="AA200" s="197" t="str">
        <f>IF('CF3 TestsPhys'!AC200="","",'CF3 TestsPhys'!AC200)</f>
        <v/>
      </c>
    </row>
    <row r="201" spans="1:27" ht="15.6" x14ac:dyDescent="0.25">
      <c r="A201" s="155" t="str">
        <f>IF('CF3 TestsPhys'!B201="","",'CF3 TestsPhys'!B201)</f>
        <v/>
      </c>
      <c r="B201" s="157" t="str">
        <f>IF('CF3 TestsPhys'!D201="","",'CF3 TestsPhys'!D201)</f>
        <v/>
      </c>
      <c r="C201" s="160" t="str">
        <f>IF('CF3 TestsPhys'!E201="","",'CF3 TestsPhys'!E201)</f>
        <v/>
      </c>
      <c r="D201" s="173" t="str">
        <f>IF('CF3 TestsPhys'!F201="","",'CF3 TestsPhys'!F201)</f>
        <v/>
      </c>
      <c r="E201" s="282" t="str">
        <f>IF('CF3 TestsPhys'!G201="","",'CF3 TestsPhys'!G201)</f>
        <v/>
      </c>
      <c r="F201" s="68" t="str">
        <f>IF('CF3 TestsPhys'!H201="","",'CF3 TestsPhys'!H201)</f>
        <v/>
      </c>
      <c r="G201" s="76" t="str">
        <f>IF('CF3 TestsPhys'!I201="","",'CF3 TestsPhys'!I201)</f>
        <v/>
      </c>
      <c r="H201" s="68" t="str">
        <f>IF('CF3 TestsPhys'!J201="","",'CF3 TestsPhys'!J201)</f>
        <v/>
      </c>
      <c r="I201" s="76" t="str">
        <f>IF('CF3 TestsPhys'!K201="","",'CF3 TestsPhys'!K201)</f>
        <v/>
      </c>
      <c r="J201" s="68" t="str">
        <f>IF('CF3 TestsPhys'!L201="","",'CF3 TestsPhys'!L201)</f>
        <v/>
      </c>
      <c r="K201" s="76" t="str">
        <f>IF('CF3 TestsPhys'!M201="","",'CF3 TestsPhys'!M201)</f>
        <v/>
      </c>
      <c r="L201" s="68" t="str">
        <f>IF('CF3 TestsPhys'!N201="","",'CF3 TestsPhys'!N201)</f>
        <v/>
      </c>
      <c r="M201" s="76" t="str">
        <f>IF('CF3 TestsPhys'!O201="","",'CF3 TestsPhys'!O201)</f>
        <v/>
      </c>
      <c r="N201" s="250" t="str">
        <f>IF('CF3 TestsPhys'!P201="","",'CF3 TestsPhys'!P201)</f>
        <v/>
      </c>
      <c r="O201" s="76" t="str">
        <f>IF('CF3 TestsPhys'!Q201="","",'CF3 TestsPhys'!Q201)</f>
        <v/>
      </c>
      <c r="P201" s="250" t="str">
        <f>IF('CF3 TestsPhys'!R201="","",'CF3 TestsPhys'!R201)</f>
        <v/>
      </c>
      <c r="Q201" s="76" t="str">
        <f>IF('CF3 TestsPhys'!S201="","",'CF3 TestsPhys'!S201)</f>
        <v/>
      </c>
      <c r="R201" s="250" t="str">
        <f>IF('CF3 TestsPhys'!T201="","",'CF3 TestsPhys'!T201)</f>
        <v/>
      </c>
      <c r="S201" s="76" t="str">
        <f>IF('CF3 TestsPhys'!U201="","",'CF3 TestsPhys'!U201)</f>
        <v/>
      </c>
      <c r="T201" s="61" t="str">
        <f>IF('CF3 TestsPhys'!V201="","",'CF3 TestsPhys'!V201)</f>
        <v/>
      </c>
      <c r="U201" s="76" t="str">
        <f>IF('CF3 TestsPhys'!W201="","",'CF3 TestsPhys'!W201)</f>
        <v/>
      </c>
      <c r="V201" s="61" t="str">
        <f>IF('CF3 TestsPhys'!X201="","",'CF3 TestsPhys'!X201)</f>
        <v/>
      </c>
      <c r="W201" s="76" t="str">
        <f>IF('CF3 TestsPhys'!Y201="","",'CF3 TestsPhys'!Y201)</f>
        <v/>
      </c>
      <c r="X201" s="61" t="str">
        <f>IF('CF3 TestsPhys'!Z201="","",'CF3 TestsPhys'!Z201)</f>
        <v/>
      </c>
      <c r="Y201" s="76" t="str">
        <f>IF('CF3 TestsPhys'!AA201="","",'CF3 TestsPhys'!AA201)</f>
        <v/>
      </c>
      <c r="Z201" s="251" t="str">
        <f>IF('CF3 TestsPhys'!AB201="","",'CF3 TestsPhys'!AB201)</f>
        <v/>
      </c>
      <c r="AA201" s="197" t="str">
        <f>IF('CF3 TestsPhys'!AC201="","",'CF3 TestsPhys'!AC201)</f>
        <v/>
      </c>
    </row>
    <row r="202" spans="1:27" ht="15.6" x14ac:dyDescent="0.25">
      <c r="A202" s="155" t="str">
        <f>IF('CF3 TestsPhys'!B202="","",'CF3 TestsPhys'!B202)</f>
        <v/>
      </c>
      <c r="B202" s="157" t="str">
        <f>IF('CF3 TestsPhys'!D202="","",'CF3 TestsPhys'!D202)</f>
        <v/>
      </c>
      <c r="C202" s="160" t="str">
        <f>IF('CF3 TestsPhys'!E202="","",'CF3 TestsPhys'!E202)</f>
        <v/>
      </c>
      <c r="D202" s="173" t="str">
        <f>IF('CF3 TestsPhys'!F202="","",'CF3 TestsPhys'!F202)</f>
        <v/>
      </c>
      <c r="E202" s="282" t="str">
        <f>IF('CF3 TestsPhys'!G202="","",'CF3 TestsPhys'!G202)</f>
        <v/>
      </c>
      <c r="F202" s="68" t="str">
        <f>IF('CF3 TestsPhys'!H202="","",'CF3 TestsPhys'!H202)</f>
        <v/>
      </c>
      <c r="G202" s="76" t="str">
        <f>IF('CF3 TestsPhys'!I202="","",'CF3 TestsPhys'!I202)</f>
        <v/>
      </c>
      <c r="H202" s="68" t="str">
        <f>IF('CF3 TestsPhys'!J202="","",'CF3 TestsPhys'!J202)</f>
        <v/>
      </c>
      <c r="I202" s="76" t="str">
        <f>IF('CF3 TestsPhys'!K202="","",'CF3 TestsPhys'!K202)</f>
        <v/>
      </c>
      <c r="J202" s="68" t="str">
        <f>IF('CF3 TestsPhys'!L202="","",'CF3 TestsPhys'!L202)</f>
        <v/>
      </c>
      <c r="K202" s="76" t="str">
        <f>IF('CF3 TestsPhys'!M202="","",'CF3 TestsPhys'!M202)</f>
        <v/>
      </c>
      <c r="L202" s="68" t="str">
        <f>IF('CF3 TestsPhys'!N202="","",'CF3 TestsPhys'!N202)</f>
        <v/>
      </c>
      <c r="M202" s="76" t="str">
        <f>IF('CF3 TestsPhys'!O202="","",'CF3 TestsPhys'!O202)</f>
        <v/>
      </c>
      <c r="N202" s="250" t="str">
        <f>IF('CF3 TestsPhys'!P202="","",'CF3 TestsPhys'!P202)</f>
        <v/>
      </c>
      <c r="O202" s="76" t="str">
        <f>IF('CF3 TestsPhys'!Q202="","",'CF3 TestsPhys'!Q202)</f>
        <v/>
      </c>
      <c r="P202" s="250" t="str">
        <f>IF('CF3 TestsPhys'!R202="","",'CF3 TestsPhys'!R202)</f>
        <v/>
      </c>
      <c r="Q202" s="76" t="str">
        <f>IF('CF3 TestsPhys'!S202="","",'CF3 TestsPhys'!S202)</f>
        <v/>
      </c>
      <c r="R202" s="250" t="str">
        <f>IF('CF3 TestsPhys'!T202="","",'CF3 TestsPhys'!T202)</f>
        <v/>
      </c>
      <c r="S202" s="76" t="str">
        <f>IF('CF3 TestsPhys'!U202="","",'CF3 TestsPhys'!U202)</f>
        <v/>
      </c>
      <c r="T202" s="61" t="str">
        <f>IF('CF3 TestsPhys'!V202="","",'CF3 TestsPhys'!V202)</f>
        <v/>
      </c>
      <c r="U202" s="76" t="str">
        <f>IF('CF3 TestsPhys'!W202="","",'CF3 TestsPhys'!W202)</f>
        <v/>
      </c>
      <c r="V202" s="61" t="str">
        <f>IF('CF3 TestsPhys'!X202="","",'CF3 TestsPhys'!X202)</f>
        <v/>
      </c>
      <c r="W202" s="76" t="str">
        <f>IF('CF3 TestsPhys'!Y202="","",'CF3 TestsPhys'!Y202)</f>
        <v/>
      </c>
      <c r="X202" s="61" t="str">
        <f>IF('CF3 TestsPhys'!Z202="","",'CF3 TestsPhys'!Z202)</f>
        <v/>
      </c>
      <c r="Y202" s="76" t="str">
        <f>IF('CF3 TestsPhys'!AA202="","",'CF3 TestsPhys'!AA202)</f>
        <v/>
      </c>
      <c r="Z202" s="251" t="str">
        <f>IF('CF3 TestsPhys'!AB202="","",'CF3 TestsPhys'!AB202)</f>
        <v/>
      </c>
      <c r="AA202" s="197" t="str">
        <f>IF('CF3 TestsPhys'!AC202="","",'CF3 TestsPhys'!AC202)</f>
        <v/>
      </c>
    </row>
    <row r="203" spans="1:27" ht="15.6" x14ac:dyDescent="0.25">
      <c r="A203" s="155" t="str">
        <f>IF('CF3 TestsPhys'!B203="","",'CF3 TestsPhys'!B203)</f>
        <v/>
      </c>
      <c r="B203" s="157" t="str">
        <f>IF('CF3 TestsPhys'!D203="","",'CF3 TestsPhys'!D203)</f>
        <v/>
      </c>
      <c r="C203" s="160" t="str">
        <f>IF('CF3 TestsPhys'!E203="","",'CF3 TestsPhys'!E203)</f>
        <v/>
      </c>
      <c r="D203" s="173" t="str">
        <f>IF('CF3 TestsPhys'!F203="","",'CF3 TestsPhys'!F203)</f>
        <v/>
      </c>
      <c r="E203" s="282" t="str">
        <f>IF('CF3 TestsPhys'!G203="","",'CF3 TestsPhys'!G203)</f>
        <v/>
      </c>
      <c r="F203" s="68" t="str">
        <f>IF('CF3 TestsPhys'!H203="","",'CF3 TestsPhys'!H203)</f>
        <v/>
      </c>
      <c r="G203" s="76" t="str">
        <f>IF('CF3 TestsPhys'!I203="","",'CF3 TestsPhys'!I203)</f>
        <v/>
      </c>
      <c r="H203" s="68" t="str">
        <f>IF('CF3 TestsPhys'!J203="","",'CF3 TestsPhys'!J203)</f>
        <v/>
      </c>
      <c r="I203" s="76" t="str">
        <f>IF('CF3 TestsPhys'!K203="","",'CF3 TestsPhys'!K203)</f>
        <v/>
      </c>
      <c r="J203" s="68" t="str">
        <f>IF('CF3 TestsPhys'!L203="","",'CF3 TestsPhys'!L203)</f>
        <v/>
      </c>
      <c r="K203" s="76" t="str">
        <f>IF('CF3 TestsPhys'!M203="","",'CF3 TestsPhys'!M203)</f>
        <v/>
      </c>
      <c r="L203" s="68" t="str">
        <f>IF('CF3 TestsPhys'!N203="","",'CF3 TestsPhys'!N203)</f>
        <v/>
      </c>
      <c r="M203" s="76" t="str">
        <f>IF('CF3 TestsPhys'!O203="","",'CF3 TestsPhys'!O203)</f>
        <v/>
      </c>
      <c r="N203" s="250" t="str">
        <f>IF('CF3 TestsPhys'!P203="","",'CF3 TestsPhys'!P203)</f>
        <v/>
      </c>
      <c r="O203" s="76" t="str">
        <f>IF('CF3 TestsPhys'!Q203="","",'CF3 TestsPhys'!Q203)</f>
        <v/>
      </c>
      <c r="P203" s="250" t="str">
        <f>IF('CF3 TestsPhys'!R203="","",'CF3 TestsPhys'!R203)</f>
        <v/>
      </c>
      <c r="Q203" s="76" t="str">
        <f>IF('CF3 TestsPhys'!S203="","",'CF3 TestsPhys'!S203)</f>
        <v/>
      </c>
      <c r="R203" s="250" t="str">
        <f>IF('CF3 TestsPhys'!T203="","",'CF3 TestsPhys'!T203)</f>
        <v/>
      </c>
      <c r="S203" s="76" t="str">
        <f>IF('CF3 TestsPhys'!U203="","",'CF3 TestsPhys'!U203)</f>
        <v/>
      </c>
      <c r="T203" s="61" t="str">
        <f>IF('CF3 TestsPhys'!V203="","",'CF3 TestsPhys'!V203)</f>
        <v/>
      </c>
      <c r="U203" s="76" t="str">
        <f>IF('CF3 TestsPhys'!W203="","",'CF3 TestsPhys'!W203)</f>
        <v/>
      </c>
      <c r="V203" s="61" t="str">
        <f>IF('CF3 TestsPhys'!X203="","",'CF3 TestsPhys'!X203)</f>
        <v/>
      </c>
      <c r="W203" s="76" t="str">
        <f>IF('CF3 TestsPhys'!Y203="","",'CF3 TestsPhys'!Y203)</f>
        <v/>
      </c>
      <c r="X203" s="61" t="str">
        <f>IF('CF3 TestsPhys'!Z203="","",'CF3 TestsPhys'!Z203)</f>
        <v/>
      </c>
      <c r="Y203" s="76" t="str">
        <f>IF('CF3 TestsPhys'!AA203="","",'CF3 TestsPhys'!AA203)</f>
        <v/>
      </c>
      <c r="Z203" s="251" t="str">
        <f>IF('CF3 TestsPhys'!AB203="","",'CF3 TestsPhys'!AB203)</f>
        <v/>
      </c>
      <c r="AA203" s="197" t="str">
        <f>IF('CF3 TestsPhys'!AC203="","",'CF3 TestsPhys'!AC203)</f>
        <v/>
      </c>
    </row>
    <row r="204" spans="1:27" ht="15.6" x14ac:dyDescent="0.25">
      <c r="A204" s="155" t="str">
        <f>IF('CF3 TestsPhys'!B204="","",'CF3 TestsPhys'!B204)</f>
        <v/>
      </c>
      <c r="B204" s="157" t="str">
        <f>IF('CF3 TestsPhys'!D204="","",'CF3 TestsPhys'!D204)</f>
        <v/>
      </c>
      <c r="C204" s="160" t="str">
        <f>IF('CF3 TestsPhys'!E204="","",'CF3 TestsPhys'!E204)</f>
        <v/>
      </c>
      <c r="D204" s="173" t="str">
        <f>IF('CF3 TestsPhys'!F204="","",'CF3 TestsPhys'!F204)</f>
        <v/>
      </c>
      <c r="E204" s="282" t="str">
        <f>IF('CF3 TestsPhys'!G204="","",'CF3 TestsPhys'!G204)</f>
        <v/>
      </c>
      <c r="F204" s="68" t="str">
        <f>IF('CF3 TestsPhys'!H204="","",'CF3 TestsPhys'!H204)</f>
        <v/>
      </c>
      <c r="G204" s="76" t="str">
        <f>IF('CF3 TestsPhys'!I204="","",'CF3 TestsPhys'!I204)</f>
        <v/>
      </c>
      <c r="H204" s="68" t="str">
        <f>IF('CF3 TestsPhys'!J204="","",'CF3 TestsPhys'!J204)</f>
        <v/>
      </c>
      <c r="I204" s="76" t="str">
        <f>IF('CF3 TestsPhys'!K204="","",'CF3 TestsPhys'!K204)</f>
        <v/>
      </c>
      <c r="J204" s="68" t="str">
        <f>IF('CF3 TestsPhys'!L204="","",'CF3 TestsPhys'!L204)</f>
        <v/>
      </c>
      <c r="K204" s="76" t="str">
        <f>IF('CF3 TestsPhys'!M204="","",'CF3 TestsPhys'!M204)</f>
        <v/>
      </c>
      <c r="L204" s="68" t="str">
        <f>IF('CF3 TestsPhys'!N204="","",'CF3 TestsPhys'!N204)</f>
        <v/>
      </c>
      <c r="M204" s="76" t="str">
        <f>IF('CF3 TestsPhys'!O204="","",'CF3 TestsPhys'!O204)</f>
        <v/>
      </c>
      <c r="N204" s="250" t="str">
        <f>IF('CF3 TestsPhys'!P204="","",'CF3 TestsPhys'!P204)</f>
        <v/>
      </c>
      <c r="O204" s="76" t="str">
        <f>IF('CF3 TestsPhys'!Q204="","",'CF3 TestsPhys'!Q204)</f>
        <v/>
      </c>
      <c r="P204" s="250" t="str">
        <f>IF('CF3 TestsPhys'!R204="","",'CF3 TestsPhys'!R204)</f>
        <v/>
      </c>
      <c r="Q204" s="76" t="str">
        <f>IF('CF3 TestsPhys'!S204="","",'CF3 TestsPhys'!S204)</f>
        <v/>
      </c>
      <c r="R204" s="250" t="str">
        <f>IF('CF3 TestsPhys'!T204="","",'CF3 TestsPhys'!T204)</f>
        <v/>
      </c>
      <c r="S204" s="76" t="str">
        <f>IF('CF3 TestsPhys'!U204="","",'CF3 TestsPhys'!U204)</f>
        <v/>
      </c>
      <c r="T204" s="61" t="str">
        <f>IF('CF3 TestsPhys'!V204="","",'CF3 TestsPhys'!V204)</f>
        <v/>
      </c>
      <c r="U204" s="76" t="str">
        <f>IF('CF3 TestsPhys'!W204="","",'CF3 TestsPhys'!W204)</f>
        <v/>
      </c>
      <c r="V204" s="61" t="str">
        <f>IF('CF3 TestsPhys'!X204="","",'CF3 TestsPhys'!X204)</f>
        <v/>
      </c>
      <c r="W204" s="76" t="str">
        <f>IF('CF3 TestsPhys'!Y204="","",'CF3 TestsPhys'!Y204)</f>
        <v/>
      </c>
      <c r="X204" s="61" t="str">
        <f>IF('CF3 TestsPhys'!Z204="","",'CF3 TestsPhys'!Z204)</f>
        <v/>
      </c>
      <c r="Y204" s="76" t="str">
        <f>IF('CF3 TestsPhys'!AA204="","",'CF3 TestsPhys'!AA204)</f>
        <v/>
      </c>
      <c r="Z204" s="251" t="str">
        <f>IF('CF3 TestsPhys'!AB204="","",'CF3 TestsPhys'!AB204)</f>
        <v/>
      </c>
      <c r="AA204" s="197" t="str">
        <f>IF('CF3 TestsPhys'!AC204="","",'CF3 TestsPhys'!AC204)</f>
        <v/>
      </c>
    </row>
    <row r="205" spans="1:27" ht="15.6" x14ac:dyDescent="0.25">
      <c r="A205" s="155" t="str">
        <f>IF('CF3 TestsPhys'!B205="","",'CF3 TestsPhys'!B205)</f>
        <v/>
      </c>
      <c r="B205" s="157" t="str">
        <f>IF('CF3 TestsPhys'!D205="","",'CF3 TestsPhys'!D205)</f>
        <v/>
      </c>
      <c r="C205" s="160" t="str">
        <f>IF('CF3 TestsPhys'!E205="","",'CF3 TestsPhys'!E205)</f>
        <v/>
      </c>
      <c r="D205" s="173" t="str">
        <f>IF('CF3 TestsPhys'!F205="","",'CF3 TestsPhys'!F205)</f>
        <v/>
      </c>
      <c r="E205" s="282" t="str">
        <f>IF('CF3 TestsPhys'!G205="","",'CF3 TestsPhys'!G205)</f>
        <v/>
      </c>
      <c r="F205" s="68" t="str">
        <f>IF('CF3 TestsPhys'!H205="","",'CF3 TestsPhys'!H205)</f>
        <v/>
      </c>
      <c r="G205" s="76" t="str">
        <f>IF('CF3 TestsPhys'!I205="","",'CF3 TestsPhys'!I205)</f>
        <v/>
      </c>
      <c r="H205" s="68" t="str">
        <f>IF('CF3 TestsPhys'!J205="","",'CF3 TestsPhys'!J205)</f>
        <v/>
      </c>
      <c r="I205" s="76" t="str">
        <f>IF('CF3 TestsPhys'!K205="","",'CF3 TestsPhys'!K205)</f>
        <v/>
      </c>
      <c r="J205" s="68" t="str">
        <f>IF('CF3 TestsPhys'!L205="","",'CF3 TestsPhys'!L205)</f>
        <v/>
      </c>
      <c r="K205" s="76" t="str">
        <f>IF('CF3 TestsPhys'!M205="","",'CF3 TestsPhys'!M205)</f>
        <v/>
      </c>
      <c r="L205" s="68" t="str">
        <f>IF('CF3 TestsPhys'!N205="","",'CF3 TestsPhys'!N205)</f>
        <v/>
      </c>
      <c r="M205" s="76" t="str">
        <f>IF('CF3 TestsPhys'!O205="","",'CF3 TestsPhys'!O205)</f>
        <v/>
      </c>
      <c r="N205" s="250" t="str">
        <f>IF('CF3 TestsPhys'!P205="","",'CF3 TestsPhys'!P205)</f>
        <v/>
      </c>
      <c r="O205" s="76" t="str">
        <f>IF('CF3 TestsPhys'!Q205="","",'CF3 TestsPhys'!Q205)</f>
        <v/>
      </c>
      <c r="P205" s="250" t="str">
        <f>IF('CF3 TestsPhys'!R205="","",'CF3 TestsPhys'!R205)</f>
        <v/>
      </c>
      <c r="Q205" s="76" t="str">
        <f>IF('CF3 TestsPhys'!S205="","",'CF3 TestsPhys'!S205)</f>
        <v/>
      </c>
      <c r="R205" s="250" t="str">
        <f>IF('CF3 TestsPhys'!T205="","",'CF3 TestsPhys'!T205)</f>
        <v/>
      </c>
      <c r="S205" s="76" t="str">
        <f>IF('CF3 TestsPhys'!U205="","",'CF3 TestsPhys'!U205)</f>
        <v/>
      </c>
      <c r="T205" s="61" t="str">
        <f>IF('CF3 TestsPhys'!V205="","",'CF3 TestsPhys'!V205)</f>
        <v/>
      </c>
      <c r="U205" s="76" t="str">
        <f>IF('CF3 TestsPhys'!W205="","",'CF3 TestsPhys'!W205)</f>
        <v/>
      </c>
      <c r="V205" s="61" t="str">
        <f>IF('CF3 TestsPhys'!X205="","",'CF3 TestsPhys'!X205)</f>
        <v/>
      </c>
      <c r="W205" s="76" t="str">
        <f>IF('CF3 TestsPhys'!Y205="","",'CF3 TestsPhys'!Y205)</f>
        <v/>
      </c>
      <c r="X205" s="61" t="str">
        <f>IF('CF3 TestsPhys'!Z205="","",'CF3 TestsPhys'!Z205)</f>
        <v/>
      </c>
      <c r="Y205" s="76" t="str">
        <f>IF('CF3 TestsPhys'!AA205="","",'CF3 TestsPhys'!AA205)</f>
        <v/>
      </c>
      <c r="Z205" s="251" t="str">
        <f>IF('CF3 TestsPhys'!AB205="","",'CF3 TestsPhys'!AB205)</f>
        <v/>
      </c>
      <c r="AA205" s="197" t="str">
        <f>IF('CF3 TestsPhys'!AC205="","",'CF3 TestsPhys'!AC205)</f>
        <v/>
      </c>
    </row>
    <row r="206" spans="1:27" ht="15.6" x14ac:dyDescent="0.25">
      <c r="A206" s="155" t="str">
        <f>IF('CF3 TestsPhys'!B206="","",'CF3 TestsPhys'!B206)</f>
        <v/>
      </c>
      <c r="B206" s="157" t="str">
        <f>IF('CF3 TestsPhys'!D206="","",'CF3 TestsPhys'!D206)</f>
        <v/>
      </c>
      <c r="C206" s="160" t="str">
        <f>IF('CF3 TestsPhys'!E206="","",'CF3 TestsPhys'!E206)</f>
        <v/>
      </c>
      <c r="D206" s="173" t="str">
        <f>IF('CF3 TestsPhys'!F206="","",'CF3 TestsPhys'!F206)</f>
        <v/>
      </c>
      <c r="E206" s="282" t="str">
        <f>IF('CF3 TestsPhys'!G206="","",'CF3 TestsPhys'!G206)</f>
        <v/>
      </c>
      <c r="F206" s="68" t="str">
        <f>IF('CF3 TestsPhys'!H206="","",'CF3 TestsPhys'!H206)</f>
        <v/>
      </c>
      <c r="G206" s="76" t="str">
        <f>IF('CF3 TestsPhys'!I206="","",'CF3 TestsPhys'!I206)</f>
        <v/>
      </c>
      <c r="H206" s="68" t="str">
        <f>IF('CF3 TestsPhys'!J206="","",'CF3 TestsPhys'!J206)</f>
        <v/>
      </c>
      <c r="I206" s="76" t="str">
        <f>IF('CF3 TestsPhys'!K206="","",'CF3 TestsPhys'!K206)</f>
        <v/>
      </c>
      <c r="J206" s="68" t="str">
        <f>IF('CF3 TestsPhys'!L206="","",'CF3 TestsPhys'!L206)</f>
        <v/>
      </c>
      <c r="K206" s="76" t="str">
        <f>IF('CF3 TestsPhys'!M206="","",'CF3 TestsPhys'!M206)</f>
        <v/>
      </c>
      <c r="L206" s="68" t="str">
        <f>IF('CF3 TestsPhys'!N206="","",'CF3 TestsPhys'!N206)</f>
        <v/>
      </c>
      <c r="M206" s="76" t="str">
        <f>IF('CF3 TestsPhys'!O206="","",'CF3 TestsPhys'!O206)</f>
        <v/>
      </c>
      <c r="N206" s="250" t="str">
        <f>IF('CF3 TestsPhys'!P206="","",'CF3 TestsPhys'!P206)</f>
        <v/>
      </c>
      <c r="O206" s="76" t="str">
        <f>IF('CF3 TestsPhys'!Q206="","",'CF3 TestsPhys'!Q206)</f>
        <v/>
      </c>
      <c r="P206" s="250" t="str">
        <f>IF('CF3 TestsPhys'!R206="","",'CF3 TestsPhys'!R206)</f>
        <v/>
      </c>
      <c r="Q206" s="76" t="str">
        <f>IF('CF3 TestsPhys'!S206="","",'CF3 TestsPhys'!S206)</f>
        <v/>
      </c>
      <c r="R206" s="250" t="str">
        <f>IF('CF3 TestsPhys'!T206="","",'CF3 TestsPhys'!T206)</f>
        <v/>
      </c>
      <c r="S206" s="76" t="str">
        <f>IF('CF3 TestsPhys'!U206="","",'CF3 TestsPhys'!U206)</f>
        <v/>
      </c>
      <c r="T206" s="61" t="str">
        <f>IF('CF3 TestsPhys'!V206="","",'CF3 TestsPhys'!V206)</f>
        <v/>
      </c>
      <c r="U206" s="76" t="str">
        <f>IF('CF3 TestsPhys'!W206="","",'CF3 TestsPhys'!W206)</f>
        <v/>
      </c>
      <c r="V206" s="61" t="str">
        <f>IF('CF3 TestsPhys'!X206="","",'CF3 TestsPhys'!X206)</f>
        <v/>
      </c>
      <c r="W206" s="76" t="str">
        <f>IF('CF3 TestsPhys'!Y206="","",'CF3 TestsPhys'!Y206)</f>
        <v/>
      </c>
      <c r="X206" s="61" t="str">
        <f>IF('CF3 TestsPhys'!Z206="","",'CF3 TestsPhys'!Z206)</f>
        <v/>
      </c>
      <c r="Y206" s="76" t="str">
        <f>IF('CF3 TestsPhys'!AA206="","",'CF3 TestsPhys'!AA206)</f>
        <v/>
      </c>
      <c r="Z206" s="251" t="str">
        <f>IF('CF3 TestsPhys'!AB206="","",'CF3 TestsPhys'!AB206)</f>
        <v/>
      </c>
      <c r="AA206" s="197" t="str">
        <f>IF('CF3 TestsPhys'!AC206="","",'CF3 TestsPhys'!AC206)</f>
        <v/>
      </c>
    </row>
    <row r="207" spans="1:27" ht="15.6" x14ac:dyDescent="0.25">
      <c r="A207" s="155" t="str">
        <f>IF('CF3 TestsPhys'!B207="","",'CF3 TestsPhys'!B207)</f>
        <v/>
      </c>
      <c r="B207" s="157" t="str">
        <f>IF('CF3 TestsPhys'!D207="","",'CF3 TestsPhys'!D207)</f>
        <v/>
      </c>
      <c r="C207" s="160" t="str">
        <f>IF('CF3 TestsPhys'!E207="","",'CF3 TestsPhys'!E207)</f>
        <v/>
      </c>
      <c r="D207" s="173" t="str">
        <f>IF('CF3 TestsPhys'!F207="","",'CF3 TestsPhys'!F207)</f>
        <v/>
      </c>
      <c r="E207" s="282" t="str">
        <f>IF('CF3 TestsPhys'!G207="","",'CF3 TestsPhys'!G207)</f>
        <v/>
      </c>
      <c r="F207" s="68" t="str">
        <f>IF('CF3 TestsPhys'!H207="","",'CF3 TestsPhys'!H207)</f>
        <v/>
      </c>
      <c r="G207" s="76" t="str">
        <f>IF('CF3 TestsPhys'!I207="","",'CF3 TestsPhys'!I207)</f>
        <v/>
      </c>
      <c r="H207" s="68" t="str">
        <f>IF('CF3 TestsPhys'!J207="","",'CF3 TestsPhys'!J207)</f>
        <v/>
      </c>
      <c r="I207" s="76" t="str">
        <f>IF('CF3 TestsPhys'!K207="","",'CF3 TestsPhys'!K207)</f>
        <v/>
      </c>
      <c r="J207" s="68" t="str">
        <f>IF('CF3 TestsPhys'!L207="","",'CF3 TestsPhys'!L207)</f>
        <v/>
      </c>
      <c r="K207" s="76" t="str">
        <f>IF('CF3 TestsPhys'!M207="","",'CF3 TestsPhys'!M207)</f>
        <v/>
      </c>
      <c r="L207" s="68" t="str">
        <f>IF('CF3 TestsPhys'!N207="","",'CF3 TestsPhys'!N207)</f>
        <v/>
      </c>
      <c r="M207" s="76" t="str">
        <f>IF('CF3 TestsPhys'!O207="","",'CF3 TestsPhys'!O207)</f>
        <v/>
      </c>
      <c r="N207" s="250" t="str">
        <f>IF('CF3 TestsPhys'!P207="","",'CF3 TestsPhys'!P207)</f>
        <v/>
      </c>
      <c r="O207" s="76" t="str">
        <f>IF('CF3 TestsPhys'!Q207="","",'CF3 TestsPhys'!Q207)</f>
        <v/>
      </c>
      <c r="P207" s="250" t="str">
        <f>IF('CF3 TestsPhys'!R207="","",'CF3 TestsPhys'!R207)</f>
        <v/>
      </c>
      <c r="Q207" s="76" t="str">
        <f>IF('CF3 TestsPhys'!S207="","",'CF3 TestsPhys'!S207)</f>
        <v/>
      </c>
      <c r="R207" s="250" t="str">
        <f>IF('CF3 TestsPhys'!T207="","",'CF3 TestsPhys'!T207)</f>
        <v/>
      </c>
      <c r="S207" s="76" t="str">
        <f>IF('CF3 TestsPhys'!U207="","",'CF3 TestsPhys'!U207)</f>
        <v/>
      </c>
      <c r="T207" s="61" t="str">
        <f>IF('CF3 TestsPhys'!V207="","",'CF3 TestsPhys'!V207)</f>
        <v/>
      </c>
      <c r="U207" s="76" t="str">
        <f>IF('CF3 TestsPhys'!W207="","",'CF3 TestsPhys'!W207)</f>
        <v/>
      </c>
      <c r="V207" s="61" t="str">
        <f>IF('CF3 TestsPhys'!X207="","",'CF3 TestsPhys'!X207)</f>
        <v/>
      </c>
      <c r="W207" s="76" t="str">
        <f>IF('CF3 TestsPhys'!Y207="","",'CF3 TestsPhys'!Y207)</f>
        <v/>
      </c>
      <c r="X207" s="61" t="str">
        <f>IF('CF3 TestsPhys'!Z207="","",'CF3 TestsPhys'!Z207)</f>
        <v/>
      </c>
      <c r="Y207" s="76" t="str">
        <f>IF('CF3 TestsPhys'!AA207="","",'CF3 TestsPhys'!AA207)</f>
        <v/>
      </c>
      <c r="Z207" s="251" t="str">
        <f>IF('CF3 TestsPhys'!AB207="","",'CF3 TestsPhys'!AB207)</f>
        <v/>
      </c>
      <c r="AA207" s="197" t="str">
        <f>IF('CF3 TestsPhys'!AC207="","",'CF3 TestsPhys'!AC207)</f>
        <v/>
      </c>
    </row>
    <row r="208" spans="1:27" ht="15.6" x14ac:dyDescent="0.25">
      <c r="A208" s="155" t="str">
        <f>IF('CF3 TestsPhys'!B208="","",'CF3 TestsPhys'!B208)</f>
        <v/>
      </c>
      <c r="B208" s="157" t="str">
        <f>IF('CF3 TestsPhys'!D208="","",'CF3 TestsPhys'!D208)</f>
        <v/>
      </c>
      <c r="C208" s="160" t="str">
        <f>IF('CF3 TestsPhys'!E208="","",'CF3 TestsPhys'!E208)</f>
        <v/>
      </c>
      <c r="D208" s="173" t="str">
        <f>IF('CF3 TestsPhys'!F208="","",'CF3 TestsPhys'!F208)</f>
        <v/>
      </c>
      <c r="E208" s="282" t="str">
        <f>IF('CF3 TestsPhys'!G208="","",'CF3 TestsPhys'!G208)</f>
        <v/>
      </c>
      <c r="F208" s="68" t="str">
        <f>IF('CF3 TestsPhys'!H208="","",'CF3 TestsPhys'!H208)</f>
        <v/>
      </c>
      <c r="G208" s="76" t="str">
        <f>IF('CF3 TestsPhys'!I208="","",'CF3 TestsPhys'!I208)</f>
        <v/>
      </c>
      <c r="H208" s="68" t="str">
        <f>IF('CF3 TestsPhys'!J208="","",'CF3 TestsPhys'!J208)</f>
        <v/>
      </c>
      <c r="I208" s="76" t="str">
        <f>IF('CF3 TestsPhys'!K208="","",'CF3 TestsPhys'!K208)</f>
        <v/>
      </c>
      <c r="J208" s="68" t="str">
        <f>IF('CF3 TestsPhys'!L208="","",'CF3 TestsPhys'!L208)</f>
        <v/>
      </c>
      <c r="K208" s="76" t="str">
        <f>IF('CF3 TestsPhys'!M208="","",'CF3 TestsPhys'!M208)</f>
        <v/>
      </c>
      <c r="L208" s="68" t="str">
        <f>IF('CF3 TestsPhys'!N208="","",'CF3 TestsPhys'!N208)</f>
        <v/>
      </c>
      <c r="M208" s="76" t="str">
        <f>IF('CF3 TestsPhys'!O208="","",'CF3 TestsPhys'!O208)</f>
        <v/>
      </c>
      <c r="N208" s="250" t="str">
        <f>IF('CF3 TestsPhys'!P208="","",'CF3 TestsPhys'!P208)</f>
        <v/>
      </c>
      <c r="O208" s="76" t="str">
        <f>IF('CF3 TestsPhys'!Q208="","",'CF3 TestsPhys'!Q208)</f>
        <v/>
      </c>
      <c r="P208" s="250" t="str">
        <f>IF('CF3 TestsPhys'!R208="","",'CF3 TestsPhys'!R208)</f>
        <v/>
      </c>
      <c r="Q208" s="76" t="str">
        <f>IF('CF3 TestsPhys'!S208="","",'CF3 TestsPhys'!S208)</f>
        <v/>
      </c>
      <c r="R208" s="250" t="str">
        <f>IF('CF3 TestsPhys'!T208="","",'CF3 TestsPhys'!T208)</f>
        <v/>
      </c>
      <c r="S208" s="76" t="str">
        <f>IF('CF3 TestsPhys'!U208="","",'CF3 TestsPhys'!U208)</f>
        <v/>
      </c>
      <c r="T208" s="61" t="str">
        <f>IF('CF3 TestsPhys'!V208="","",'CF3 TestsPhys'!V208)</f>
        <v/>
      </c>
      <c r="U208" s="76" t="str">
        <f>IF('CF3 TestsPhys'!W208="","",'CF3 TestsPhys'!W208)</f>
        <v/>
      </c>
      <c r="V208" s="61" t="str">
        <f>IF('CF3 TestsPhys'!X208="","",'CF3 TestsPhys'!X208)</f>
        <v/>
      </c>
      <c r="W208" s="76" t="str">
        <f>IF('CF3 TestsPhys'!Y208="","",'CF3 TestsPhys'!Y208)</f>
        <v/>
      </c>
      <c r="X208" s="61" t="str">
        <f>IF('CF3 TestsPhys'!Z208="","",'CF3 TestsPhys'!Z208)</f>
        <v/>
      </c>
      <c r="Y208" s="76" t="str">
        <f>IF('CF3 TestsPhys'!AA208="","",'CF3 TestsPhys'!AA208)</f>
        <v/>
      </c>
      <c r="Z208" s="251" t="str">
        <f>IF('CF3 TestsPhys'!AB208="","",'CF3 TestsPhys'!AB208)</f>
        <v/>
      </c>
      <c r="AA208" s="197" t="str">
        <f>IF('CF3 TestsPhys'!AC208="","",'CF3 TestsPhys'!AC208)</f>
        <v/>
      </c>
    </row>
    <row r="209" spans="1:27" ht="15.6" x14ac:dyDescent="0.25">
      <c r="A209" s="155" t="str">
        <f>IF('CF3 TestsPhys'!B209="","",'CF3 TestsPhys'!B209)</f>
        <v/>
      </c>
      <c r="B209" s="157" t="str">
        <f>IF('CF3 TestsPhys'!D209="","",'CF3 TestsPhys'!D209)</f>
        <v/>
      </c>
      <c r="C209" s="160" t="str">
        <f>IF('CF3 TestsPhys'!E209="","",'CF3 TestsPhys'!E209)</f>
        <v/>
      </c>
      <c r="D209" s="173" t="str">
        <f>IF('CF3 TestsPhys'!F209="","",'CF3 TestsPhys'!F209)</f>
        <v/>
      </c>
      <c r="E209" s="282" t="str">
        <f>IF('CF3 TestsPhys'!G209="","",'CF3 TestsPhys'!G209)</f>
        <v/>
      </c>
      <c r="F209" s="68" t="str">
        <f>IF('CF3 TestsPhys'!H209="","",'CF3 TestsPhys'!H209)</f>
        <v/>
      </c>
      <c r="G209" s="76" t="str">
        <f>IF('CF3 TestsPhys'!I209="","",'CF3 TestsPhys'!I209)</f>
        <v/>
      </c>
      <c r="H209" s="68" t="str">
        <f>IF('CF3 TestsPhys'!J209="","",'CF3 TestsPhys'!J209)</f>
        <v/>
      </c>
      <c r="I209" s="76" t="str">
        <f>IF('CF3 TestsPhys'!K209="","",'CF3 TestsPhys'!K209)</f>
        <v/>
      </c>
      <c r="J209" s="68" t="str">
        <f>IF('CF3 TestsPhys'!L209="","",'CF3 TestsPhys'!L209)</f>
        <v/>
      </c>
      <c r="K209" s="76" t="str">
        <f>IF('CF3 TestsPhys'!M209="","",'CF3 TestsPhys'!M209)</f>
        <v/>
      </c>
      <c r="L209" s="68" t="str">
        <f>IF('CF3 TestsPhys'!N209="","",'CF3 TestsPhys'!N209)</f>
        <v/>
      </c>
      <c r="M209" s="76" t="str">
        <f>IF('CF3 TestsPhys'!O209="","",'CF3 TestsPhys'!O209)</f>
        <v/>
      </c>
      <c r="N209" s="250" t="str">
        <f>IF('CF3 TestsPhys'!P209="","",'CF3 TestsPhys'!P209)</f>
        <v/>
      </c>
      <c r="O209" s="76" t="str">
        <f>IF('CF3 TestsPhys'!Q209="","",'CF3 TestsPhys'!Q209)</f>
        <v/>
      </c>
      <c r="P209" s="250" t="str">
        <f>IF('CF3 TestsPhys'!R209="","",'CF3 TestsPhys'!R209)</f>
        <v/>
      </c>
      <c r="Q209" s="76" t="str">
        <f>IF('CF3 TestsPhys'!S209="","",'CF3 TestsPhys'!S209)</f>
        <v/>
      </c>
      <c r="R209" s="250" t="str">
        <f>IF('CF3 TestsPhys'!T209="","",'CF3 TestsPhys'!T209)</f>
        <v/>
      </c>
      <c r="S209" s="76" t="str">
        <f>IF('CF3 TestsPhys'!U209="","",'CF3 TestsPhys'!U209)</f>
        <v/>
      </c>
      <c r="T209" s="61" t="str">
        <f>IF('CF3 TestsPhys'!V209="","",'CF3 TestsPhys'!V209)</f>
        <v/>
      </c>
      <c r="U209" s="76" t="str">
        <f>IF('CF3 TestsPhys'!W209="","",'CF3 TestsPhys'!W209)</f>
        <v/>
      </c>
      <c r="V209" s="61" t="str">
        <f>IF('CF3 TestsPhys'!X209="","",'CF3 TestsPhys'!X209)</f>
        <v/>
      </c>
      <c r="W209" s="76" t="str">
        <f>IF('CF3 TestsPhys'!Y209="","",'CF3 TestsPhys'!Y209)</f>
        <v/>
      </c>
      <c r="X209" s="61" t="str">
        <f>IF('CF3 TestsPhys'!Z209="","",'CF3 TestsPhys'!Z209)</f>
        <v/>
      </c>
      <c r="Y209" s="76" t="str">
        <f>IF('CF3 TestsPhys'!AA209="","",'CF3 TestsPhys'!AA209)</f>
        <v/>
      </c>
      <c r="Z209" s="251" t="str">
        <f>IF('CF3 TestsPhys'!AB209="","",'CF3 TestsPhys'!AB209)</f>
        <v/>
      </c>
      <c r="AA209" s="197" t="str">
        <f>IF('CF3 TestsPhys'!AC209="","",'CF3 TestsPhys'!AC209)</f>
        <v/>
      </c>
    </row>
    <row r="210" spans="1:27" ht="15.6" x14ac:dyDescent="0.25">
      <c r="A210" s="155" t="str">
        <f>IF('CF3 TestsPhys'!B210="","",'CF3 TestsPhys'!B210)</f>
        <v/>
      </c>
      <c r="B210" s="157" t="str">
        <f>IF('CF3 TestsPhys'!D210="","",'CF3 TestsPhys'!D210)</f>
        <v/>
      </c>
      <c r="C210" s="160" t="str">
        <f>IF('CF3 TestsPhys'!E210="","",'CF3 TestsPhys'!E210)</f>
        <v/>
      </c>
      <c r="D210" s="173" t="str">
        <f>IF('CF3 TestsPhys'!F210="","",'CF3 TestsPhys'!F210)</f>
        <v/>
      </c>
      <c r="E210" s="282" t="str">
        <f>IF('CF3 TestsPhys'!G210="","",'CF3 TestsPhys'!G210)</f>
        <v/>
      </c>
      <c r="F210" s="68" t="str">
        <f>IF('CF3 TestsPhys'!H210="","",'CF3 TestsPhys'!H210)</f>
        <v/>
      </c>
      <c r="G210" s="76" t="str">
        <f>IF('CF3 TestsPhys'!I210="","",'CF3 TestsPhys'!I210)</f>
        <v/>
      </c>
      <c r="H210" s="68" t="str">
        <f>IF('CF3 TestsPhys'!J210="","",'CF3 TestsPhys'!J210)</f>
        <v/>
      </c>
      <c r="I210" s="76" t="str">
        <f>IF('CF3 TestsPhys'!K210="","",'CF3 TestsPhys'!K210)</f>
        <v/>
      </c>
      <c r="J210" s="68" t="str">
        <f>IF('CF3 TestsPhys'!L210="","",'CF3 TestsPhys'!L210)</f>
        <v/>
      </c>
      <c r="K210" s="76" t="str">
        <f>IF('CF3 TestsPhys'!M210="","",'CF3 TestsPhys'!M210)</f>
        <v/>
      </c>
      <c r="L210" s="68" t="str">
        <f>IF('CF3 TestsPhys'!N210="","",'CF3 TestsPhys'!N210)</f>
        <v/>
      </c>
      <c r="M210" s="76" t="str">
        <f>IF('CF3 TestsPhys'!O210="","",'CF3 TestsPhys'!O210)</f>
        <v/>
      </c>
      <c r="N210" s="250" t="str">
        <f>IF('CF3 TestsPhys'!P210="","",'CF3 TestsPhys'!P210)</f>
        <v/>
      </c>
      <c r="O210" s="76" t="str">
        <f>IF('CF3 TestsPhys'!Q210="","",'CF3 TestsPhys'!Q210)</f>
        <v/>
      </c>
      <c r="P210" s="250" t="str">
        <f>IF('CF3 TestsPhys'!R210="","",'CF3 TestsPhys'!R210)</f>
        <v/>
      </c>
      <c r="Q210" s="76" t="str">
        <f>IF('CF3 TestsPhys'!S210="","",'CF3 TestsPhys'!S210)</f>
        <v/>
      </c>
      <c r="R210" s="250" t="str">
        <f>IF('CF3 TestsPhys'!T210="","",'CF3 TestsPhys'!T210)</f>
        <v/>
      </c>
      <c r="S210" s="76" t="str">
        <f>IF('CF3 TestsPhys'!U210="","",'CF3 TestsPhys'!U210)</f>
        <v/>
      </c>
      <c r="T210" s="61" t="str">
        <f>IF('CF3 TestsPhys'!V210="","",'CF3 TestsPhys'!V210)</f>
        <v/>
      </c>
      <c r="U210" s="76" t="str">
        <f>IF('CF3 TestsPhys'!W210="","",'CF3 TestsPhys'!W210)</f>
        <v/>
      </c>
      <c r="V210" s="61" t="str">
        <f>IF('CF3 TestsPhys'!X210="","",'CF3 TestsPhys'!X210)</f>
        <v/>
      </c>
      <c r="W210" s="76" t="str">
        <f>IF('CF3 TestsPhys'!Y210="","",'CF3 TestsPhys'!Y210)</f>
        <v/>
      </c>
      <c r="X210" s="61" t="str">
        <f>IF('CF3 TestsPhys'!Z210="","",'CF3 TestsPhys'!Z210)</f>
        <v/>
      </c>
      <c r="Y210" s="76" t="str">
        <f>IF('CF3 TestsPhys'!AA210="","",'CF3 TestsPhys'!AA210)</f>
        <v/>
      </c>
      <c r="Z210" s="251" t="str">
        <f>IF('CF3 TestsPhys'!AB210="","",'CF3 TestsPhys'!AB210)</f>
        <v/>
      </c>
      <c r="AA210" s="197" t="str">
        <f>IF('CF3 TestsPhys'!AC210="","",'CF3 TestsPhys'!AC210)</f>
        <v/>
      </c>
    </row>
    <row r="211" spans="1:27" ht="15.6" x14ac:dyDescent="0.25">
      <c r="A211" s="155" t="str">
        <f>IF('CF3 TestsPhys'!B211="","",'CF3 TestsPhys'!B211)</f>
        <v/>
      </c>
      <c r="B211" s="157" t="str">
        <f>IF('CF3 TestsPhys'!D211="","",'CF3 TestsPhys'!D211)</f>
        <v/>
      </c>
      <c r="C211" s="160" t="str">
        <f>IF('CF3 TestsPhys'!E211="","",'CF3 TestsPhys'!E211)</f>
        <v/>
      </c>
      <c r="D211" s="173" t="str">
        <f>IF('CF3 TestsPhys'!F211="","",'CF3 TestsPhys'!F211)</f>
        <v/>
      </c>
      <c r="E211" s="282" t="str">
        <f>IF('CF3 TestsPhys'!G211="","",'CF3 TestsPhys'!G211)</f>
        <v/>
      </c>
      <c r="F211" s="68" t="str">
        <f>IF('CF3 TestsPhys'!H211="","",'CF3 TestsPhys'!H211)</f>
        <v/>
      </c>
      <c r="G211" s="76" t="str">
        <f>IF('CF3 TestsPhys'!I211="","",'CF3 TestsPhys'!I211)</f>
        <v/>
      </c>
      <c r="H211" s="68" t="str">
        <f>IF('CF3 TestsPhys'!J211="","",'CF3 TestsPhys'!J211)</f>
        <v/>
      </c>
      <c r="I211" s="76" t="str">
        <f>IF('CF3 TestsPhys'!K211="","",'CF3 TestsPhys'!K211)</f>
        <v/>
      </c>
      <c r="J211" s="68" t="str">
        <f>IF('CF3 TestsPhys'!L211="","",'CF3 TestsPhys'!L211)</f>
        <v/>
      </c>
      <c r="K211" s="76" t="str">
        <f>IF('CF3 TestsPhys'!M211="","",'CF3 TestsPhys'!M211)</f>
        <v/>
      </c>
      <c r="L211" s="68" t="str">
        <f>IF('CF3 TestsPhys'!N211="","",'CF3 TestsPhys'!N211)</f>
        <v/>
      </c>
      <c r="M211" s="76" t="str">
        <f>IF('CF3 TestsPhys'!O211="","",'CF3 TestsPhys'!O211)</f>
        <v/>
      </c>
      <c r="N211" s="250" t="str">
        <f>IF('CF3 TestsPhys'!P211="","",'CF3 TestsPhys'!P211)</f>
        <v/>
      </c>
      <c r="O211" s="76" t="str">
        <f>IF('CF3 TestsPhys'!Q211="","",'CF3 TestsPhys'!Q211)</f>
        <v/>
      </c>
      <c r="P211" s="250" t="str">
        <f>IF('CF3 TestsPhys'!R211="","",'CF3 TestsPhys'!R211)</f>
        <v/>
      </c>
      <c r="Q211" s="76" t="str">
        <f>IF('CF3 TestsPhys'!S211="","",'CF3 TestsPhys'!S211)</f>
        <v/>
      </c>
      <c r="R211" s="250" t="str">
        <f>IF('CF3 TestsPhys'!T211="","",'CF3 TestsPhys'!T211)</f>
        <v/>
      </c>
      <c r="S211" s="76" t="str">
        <f>IF('CF3 TestsPhys'!U211="","",'CF3 TestsPhys'!U211)</f>
        <v/>
      </c>
      <c r="T211" s="61" t="str">
        <f>IF('CF3 TestsPhys'!V211="","",'CF3 TestsPhys'!V211)</f>
        <v/>
      </c>
      <c r="U211" s="76" t="str">
        <f>IF('CF3 TestsPhys'!W211="","",'CF3 TestsPhys'!W211)</f>
        <v/>
      </c>
      <c r="V211" s="61" t="str">
        <f>IF('CF3 TestsPhys'!X211="","",'CF3 TestsPhys'!X211)</f>
        <v/>
      </c>
      <c r="W211" s="76" t="str">
        <f>IF('CF3 TestsPhys'!Y211="","",'CF3 TestsPhys'!Y211)</f>
        <v/>
      </c>
      <c r="X211" s="61" t="str">
        <f>IF('CF3 TestsPhys'!Z211="","",'CF3 TestsPhys'!Z211)</f>
        <v/>
      </c>
      <c r="Y211" s="76" t="str">
        <f>IF('CF3 TestsPhys'!AA211="","",'CF3 TestsPhys'!AA211)</f>
        <v/>
      </c>
      <c r="Z211" s="251" t="str">
        <f>IF('CF3 TestsPhys'!AB211="","",'CF3 TestsPhys'!AB211)</f>
        <v/>
      </c>
      <c r="AA211" s="197" t="str">
        <f>IF('CF3 TestsPhys'!AC211="","",'CF3 TestsPhys'!AC211)</f>
        <v/>
      </c>
    </row>
    <row r="212" spans="1:27" ht="15.6" x14ac:dyDescent="0.25">
      <c r="A212" s="155" t="str">
        <f>IF('CF3 TestsPhys'!B212="","",'CF3 TestsPhys'!B212)</f>
        <v/>
      </c>
      <c r="B212" s="157" t="str">
        <f>IF('CF3 TestsPhys'!D212="","",'CF3 TestsPhys'!D212)</f>
        <v/>
      </c>
      <c r="C212" s="160" t="str">
        <f>IF('CF3 TestsPhys'!E212="","",'CF3 TestsPhys'!E212)</f>
        <v/>
      </c>
      <c r="D212" s="173" t="str">
        <f>IF('CF3 TestsPhys'!F212="","",'CF3 TestsPhys'!F212)</f>
        <v/>
      </c>
      <c r="E212" s="282" t="str">
        <f>IF('CF3 TestsPhys'!G212="","",'CF3 TestsPhys'!G212)</f>
        <v/>
      </c>
      <c r="F212" s="68" t="str">
        <f>IF('CF3 TestsPhys'!H212="","",'CF3 TestsPhys'!H212)</f>
        <v/>
      </c>
      <c r="G212" s="76" t="str">
        <f>IF('CF3 TestsPhys'!I212="","",'CF3 TestsPhys'!I212)</f>
        <v/>
      </c>
      <c r="H212" s="68" t="str">
        <f>IF('CF3 TestsPhys'!J212="","",'CF3 TestsPhys'!J212)</f>
        <v/>
      </c>
      <c r="I212" s="76" t="str">
        <f>IF('CF3 TestsPhys'!K212="","",'CF3 TestsPhys'!K212)</f>
        <v/>
      </c>
      <c r="J212" s="68" t="str">
        <f>IF('CF3 TestsPhys'!L212="","",'CF3 TestsPhys'!L212)</f>
        <v/>
      </c>
      <c r="K212" s="76" t="str">
        <f>IF('CF3 TestsPhys'!M212="","",'CF3 TestsPhys'!M212)</f>
        <v/>
      </c>
      <c r="L212" s="68" t="str">
        <f>IF('CF3 TestsPhys'!N212="","",'CF3 TestsPhys'!N212)</f>
        <v/>
      </c>
      <c r="M212" s="76" t="str">
        <f>IF('CF3 TestsPhys'!O212="","",'CF3 TestsPhys'!O212)</f>
        <v/>
      </c>
      <c r="N212" s="250" t="str">
        <f>IF('CF3 TestsPhys'!P212="","",'CF3 TestsPhys'!P212)</f>
        <v/>
      </c>
      <c r="O212" s="76" t="str">
        <f>IF('CF3 TestsPhys'!Q212="","",'CF3 TestsPhys'!Q212)</f>
        <v/>
      </c>
      <c r="P212" s="250" t="str">
        <f>IF('CF3 TestsPhys'!R212="","",'CF3 TestsPhys'!R212)</f>
        <v/>
      </c>
      <c r="Q212" s="76" t="str">
        <f>IF('CF3 TestsPhys'!S212="","",'CF3 TestsPhys'!S212)</f>
        <v/>
      </c>
      <c r="R212" s="250" t="str">
        <f>IF('CF3 TestsPhys'!T212="","",'CF3 TestsPhys'!T212)</f>
        <v/>
      </c>
      <c r="S212" s="76" t="str">
        <f>IF('CF3 TestsPhys'!U212="","",'CF3 TestsPhys'!U212)</f>
        <v/>
      </c>
      <c r="T212" s="61" t="str">
        <f>IF('CF3 TestsPhys'!V212="","",'CF3 TestsPhys'!V212)</f>
        <v/>
      </c>
      <c r="U212" s="76" t="str">
        <f>IF('CF3 TestsPhys'!W212="","",'CF3 TestsPhys'!W212)</f>
        <v/>
      </c>
      <c r="V212" s="61" t="str">
        <f>IF('CF3 TestsPhys'!X212="","",'CF3 TestsPhys'!X212)</f>
        <v/>
      </c>
      <c r="W212" s="76" t="str">
        <f>IF('CF3 TestsPhys'!Y212="","",'CF3 TestsPhys'!Y212)</f>
        <v/>
      </c>
      <c r="X212" s="61" t="str">
        <f>IF('CF3 TestsPhys'!Z212="","",'CF3 TestsPhys'!Z212)</f>
        <v/>
      </c>
      <c r="Y212" s="76" t="str">
        <f>IF('CF3 TestsPhys'!AA212="","",'CF3 TestsPhys'!AA212)</f>
        <v/>
      </c>
      <c r="Z212" s="251" t="str">
        <f>IF('CF3 TestsPhys'!AB212="","",'CF3 TestsPhys'!AB212)</f>
        <v/>
      </c>
      <c r="AA212" s="197" t="str">
        <f>IF('CF3 TestsPhys'!AC212="","",'CF3 TestsPhys'!AC212)</f>
        <v/>
      </c>
    </row>
    <row r="213" spans="1:27" ht="15.6" x14ac:dyDescent="0.25">
      <c r="A213" s="155" t="str">
        <f>IF('CF3 TestsPhys'!B213="","",'CF3 TestsPhys'!B213)</f>
        <v/>
      </c>
      <c r="B213" s="157" t="str">
        <f>IF('CF3 TestsPhys'!D213="","",'CF3 TestsPhys'!D213)</f>
        <v/>
      </c>
      <c r="C213" s="160" t="str">
        <f>IF('CF3 TestsPhys'!E213="","",'CF3 TestsPhys'!E213)</f>
        <v/>
      </c>
      <c r="D213" s="173" t="str">
        <f>IF('CF3 TestsPhys'!F213="","",'CF3 TestsPhys'!F213)</f>
        <v/>
      </c>
      <c r="E213" s="282" t="str">
        <f>IF('CF3 TestsPhys'!G213="","",'CF3 TestsPhys'!G213)</f>
        <v/>
      </c>
      <c r="F213" s="68" t="str">
        <f>IF('CF3 TestsPhys'!H213="","",'CF3 TestsPhys'!H213)</f>
        <v/>
      </c>
      <c r="G213" s="76" t="str">
        <f>IF('CF3 TestsPhys'!I213="","",'CF3 TestsPhys'!I213)</f>
        <v/>
      </c>
      <c r="H213" s="68" t="str">
        <f>IF('CF3 TestsPhys'!J213="","",'CF3 TestsPhys'!J213)</f>
        <v/>
      </c>
      <c r="I213" s="76" t="str">
        <f>IF('CF3 TestsPhys'!K213="","",'CF3 TestsPhys'!K213)</f>
        <v/>
      </c>
      <c r="J213" s="68" t="str">
        <f>IF('CF3 TestsPhys'!L213="","",'CF3 TestsPhys'!L213)</f>
        <v/>
      </c>
      <c r="K213" s="76" t="str">
        <f>IF('CF3 TestsPhys'!M213="","",'CF3 TestsPhys'!M213)</f>
        <v/>
      </c>
      <c r="L213" s="68" t="str">
        <f>IF('CF3 TestsPhys'!N213="","",'CF3 TestsPhys'!N213)</f>
        <v/>
      </c>
      <c r="M213" s="76" t="str">
        <f>IF('CF3 TestsPhys'!O213="","",'CF3 TestsPhys'!O213)</f>
        <v/>
      </c>
      <c r="N213" s="250" t="str">
        <f>IF('CF3 TestsPhys'!P213="","",'CF3 TestsPhys'!P213)</f>
        <v/>
      </c>
      <c r="O213" s="76" t="str">
        <f>IF('CF3 TestsPhys'!Q213="","",'CF3 TestsPhys'!Q213)</f>
        <v/>
      </c>
      <c r="P213" s="250" t="str">
        <f>IF('CF3 TestsPhys'!R213="","",'CF3 TestsPhys'!R213)</f>
        <v/>
      </c>
      <c r="Q213" s="76" t="str">
        <f>IF('CF3 TestsPhys'!S213="","",'CF3 TestsPhys'!S213)</f>
        <v/>
      </c>
      <c r="R213" s="250" t="str">
        <f>IF('CF3 TestsPhys'!T213="","",'CF3 TestsPhys'!T213)</f>
        <v/>
      </c>
      <c r="S213" s="76" t="str">
        <f>IF('CF3 TestsPhys'!U213="","",'CF3 TestsPhys'!U213)</f>
        <v/>
      </c>
      <c r="T213" s="61" t="str">
        <f>IF('CF3 TestsPhys'!V213="","",'CF3 TestsPhys'!V213)</f>
        <v/>
      </c>
      <c r="U213" s="76" t="str">
        <f>IF('CF3 TestsPhys'!W213="","",'CF3 TestsPhys'!W213)</f>
        <v/>
      </c>
      <c r="V213" s="61" t="str">
        <f>IF('CF3 TestsPhys'!X213="","",'CF3 TestsPhys'!X213)</f>
        <v/>
      </c>
      <c r="W213" s="76" t="str">
        <f>IF('CF3 TestsPhys'!Y213="","",'CF3 TestsPhys'!Y213)</f>
        <v/>
      </c>
      <c r="X213" s="61" t="str">
        <f>IF('CF3 TestsPhys'!Z213="","",'CF3 TestsPhys'!Z213)</f>
        <v/>
      </c>
      <c r="Y213" s="76" t="str">
        <f>IF('CF3 TestsPhys'!AA213="","",'CF3 TestsPhys'!AA213)</f>
        <v/>
      </c>
      <c r="Z213" s="251" t="str">
        <f>IF('CF3 TestsPhys'!AB213="","",'CF3 TestsPhys'!AB213)</f>
        <v/>
      </c>
      <c r="AA213" s="197" t="str">
        <f>IF('CF3 TestsPhys'!AC213="","",'CF3 TestsPhys'!AC213)</f>
        <v/>
      </c>
    </row>
    <row r="214" spans="1:27" ht="15.6" x14ac:dyDescent="0.25">
      <c r="A214" s="155" t="str">
        <f>IF('CF3 TestsPhys'!B214="","",'CF3 TestsPhys'!B214)</f>
        <v/>
      </c>
      <c r="B214" s="157" t="str">
        <f>IF('CF3 TestsPhys'!D214="","",'CF3 TestsPhys'!D214)</f>
        <v/>
      </c>
      <c r="C214" s="160" t="str">
        <f>IF('CF3 TestsPhys'!E214="","",'CF3 TestsPhys'!E214)</f>
        <v/>
      </c>
      <c r="D214" s="173" t="str">
        <f>IF('CF3 TestsPhys'!F214="","",'CF3 TestsPhys'!F214)</f>
        <v/>
      </c>
      <c r="E214" s="282" t="str">
        <f>IF('CF3 TestsPhys'!G214="","",'CF3 TestsPhys'!G214)</f>
        <v/>
      </c>
      <c r="F214" s="68" t="str">
        <f>IF('CF3 TestsPhys'!H214="","",'CF3 TestsPhys'!H214)</f>
        <v/>
      </c>
      <c r="G214" s="76" t="str">
        <f>IF('CF3 TestsPhys'!I214="","",'CF3 TestsPhys'!I214)</f>
        <v/>
      </c>
      <c r="H214" s="68" t="str">
        <f>IF('CF3 TestsPhys'!J214="","",'CF3 TestsPhys'!J214)</f>
        <v/>
      </c>
      <c r="I214" s="76" t="str">
        <f>IF('CF3 TestsPhys'!K214="","",'CF3 TestsPhys'!K214)</f>
        <v/>
      </c>
      <c r="J214" s="68" t="str">
        <f>IF('CF3 TestsPhys'!L214="","",'CF3 TestsPhys'!L214)</f>
        <v/>
      </c>
      <c r="K214" s="76" t="str">
        <f>IF('CF3 TestsPhys'!M214="","",'CF3 TestsPhys'!M214)</f>
        <v/>
      </c>
      <c r="L214" s="68" t="str">
        <f>IF('CF3 TestsPhys'!N214="","",'CF3 TestsPhys'!N214)</f>
        <v/>
      </c>
      <c r="M214" s="76" t="str">
        <f>IF('CF3 TestsPhys'!O214="","",'CF3 TestsPhys'!O214)</f>
        <v/>
      </c>
      <c r="N214" s="250" t="str">
        <f>IF('CF3 TestsPhys'!P214="","",'CF3 TestsPhys'!P214)</f>
        <v/>
      </c>
      <c r="O214" s="76" t="str">
        <f>IF('CF3 TestsPhys'!Q214="","",'CF3 TestsPhys'!Q214)</f>
        <v/>
      </c>
      <c r="P214" s="250" t="str">
        <f>IF('CF3 TestsPhys'!R214="","",'CF3 TestsPhys'!R214)</f>
        <v/>
      </c>
      <c r="Q214" s="76" t="str">
        <f>IF('CF3 TestsPhys'!S214="","",'CF3 TestsPhys'!S214)</f>
        <v/>
      </c>
      <c r="R214" s="250" t="str">
        <f>IF('CF3 TestsPhys'!T214="","",'CF3 TestsPhys'!T214)</f>
        <v/>
      </c>
      <c r="S214" s="76" t="str">
        <f>IF('CF3 TestsPhys'!U214="","",'CF3 TestsPhys'!U214)</f>
        <v/>
      </c>
      <c r="T214" s="61" t="str">
        <f>IF('CF3 TestsPhys'!V214="","",'CF3 TestsPhys'!V214)</f>
        <v/>
      </c>
      <c r="U214" s="76" t="str">
        <f>IF('CF3 TestsPhys'!W214="","",'CF3 TestsPhys'!W214)</f>
        <v/>
      </c>
      <c r="V214" s="61" t="str">
        <f>IF('CF3 TestsPhys'!X214="","",'CF3 TestsPhys'!X214)</f>
        <v/>
      </c>
      <c r="W214" s="76" t="str">
        <f>IF('CF3 TestsPhys'!Y214="","",'CF3 TestsPhys'!Y214)</f>
        <v/>
      </c>
      <c r="X214" s="61" t="str">
        <f>IF('CF3 TestsPhys'!Z214="","",'CF3 TestsPhys'!Z214)</f>
        <v/>
      </c>
      <c r="Y214" s="76" t="str">
        <f>IF('CF3 TestsPhys'!AA214="","",'CF3 TestsPhys'!AA214)</f>
        <v/>
      </c>
      <c r="Z214" s="251" t="str">
        <f>IF('CF3 TestsPhys'!AB214="","",'CF3 TestsPhys'!AB214)</f>
        <v/>
      </c>
      <c r="AA214" s="197" t="str">
        <f>IF('CF3 TestsPhys'!AC214="","",'CF3 TestsPhys'!AC214)</f>
        <v/>
      </c>
    </row>
    <row r="215" spans="1:27" ht="15.6" x14ac:dyDescent="0.25">
      <c r="A215" s="155" t="str">
        <f>IF('CF3 TestsPhys'!B215="","",'CF3 TestsPhys'!B215)</f>
        <v/>
      </c>
      <c r="B215" s="157" t="str">
        <f>IF('CF3 TestsPhys'!D215="","",'CF3 TestsPhys'!D215)</f>
        <v/>
      </c>
      <c r="C215" s="160" t="str">
        <f>IF('CF3 TestsPhys'!E215="","",'CF3 TestsPhys'!E215)</f>
        <v/>
      </c>
      <c r="D215" s="173" t="str">
        <f>IF('CF3 TestsPhys'!F215="","",'CF3 TestsPhys'!F215)</f>
        <v/>
      </c>
      <c r="E215" s="282" t="str">
        <f>IF('CF3 TestsPhys'!G215="","",'CF3 TestsPhys'!G215)</f>
        <v/>
      </c>
      <c r="F215" s="68" t="str">
        <f>IF('CF3 TestsPhys'!H215="","",'CF3 TestsPhys'!H215)</f>
        <v/>
      </c>
      <c r="G215" s="76" t="str">
        <f>IF('CF3 TestsPhys'!I215="","",'CF3 TestsPhys'!I215)</f>
        <v/>
      </c>
      <c r="H215" s="68" t="str">
        <f>IF('CF3 TestsPhys'!J215="","",'CF3 TestsPhys'!J215)</f>
        <v/>
      </c>
      <c r="I215" s="76" t="str">
        <f>IF('CF3 TestsPhys'!K215="","",'CF3 TestsPhys'!K215)</f>
        <v/>
      </c>
      <c r="J215" s="68" t="str">
        <f>IF('CF3 TestsPhys'!L215="","",'CF3 TestsPhys'!L215)</f>
        <v/>
      </c>
      <c r="K215" s="76" t="str">
        <f>IF('CF3 TestsPhys'!M215="","",'CF3 TestsPhys'!M215)</f>
        <v/>
      </c>
      <c r="L215" s="68" t="str">
        <f>IF('CF3 TestsPhys'!N215="","",'CF3 TestsPhys'!N215)</f>
        <v/>
      </c>
      <c r="M215" s="76" t="str">
        <f>IF('CF3 TestsPhys'!O215="","",'CF3 TestsPhys'!O215)</f>
        <v/>
      </c>
      <c r="N215" s="250" t="str">
        <f>IF('CF3 TestsPhys'!P215="","",'CF3 TestsPhys'!P215)</f>
        <v/>
      </c>
      <c r="O215" s="76" t="str">
        <f>IF('CF3 TestsPhys'!Q215="","",'CF3 TestsPhys'!Q215)</f>
        <v/>
      </c>
      <c r="P215" s="250" t="str">
        <f>IF('CF3 TestsPhys'!R215="","",'CF3 TestsPhys'!R215)</f>
        <v/>
      </c>
      <c r="Q215" s="76" t="str">
        <f>IF('CF3 TestsPhys'!S215="","",'CF3 TestsPhys'!S215)</f>
        <v/>
      </c>
      <c r="R215" s="250" t="str">
        <f>IF('CF3 TestsPhys'!T215="","",'CF3 TestsPhys'!T215)</f>
        <v/>
      </c>
      <c r="S215" s="76" t="str">
        <f>IF('CF3 TestsPhys'!U215="","",'CF3 TestsPhys'!U215)</f>
        <v/>
      </c>
      <c r="T215" s="61" t="str">
        <f>IF('CF3 TestsPhys'!V215="","",'CF3 TestsPhys'!V215)</f>
        <v/>
      </c>
      <c r="U215" s="76" t="str">
        <f>IF('CF3 TestsPhys'!W215="","",'CF3 TestsPhys'!W215)</f>
        <v/>
      </c>
      <c r="V215" s="61" t="str">
        <f>IF('CF3 TestsPhys'!X215="","",'CF3 TestsPhys'!X215)</f>
        <v/>
      </c>
      <c r="W215" s="76" t="str">
        <f>IF('CF3 TestsPhys'!Y215="","",'CF3 TestsPhys'!Y215)</f>
        <v/>
      </c>
      <c r="X215" s="61" t="str">
        <f>IF('CF3 TestsPhys'!Z215="","",'CF3 TestsPhys'!Z215)</f>
        <v/>
      </c>
      <c r="Y215" s="76" t="str">
        <f>IF('CF3 TestsPhys'!AA215="","",'CF3 TestsPhys'!AA215)</f>
        <v/>
      </c>
      <c r="Z215" s="251" t="str">
        <f>IF('CF3 TestsPhys'!AB215="","",'CF3 TestsPhys'!AB215)</f>
        <v/>
      </c>
      <c r="AA215" s="197" t="str">
        <f>IF('CF3 TestsPhys'!AC215="","",'CF3 TestsPhys'!AC215)</f>
        <v/>
      </c>
    </row>
    <row r="216" spans="1:27" ht="15.6" x14ac:dyDescent="0.25">
      <c r="A216" s="155" t="str">
        <f>IF('CF3 TestsPhys'!B216="","",'CF3 TestsPhys'!B216)</f>
        <v/>
      </c>
      <c r="B216" s="157" t="str">
        <f>IF('CF3 TestsPhys'!D216="","",'CF3 TestsPhys'!D216)</f>
        <v/>
      </c>
      <c r="C216" s="160" t="str">
        <f>IF('CF3 TestsPhys'!E216="","",'CF3 TestsPhys'!E216)</f>
        <v/>
      </c>
      <c r="D216" s="173" t="str">
        <f>IF('CF3 TestsPhys'!F216="","",'CF3 TestsPhys'!F216)</f>
        <v/>
      </c>
      <c r="E216" s="282" t="str">
        <f>IF('CF3 TestsPhys'!G216="","",'CF3 TestsPhys'!G216)</f>
        <v/>
      </c>
      <c r="F216" s="68" t="str">
        <f>IF('CF3 TestsPhys'!H216="","",'CF3 TestsPhys'!H216)</f>
        <v/>
      </c>
      <c r="G216" s="76" t="str">
        <f>IF('CF3 TestsPhys'!I216="","",'CF3 TestsPhys'!I216)</f>
        <v/>
      </c>
      <c r="H216" s="68" t="str">
        <f>IF('CF3 TestsPhys'!J216="","",'CF3 TestsPhys'!J216)</f>
        <v/>
      </c>
      <c r="I216" s="76" t="str">
        <f>IF('CF3 TestsPhys'!K216="","",'CF3 TestsPhys'!K216)</f>
        <v/>
      </c>
      <c r="J216" s="68" t="str">
        <f>IF('CF3 TestsPhys'!L216="","",'CF3 TestsPhys'!L216)</f>
        <v/>
      </c>
      <c r="K216" s="76" t="str">
        <f>IF('CF3 TestsPhys'!M216="","",'CF3 TestsPhys'!M216)</f>
        <v/>
      </c>
      <c r="L216" s="68" t="str">
        <f>IF('CF3 TestsPhys'!N216="","",'CF3 TestsPhys'!N216)</f>
        <v/>
      </c>
      <c r="M216" s="76" t="str">
        <f>IF('CF3 TestsPhys'!O216="","",'CF3 TestsPhys'!O216)</f>
        <v/>
      </c>
      <c r="N216" s="250" t="str">
        <f>IF('CF3 TestsPhys'!P216="","",'CF3 TestsPhys'!P216)</f>
        <v/>
      </c>
      <c r="O216" s="76" t="str">
        <f>IF('CF3 TestsPhys'!Q216="","",'CF3 TestsPhys'!Q216)</f>
        <v/>
      </c>
      <c r="P216" s="250" t="str">
        <f>IF('CF3 TestsPhys'!R216="","",'CF3 TestsPhys'!R216)</f>
        <v/>
      </c>
      <c r="Q216" s="76" t="str">
        <f>IF('CF3 TestsPhys'!S216="","",'CF3 TestsPhys'!S216)</f>
        <v/>
      </c>
      <c r="R216" s="250" t="str">
        <f>IF('CF3 TestsPhys'!T216="","",'CF3 TestsPhys'!T216)</f>
        <v/>
      </c>
      <c r="S216" s="76" t="str">
        <f>IF('CF3 TestsPhys'!U216="","",'CF3 TestsPhys'!U216)</f>
        <v/>
      </c>
      <c r="T216" s="61" t="str">
        <f>IF('CF3 TestsPhys'!V216="","",'CF3 TestsPhys'!V216)</f>
        <v/>
      </c>
      <c r="U216" s="76" t="str">
        <f>IF('CF3 TestsPhys'!W216="","",'CF3 TestsPhys'!W216)</f>
        <v/>
      </c>
      <c r="V216" s="61" t="str">
        <f>IF('CF3 TestsPhys'!X216="","",'CF3 TestsPhys'!X216)</f>
        <v/>
      </c>
      <c r="W216" s="76" t="str">
        <f>IF('CF3 TestsPhys'!Y216="","",'CF3 TestsPhys'!Y216)</f>
        <v/>
      </c>
      <c r="X216" s="61" t="str">
        <f>IF('CF3 TestsPhys'!Z216="","",'CF3 TestsPhys'!Z216)</f>
        <v/>
      </c>
      <c r="Y216" s="76" t="str">
        <f>IF('CF3 TestsPhys'!AA216="","",'CF3 TestsPhys'!AA216)</f>
        <v/>
      </c>
      <c r="Z216" s="251" t="str">
        <f>IF('CF3 TestsPhys'!AB216="","",'CF3 TestsPhys'!AB216)</f>
        <v/>
      </c>
      <c r="AA216" s="197" t="str">
        <f>IF('CF3 TestsPhys'!AC216="","",'CF3 TestsPhys'!AC216)</f>
        <v/>
      </c>
    </row>
    <row r="217" spans="1:27" ht="15.6" x14ac:dyDescent="0.25">
      <c r="A217" s="155" t="str">
        <f>IF('CF3 TestsPhys'!B217="","",'CF3 TestsPhys'!B217)</f>
        <v/>
      </c>
      <c r="B217" s="157" t="str">
        <f>IF('CF3 TestsPhys'!D217="","",'CF3 TestsPhys'!D217)</f>
        <v/>
      </c>
      <c r="C217" s="160" t="str">
        <f>IF('CF3 TestsPhys'!E217="","",'CF3 TestsPhys'!E217)</f>
        <v/>
      </c>
      <c r="D217" s="173" t="str">
        <f>IF('CF3 TestsPhys'!F217="","",'CF3 TestsPhys'!F217)</f>
        <v/>
      </c>
      <c r="E217" s="282" t="str">
        <f>IF('CF3 TestsPhys'!G217="","",'CF3 TestsPhys'!G217)</f>
        <v/>
      </c>
      <c r="F217" s="68" t="str">
        <f>IF('CF3 TestsPhys'!H217="","",'CF3 TestsPhys'!H217)</f>
        <v/>
      </c>
      <c r="G217" s="76" t="str">
        <f>IF('CF3 TestsPhys'!I217="","",'CF3 TestsPhys'!I217)</f>
        <v/>
      </c>
      <c r="H217" s="68" t="str">
        <f>IF('CF3 TestsPhys'!J217="","",'CF3 TestsPhys'!J217)</f>
        <v/>
      </c>
      <c r="I217" s="76" t="str">
        <f>IF('CF3 TestsPhys'!K217="","",'CF3 TestsPhys'!K217)</f>
        <v/>
      </c>
      <c r="J217" s="68" t="str">
        <f>IF('CF3 TestsPhys'!L217="","",'CF3 TestsPhys'!L217)</f>
        <v/>
      </c>
      <c r="K217" s="76" t="str">
        <f>IF('CF3 TestsPhys'!M217="","",'CF3 TestsPhys'!M217)</f>
        <v/>
      </c>
      <c r="L217" s="68" t="str">
        <f>IF('CF3 TestsPhys'!N217="","",'CF3 TestsPhys'!N217)</f>
        <v/>
      </c>
      <c r="M217" s="76" t="str">
        <f>IF('CF3 TestsPhys'!O217="","",'CF3 TestsPhys'!O217)</f>
        <v/>
      </c>
      <c r="N217" s="250" t="str">
        <f>IF('CF3 TestsPhys'!P217="","",'CF3 TestsPhys'!P217)</f>
        <v/>
      </c>
      <c r="O217" s="76" t="str">
        <f>IF('CF3 TestsPhys'!Q217="","",'CF3 TestsPhys'!Q217)</f>
        <v/>
      </c>
      <c r="P217" s="250" t="str">
        <f>IF('CF3 TestsPhys'!R217="","",'CF3 TestsPhys'!R217)</f>
        <v/>
      </c>
      <c r="Q217" s="76" t="str">
        <f>IF('CF3 TestsPhys'!S217="","",'CF3 TestsPhys'!S217)</f>
        <v/>
      </c>
      <c r="R217" s="250" t="str">
        <f>IF('CF3 TestsPhys'!T217="","",'CF3 TestsPhys'!T217)</f>
        <v/>
      </c>
      <c r="S217" s="76" t="str">
        <f>IF('CF3 TestsPhys'!U217="","",'CF3 TestsPhys'!U217)</f>
        <v/>
      </c>
      <c r="T217" s="61" t="str">
        <f>IF('CF3 TestsPhys'!V217="","",'CF3 TestsPhys'!V217)</f>
        <v/>
      </c>
      <c r="U217" s="76" t="str">
        <f>IF('CF3 TestsPhys'!W217="","",'CF3 TestsPhys'!W217)</f>
        <v/>
      </c>
      <c r="V217" s="61" t="str">
        <f>IF('CF3 TestsPhys'!X217="","",'CF3 TestsPhys'!X217)</f>
        <v/>
      </c>
      <c r="W217" s="76" t="str">
        <f>IF('CF3 TestsPhys'!Y217="","",'CF3 TestsPhys'!Y217)</f>
        <v/>
      </c>
      <c r="X217" s="61" t="str">
        <f>IF('CF3 TestsPhys'!Z217="","",'CF3 TestsPhys'!Z217)</f>
        <v/>
      </c>
      <c r="Y217" s="76" t="str">
        <f>IF('CF3 TestsPhys'!AA217="","",'CF3 TestsPhys'!AA217)</f>
        <v/>
      </c>
      <c r="Z217" s="251" t="str">
        <f>IF('CF3 TestsPhys'!AB217="","",'CF3 TestsPhys'!AB217)</f>
        <v/>
      </c>
      <c r="AA217" s="197" t="str">
        <f>IF('CF3 TestsPhys'!AC217="","",'CF3 TestsPhys'!AC217)</f>
        <v/>
      </c>
    </row>
    <row r="218" spans="1:27" ht="15.6" x14ac:dyDescent="0.25">
      <c r="A218" s="155" t="str">
        <f>IF('CF3 TestsPhys'!B218="","",'CF3 TestsPhys'!B218)</f>
        <v/>
      </c>
      <c r="B218" s="157" t="str">
        <f>IF('CF3 TestsPhys'!D218="","",'CF3 TestsPhys'!D218)</f>
        <v/>
      </c>
      <c r="C218" s="160" t="str">
        <f>IF('CF3 TestsPhys'!E218="","",'CF3 TestsPhys'!E218)</f>
        <v/>
      </c>
      <c r="D218" s="173" t="str">
        <f>IF('CF3 TestsPhys'!F218="","",'CF3 TestsPhys'!F218)</f>
        <v/>
      </c>
      <c r="E218" s="282" t="str">
        <f>IF('CF3 TestsPhys'!G218="","",'CF3 TestsPhys'!G218)</f>
        <v/>
      </c>
      <c r="F218" s="68" t="str">
        <f>IF('CF3 TestsPhys'!H218="","",'CF3 TestsPhys'!H218)</f>
        <v/>
      </c>
      <c r="G218" s="76" t="str">
        <f>IF('CF3 TestsPhys'!I218="","",'CF3 TestsPhys'!I218)</f>
        <v/>
      </c>
      <c r="H218" s="68" t="str">
        <f>IF('CF3 TestsPhys'!J218="","",'CF3 TestsPhys'!J218)</f>
        <v/>
      </c>
      <c r="I218" s="76" t="str">
        <f>IF('CF3 TestsPhys'!K218="","",'CF3 TestsPhys'!K218)</f>
        <v/>
      </c>
      <c r="J218" s="68" t="str">
        <f>IF('CF3 TestsPhys'!L218="","",'CF3 TestsPhys'!L218)</f>
        <v/>
      </c>
      <c r="K218" s="76" t="str">
        <f>IF('CF3 TestsPhys'!M218="","",'CF3 TestsPhys'!M218)</f>
        <v/>
      </c>
      <c r="L218" s="68" t="str">
        <f>IF('CF3 TestsPhys'!N218="","",'CF3 TestsPhys'!N218)</f>
        <v/>
      </c>
      <c r="M218" s="76" t="str">
        <f>IF('CF3 TestsPhys'!O218="","",'CF3 TestsPhys'!O218)</f>
        <v/>
      </c>
      <c r="N218" s="250" t="str">
        <f>IF('CF3 TestsPhys'!P218="","",'CF3 TestsPhys'!P218)</f>
        <v/>
      </c>
      <c r="O218" s="76" t="str">
        <f>IF('CF3 TestsPhys'!Q218="","",'CF3 TestsPhys'!Q218)</f>
        <v/>
      </c>
      <c r="P218" s="250" t="str">
        <f>IF('CF3 TestsPhys'!R218="","",'CF3 TestsPhys'!R218)</f>
        <v/>
      </c>
      <c r="Q218" s="76" t="str">
        <f>IF('CF3 TestsPhys'!S218="","",'CF3 TestsPhys'!S218)</f>
        <v/>
      </c>
      <c r="R218" s="250" t="str">
        <f>IF('CF3 TestsPhys'!T218="","",'CF3 TestsPhys'!T218)</f>
        <v/>
      </c>
      <c r="S218" s="76" t="str">
        <f>IF('CF3 TestsPhys'!U218="","",'CF3 TestsPhys'!U218)</f>
        <v/>
      </c>
      <c r="T218" s="61" t="str">
        <f>IF('CF3 TestsPhys'!V218="","",'CF3 TestsPhys'!V218)</f>
        <v/>
      </c>
      <c r="U218" s="76" t="str">
        <f>IF('CF3 TestsPhys'!W218="","",'CF3 TestsPhys'!W218)</f>
        <v/>
      </c>
      <c r="V218" s="61" t="str">
        <f>IF('CF3 TestsPhys'!X218="","",'CF3 TestsPhys'!X218)</f>
        <v/>
      </c>
      <c r="W218" s="76" t="str">
        <f>IF('CF3 TestsPhys'!Y218="","",'CF3 TestsPhys'!Y218)</f>
        <v/>
      </c>
      <c r="X218" s="61" t="str">
        <f>IF('CF3 TestsPhys'!Z218="","",'CF3 TestsPhys'!Z218)</f>
        <v/>
      </c>
      <c r="Y218" s="76" t="str">
        <f>IF('CF3 TestsPhys'!AA218="","",'CF3 TestsPhys'!AA218)</f>
        <v/>
      </c>
      <c r="Z218" s="251" t="str">
        <f>IF('CF3 TestsPhys'!AB218="","",'CF3 TestsPhys'!AB218)</f>
        <v/>
      </c>
      <c r="AA218" s="197" t="str">
        <f>IF('CF3 TestsPhys'!AC218="","",'CF3 TestsPhys'!AC218)</f>
        <v/>
      </c>
    </row>
    <row r="219" spans="1:27" ht="15.6" x14ac:dyDescent="0.25">
      <c r="A219" s="155" t="str">
        <f>IF('CF3 TestsPhys'!B219="","",'CF3 TestsPhys'!B219)</f>
        <v/>
      </c>
      <c r="B219" s="157" t="str">
        <f>IF('CF3 TestsPhys'!D219="","",'CF3 TestsPhys'!D219)</f>
        <v/>
      </c>
      <c r="C219" s="160" t="str">
        <f>IF('CF3 TestsPhys'!E219="","",'CF3 TestsPhys'!E219)</f>
        <v/>
      </c>
      <c r="D219" s="173" t="str">
        <f>IF('CF3 TestsPhys'!F219="","",'CF3 TestsPhys'!F219)</f>
        <v/>
      </c>
      <c r="E219" s="282" t="str">
        <f>IF('CF3 TestsPhys'!G219="","",'CF3 TestsPhys'!G219)</f>
        <v/>
      </c>
      <c r="F219" s="68" t="str">
        <f>IF('CF3 TestsPhys'!H219="","",'CF3 TestsPhys'!H219)</f>
        <v/>
      </c>
      <c r="G219" s="76" t="str">
        <f>IF('CF3 TestsPhys'!I219="","",'CF3 TestsPhys'!I219)</f>
        <v/>
      </c>
      <c r="H219" s="68" t="str">
        <f>IF('CF3 TestsPhys'!J219="","",'CF3 TestsPhys'!J219)</f>
        <v/>
      </c>
      <c r="I219" s="76" t="str">
        <f>IF('CF3 TestsPhys'!K219="","",'CF3 TestsPhys'!K219)</f>
        <v/>
      </c>
      <c r="J219" s="68" t="str">
        <f>IF('CF3 TestsPhys'!L219="","",'CF3 TestsPhys'!L219)</f>
        <v/>
      </c>
      <c r="K219" s="76" t="str">
        <f>IF('CF3 TestsPhys'!M219="","",'CF3 TestsPhys'!M219)</f>
        <v/>
      </c>
      <c r="L219" s="68" t="str">
        <f>IF('CF3 TestsPhys'!N219="","",'CF3 TestsPhys'!N219)</f>
        <v/>
      </c>
      <c r="M219" s="76" t="str">
        <f>IF('CF3 TestsPhys'!O219="","",'CF3 TestsPhys'!O219)</f>
        <v/>
      </c>
      <c r="N219" s="250" t="str">
        <f>IF('CF3 TestsPhys'!P219="","",'CF3 TestsPhys'!P219)</f>
        <v/>
      </c>
      <c r="O219" s="76" t="str">
        <f>IF('CF3 TestsPhys'!Q219="","",'CF3 TestsPhys'!Q219)</f>
        <v/>
      </c>
      <c r="P219" s="250" t="str">
        <f>IF('CF3 TestsPhys'!R219="","",'CF3 TestsPhys'!R219)</f>
        <v/>
      </c>
      <c r="Q219" s="76" t="str">
        <f>IF('CF3 TestsPhys'!S219="","",'CF3 TestsPhys'!S219)</f>
        <v/>
      </c>
      <c r="R219" s="250" t="str">
        <f>IF('CF3 TestsPhys'!T219="","",'CF3 TestsPhys'!T219)</f>
        <v/>
      </c>
      <c r="S219" s="76" t="str">
        <f>IF('CF3 TestsPhys'!U219="","",'CF3 TestsPhys'!U219)</f>
        <v/>
      </c>
      <c r="T219" s="61" t="str">
        <f>IF('CF3 TestsPhys'!V219="","",'CF3 TestsPhys'!V219)</f>
        <v/>
      </c>
      <c r="U219" s="76" t="str">
        <f>IF('CF3 TestsPhys'!W219="","",'CF3 TestsPhys'!W219)</f>
        <v/>
      </c>
      <c r="V219" s="61" t="str">
        <f>IF('CF3 TestsPhys'!X219="","",'CF3 TestsPhys'!X219)</f>
        <v/>
      </c>
      <c r="W219" s="76" t="str">
        <f>IF('CF3 TestsPhys'!Y219="","",'CF3 TestsPhys'!Y219)</f>
        <v/>
      </c>
      <c r="X219" s="61" t="str">
        <f>IF('CF3 TestsPhys'!Z219="","",'CF3 TestsPhys'!Z219)</f>
        <v/>
      </c>
      <c r="Y219" s="76" t="str">
        <f>IF('CF3 TestsPhys'!AA219="","",'CF3 TestsPhys'!AA219)</f>
        <v/>
      </c>
      <c r="Z219" s="251" t="str">
        <f>IF('CF3 TestsPhys'!AB219="","",'CF3 TestsPhys'!AB219)</f>
        <v/>
      </c>
      <c r="AA219" s="197" t="str">
        <f>IF('CF3 TestsPhys'!AC219="","",'CF3 TestsPhys'!AC219)</f>
        <v/>
      </c>
    </row>
    <row r="220" spans="1:27" ht="15.6" x14ac:dyDescent="0.25">
      <c r="A220" s="155" t="str">
        <f>IF('CF3 TestsPhys'!B220="","",'CF3 TestsPhys'!B220)</f>
        <v/>
      </c>
      <c r="B220" s="157" t="str">
        <f>IF('CF3 TestsPhys'!D220="","",'CF3 TestsPhys'!D220)</f>
        <v/>
      </c>
      <c r="C220" s="160" t="str">
        <f>IF('CF3 TestsPhys'!E220="","",'CF3 TestsPhys'!E220)</f>
        <v/>
      </c>
      <c r="D220" s="173" t="str">
        <f>IF('CF3 TestsPhys'!F220="","",'CF3 TestsPhys'!F220)</f>
        <v/>
      </c>
      <c r="E220" s="282" t="str">
        <f>IF('CF3 TestsPhys'!G220="","",'CF3 TestsPhys'!G220)</f>
        <v/>
      </c>
      <c r="F220" s="68" t="str">
        <f>IF('CF3 TestsPhys'!H220="","",'CF3 TestsPhys'!H220)</f>
        <v/>
      </c>
      <c r="G220" s="76" t="str">
        <f>IF('CF3 TestsPhys'!I220="","",'CF3 TestsPhys'!I220)</f>
        <v/>
      </c>
      <c r="H220" s="68" t="str">
        <f>IF('CF3 TestsPhys'!J220="","",'CF3 TestsPhys'!J220)</f>
        <v/>
      </c>
      <c r="I220" s="76" t="str">
        <f>IF('CF3 TestsPhys'!K220="","",'CF3 TestsPhys'!K220)</f>
        <v/>
      </c>
      <c r="J220" s="68" t="str">
        <f>IF('CF3 TestsPhys'!L220="","",'CF3 TestsPhys'!L220)</f>
        <v/>
      </c>
      <c r="K220" s="76" t="str">
        <f>IF('CF3 TestsPhys'!M220="","",'CF3 TestsPhys'!M220)</f>
        <v/>
      </c>
      <c r="L220" s="68" t="str">
        <f>IF('CF3 TestsPhys'!N220="","",'CF3 TestsPhys'!N220)</f>
        <v/>
      </c>
      <c r="M220" s="76" t="str">
        <f>IF('CF3 TestsPhys'!O220="","",'CF3 TestsPhys'!O220)</f>
        <v/>
      </c>
      <c r="N220" s="250" t="str">
        <f>IF('CF3 TestsPhys'!P220="","",'CF3 TestsPhys'!P220)</f>
        <v/>
      </c>
      <c r="O220" s="76" t="str">
        <f>IF('CF3 TestsPhys'!Q220="","",'CF3 TestsPhys'!Q220)</f>
        <v/>
      </c>
      <c r="P220" s="250" t="str">
        <f>IF('CF3 TestsPhys'!R220="","",'CF3 TestsPhys'!R220)</f>
        <v/>
      </c>
      <c r="Q220" s="76" t="str">
        <f>IF('CF3 TestsPhys'!S220="","",'CF3 TestsPhys'!S220)</f>
        <v/>
      </c>
      <c r="R220" s="250" t="str">
        <f>IF('CF3 TestsPhys'!T220="","",'CF3 TestsPhys'!T220)</f>
        <v/>
      </c>
      <c r="S220" s="76" t="str">
        <f>IF('CF3 TestsPhys'!U220="","",'CF3 TestsPhys'!U220)</f>
        <v/>
      </c>
      <c r="T220" s="61" t="str">
        <f>IF('CF3 TestsPhys'!V220="","",'CF3 TestsPhys'!V220)</f>
        <v/>
      </c>
      <c r="U220" s="76" t="str">
        <f>IF('CF3 TestsPhys'!W220="","",'CF3 TestsPhys'!W220)</f>
        <v/>
      </c>
      <c r="V220" s="61" t="str">
        <f>IF('CF3 TestsPhys'!X220="","",'CF3 TestsPhys'!X220)</f>
        <v/>
      </c>
      <c r="W220" s="76" t="str">
        <f>IF('CF3 TestsPhys'!Y220="","",'CF3 TestsPhys'!Y220)</f>
        <v/>
      </c>
      <c r="X220" s="61" t="str">
        <f>IF('CF3 TestsPhys'!Z220="","",'CF3 TestsPhys'!Z220)</f>
        <v/>
      </c>
      <c r="Y220" s="76" t="str">
        <f>IF('CF3 TestsPhys'!AA220="","",'CF3 TestsPhys'!AA220)</f>
        <v/>
      </c>
      <c r="Z220" s="251" t="str">
        <f>IF('CF3 TestsPhys'!AB220="","",'CF3 TestsPhys'!AB220)</f>
        <v/>
      </c>
      <c r="AA220" s="197" t="str">
        <f>IF('CF3 TestsPhys'!AC220="","",'CF3 TestsPhys'!AC220)</f>
        <v/>
      </c>
    </row>
    <row r="221" spans="1:27" ht="15.6" x14ac:dyDescent="0.25">
      <c r="A221" s="155" t="str">
        <f>IF('CF3 TestsPhys'!B221="","",'CF3 TestsPhys'!B221)</f>
        <v/>
      </c>
      <c r="B221" s="157" t="str">
        <f>IF('CF3 TestsPhys'!D221="","",'CF3 TestsPhys'!D221)</f>
        <v/>
      </c>
      <c r="C221" s="160" t="str">
        <f>IF('CF3 TestsPhys'!E221="","",'CF3 TestsPhys'!E221)</f>
        <v/>
      </c>
      <c r="D221" s="173" t="str">
        <f>IF('CF3 TestsPhys'!F221="","",'CF3 TestsPhys'!F221)</f>
        <v/>
      </c>
      <c r="E221" s="282" t="str">
        <f>IF('CF3 TestsPhys'!G221="","",'CF3 TestsPhys'!G221)</f>
        <v/>
      </c>
      <c r="F221" s="68" t="str">
        <f>IF('CF3 TestsPhys'!H221="","",'CF3 TestsPhys'!H221)</f>
        <v/>
      </c>
      <c r="G221" s="76" t="str">
        <f>IF('CF3 TestsPhys'!I221="","",'CF3 TestsPhys'!I221)</f>
        <v/>
      </c>
      <c r="H221" s="68" t="str">
        <f>IF('CF3 TestsPhys'!J221="","",'CF3 TestsPhys'!J221)</f>
        <v/>
      </c>
      <c r="I221" s="76" t="str">
        <f>IF('CF3 TestsPhys'!K221="","",'CF3 TestsPhys'!K221)</f>
        <v/>
      </c>
      <c r="J221" s="68" t="str">
        <f>IF('CF3 TestsPhys'!L221="","",'CF3 TestsPhys'!L221)</f>
        <v/>
      </c>
      <c r="K221" s="76" t="str">
        <f>IF('CF3 TestsPhys'!M221="","",'CF3 TestsPhys'!M221)</f>
        <v/>
      </c>
      <c r="L221" s="68" t="str">
        <f>IF('CF3 TestsPhys'!N221="","",'CF3 TestsPhys'!N221)</f>
        <v/>
      </c>
      <c r="M221" s="76" t="str">
        <f>IF('CF3 TestsPhys'!O221="","",'CF3 TestsPhys'!O221)</f>
        <v/>
      </c>
      <c r="N221" s="250" t="str">
        <f>IF('CF3 TestsPhys'!P221="","",'CF3 TestsPhys'!P221)</f>
        <v/>
      </c>
      <c r="O221" s="76" t="str">
        <f>IF('CF3 TestsPhys'!Q221="","",'CF3 TestsPhys'!Q221)</f>
        <v/>
      </c>
      <c r="P221" s="250" t="str">
        <f>IF('CF3 TestsPhys'!R221="","",'CF3 TestsPhys'!R221)</f>
        <v/>
      </c>
      <c r="Q221" s="76" t="str">
        <f>IF('CF3 TestsPhys'!S221="","",'CF3 TestsPhys'!S221)</f>
        <v/>
      </c>
      <c r="R221" s="250" t="str">
        <f>IF('CF3 TestsPhys'!T221="","",'CF3 TestsPhys'!T221)</f>
        <v/>
      </c>
      <c r="S221" s="76" t="str">
        <f>IF('CF3 TestsPhys'!U221="","",'CF3 TestsPhys'!U221)</f>
        <v/>
      </c>
      <c r="T221" s="61" t="str">
        <f>IF('CF3 TestsPhys'!V221="","",'CF3 TestsPhys'!V221)</f>
        <v/>
      </c>
      <c r="U221" s="76" t="str">
        <f>IF('CF3 TestsPhys'!W221="","",'CF3 TestsPhys'!W221)</f>
        <v/>
      </c>
      <c r="V221" s="61" t="str">
        <f>IF('CF3 TestsPhys'!X221="","",'CF3 TestsPhys'!X221)</f>
        <v/>
      </c>
      <c r="W221" s="76" t="str">
        <f>IF('CF3 TestsPhys'!Y221="","",'CF3 TestsPhys'!Y221)</f>
        <v/>
      </c>
      <c r="X221" s="61" t="str">
        <f>IF('CF3 TestsPhys'!Z221="","",'CF3 TestsPhys'!Z221)</f>
        <v/>
      </c>
      <c r="Y221" s="76" t="str">
        <f>IF('CF3 TestsPhys'!AA221="","",'CF3 TestsPhys'!AA221)</f>
        <v/>
      </c>
      <c r="Z221" s="251" t="str">
        <f>IF('CF3 TestsPhys'!AB221="","",'CF3 TestsPhys'!AB221)</f>
        <v/>
      </c>
      <c r="AA221" s="197" t="str">
        <f>IF('CF3 TestsPhys'!AC221="","",'CF3 TestsPhys'!AC221)</f>
        <v/>
      </c>
    </row>
    <row r="222" spans="1:27" ht="15.6" x14ac:dyDescent="0.25">
      <c r="A222" s="155" t="str">
        <f>IF('CF3 TestsPhys'!B222="","",'CF3 TestsPhys'!B222)</f>
        <v/>
      </c>
      <c r="B222" s="157" t="str">
        <f>IF('CF3 TestsPhys'!D222="","",'CF3 TestsPhys'!D222)</f>
        <v/>
      </c>
      <c r="C222" s="160" t="str">
        <f>IF('CF3 TestsPhys'!E222="","",'CF3 TestsPhys'!E222)</f>
        <v/>
      </c>
      <c r="D222" s="173" t="str">
        <f>IF('CF3 TestsPhys'!F222="","",'CF3 TestsPhys'!F222)</f>
        <v/>
      </c>
      <c r="E222" s="282" t="str">
        <f>IF('CF3 TestsPhys'!G222="","",'CF3 TestsPhys'!G222)</f>
        <v/>
      </c>
      <c r="F222" s="68" t="str">
        <f>IF('CF3 TestsPhys'!H222="","",'CF3 TestsPhys'!H222)</f>
        <v/>
      </c>
      <c r="G222" s="76" t="str">
        <f>IF('CF3 TestsPhys'!I222="","",'CF3 TestsPhys'!I222)</f>
        <v/>
      </c>
      <c r="H222" s="68" t="str">
        <f>IF('CF3 TestsPhys'!J222="","",'CF3 TestsPhys'!J222)</f>
        <v/>
      </c>
      <c r="I222" s="76" t="str">
        <f>IF('CF3 TestsPhys'!K222="","",'CF3 TestsPhys'!K222)</f>
        <v/>
      </c>
      <c r="J222" s="68" t="str">
        <f>IF('CF3 TestsPhys'!L222="","",'CF3 TestsPhys'!L222)</f>
        <v/>
      </c>
      <c r="K222" s="76" t="str">
        <f>IF('CF3 TestsPhys'!M222="","",'CF3 TestsPhys'!M222)</f>
        <v/>
      </c>
      <c r="L222" s="68" t="str">
        <f>IF('CF3 TestsPhys'!N222="","",'CF3 TestsPhys'!N222)</f>
        <v/>
      </c>
      <c r="M222" s="76" t="str">
        <f>IF('CF3 TestsPhys'!O222="","",'CF3 TestsPhys'!O222)</f>
        <v/>
      </c>
      <c r="N222" s="250" t="str">
        <f>IF('CF3 TestsPhys'!P222="","",'CF3 TestsPhys'!P222)</f>
        <v/>
      </c>
      <c r="O222" s="76" t="str">
        <f>IF('CF3 TestsPhys'!Q222="","",'CF3 TestsPhys'!Q222)</f>
        <v/>
      </c>
      <c r="P222" s="250" t="str">
        <f>IF('CF3 TestsPhys'!R222="","",'CF3 TestsPhys'!R222)</f>
        <v/>
      </c>
      <c r="Q222" s="76" t="str">
        <f>IF('CF3 TestsPhys'!S222="","",'CF3 TestsPhys'!S222)</f>
        <v/>
      </c>
      <c r="R222" s="250" t="str">
        <f>IF('CF3 TestsPhys'!T222="","",'CF3 TestsPhys'!T222)</f>
        <v/>
      </c>
      <c r="S222" s="76" t="str">
        <f>IF('CF3 TestsPhys'!U222="","",'CF3 TestsPhys'!U222)</f>
        <v/>
      </c>
      <c r="T222" s="61" t="str">
        <f>IF('CF3 TestsPhys'!V222="","",'CF3 TestsPhys'!V222)</f>
        <v/>
      </c>
      <c r="U222" s="76" t="str">
        <f>IF('CF3 TestsPhys'!W222="","",'CF3 TestsPhys'!W222)</f>
        <v/>
      </c>
      <c r="V222" s="61" t="str">
        <f>IF('CF3 TestsPhys'!X222="","",'CF3 TestsPhys'!X222)</f>
        <v/>
      </c>
      <c r="W222" s="76" t="str">
        <f>IF('CF3 TestsPhys'!Y222="","",'CF3 TestsPhys'!Y222)</f>
        <v/>
      </c>
      <c r="X222" s="61" t="str">
        <f>IF('CF3 TestsPhys'!Z222="","",'CF3 TestsPhys'!Z222)</f>
        <v/>
      </c>
      <c r="Y222" s="76" t="str">
        <f>IF('CF3 TestsPhys'!AA222="","",'CF3 TestsPhys'!AA222)</f>
        <v/>
      </c>
      <c r="Z222" s="251" t="str">
        <f>IF('CF3 TestsPhys'!AB222="","",'CF3 TestsPhys'!AB222)</f>
        <v/>
      </c>
      <c r="AA222" s="197" t="str">
        <f>IF('CF3 TestsPhys'!AC222="","",'CF3 TestsPhys'!AC222)</f>
        <v/>
      </c>
    </row>
    <row r="223" spans="1:27" ht="15.6" x14ac:dyDescent="0.25">
      <c r="A223" s="155" t="str">
        <f>IF('CF3 TestsPhys'!B223="","",'CF3 TestsPhys'!B223)</f>
        <v/>
      </c>
      <c r="B223" s="157" t="str">
        <f>IF('CF3 TestsPhys'!D223="","",'CF3 TestsPhys'!D223)</f>
        <v/>
      </c>
      <c r="C223" s="160" t="str">
        <f>IF('CF3 TestsPhys'!E223="","",'CF3 TestsPhys'!E223)</f>
        <v/>
      </c>
      <c r="D223" s="173" t="str">
        <f>IF('CF3 TestsPhys'!F223="","",'CF3 TestsPhys'!F223)</f>
        <v/>
      </c>
      <c r="E223" s="282" t="str">
        <f>IF('CF3 TestsPhys'!G223="","",'CF3 TestsPhys'!G223)</f>
        <v/>
      </c>
      <c r="F223" s="68" t="str">
        <f>IF('CF3 TestsPhys'!H223="","",'CF3 TestsPhys'!H223)</f>
        <v/>
      </c>
      <c r="G223" s="76" t="str">
        <f>IF('CF3 TestsPhys'!I223="","",'CF3 TestsPhys'!I223)</f>
        <v/>
      </c>
      <c r="H223" s="68" t="str">
        <f>IF('CF3 TestsPhys'!J223="","",'CF3 TestsPhys'!J223)</f>
        <v/>
      </c>
      <c r="I223" s="76" t="str">
        <f>IF('CF3 TestsPhys'!K223="","",'CF3 TestsPhys'!K223)</f>
        <v/>
      </c>
      <c r="J223" s="68" t="str">
        <f>IF('CF3 TestsPhys'!L223="","",'CF3 TestsPhys'!L223)</f>
        <v/>
      </c>
      <c r="K223" s="76" t="str">
        <f>IF('CF3 TestsPhys'!M223="","",'CF3 TestsPhys'!M223)</f>
        <v/>
      </c>
      <c r="L223" s="68" t="str">
        <f>IF('CF3 TestsPhys'!N223="","",'CF3 TestsPhys'!N223)</f>
        <v/>
      </c>
      <c r="M223" s="76" t="str">
        <f>IF('CF3 TestsPhys'!O223="","",'CF3 TestsPhys'!O223)</f>
        <v/>
      </c>
      <c r="N223" s="250" t="str">
        <f>IF('CF3 TestsPhys'!P223="","",'CF3 TestsPhys'!P223)</f>
        <v/>
      </c>
      <c r="O223" s="76" t="str">
        <f>IF('CF3 TestsPhys'!Q223="","",'CF3 TestsPhys'!Q223)</f>
        <v/>
      </c>
      <c r="P223" s="250" t="str">
        <f>IF('CF3 TestsPhys'!R223="","",'CF3 TestsPhys'!R223)</f>
        <v/>
      </c>
      <c r="Q223" s="76" t="str">
        <f>IF('CF3 TestsPhys'!S223="","",'CF3 TestsPhys'!S223)</f>
        <v/>
      </c>
      <c r="R223" s="250" t="str">
        <f>IF('CF3 TestsPhys'!T223="","",'CF3 TestsPhys'!T223)</f>
        <v/>
      </c>
      <c r="S223" s="76" t="str">
        <f>IF('CF3 TestsPhys'!U223="","",'CF3 TestsPhys'!U223)</f>
        <v/>
      </c>
      <c r="T223" s="61" t="str">
        <f>IF('CF3 TestsPhys'!V223="","",'CF3 TestsPhys'!V223)</f>
        <v/>
      </c>
      <c r="U223" s="76" t="str">
        <f>IF('CF3 TestsPhys'!W223="","",'CF3 TestsPhys'!W223)</f>
        <v/>
      </c>
      <c r="V223" s="61" t="str">
        <f>IF('CF3 TestsPhys'!X223="","",'CF3 TestsPhys'!X223)</f>
        <v/>
      </c>
      <c r="W223" s="76" t="str">
        <f>IF('CF3 TestsPhys'!Y223="","",'CF3 TestsPhys'!Y223)</f>
        <v/>
      </c>
      <c r="X223" s="61" t="str">
        <f>IF('CF3 TestsPhys'!Z223="","",'CF3 TestsPhys'!Z223)</f>
        <v/>
      </c>
      <c r="Y223" s="76" t="str">
        <f>IF('CF3 TestsPhys'!AA223="","",'CF3 TestsPhys'!AA223)</f>
        <v/>
      </c>
      <c r="Z223" s="251" t="str">
        <f>IF('CF3 TestsPhys'!AB223="","",'CF3 TestsPhys'!AB223)</f>
        <v/>
      </c>
      <c r="AA223" s="197" t="str">
        <f>IF('CF3 TestsPhys'!AC223="","",'CF3 TestsPhys'!AC223)</f>
        <v/>
      </c>
    </row>
    <row r="224" spans="1:27" ht="15.6" x14ac:dyDescent="0.25">
      <c r="A224" s="155" t="str">
        <f>IF('CF3 TestsPhys'!B224="","",'CF3 TestsPhys'!B224)</f>
        <v/>
      </c>
      <c r="B224" s="157" t="str">
        <f>IF('CF3 TestsPhys'!D224="","",'CF3 TestsPhys'!D224)</f>
        <v/>
      </c>
      <c r="C224" s="160" t="str">
        <f>IF('CF3 TestsPhys'!E224="","",'CF3 TestsPhys'!E224)</f>
        <v/>
      </c>
      <c r="D224" s="173" t="str">
        <f>IF('CF3 TestsPhys'!F224="","",'CF3 TestsPhys'!F224)</f>
        <v/>
      </c>
      <c r="E224" s="282" t="str">
        <f>IF('CF3 TestsPhys'!G224="","",'CF3 TestsPhys'!G224)</f>
        <v/>
      </c>
      <c r="F224" s="68" t="str">
        <f>IF('CF3 TestsPhys'!H224="","",'CF3 TestsPhys'!H224)</f>
        <v/>
      </c>
      <c r="G224" s="76" t="str">
        <f>IF('CF3 TestsPhys'!I224="","",'CF3 TestsPhys'!I224)</f>
        <v/>
      </c>
      <c r="H224" s="68" t="str">
        <f>IF('CF3 TestsPhys'!J224="","",'CF3 TestsPhys'!J224)</f>
        <v/>
      </c>
      <c r="I224" s="76" t="str">
        <f>IF('CF3 TestsPhys'!K224="","",'CF3 TestsPhys'!K224)</f>
        <v/>
      </c>
      <c r="J224" s="68" t="str">
        <f>IF('CF3 TestsPhys'!L224="","",'CF3 TestsPhys'!L224)</f>
        <v/>
      </c>
      <c r="K224" s="76" t="str">
        <f>IF('CF3 TestsPhys'!M224="","",'CF3 TestsPhys'!M224)</f>
        <v/>
      </c>
      <c r="L224" s="68" t="str">
        <f>IF('CF3 TestsPhys'!N224="","",'CF3 TestsPhys'!N224)</f>
        <v/>
      </c>
      <c r="M224" s="76" t="str">
        <f>IF('CF3 TestsPhys'!O224="","",'CF3 TestsPhys'!O224)</f>
        <v/>
      </c>
      <c r="N224" s="250" t="str">
        <f>IF('CF3 TestsPhys'!P224="","",'CF3 TestsPhys'!P224)</f>
        <v/>
      </c>
      <c r="O224" s="76" t="str">
        <f>IF('CF3 TestsPhys'!Q224="","",'CF3 TestsPhys'!Q224)</f>
        <v/>
      </c>
      <c r="P224" s="250" t="str">
        <f>IF('CF3 TestsPhys'!R224="","",'CF3 TestsPhys'!R224)</f>
        <v/>
      </c>
      <c r="Q224" s="76" t="str">
        <f>IF('CF3 TestsPhys'!S224="","",'CF3 TestsPhys'!S224)</f>
        <v/>
      </c>
      <c r="R224" s="250" t="str">
        <f>IF('CF3 TestsPhys'!T224="","",'CF3 TestsPhys'!T224)</f>
        <v/>
      </c>
      <c r="S224" s="76" t="str">
        <f>IF('CF3 TestsPhys'!U224="","",'CF3 TestsPhys'!U224)</f>
        <v/>
      </c>
      <c r="T224" s="61" t="str">
        <f>IF('CF3 TestsPhys'!V224="","",'CF3 TestsPhys'!V224)</f>
        <v/>
      </c>
      <c r="U224" s="76" t="str">
        <f>IF('CF3 TestsPhys'!W224="","",'CF3 TestsPhys'!W224)</f>
        <v/>
      </c>
      <c r="V224" s="61" t="str">
        <f>IF('CF3 TestsPhys'!X224="","",'CF3 TestsPhys'!X224)</f>
        <v/>
      </c>
      <c r="W224" s="76" t="str">
        <f>IF('CF3 TestsPhys'!Y224="","",'CF3 TestsPhys'!Y224)</f>
        <v/>
      </c>
      <c r="X224" s="61" t="str">
        <f>IF('CF3 TestsPhys'!Z224="","",'CF3 TestsPhys'!Z224)</f>
        <v/>
      </c>
      <c r="Y224" s="76" t="str">
        <f>IF('CF3 TestsPhys'!AA224="","",'CF3 TestsPhys'!AA224)</f>
        <v/>
      </c>
      <c r="Z224" s="251" t="str">
        <f>IF('CF3 TestsPhys'!AB224="","",'CF3 TestsPhys'!AB224)</f>
        <v/>
      </c>
      <c r="AA224" s="197" t="str">
        <f>IF('CF3 TestsPhys'!AC224="","",'CF3 TestsPhys'!AC224)</f>
        <v/>
      </c>
    </row>
    <row r="225" spans="1:27" ht="15.6" x14ac:dyDescent="0.25">
      <c r="A225" s="155" t="str">
        <f>IF('CF3 TestsPhys'!B225="","",'CF3 TestsPhys'!B225)</f>
        <v/>
      </c>
      <c r="B225" s="157" t="str">
        <f>IF('CF3 TestsPhys'!D225="","",'CF3 TestsPhys'!D225)</f>
        <v/>
      </c>
      <c r="C225" s="160" t="str">
        <f>IF('CF3 TestsPhys'!E225="","",'CF3 TestsPhys'!E225)</f>
        <v/>
      </c>
      <c r="D225" s="173" t="str">
        <f>IF('CF3 TestsPhys'!F225="","",'CF3 TestsPhys'!F225)</f>
        <v/>
      </c>
      <c r="E225" s="282" t="str">
        <f>IF('CF3 TestsPhys'!G225="","",'CF3 TestsPhys'!G225)</f>
        <v/>
      </c>
      <c r="F225" s="68" t="str">
        <f>IF('CF3 TestsPhys'!H225="","",'CF3 TestsPhys'!H225)</f>
        <v/>
      </c>
      <c r="G225" s="76" t="str">
        <f>IF('CF3 TestsPhys'!I225="","",'CF3 TestsPhys'!I225)</f>
        <v/>
      </c>
      <c r="H225" s="68" t="str">
        <f>IF('CF3 TestsPhys'!J225="","",'CF3 TestsPhys'!J225)</f>
        <v/>
      </c>
      <c r="I225" s="76" t="str">
        <f>IF('CF3 TestsPhys'!K225="","",'CF3 TestsPhys'!K225)</f>
        <v/>
      </c>
      <c r="J225" s="68" t="str">
        <f>IF('CF3 TestsPhys'!L225="","",'CF3 TestsPhys'!L225)</f>
        <v/>
      </c>
      <c r="K225" s="76" t="str">
        <f>IF('CF3 TestsPhys'!M225="","",'CF3 TestsPhys'!M225)</f>
        <v/>
      </c>
      <c r="L225" s="68" t="str">
        <f>IF('CF3 TestsPhys'!N225="","",'CF3 TestsPhys'!N225)</f>
        <v/>
      </c>
      <c r="M225" s="76" t="str">
        <f>IF('CF3 TestsPhys'!O225="","",'CF3 TestsPhys'!O225)</f>
        <v/>
      </c>
      <c r="N225" s="250" t="str">
        <f>IF('CF3 TestsPhys'!P225="","",'CF3 TestsPhys'!P225)</f>
        <v/>
      </c>
      <c r="O225" s="76" t="str">
        <f>IF('CF3 TestsPhys'!Q225="","",'CF3 TestsPhys'!Q225)</f>
        <v/>
      </c>
      <c r="P225" s="250" t="str">
        <f>IF('CF3 TestsPhys'!R225="","",'CF3 TestsPhys'!R225)</f>
        <v/>
      </c>
      <c r="Q225" s="76" t="str">
        <f>IF('CF3 TestsPhys'!S225="","",'CF3 TestsPhys'!S225)</f>
        <v/>
      </c>
      <c r="R225" s="250" t="str">
        <f>IF('CF3 TestsPhys'!T225="","",'CF3 TestsPhys'!T225)</f>
        <v/>
      </c>
      <c r="S225" s="76" t="str">
        <f>IF('CF3 TestsPhys'!U225="","",'CF3 TestsPhys'!U225)</f>
        <v/>
      </c>
      <c r="T225" s="61" t="str">
        <f>IF('CF3 TestsPhys'!V225="","",'CF3 TestsPhys'!V225)</f>
        <v/>
      </c>
      <c r="U225" s="76" t="str">
        <f>IF('CF3 TestsPhys'!W225="","",'CF3 TestsPhys'!W225)</f>
        <v/>
      </c>
      <c r="V225" s="61" t="str">
        <f>IF('CF3 TestsPhys'!X225="","",'CF3 TestsPhys'!X225)</f>
        <v/>
      </c>
      <c r="W225" s="76" t="str">
        <f>IF('CF3 TestsPhys'!Y225="","",'CF3 TestsPhys'!Y225)</f>
        <v/>
      </c>
      <c r="X225" s="61" t="str">
        <f>IF('CF3 TestsPhys'!Z225="","",'CF3 TestsPhys'!Z225)</f>
        <v/>
      </c>
      <c r="Y225" s="76" t="str">
        <f>IF('CF3 TestsPhys'!AA225="","",'CF3 TestsPhys'!AA225)</f>
        <v/>
      </c>
      <c r="Z225" s="251" t="str">
        <f>IF('CF3 TestsPhys'!AB225="","",'CF3 TestsPhys'!AB225)</f>
        <v/>
      </c>
      <c r="AA225" s="197" t="str">
        <f>IF('CF3 TestsPhys'!AC225="","",'CF3 TestsPhys'!AC225)</f>
        <v/>
      </c>
    </row>
    <row r="226" spans="1:27" ht="15.6" x14ac:dyDescent="0.25">
      <c r="A226" s="155" t="str">
        <f>IF('CF3 TestsPhys'!B226="","",'CF3 TestsPhys'!B226)</f>
        <v/>
      </c>
      <c r="B226" s="157" t="str">
        <f>IF('CF3 TestsPhys'!D226="","",'CF3 TestsPhys'!D226)</f>
        <v/>
      </c>
      <c r="C226" s="160" t="str">
        <f>IF('CF3 TestsPhys'!E226="","",'CF3 TestsPhys'!E226)</f>
        <v/>
      </c>
      <c r="D226" s="173" t="str">
        <f>IF('CF3 TestsPhys'!F226="","",'CF3 TestsPhys'!F226)</f>
        <v/>
      </c>
      <c r="E226" s="282" t="str">
        <f>IF('CF3 TestsPhys'!G226="","",'CF3 TestsPhys'!G226)</f>
        <v/>
      </c>
      <c r="F226" s="68" t="str">
        <f>IF('CF3 TestsPhys'!H226="","",'CF3 TestsPhys'!H226)</f>
        <v/>
      </c>
      <c r="G226" s="76" t="str">
        <f>IF('CF3 TestsPhys'!I226="","",'CF3 TestsPhys'!I226)</f>
        <v/>
      </c>
      <c r="H226" s="68" t="str">
        <f>IF('CF3 TestsPhys'!J226="","",'CF3 TestsPhys'!J226)</f>
        <v/>
      </c>
      <c r="I226" s="76" t="str">
        <f>IF('CF3 TestsPhys'!K226="","",'CF3 TestsPhys'!K226)</f>
        <v/>
      </c>
      <c r="J226" s="68" t="str">
        <f>IF('CF3 TestsPhys'!L226="","",'CF3 TestsPhys'!L226)</f>
        <v/>
      </c>
      <c r="K226" s="76" t="str">
        <f>IF('CF3 TestsPhys'!M226="","",'CF3 TestsPhys'!M226)</f>
        <v/>
      </c>
      <c r="L226" s="68" t="str">
        <f>IF('CF3 TestsPhys'!N226="","",'CF3 TestsPhys'!N226)</f>
        <v/>
      </c>
      <c r="M226" s="76" t="str">
        <f>IF('CF3 TestsPhys'!O226="","",'CF3 TestsPhys'!O226)</f>
        <v/>
      </c>
      <c r="N226" s="250" t="str">
        <f>IF('CF3 TestsPhys'!P226="","",'CF3 TestsPhys'!P226)</f>
        <v/>
      </c>
      <c r="O226" s="76" t="str">
        <f>IF('CF3 TestsPhys'!Q226="","",'CF3 TestsPhys'!Q226)</f>
        <v/>
      </c>
      <c r="P226" s="250" t="str">
        <f>IF('CF3 TestsPhys'!R226="","",'CF3 TestsPhys'!R226)</f>
        <v/>
      </c>
      <c r="Q226" s="76" t="str">
        <f>IF('CF3 TestsPhys'!S226="","",'CF3 TestsPhys'!S226)</f>
        <v/>
      </c>
      <c r="R226" s="250" t="str">
        <f>IF('CF3 TestsPhys'!T226="","",'CF3 TestsPhys'!T226)</f>
        <v/>
      </c>
      <c r="S226" s="76" t="str">
        <f>IF('CF3 TestsPhys'!U226="","",'CF3 TestsPhys'!U226)</f>
        <v/>
      </c>
      <c r="T226" s="61" t="str">
        <f>IF('CF3 TestsPhys'!V226="","",'CF3 TestsPhys'!V226)</f>
        <v/>
      </c>
      <c r="U226" s="76" t="str">
        <f>IF('CF3 TestsPhys'!W226="","",'CF3 TestsPhys'!W226)</f>
        <v/>
      </c>
      <c r="V226" s="61" t="str">
        <f>IF('CF3 TestsPhys'!X226="","",'CF3 TestsPhys'!X226)</f>
        <v/>
      </c>
      <c r="W226" s="76" t="str">
        <f>IF('CF3 TestsPhys'!Y226="","",'CF3 TestsPhys'!Y226)</f>
        <v/>
      </c>
      <c r="X226" s="61" t="str">
        <f>IF('CF3 TestsPhys'!Z226="","",'CF3 TestsPhys'!Z226)</f>
        <v/>
      </c>
      <c r="Y226" s="76" t="str">
        <f>IF('CF3 TestsPhys'!AA226="","",'CF3 TestsPhys'!AA226)</f>
        <v/>
      </c>
      <c r="Z226" s="251" t="str">
        <f>IF('CF3 TestsPhys'!AB226="","",'CF3 TestsPhys'!AB226)</f>
        <v/>
      </c>
      <c r="AA226" s="197" t="str">
        <f>IF('CF3 TestsPhys'!AC226="","",'CF3 TestsPhys'!AC226)</f>
        <v/>
      </c>
    </row>
    <row r="227" spans="1:27" ht="15.6" x14ac:dyDescent="0.25">
      <c r="A227" s="155" t="str">
        <f>IF('CF3 TestsPhys'!B227="","",'CF3 TestsPhys'!B227)</f>
        <v/>
      </c>
      <c r="B227" s="157" t="str">
        <f>IF('CF3 TestsPhys'!D227="","",'CF3 TestsPhys'!D227)</f>
        <v/>
      </c>
      <c r="C227" s="160" t="str">
        <f>IF('CF3 TestsPhys'!E227="","",'CF3 TestsPhys'!E227)</f>
        <v/>
      </c>
      <c r="D227" s="173" t="str">
        <f>IF('CF3 TestsPhys'!F227="","",'CF3 TestsPhys'!F227)</f>
        <v/>
      </c>
      <c r="E227" s="282" t="str">
        <f>IF('CF3 TestsPhys'!G227="","",'CF3 TestsPhys'!G227)</f>
        <v/>
      </c>
      <c r="F227" s="68" t="str">
        <f>IF('CF3 TestsPhys'!H227="","",'CF3 TestsPhys'!H227)</f>
        <v/>
      </c>
      <c r="G227" s="76" t="str">
        <f>IF('CF3 TestsPhys'!I227="","",'CF3 TestsPhys'!I227)</f>
        <v/>
      </c>
      <c r="H227" s="68" t="str">
        <f>IF('CF3 TestsPhys'!J227="","",'CF3 TestsPhys'!J227)</f>
        <v/>
      </c>
      <c r="I227" s="76" t="str">
        <f>IF('CF3 TestsPhys'!K227="","",'CF3 TestsPhys'!K227)</f>
        <v/>
      </c>
      <c r="J227" s="68" t="str">
        <f>IF('CF3 TestsPhys'!L227="","",'CF3 TestsPhys'!L227)</f>
        <v/>
      </c>
      <c r="K227" s="76" t="str">
        <f>IF('CF3 TestsPhys'!M227="","",'CF3 TestsPhys'!M227)</f>
        <v/>
      </c>
      <c r="L227" s="68" t="str">
        <f>IF('CF3 TestsPhys'!N227="","",'CF3 TestsPhys'!N227)</f>
        <v/>
      </c>
      <c r="M227" s="76" t="str">
        <f>IF('CF3 TestsPhys'!O227="","",'CF3 TestsPhys'!O227)</f>
        <v/>
      </c>
      <c r="N227" s="250" t="str">
        <f>IF('CF3 TestsPhys'!P227="","",'CF3 TestsPhys'!P227)</f>
        <v/>
      </c>
      <c r="O227" s="76" t="str">
        <f>IF('CF3 TestsPhys'!Q227="","",'CF3 TestsPhys'!Q227)</f>
        <v/>
      </c>
      <c r="P227" s="250" t="str">
        <f>IF('CF3 TestsPhys'!R227="","",'CF3 TestsPhys'!R227)</f>
        <v/>
      </c>
      <c r="Q227" s="76" t="str">
        <f>IF('CF3 TestsPhys'!S227="","",'CF3 TestsPhys'!S227)</f>
        <v/>
      </c>
      <c r="R227" s="250" t="str">
        <f>IF('CF3 TestsPhys'!T227="","",'CF3 TestsPhys'!T227)</f>
        <v/>
      </c>
      <c r="S227" s="76" t="str">
        <f>IF('CF3 TestsPhys'!U227="","",'CF3 TestsPhys'!U227)</f>
        <v/>
      </c>
      <c r="T227" s="61" t="str">
        <f>IF('CF3 TestsPhys'!V227="","",'CF3 TestsPhys'!V227)</f>
        <v/>
      </c>
      <c r="U227" s="76" t="str">
        <f>IF('CF3 TestsPhys'!W227="","",'CF3 TestsPhys'!W227)</f>
        <v/>
      </c>
      <c r="V227" s="61" t="str">
        <f>IF('CF3 TestsPhys'!X227="","",'CF3 TestsPhys'!X227)</f>
        <v/>
      </c>
      <c r="W227" s="76" t="str">
        <f>IF('CF3 TestsPhys'!Y227="","",'CF3 TestsPhys'!Y227)</f>
        <v/>
      </c>
      <c r="X227" s="61" t="str">
        <f>IF('CF3 TestsPhys'!Z227="","",'CF3 TestsPhys'!Z227)</f>
        <v/>
      </c>
      <c r="Y227" s="76" t="str">
        <f>IF('CF3 TestsPhys'!AA227="","",'CF3 TestsPhys'!AA227)</f>
        <v/>
      </c>
      <c r="Z227" s="251" t="str">
        <f>IF('CF3 TestsPhys'!AB227="","",'CF3 TestsPhys'!AB227)</f>
        <v/>
      </c>
      <c r="AA227" s="197" t="str">
        <f>IF('CF3 TestsPhys'!AC227="","",'CF3 TestsPhys'!AC227)</f>
        <v/>
      </c>
    </row>
    <row r="228" spans="1:27" ht="15.6" x14ac:dyDescent="0.25">
      <c r="A228" s="155" t="str">
        <f>IF('CF3 TestsPhys'!B228="","",'CF3 TestsPhys'!B228)</f>
        <v/>
      </c>
      <c r="B228" s="157" t="str">
        <f>IF('CF3 TestsPhys'!D228="","",'CF3 TestsPhys'!D228)</f>
        <v/>
      </c>
      <c r="C228" s="160" t="str">
        <f>IF('CF3 TestsPhys'!E228="","",'CF3 TestsPhys'!E228)</f>
        <v/>
      </c>
      <c r="D228" s="173" t="str">
        <f>IF('CF3 TestsPhys'!F228="","",'CF3 TestsPhys'!F228)</f>
        <v/>
      </c>
      <c r="E228" s="282" t="str">
        <f>IF('CF3 TestsPhys'!G228="","",'CF3 TestsPhys'!G228)</f>
        <v/>
      </c>
      <c r="F228" s="68" t="str">
        <f>IF('CF3 TestsPhys'!H228="","",'CF3 TestsPhys'!H228)</f>
        <v/>
      </c>
      <c r="G228" s="76" t="str">
        <f>IF('CF3 TestsPhys'!I228="","",'CF3 TestsPhys'!I228)</f>
        <v/>
      </c>
      <c r="H228" s="68" t="str">
        <f>IF('CF3 TestsPhys'!J228="","",'CF3 TestsPhys'!J228)</f>
        <v/>
      </c>
      <c r="I228" s="76" t="str">
        <f>IF('CF3 TestsPhys'!K228="","",'CF3 TestsPhys'!K228)</f>
        <v/>
      </c>
      <c r="J228" s="68" t="str">
        <f>IF('CF3 TestsPhys'!L228="","",'CF3 TestsPhys'!L228)</f>
        <v/>
      </c>
      <c r="K228" s="76" t="str">
        <f>IF('CF3 TestsPhys'!M228="","",'CF3 TestsPhys'!M228)</f>
        <v/>
      </c>
      <c r="L228" s="68" t="str">
        <f>IF('CF3 TestsPhys'!N228="","",'CF3 TestsPhys'!N228)</f>
        <v/>
      </c>
      <c r="M228" s="76" t="str">
        <f>IF('CF3 TestsPhys'!O228="","",'CF3 TestsPhys'!O228)</f>
        <v/>
      </c>
      <c r="N228" s="250" t="str">
        <f>IF('CF3 TestsPhys'!P228="","",'CF3 TestsPhys'!P228)</f>
        <v/>
      </c>
      <c r="O228" s="76" t="str">
        <f>IF('CF3 TestsPhys'!Q228="","",'CF3 TestsPhys'!Q228)</f>
        <v/>
      </c>
      <c r="P228" s="250" t="str">
        <f>IF('CF3 TestsPhys'!R228="","",'CF3 TestsPhys'!R228)</f>
        <v/>
      </c>
      <c r="Q228" s="76" t="str">
        <f>IF('CF3 TestsPhys'!S228="","",'CF3 TestsPhys'!S228)</f>
        <v/>
      </c>
      <c r="R228" s="250" t="str">
        <f>IF('CF3 TestsPhys'!T228="","",'CF3 TestsPhys'!T228)</f>
        <v/>
      </c>
      <c r="S228" s="76" t="str">
        <f>IF('CF3 TestsPhys'!U228="","",'CF3 TestsPhys'!U228)</f>
        <v/>
      </c>
      <c r="T228" s="61" t="str">
        <f>IF('CF3 TestsPhys'!V228="","",'CF3 TestsPhys'!V228)</f>
        <v/>
      </c>
      <c r="U228" s="76" t="str">
        <f>IF('CF3 TestsPhys'!W228="","",'CF3 TestsPhys'!W228)</f>
        <v/>
      </c>
      <c r="V228" s="61" t="str">
        <f>IF('CF3 TestsPhys'!X228="","",'CF3 TestsPhys'!X228)</f>
        <v/>
      </c>
      <c r="W228" s="76" t="str">
        <f>IF('CF3 TestsPhys'!Y228="","",'CF3 TestsPhys'!Y228)</f>
        <v/>
      </c>
      <c r="X228" s="61" t="str">
        <f>IF('CF3 TestsPhys'!Z228="","",'CF3 TestsPhys'!Z228)</f>
        <v/>
      </c>
      <c r="Y228" s="76" t="str">
        <f>IF('CF3 TestsPhys'!AA228="","",'CF3 TestsPhys'!AA228)</f>
        <v/>
      </c>
      <c r="Z228" s="251" t="str">
        <f>IF('CF3 TestsPhys'!AB228="","",'CF3 TestsPhys'!AB228)</f>
        <v/>
      </c>
      <c r="AA228" s="197" t="str">
        <f>IF('CF3 TestsPhys'!AC228="","",'CF3 TestsPhys'!AC228)</f>
        <v/>
      </c>
    </row>
    <row r="229" spans="1:27" ht="15.6" x14ac:dyDescent="0.25">
      <c r="A229" s="155" t="str">
        <f>IF('CF3 TestsPhys'!B229="","",'CF3 TestsPhys'!B229)</f>
        <v/>
      </c>
      <c r="B229" s="157" t="str">
        <f>IF('CF3 TestsPhys'!D229="","",'CF3 TestsPhys'!D229)</f>
        <v/>
      </c>
      <c r="C229" s="160" t="str">
        <f>IF('CF3 TestsPhys'!E229="","",'CF3 TestsPhys'!E229)</f>
        <v/>
      </c>
      <c r="D229" s="173" t="str">
        <f>IF('CF3 TestsPhys'!F229="","",'CF3 TestsPhys'!F229)</f>
        <v/>
      </c>
      <c r="E229" s="282" t="str">
        <f>IF('CF3 TestsPhys'!G229="","",'CF3 TestsPhys'!G229)</f>
        <v/>
      </c>
      <c r="F229" s="68" t="str">
        <f>IF('CF3 TestsPhys'!H229="","",'CF3 TestsPhys'!H229)</f>
        <v/>
      </c>
      <c r="G229" s="76" t="str">
        <f>IF('CF3 TestsPhys'!I229="","",'CF3 TestsPhys'!I229)</f>
        <v/>
      </c>
      <c r="H229" s="68" t="str">
        <f>IF('CF3 TestsPhys'!J229="","",'CF3 TestsPhys'!J229)</f>
        <v/>
      </c>
      <c r="I229" s="76" t="str">
        <f>IF('CF3 TestsPhys'!K229="","",'CF3 TestsPhys'!K229)</f>
        <v/>
      </c>
      <c r="J229" s="68" t="str">
        <f>IF('CF3 TestsPhys'!L229="","",'CF3 TestsPhys'!L229)</f>
        <v/>
      </c>
      <c r="K229" s="76" t="str">
        <f>IF('CF3 TestsPhys'!M229="","",'CF3 TestsPhys'!M229)</f>
        <v/>
      </c>
      <c r="L229" s="68" t="str">
        <f>IF('CF3 TestsPhys'!N229="","",'CF3 TestsPhys'!N229)</f>
        <v/>
      </c>
      <c r="M229" s="76" t="str">
        <f>IF('CF3 TestsPhys'!O229="","",'CF3 TestsPhys'!O229)</f>
        <v/>
      </c>
      <c r="N229" s="250" t="str">
        <f>IF('CF3 TestsPhys'!P229="","",'CF3 TestsPhys'!P229)</f>
        <v/>
      </c>
      <c r="O229" s="76" t="str">
        <f>IF('CF3 TestsPhys'!Q229="","",'CF3 TestsPhys'!Q229)</f>
        <v/>
      </c>
      <c r="P229" s="250" t="str">
        <f>IF('CF3 TestsPhys'!R229="","",'CF3 TestsPhys'!R229)</f>
        <v/>
      </c>
      <c r="Q229" s="76" t="str">
        <f>IF('CF3 TestsPhys'!S229="","",'CF3 TestsPhys'!S229)</f>
        <v/>
      </c>
      <c r="R229" s="250" t="str">
        <f>IF('CF3 TestsPhys'!T229="","",'CF3 TestsPhys'!T229)</f>
        <v/>
      </c>
      <c r="S229" s="76" t="str">
        <f>IF('CF3 TestsPhys'!U229="","",'CF3 TestsPhys'!U229)</f>
        <v/>
      </c>
      <c r="T229" s="61" t="str">
        <f>IF('CF3 TestsPhys'!V229="","",'CF3 TestsPhys'!V229)</f>
        <v/>
      </c>
      <c r="U229" s="76" t="str">
        <f>IF('CF3 TestsPhys'!W229="","",'CF3 TestsPhys'!W229)</f>
        <v/>
      </c>
      <c r="V229" s="61" t="str">
        <f>IF('CF3 TestsPhys'!X229="","",'CF3 TestsPhys'!X229)</f>
        <v/>
      </c>
      <c r="W229" s="76" t="str">
        <f>IF('CF3 TestsPhys'!Y229="","",'CF3 TestsPhys'!Y229)</f>
        <v/>
      </c>
      <c r="X229" s="61" t="str">
        <f>IF('CF3 TestsPhys'!Z229="","",'CF3 TestsPhys'!Z229)</f>
        <v/>
      </c>
      <c r="Y229" s="76" t="str">
        <f>IF('CF3 TestsPhys'!AA229="","",'CF3 TestsPhys'!AA229)</f>
        <v/>
      </c>
      <c r="Z229" s="251" t="str">
        <f>IF('CF3 TestsPhys'!AB229="","",'CF3 TestsPhys'!AB229)</f>
        <v/>
      </c>
      <c r="AA229" s="197" t="str">
        <f>IF('CF3 TestsPhys'!AC229="","",'CF3 TestsPhys'!AC229)</f>
        <v/>
      </c>
    </row>
    <row r="230" spans="1:27" ht="15.6" x14ac:dyDescent="0.25">
      <c r="A230" s="155" t="str">
        <f>IF('CF3 TestsPhys'!B230="","",'CF3 TestsPhys'!B230)</f>
        <v/>
      </c>
      <c r="B230" s="157" t="str">
        <f>IF('CF3 TestsPhys'!D230="","",'CF3 TestsPhys'!D230)</f>
        <v/>
      </c>
      <c r="C230" s="160" t="str">
        <f>IF('CF3 TestsPhys'!E230="","",'CF3 TestsPhys'!E230)</f>
        <v/>
      </c>
      <c r="D230" s="173" t="str">
        <f>IF('CF3 TestsPhys'!F230="","",'CF3 TestsPhys'!F230)</f>
        <v/>
      </c>
      <c r="E230" s="282" t="str">
        <f>IF('CF3 TestsPhys'!G230="","",'CF3 TestsPhys'!G230)</f>
        <v/>
      </c>
      <c r="F230" s="68" t="str">
        <f>IF('CF3 TestsPhys'!H230="","",'CF3 TestsPhys'!H230)</f>
        <v/>
      </c>
      <c r="G230" s="76" t="str">
        <f>IF('CF3 TestsPhys'!I230="","",'CF3 TestsPhys'!I230)</f>
        <v/>
      </c>
      <c r="H230" s="68" t="str">
        <f>IF('CF3 TestsPhys'!J230="","",'CF3 TestsPhys'!J230)</f>
        <v/>
      </c>
      <c r="I230" s="76" t="str">
        <f>IF('CF3 TestsPhys'!K230="","",'CF3 TestsPhys'!K230)</f>
        <v/>
      </c>
      <c r="J230" s="68" t="str">
        <f>IF('CF3 TestsPhys'!L230="","",'CF3 TestsPhys'!L230)</f>
        <v/>
      </c>
      <c r="K230" s="76" t="str">
        <f>IF('CF3 TestsPhys'!M230="","",'CF3 TestsPhys'!M230)</f>
        <v/>
      </c>
      <c r="L230" s="68" t="str">
        <f>IF('CF3 TestsPhys'!N230="","",'CF3 TestsPhys'!N230)</f>
        <v/>
      </c>
      <c r="M230" s="76" t="str">
        <f>IF('CF3 TestsPhys'!O230="","",'CF3 TestsPhys'!O230)</f>
        <v/>
      </c>
      <c r="N230" s="250" t="str">
        <f>IF('CF3 TestsPhys'!P230="","",'CF3 TestsPhys'!P230)</f>
        <v/>
      </c>
      <c r="O230" s="76" t="str">
        <f>IF('CF3 TestsPhys'!Q230="","",'CF3 TestsPhys'!Q230)</f>
        <v/>
      </c>
      <c r="P230" s="250" t="str">
        <f>IF('CF3 TestsPhys'!R230="","",'CF3 TestsPhys'!R230)</f>
        <v/>
      </c>
      <c r="Q230" s="76" t="str">
        <f>IF('CF3 TestsPhys'!S230="","",'CF3 TestsPhys'!S230)</f>
        <v/>
      </c>
      <c r="R230" s="250" t="str">
        <f>IF('CF3 TestsPhys'!T230="","",'CF3 TestsPhys'!T230)</f>
        <v/>
      </c>
      <c r="S230" s="76" t="str">
        <f>IF('CF3 TestsPhys'!U230="","",'CF3 TestsPhys'!U230)</f>
        <v/>
      </c>
      <c r="T230" s="61" t="str">
        <f>IF('CF3 TestsPhys'!V230="","",'CF3 TestsPhys'!V230)</f>
        <v/>
      </c>
      <c r="U230" s="76" t="str">
        <f>IF('CF3 TestsPhys'!W230="","",'CF3 TestsPhys'!W230)</f>
        <v/>
      </c>
      <c r="V230" s="61" t="str">
        <f>IF('CF3 TestsPhys'!X230="","",'CF3 TestsPhys'!X230)</f>
        <v/>
      </c>
      <c r="W230" s="76" t="str">
        <f>IF('CF3 TestsPhys'!Y230="","",'CF3 TestsPhys'!Y230)</f>
        <v/>
      </c>
      <c r="X230" s="61" t="str">
        <f>IF('CF3 TestsPhys'!Z230="","",'CF3 TestsPhys'!Z230)</f>
        <v/>
      </c>
      <c r="Y230" s="76" t="str">
        <f>IF('CF3 TestsPhys'!AA230="","",'CF3 TestsPhys'!AA230)</f>
        <v/>
      </c>
      <c r="Z230" s="251" t="str">
        <f>IF('CF3 TestsPhys'!AB230="","",'CF3 TestsPhys'!AB230)</f>
        <v/>
      </c>
      <c r="AA230" s="197" t="str">
        <f>IF('CF3 TestsPhys'!AC230="","",'CF3 TestsPhys'!AC230)</f>
        <v/>
      </c>
    </row>
    <row r="231" spans="1:27" ht="15.6" x14ac:dyDescent="0.25">
      <c r="A231" s="155" t="str">
        <f>IF('CF3 TestsPhys'!B231="","",'CF3 TestsPhys'!B231)</f>
        <v/>
      </c>
      <c r="B231" s="157" t="str">
        <f>IF('CF3 TestsPhys'!D231="","",'CF3 TestsPhys'!D231)</f>
        <v/>
      </c>
      <c r="C231" s="160" t="str">
        <f>IF('CF3 TestsPhys'!E231="","",'CF3 TestsPhys'!E231)</f>
        <v/>
      </c>
      <c r="D231" s="173" t="str">
        <f>IF('CF3 TestsPhys'!F231="","",'CF3 TestsPhys'!F231)</f>
        <v/>
      </c>
      <c r="E231" s="282" t="str">
        <f>IF('CF3 TestsPhys'!G231="","",'CF3 TestsPhys'!G231)</f>
        <v/>
      </c>
      <c r="F231" s="68" t="str">
        <f>IF('CF3 TestsPhys'!H231="","",'CF3 TestsPhys'!H231)</f>
        <v/>
      </c>
      <c r="G231" s="76" t="str">
        <f>IF('CF3 TestsPhys'!I231="","",'CF3 TestsPhys'!I231)</f>
        <v/>
      </c>
      <c r="H231" s="68" t="str">
        <f>IF('CF3 TestsPhys'!J231="","",'CF3 TestsPhys'!J231)</f>
        <v/>
      </c>
      <c r="I231" s="76" t="str">
        <f>IF('CF3 TestsPhys'!K231="","",'CF3 TestsPhys'!K231)</f>
        <v/>
      </c>
      <c r="J231" s="68" t="str">
        <f>IF('CF3 TestsPhys'!L231="","",'CF3 TestsPhys'!L231)</f>
        <v/>
      </c>
      <c r="K231" s="76" t="str">
        <f>IF('CF3 TestsPhys'!M231="","",'CF3 TestsPhys'!M231)</f>
        <v/>
      </c>
      <c r="L231" s="68" t="str">
        <f>IF('CF3 TestsPhys'!N231="","",'CF3 TestsPhys'!N231)</f>
        <v/>
      </c>
      <c r="M231" s="76" t="str">
        <f>IF('CF3 TestsPhys'!O231="","",'CF3 TestsPhys'!O231)</f>
        <v/>
      </c>
      <c r="N231" s="250" t="str">
        <f>IF('CF3 TestsPhys'!P231="","",'CF3 TestsPhys'!P231)</f>
        <v/>
      </c>
      <c r="O231" s="76" t="str">
        <f>IF('CF3 TestsPhys'!Q231="","",'CF3 TestsPhys'!Q231)</f>
        <v/>
      </c>
      <c r="P231" s="250" t="str">
        <f>IF('CF3 TestsPhys'!R231="","",'CF3 TestsPhys'!R231)</f>
        <v/>
      </c>
      <c r="Q231" s="76" t="str">
        <f>IF('CF3 TestsPhys'!S231="","",'CF3 TestsPhys'!S231)</f>
        <v/>
      </c>
      <c r="R231" s="250" t="str">
        <f>IF('CF3 TestsPhys'!T231="","",'CF3 TestsPhys'!T231)</f>
        <v/>
      </c>
      <c r="S231" s="76" t="str">
        <f>IF('CF3 TestsPhys'!U231="","",'CF3 TestsPhys'!U231)</f>
        <v/>
      </c>
      <c r="T231" s="61" t="str">
        <f>IF('CF3 TestsPhys'!V231="","",'CF3 TestsPhys'!V231)</f>
        <v/>
      </c>
      <c r="U231" s="76" t="str">
        <f>IF('CF3 TestsPhys'!W231="","",'CF3 TestsPhys'!W231)</f>
        <v/>
      </c>
      <c r="V231" s="61" t="str">
        <f>IF('CF3 TestsPhys'!X231="","",'CF3 TestsPhys'!X231)</f>
        <v/>
      </c>
      <c r="W231" s="76" t="str">
        <f>IF('CF3 TestsPhys'!Y231="","",'CF3 TestsPhys'!Y231)</f>
        <v/>
      </c>
      <c r="X231" s="61" t="str">
        <f>IF('CF3 TestsPhys'!Z231="","",'CF3 TestsPhys'!Z231)</f>
        <v/>
      </c>
      <c r="Y231" s="76" t="str">
        <f>IF('CF3 TestsPhys'!AA231="","",'CF3 TestsPhys'!AA231)</f>
        <v/>
      </c>
      <c r="Z231" s="251" t="str">
        <f>IF('CF3 TestsPhys'!AB231="","",'CF3 TestsPhys'!AB231)</f>
        <v/>
      </c>
      <c r="AA231" s="197" t="str">
        <f>IF('CF3 TestsPhys'!AC231="","",'CF3 TestsPhys'!AC231)</f>
        <v/>
      </c>
    </row>
    <row r="232" spans="1:27" ht="15.6" x14ac:dyDescent="0.25">
      <c r="A232" s="155" t="str">
        <f>IF('CF3 TestsPhys'!B232="","",'CF3 TestsPhys'!B232)</f>
        <v/>
      </c>
      <c r="B232" s="157" t="str">
        <f>IF('CF3 TestsPhys'!D232="","",'CF3 TestsPhys'!D232)</f>
        <v/>
      </c>
      <c r="C232" s="160" t="str">
        <f>IF('CF3 TestsPhys'!E232="","",'CF3 TestsPhys'!E232)</f>
        <v/>
      </c>
      <c r="D232" s="173" t="str">
        <f>IF('CF3 TestsPhys'!F232="","",'CF3 TestsPhys'!F232)</f>
        <v/>
      </c>
      <c r="E232" s="282" t="str">
        <f>IF('CF3 TestsPhys'!G232="","",'CF3 TestsPhys'!G232)</f>
        <v/>
      </c>
      <c r="F232" s="68" t="str">
        <f>IF('CF3 TestsPhys'!H232="","",'CF3 TestsPhys'!H232)</f>
        <v/>
      </c>
      <c r="G232" s="76" t="str">
        <f>IF('CF3 TestsPhys'!I232="","",'CF3 TestsPhys'!I232)</f>
        <v/>
      </c>
      <c r="H232" s="68" t="str">
        <f>IF('CF3 TestsPhys'!J232="","",'CF3 TestsPhys'!J232)</f>
        <v/>
      </c>
      <c r="I232" s="76" t="str">
        <f>IF('CF3 TestsPhys'!K232="","",'CF3 TestsPhys'!K232)</f>
        <v/>
      </c>
      <c r="J232" s="68" t="str">
        <f>IF('CF3 TestsPhys'!L232="","",'CF3 TestsPhys'!L232)</f>
        <v/>
      </c>
      <c r="K232" s="76" t="str">
        <f>IF('CF3 TestsPhys'!M232="","",'CF3 TestsPhys'!M232)</f>
        <v/>
      </c>
      <c r="L232" s="68" t="str">
        <f>IF('CF3 TestsPhys'!N232="","",'CF3 TestsPhys'!N232)</f>
        <v/>
      </c>
      <c r="M232" s="76" t="str">
        <f>IF('CF3 TestsPhys'!O232="","",'CF3 TestsPhys'!O232)</f>
        <v/>
      </c>
      <c r="N232" s="250" t="str">
        <f>IF('CF3 TestsPhys'!P232="","",'CF3 TestsPhys'!P232)</f>
        <v/>
      </c>
      <c r="O232" s="76" t="str">
        <f>IF('CF3 TestsPhys'!Q232="","",'CF3 TestsPhys'!Q232)</f>
        <v/>
      </c>
      <c r="P232" s="250" t="str">
        <f>IF('CF3 TestsPhys'!R232="","",'CF3 TestsPhys'!R232)</f>
        <v/>
      </c>
      <c r="Q232" s="76" t="str">
        <f>IF('CF3 TestsPhys'!S232="","",'CF3 TestsPhys'!S232)</f>
        <v/>
      </c>
      <c r="R232" s="250" t="str">
        <f>IF('CF3 TestsPhys'!T232="","",'CF3 TestsPhys'!T232)</f>
        <v/>
      </c>
      <c r="S232" s="76" t="str">
        <f>IF('CF3 TestsPhys'!U232="","",'CF3 TestsPhys'!U232)</f>
        <v/>
      </c>
      <c r="T232" s="61" t="str">
        <f>IF('CF3 TestsPhys'!V232="","",'CF3 TestsPhys'!V232)</f>
        <v/>
      </c>
      <c r="U232" s="76" t="str">
        <f>IF('CF3 TestsPhys'!W232="","",'CF3 TestsPhys'!W232)</f>
        <v/>
      </c>
      <c r="V232" s="61" t="str">
        <f>IF('CF3 TestsPhys'!X232="","",'CF3 TestsPhys'!X232)</f>
        <v/>
      </c>
      <c r="W232" s="76" t="str">
        <f>IF('CF3 TestsPhys'!Y232="","",'CF3 TestsPhys'!Y232)</f>
        <v/>
      </c>
      <c r="X232" s="61" t="str">
        <f>IF('CF3 TestsPhys'!Z232="","",'CF3 TestsPhys'!Z232)</f>
        <v/>
      </c>
      <c r="Y232" s="76" t="str">
        <f>IF('CF3 TestsPhys'!AA232="","",'CF3 TestsPhys'!AA232)</f>
        <v/>
      </c>
      <c r="Z232" s="251" t="str">
        <f>IF('CF3 TestsPhys'!AB232="","",'CF3 TestsPhys'!AB232)</f>
        <v/>
      </c>
      <c r="AA232" s="197" t="str">
        <f>IF('CF3 TestsPhys'!AC232="","",'CF3 TestsPhys'!AC232)</f>
        <v/>
      </c>
    </row>
    <row r="233" spans="1:27" ht="15.6" x14ac:dyDescent="0.25">
      <c r="A233" s="155" t="str">
        <f>IF('CF3 TestsPhys'!B233="","",'CF3 TestsPhys'!B233)</f>
        <v/>
      </c>
      <c r="B233" s="157" t="str">
        <f>IF('CF3 TestsPhys'!D233="","",'CF3 TestsPhys'!D233)</f>
        <v/>
      </c>
      <c r="C233" s="160" t="str">
        <f>IF('CF3 TestsPhys'!E233="","",'CF3 TestsPhys'!E233)</f>
        <v/>
      </c>
      <c r="D233" s="173" t="str">
        <f>IF('CF3 TestsPhys'!F233="","",'CF3 TestsPhys'!F233)</f>
        <v/>
      </c>
      <c r="E233" s="282" t="str">
        <f>IF('CF3 TestsPhys'!G233="","",'CF3 TestsPhys'!G233)</f>
        <v/>
      </c>
      <c r="F233" s="68" t="str">
        <f>IF('CF3 TestsPhys'!H233="","",'CF3 TestsPhys'!H233)</f>
        <v/>
      </c>
      <c r="G233" s="76" t="str">
        <f>IF('CF3 TestsPhys'!I233="","",'CF3 TestsPhys'!I233)</f>
        <v/>
      </c>
      <c r="H233" s="68" t="str">
        <f>IF('CF3 TestsPhys'!J233="","",'CF3 TestsPhys'!J233)</f>
        <v/>
      </c>
      <c r="I233" s="76" t="str">
        <f>IF('CF3 TestsPhys'!K233="","",'CF3 TestsPhys'!K233)</f>
        <v/>
      </c>
      <c r="J233" s="68" t="str">
        <f>IF('CF3 TestsPhys'!L233="","",'CF3 TestsPhys'!L233)</f>
        <v/>
      </c>
      <c r="K233" s="76" t="str">
        <f>IF('CF3 TestsPhys'!M233="","",'CF3 TestsPhys'!M233)</f>
        <v/>
      </c>
      <c r="L233" s="68" t="str">
        <f>IF('CF3 TestsPhys'!N233="","",'CF3 TestsPhys'!N233)</f>
        <v/>
      </c>
      <c r="M233" s="76" t="str">
        <f>IF('CF3 TestsPhys'!O233="","",'CF3 TestsPhys'!O233)</f>
        <v/>
      </c>
      <c r="N233" s="250" t="str">
        <f>IF('CF3 TestsPhys'!P233="","",'CF3 TestsPhys'!P233)</f>
        <v/>
      </c>
      <c r="O233" s="76" t="str">
        <f>IF('CF3 TestsPhys'!Q233="","",'CF3 TestsPhys'!Q233)</f>
        <v/>
      </c>
      <c r="P233" s="250" t="str">
        <f>IF('CF3 TestsPhys'!R233="","",'CF3 TestsPhys'!R233)</f>
        <v/>
      </c>
      <c r="Q233" s="76" t="str">
        <f>IF('CF3 TestsPhys'!S233="","",'CF3 TestsPhys'!S233)</f>
        <v/>
      </c>
      <c r="R233" s="250" t="str">
        <f>IF('CF3 TestsPhys'!T233="","",'CF3 TestsPhys'!T233)</f>
        <v/>
      </c>
      <c r="S233" s="76" t="str">
        <f>IF('CF3 TestsPhys'!U233="","",'CF3 TestsPhys'!U233)</f>
        <v/>
      </c>
      <c r="T233" s="61" t="str">
        <f>IF('CF3 TestsPhys'!V233="","",'CF3 TestsPhys'!V233)</f>
        <v/>
      </c>
      <c r="U233" s="76" t="str">
        <f>IF('CF3 TestsPhys'!W233="","",'CF3 TestsPhys'!W233)</f>
        <v/>
      </c>
      <c r="V233" s="61" t="str">
        <f>IF('CF3 TestsPhys'!X233="","",'CF3 TestsPhys'!X233)</f>
        <v/>
      </c>
      <c r="W233" s="76" t="str">
        <f>IF('CF3 TestsPhys'!Y233="","",'CF3 TestsPhys'!Y233)</f>
        <v/>
      </c>
      <c r="X233" s="61" t="str">
        <f>IF('CF3 TestsPhys'!Z233="","",'CF3 TestsPhys'!Z233)</f>
        <v/>
      </c>
      <c r="Y233" s="76" t="str">
        <f>IF('CF3 TestsPhys'!AA233="","",'CF3 TestsPhys'!AA233)</f>
        <v/>
      </c>
      <c r="Z233" s="251" t="str">
        <f>IF('CF3 TestsPhys'!AB233="","",'CF3 TestsPhys'!AB233)</f>
        <v/>
      </c>
      <c r="AA233" s="197" t="str">
        <f>IF('CF3 TestsPhys'!AC233="","",'CF3 TestsPhys'!AC233)</f>
        <v/>
      </c>
    </row>
    <row r="234" spans="1:27" ht="15.6" x14ac:dyDescent="0.25">
      <c r="A234" s="155" t="str">
        <f>IF('CF3 TestsPhys'!B234="","",'CF3 TestsPhys'!B234)</f>
        <v/>
      </c>
      <c r="B234" s="157" t="str">
        <f>IF('CF3 TestsPhys'!D234="","",'CF3 TestsPhys'!D234)</f>
        <v/>
      </c>
      <c r="C234" s="160" t="str">
        <f>IF('CF3 TestsPhys'!E234="","",'CF3 TestsPhys'!E234)</f>
        <v/>
      </c>
      <c r="D234" s="173" t="str">
        <f>IF('CF3 TestsPhys'!F234="","",'CF3 TestsPhys'!F234)</f>
        <v/>
      </c>
      <c r="E234" s="282" t="str">
        <f>IF('CF3 TestsPhys'!G234="","",'CF3 TestsPhys'!G234)</f>
        <v/>
      </c>
      <c r="F234" s="68" t="str">
        <f>IF('CF3 TestsPhys'!H234="","",'CF3 TestsPhys'!H234)</f>
        <v/>
      </c>
      <c r="G234" s="76" t="str">
        <f>IF('CF3 TestsPhys'!I234="","",'CF3 TestsPhys'!I234)</f>
        <v/>
      </c>
      <c r="H234" s="68" t="str">
        <f>IF('CF3 TestsPhys'!J234="","",'CF3 TestsPhys'!J234)</f>
        <v/>
      </c>
      <c r="I234" s="76" t="str">
        <f>IF('CF3 TestsPhys'!K234="","",'CF3 TestsPhys'!K234)</f>
        <v/>
      </c>
      <c r="J234" s="68" t="str">
        <f>IF('CF3 TestsPhys'!L234="","",'CF3 TestsPhys'!L234)</f>
        <v/>
      </c>
      <c r="K234" s="76" t="str">
        <f>IF('CF3 TestsPhys'!M234="","",'CF3 TestsPhys'!M234)</f>
        <v/>
      </c>
      <c r="L234" s="68" t="str">
        <f>IF('CF3 TestsPhys'!N234="","",'CF3 TestsPhys'!N234)</f>
        <v/>
      </c>
      <c r="M234" s="76" t="str">
        <f>IF('CF3 TestsPhys'!O234="","",'CF3 TestsPhys'!O234)</f>
        <v/>
      </c>
      <c r="N234" s="250" t="str">
        <f>IF('CF3 TestsPhys'!P234="","",'CF3 TestsPhys'!P234)</f>
        <v/>
      </c>
      <c r="O234" s="76" t="str">
        <f>IF('CF3 TestsPhys'!Q234="","",'CF3 TestsPhys'!Q234)</f>
        <v/>
      </c>
      <c r="P234" s="250" t="str">
        <f>IF('CF3 TestsPhys'!R234="","",'CF3 TestsPhys'!R234)</f>
        <v/>
      </c>
      <c r="Q234" s="76" t="str">
        <f>IF('CF3 TestsPhys'!S234="","",'CF3 TestsPhys'!S234)</f>
        <v/>
      </c>
      <c r="R234" s="250" t="str">
        <f>IF('CF3 TestsPhys'!T234="","",'CF3 TestsPhys'!T234)</f>
        <v/>
      </c>
      <c r="S234" s="76" t="str">
        <f>IF('CF3 TestsPhys'!U234="","",'CF3 TestsPhys'!U234)</f>
        <v/>
      </c>
      <c r="T234" s="61" t="str">
        <f>IF('CF3 TestsPhys'!V234="","",'CF3 TestsPhys'!V234)</f>
        <v/>
      </c>
      <c r="U234" s="76" t="str">
        <f>IF('CF3 TestsPhys'!W234="","",'CF3 TestsPhys'!W234)</f>
        <v/>
      </c>
      <c r="V234" s="61" t="str">
        <f>IF('CF3 TestsPhys'!X234="","",'CF3 TestsPhys'!X234)</f>
        <v/>
      </c>
      <c r="W234" s="76" t="str">
        <f>IF('CF3 TestsPhys'!Y234="","",'CF3 TestsPhys'!Y234)</f>
        <v/>
      </c>
      <c r="X234" s="61" t="str">
        <f>IF('CF3 TestsPhys'!Z234="","",'CF3 TestsPhys'!Z234)</f>
        <v/>
      </c>
      <c r="Y234" s="76" t="str">
        <f>IF('CF3 TestsPhys'!AA234="","",'CF3 TestsPhys'!AA234)</f>
        <v/>
      </c>
      <c r="Z234" s="251" t="str">
        <f>IF('CF3 TestsPhys'!AB234="","",'CF3 TestsPhys'!AB234)</f>
        <v/>
      </c>
      <c r="AA234" s="197" t="str">
        <f>IF('CF3 TestsPhys'!AC234="","",'CF3 TestsPhys'!AC234)</f>
        <v/>
      </c>
    </row>
    <row r="235" spans="1:27" ht="15.6" x14ac:dyDescent="0.25">
      <c r="A235" s="155" t="str">
        <f>IF('CF3 TestsPhys'!B235="","",'CF3 TestsPhys'!B235)</f>
        <v/>
      </c>
      <c r="B235" s="157" t="str">
        <f>IF('CF3 TestsPhys'!D235="","",'CF3 TestsPhys'!D235)</f>
        <v/>
      </c>
      <c r="C235" s="160" t="str">
        <f>IF('CF3 TestsPhys'!E235="","",'CF3 TestsPhys'!E235)</f>
        <v/>
      </c>
      <c r="D235" s="173" t="str">
        <f>IF('CF3 TestsPhys'!F235="","",'CF3 TestsPhys'!F235)</f>
        <v/>
      </c>
      <c r="E235" s="282" t="str">
        <f>IF('CF3 TestsPhys'!G235="","",'CF3 TestsPhys'!G235)</f>
        <v/>
      </c>
      <c r="F235" s="68" t="str">
        <f>IF('CF3 TestsPhys'!H235="","",'CF3 TestsPhys'!H235)</f>
        <v/>
      </c>
      <c r="G235" s="76" t="str">
        <f>IF('CF3 TestsPhys'!I235="","",'CF3 TestsPhys'!I235)</f>
        <v/>
      </c>
      <c r="H235" s="68" t="str">
        <f>IF('CF3 TestsPhys'!J235="","",'CF3 TestsPhys'!J235)</f>
        <v/>
      </c>
      <c r="I235" s="76" t="str">
        <f>IF('CF3 TestsPhys'!K235="","",'CF3 TestsPhys'!K235)</f>
        <v/>
      </c>
      <c r="J235" s="68" t="str">
        <f>IF('CF3 TestsPhys'!L235="","",'CF3 TestsPhys'!L235)</f>
        <v/>
      </c>
      <c r="K235" s="76" t="str">
        <f>IF('CF3 TestsPhys'!M235="","",'CF3 TestsPhys'!M235)</f>
        <v/>
      </c>
      <c r="L235" s="68" t="str">
        <f>IF('CF3 TestsPhys'!N235="","",'CF3 TestsPhys'!N235)</f>
        <v/>
      </c>
      <c r="M235" s="76" t="str">
        <f>IF('CF3 TestsPhys'!O235="","",'CF3 TestsPhys'!O235)</f>
        <v/>
      </c>
      <c r="N235" s="250" t="str">
        <f>IF('CF3 TestsPhys'!P235="","",'CF3 TestsPhys'!P235)</f>
        <v/>
      </c>
      <c r="O235" s="76" t="str">
        <f>IF('CF3 TestsPhys'!Q235="","",'CF3 TestsPhys'!Q235)</f>
        <v/>
      </c>
      <c r="P235" s="250" t="str">
        <f>IF('CF3 TestsPhys'!R235="","",'CF3 TestsPhys'!R235)</f>
        <v/>
      </c>
      <c r="Q235" s="76" t="str">
        <f>IF('CF3 TestsPhys'!S235="","",'CF3 TestsPhys'!S235)</f>
        <v/>
      </c>
      <c r="R235" s="250" t="str">
        <f>IF('CF3 TestsPhys'!T235="","",'CF3 TestsPhys'!T235)</f>
        <v/>
      </c>
      <c r="S235" s="76" t="str">
        <f>IF('CF3 TestsPhys'!U235="","",'CF3 TestsPhys'!U235)</f>
        <v/>
      </c>
      <c r="T235" s="61" t="str">
        <f>IF('CF3 TestsPhys'!V235="","",'CF3 TestsPhys'!V235)</f>
        <v/>
      </c>
      <c r="U235" s="76" t="str">
        <f>IF('CF3 TestsPhys'!W235="","",'CF3 TestsPhys'!W235)</f>
        <v/>
      </c>
      <c r="V235" s="61" t="str">
        <f>IF('CF3 TestsPhys'!X235="","",'CF3 TestsPhys'!X235)</f>
        <v/>
      </c>
      <c r="W235" s="76" t="str">
        <f>IF('CF3 TestsPhys'!Y235="","",'CF3 TestsPhys'!Y235)</f>
        <v/>
      </c>
      <c r="X235" s="61" t="str">
        <f>IF('CF3 TestsPhys'!Z235="","",'CF3 TestsPhys'!Z235)</f>
        <v/>
      </c>
      <c r="Y235" s="76" t="str">
        <f>IF('CF3 TestsPhys'!AA235="","",'CF3 TestsPhys'!AA235)</f>
        <v/>
      </c>
      <c r="Z235" s="251" t="str">
        <f>IF('CF3 TestsPhys'!AB235="","",'CF3 TestsPhys'!AB235)</f>
        <v/>
      </c>
      <c r="AA235" s="197" t="str">
        <f>IF('CF3 TestsPhys'!AC235="","",'CF3 TestsPhys'!AC235)</f>
        <v/>
      </c>
    </row>
    <row r="236" spans="1:27" ht="15.6" x14ac:dyDescent="0.25">
      <c r="A236" s="155" t="str">
        <f>IF('CF3 TestsPhys'!B236="","",'CF3 TestsPhys'!B236)</f>
        <v/>
      </c>
      <c r="B236" s="157" t="str">
        <f>IF('CF3 TestsPhys'!D236="","",'CF3 TestsPhys'!D236)</f>
        <v/>
      </c>
      <c r="C236" s="160" t="str">
        <f>IF('CF3 TestsPhys'!E236="","",'CF3 TestsPhys'!E236)</f>
        <v/>
      </c>
      <c r="D236" s="173" t="str">
        <f>IF('CF3 TestsPhys'!F236="","",'CF3 TestsPhys'!F236)</f>
        <v/>
      </c>
      <c r="E236" s="282" t="str">
        <f>IF('CF3 TestsPhys'!G236="","",'CF3 TestsPhys'!G236)</f>
        <v/>
      </c>
      <c r="F236" s="68" t="str">
        <f>IF('CF3 TestsPhys'!H236="","",'CF3 TestsPhys'!H236)</f>
        <v/>
      </c>
      <c r="G236" s="76" t="str">
        <f>IF('CF3 TestsPhys'!I236="","",'CF3 TestsPhys'!I236)</f>
        <v/>
      </c>
      <c r="H236" s="68" t="str">
        <f>IF('CF3 TestsPhys'!J236="","",'CF3 TestsPhys'!J236)</f>
        <v/>
      </c>
      <c r="I236" s="76" t="str">
        <f>IF('CF3 TestsPhys'!K236="","",'CF3 TestsPhys'!K236)</f>
        <v/>
      </c>
      <c r="J236" s="68" t="str">
        <f>IF('CF3 TestsPhys'!L236="","",'CF3 TestsPhys'!L236)</f>
        <v/>
      </c>
      <c r="K236" s="76" t="str">
        <f>IF('CF3 TestsPhys'!M236="","",'CF3 TestsPhys'!M236)</f>
        <v/>
      </c>
      <c r="L236" s="68" t="str">
        <f>IF('CF3 TestsPhys'!N236="","",'CF3 TestsPhys'!N236)</f>
        <v/>
      </c>
      <c r="M236" s="76" t="str">
        <f>IF('CF3 TestsPhys'!O236="","",'CF3 TestsPhys'!O236)</f>
        <v/>
      </c>
      <c r="N236" s="250" t="str">
        <f>IF('CF3 TestsPhys'!P236="","",'CF3 TestsPhys'!P236)</f>
        <v/>
      </c>
      <c r="O236" s="76" t="str">
        <f>IF('CF3 TestsPhys'!Q236="","",'CF3 TestsPhys'!Q236)</f>
        <v/>
      </c>
      <c r="P236" s="250" t="str">
        <f>IF('CF3 TestsPhys'!R236="","",'CF3 TestsPhys'!R236)</f>
        <v/>
      </c>
      <c r="Q236" s="76" t="str">
        <f>IF('CF3 TestsPhys'!S236="","",'CF3 TestsPhys'!S236)</f>
        <v/>
      </c>
      <c r="R236" s="250" t="str">
        <f>IF('CF3 TestsPhys'!T236="","",'CF3 TestsPhys'!T236)</f>
        <v/>
      </c>
      <c r="S236" s="76" t="str">
        <f>IF('CF3 TestsPhys'!U236="","",'CF3 TestsPhys'!U236)</f>
        <v/>
      </c>
      <c r="T236" s="61" t="str">
        <f>IF('CF3 TestsPhys'!V236="","",'CF3 TestsPhys'!V236)</f>
        <v/>
      </c>
      <c r="U236" s="76" t="str">
        <f>IF('CF3 TestsPhys'!W236="","",'CF3 TestsPhys'!W236)</f>
        <v/>
      </c>
      <c r="V236" s="61" t="str">
        <f>IF('CF3 TestsPhys'!X236="","",'CF3 TestsPhys'!X236)</f>
        <v/>
      </c>
      <c r="W236" s="76" t="str">
        <f>IF('CF3 TestsPhys'!Y236="","",'CF3 TestsPhys'!Y236)</f>
        <v/>
      </c>
      <c r="X236" s="61" t="str">
        <f>IF('CF3 TestsPhys'!Z236="","",'CF3 TestsPhys'!Z236)</f>
        <v/>
      </c>
      <c r="Y236" s="76" t="str">
        <f>IF('CF3 TestsPhys'!AA236="","",'CF3 TestsPhys'!AA236)</f>
        <v/>
      </c>
      <c r="Z236" s="251" t="str">
        <f>IF('CF3 TestsPhys'!AB236="","",'CF3 TestsPhys'!AB236)</f>
        <v/>
      </c>
      <c r="AA236" s="197" t="str">
        <f>IF('CF3 TestsPhys'!AC236="","",'CF3 TestsPhys'!AC236)</f>
        <v/>
      </c>
    </row>
    <row r="237" spans="1:27" ht="15.6" x14ac:dyDescent="0.25">
      <c r="A237" s="155" t="str">
        <f>IF('CF3 TestsPhys'!B237="","",'CF3 TestsPhys'!B237)</f>
        <v/>
      </c>
      <c r="B237" s="157" t="str">
        <f>IF('CF3 TestsPhys'!D237="","",'CF3 TestsPhys'!D237)</f>
        <v/>
      </c>
      <c r="C237" s="160" t="str">
        <f>IF('CF3 TestsPhys'!E237="","",'CF3 TestsPhys'!E237)</f>
        <v/>
      </c>
      <c r="D237" s="173" t="str">
        <f>IF('CF3 TestsPhys'!F237="","",'CF3 TestsPhys'!F237)</f>
        <v/>
      </c>
      <c r="E237" s="282" t="str">
        <f>IF('CF3 TestsPhys'!G237="","",'CF3 TestsPhys'!G237)</f>
        <v/>
      </c>
      <c r="F237" s="68" t="str">
        <f>IF('CF3 TestsPhys'!H237="","",'CF3 TestsPhys'!H237)</f>
        <v/>
      </c>
      <c r="G237" s="76" t="str">
        <f>IF('CF3 TestsPhys'!I237="","",'CF3 TestsPhys'!I237)</f>
        <v/>
      </c>
      <c r="H237" s="68" t="str">
        <f>IF('CF3 TestsPhys'!J237="","",'CF3 TestsPhys'!J237)</f>
        <v/>
      </c>
      <c r="I237" s="76" t="str">
        <f>IF('CF3 TestsPhys'!K237="","",'CF3 TestsPhys'!K237)</f>
        <v/>
      </c>
      <c r="J237" s="68" t="str">
        <f>IF('CF3 TestsPhys'!L237="","",'CF3 TestsPhys'!L237)</f>
        <v/>
      </c>
      <c r="K237" s="76" t="str">
        <f>IF('CF3 TestsPhys'!M237="","",'CF3 TestsPhys'!M237)</f>
        <v/>
      </c>
      <c r="L237" s="68" t="str">
        <f>IF('CF3 TestsPhys'!N237="","",'CF3 TestsPhys'!N237)</f>
        <v/>
      </c>
      <c r="M237" s="76" t="str">
        <f>IF('CF3 TestsPhys'!O237="","",'CF3 TestsPhys'!O237)</f>
        <v/>
      </c>
      <c r="N237" s="250" t="str">
        <f>IF('CF3 TestsPhys'!P237="","",'CF3 TestsPhys'!P237)</f>
        <v/>
      </c>
      <c r="O237" s="76" t="str">
        <f>IF('CF3 TestsPhys'!Q237="","",'CF3 TestsPhys'!Q237)</f>
        <v/>
      </c>
      <c r="P237" s="250" t="str">
        <f>IF('CF3 TestsPhys'!R237="","",'CF3 TestsPhys'!R237)</f>
        <v/>
      </c>
      <c r="Q237" s="76" t="str">
        <f>IF('CF3 TestsPhys'!S237="","",'CF3 TestsPhys'!S237)</f>
        <v/>
      </c>
      <c r="R237" s="250" t="str">
        <f>IF('CF3 TestsPhys'!T237="","",'CF3 TestsPhys'!T237)</f>
        <v/>
      </c>
      <c r="S237" s="76" t="str">
        <f>IF('CF3 TestsPhys'!U237="","",'CF3 TestsPhys'!U237)</f>
        <v/>
      </c>
      <c r="T237" s="61" t="str">
        <f>IF('CF3 TestsPhys'!V237="","",'CF3 TestsPhys'!V237)</f>
        <v/>
      </c>
      <c r="U237" s="76" t="str">
        <f>IF('CF3 TestsPhys'!W237="","",'CF3 TestsPhys'!W237)</f>
        <v/>
      </c>
      <c r="V237" s="61" t="str">
        <f>IF('CF3 TestsPhys'!X237="","",'CF3 TestsPhys'!X237)</f>
        <v/>
      </c>
      <c r="W237" s="76" t="str">
        <f>IF('CF3 TestsPhys'!Y237="","",'CF3 TestsPhys'!Y237)</f>
        <v/>
      </c>
      <c r="X237" s="61" t="str">
        <f>IF('CF3 TestsPhys'!Z237="","",'CF3 TestsPhys'!Z237)</f>
        <v/>
      </c>
      <c r="Y237" s="76" t="str">
        <f>IF('CF3 TestsPhys'!AA237="","",'CF3 TestsPhys'!AA237)</f>
        <v/>
      </c>
      <c r="Z237" s="251" t="str">
        <f>IF('CF3 TestsPhys'!AB237="","",'CF3 TestsPhys'!AB237)</f>
        <v/>
      </c>
      <c r="AA237" s="197" t="str">
        <f>IF('CF3 TestsPhys'!AC237="","",'CF3 TestsPhys'!AC237)</f>
        <v/>
      </c>
    </row>
    <row r="238" spans="1:27" ht="15.6" x14ac:dyDescent="0.25">
      <c r="A238" s="155" t="str">
        <f>IF('CF3 TestsPhys'!B238="","",'CF3 TestsPhys'!B238)</f>
        <v/>
      </c>
      <c r="B238" s="157" t="str">
        <f>IF('CF3 TestsPhys'!D238="","",'CF3 TestsPhys'!D238)</f>
        <v/>
      </c>
      <c r="C238" s="160" t="str">
        <f>IF('CF3 TestsPhys'!E238="","",'CF3 TestsPhys'!E238)</f>
        <v/>
      </c>
      <c r="D238" s="173" t="str">
        <f>IF('CF3 TestsPhys'!F238="","",'CF3 TestsPhys'!F238)</f>
        <v/>
      </c>
      <c r="E238" s="282" t="str">
        <f>IF('CF3 TestsPhys'!G238="","",'CF3 TestsPhys'!G238)</f>
        <v/>
      </c>
      <c r="F238" s="68" t="str">
        <f>IF('CF3 TestsPhys'!H238="","",'CF3 TestsPhys'!H238)</f>
        <v/>
      </c>
      <c r="G238" s="76" t="str">
        <f>IF('CF3 TestsPhys'!I238="","",'CF3 TestsPhys'!I238)</f>
        <v/>
      </c>
      <c r="H238" s="68" t="str">
        <f>IF('CF3 TestsPhys'!J238="","",'CF3 TestsPhys'!J238)</f>
        <v/>
      </c>
      <c r="I238" s="76" t="str">
        <f>IF('CF3 TestsPhys'!K238="","",'CF3 TestsPhys'!K238)</f>
        <v/>
      </c>
      <c r="J238" s="68" t="str">
        <f>IF('CF3 TestsPhys'!L238="","",'CF3 TestsPhys'!L238)</f>
        <v/>
      </c>
      <c r="K238" s="76" t="str">
        <f>IF('CF3 TestsPhys'!M238="","",'CF3 TestsPhys'!M238)</f>
        <v/>
      </c>
      <c r="L238" s="68" t="str">
        <f>IF('CF3 TestsPhys'!N238="","",'CF3 TestsPhys'!N238)</f>
        <v/>
      </c>
      <c r="M238" s="76" t="str">
        <f>IF('CF3 TestsPhys'!O238="","",'CF3 TestsPhys'!O238)</f>
        <v/>
      </c>
      <c r="N238" s="250" t="str">
        <f>IF('CF3 TestsPhys'!P238="","",'CF3 TestsPhys'!P238)</f>
        <v/>
      </c>
      <c r="O238" s="76" t="str">
        <f>IF('CF3 TestsPhys'!Q238="","",'CF3 TestsPhys'!Q238)</f>
        <v/>
      </c>
      <c r="P238" s="250" t="str">
        <f>IF('CF3 TestsPhys'!R238="","",'CF3 TestsPhys'!R238)</f>
        <v/>
      </c>
      <c r="Q238" s="76" t="str">
        <f>IF('CF3 TestsPhys'!S238="","",'CF3 TestsPhys'!S238)</f>
        <v/>
      </c>
      <c r="R238" s="250" t="str">
        <f>IF('CF3 TestsPhys'!T238="","",'CF3 TestsPhys'!T238)</f>
        <v/>
      </c>
      <c r="S238" s="76" t="str">
        <f>IF('CF3 TestsPhys'!U238="","",'CF3 TestsPhys'!U238)</f>
        <v/>
      </c>
      <c r="T238" s="61" t="str">
        <f>IF('CF3 TestsPhys'!V238="","",'CF3 TestsPhys'!V238)</f>
        <v/>
      </c>
      <c r="U238" s="76" t="str">
        <f>IF('CF3 TestsPhys'!W238="","",'CF3 TestsPhys'!W238)</f>
        <v/>
      </c>
      <c r="V238" s="61" t="str">
        <f>IF('CF3 TestsPhys'!X238="","",'CF3 TestsPhys'!X238)</f>
        <v/>
      </c>
      <c r="W238" s="76" t="str">
        <f>IF('CF3 TestsPhys'!Y238="","",'CF3 TestsPhys'!Y238)</f>
        <v/>
      </c>
      <c r="X238" s="61" t="str">
        <f>IF('CF3 TestsPhys'!Z238="","",'CF3 TestsPhys'!Z238)</f>
        <v/>
      </c>
      <c r="Y238" s="76" t="str">
        <f>IF('CF3 TestsPhys'!AA238="","",'CF3 TestsPhys'!AA238)</f>
        <v/>
      </c>
      <c r="Z238" s="251" t="str">
        <f>IF('CF3 TestsPhys'!AB238="","",'CF3 TestsPhys'!AB238)</f>
        <v/>
      </c>
      <c r="AA238" s="197" t="str">
        <f>IF('CF3 TestsPhys'!AC238="","",'CF3 TestsPhys'!AC238)</f>
        <v/>
      </c>
    </row>
    <row r="239" spans="1:27" ht="15.6" x14ac:dyDescent="0.25">
      <c r="A239" s="155" t="str">
        <f>IF('CF3 TestsPhys'!B239="","",'CF3 TestsPhys'!B239)</f>
        <v/>
      </c>
      <c r="B239" s="157" t="str">
        <f>IF('CF3 TestsPhys'!D239="","",'CF3 TestsPhys'!D239)</f>
        <v/>
      </c>
      <c r="C239" s="160" t="str">
        <f>IF('CF3 TestsPhys'!E239="","",'CF3 TestsPhys'!E239)</f>
        <v/>
      </c>
      <c r="D239" s="173" t="str">
        <f>IF('CF3 TestsPhys'!F239="","",'CF3 TestsPhys'!F239)</f>
        <v/>
      </c>
      <c r="E239" s="282" t="str">
        <f>IF('CF3 TestsPhys'!G239="","",'CF3 TestsPhys'!G239)</f>
        <v/>
      </c>
      <c r="F239" s="68" t="str">
        <f>IF('CF3 TestsPhys'!H239="","",'CF3 TestsPhys'!H239)</f>
        <v/>
      </c>
      <c r="G239" s="76" t="str">
        <f>IF('CF3 TestsPhys'!I239="","",'CF3 TestsPhys'!I239)</f>
        <v/>
      </c>
      <c r="H239" s="68" t="str">
        <f>IF('CF3 TestsPhys'!J239="","",'CF3 TestsPhys'!J239)</f>
        <v/>
      </c>
      <c r="I239" s="76" t="str">
        <f>IF('CF3 TestsPhys'!K239="","",'CF3 TestsPhys'!K239)</f>
        <v/>
      </c>
      <c r="J239" s="68" t="str">
        <f>IF('CF3 TestsPhys'!L239="","",'CF3 TestsPhys'!L239)</f>
        <v/>
      </c>
      <c r="K239" s="76" t="str">
        <f>IF('CF3 TestsPhys'!M239="","",'CF3 TestsPhys'!M239)</f>
        <v/>
      </c>
      <c r="L239" s="68" t="str">
        <f>IF('CF3 TestsPhys'!N239="","",'CF3 TestsPhys'!N239)</f>
        <v/>
      </c>
      <c r="M239" s="76" t="str">
        <f>IF('CF3 TestsPhys'!O239="","",'CF3 TestsPhys'!O239)</f>
        <v/>
      </c>
      <c r="N239" s="250" t="str">
        <f>IF('CF3 TestsPhys'!P239="","",'CF3 TestsPhys'!P239)</f>
        <v/>
      </c>
      <c r="O239" s="76" t="str">
        <f>IF('CF3 TestsPhys'!Q239="","",'CF3 TestsPhys'!Q239)</f>
        <v/>
      </c>
      <c r="P239" s="250" t="str">
        <f>IF('CF3 TestsPhys'!R239="","",'CF3 TestsPhys'!R239)</f>
        <v/>
      </c>
      <c r="Q239" s="76" t="str">
        <f>IF('CF3 TestsPhys'!S239="","",'CF3 TestsPhys'!S239)</f>
        <v/>
      </c>
      <c r="R239" s="250" t="str">
        <f>IF('CF3 TestsPhys'!T239="","",'CF3 TestsPhys'!T239)</f>
        <v/>
      </c>
      <c r="S239" s="76" t="str">
        <f>IF('CF3 TestsPhys'!U239="","",'CF3 TestsPhys'!U239)</f>
        <v/>
      </c>
      <c r="T239" s="61" t="str">
        <f>IF('CF3 TestsPhys'!V239="","",'CF3 TestsPhys'!V239)</f>
        <v/>
      </c>
      <c r="U239" s="76" t="str">
        <f>IF('CF3 TestsPhys'!W239="","",'CF3 TestsPhys'!W239)</f>
        <v/>
      </c>
      <c r="V239" s="61" t="str">
        <f>IF('CF3 TestsPhys'!X239="","",'CF3 TestsPhys'!X239)</f>
        <v/>
      </c>
      <c r="W239" s="76" t="str">
        <f>IF('CF3 TestsPhys'!Y239="","",'CF3 TestsPhys'!Y239)</f>
        <v/>
      </c>
      <c r="X239" s="61" t="str">
        <f>IF('CF3 TestsPhys'!Z239="","",'CF3 TestsPhys'!Z239)</f>
        <v/>
      </c>
      <c r="Y239" s="76" t="str">
        <f>IF('CF3 TestsPhys'!AA239="","",'CF3 TestsPhys'!AA239)</f>
        <v/>
      </c>
      <c r="Z239" s="251" t="str">
        <f>IF('CF3 TestsPhys'!AB239="","",'CF3 TestsPhys'!AB239)</f>
        <v/>
      </c>
      <c r="AA239" s="197" t="str">
        <f>IF('CF3 TestsPhys'!AC239="","",'CF3 TestsPhys'!AC239)</f>
        <v/>
      </c>
    </row>
    <row r="240" spans="1:27" ht="15.6" x14ac:dyDescent="0.25">
      <c r="A240" s="155" t="str">
        <f>IF('CF3 TestsPhys'!B240="","",'CF3 TestsPhys'!B240)</f>
        <v/>
      </c>
      <c r="B240" s="157" t="str">
        <f>IF('CF3 TestsPhys'!D240="","",'CF3 TestsPhys'!D240)</f>
        <v/>
      </c>
      <c r="C240" s="160" t="str">
        <f>IF('CF3 TestsPhys'!E240="","",'CF3 TestsPhys'!E240)</f>
        <v/>
      </c>
      <c r="D240" s="173" t="str">
        <f>IF('CF3 TestsPhys'!F240="","",'CF3 TestsPhys'!F240)</f>
        <v/>
      </c>
      <c r="E240" s="282" t="str">
        <f>IF('CF3 TestsPhys'!G240="","",'CF3 TestsPhys'!G240)</f>
        <v/>
      </c>
      <c r="F240" s="68" t="str">
        <f>IF('CF3 TestsPhys'!H240="","",'CF3 TestsPhys'!H240)</f>
        <v/>
      </c>
      <c r="G240" s="76" t="str">
        <f>IF('CF3 TestsPhys'!I240="","",'CF3 TestsPhys'!I240)</f>
        <v/>
      </c>
      <c r="H240" s="68" t="str">
        <f>IF('CF3 TestsPhys'!J240="","",'CF3 TestsPhys'!J240)</f>
        <v/>
      </c>
      <c r="I240" s="76" t="str">
        <f>IF('CF3 TestsPhys'!K240="","",'CF3 TestsPhys'!K240)</f>
        <v/>
      </c>
      <c r="J240" s="68" t="str">
        <f>IF('CF3 TestsPhys'!L240="","",'CF3 TestsPhys'!L240)</f>
        <v/>
      </c>
      <c r="K240" s="76" t="str">
        <f>IF('CF3 TestsPhys'!M240="","",'CF3 TestsPhys'!M240)</f>
        <v/>
      </c>
      <c r="L240" s="68" t="str">
        <f>IF('CF3 TestsPhys'!N240="","",'CF3 TestsPhys'!N240)</f>
        <v/>
      </c>
      <c r="M240" s="76" t="str">
        <f>IF('CF3 TestsPhys'!O240="","",'CF3 TestsPhys'!O240)</f>
        <v/>
      </c>
      <c r="N240" s="250" t="str">
        <f>IF('CF3 TestsPhys'!P240="","",'CF3 TestsPhys'!P240)</f>
        <v/>
      </c>
      <c r="O240" s="76" t="str">
        <f>IF('CF3 TestsPhys'!Q240="","",'CF3 TestsPhys'!Q240)</f>
        <v/>
      </c>
      <c r="P240" s="250" t="str">
        <f>IF('CF3 TestsPhys'!R240="","",'CF3 TestsPhys'!R240)</f>
        <v/>
      </c>
      <c r="Q240" s="76" t="str">
        <f>IF('CF3 TestsPhys'!S240="","",'CF3 TestsPhys'!S240)</f>
        <v/>
      </c>
      <c r="R240" s="250" t="str">
        <f>IF('CF3 TestsPhys'!T240="","",'CF3 TestsPhys'!T240)</f>
        <v/>
      </c>
      <c r="S240" s="76" t="str">
        <f>IF('CF3 TestsPhys'!U240="","",'CF3 TestsPhys'!U240)</f>
        <v/>
      </c>
      <c r="T240" s="61" t="str">
        <f>IF('CF3 TestsPhys'!V240="","",'CF3 TestsPhys'!V240)</f>
        <v/>
      </c>
      <c r="U240" s="76" t="str">
        <f>IF('CF3 TestsPhys'!W240="","",'CF3 TestsPhys'!W240)</f>
        <v/>
      </c>
      <c r="V240" s="61" t="str">
        <f>IF('CF3 TestsPhys'!X240="","",'CF3 TestsPhys'!X240)</f>
        <v/>
      </c>
      <c r="W240" s="76" t="str">
        <f>IF('CF3 TestsPhys'!Y240="","",'CF3 TestsPhys'!Y240)</f>
        <v/>
      </c>
      <c r="X240" s="61" t="str">
        <f>IF('CF3 TestsPhys'!Z240="","",'CF3 TestsPhys'!Z240)</f>
        <v/>
      </c>
      <c r="Y240" s="76" t="str">
        <f>IF('CF3 TestsPhys'!AA240="","",'CF3 TestsPhys'!AA240)</f>
        <v/>
      </c>
      <c r="Z240" s="251" t="str">
        <f>IF('CF3 TestsPhys'!AB240="","",'CF3 TestsPhys'!AB240)</f>
        <v/>
      </c>
      <c r="AA240" s="197" t="str">
        <f>IF('CF3 TestsPhys'!AC240="","",'CF3 TestsPhys'!AC240)</f>
        <v/>
      </c>
    </row>
    <row r="241" spans="1:27" ht="15.6" x14ac:dyDescent="0.25">
      <c r="A241" s="155" t="str">
        <f>IF('CF3 TestsPhys'!B241="","",'CF3 TestsPhys'!B241)</f>
        <v/>
      </c>
      <c r="B241" s="157" t="str">
        <f>IF('CF3 TestsPhys'!D241="","",'CF3 TestsPhys'!D241)</f>
        <v/>
      </c>
      <c r="C241" s="160" t="str">
        <f>IF('CF3 TestsPhys'!E241="","",'CF3 TestsPhys'!E241)</f>
        <v/>
      </c>
      <c r="D241" s="173" t="str">
        <f>IF('CF3 TestsPhys'!F241="","",'CF3 TestsPhys'!F241)</f>
        <v/>
      </c>
      <c r="E241" s="282" t="str">
        <f>IF('CF3 TestsPhys'!G241="","",'CF3 TestsPhys'!G241)</f>
        <v/>
      </c>
      <c r="F241" s="68" t="str">
        <f>IF('CF3 TestsPhys'!H241="","",'CF3 TestsPhys'!H241)</f>
        <v/>
      </c>
      <c r="G241" s="76" t="str">
        <f>IF('CF3 TestsPhys'!I241="","",'CF3 TestsPhys'!I241)</f>
        <v/>
      </c>
      <c r="H241" s="68" t="str">
        <f>IF('CF3 TestsPhys'!J241="","",'CF3 TestsPhys'!J241)</f>
        <v/>
      </c>
      <c r="I241" s="76" t="str">
        <f>IF('CF3 TestsPhys'!K241="","",'CF3 TestsPhys'!K241)</f>
        <v/>
      </c>
      <c r="J241" s="68" t="str">
        <f>IF('CF3 TestsPhys'!L241="","",'CF3 TestsPhys'!L241)</f>
        <v/>
      </c>
      <c r="K241" s="76" t="str">
        <f>IF('CF3 TestsPhys'!M241="","",'CF3 TestsPhys'!M241)</f>
        <v/>
      </c>
      <c r="L241" s="68" t="str">
        <f>IF('CF3 TestsPhys'!N241="","",'CF3 TestsPhys'!N241)</f>
        <v/>
      </c>
      <c r="M241" s="76" t="str">
        <f>IF('CF3 TestsPhys'!O241="","",'CF3 TestsPhys'!O241)</f>
        <v/>
      </c>
      <c r="N241" s="250" t="str">
        <f>IF('CF3 TestsPhys'!P241="","",'CF3 TestsPhys'!P241)</f>
        <v/>
      </c>
      <c r="O241" s="76" t="str">
        <f>IF('CF3 TestsPhys'!Q241="","",'CF3 TestsPhys'!Q241)</f>
        <v/>
      </c>
      <c r="P241" s="250" t="str">
        <f>IF('CF3 TestsPhys'!R241="","",'CF3 TestsPhys'!R241)</f>
        <v/>
      </c>
      <c r="Q241" s="76" t="str">
        <f>IF('CF3 TestsPhys'!S241="","",'CF3 TestsPhys'!S241)</f>
        <v/>
      </c>
      <c r="R241" s="250" t="str">
        <f>IF('CF3 TestsPhys'!T241="","",'CF3 TestsPhys'!T241)</f>
        <v/>
      </c>
      <c r="S241" s="76" t="str">
        <f>IF('CF3 TestsPhys'!U241="","",'CF3 TestsPhys'!U241)</f>
        <v/>
      </c>
      <c r="T241" s="61" t="str">
        <f>IF('CF3 TestsPhys'!V241="","",'CF3 TestsPhys'!V241)</f>
        <v/>
      </c>
      <c r="U241" s="76" t="str">
        <f>IF('CF3 TestsPhys'!W241="","",'CF3 TestsPhys'!W241)</f>
        <v/>
      </c>
      <c r="V241" s="61" t="str">
        <f>IF('CF3 TestsPhys'!X241="","",'CF3 TestsPhys'!X241)</f>
        <v/>
      </c>
      <c r="W241" s="76" t="str">
        <f>IF('CF3 TestsPhys'!Y241="","",'CF3 TestsPhys'!Y241)</f>
        <v/>
      </c>
      <c r="X241" s="61" t="str">
        <f>IF('CF3 TestsPhys'!Z241="","",'CF3 TestsPhys'!Z241)</f>
        <v/>
      </c>
      <c r="Y241" s="76" t="str">
        <f>IF('CF3 TestsPhys'!AA241="","",'CF3 TestsPhys'!AA241)</f>
        <v/>
      </c>
      <c r="Z241" s="251" t="str">
        <f>IF('CF3 TestsPhys'!AB241="","",'CF3 TestsPhys'!AB241)</f>
        <v/>
      </c>
      <c r="AA241" s="197" t="str">
        <f>IF('CF3 TestsPhys'!AC241="","",'CF3 TestsPhys'!AC241)</f>
        <v/>
      </c>
    </row>
    <row r="242" spans="1:27" ht="15.6" x14ac:dyDescent="0.25">
      <c r="A242" s="155" t="str">
        <f>IF('CF3 TestsPhys'!B242="","",'CF3 TestsPhys'!B242)</f>
        <v/>
      </c>
      <c r="B242" s="157" t="str">
        <f>IF('CF3 TestsPhys'!D242="","",'CF3 TestsPhys'!D242)</f>
        <v/>
      </c>
      <c r="C242" s="160" t="str">
        <f>IF('CF3 TestsPhys'!E242="","",'CF3 TestsPhys'!E242)</f>
        <v/>
      </c>
      <c r="D242" s="173" t="str">
        <f>IF('CF3 TestsPhys'!F242="","",'CF3 TestsPhys'!F242)</f>
        <v/>
      </c>
      <c r="E242" s="282" t="str">
        <f>IF('CF3 TestsPhys'!G242="","",'CF3 TestsPhys'!G242)</f>
        <v/>
      </c>
      <c r="F242" s="68" t="str">
        <f>IF('CF3 TestsPhys'!H242="","",'CF3 TestsPhys'!H242)</f>
        <v/>
      </c>
      <c r="G242" s="76" t="str">
        <f>IF('CF3 TestsPhys'!I242="","",'CF3 TestsPhys'!I242)</f>
        <v/>
      </c>
      <c r="H242" s="68" t="str">
        <f>IF('CF3 TestsPhys'!J242="","",'CF3 TestsPhys'!J242)</f>
        <v/>
      </c>
      <c r="I242" s="76" t="str">
        <f>IF('CF3 TestsPhys'!K242="","",'CF3 TestsPhys'!K242)</f>
        <v/>
      </c>
      <c r="J242" s="68" t="str">
        <f>IF('CF3 TestsPhys'!L242="","",'CF3 TestsPhys'!L242)</f>
        <v/>
      </c>
      <c r="K242" s="76" t="str">
        <f>IF('CF3 TestsPhys'!M242="","",'CF3 TestsPhys'!M242)</f>
        <v/>
      </c>
      <c r="L242" s="68" t="str">
        <f>IF('CF3 TestsPhys'!N242="","",'CF3 TestsPhys'!N242)</f>
        <v/>
      </c>
      <c r="M242" s="76" t="str">
        <f>IF('CF3 TestsPhys'!O242="","",'CF3 TestsPhys'!O242)</f>
        <v/>
      </c>
      <c r="N242" s="250" t="str">
        <f>IF('CF3 TestsPhys'!P242="","",'CF3 TestsPhys'!P242)</f>
        <v/>
      </c>
      <c r="O242" s="76" t="str">
        <f>IF('CF3 TestsPhys'!Q242="","",'CF3 TestsPhys'!Q242)</f>
        <v/>
      </c>
      <c r="P242" s="250" t="str">
        <f>IF('CF3 TestsPhys'!R242="","",'CF3 TestsPhys'!R242)</f>
        <v/>
      </c>
      <c r="Q242" s="76" t="str">
        <f>IF('CF3 TestsPhys'!S242="","",'CF3 TestsPhys'!S242)</f>
        <v/>
      </c>
      <c r="R242" s="250" t="str">
        <f>IF('CF3 TestsPhys'!T242="","",'CF3 TestsPhys'!T242)</f>
        <v/>
      </c>
      <c r="S242" s="76" t="str">
        <f>IF('CF3 TestsPhys'!U242="","",'CF3 TestsPhys'!U242)</f>
        <v/>
      </c>
      <c r="T242" s="61" t="str">
        <f>IF('CF3 TestsPhys'!V242="","",'CF3 TestsPhys'!V242)</f>
        <v/>
      </c>
      <c r="U242" s="76" t="str">
        <f>IF('CF3 TestsPhys'!W242="","",'CF3 TestsPhys'!W242)</f>
        <v/>
      </c>
      <c r="V242" s="61" t="str">
        <f>IF('CF3 TestsPhys'!X242="","",'CF3 TestsPhys'!X242)</f>
        <v/>
      </c>
      <c r="W242" s="76" t="str">
        <f>IF('CF3 TestsPhys'!Y242="","",'CF3 TestsPhys'!Y242)</f>
        <v/>
      </c>
      <c r="X242" s="61" t="str">
        <f>IF('CF3 TestsPhys'!Z242="","",'CF3 TestsPhys'!Z242)</f>
        <v/>
      </c>
      <c r="Y242" s="76" t="str">
        <f>IF('CF3 TestsPhys'!AA242="","",'CF3 TestsPhys'!AA242)</f>
        <v/>
      </c>
      <c r="Z242" s="251" t="str">
        <f>IF('CF3 TestsPhys'!AB242="","",'CF3 TestsPhys'!AB242)</f>
        <v/>
      </c>
      <c r="AA242" s="197" t="str">
        <f>IF('CF3 TestsPhys'!AC242="","",'CF3 TestsPhys'!AC242)</f>
        <v/>
      </c>
    </row>
    <row r="243" spans="1:27" ht="15.6" x14ac:dyDescent="0.25">
      <c r="A243" s="155" t="str">
        <f>IF('CF3 TestsPhys'!B243="","",'CF3 TestsPhys'!B243)</f>
        <v/>
      </c>
      <c r="B243" s="157" t="str">
        <f>IF('CF3 TestsPhys'!D243="","",'CF3 TestsPhys'!D243)</f>
        <v/>
      </c>
      <c r="C243" s="160" t="str">
        <f>IF('CF3 TestsPhys'!E243="","",'CF3 TestsPhys'!E243)</f>
        <v/>
      </c>
      <c r="D243" s="173" t="str">
        <f>IF('CF3 TestsPhys'!F243="","",'CF3 TestsPhys'!F243)</f>
        <v/>
      </c>
      <c r="E243" s="282" t="str">
        <f>IF('CF3 TestsPhys'!G243="","",'CF3 TestsPhys'!G243)</f>
        <v/>
      </c>
      <c r="F243" s="68" t="str">
        <f>IF('CF3 TestsPhys'!H243="","",'CF3 TestsPhys'!H243)</f>
        <v/>
      </c>
      <c r="G243" s="76" t="str">
        <f>IF('CF3 TestsPhys'!I243="","",'CF3 TestsPhys'!I243)</f>
        <v/>
      </c>
      <c r="H243" s="68" t="str">
        <f>IF('CF3 TestsPhys'!J243="","",'CF3 TestsPhys'!J243)</f>
        <v/>
      </c>
      <c r="I243" s="76" t="str">
        <f>IF('CF3 TestsPhys'!K243="","",'CF3 TestsPhys'!K243)</f>
        <v/>
      </c>
      <c r="J243" s="68" t="str">
        <f>IF('CF3 TestsPhys'!L243="","",'CF3 TestsPhys'!L243)</f>
        <v/>
      </c>
      <c r="K243" s="76" t="str">
        <f>IF('CF3 TestsPhys'!M243="","",'CF3 TestsPhys'!M243)</f>
        <v/>
      </c>
      <c r="L243" s="68" t="str">
        <f>IF('CF3 TestsPhys'!N243="","",'CF3 TestsPhys'!N243)</f>
        <v/>
      </c>
      <c r="M243" s="76" t="str">
        <f>IF('CF3 TestsPhys'!O243="","",'CF3 TestsPhys'!O243)</f>
        <v/>
      </c>
      <c r="N243" s="250" t="str">
        <f>IF('CF3 TestsPhys'!P243="","",'CF3 TestsPhys'!P243)</f>
        <v/>
      </c>
      <c r="O243" s="76" t="str">
        <f>IF('CF3 TestsPhys'!Q243="","",'CF3 TestsPhys'!Q243)</f>
        <v/>
      </c>
      <c r="P243" s="250" t="str">
        <f>IF('CF3 TestsPhys'!R243="","",'CF3 TestsPhys'!R243)</f>
        <v/>
      </c>
      <c r="Q243" s="76" t="str">
        <f>IF('CF3 TestsPhys'!S243="","",'CF3 TestsPhys'!S243)</f>
        <v/>
      </c>
      <c r="R243" s="250" t="str">
        <f>IF('CF3 TestsPhys'!T243="","",'CF3 TestsPhys'!T243)</f>
        <v/>
      </c>
      <c r="S243" s="76" t="str">
        <f>IF('CF3 TestsPhys'!U243="","",'CF3 TestsPhys'!U243)</f>
        <v/>
      </c>
      <c r="T243" s="61" t="str">
        <f>IF('CF3 TestsPhys'!V243="","",'CF3 TestsPhys'!V243)</f>
        <v/>
      </c>
      <c r="U243" s="76" t="str">
        <f>IF('CF3 TestsPhys'!W243="","",'CF3 TestsPhys'!W243)</f>
        <v/>
      </c>
      <c r="V243" s="61" t="str">
        <f>IF('CF3 TestsPhys'!X243="","",'CF3 TestsPhys'!X243)</f>
        <v/>
      </c>
      <c r="W243" s="76" t="str">
        <f>IF('CF3 TestsPhys'!Y243="","",'CF3 TestsPhys'!Y243)</f>
        <v/>
      </c>
      <c r="X243" s="61" t="str">
        <f>IF('CF3 TestsPhys'!Z243="","",'CF3 TestsPhys'!Z243)</f>
        <v/>
      </c>
      <c r="Y243" s="76" t="str">
        <f>IF('CF3 TestsPhys'!AA243="","",'CF3 TestsPhys'!AA243)</f>
        <v/>
      </c>
      <c r="Z243" s="251" t="str">
        <f>IF('CF3 TestsPhys'!AB243="","",'CF3 TestsPhys'!AB243)</f>
        <v/>
      </c>
      <c r="AA243" s="197" t="str">
        <f>IF('CF3 TestsPhys'!AC243="","",'CF3 TestsPhys'!AC243)</f>
        <v/>
      </c>
    </row>
    <row r="244" spans="1:27" ht="15.6" x14ac:dyDescent="0.25">
      <c r="A244" s="155" t="str">
        <f>IF('CF3 TestsPhys'!B244="","",'CF3 TestsPhys'!B244)</f>
        <v/>
      </c>
      <c r="B244" s="157" t="str">
        <f>IF('CF3 TestsPhys'!D244="","",'CF3 TestsPhys'!D244)</f>
        <v/>
      </c>
      <c r="C244" s="160" t="str">
        <f>IF('CF3 TestsPhys'!E244="","",'CF3 TestsPhys'!E244)</f>
        <v/>
      </c>
      <c r="D244" s="173" t="str">
        <f>IF('CF3 TestsPhys'!F244="","",'CF3 TestsPhys'!F244)</f>
        <v/>
      </c>
      <c r="E244" s="282" t="str">
        <f>IF('CF3 TestsPhys'!G244="","",'CF3 TestsPhys'!G244)</f>
        <v/>
      </c>
      <c r="F244" s="68" t="str">
        <f>IF('CF3 TestsPhys'!H244="","",'CF3 TestsPhys'!H244)</f>
        <v/>
      </c>
      <c r="G244" s="76" t="str">
        <f>IF('CF3 TestsPhys'!I244="","",'CF3 TestsPhys'!I244)</f>
        <v/>
      </c>
      <c r="H244" s="68" t="str">
        <f>IF('CF3 TestsPhys'!J244="","",'CF3 TestsPhys'!J244)</f>
        <v/>
      </c>
      <c r="I244" s="76" t="str">
        <f>IF('CF3 TestsPhys'!K244="","",'CF3 TestsPhys'!K244)</f>
        <v/>
      </c>
      <c r="J244" s="68" t="str">
        <f>IF('CF3 TestsPhys'!L244="","",'CF3 TestsPhys'!L244)</f>
        <v/>
      </c>
      <c r="K244" s="76" t="str">
        <f>IF('CF3 TestsPhys'!M244="","",'CF3 TestsPhys'!M244)</f>
        <v/>
      </c>
      <c r="L244" s="68" t="str">
        <f>IF('CF3 TestsPhys'!N244="","",'CF3 TestsPhys'!N244)</f>
        <v/>
      </c>
      <c r="M244" s="76" t="str">
        <f>IF('CF3 TestsPhys'!O244="","",'CF3 TestsPhys'!O244)</f>
        <v/>
      </c>
      <c r="N244" s="250" t="str">
        <f>IF('CF3 TestsPhys'!P244="","",'CF3 TestsPhys'!P244)</f>
        <v/>
      </c>
      <c r="O244" s="76" t="str">
        <f>IF('CF3 TestsPhys'!Q244="","",'CF3 TestsPhys'!Q244)</f>
        <v/>
      </c>
      <c r="P244" s="250" t="str">
        <f>IF('CF3 TestsPhys'!R244="","",'CF3 TestsPhys'!R244)</f>
        <v/>
      </c>
      <c r="Q244" s="76" t="str">
        <f>IF('CF3 TestsPhys'!S244="","",'CF3 TestsPhys'!S244)</f>
        <v/>
      </c>
      <c r="R244" s="250" t="str">
        <f>IF('CF3 TestsPhys'!T244="","",'CF3 TestsPhys'!T244)</f>
        <v/>
      </c>
      <c r="S244" s="76" t="str">
        <f>IF('CF3 TestsPhys'!U244="","",'CF3 TestsPhys'!U244)</f>
        <v/>
      </c>
      <c r="T244" s="61" t="str">
        <f>IF('CF3 TestsPhys'!V244="","",'CF3 TestsPhys'!V244)</f>
        <v/>
      </c>
      <c r="U244" s="76" t="str">
        <f>IF('CF3 TestsPhys'!W244="","",'CF3 TestsPhys'!W244)</f>
        <v/>
      </c>
      <c r="V244" s="61" t="str">
        <f>IF('CF3 TestsPhys'!X244="","",'CF3 TestsPhys'!X244)</f>
        <v/>
      </c>
      <c r="W244" s="76" t="str">
        <f>IF('CF3 TestsPhys'!Y244="","",'CF3 TestsPhys'!Y244)</f>
        <v/>
      </c>
      <c r="X244" s="61" t="str">
        <f>IF('CF3 TestsPhys'!Z244="","",'CF3 TestsPhys'!Z244)</f>
        <v/>
      </c>
      <c r="Y244" s="76" t="str">
        <f>IF('CF3 TestsPhys'!AA244="","",'CF3 TestsPhys'!AA244)</f>
        <v/>
      </c>
      <c r="Z244" s="251" t="str">
        <f>IF('CF3 TestsPhys'!AB244="","",'CF3 TestsPhys'!AB244)</f>
        <v/>
      </c>
      <c r="AA244" s="197" t="str">
        <f>IF('CF3 TestsPhys'!AC244="","",'CF3 TestsPhys'!AC244)</f>
        <v/>
      </c>
    </row>
    <row r="245" spans="1:27" ht="15.6" x14ac:dyDescent="0.25">
      <c r="A245" s="155" t="str">
        <f>IF('CF3 TestsPhys'!B245="","",'CF3 TestsPhys'!B245)</f>
        <v/>
      </c>
      <c r="B245" s="157" t="str">
        <f>IF('CF3 TestsPhys'!D245="","",'CF3 TestsPhys'!D245)</f>
        <v/>
      </c>
      <c r="C245" s="160" t="str">
        <f>IF('CF3 TestsPhys'!E245="","",'CF3 TestsPhys'!E245)</f>
        <v/>
      </c>
      <c r="D245" s="173" t="str">
        <f>IF('CF3 TestsPhys'!F245="","",'CF3 TestsPhys'!F245)</f>
        <v/>
      </c>
      <c r="E245" s="282" t="str">
        <f>IF('CF3 TestsPhys'!G245="","",'CF3 TestsPhys'!G245)</f>
        <v/>
      </c>
      <c r="F245" s="68" t="str">
        <f>IF('CF3 TestsPhys'!H245="","",'CF3 TestsPhys'!H245)</f>
        <v/>
      </c>
      <c r="G245" s="76" t="str">
        <f>IF('CF3 TestsPhys'!I245="","",'CF3 TestsPhys'!I245)</f>
        <v/>
      </c>
      <c r="H245" s="68" t="str">
        <f>IF('CF3 TestsPhys'!J245="","",'CF3 TestsPhys'!J245)</f>
        <v/>
      </c>
      <c r="I245" s="76" t="str">
        <f>IF('CF3 TestsPhys'!K245="","",'CF3 TestsPhys'!K245)</f>
        <v/>
      </c>
      <c r="J245" s="68" t="str">
        <f>IF('CF3 TestsPhys'!L245="","",'CF3 TestsPhys'!L245)</f>
        <v/>
      </c>
      <c r="K245" s="76" t="str">
        <f>IF('CF3 TestsPhys'!M245="","",'CF3 TestsPhys'!M245)</f>
        <v/>
      </c>
      <c r="L245" s="68" t="str">
        <f>IF('CF3 TestsPhys'!N245="","",'CF3 TestsPhys'!N245)</f>
        <v/>
      </c>
      <c r="M245" s="76" t="str">
        <f>IF('CF3 TestsPhys'!O245="","",'CF3 TestsPhys'!O245)</f>
        <v/>
      </c>
      <c r="N245" s="250" t="str">
        <f>IF('CF3 TestsPhys'!P245="","",'CF3 TestsPhys'!P245)</f>
        <v/>
      </c>
      <c r="O245" s="76" t="str">
        <f>IF('CF3 TestsPhys'!Q245="","",'CF3 TestsPhys'!Q245)</f>
        <v/>
      </c>
      <c r="P245" s="250" t="str">
        <f>IF('CF3 TestsPhys'!R245="","",'CF3 TestsPhys'!R245)</f>
        <v/>
      </c>
      <c r="Q245" s="76" t="str">
        <f>IF('CF3 TestsPhys'!S245="","",'CF3 TestsPhys'!S245)</f>
        <v/>
      </c>
      <c r="R245" s="250" t="str">
        <f>IF('CF3 TestsPhys'!T245="","",'CF3 TestsPhys'!T245)</f>
        <v/>
      </c>
      <c r="S245" s="76" t="str">
        <f>IF('CF3 TestsPhys'!U245="","",'CF3 TestsPhys'!U245)</f>
        <v/>
      </c>
      <c r="T245" s="61" t="str">
        <f>IF('CF3 TestsPhys'!V245="","",'CF3 TestsPhys'!V245)</f>
        <v/>
      </c>
      <c r="U245" s="76" t="str">
        <f>IF('CF3 TestsPhys'!W245="","",'CF3 TestsPhys'!W245)</f>
        <v/>
      </c>
      <c r="V245" s="61" t="str">
        <f>IF('CF3 TestsPhys'!X245="","",'CF3 TestsPhys'!X245)</f>
        <v/>
      </c>
      <c r="W245" s="76" t="str">
        <f>IF('CF3 TestsPhys'!Y245="","",'CF3 TestsPhys'!Y245)</f>
        <v/>
      </c>
      <c r="X245" s="61" t="str">
        <f>IF('CF3 TestsPhys'!Z245="","",'CF3 TestsPhys'!Z245)</f>
        <v/>
      </c>
      <c r="Y245" s="76" t="str">
        <f>IF('CF3 TestsPhys'!AA245="","",'CF3 TestsPhys'!AA245)</f>
        <v/>
      </c>
      <c r="Z245" s="251" t="str">
        <f>IF('CF3 TestsPhys'!AB245="","",'CF3 TestsPhys'!AB245)</f>
        <v/>
      </c>
      <c r="AA245" s="197" t="str">
        <f>IF('CF3 TestsPhys'!AC245="","",'CF3 TestsPhys'!AC245)</f>
        <v/>
      </c>
    </row>
    <row r="246" spans="1:27" ht="15.6" x14ac:dyDescent="0.25">
      <c r="A246" s="155" t="str">
        <f>IF('CF3 TestsPhys'!B246="","",'CF3 TestsPhys'!B246)</f>
        <v/>
      </c>
      <c r="B246" s="157" t="str">
        <f>IF('CF3 TestsPhys'!D246="","",'CF3 TestsPhys'!D246)</f>
        <v/>
      </c>
      <c r="C246" s="160" t="str">
        <f>IF('CF3 TestsPhys'!E246="","",'CF3 TestsPhys'!E246)</f>
        <v/>
      </c>
      <c r="D246" s="173" t="str">
        <f>IF('CF3 TestsPhys'!F246="","",'CF3 TestsPhys'!F246)</f>
        <v/>
      </c>
      <c r="E246" s="282" t="str">
        <f>IF('CF3 TestsPhys'!G246="","",'CF3 TestsPhys'!G246)</f>
        <v/>
      </c>
      <c r="F246" s="68" t="str">
        <f>IF('CF3 TestsPhys'!H246="","",'CF3 TestsPhys'!H246)</f>
        <v/>
      </c>
      <c r="G246" s="76" t="str">
        <f>IF('CF3 TestsPhys'!I246="","",'CF3 TestsPhys'!I246)</f>
        <v/>
      </c>
      <c r="H246" s="68" t="str">
        <f>IF('CF3 TestsPhys'!J246="","",'CF3 TestsPhys'!J246)</f>
        <v/>
      </c>
      <c r="I246" s="76" t="str">
        <f>IF('CF3 TestsPhys'!K246="","",'CF3 TestsPhys'!K246)</f>
        <v/>
      </c>
      <c r="J246" s="68" t="str">
        <f>IF('CF3 TestsPhys'!L246="","",'CF3 TestsPhys'!L246)</f>
        <v/>
      </c>
      <c r="K246" s="76" t="str">
        <f>IF('CF3 TestsPhys'!M246="","",'CF3 TestsPhys'!M246)</f>
        <v/>
      </c>
      <c r="L246" s="68" t="str">
        <f>IF('CF3 TestsPhys'!N246="","",'CF3 TestsPhys'!N246)</f>
        <v/>
      </c>
      <c r="M246" s="76" t="str">
        <f>IF('CF3 TestsPhys'!O246="","",'CF3 TestsPhys'!O246)</f>
        <v/>
      </c>
      <c r="N246" s="250" t="str">
        <f>IF('CF3 TestsPhys'!P246="","",'CF3 TestsPhys'!P246)</f>
        <v/>
      </c>
      <c r="O246" s="76" t="str">
        <f>IF('CF3 TestsPhys'!Q246="","",'CF3 TestsPhys'!Q246)</f>
        <v/>
      </c>
      <c r="P246" s="250" t="str">
        <f>IF('CF3 TestsPhys'!R246="","",'CF3 TestsPhys'!R246)</f>
        <v/>
      </c>
      <c r="Q246" s="76" t="str">
        <f>IF('CF3 TestsPhys'!S246="","",'CF3 TestsPhys'!S246)</f>
        <v/>
      </c>
      <c r="R246" s="250" t="str">
        <f>IF('CF3 TestsPhys'!T246="","",'CF3 TestsPhys'!T246)</f>
        <v/>
      </c>
      <c r="S246" s="76" t="str">
        <f>IF('CF3 TestsPhys'!U246="","",'CF3 TestsPhys'!U246)</f>
        <v/>
      </c>
      <c r="T246" s="61" t="str">
        <f>IF('CF3 TestsPhys'!V246="","",'CF3 TestsPhys'!V246)</f>
        <v/>
      </c>
      <c r="U246" s="76" t="str">
        <f>IF('CF3 TestsPhys'!W246="","",'CF3 TestsPhys'!W246)</f>
        <v/>
      </c>
      <c r="V246" s="61" t="str">
        <f>IF('CF3 TestsPhys'!X246="","",'CF3 TestsPhys'!X246)</f>
        <v/>
      </c>
      <c r="W246" s="76" t="str">
        <f>IF('CF3 TestsPhys'!Y246="","",'CF3 TestsPhys'!Y246)</f>
        <v/>
      </c>
      <c r="X246" s="61" t="str">
        <f>IF('CF3 TestsPhys'!Z246="","",'CF3 TestsPhys'!Z246)</f>
        <v/>
      </c>
      <c r="Y246" s="76" t="str">
        <f>IF('CF3 TestsPhys'!AA246="","",'CF3 TestsPhys'!AA246)</f>
        <v/>
      </c>
      <c r="Z246" s="251" t="str">
        <f>IF('CF3 TestsPhys'!AB246="","",'CF3 TestsPhys'!AB246)</f>
        <v/>
      </c>
      <c r="AA246" s="197" t="str">
        <f>IF('CF3 TestsPhys'!AC246="","",'CF3 TestsPhys'!AC246)</f>
        <v/>
      </c>
    </row>
    <row r="247" spans="1:27" ht="15.6" x14ac:dyDescent="0.25">
      <c r="A247" s="155" t="str">
        <f>IF('CF3 TestsPhys'!B247="","",'CF3 TestsPhys'!B247)</f>
        <v/>
      </c>
      <c r="B247" s="157" t="str">
        <f>IF('CF3 TestsPhys'!D247="","",'CF3 TestsPhys'!D247)</f>
        <v/>
      </c>
      <c r="C247" s="160" t="str">
        <f>IF('CF3 TestsPhys'!E247="","",'CF3 TestsPhys'!E247)</f>
        <v/>
      </c>
      <c r="D247" s="173" t="str">
        <f>IF('CF3 TestsPhys'!F247="","",'CF3 TestsPhys'!F247)</f>
        <v/>
      </c>
      <c r="E247" s="282" t="str">
        <f>IF('CF3 TestsPhys'!G247="","",'CF3 TestsPhys'!G247)</f>
        <v/>
      </c>
      <c r="F247" s="68" t="str">
        <f>IF('CF3 TestsPhys'!H247="","",'CF3 TestsPhys'!H247)</f>
        <v/>
      </c>
      <c r="G247" s="76" t="str">
        <f>IF('CF3 TestsPhys'!I247="","",'CF3 TestsPhys'!I247)</f>
        <v/>
      </c>
      <c r="H247" s="68" t="str">
        <f>IF('CF3 TestsPhys'!J247="","",'CF3 TestsPhys'!J247)</f>
        <v/>
      </c>
      <c r="I247" s="76" t="str">
        <f>IF('CF3 TestsPhys'!K247="","",'CF3 TestsPhys'!K247)</f>
        <v/>
      </c>
      <c r="J247" s="68" t="str">
        <f>IF('CF3 TestsPhys'!L247="","",'CF3 TestsPhys'!L247)</f>
        <v/>
      </c>
      <c r="K247" s="76" t="str">
        <f>IF('CF3 TestsPhys'!M247="","",'CF3 TestsPhys'!M247)</f>
        <v/>
      </c>
      <c r="L247" s="68" t="str">
        <f>IF('CF3 TestsPhys'!N247="","",'CF3 TestsPhys'!N247)</f>
        <v/>
      </c>
      <c r="M247" s="76" t="str">
        <f>IF('CF3 TestsPhys'!O247="","",'CF3 TestsPhys'!O247)</f>
        <v/>
      </c>
      <c r="N247" s="250" t="str">
        <f>IF('CF3 TestsPhys'!P247="","",'CF3 TestsPhys'!P247)</f>
        <v/>
      </c>
      <c r="O247" s="76" t="str">
        <f>IF('CF3 TestsPhys'!Q247="","",'CF3 TestsPhys'!Q247)</f>
        <v/>
      </c>
      <c r="P247" s="250" t="str">
        <f>IF('CF3 TestsPhys'!R247="","",'CF3 TestsPhys'!R247)</f>
        <v/>
      </c>
      <c r="Q247" s="76" t="str">
        <f>IF('CF3 TestsPhys'!S247="","",'CF3 TestsPhys'!S247)</f>
        <v/>
      </c>
      <c r="R247" s="250" t="str">
        <f>IF('CF3 TestsPhys'!T247="","",'CF3 TestsPhys'!T247)</f>
        <v/>
      </c>
      <c r="S247" s="76" t="str">
        <f>IF('CF3 TestsPhys'!U247="","",'CF3 TestsPhys'!U247)</f>
        <v/>
      </c>
      <c r="T247" s="61" t="str">
        <f>IF('CF3 TestsPhys'!V247="","",'CF3 TestsPhys'!V247)</f>
        <v/>
      </c>
      <c r="U247" s="76" t="str">
        <f>IF('CF3 TestsPhys'!W247="","",'CF3 TestsPhys'!W247)</f>
        <v/>
      </c>
      <c r="V247" s="61" t="str">
        <f>IF('CF3 TestsPhys'!X247="","",'CF3 TestsPhys'!X247)</f>
        <v/>
      </c>
      <c r="W247" s="76" t="str">
        <f>IF('CF3 TestsPhys'!Y247="","",'CF3 TestsPhys'!Y247)</f>
        <v/>
      </c>
      <c r="X247" s="61" t="str">
        <f>IF('CF3 TestsPhys'!Z247="","",'CF3 TestsPhys'!Z247)</f>
        <v/>
      </c>
      <c r="Y247" s="76" t="str">
        <f>IF('CF3 TestsPhys'!AA247="","",'CF3 TestsPhys'!AA247)</f>
        <v/>
      </c>
      <c r="Z247" s="251" t="str">
        <f>IF('CF3 TestsPhys'!AB247="","",'CF3 TestsPhys'!AB247)</f>
        <v/>
      </c>
      <c r="AA247" s="197" t="str">
        <f>IF('CF3 TestsPhys'!AC247="","",'CF3 TestsPhys'!AC247)</f>
        <v/>
      </c>
    </row>
    <row r="248" spans="1:27" ht="15.6" x14ac:dyDescent="0.25">
      <c r="A248" s="155" t="str">
        <f>IF('CF3 TestsPhys'!B248="","",'CF3 TestsPhys'!B248)</f>
        <v/>
      </c>
      <c r="B248" s="157" t="str">
        <f>IF('CF3 TestsPhys'!D248="","",'CF3 TestsPhys'!D248)</f>
        <v/>
      </c>
      <c r="C248" s="160" t="str">
        <f>IF('CF3 TestsPhys'!E248="","",'CF3 TestsPhys'!E248)</f>
        <v/>
      </c>
      <c r="D248" s="173" t="str">
        <f>IF('CF3 TestsPhys'!F248="","",'CF3 TestsPhys'!F248)</f>
        <v/>
      </c>
      <c r="E248" s="282" t="str">
        <f>IF('CF3 TestsPhys'!G248="","",'CF3 TestsPhys'!G248)</f>
        <v/>
      </c>
      <c r="F248" s="68" t="str">
        <f>IF('CF3 TestsPhys'!H248="","",'CF3 TestsPhys'!H248)</f>
        <v/>
      </c>
      <c r="G248" s="76" t="str">
        <f>IF('CF3 TestsPhys'!I248="","",'CF3 TestsPhys'!I248)</f>
        <v/>
      </c>
      <c r="H248" s="68" t="str">
        <f>IF('CF3 TestsPhys'!J248="","",'CF3 TestsPhys'!J248)</f>
        <v/>
      </c>
      <c r="I248" s="76" t="str">
        <f>IF('CF3 TestsPhys'!K248="","",'CF3 TestsPhys'!K248)</f>
        <v/>
      </c>
      <c r="J248" s="68" t="str">
        <f>IF('CF3 TestsPhys'!L248="","",'CF3 TestsPhys'!L248)</f>
        <v/>
      </c>
      <c r="K248" s="76" t="str">
        <f>IF('CF3 TestsPhys'!M248="","",'CF3 TestsPhys'!M248)</f>
        <v/>
      </c>
      <c r="L248" s="68" t="str">
        <f>IF('CF3 TestsPhys'!N248="","",'CF3 TestsPhys'!N248)</f>
        <v/>
      </c>
      <c r="M248" s="76" t="str">
        <f>IF('CF3 TestsPhys'!O248="","",'CF3 TestsPhys'!O248)</f>
        <v/>
      </c>
      <c r="N248" s="250" t="str">
        <f>IF('CF3 TestsPhys'!P248="","",'CF3 TestsPhys'!P248)</f>
        <v/>
      </c>
      <c r="O248" s="76" t="str">
        <f>IF('CF3 TestsPhys'!Q248="","",'CF3 TestsPhys'!Q248)</f>
        <v/>
      </c>
      <c r="P248" s="250" t="str">
        <f>IF('CF3 TestsPhys'!R248="","",'CF3 TestsPhys'!R248)</f>
        <v/>
      </c>
      <c r="Q248" s="76" t="str">
        <f>IF('CF3 TestsPhys'!S248="","",'CF3 TestsPhys'!S248)</f>
        <v/>
      </c>
      <c r="R248" s="250" t="str">
        <f>IF('CF3 TestsPhys'!T248="","",'CF3 TestsPhys'!T248)</f>
        <v/>
      </c>
      <c r="S248" s="76" t="str">
        <f>IF('CF3 TestsPhys'!U248="","",'CF3 TestsPhys'!U248)</f>
        <v/>
      </c>
      <c r="T248" s="61" t="str">
        <f>IF('CF3 TestsPhys'!V248="","",'CF3 TestsPhys'!V248)</f>
        <v/>
      </c>
      <c r="U248" s="76" t="str">
        <f>IF('CF3 TestsPhys'!W248="","",'CF3 TestsPhys'!W248)</f>
        <v/>
      </c>
      <c r="V248" s="61" t="str">
        <f>IF('CF3 TestsPhys'!X248="","",'CF3 TestsPhys'!X248)</f>
        <v/>
      </c>
      <c r="W248" s="76" t="str">
        <f>IF('CF3 TestsPhys'!Y248="","",'CF3 TestsPhys'!Y248)</f>
        <v/>
      </c>
      <c r="X248" s="61" t="str">
        <f>IF('CF3 TestsPhys'!Z248="","",'CF3 TestsPhys'!Z248)</f>
        <v/>
      </c>
      <c r="Y248" s="76" t="str">
        <f>IF('CF3 TestsPhys'!AA248="","",'CF3 TestsPhys'!AA248)</f>
        <v/>
      </c>
      <c r="Z248" s="251" t="str">
        <f>IF('CF3 TestsPhys'!AB248="","",'CF3 TestsPhys'!AB248)</f>
        <v/>
      </c>
      <c r="AA248" s="197" t="str">
        <f>IF('CF3 TestsPhys'!AC248="","",'CF3 TestsPhys'!AC248)</f>
        <v/>
      </c>
    </row>
    <row r="249" spans="1:27" ht="15.6" x14ac:dyDescent="0.25">
      <c r="A249" s="155" t="str">
        <f>IF('CF3 TestsPhys'!B249="","",'CF3 TestsPhys'!B249)</f>
        <v/>
      </c>
      <c r="B249" s="157" t="str">
        <f>IF('CF3 TestsPhys'!D249="","",'CF3 TestsPhys'!D249)</f>
        <v/>
      </c>
      <c r="C249" s="160" t="str">
        <f>IF('CF3 TestsPhys'!E249="","",'CF3 TestsPhys'!E249)</f>
        <v/>
      </c>
      <c r="D249" s="173" t="str">
        <f>IF('CF3 TestsPhys'!F249="","",'CF3 TestsPhys'!F249)</f>
        <v/>
      </c>
      <c r="E249" s="282" t="str">
        <f>IF('CF3 TestsPhys'!G249="","",'CF3 TestsPhys'!G249)</f>
        <v/>
      </c>
      <c r="F249" s="68" t="str">
        <f>IF('CF3 TestsPhys'!H249="","",'CF3 TestsPhys'!H249)</f>
        <v/>
      </c>
      <c r="G249" s="76" t="str">
        <f>IF('CF3 TestsPhys'!I249="","",'CF3 TestsPhys'!I249)</f>
        <v/>
      </c>
      <c r="H249" s="68" t="str">
        <f>IF('CF3 TestsPhys'!J249="","",'CF3 TestsPhys'!J249)</f>
        <v/>
      </c>
      <c r="I249" s="76" t="str">
        <f>IF('CF3 TestsPhys'!K249="","",'CF3 TestsPhys'!K249)</f>
        <v/>
      </c>
      <c r="J249" s="68" t="str">
        <f>IF('CF3 TestsPhys'!L249="","",'CF3 TestsPhys'!L249)</f>
        <v/>
      </c>
      <c r="K249" s="76" t="str">
        <f>IF('CF3 TestsPhys'!M249="","",'CF3 TestsPhys'!M249)</f>
        <v/>
      </c>
      <c r="L249" s="68" t="str">
        <f>IF('CF3 TestsPhys'!N249="","",'CF3 TestsPhys'!N249)</f>
        <v/>
      </c>
      <c r="M249" s="76" t="str">
        <f>IF('CF3 TestsPhys'!O249="","",'CF3 TestsPhys'!O249)</f>
        <v/>
      </c>
      <c r="N249" s="250" t="str">
        <f>IF('CF3 TestsPhys'!P249="","",'CF3 TestsPhys'!P249)</f>
        <v/>
      </c>
      <c r="O249" s="76" t="str">
        <f>IF('CF3 TestsPhys'!Q249="","",'CF3 TestsPhys'!Q249)</f>
        <v/>
      </c>
      <c r="P249" s="250" t="str">
        <f>IF('CF3 TestsPhys'!R249="","",'CF3 TestsPhys'!R249)</f>
        <v/>
      </c>
      <c r="Q249" s="76" t="str">
        <f>IF('CF3 TestsPhys'!S249="","",'CF3 TestsPhys'!S249)</f>
        <v/>
      </c>
      <c r="R249" s="250" t="str">
        <f>IF('CF3 TestsPhys'!T249="","",'CF3 TestsPhys'!T249)</f>
        <v/>
      </c>
      <c r="S249" s="76" t="str">
        <f>IF('CF3 TestsPhys'!U249="","",'CF3 TestsPhys'!U249)</f>
        <v/>
      </c>
      <c r="T249" s="61" t="str">
        <f>IF('CF3 TestsPhys'!V249="","",'CF3 TestsPhys'!V249)</f>
        <v/>
      </c>
      <c r="U249" s="76" t="str">
        <f>IF('CF3 TestsPhys'!W249="","",'CF3 TestsPhys'!W249)</f>
        <v/>
      </c>
      <c r="V249" s="61" t="str">
        <f>IF('CF3 TestsPhys'!X249="","",'CF3 TestsPhys'!X249)</f>
        <v/>
      </c>
      <c r="W249" s="76" t="str">
        <f>IF('CF3 TestsPhys'!Y249="","",'CF3 TestsPhys'!Y249)</f>
        <v/>
      </c>
      <c r="X249" s="61" t="str">
        <f>IF('CF3 TestsPhys'!Z249="","",'CF3 TestsPhys'!Z249)</f>
        <v/>
      </c>
      <c r="Y249" s="76" t="str">
        <f>IF('CF3 TestsPhys'!AA249="","",'CF3 TestsPhys'!AA249)</f>
        <v/>
      </c>
      <c r="Z249" s="251" t="str">
        <f>IF('CF3 TestsPhys'!AB249="","",'CF3 TestsPhys'!AB249)</f>
        <v/>
      </c>
      <c r="AA249" s="197" t="str">
        <f>IF('CF3 TestsPhys'!AC249="","",'CF3 TestsPhys'!AC249)</f>
        <v/>
      </c>
    </row>
    <row r="250" spans="1:27" ht="15.6" x14ac:dyDescent="0.25">
      <c r="A250" s="155" t="str">
        <f>IF('CF3 TestsPhys'!B250="","",'CF3 TestsPhys'!B250)</f>
        <v/>
      </c>
      <c r="B250" s="157" t="str">
        <f>IF('CF3 TestsPhys'!D250="","",'CF3 TestsPhys'!D250)</f>
        <v/>
      </c>
      <c r="C250" s="160" t="str">
        <f>IF('CF3 TestsPhys'!E250="","",'CF3 TestsPhys'!E250)</f>
        <v/>
      </c>
      <c r="D250" s="173" t="str">
        <f>IF('CF3 TestsPhys'!F250="","",'CF3 TestsPhys'!F250)</f>
        <v/>
      </c>
      <c r="E250" s="282" t="str">
        <f>IF('CF3 TestsPhys'!G250="","",'CF3 TestsPhys'!G250)</f>
        <v/>
      </c>
      <c r="F250" s="68" t="str">
        <f>IF('CF3 TestsPhys'!H250="","",'CF3 TestsPhys'!H250)</f>
        <v/>
      </c>
      <c r="G250" s="76" t="str">
        <f>IF('CF3 TestsPhys'!I250="","",'CF3 TestsPhys'!I250)</f>
        <v/>
      </c>
      <c r="H250" s="68" t="str">
        <f>IF('CF3 TestsPhys'!J250="","",'CF3 TestsPhys'!J250)</f>
        <v/>
      </c>
      <c r="I250" s="76" t="str">
        <f>IF('CF3 TestsPhys'!K250="","",'CF3 TestsPhys'!K250)</f>
        <v/>
      </c>
      <c r="J250" s="68" t="str">
        <f>IF('CF3 TestsPhys'!L250="","",'CF3 TestsPhys'!L250)</f>
        <v/>
      </c>
      <c r="K250" s="76" t="str">
        <f>IF('CF3 TestsPhys'!M250="","",'CF3 TestsPhys'!M250)</f>
        <v/>
      </c>
      <c r="L250" s="68" t="str">
        <f>IF('CF3 TestsPhys'!N250="","",'CF3 TestsPhys'!N250)</f>
        <v/>
      </c>
      <c r="M250" s="76" t="str">
        <f>IF('CF3 TestsPhys'!O250="","",'CF3 TestsPhys'!O250)</f>
        <v/>
      </c>
      <c r="N250" s="250" t="str">
        <f>IF('CF3 TestsPhys'!P250="","",'CF3 TestsPhys'!P250)</f>
        <v/>
      </c>
      <c r="O250" s="76" t="str">
        <f>IF('CF3 TestsPhys'!Q250="","",'CF3 TestsPhys'!Q250)</f>
        <v/>
      </c>
      <c r="P250" s="250" t="str">
        <f>IF('CF3 TestsPhys'!R250="","",'CF3 TestsPhys'!R250)</f>
        <v/>
      </c>
      <c r="Q250" s="76" t="str">
        <f>IF('CF3 TestsPhys'!S250="","",'CF3 TestsPhys'!S250)</f>
        <v/>
      </c>
      <c r="R250" s="250" t="str">
        <f>IF('CF3 TestsPhys'!T250="","",'CF3 TestsPhys'!T250)</f>
        <v/>
      </c>
      <c r="S250" s="76" t="str">
        <f>IF('CF3 TestsPhys'!U250="","",'CF3 TestsPhys'!U250)</f>
        <v/>
      </c>
      <c r="T250" s="61" t="str">
        <f>IF('CF3 TestsPhys'!V250="","",'CF3 TestsPhys'!V250)</f>
        <v/>
      </c>
      <c r="U250" s="76" t="str">
        <f>IF('CF3 TestsPhys'!W250="","",'CF3 TestsPhys'!W250)</f>
        <v/>
      </c>
      <c r="V250" s="61" t="str">
        <f>IF('CF3 TestsPhys'!X250="","",'CF3 TestsPhys'!X250)</f>
        <v/>
      </c>
      <c r="W250" s="76" t="str">
        <f>IF('CF3 TestsPhys'!Y250="","",'CF3 TestsPhys'!Y250)</f>
        <v/>
      </c>
      <c r="X250" s="61" t="str">
        <f>IF('CF3 TestsPhys'!Z250="","",'CF3 TestsPhys'!Z250)</f>
        <v/>
      </c>
      <c r="Y250" s="76" t="str">
        <f>IF('CF3 TestsPhys'!AA250="","",'CF3 TestsPhys'!AA250)</f>
        <v/>
      </c>
      <c r="Z250" s="251" t="str">
        <f>IF('CF3 TestsPhys'!AB250="","",'CF3 TestsPhys'!AB250)</f>
        <v/>
      </c>
      <c r="AA250" s="197" t="str">
        <f>IF('CF3 TestsPhys'!AC250="","",'CF3 TestsPhys'!AC250)</f>
        <v/>
      </c>
    </row>
    <row r="251" spans="1:27" ht="15.6" x14ac:dyDescent="0.25">
      <c r="A251" s="155" t="str">
        <f>IF('CF3 TestsPhys'!B251="","",'CF3 TestsPhys'!B251)</f>
        <v/>
      </c>
      <c r="B251" s="157" t="str">
        <f>IF('CF3 TestsPhys'!D251="","",'CF3 TestsPhys'!D251)</f>
        <v/>
      </c>
      <c r="C251" s="160" t="str">
        <f>IF('CF3 TestsPhys'!E251="","",'CF3 TestsPhys'!E251)</f>
        <v/>
      </c>
      <c r="D251" s="173" t="str">
        <f>IF('CF3 TestsPhys'!F251="","",'CF3 TestsPhys'!F251)</f>
        <v/>
      </c>
      <c r="E251" s="282" t="str">
        <f>IF('CF3 TestsPhys'!G251="","",'CF3 TestsPhys'!G251)</f>
        <v/>
      </c>
      <c r="F251" s="68" t="str">
        <f>IF('CF3 TestsPhys'!H251="","",'CF3 TestsPhys'!H251)</f>
        <v/>
      </c>
      <c r="G251" s="76" t="str">
        <f>IF('CF3 TestsPhys'!I251="","",'CF3 TestsPhys'!I251)</f>
        <v/>
      </c>
      <c r="H251" s="68" t="str">
        <f>IF('CF3 TestsPhys'!J251="","",'CF3 TestsPhys'!J251)</f>
        <v/>
      </c>
      <c r="I251" s="76" t="str">
        <f>IF('CF3 TestsPhys'!K251="","",'CF3 TestsPhys'!K251)</f>
        <v/>
      </c>
      <c r="J251" s="68" t="str">
        <f>IF('CF3 TestsPhys'!L251="","",'CF3 TestsPhys'!L251)</f>
        <v/>
      </c>
      <c r="K251" s="76" t="str">
        <f>IF('CF3 TestsPhys'!M251="","",'CF3 TestsPhys'!M251)</f>
        <v/>
      </c>
      <c r="L251" s="68" t="str">
        <f>IF('CF3 TestsPhys'!N251="","",'CF3 TestsPhys'!N251)</f>
        <v/>
      </c>
      <c r="M251" s="76" t="str">
        <f>IF('CF3 TestsPhys'!O251="","",'CF3 TestsPhys'!O251)</f>
        <v/>
      </c>
      <c r="N251" s="250" t="str">
        <f>IF('CF3 TestsPhys'!P251="","",'CF3 TestsPhys'!P251)</f>
        <v/>
      </c>
      <c r="O251" s="76" t="str">
        <f>IF('CF3 TestsPhys'!Q251="","",'CF3 TestsPhys'!Q251)</f>
        <v/>
      </c>
      <c r="P251" s="250" t="str">
        <f>IF('CF3 TestsPhys'!R251="","",'CF3 TestsPhys'!R251)</f>
        <v/>
      </c>
      <c r="Q251" s="76" t="str">
        <f>IF('CF3 TestsPhys'!S251="","",'CF3 TestsPhys'!S251)</f>
        <v/>
      </c>
      <c r="R251" s="250" t="str">
        <f>IF('CF3 TestsPhys'!T251="","",'CF3 TestsPhys'!T251)</f>
        <v/>
      </c>
      <c r="S251" s="76" t="str">
        <f>IF('CF3 TestsPhys'!U251="","",'CF3 TestsPhys'!U251)</f>
        <v/>
      </c>
      <c r="T251" s="61" t="str">
        <f>IF('CF3 TestsPhys'!V251="","",'CF3 TestsPhys'!V251)</f>
        <v/>
      </c>
      <c r="U251" s="76" t="str">
        <f>IF('CF3 TestsPhys'!W251="","",'CF3 TestsPhys'!W251)</f>
        <v/>
      </c>
      <c r="V251" s="61" t="str">
        <f>IF('CF3 TestsPhys'!X251="","",'CF3 TestsPhys'!X251)</f>
        <v/>
      </c>
      <c r="W251" s="76" t="str">
        <f>IF('CF3 TestsPhys'!Y251="","",'CF3 TestsPhys'!Y251)</f>
        <v/>
      </c>
      <c r="X251" s="61" t="str">
        <f>IF('CF3 TestsPhys'!Z251="","",'CF3 TestsPhys'!Z251)</f>
        <v/>
      </c>
      <c r="Y251" s="76" t="str">
        <f>IF('CF3 TestsPhys'!AA251="","",'CF3 TestsPhys'!AA251)</f>
        <v/>
      </c>
      <c r="Z251" s="251" t="str">
        <f>IF('CF3 TestsPhys'!AB251="","",'CF3 TestsPhys'!AB251)</f>
        <v/>
      </c>
      <c r="AA251" s="197" t="str">
        <f>IF('CF3 TestsPhys'!AC251="","",'CF3 TestsPhys'!AC251)</f>
        <v/>
      </c>
    </row>
    <row r="252" spans="1:27" ht="15.6" x14ac:dyDescent="0.25">
      <c r="A252" s="155" t="str">
        <f>IF('CF3 TestsPhys'!B252="","",'CF3 TestsPhys'!B252)</f>
        <v/>
      </c>
      <c r="B252" s="157" t="str">
        <f>IF('CF3 TestsPhys'!D252="","",'CF3 TestsPhys'!D252)</f>
        <v/>
      </c>
      <c r="C252" s="160" t="str">
        <f>IF('CF3 TestsPhys'!E252="","",'CF3 TestsPhys'!E252)</f>
        <v/>
      </c>
      <c r="D252" s="173" t="str">
        <f>IF('CF3 TestsPhys'!F252="","",'CF3 TestsPhys'!F252)</f>
        <v/>
      </c>
      <c r="E252" s="282" t="str">
        <f>IF('CF3 TestsPhys'!G252="","",'CF3 TestsPhys'!G252)</f>
        <v/>
      </c>
      <c r="F252" s="68" t="str">
        <f>IF('CF3 TestsPhys'!H252="","",'CF3 TestsPhys'!H252)</f>
        <v/>
      </c>
      <c r="G252" s="76" t="str">
        <f>IF('CF3 TestsPhys'!I252="","",'CF3 TestsPhys'!I252)</f>
        <v/>
      </c>
      <c r="H252" s="68" t="str">
        <f>IF('CF3 TestsPhys'!J252="","",'CF3 TestsPhys'!J252)</f>
        <v/>
      </c>
      <c r="I252" s="76" t="str">
        <f>IF('CF3 TestsPhys'!K252="","",'CF3 TestsPhys'!K252)</f>
        <v/>
      </c>
      <c r="J252" s="68" t="str">
        <f>IF('CF3 TestsPhys'!L252="","",'CF3 TestsPhys'!L252)</f>
        <v/>
      </c>
      <c r="K252" s="76" t="str">
        <f>IF('CF3 TestsPhys'!M252="","",'CF3 TestsPhys'!M252)</f>
        <v/>
      </c>
      <c r="L252" s="68" t="str">
        <f>IF('CF3 TestsPhys'!N252="","",'CF3 TestsPhys'!N252)</f>
        <v/>
      </c>
      <c r="M252" s="76" t="str">
        <f>IF('CF3 TestsPhys'!O252="","",'CF3 TestsPhys'!O252)</f>
        <v/>
      </c>
      <c r="N252" s="250" t="str">
        <f>IF('CF3 TestsPhys'!P252="","",'CF3 TestsPhys'!P252)</f>
        <v/>
      </c>
      <c r="O252" s="76" t="str">
        <f>IF('CF3 TestsPhys'!Q252="","",'CF3 TestsPhys'!Q252)</f>
        <v/>
      </c>
      <c r="P252" s="250" t="str">
        <f>IF('CF3 TestsPhys'!R252="","",'CF3 TestsPhys'!R252)</f>
        <v/>
      </c>
      <c r="Q252" s="76" t="str">
        <f>IF('CF3 TestsPhys'!S252="","",'CF3 TestsPhys'!S252)</f>
        <v/>
      </c>
      <c r="R252" s="250" t="str">
        <f>IF('CF3 TestsPhys'!T252="","",'CF3 TestsPhys'!T252)</f>
        <v/>
      </c>
      <c r="S252" s="76" t="str">
        <f>IF('CF3 TestsPhys'!U252="","",'CF3 TestsPhys'!U252)</f>
        <v/>
      </c>
      <c r="T252" s="61" t="str">
        <f>IF('CF3 TestsPhys'!V252="","",'CF3 TestsPhys'!V252)</f>
        <v/>
      </c>
      <c r="U252" s="76" t="str">
        <f>IF('CF3 TestsPhys'!W252="","",'CF3 TestsPhys'!W252)</f>
        <v/>
      </c>
      <c r="V252" s="61" t="str">
        <f>IF('CF3 TestsPhys'!X252="","",'CF3 TestsPhys'!X252)</f>
        <v/>
      </c>
      <c r="W252" s="76" t="str">
        <f>IF('CF3 TestsPhys'!Y252="","",'CF3 TestsPhys'!Y252)</f>
        <v/>
      </c>
      <c r="X252" s="61" t="str">
        <f>IF('CF3 TestsPhys'!Z252="","",'CF3 TestsPhys'!Z252)</f>
        <v/>
      </c>
      <c r="Y252" s="76" t="str">
        <f>IF('CF3 TestsPhys'!AA252="","",'CF3 TestsPhys'!AA252)</f>
        <v/>
      </c>
      <c r="Z252" s="251" t="str">
        <f>IF('CF3 TestsPhys'!AB252="","",'CF3 TestsPhys'!AB252)</f>
        <v/>
      </c>
      <c r="AA252" s="197" t="str">
        <f>IF('CF3 TestsPhys'!AC252="","",'CF3 TestsPhys'!AC252)</f>
        <v/>
      </c>
    </row>
    <row r="253" spans="1:27" ht="15.6" x14ac:dyDescent="0.25">
      <c r="A253" s="155" t="str">
        <f>IF('CF3 TestsPhys'!B253="","",'CF3 TestsPhys'!B253)</f>
        <v/>
      </c>
      <c r="B253" s="157" t="str">
        <f>IF('CF3 TestsPhys'!D253="","",'CF3 TestsPhys'!D253)</f>
        <v/>
      </c>
      <c r="C253" s="160" t="str">
        <f>IF('CF3 TestsPhys'!E253="","",'CF3 TestsPhys'!E253)</f>
        <v/>
      </c>
      <c r="D253" s="173" t="str">
        <f>IF('CF3 TestsPhys'!F253="","",'CF3 TestsPhys'!F253)</f>
        <v/>
      </c>
      <c r="E253" s="282" t="str">
        <f>IF('CF3 TestsPhys'!G253="","",'CF3 TestsPhys'!G253)</f>
        <v/>
      </c>
      <c r="F253" s="68" t="str">
        <f>IF('CF3 TestsPhys'!H253="","",'CF3 TestsPhys'!H253)</f>
        <v/>
      </c>
      <c r="G253" s="76" t="str">
        <f>IF('CF3 TestsPhys'!I253="","",'CF3 TestsPhys'!I253)</f>
        <v/>
      </c>
      <c r="H253" s="68" t="str">
        <f>IF('CF3 TestsPhys'!J253="","",'CF3 TestsPhys'!J253)</f>
        <v/>
      </c>
      <c r="I253" s="76" t="str">
        <f>IF('CF3 TestsPhys'!K253="","",'CF3 TestsPhys'!K253)</f>
        <v/>
      </c>
      <c r="J253" s="68" t="str">
        <f>IF('CF3 TestsPhys'!L253="","",'CF3 TestsPhys'!L253)</f>
        <v/>
      </c>
      <c r="K253" s="76" t="str">
        <f>IF('CF3 TestsPhys'!M253="","",'CF3 TestsPhys'!M253)</f>
        <v/>
      </c>
      <c r="L253" s="68" t="str">
        <f>IF('CF3 TestsPhys'!N253="","",'CF3 TestsPhys'!N253)</f>
        <v/>
      </c>
      <c r="M253" s="76" t="str">
        <f>IF('CF3 TestsPhys'!O253="","",'CF3 TestsPhys'!O253)</f>
        <v/>
      </c>
      <c r="N253" s="250" t="str">
        <f>IF('CF3 TestsPhys'!P253="","",'CF3 TestsPhys'!P253)</f>
        <v/>
      </c>
      <c r="O253" s="76" t="str">
        <f>IF('CF3 TestsPhys'!Q253="","",'CF3 TestsPhys'!Q253)</f>
        <v/>
      </c>
      <c r="P253" s="250" t="str">
        <f>IF('CF3 TestsPhys'!R253="","",'CF3 TestsPhys'!R253)</f>
        <v/>
      </c>
      <c r="Q253" s="76" t="str">
        <f>IF('CF3 TestsPhys'!S253="","",'CF3 TestsPhys'!S253)</f>
        <v/>
      </c>
      <c r="R253" s="250" t="str">
        <f>IF('CF3 TestsPhys'!T253="","",'CF3 TestsPhys'!T253)</f>
        <v/>
      </c>
      <c r="S253" s="76" t="str">
        <f>IF('CF3 TestsPhys'!U253="","",'CF3 TestsPhys'!U253)</f>
        <v/>
      </c>
      <c r="T253" s="61" t="str">
        <f>IF('CF3 TestsPhys'!V253="","",'CF3 TestsPhys'!V253)</f>
        <v/>
      </c>
      <c r="U253" s="76" t="str">
        <f>IF('CF3 TestsPhys'!W253="","",'CF3 TestsPhys'!W253)</f>
        <v/>
      </c>
      <c r="V253" s="61" t="str">
        <f>IF('CF3 TestsPhys'!X253="","",'CF3 TestsPhys'!X253)</f>
        <v/>
      </c>
      <c r="W253" s="76" t="str">
        <f>IF('CF3 TestsPhys'!Y253="","",'CF3 TestsPhys'!Y253)</f>
        <v/>
      </c>
      <c r="X253" s="61" t="str">
        <f>IF('CF3 TestsPhys'!Z253="","",'CF3 TestsPhys'!Z253)</f>
        <v/>
      </c>
      <c r="Y253" s="76" t="str">
        <f>IF('CF3 TestsPhys'!AA253="","",'CF3 TestsPhys'!AA253)</f>
        <v/>
      </c>
      <c r="Z253" s="251" t="str">
        <f>IF('CF3 TestsPhys'!AB253="","",'CF3 TestsPhys'!AB253)</f>
        <v/>
      </c>
      <c r="AA253" s="197" t="str">
        <f>IF('CF3 TestsPhys'!AC253="","",'CF3 TestsPhys'!AC253)</f>
        <v/>
      </c>
    </row>
    <row r="254" spans="1:27" ht="15.6" x14ac:dyDescent="0.25">
      <c r="A254" s="155" t="str">
        <f>IF('CF3 TestsPhys'!B254="","",'CF3 TestsPhys'!B254)</f>
        <v/>
      </c>
      <c r="B254" s="157" t="str">
        <f>IF('CF3 TestsPhys'!D254="","",'CF3 TestsPhys'!D254)</f>
        <v/>
      </c>
      <c r="C254" s="160" t="str">
        <f>IF('CF3 TestsPhys'!E254="","",'CF3 TestsPhys'!E254)</f>
        <v/>
      </c>
      <c r="D254" s="173" t="str">
        <f>IF('CF3 TestsPhys'!F254="","",'CF3 TestsPhys'!F254)</f>
        <v/>
      </c>
      <c r="E254" s="282" t="str">
        <f>IF('CF3 TestsPhys'!G254="","",'CF3 TestsPhys'!G254)</f>
        <v/>
      </c>
      <c r="F254" s="68" t="str">
        <f>IF('CF3 TestsPhys'!H254="","",'CF3 TestsPhys'!H254)</f>
        <v/>
      </c>
      <c r="G254" s="76" t="str">
        <f>IF('CF3 TestsPhys'!I254="","",'CF3 TestsPhys'!I254)</f>
        <v/>
      </c>
      <c r="H254" s="68" t="str">
        <f>IF('CF3 TestsPhys'!J254="","",'CF3 TestsPhys'!J254)</f>
        <v/>
      </c>
      <c r="I254" s="76" t="str">
        <f>IF('CF3 TestsPhys'!K254="","",'CF3 TestsPhys'!K254)</f>
        <v/>
      </c>
      <c r="J254" s="68" t="str">
        <f>IF('CF3 TestsPhys'!L254="","",'CF3 TestsPhys'!L254)</f>
        <v/>
      </c>
      <c r="K254" s="76" t="str">
        <f>IF('CF3 TestsPhys'!M254="","",'CF3 TestsPhys'!M254)</f>
        <v/>
      </c>
      <c r="L254" s="68" t="str">
        <f>IF('CF3 TestsPhys'!N254="","",'CF3 TestsPhys'!N254)</f>
        <v/>
      </c>
      <c r="M254" s="76" t="str">
        <f>IF('CF3 TestsPhys'!O254="","",'CF3 TestsPhys'!O254)</f>
        <v/>
      </c>
      <c r="N254" s="250" t="str">
        <f>IF('CF3 TestsPhys'!P254="","",'CF3 TestsPhys'!P254)</f>
        <v/>
      </c>
      <c r="O254" s="76" t="str">
        <f>IF('CF3 TestsPhys'!Q254="","",'CF3 TestsPhys'!Q254)</f>
        <v/>
      </c>
      <c r="P254" s="250" t="str">
        <f>IF('CF3 TestsPhys'!R254="","",'CF3 TestsPhys'!R254)</f>
        <v/>
      </c>
      <c r="Q254" s="76" t="str">
        <f>IF('CF3 TestsPhys'!S254="","",'CF3 TestsPhys'!S254)</f>
        <v/>
      </c>
      <c r="R254" s="250" t="str">
        <f>IF('CF3 TestsPhys'!T254="","",'CF3 TestsPhys'!T254)</f>
        <v/>
      </c>
      <c r="S254" s="76" t="str">
        <f>IF('CF3 TestsPhys'!U254="","",'CF3 TestsPhys'!U254)</f>
        <v/>
      </c>
      <c r="T254" s="61" t="str">
        <f>IF('CF3 TestsPhys'!V254="","",'CF3 TestsPhys'!V254)</f>
        <v/>
      </c>
      <c r="U254" s="76" t="str">
        <f>IF('CF3 TestsPhys'!W254="","",'CF3 TestsPhys'!W254)</f>
        <v/>
      </c>
      <c r="V254" s="61" t="str">
        <f>IF('CF3 TestsPhys'!X254="","",'CF3 TestsPhys'!X254)</f>
        <v/>
      </c>
      <c r="W254" s="76" t="str">
        <f>IF('CF3 TestsPhys'!Y254="","",'CF3 TestsPhys'!Y254)</f>
        <v/>
      </c>
      <c r="X254" s="61" t="str">
        <f>IF('CF3 TestsPhys'!Z254="","",'CF3 TestsPhys'!Z254)</f>
        <v/>
      </c>
      <c r="Y254" s="76" t="str">
        <f>IF('CF3 TestsPhys'!AA254="","",'CF3 TestsPhys'!AA254)</f>
        <v/>
      </c>
      <c r="Z254" s="251" t="str">
        <f>IF('CF3 TestsPhys'!AB254="","",'CF3 TestsPhys'!AB254)</f>
        <v/>
      </c>
      <c r="AA254" s="197" t="str">
        <f>IF('CF3 TestsPhys'!AC254="","",'CF3 TestsPhys'!AC254)</f>
        <v/>
      </c>
    </row>
    <row r="255" spans="1:27" ht="15.6" x14ac:dyDescent="0.25">
      <c r="A255" s="155" t="str">
        <f>IF('CF3 TestsPhys'!B255="","",'CF3 TestsPhys'!B255)</f>
        <v/>
      </c>
      <c r="B255" s="157" t="str">
        <f>IF('CF3 TestsPhys'!D255="","",'CF3 TestsPhys'!D255)</f>
        <v/>
      </c>
      <c r="C255" s="160" t="str">
        <f>IF('CF3 TestsPhys'!E255="","",'CF3 TestsPhys'!E255)</f>
        <v/>
      </c>
      <c r="D255" s="173" t="str">
        <f>IF('CF3 TestsPhys'!F255="","",'CF3 TestsPhys'!F255)</f>
        <v/>
      </c>
      <c r="E255" s="282" t="str">
        <f>IF('CF3 TestsPhys'!G255="","",'CF3 TestsPhys'!G255)</f>
        <v/>
      </c>
      <c r="F255" s="68" t="str">
        <f>IF('CF3 TestsPhys'!H255="","",'CF3 TestsPhys'!H255)</f>
        <v/>
      </c>
      <c r="G255" s="76" t="str">
        <f>IF('CF3 TestsPhys'!I255="","",'CF3 TestsPhys'!I255)</f>
        <v/>
      </c>
      <c r="H255" s="68" t="str">
        <f>IF('CF3 TestsPhys'!J255="","",'CF3 TestsPhys'!J255)</f>
        <v/>
      </c>
      <c r="I255" s="76" t="str">
        <f>IF('CF3 TestsPhys'!K255="","",'CF3 TestsPhys'!K255)</f>
        <v/>
      </c>
      <c r="J255" s="68" t="str">
        <f>IF('CF3 TestsPhys'!L255="","",'CF3 TestsPhys'!L255)</f>
        <v/>
      </c>
      <c r="K255" s="76" t="str">
        <f>IF('CF3 TestsPhys'!M255="","",'CF3 TestsPhys'!M255)</f>
        <v/>
      </c>
      <c r="L255" s="68" t="str">
        <f>IF('CF3 TestsPhys'!N255="","",'CF3 TestsPhys'!N255)</f>
        <v/>
      </c>
      <c r="M255" s="76" t="str">
        <f>IF('CF3 TestsPhys'!O255="","",'CF3 TestsPhys'!O255)</f>
        <v/>
      </c>
      <c r="N255" s="250" t="str">
        <f>IF('CF3 TestsPhys'!P255="","",'CF3 TestsPhys'!P255)</f>
        <v/>
      </c>
      <c r="O255" s="76" t="str">
        <f>IF('CF3 TestsPhys'!Q255="","",'CF3 TestsPhys'!Q255)</f>
        <v/>
      </c>
      <c r="P255" s="250" t="str">
        <f>IF('CF3 TestsPhys'!R255="","",'CF3 TestsPhys'!R255)</f>
        <v/>
      </c>
      <c r="Q255" s="76" t="str">
        <f>IF('CF3 TestsPhys'!S255="","",'CF3 TestsPhys'!S255)</f>
        <v/>
      </c>
      <c r="R255" s="250" t="str">
        <f>IF('CF3 TestsPhys'!T255="","",'CF3 TestsPhys'!T255)</f>
        <v/>
      </c>
      <c r="S255" s="76" t="str">
        <f>IF('CF3 TestsPhys'!U255="","",'CF3 TestsPhys'!U255)</f>
        <v/>
      </c>
      <c r="T255" s="61" t="str">
        <f>IF('CF3 TestsPhys'!V255="","",'CF3 TestsPhys'!V255)</f>
        <v/>
      </c>
      <c r="U255" s="76" t="str">
        <f>IF('CF3 TestsPhys'!W255="","",'CF3 TestsPhys'!W255)</f>
        <v/>
      </c>
      <c r="V255" s="61" t="str">
        <f>IF('CF3 TestsPhys'!X255="","",'CF3 TestsPhys'!X255)</f>
        <v/>
      </c>
      <c r="W255" s="76" t="str">
        <f>IF('CF3 TestsPhys'!Y255="","",'CF3 TestsPhys'!Y255)</f>
        <v/>
      </c>
      <c r="X255" s="61" t="str">
        <f>IF('CF3 TestsPhys'!Z255="","",'CF3 TestsPhys'!Z255)</f>
        <v/>
      </c>
      <c r="Y255" s="76" t="str">
        <f>IF('CF3 TestsPhys'!AA255="","",'CF3 TestsPhys'!AA255)</f>
        <v/>
      </c>
      <c r="Z255" s="251" t="str">
        <f>IF('CF3 TestsPhys'!AB255="","",'CF3 TestsPhys'!AB255)</f>
        <v/>
      </c>
      <c r="AA255" s="197" t="str">
        <f>IF('CF3 TestsPhys'!AC255="","",'CF3 TestsPhys'!AC255)</f>
        <v/>
      </c>
    </row>
    <row r="256" spans="1:27" ht="15.6" x14ac:dyDescent="0.25">
      <c r="A256" s="155" t="str">
        <f>IF('CF3 TestsPhys'!B256="","",'CF3 TestsPhys'!B256)</f>
        <v/>
      </c>
      <c r="B256" s="157" t="str">
        <f>IF('CF3 TestsPhys'!D256="","",'CF3 TestsPhys'!D256)</f>
        <v/>
      </c>
      <c r="C256" s="160" t="str">
        <f>IF('CF3 TestsPhys'!E256="","",'CF3 TestsPhys'!E256)</f>
        <v/>
      </c>
      <c r="D256" s="173" t="str">
        <f>IF('CF3 TestsPhys'!F256="","",'CF3 TestsPhys'!F256)</f>
        <v/>
      </c>
      <c r="E256" s="282" t="str">
        <f>IF('CF3 TestsPhys'!G256="","",'CF3 TestsPhys'!G256)</f>
        <v/>
      </c>
      <c r="F256" s="68" t="str">
        <f>IF('CF3 TestsPhys'!H256="","",'CF3 TestsPhys'!H256)</f>
        <v/>
      </c>
      <c r="G256" s="76" t="str">
        <f>IF('CF3 TestsPhys'!I256="","",'CF3 TestsPhys'!I256)</f>
        <v/>
      </c>
      <c r="H256" s="68" t="str">
        <f>IF('CF3 TestsPhys'!J256="","",'CF3 TestsPhys'!J256)</f>
        <v/>
      </c>
      <c r="I256" s="76" t="str">
        <f>IF('CF3 TestsPhys'!K256="","",'CF3 TestsPhys'!K256)</f>
        <v/>
      </c>
      <c r="J256" s="68" t="str">
        <f>IF('CF3 TestsPhys'!L256="","",'CF3 TestsPhys'!L256)</f>
        <v/>
      </c>
      <c r="K256" s="76" t="str">
        <f>IF('CF3 TestsPhys'!M256="","",'CF3 TestsPhys'!M256)</f>
        <v/>
      </c>
      <c r="L256" s="68" t="str">
        <f>IF('CF3 TestsPhys'!N256="","",'CF3 TestsPhys'!N256)</f>
        <v/>
      </c>
      <c r="M256" s="76" t="str">
        <f>IF('CF3 TestsPhys'!O256="","",'CF3 TestsPhys'!O256)</f>
        <v/>
      </c>
      <c r="N256" s="250" t="str">
        <f>IF('CF3 TestsPhys'!P256="","",'CF3 TestsPhys'!P256)</f>
        <v/>
      </c>
      <c r="O256" s="76" t="str">
        <f>IF('CF3 TestsPhys'!Q256="","",'CF3 TestsPhys'!Q256)</f>
        <v/>
      </c>
      <c r="P256" s="250" t="str">
        <f>IF('CF3 TestsPhys'!R256="","",'CF3 TestsPhys'!R256)</f>
        <v/>
      </c>
      <c r="Q256" s="76" t="str">
        <f>IF('CF3 TestsPhys'!S256="","",'CF3 TestsPhys'!S256)</f>
        <v/>
      </c>
      <c r="R256" s="250" t="str">
        <f>IF('CF3 TestsPhys'!T256="","",'CF3 TestsPhys'!T256)</f>
        <v/>
      </c>
      <c r="S256" s="76" t="str">
        <f>IF('CF3 TestsPhys'!U256="","",'CF3 TestsPhys'!U256)</f>
        <v/>
      </c>
      <c r="T256" s="61" t="str">
        <f>IF('CF3 TestsPhys'!V256="","",'CF3 TestsPhys'!V256)</f>
        <v/>
      </c>
      <c r="U256" s="76" t="str">
        <f>IF('CF3 TestsPhys'!W256="","",'CF3 TestsPhys'!W256)</f>
        <v/>
      </c>
      <c r="V256" s="61" t="str">
        <f>IF('CF3 TestsPhys'!X256="","",'CF3 TestsPhys'!X256)</f>
        <v/>
      </c>
      <c r="W256" s="76" t="str">
        <f>IF('CF3 TestsPhys'!Y256="","",'CF3 TestsPhys'!Y256)</f>
        <v/>
      </c>
      <c r="X256" s="61" t="str">
        <f>IF('CF3 TestsPhys'!Z256="","",'CF3 TestsPhys'!Z256)</f>
        <v/>
      </c>
      <c r="Y256" s="76" t="str">
        <f>IF('CF3 TestsPhys'!AA256="","",'CF3 TestsPhys'!AA256)</f>
        <v/>
      </c>
      <c r="Z256" s="251" t="str">
        <f>IF('CF3 TestsPhys'!AB256="","",'CF3 TestsPhys'!AB256)</f>
        <v/>
      </c>
      <c r="AA256" s="197" t="str">
        <f>IF('CF3 TestsPhys'!AC256="","",'CF3 TestsPhys'!AC256)</f>
        <v/>
      </c>
    </row>
    <row r="257" spans="1:27" ht="15.6" x14ac:dyDescent="0.25">
      <c r="A257" s="155" t="str">
        <f>IF('CF3 TestsPhys'!B257="","",'CF3 TestsPhys'!B257)</f>
        <v/>
      </c>
      <c r="B257" s="157" t="str">
        <f>IF('CF3 TestsPhys'!D257="","",'CF3 TestsPhys'!D257)</f>
        <v/>
      </c>
      <c r="C257" s="160" t="str">
        <f>IF('CF3 TestsPhys'!E257="","",'CF3 TestsPhys'!E257)</f>
        <v/>
      </c>
      <c r="D257" s="173" t="str">
        <f>IF('CF3 TestsPhys'!F257="","",'CF3 TestsPhys'!F257)</f>
        <v/>
      </c>
      <c r="E257" s="282" t="str">
        <f>IF('CF3 TestsPhys'!G257="","",'CF3 TestsPhys'!G257)</f>
        <v/>
      </c>
      <c r="F257" s="68" t="str">
        <f>IF('CF3 TestsPhys'!H257="","",'CF3 TestsPhys'!H257)</f>
        <v/>
      </c>
      <c r="G257" s="76" t="str">
        <f>IF('CF3 TestsPhys'!I257="","",'CF3 TestsPhys'!I257)</f>
        <v/>
      </c>
      <c r="H257" s="68" t="str">
        <f>IF('CF3 TestsPhys'!J257="","",'CF3 TestsPhys'!J257)</f>
        <v/>
      </c>
      <c r="I257" s="76" t="str">
        <f>IF('CF3 TestsPhys'!K257="","",'CF3 TestsPhys'!K257)</f>
        <v/>
      </c>
      <c r="J257" s="68" t="str">
        <f>IF('CF3 TestsPhys'!L257="","",'CF3 TestsPhys'!L257)</f>
        <v/>
      </c>
      <c r="K257" s="76" t="str">
        <f>IF('CF3 TestsPhys'!M257="","",'CF3 TestsPhys'!M257)</f>
        <v/>
      </c>
      <c r="L257" s="68" t="str">
        <f>IF('CF3 TestsPhys'!N257="","",'CF3 TestsPhys'!N257)</f>
        <v/>
      </c>
      <c r="M257" s="76" t="str">
        <f>IF('CF3 TestsPhys'!O257="","",'CF3 TestsPhys'!O257)</f>
        <v/>
      </c>
      <c r="N257" s="250" t="str">
        <f>IF('CF3 TestsPhys'!P257="","",'CF3 TestsPhys'!P257)</f>
        <v/>
      </c>
      <c r="O257" s="76" t="str">
        <f>IF('CF3 TestsPhys'!Q257="","",'CF3 TestsPhys'!Q257)</f>
        <v/>
      </c>
      <c r="P257" s="250" t="str">
        <f>IF('CF3 TestsPhys'!R257="","",'CF3 TestsPhys'!R257)</f>
        <v/>
      </c>
      <c r="Q257" s="76" t="str">
        <f>IF('CF3 TestsPhys'!S257="","",'CF3 TestsPhys'!S257)</f>
        <v/>
      </c>
      <c r="R257" s="250" t="str">
        <f>IF('CF3 TestsPhys'!T257="","",'CF3 TestsPhys'!T257)</f>
        <v/>
      </c>
      <c r="S257" s="76" t="str">
        <f>IF('CF3 TestsPhys'!U257="","",'CF3 TestsPhys'!U257)</f>
        <v/>
      </c>
      <c r="T257" s="61" t="str">
        <f>IF('CF3 TestsPhys'!V257="","",'CF3 TestsPhys'!V257)</f>
        <v/>
      </c>
      <c r="U257" s="76" t="str">
        <f>IF('CF3 TestsPhys'!W257="","",'CF3 TestsPhys'!W257)</f>
        <v/>
      </c>
      <c r="V257" s="61" t="str">
        <f>IF('CF3 TestsPhys'!X257="","",'CF3 TestsPhys'!X257)</f>
        <v/>
      </c>
      <c r="W257" s="76" t="str">
        <f>IF('CF3 TestsPhys'!Y257="","",'CF3 TestsPhys'!Y257)</f>
        <v/>
      </c>
      <c r="X257" s="61" t="str">
        <f>IF('CF3 TestsPhys'!Z257="","",'CF3 TestsPhys'!Z257)</f>
        <v/>
      </c>
      <c r="Y257" s="76" t="str">
        <f>IF('CF3 TestsPhys'!AA257="","",'CF3 TestsPhys'!AA257)</f>
        <v/>
      </c>
      <c r="Z257" s="251" t="str">
        <f>IF('CF3 TestsPhys'!AB257="","",'CF3 TestsPhys'!AB257)</f>
        <v/>
      </c>
      <c r="AA257" s="197" t="str">
        <f>IF('CF3 TestsPhys'!AC257="","",'CF3 TestsPhys'!AC257)</f>
        <v/>
      </c>
    </row>
    <row r="258" spans="1:27" ht="15.6" x14ac:dyDescent="0.25">
      <c r="A258" s="155" t="str">
        <f>IF('CF3 TestsPhys'!B258="","",'CF3 TestsPhys'!B258)</f>
        <v/>
      </c>
      <c r="B258" s="157" t="str">
        <f>IF('CF3 TestsPhys'!D258="","",'CF3 TestsPhys'!D258)</f>
        <v/>
      </c>
      <c r="C258" s="160" t="str">
        <f>IF('CF3 TestsPhys'!E258="","",'CF3 TestsPhys'!E258)</f>
        <v/>
      </c>
      <c r="D258" s="173" t="str">
        <f>IF('CF3 TestsPhys'!F258="","",'CF3 TestsPhys'!F258)</f>
        <v/>
      </c>
      <c r="E258" s="282" t="str">
        <f>IF('CF3 TestsPhys'!G258="","",'CF3 TestsPhys'!G258)</f>
        <v/>
      </c>
      <c r="F258" s="68" t="str">
        <f>IF('CF3 TestsPhys'!H258="","",'CF3 TestsPhys'!H258)</f>
        <v/>
      </c>
      <c r="G258" s="76" t="str">
        <f>IF('CF3 TestsPhys'!I258="","",'CF3 TestsPhys'!I258)</f>
        <v/>
      </c>
      <c r="H258" s="68" t="str">
        <f>IF('CF3 TestsPhys'!J258="","",'CF3 TestsPhys'!J258)</f>
        <v/>
      </c>
      <c r="I258" s="76" t="str">
        <f>IF('CF3 TestsPhys'!K258="","",'CF3 TestsPhys'!K258)</f>
        <v/>
      </c>
      <c r="J258" s="68" t="str">
        <f>IF('CF3 TestsPhys'!L258="","",'CF3 TestsPhys'!L258)</f>
        <v/>
      </c>
      <c r="K258" s="76" t="str">
        <f>IF('CF3 TestsPhys'!M258="","",'CF3 TestsPhys'!M258)</f>
        <v/>
      </c>
      <c r="L258" s="68" t="str">
        <f>IF('CF3 TestsPhys'!N258="","",'CF3 TestsPhys'!N258)</f>
        <v/>
      </c>
      <c r="M258" s="76" t="str">
        <f>IF('CF3 TestsPhys'!O258="","",'CF3 TestsPhys'!O258)</f>
        <v/>
      </c>
      <c r="N258" s="250" t="str">
        <f>IF('CF3 TestsPhys'!P258="","",'CF3 TestsPhys'!P258)</f>
        <v/>
      </c>
      <c r="O258" s="76" t="str">
        <f>IF('CF3 TestsPhys'!Q258="","",'CF3 TestsPhys'!Q258)</f>
        <v/>
      </c>
      <c r="P258" s="250" t="str">
        <f>IF('CF3 TestsPhys'!R258="","",'CF3 TestsPhys'!R258)</f>
        <v/>
      </c>
      <c r="Q258" s="76" t="str">
        <f>IF('CF3 TestsPhys'!S258="","",'CF3 TestsPhys'!S258)</f>
        <v/>
      </c>
      <c r="R258" s="250" t="str">
        <f>IF('CF3 TestsPhys'!T258="","",'CF3 TestsPhys'!T258)</f>
        <v/>
      </c>
      <c r="S258" s="76" t="str">
        <f>IF('CF3 TestsPhys'!U258="","",'CF3 TestsPhys'!U258)</f>
        <v/>
      </c>
      <c r="T258" s="61" t="str">
        <f>IF('CF3 TestsPhys'!V258="","",'CF3 TestsPhys'!V258)</f>
        <v/>
      </c>
      <c r="U258" s="76" t="str">
        <f>IF('CF3 TestsPhys'!W258="","",'CF3 TestsPhys'!W258)</f>
        <v/>
      </c>
      <c r="V258" s="61" t="str">
        <f>IF('CF3 TestsPhys'!X258="","",'CF3 TestsPhys'!X258)</f>
        <v/>
      </c>
      <c r="W258" s="76" t="str">
        <f>IF('CF3 TestsPhys'!Y258="","",'CF3 TestsPhys'!Y258)</f>
        <v/>
      </c>
      <c r="X258" s="61" t="str">
        <f>IF('CF3 TestsPhys'!Z258="","",'CF3 TestsPhys'!Z258)</f>
        <v/>
      </c>
      <c r="Y258" s="76" t="str">
        <f>IF('CF3 TestsPhys'!AA258="","",'CF3 TestsPhys'!AA258)</f>
        <v/>
      </c>
      <c r="Z258" s="251" t="str">
        <f>IF('CF3 TestsPhys'!AB258="","",'CF3 TestsPhys'!AB258)</f>
        <v/>
      </c>
      <c r="AA258" s="197" t="str">
        <f>IF('CF3 TestsPhys'!AC258="","",'CF3 TestsPhys'!AC258)</f>
        <v/>
      </c>
    </row>
    <row r="259" spans="1:27" ht="15.6" x14ac:dyDescent="0.25">
      <c r="A259" s="155" t="str">
        <f>IF('CF3 TestsPhys'!B259="","",'CF3 TestsPhys'!B259)</f>
        <v/>
      </c>
      <c r="B259" s="157" t="str">
        <f>IF('CF3 TestsPhys'!D259="","",'CF3 TestsPhys'!D259)</f>
        <v/>
      </c>
      <c r="C259" s="160" t="str">
        <f>IF('CF3 TestsPhys'!E259="","",'CF3 TestsPhys'!E259)</f>
        <v/>
      </c>
      <c r="D259" s="173" t="str">
        <f>IF('CF3 TestsPhys'!F259="","",'CF3 TestsPhys'!F259)</f>
        <v/>
      </c>
      <c r="E259" s="282" t="str">
        <f>IF('CF3 TestsPhys'!G259="","",'CF3 TestsPhys'!G259)</f>
        <v/>
      </c>
      <c r="F259" s="68" t="str">
        <f>IF('CF3 TestsPhys'!H259="","",'CF3 TestsPhys'!H259)</f>
        <v/>
      </c>
      <c r="G259" s="76" t="str">
        <f>IF('CF3 TestsPhys'!I259="","",'CF3 TestsPhys'!I259)</f>
        <v/>
      </c>
      <c r="H259" s="68" t="str">
        <f>IF('CF3 TestsPhys'!J259="","",'CF3 TestsPhys'!J259)</f>
        <v/>
      </c>
      <c r="I259" s="76" t="str">
        <f>IF('CF3 TestsPhys'!K259="","",'CF3 TestsPhys'!K259)</f>
        <v/>
      </c>
      <c r="J259" s="68" t="str">
        <f>IF('CF3 TestsPhys'!L259="","",'CF3 TestsPhys'!L259)</f>
        <v/>
      </c>
      <c r="K259" s="76" t="str">
        <f>IF('CF3 TestsPhys'!M259="","",'CF3 TestsPhys'!M259)</f>
        <v/>
      </c>
      <c r="L259" s="68" t="str">
        <f>IF('CF3 TestsPhys'!N259="","",'CF3 TestsPhys'!N259)</f>
        <v/>
      </c>
      <c r="M259" s="76" t="str">
        <f>IF('CF3 TestsPhys'!O259="","",'CF3 TestsPhys'!O259)</f>
        <v/>
      </c>
      <c r="N259" s="250" t="str">
        <f>IF('CF3 TestsPhys'!P259="","",'CF3 TestsPhys'!P259)</f>
        <v/>
      </c>
      <c r="O259" s="76" t="str">
        <f>IF('CF3 TestsPhys'!Q259="","",'CF3 TestsPhys'!Q259)</f>
        <v/>
      </c>
      <c r="P259" s="250" t="str">
        <f>IF('CF3 TestsPhys'!R259="","",'CF3 TestsPhys'!R259)</f>
        <v/>
      </c>
      <c r="Q259" s="76" t="str">
        <f>IF('CF3 TestsPhys'!S259="","",'CF3 TestsPhys'!S259)</f>
        <v/>
      </c>
      <c r="R259" s="250" t="str">
        <f>IF('CF3 TestsPhys'!T259="","",'CF3 TestsPhys'!T259)</f>
        <v/>
      </c>
      <c r="S259" s="76" t="str">
        <f>IF('CF3 TestsPhys'!U259="","",'CF3 TestsPhys'!U259)</f>
        <v/>
      </c>
      <c r="T259" s="61" t="str">
        <f>IF('CF3 TestsPhys'!V259="","",'CF3 TestsPhys'!V259)</f>
        <v/>
      </c>
      <c r="U259" s="76" t="str">
        <f>IF('CF3 TestsPhys'!W259="","",'CF3 TestsPhys'!W259)</f>
        <v/>
      </c>
      <c r="V259" s="61" t="str">
        <f>IF('CF3 TestsPhys'!X259="","",'CF3 TestsPhys'!X259)</f>
        <v/>
      </c>
      <c r="W259" s="76" t="str">
        <f>IF('CF3 TestsPhys'!Y259="","",'CF3 TestsPhys'!Y259)</f>
        <v/>
      </c>
      <c r="X259" s="61" t="str">
        <f>IF('CF3 TestsPhys'!Z259="","",'CF3 TestsPhys'!Z259)</f>
        <v/>
      </c>
      <c r="Y259" s="76" t="str">
        <f>IF('CF3 TestsPhys'!AA259="","",'CF3 TestsPhys'!AA259)</f>
        <v/>
      </c>
      <c r="Z259" s="251" t="str">
        <f>IF('CF3 TestsPhys'!AB259="","",'CF3 TestsPhys'!AB259)</f>
        <v/>
      </c>
      <c r="AA259" s="197" t="str">
        <f>IF('CF3 TestsPhys'!AC259="","",'CF3 TestsPhys'!AC259)</f>
        <v/>
      </c>
    </row>
    <row r="260" spans="1:27" ht="15.6" x14ac:dyDescent="0.25">
      <c r="A260" s="155" t="str">
        <f>IF('CF3 TestsPhys'!B260="","",'CF3 TestsPhys'!B260)</f>
        <v/>
      </c>
      <c r="B260" s="157" t="str">
        <f>IF('CF3 TestsPhys'!D260="","",'CF3 TestsPhys'!D260)</f>
        <v/>
      </c>
      <c r="C260" s="160" t="str">
        <f>IF('CF3 TestsPhys'!E260="","",'CF3 TestsPhys'!E260)</f>
        <v/>
      </c>
      <c r="D260" s="173" t="str">
        <f>IF('CF3 TestsPhys'!F260="","",'CF3 TestsPhys'!F260)</f>
        <v/>
      </c>
      <c r="E260" s="282" t="str">
        <f>IF('CF3 TestsPhys'!G260="","",'CF3 TestsPhys'!G260)</f>
        <v/>
      </c>
      <c r="F260" s="68" t="str">
        <f>IF('CF3 TestsPhys'!H260="","",'CF3 TestsPhys'!H260)</f>
        <v/>
      </c>
      <c r="G260" s="76" t="str">
        <f>IF('CF3 TestsPhys'!I260="","",'CF3 TestsPhys'!I260)</f>
        <v/>
      </c>
      <c r="H260" s="68" t="str">
        <f>IF('CF3 TestsPhys'!J260="","",'CF3 TestsPhys'!J260)</f>
        <v/>
      </c>
      <c r="I260" s="76" t="str">
        <f>IF('CF3 TestsPhys'!K260="","",'CF3 TestsPhys'!K260)</f>
        <v/>
      </c>
      <c r="J260" s="68" t="str">
        <f>IF('CF3 TestsPhys'!L260="","",'CF3 TestsPhys'!L260)</f>
        <v/>
      </c>
      <c r="K260" s="76" t="str">
        <f>IF('CF3 TestsPhys'!M260="","",'CF3 TestsPhys'!M260)</f>
        <v/>
      </c>
      <c r="L260" s="68" t="str">
        <f>IF('CF3 TestsPhys'!N260="","",'CF3 TestsPhys'!N260)</f>
        <v/>
      </c>
      <c r="M260" s="76" t="str">
        <f>IF('CF3 TestsPhys'!O260="","",'CF3 TestsPhys'!O260)</f>
        <v/>
      </c>
      <c r="N260" s="250" t="str">
        <f>IF('CF3 TestsPhys'!P260="","",'CF3 TestsPhys'!P260)</f>
        <v/>
      </c>
      <c r="O260" s="76" t="str">
        <f>IF('CF3 TestsPhys'!Q260="","",'CF3 TestsPhys'!Q260)</f>
        <v/>
      </c>
      <c r="P260" s="250" t="str">
        <f>IF('CF3 TestsPhys'!R260="","",'CF3 TestsPhys'!R260)</f>
        <v/>
      </c>
      <c r="Q260" s="76" t="str">
        <f>IF('CF3 TestsPhys'!S260="","",'CF3 TestsPhys'!S260)</f>
        <v/>
      </c>
      <c r="R260" s="250" t="str">
        <f>IF('CF3 TestsPhys'!T260="","",'CF3 TestsPhys'!T260)</f>
        <v/>
      </c>
      <c r="S260" s="76" t="str">
        <f>IF('CF3 TestsPhys'!U260="","",'CF3 TestsPhys'!U260)</f>
        <v/>
      </c>
      <c r="T260" s="61" t="str">
        <f>IF('CF3 TestsPhys'!V260="","",'CF3 TestsPhys'!V260)</f>
        <v/>
      </c>
      <c r="U260" s="76" t="str">
        <f>IF('CF3 TestsPhys'!W260="","",'CF3 TestsPhys'!W260)</f>
        <v/>
      </c>
      <c r="V260" s="61" t="str">
        <f>IF('CF3 TestsPhys'!X260="","",'CF3 TestsPhys'!X260)</f>
        <v/>
      </c>
      <c r="W260" s="76" t="str">
        <f>IF('CF3 TestsPhys'!Y260="","",'CF3 TestsPhys'!Y260)</f>
        <v/>
      </c>
      <c r="X260" s="61" t="str">
        <f>IF('CF3 TestsPhys'!Z260="","",'CF3 TestsPhys'!Z260)</f>
        <v/>
      </c>
      <c r="Y260" s="76" t="str">
        <f>IF('CF3 TestsPhys'!AA260="","",'CF3 TestsPhys'!AA260)</f>
        <v/>
      </c>
      <c r="Z260" s="251" t="str">
        <f>IF('CF3 TestsPhys'!AB260="","",'CF3 TestsPhys'!AB260)</f>
        <v/>
      </c>
      <c r="AA260" s="197" t="str">
        <f>IF('CF3 TestsPhys'!AC260="","",'CF3 TestsPhys'!AC260)</f>
        <v/>
      </c>
    </row>
    <row r="261" spans="1:27" ht="15.6" x14ac:dyDescent="0.25">
      <c r="A261" s="155" t="str">
        <f>IF('CF3 TestsPhys'!B261="","",'CF3 TestsPhys'!B261)</f>
        <v/>
      </c>
      <c r="B261" s="157" t="str">
        <f>IF('CF3 TestsPhys'!D261="","",'CF3 TestsPhys'!D261)</f>
        <v/>
      </c>
      <c r="C261" s="160" t="str">
        <f>IF('CF3 TestsPhys'!E261="","",'CF3 TestsPhys'!E261)</f>
        <v/>
      </c>
      <c r="D261" s="173" t="str">
        <f>IF('CF3 TestsPhys'!F261="","",'CF3 TestsPhys'!F261)</f>
        <v/>
      </c>
      <c r="E261" s="282" t="str">
        <f>IF('CF3 TestsPhys'!G261="","",'CF3 TestsPhys'!G261)</f>
        <v/>
      </c>
      <c r="F261" s="68" t="str">
        <f>IF('CF3 TestsPhys'!H261="","",'CF3 TestsPhys'!H261)</f>
        <v/>
      </c>
      <c r="G261" s="76" t="str">
        <f>IF('CF3 TestsPhys'!I261="","",'CF3 TestsPhys'!I261)</f>
        <v/>
      </c>
      <c r="H261" s="68" t="str">
        <f>IF('CF3 TestsPhys'!J261="","",'CF3 TestsPhys'!J261)</f>
        <v/>
      </c>
      <c r="I261" s="76" t="str">
        <f>IF('CF3 TestsPhys'!K261="","",'CF3 TestsPhys'!K261)</f>
        <v/>
      </c>
      <c r="J261" s="68" t="str">
        <f>IF('CF3 TestsPhys'!L261="","",'CF3 TestsPhys'!L261)</f>
        <v/>
      </c>
      <c r="K261" s="76" t="str">
        <f>IF('CF3 TestsPhys'!M261="","",'CF3 TestsPhys'!M261)</f>
        <v/>
      </c>
      <c r="L261" s="68" t="str">
        <f>IF('CF3 TestsPhys'!N261="","",'CF3 TestsPhys'!N261)</f>
        <v/>
      </c>
      <c r="M261" s="76" t="str">
        <f>IF('CF3 TestsPhys'!O261="","",'CF3 TestsPhys'!O261)</f>
        <v/>
      </c>
      <c r="N261" s="250" t="str">
        <f>IF('CF3 TestsPhys'!P261="","",'CF3 TestsPhys'!P261)</f>
        <v/>
      </c>
      <c r="O261" s="76" t="str">
        <f>IF('CF3 TestsPhys'!Q261="","",'CF3 TestsPhys'!Q261)</f>
        <v/>
      </c>
      <c r="P261" s="250" t="str">
        <f>IF('CF3 TestsPhys'!R261="","",'CF3 TestsPhys'!R261)</f>
        <v/>
      </c>
      <c r="Q261" s="76" t="str">
        <f>IF('CF3 TestsPhys'!S261="","",'CF3 TestsPhys'!S261)</f>
        <v/>
      </c>
      <c r="R261" s="250" t="str">
        <f>IF('CF3 TestsPhys'!T261="","",'CF3 TestsPhys'!T261)</f>
        <v/>
      </c>
      <c r="S261" s="76" t="str">
        <f>IF('CF3 TestsPhys'!U261="","",'CF3 TestsPhys'!U261)</f>
        <v/>
      </c>
      <c r="T261" s="61" t="str">
        <f>IF('CF3 TestsPhys'!V261="","",'CF3 TestsPhys'!V261)</f>
        <v/>
      </c>
      <c r="U261" s="76" t="str">
        <f>IF('CF3 TestsPhys'!W261="","",'CF3 TestsPhys'!W261)</f>
        <v/>
      </c>
      <c r="V261" s="61" t="str">
        <f>IF('CF3 TestsPhys'!X261="","",'CF3 TestsPhys'!X261)</f>
        <v/>
      </c>
      <c r="W261" s="76" t="str">
        <f>IF('CF3 TestsPhys'!Y261="","",'CF3 TestsPhys'!Y261)</f>
        <v/>
      </c>
      <c r="X261" s="61" t="str">
        <f>IF('CF3 TestsPhys'!Z261="","",'CF3 TestsPhys'!Z261)</f>
        <v/>
      </c>
      <c r="Y261" s="76" t="str">
        <f>IF('CF3 TestsPhys'!AA261="","",'CF3 TestsPhys'!AA261)</f>
        <v/>
      </c>
      <c r="Z261" s="251" t="str">
        <f>IF('CF3 TestsPhys'!AB261="","",'CF3 TestsPhys'!AB261)</f>
        <v/>
      </c>
      <c r="AA261" s="197" t="str">
        <f>IF('CF3 TestsPhys'!AC261="","",'CF3 TestsPhys'!AC261)</f>
        <v/>
      </c>
    </row>
    <row r="262" spans="1:27" ht="15.6" x14ac:dyDescent="0.25">
      <c r="A262" s="155" t="str">
        <f>IF('CF3 TestsPhys'!B262="","",'CF3 TestsPhys'!B262)</f>
        <v/>
      </c>
      <c r="B262" s="157" t="str">
        <f>IF('CF3 TestsPhys'!D262="","",'CF3 TestsPhys'!D262)</f>
        <v/>
      </c>
      <c r="C262" s="160" t="str">
        <f>IF('CF3 TestsPhys'!E262="","",'CF3 TestsPhys'!E262)</f>
        <v/>
      </c>
      <c r="D262" s="173" t="str">
        <f>IF('CF3 TestsPhys'!F262="","",'CF3 TestsPhys'!F262)</f>
        <v/>
      </c>
      <c r="E262" s="282" t="str">
        <f>IF('CF3 TestsPhys'!G262="","",'CF3 TestsPhys'!G262)</f>
        <v/>
      </c>
      <c r="F262" s="68" t="str">
        <f>IF('CF3 TestsPhys'!H262="","",'CF3 TestsPhys'!H262)</f>
        <v/>
      </c>
      <c r="G262" s="76" t="str">
        <f>IF('CF3 TestsPhys'!I262="","",'CF3 TestsPhys'!I262)</f>
        <v/>
      </c>
      <c r="H262" s="68" t="str">
        <f>IF('CF3 TestsPhys'!J262="","",'CF3 TestsPhys'!J262)</f>
        <v/>
      </c>
      <c r="I262" s="76" t="str">
        <f>IF('CF3 TestsPhys'!K262="","",'CF3 TestsPhys'!K262)</f>
        <v/>
      </c>
      <c r="J262" s="68" t="str">
        <f>IF('CF3 TestsPhys'!L262="","",'CF3 TestsPhys'!L262)</f>
        <v/>
      </c>
      <c r="K262" s="76" t="str">
        <f>IF('CF3 TestsPhys'!M262="","",'CF3 TestsPhys'!M262)</f>
        <v/>
      </c>
      <c r="L262" s="68" t="str">
        <f>IF('CF3 TestsPhys'!N262="","",'CF3 TestsPhys'!N262)</f>
        <v/>
      </c>
      <c r="M262" s="76" t="str">
        <f>IF('CF3 TestsPhys'!O262="","",'CF3 TestsPhys'!O262)</f>
        <v/>
      </c>
      <c r="N262" s="250" t="str">
        <f>IF('CF3 TestsPhys'!P262="","",'CF3 TestsPhys'!P262)</f>
        <v/>
      </c>
      <c r="O262" s="76" t="str">
        <f>IF('CF3 TestsPhys'!Q262="","",'CF3 TestsPhys'!Q262)</f>
        <v/>
      </c>
      <c r="P262" s="250" t="str">
        <f>IF('CF3 TestsPhys'!R262="","",'CF3 TestsPhys'!R262)</f>
        <v/>
      </c>
      <c r="Q262" s="76" t="str">
        <f>IF('CF3 TestsPhys'!S262="","",'CF3 TestsPhys'!S262)</f>
        <v/>
      </c>
      <c r="R262" s="250" t="str">
        <f>IF('CF3 TestsPhys'!T262="","",'CF3 TestsPhys'!T262)</f>
        <v/>
      </c>
      <c r="S262" s="76" t="str">
        <f>IF('CF3 TestsPhys'!U262="","",'CF3 TestsPhys'!U262)</f>
        <v/>
      </c>
      <c r="T262" s="61" t="str">
        <f>IF('CF3 TestsPhys'!V262="","",'CF3 TestsPhys'!V262)</f>
        <v/>
      </c>
      <c r="U262" s="76" t="str">
        <f>IF('CF3 TestsPhys'!W262="","",'CF3 TestsPhys'!W262)</f>
        <v/>
      </c>
      <c r="V262" s="61" t="str">
        <f>IF('CF3 TestsPhys'!X262="","",'CF3 TestsPhys'!X262)</f>
        <v/>
      </c>
      <c r="W262" s="76" t="str">
        <f>IF('CF3 TestsPhys'!Y262="","",'CF3 TestsPhys'!Y262)</f>
        <v/>
      </c>
      <c r="X262" s="61" t="str">
        <f>IF('CF3 TestsPhys'!Z262="","",'CF3 TestsPhys'!Z262)</f>
        <v/>
      </c>
      <c r="Y262" s="76" t="str">
        <f>IF('CF3 TestsPhys'!AA262="","",'CF3 TestsPhys'!AA262)</f>
        <v/>
      </c>
      <c r="Z262" s="251" t="str">
        <f>IF('CF3 TestsPhys'!AB262="","",'CF3 TestsPhys'!AB262)</f>
        <v/>
      </c>
      <c r="AA262" s="197" t="str">
        <f>IF('CF3 TestsPhys'!AC262="","",'CF3 TestsPhys'!AC262)</f>
        <v/>
      </c>
    </row>
    <row r="263" spans="1:27" ht="15.6" x14ac:dyDescent="0.25">
      <c r="A263" s="155" t="str">
        <f>IF('CF3 TestsPhys'!B263="","",'CF3 TestsPhys'!B263)</f>
        <v/>
      </c>
      <c r="B263" s="157" t="str">
        <f>IF('CF3 TestsPhys'!D263="","",'CF3 TestsPhys'!D263)</f>
        <v/>
      </c>
      <c r="C263" s="160" t="str">
        <f>IF('CF3 TestsPhys'!E263="","",'CF3 TestsPhys'!E263)</f>
        <v/>
      </c>
      <c r="D263" s="173" t="str">
        <f>IF('CF3 TestsPhys'!F263="","",'CF3 TestsPhys'!F263)</f>
        <v/>
      </c>
      <c r="E263" s="282" t="str">
        <f>IF('CF3 TestsPhys'!G263="","",'CF3 TestsPhys'!G263)</f>
        <v/>
      </c>
      <c r="F263" s="68" t="str">
        <f>IF('CF3 TestsPhys'!H263="","",'CF3 TestsPhys'!H263)</f>
        <v/>
      </c>
      <c r="G263" s="76" t="str">
        <f>IF('CF3 TestsPhys'!I263="","",'CF3 TestsPhys'!I263)</f>
        <v/>
      </c>
      <c r="H263" s="68" t="str">
        <f>IF('CF3 TestsPhys'!J263="","",'CF3 TestsPhys'!J263)</f>
        <v/>
      </c>
      <c r="I263" s="76" t="str">
        <f>IF('CF3 TestsPhys'!K263="","",'CF3 TestsPhys'!K263)</f>
        <v/>
      </c>
      <c r="J263" s="68" t="str">
        <f>IF('CF3 TestsPhys'!L263="","",'CF3 TestsPhys'!L263)</f>
        <v/>
      </c>
      <c r="K263" s="76" t="str">
        <f>IF('CF3 TestsPhys'!M263="","",'CF3 TestsPhys'!M263)</f>
        <v/>
      </c>
      <c r="L263" s="68" t="str">
        <f>IF('CF3 TestsPhys'!N263="","",'CF3 TestsPhys'!N263)</f>
        <v/>
      </c>
      <c r="M263" s="76" t="str">
        <f>IF('CF3 TestsPhys'!O263="","",'CF3 TestsPhys'!O263)</f>
        <v/>
      </c>
      <c r="N263" s="250" t="str">
        <f>IF('CF3 TestsPhys'!P263="","",'CF3 TestsPhys'!P263)</f>
        <v/>
      </c>
      <c r="O263" s="76" t="str">
        <f>IF('CF3 TestsPhys'!Q263="","",'CF3 TestsPhys'!Q263)</f>
        <v/>
      </c>
      <c r="P263" s="250" t="str">
        <f>IF('CF3 TestsPhys'!R263="","",'CF3 TestsPhys'!R263)</f>
        <v/>
      </c>
      <c r="Q263" s="76" t="str">
        <f>IF('CF3 TestsPhys'!S263="","",'CF3 TestsPhys'!S263)</f>
        <v/>
      </c>
      <c r="R263" s="250" t="str">
        <f>IF('CF3 TestsPhys'!T263="","",'CF3 TestsPhys'!T263)</f>
        <v/>
      </c>
      <c r="S263" s="76" t="str">
        <f>IF('CF3 TestsPhys'!U263="","",'CF3 TestsPhys'!U263)</f>
        <v/>
      </c>
      <c r="T263" s="61" t="str">
        <f>IF('CF3 TestsPhys'!V263="","",'CF3 TestsPhys'!V263)</f>
        <v/>
      </c>
      <c r="U263" s="76" t="str">
        <f>IF('CF3 TestsPhys'!W263="","",'CF3 TestsPhys'!W263)</f>
        <v/>
      </c>
      <c r="V263" s="61" t="str">
        <f>IF('CF3 TestsPhys'!X263="","",'CF3 TestsPhys'!X263)</f>
        <v/>
      </c>
      <c r="W263" s="76" t="str">
        <f>IF('CF3 TestsPhys'!Y263="","",'CF3 TestsPhys'!Y263)</f>
        <v/>
      </c>
      <c r="X263" s="61" t="str">
        <f>IF('CF3 TestsPhys'!Z263="","",'CF3 TestsPhys'!Z263)</f>
        <v/>
      </c>
      <c r="Y263" s="76" t="str">
        <f>IF('CF3 TestsPhys'!AA263="","",'CF3 TestsPhys'!AA263)</f>
        <v/>
      </c>
      <c r="Z263" s="251" t="str">
        <f>IF('CF3 TestsPhys'!AB263="","",'CF3 TestsPhys'!AB263)</f>
        <v/>
      </c>
      <c r="AA263" s="197" t="str">
        <f>IF('CF3 TestsPhys'!AC263="","",'CF3 TestsPhys'!AC263)</f>
        <v/>
      </c>
    </row>
    <row r="264" spans="1:27" ht="15.6" x14ac:dyDescent="0.25">
      <c r="A264" s="155" t="str">
        <f>IF('CF3 TestsPhys'!B264="","",'CF3 TestsPhys'!B264)</f>
        <v/>
      </c>
      <c r="B264" s="157" t="str">
        <f>IF('CF3 TestsPhys'!D264="","",'CF3 TestsPhys'!D264)</f>
        <v/>
      </c>
      <c r="C264" s="160" t="str">
        <f>IF('CF3 TestsPhys'!E264="","",'CF3 TestsPhys'!E264)</f>
        <v/>
      </c>
      <c r="D264" s="173" t="str">
        <f>IF('CF3 TestsPhys'!F264="","",'CF3 TestsPhys'!F264)</f>
        <v/>
      </c>
      <c r="E264" s="282" t="str">
        <f>IF('CF3 TestsPhys'!G264="","",'CF3 TestsPhys'!G264)</f>
        <v/>
      </c>
      <c r="F264" s="68" t="str">
        <f>IF('CF3 TestsPhys'!H264="","",'CF3 TestsPhys'!H264)</f>
        <v/>
      </c>
      <c r="G264" s="76" t="str">
        <f>IF('CF3 TestsPhys'!I264="","",'CF3 TestsPhys'!I264)</f>
        <v/>
      </c>
      <c r="H264" s="68" t="str">
        <f>IF('CF3 TestsPhys'!J264="","",'CF3 TestsPhys'!J264)</f>
        <v/>
      </c>
      <c r="I264" s="76" t="str">
        <f>IF('CF3 TestsPhys'!K264="","",'CF3 TestsPhys'!K264)</f>
        <v/>
      </c>
      <c r="J264" s="68" t="str">
        <f>IF('CF3 TestsPhys'!L264="","",'CF3 TestsPhys'!L264)</f>
        <v/>
      </c>
      <c r="K264" s="76" t="str">
        <f>IF('CF3 TestsPhys'!M264="","",'CF3 TestsPhys'!M264)</f>
        <v/>
      </c>
      <c r="L264" s="68" t="str">
        <f>IF('CF3 TestsPhys'!N264="","",'CF3 TestsPhys'!N264)</f>
        <v/>
      </c>
      <c r="M264" s="76" t="str">
        <f>IF('CF3 TestsPhys'!O264="","",'CF3 TestsPhys'!O264)</f>
        <v/>
      </c>
      <c r="N264" s="250" t="str">
        <f>IF('CF3 TestsPhys'!P264="","",'CF3 TestsPhys'!P264)</f>
        <v/>
      </c>
      <c r="O264" s="76" t="str">
        <f>IF('CF3 TestsPhys'!Q264="","",'CF3 TestsPhys'!Q264)</f>
        <v/>
      </c>
      <c r="P264" s="250" t="str">
        <f>IF('CF3 TestsPhys'!R264="","",'CF3 TestsPhys'!R264)</f>
        <v/>
      </c>
      <c r="Q264" s="76" t="str">
        <f>IF('CF3 TestsPhys'!S264="","",'CF3 TestsPhys'!S264)</f>
        <v/>
      </c>
      <c r="R264" s="250" t="str">
        <f>IF('CF3 TestsPhys'!T264="","",'CF3 TestsPhys'!T264)</f>
        <v/>
      </c>
      <c r="S264" s="76" t="str">
        <f>IF('CF3 TestsPhys'!U264="","",'CF3 TestsPhys'!U264)</f>
        <v/>
      </c>
      <c r="T264" s="61" t="str">
        <f>IF('CF3 TestsPhys'!V264="","",'CF3 TestsPhys'!V264)</f>
        <v/>
      </c>
      <c r="U264" s="76" t="str">
        <f>IF('CF3 TestsPhys'!W264="","",'CF3 TestsPhys'!W264)</f>
        <v/>
      </c>
      <c r="V264" s="61" t="str">
        <f>IF('CF3 TestsPhys'!X264="","",'CF3 TestsPhys'!X264)</f>
        <v/>
      </c>
      <c r="W264" s="76" t="str">
        <f>IF('CF3 TestsPhys'!Y264="","",'CF3 TestsPhys'!Y264)</f>
        <v/>
      </c>
      <c r="X264" s="61" t="str">
        <f>IF('CF3 TestsPhys'!Z264="","",'CF3 TestsPhys'!Z264)</f>
        <v/>
      </c>
      <c r="Y264" s="76" t="str">
        <f>IF('CF3 TestsPhys'!AA264="","",'CF3 TestsPhys'!AA264)</f>
        <v/>
      </c>
      <c r="Z264" s="251" t="str">
        <f>IF('CF3 TestsPhys'!AB264="","",'CF3 TestsPhys'!AB264)</f>
        <v/>
      </c>
      <c r="AA264" s="197" t="str">
        <f>IF('CF3 TestsPhys'!AC264="","",'CF3 TestsPhys'!AC264)</f>
        <v/>
      </c>
    </row>
    <row r="265" spans="1:27" ht="15.6" x14ac:dyDescent="0.25">
      <c r="A265" s="155" t="str">
        <f>IF('CF3 TestsPhys'!B265="","",'CF3 TestsPhys'!B265)</f>
        <v/>
      </c>
      <c r="B265" s="157" t="str">
        <f>IF('CF3 TestsPhys'!D265="","",'CF3 TestsPhys'!D265)</f>
        <v/>
      </c>
      <c r="C265" s="160" t="str">
        <f>IF('CF3 TestsPhys'!E265="","",'CF3 TestsPhys'!E265)</f>
        <v/>
      </c>
      <c r="D265" s="173" t="str">
        <f>IF('CF3 TestsPhys'!F265="","",'CF3 TestsPhys'!F265)</f>
        <v/>
      </c>
      <c r="E265" s="282" t="str">
        <f>IF('CF3 TestsPhys'!G265="","",'CF3 TestsPhys'!G265)</f>
        <v/>
      </c>
      <c r="F265" s="68" t="str">
        <f>IF('CF3 TestsPhys'!H265="","",'CF3 TestsPhys'!H265)</f>
        <v/>
      </c>
      <c r="G265" s="76" t="str">
        <f>IF('CF3 TestsPhys'!I265="","",'CF3 TestsPhys'!I265)</f>
        <v/>
      </c>
      <c r="H265" s="68" t="str">
        <f>IF('CF3 TestsPhys'!J265="","",'CF3 TestsPhys'!J265)</f>
        <v/>
      </c>
      <c r="I265" s="76" t="str">
        <f>IF('CF3 TestsPhys'!K265="","",'CF3 TestsPhys'!K265)</f>
        <v/>
      </c>
      <c r="J265" s="68" t="str">
        <f>IF('CF3 TestsPhys'!L265="","",'CF3 TestsPhys'!L265)</f>
        <v/>
      </c>
      <c r="K265" s="76" t="str">
        <f>IF('CF3 TestsPhys'!M265="","",'CF3 TestsPhys'!M265)</f>
        <v/>
      </c>
      <c r="L265" s="68" t="str">
        <f>IF('CF3 TestsPhys'!N265="","",'CF3 TestsPhys'!N265)</f>
        <v/>
      </c>
      <c r="M265" s="76" t="str">
        <f>IF('CF3 TestsPhys'!O265="","",'CF3 TestsPhys'!O265)</f>
        <v/>
      </c>
      <c r="N265" s="250" t="str">
        <f>IF('CF3 TestsPhys'!P265="","",'CF3 TestsPhys'!P265)</f>
        <v/>
      </c>
      <c r="O265" s="76" t="str">
        <f>IF('CF3 TestsPhys'!Q265="","",'CF3 TestsPhys'!Q265)</f>
        <v/>
      </c>
      <c r="P265" s="250" t="str">
        <f>IF('CF3 TestsPhys'!R265="","",'CF3 TestsPhys'!R265)</f>
        <v/>
      </c>
      <c r="Q265" s="76" t="str">
        <f>IF('CF3 TestsPhys'!S265="","",'CF3 TestsPhys'!S265)</f>
        <v/>
      </c>
      <c r="R265" s="250" t="str">
        <f>IF('CF3 TestsPhys'!T265="","",'CF3 TestsPhys'!T265)</f>
        <v/>
      </c>
      <c r="S265" s="76" t="str">
        <f>IF('CF3 TestsPhys'!U265="","",'CF3 TestsPhys'!U265)</f>
        <v/>
      </c>
      <c r="T265" s="61" t="str">
        <f>IF('CF3 TestsPhys'!V265="","",'CF3 TestsPhys'!V265)</f>
        <v/>
      </c>
      <c r="U265" s="76" t="str">
        <f>IF('CF3 TestsPhys'!W265="","",'CF3 TestsPhys'!W265)</f>
        <v/>
      </c>
      <c r="V265" s="61" t="str">
        <f>IF('CF3 TestsPhys'!X265="","",'CF3 TestsPhys'!X265)</f>
        <v/>
      </c>
      <c r="W265" s="76" t="str">
        <f>IF('CF3 TestsPhys'!Y265="","",'CF3 TestsPhys'!Y265)</f>
        <v/>
      </c>
      <c r="X265" s="61" t="str">
        <f>IF('CF3 TestsPhys'!Z265="","",'CF3 TestsPhys'!Z265)</f>
        <v/>
      </c>
      <c r="Y265" s="76" t="str">
        <f>IF('CF3 TestsPhys'!AA265="","",'CF3 TestsPhys'!AA265)</f>
        <v/>
      </c>
      <c r="Z265" s="251" t="str">
        <f>IF('CF3 TestsPhys'!AB265="","",'CF3 TestsPhys'!AB265)</f>
        <v/>
      </c>
      <c r="AA265" s="197" t="str">
        <f>IF('CF3 TestsPhys'!AC265="","",'CF3 TestsPhys'!AC265)</f>
        <v/>
      </c>
    </row>
    <row r="266" spans="1:27" ht="15.6" x14ac:dyDescent="0.25">
      <c r="A266" s="155" t="str">
        <f>IF('CF3 TestsPhys'!B266="","",'CF3 TestsPhys'!B266)</f>
        <v/>
      </c>
      <c r="B266" s="157" t="str">
        <f>IF('CF3 TestsPhys'!D266="","",'CF3 TestsPhys'!D266)</f>
        <v/>
      </c>
      <c r="C266" s="160" t="str">
        <f>IF('CF3 TestsPhys'!E266="","",'CF3 TestsPhys'!E266)</f>
        <v/>
      </c>
      <c r="D266" s="173" t="str">
        <f>IF('CF3 TestsPhys'!F266="","",'CF3 TestsPhys'!F266)</f>
        <v/>
      </c>
      <c r="E266" s="282" t="str">
        <f>IF('CF3 TestsPhys'!G266="","",'CF3 TestsPhys'!G266)</f>
        <v/>
      </c>
      <c r="F266" s="68" t="str">
        <f>IF('CF3 TestsPhys'!H266="","",'CF3 TestsPhys'!H266)</f>
        <v/>
      </c>
      <c r="G266" s="76" t="str">
        <f>IF('CF3 TestsPhys'!I266="","",'CF3 TestsPhys'!I266)</f>
        <v/>
      </c>
      <c r="H266" s="68" t="str">
        <f>IF('CF3 TestsPhys'!J266="","",'CF3 TestsPhys'!J266)</f>
        <v/>
      </c>
      <c r="I266" s="76" t="str">
        <f>IF('CF3 TestsPhys'!K266="","",'CF3 TestsPhys'!K266)</f>
        <v/>
      </c>
      <c r="J266" s="68" t="str">
        <f>IF('CF3 TestsPhys'!L266="","",'CF3 TestsPhys'!L266)</f>
        <v/>
      </c>
      <c r="K266" s="76" t="str">
        <f>IF('CF3 TestsPhys'!M266="","",'CF3 TestsPhys'!M266)</f>
        <v/>
      </c>
      <c r="L266" s="68" t="str">
        <f>IF('CF3 TestsPhys'!N266="","",'CF3 TestsPhys'!N266)</f>
        <v/>
      </c>
      <c r="M266" s="76" t="str">
        <f>IF('CF3 TestsPhys'!O266="","",'CF3 TestsPhys'!O266)</f>
        <v/>
      </c>
      <c r="N266" s="250" t="str">
        <f>IF('CF3 TestsPhys'!P266="","",'CF3 TestsPhys'!P266)</f>
        <v/>
      </c>
      <c r="O266" s="76" t="str">
        <f>IF('CF3 TestsPhys'!Q266="","",'CF3 TestsPhys'!Q266)</f>
        <v/>
      </c>
      <c r="P266" s="250" t="str">
        <f>IF('CF3 TestsPhys'!R266="","",'CF3 TestsPhys'!R266)</f>
        <v/>
      </c>
      <c r="Q266" s="76" t="str">
        <f>IF('CF3 TestsPhys'!S266="","",'CF3 TestsPhys'!S266)</f>
        <v/>
      </c>
      <c r="R266" s="250" t="str">
        <f>IF('CF3 TestsPhys'!T266="","",'CF3 TestsPhys'!T266)</f>
        <v/>
      </c>
      <c r="S266" s="76" t="str">
        <f>IF('CF3 TestsPhys'!U266="","",'CF3 TestsPhys'!U266)</f>
        <v/>
      </c>
      <c r="T266" s="61" t="str">
        <f>IF('CF3 TestsPhys'!V266="","",'CF3 TestsPhys'!V266)</f>
        <v/>
      </c>
      <c r="U266" s="76" t="str">
        <f>IF('CF3 TestsPhys'!W266="","",'CF3 TestsPhys'!W266)</f>
        <v/>
      </c>
      <c r="V266" s="61" t="str">
        <f>IF('CF3 TestsPhys'!X266="","",'CF3 TestsPhys'!X266)</f>
        <v/>
      </c>
      <c r="W266" s="76" t="str">
        <f>IF('CF3 TestsPhys'!Y266="","",'CF3 TestsPhys'!Y266)</f>
        <v/>
      </c>
      <c r="X266" s="61" t="str">
        <f>IF('CF3 TestsPhys'!Z266="","",'CF3 TestsPhys'!Z266)</f>
        <v/>
      </c>
      <c r="Y266" s="76" t="str">
        <f>IF('CF3 TestsPhys'!AA266="","",'CF3 TestsPhys'!AA266)</f>
        <v/>
      </c>
      <c r="Z266" s="251" t="str">
        <f>IF('CF3 TestsPhys'!AB266="","",'CF3 TestsPhys'!AB266)</f>
        <v/>
      </c>
      <c r="AA266" s="197" t="str">
        <f>IF('CF3 TestsPhys'!AC266="","",'CF3 TestsPhys'!AC266)</f>
        <v/>
      </c>
    </row>
    <row r="267" spans="1:27" ht="15.6" x14ac:dyDescent="0.25">
      <c r="A267" s="155" t="str">
        <f>IF('CF3 TestsPhys'!B267="","",'CF3 TestsPhys'!B267)</f>
        <v/>
      </c>
      <c r="B267" s="157" t="str">
        <f>IF('CF3 TestsPhys'!D267="","",'CF3 TestsPhys'!D267)</f>
        <v/>
      </c>
      <c r="C267" s="160" t="str">
        <f>IF('CF3 TestsPhys'!E267="","",'CF3 TestsPhys'!E267)</f>
        <v/>
      </c>
      <c r="D267" s="173" t="str">
        <f>IF('CF3 TestsPhys'!F267="","",'CF3 TestsPhys'!F267)</f>
        <v/>
      </c>
      <c r="E267" s="282" t="str">
        <f>IF('CF3 TestsPhys'!G267="","",'CF3 TestsPhys'!G267)</f>
        <v/>
      </c>
      <c r="F267" s="68" t="str">
        <f>IF('CF3 TestsPhys'!H267="","",'CF3 TestsPhys'!H267)</f>
        <v/>
      </c>
      <c r="G267" s="76" t="str">
        <f>IF('CF3 TestsPhys'!I267="","",'CF3 TestsPhys'!I267)</f>
        <v/>
      </c>
      <c r="H267" s="68" t="str">
        <f>IF('CF3 TestsPhys'!J267="","",'CF3 TestsPhys'!J267)</f>
        <v/>
      </c>
      <c r="I267" s="76" t="str">
        <f>IF('CF3 TestsPhys'!K267="","",'CF3 TestsPhys'!K267)</f>
        <v/>
      </c>
      <c r="J267" s="68" t="str">
        <f>IF('CF3 TestsPhys'!L267="","",'CF3 TestsPhys'!L267)</f>
        <v/>
      </c>
      <c r="K267" s="76" t="str">
        <f>IF('CF3 TestsPhys'!M267="","",'CF3 TestsPhys'!M267)</f>
        <v/>
      </c>
      <c r="L267" s="68" t="str">
        <f>IF('CF3 TestsPhys'!N267="","",'CF3 TestsPhys'!N267)</f>
        <v/>
      </c>
      <c r="M267" s="76" t="str">
        <f>IF('CF3 TestsPhys'!O267="","",'CF3 TestsPhys'!O267)</f>
        <v/>
      </c>
      <c r="N267" s="250" t="str">
        <f>IF('CF3 TestsPhys'!P267="","",'CF3 TestsPhys'!P267)</f>
        <v/>
      </c>
      <c r="O267" s="76" t="str">
        <f>IF('CF3 TestsPhys'!Q267="","",'CF3 TestsPhys'!Q267)</f>
        <v/>
      </c>
      <c r="P267" s="250" t="str">
        <f>IF('CF3 TestsPhys'!R267="","",'CF3 TestsPhys'!R267)</f>
        <v/>
      </c>
      <c r="Q267" s="76" t="str">
        <f>IF('CF3 TestsPhys'!S267="","",'CF3 TestsPhys'!S267)</f>
        <v/>
      </c>
      <c r="R267" s="250" t="str">
        <f>IF('CF3 TestsPhys'!T267="","",'CF3 TestsPhys'!T267)</f>
        <v/>
      </c>
      <c r="S267" s="76" t="str">
        <f>IF('CF3 TestsPhys'!U267="","",'CF3 TestsPhys'!U267)</f>
        <v/>
      </c>
      <c r="T267" s="61" t="str">
        <f>IF('CF3 TestsPhys'!V267="","",'CF3 TestsPhys'!V267)</f>
        <v/>
      </c>
      <c r="U267" s="76" t="str">
        <f>IF('CF3 TestsPhys'!W267="","",'CF3 TestsPhys'!W267)</f>
        <v/>
      </c>
      <c r="V267" s="61" t="str">
        <f>IF('CF3 TestsPhys'!X267="","",'CF3 TestsPhys'!X267)</f>
        <v/>
      </c>
      <c r="W267" s="76" t="str">
        <f>IF('CF3 TestsPhys'!Y267="","",'CF3 TestsPhys'!Y267)</f>
        <v/>
      </c>
      <c r="X267" s="61" t="str">
        <f>IF('CF3 TestsPhys'!Z267="","",'CF3 TestsPhys'!Z267)</f>
        <v/>
      </c>
      <c r="Y267" s="76" t="str">
        <f>IF('CF3 TestsPhys'!AA267="","",'CF3 TestsPhys'!AA267)</f>
        <v/>
      </c>
      <c r="Z267" s="251" t="str">
        <f>IF('CF3 TestsPhys'!AB267="","",'CF3 TestsPhys'!AB267)</f>
        <v/>
      </c>
      <c r="AA267" s="197" t="str">
        <f>IF('CF3 TestsPhys'!AC267="","",'CF3 TestsPhys'!AC267)</f>
        <v/>
      </c>
    </row>
    <row r="268" spans="1:27" ht="15.6" x14ac:dyDescent="0.25">
      <c r="A268" s="155" t="str">
        <f>IF('CF3 TestsPhys'!B268="","",'CF3 TestsPhys'!B268)</f>
        <v/>
      </c>
      <c r="B268" s="157" t="str">
        <f>IF('CF3 TestsPhys'!D268="","",'CF3 TestsPhys'!D268)</f>
        <v/>
      </c>
      <c r="C268" s="160" t="str">
        <f>IF('CF3 TestsPhys'!E268="","",'CF3 TestsPhys'!E268)</f>
        <v/>
      </c>
      <c r="D268" s="173" t="str">
        <f>IF('CF3 TestsPhys'!F268="","",'CF3 TestsPhys'!F268)</f>
        <v/>
      </c>
      <c r="E268" s="282" t="str">
        <f>IF('CF3 TestsPhys'!G268="","",'CF3 TestsPhys'!G268)</f>
        <v/>
      </c>
      <c r="F268" s="68" t="str">
        <f>IF('CF3 TestsPhys'!H268="","",'CF3 TestsPhys'!H268)</f>
        <v/>
      </c>
      <c r="G268" s="76" t="str">
        <f>IF('CF3 TestsPhys'!I268="","",'CF3 TestsPhys'!I268)</f>
        <v/>
      </c>
      <c r="H268" s="68" t="str">
        <f>IF('CF3 TestsPhys'!J268="","",'CF3 TestsPhys'!J268)</f>
        <v/>
      </c>
      <c r="I268" s="76" t="str">
        <f>IF('CF3 TestsPhys'!K268="","",'CF3 TestsPhys'!K268)</f>
        <v/>
      </c>
      <c r="J268" s="68" t="str">
        <f>IF('CF3 TestsPhys'!L268="","",'CF3 TestsPhys'!L268)</f>
        <v/>
      </c>
      <c r="K268" s="76" t="str">
        <f>IF('CF3 TestsPhys'!M268="","",'CF3 TestsPhys'!M268)</f>
        <v/>
      </c>
      <c r="L268" s="68" t="str">
        <f>IF('CF3 TestsPhys'!N268="","",'CF3 TestsPhys'!N268)</f>
        <v/>
      </c>
      <c r="M268" s="76" t="str">
        <f>IF('CF3 TestsPhys'!O268="","",'CF3 TestsPhys'!O268)</f>
        <v/>
      </c>
      <c r="N268" s="250" t="str">
        <f>IF('CF3 TestsPhys'!P268="","",'CF3 TestsPhys'!P268)</f>
        <v/>
      </c>
      <c r="O268" s="76" t="str">
        <f>IF('CF3 TestsPhys'!Q268="","",'CF3 TestsPhys'!Q268)</f>
        <v/>
      </c>
      <c r="P268" s="250" t="str">
        <f>IF('CF3 TestsPhys'!R268="","",'CF3 TestsPhys'!R268)</f>
        <v/>
      </c>
      <c r="Q268" s="76" t="str">
        <f>IF('CF3 TestsPhys'!S268="","",'CF3 TestsPhys'!S268)</f>
        <v/>
      </c>
      <c r="R268" s="250" t="str">
        <f>IF('CF3 TestsPhys'!T268="","",'CF3 TestsPhys'!T268)</f>
        <v/>
      </c>
      <c r="S268" s="76" t="str">
        <f>IF('CF3 TestsPhys'!U268="","",'CF3 TestsPhys'!U268)</f>
        <v/>
      </c>
      <c r="T268" s="61" t="str">
        <f>IF('CF3 TestsPhys'!V268="","",'CF3 TestsPhys'!V268)</f>
        <v/>
      </c>
      <c r="U268" s="76" t="str">
        <f>IF('CF3 TestsPhys'!W268="","",'CF3 TestsPhys'!W268)</f>
        <v/>
      </c>
      <c r="V268" s="61" t="str">
        <f>IF('CF3 TestsPhys'!X268="","",'CF3 TestsPhys'!X268)</f>
        <v/>
      </c>
      <c r="W268" s="76" t="str">
        <f>IF('CF3 TestsPhys'!Y268="","",'CF3 TestsPhys'!Y268)</f>
        <v/>
      </c>
      <c r="X268" s="61" t="str">
        <f>IF('CF3 TestsPhys'!Z268="","",'CF3 TestsPhys'!Z268)</f>
        <v/>
      </c>
      <c r="Y268" s="76" t="str">
        <f>IF('CF3 TestsPhys'!AA268="","",'CF3 TestsPhys'!AA268)</f>
        <v/>
      </c>
      <c r="Z268" s="251" t="str">
        <f>IF('CF3 TestsPhys'!AB268="","",'CF3 TestsPhys'!AB268)</f>
        <v/>
      </c>
      <c r="AA268" s="197" t="str">
        <f>IF('CF3 TestsPhys'!AC268="","",'CF3 TestsPhys'!AC268)</f>
        <v/>
      </c>
    </row>
    <row r="269" spans="1:27" ht="15.6" x14ac:dyDescent="0.25">
      <c r="A269" s="155" t="str">
        <f>IF('CF3 TestsPhys'!B269="","",'CF3 TestsPhys'!B269)</f>
        <v/>
      </c>
      <c r="B269" s="157" t="str">
        <f>IF('CF3 TestsPhys'!D269="","",'CF3 TestsPhys'!D269)</f>
        <v/>
      </c>
      <c r="C269" s="160" t="str">
        <f>IF('CF3 TestsPhys'!E269="","",'CF3 TestsPhys'!E269)</f>
        <v/>
      </c>
      <c r="D269" s="173" t="str">
        <f>IF('CF3 TestsPhys'!F269="","",'CF3 TestsPhys'!F269)</f>
        <v/>
      </c>
      <c r="E269" s="282" t="str">
        <f>IF('CF3 TestsPhys'!G269="","",'CF3 TestsPhys'!G269)</f>
        <v/>
      </c>
      <c r="F269" s="68" t="str">
        <f>IF('CF3 TestsPhys'!H269="","",'CF3 TestsPhys'!H269)</f>
        <v/>
      </c>
      <c r="G269" s="76" t="str">
        <f>IF('CF3 TestsPhys'!I269="","",'CF3 TestsPhys'!I269)</f>
        <v/>
      </c>
      <c r="H269" s="68" t="str">
        <f>IF('CF3 TestsPhys'!J269="","",'CF3 TestsPhys'!J269)</f>
        <v/>
      </c>
      <c r="I269" s="76" t="str">
        <f>IF('CF3 TestsPhys'!K269="","",'CF3 TestsPhys'!K269)</f>
        <v/>
      </c>
      <c r="J269" s="68" t="str">
        <f>IF('CF3 TestsPhys'!L269="","",'CF3 TestsPhys'!L269)</f>
        <v/>
      </c>
      <c r="K269" s="76" t="str">
        <f>IF('CF3 TestsPhys'!M269="","",'CF3 TestsPhys'!M269)</f>
        <v/>
      </c>
      <c r="L269" s="68" t="str">
        <f>IF('CF3 TestsPhys'!N269="","",'CF3 TestsPhys'!N269)</f>
        <v/>
      </c>
      <c r="M269" s="76" t="str">
        <f>IF('CF3 TestsPhys'!O269="","",'CF3 TestsPhys'!O269)</f>
        <v/>
      </c>
      <c r="N269" s="250" t="str">
        <f>IF('CF3 TestsPhys'!P269="","",'CF3 TestsPhys'!P269)</f>
        <v/>
      </c>
      <c r="O269" s="76" t="str">
        <f>IF('CF3 TestsPhys'!Q269="","",'CF3 TestsPhys'!Q269)</f>
        <v/>
      </c>
      <c r="P269" s="250" t="str">
        <f>IF('CF3 TestsPhys'!R269="","",'CF3 TestsPhys'!R269)</f>
        <v/>
      </c>
      <c r="Q269" s="76" t="str">
        <f>IF('CF3 TestsPhys'!S269="","",'CF3 TestsPhys'!S269)</f>
        <v/>
      </c>
      <c r="R269" s="250" t="str">
        <f>IF('CF3 TestsPhys'!T269="","",'CF3 TestsPhys'!T269)</f>
        <v/>
      </c>
      <c r="S269" s="76" t="str">
        <f>IF('CF3 TestsPhys'!U269="","",'CF3 TestsPhys'!U269)</f>
        <v/>
      </c>
      <c r="T269" s="61" t="str">
        <f>IF('CF3 TestsPhys'!V269="","",'CF3 TestsPhys'!V269)</f>
        <v/>
      </c>
      <c r="U269" s="76" t="str">
        <f>IF('CF3 TestsPhys'!W269="","",'CF3 TestsPhys'!W269)</f>
        <v/>
      </c>
      <c r="V269" s="61" t="str">
        <f>IF('CF3 TestsPhys'!X269="","",'CF3 TestsPhys'!X269)</f>
        <v/>
      </c>
      <c r="W269" s="76" t="str">
        <f>IF('CF3 TestsPhys'!Y269="","",'CF3 TestsPhys'!Y269)</f>
        <v/>
      </c>
      <c r="X269" s="61" t="str">
        <f>IF('CF3 TestsPhys'!Z269="","",'CF3 TestsPhys'!Z269)</f>
        <v/>
      </c>
      <c r="Y269" s="76" t="str">
        <f>IF('CF3 TestsPhys'!AA269="","",'CF3 TestsPhys'!AA269)</f>
        <v/>
      </c>
      <c r="Z269" s="251" t="str">
        <f>IF('CF3 TestsPhys'!AB269="","",'CF3 TestsPhys'!AB269)</f>
        <v/>
      </c>
      <c r="AA269" s="197" t="str">
        <f>IF('CF3 TestsPhys'!AC269="","",'CF3 TestsPhys'!AC269)</f>
        <v/>
      </c>
    </row>
    <row r="270" spans="1:27" ht="15.6" x14ac:dyDescent="0.25">
      <c r="A270" s="155" t="str">
        <f>IF('CF3 TestsPhys'!B270="","",'CF3 TestsPhys'!B270)</f>
        <v/>
      </c>
      <c r="B270" s="157" t="str">
        <f>IF('CF3 TestsPhys'!D270="","",'CF3 TestsPhys'!D270)</f>
        <v/>
      </c>
      <c r="C270" s="160" t="str">
        <f>IF('CF3 TestsPhys'!E270="","",'CF3 TestsPhys'!E270)</f>
        <v/>
      </c>
      <c r="D270" s="173" t="str">
        <f>IF('CF3 TestsPhys'!F270="","",'CF3 TestsPhys'!F270)</f>
        <v/>
      </c>
      <c r="E270" s="282" t="str">
        <f>IF('CF3 TestsPhys'!G270="","",'CF3 TestsPhys'!G270)</f>
        <v/>
      </c>
      <c r="F270" s="68" t="str">
        <f>IF('CF3 TestsPhys'!H270="","",'CF3 TestsPhys'!H270)</f>
        <v/>
      </c>
      <c r="G270" s="76" t="str">
        <f>IF('CF3 TestsPhys'!I270="","",'CF3 TestsPhys'!I270)</f>
        <v/>
      </c>
      <c r="H270" s="68" t="str">
        <f>IF('CF3 TestsPhys'!J270="","",'CF3 TestsPhys'!J270)</f>
        <v/>
      </c>
      <c r="I270" s="76" t="str">
        <f>IF('CF3 TestsPhys'!K270="","",'CF3 TestsPhys'!K270)</f>
        <v/>
      </c>
      <c r="J270" s="68" t="str">
        <f>IF('CF3 TestsPhys'!L270="","",'CF3 TestsPhys'!L270)</f>
        <v/>
      </c>
      <c r="K270" s="76" t="str">
        <f>IF('CF3 TestsPhys'!M270="","",'CF3 TestsPhys'!M270)</f>
        <v/>
      </c>
      <c r="L270" s="68" t="str">
        <f>IF('CF3 TestsPhys'!N270="","",'CF3 TestsPhys'!N270)</f>
        <v/>
      </c>
      <c r="M270" s="76" t="str">
        <f>IF('CF3 TestsPhys'!O270="","",'CF3 TestsPhys'!O270)</f>
        <v/>
      </c>
      <c r="N270" s="250" t="str">
        <f>IF('CF3 TestsPhys'!P270="","",'CF3 TestsPhys'!P270)</f>
        <v/>
      </c>
      <c r="O270" s="76" t="str">
        <f>IF('CF3 TestsPhys'!Q270="","",'CF3 TestsPhys'!Q270)</f>
        <v/>
      </c>
      <c r="P270" s="250" t="str">
        <f>IF('CF3 TestsPhys'!R270="","",'CF3 TestsPhys'!R270)</f>
        <v/>
      </c>
      <c r="Q270" s="76" t="str">
        <f>IF('CF3 TestsPhys'!S270="","",'CF3 TestsPhys'!S270)</f>
        <v/>
      </c>
      <c r="R270" s="250" t="str">
        <f>IF('CF3 TestsPhys'!T270="","",'CF3 TestsPhys'!T270)</f>
        <v/>
      </c>
      <c r="S270" s="76" t="str">
        <f>IF('CF3 TestsPhys'!U270="","",'CF3 TestsPhys'!U270)</f>
        <v/>
      </c>
      <c r="T270" s="61" t="str">
        <f>IF('CF3 TestsPhys'!V270="","",'CF3 TestsPhys'!V270)</f>
        <v/>
      </c>
      <c r="U270" s="76" t="str">
        <f>IF('CF3 TestsPhys'!W270="","",'CF3 TestsPhys'!W270)</f>
        <v/>
      </c>
      <c r="V270" s="61" t="str">
        <f>IF('CF3 TestsPhys'!X270="","",'CF3 TestsPhys'!X270)</f>
        <v/>
      </c>
      <c r="W270" s="76" t="str">
        <f>IF('CF3 TestsPhys'!Y270="","",'CF3 TestsPhys'!Y270)</f>
        <v/>
      </c>
      <c r="X270" s="61" t="str">
        <f>IF('CF3 TestsPhys'!Z270="","",'CF3 TestsPhys'!Z270)</f>
        <v/>
      </c>
      <c r="Y270" s="76" t="str">
        <f>IF('CF3 TestsPhys'!AA270="","",'CF3 TestsPhys'!AA270)</f>
        <v/>
      </c>
      <c r="Z270" s="251" t="str">
        <f>IF('CF3 TestsPhys'!AB270="","",'CF3 TestsPhys'!AB270)</f>
        <v/>
      </c>
      <c r="AA270" s="197" t="str">
        <f>IF('CF3 TestsPhys'!AC270="","",'CF3 TestsPhys'!AC270)</f>
        <v/>
      </c>
    </row>
    <row r="271" spans="1:27" ht="15.6" x14ac:dyDescent="0.25">
      <c r="A271" s="155" t="str">
        <f>IF('CF3 TestsPhys'!B271="","",'CF3 TestsPhys'!B271)</f>
        <v/>
      </c>
      <c r="B271" s="157" t="str">
        <f>IF('CF3 TestsPhys'!D271="","",'CF3 TestsPhys'!D271)</f>
        <v/>
      </c>
      <c r="C271" s="160" t="str">
        <f>IF('CF3 TestsPhys'!E271="","",'CF3 TestsPhys'!E271)</f>
        <v/>
      </c>
      <c r="D271" s="173" t="str">
        <f>IF('CF3 TestsPhys'!F271="","",'CF3 TestsPhys'!F271)</f>
        <v/>
      </c>
      <c r="E271" s="282" t="str">
        <f>IF('CF3 TestsPhys'!G271="","",'CF3 TestsPhys'!G271)</f>
        <v/>
      </c>
      <c r="F271" s="68" t="str">
        <f>IF('CF3 TestsPhys'!H271="","",'CF3 TestsPhys'!H271)</f>
        <v/>
      </c>
      <c r="G271" s="76" t="str">
        <f>IF('CF3 TestsPhys'!I271="","",'CF3 TestsPhys'!I271)</f>
        <v/>
      </c>
      <c r="H271" s="68" t="str">
        <f>IF('CF3 TestsPhys'!J271="","",'CF3 TestsPhys'!J271)</f>
        <v/>
      </c>
      <c r="I271" s="76" t="str">
        <f>IF('CF3 TestsPhys'!K271="","",'CF3 TestsPhys'!K271)</f>
        <v/>
      </c>
      <c r="J271" s="68" t="str">
        <f>IF('CF3 TestsPhys'!L271="","",'CF3 TestsPhys'!L271)</f>
        <v/>
      </c>
      <c r="K271" s="76" t="str">
        <f>IF('CF3 TestsPhys'!M271="","",'CF3 TestsPhys'!M271)</f>
        <v/>
      </c>
      <c r="L271" s="68" t="str">
        <f>IF('CF3 TestsPhys'!N271="","",'CF3 TestsPhys'!N271)</f>
        <v/>
      </c>
      <c r="M271" s="76" t="str">
        <f>IF('CF3 TestsPhys'!O271="","",'CF3 TestsPhys'!O271)</f>
        <v/>
      </c>
      <c r="N271" s="250" t="str">
        <f>IF('CF3 TestsPhys'!P271="","",'CF3 TestsPhys'!P271)</f>
        <v/>
      </c>
      <c r="O271" s="76" t="str">
        <f>IF('CF3 TestsPhys'!Q271="","",'CF3 TestsPhys'!Q271)</f>
        <v/>
      </c>
      <c r="P271" s="250" t="str">
        <f>IF('CF3 TestsPhys'!R271="","",'CF3 TestsPhys'!R271)</f>
        <v/>
      </c>
      <c r="Q271" s="76" t="str">
        <f>IF('CF3 TestsPhys'!S271="","",'CF3 TestsPhys'!S271)</f>
        <v/>
      </c>
      <c r="R271" s="250" t="str">
        <f>IF('CF3 TestsPhys'!T271="","",'CF3 TestsPhys'!T271)</f>
        <v/>
      </c>
      <c r="S271" s="76" t="str">
        <f>IF('CF3 TestsPhys'!U271="","",'CF3 TestsPhys'!U271)</f>
        <v/>
      </c>
      <c r="T271" s="61" t="str">
        <f>IF('CF3 TestsPhys'!V271="","",'CF3 TestsPhys'!V271)</f>
        <v/>
      </c>
      <c r="U271" s="76" t="str">
        <f>IF('CF3 TestsPhys'!W271="","",'CF3 TestsPhys'!W271)</f>
        <v/>
      </c>
      <c r="V271" s="61" t="str">
        <f>IF('CF3 TestsPhys'!X271="","",'CF3 TestsPhys'!X271)</f>
        <v/>
      </c>
      <c r="W271" s="76" t="str">
        <f>IF('CF3 TestsPhys'!Y271="","",'CF3 TestsPhys'!Y271)</f>
        <v/>
      </c>
      <c r="X271" s="61" t="str">
        <f>IF('CF3 TestsPhys'!Z271="","",'CF3 TestsPhys'!Z271)</f>
        <v/>
      </c>
      <c r="Y271" s="76" t="str">
        <f>IF('CF3 TestsPhys'!AA271="","",'CF3 TestsPhys'!AA271)</f>
        <v/>
      </c>
      <c r="Z271" s="251" t="str">
        <f>IF('CF3 TestsPhys'!AB271="","",'CF3 TestsPhys'!AB271)</f>
        <v/>
      </c>
      <c r="AA271" s="197" t="str">
        <f>IF('CF3 TestsPhys'!AC271="","",'CF3 TestsPhys'!AC271)</f>
        <v/>
      </c>
    </row>
    <row r="272" spans="1:27" ht="15.6" x14ac:dyDescent="0.25">
      <c r="A272" s="155" t="str">
        <f>IF('CF3 TestsPhys'!B272="","",'CF3 TestsPhys'!B272)</f>
        <v/>
      </c>
      <c r="B272" s="157" t="str">
        <f>IF('CF3 TestsPhys'!D272="","",'CF3 TestsPhys'!D272)</f>
        <v/>
      </c>
      <c r="C272" s="160" t="str">
        <f>IF('CF3 TestsPhys'!E272="","",'CF3 TestsPhys'!E272)</f>
        <v/>
      </c>
      <c r="D272" s="173" t="str">
        <f>IF('CF3 TestsPhys'!F272="","",'CF3 TestsPhys'!F272)</f>
        <v/>
      </c>
      <c r="E272" s="282" t="str">
        <f>IF('CF3 TestsPhys'!G272="","",'CF3 TestsPhys'!G272)</f>
        <v/>
      </c>
      <c r="F272" s="68" t="str">
        <f>IF('CF3 TestsPhys'!H272="","",'CF3 TestsPhys'!H272)</f>
        <v/>
      </c>
      <c r="G272" s="76" t="str">
        <f>IF('CF3 TestsPhys'!I272="","",'CF3 TestsPhys'!I272)</f>
        <v/>
      </c>
      <c r="H272" s="68" t="str">
        <f>IF('CF3 TestsPhys'!J272="","",'CF3 TestsPhys'!J272)</f>
        <v/>
      </c>
      <c r="I272" s="76" t="str">
        <f>IF('CF3 TestsPhys'!K272="","",'CF3 TestsPhys'!K272)</f>
        <v/>
      </c>
      <c r="J272" s="68" t="str">
        <f>IF('CF3 TestsPhys'!L272="","",'CF3 TestsPhys'!L272)</f>
        <v/>
      </c>
      <c r="K272" s="76" t="str">
        <f>IF('CF3 TestsPhys'!M272="","",'CF3 TestsPhys'!M272)</f>
        <v/>
      </c>
      <c r="L272" s="68" t="str">
        <f>IF('CF3 TestsPhys'!N272="","",'CF3 TestsPhys'!N272)</f>
        <v/>
      </c>
      <c r="M272" s="76" t="str">
        <f>IF('CF3 TestsPhys'!O272="","",'CF3 TestsPhys'!O272)</f>
        <v/>
      </c>
      <c r="N272" s="250" t="str">
        <f>IF('CF3 TestsPhys'!P272="","",'CF3 TestsPhys'!P272)</f>
        <v/>
      </c>
      <c r="O272" s="76" t="str">
        <f>IF('CF3 TestsPhys'!Q272="","",'CF3 TestsPhys'!Q272)</f>
        <v/>
      </c>
      <c r="P272" s="250" t="str">
        <f>IF('CF3 TestsPhys'!R272="","",'CF3 TestsPhys'!R272)</f>
        <v/>
      </c>
      <c r="Q272" s="76" t="str">
        <f>IF('CF3 TestsPhys'!S272="","",'CF3 TestsPhys'!S272)</f>
        <v/>
      </c>
      <c r="R272" s="250" t="str">
        <f>IF('CF3 TestsPhys'!T272="","",'CF3 TestsPhys'!T272)</f>
        <v/>
      </c>
      <c r="S272" s="76" t="str">
        <f>IF('CF3 TestsPhys'!U272="","",'CF3 TestsPhys'!U272)</f>
        <v/>
      </c>
      <c r="T272" s="61" t="str">
        <f>IF('CF3 TestsPhys'!V272="","",'CF3 TestsPhys'!V272)</f>
        <v/>
      </c>
      <c r="U272" s="76" t="str">
        <f>IF('CF3 TestsPhys'!W272="","",'CF3 TestsPhys'!W272)</f>
        <v/>
      </c>
      <c r="V272" s="61" t="str">
        <f>IF('CF3 TestsPhys'!X272="","",'CF3 TestsPhys'!X272)</f>
        <v/>
      </c>
      <c r="W272" s="76" t="str">
        <f>IF('CF3 TestsPhys'!Y272="","",'CF3 TestsPhys'!Y272)</f>
        <v/>
      </c>
      <c r="X272" s="61" t="str">
        <f>IF('CF3 TestsPhys'!Z272="","",'CF3 TestsPhys'!Z272)</f>
        <v/>
      </c>
      <c r="Y272" s="76" t="str">
        <f>IF('CF3 TestsPhys'!AA272="","",'CF3 TestsPhys'!AA272)</f>
        <v/>
      </c>
      <c r="Z272" s="251" t="str">
        <f>IF('CF3 TestsPhys'!AB272="","",'CF3 TestsPhys'!AB272)</f>
        <v/>
      </c>
      <c r="AA272" s="197" t="str">
        <f>IF('CF3 TestsPhys'!AC272="","",'CF3 TestsPhys'!AC272)</f>
        <v/>
      </c>
    </row>
    <row r="273" spans="1:27" ht="15.6" x14ac:dyDescent="0.25">
      <c r="A273" s="155" t="str">
        <f>IF('CF3 TestsPhys'!B273="","",'CF3 TestsPhys'!B273)</f>
        <v/>
      </c>
      <c r="B273" s="157" t="str">
        <f>IF('CF3 TestsPhys'!D273="","",'CF3 TestsPhys'!D273)</f>
        <v/>
      </c>
      <c r="C273" s="160" t="str">
        <f>IF('CF3 TestsPhys'!E273="","",'CF3 TestsPhys'!E273)</f>
        <v/>
      </c>
      <c r="D273" s="173" t="str">
        <f>IF('CF3 TestsPhys'!F273="","",'CF3 TestsPhys'!F273)</f>
        <v/>
      </c>
      <c r="E273" s="282" t="str">
        <f>IF('CF3 TestsPhys'!G273="","",'CF3 TestsPhys'!G273)</f>
        <v/>
      </c>
      <c r="F273" s="68" t="str">
        <f>IF('CF3 TestsPhys'!H273="","",'CF3 TestsPhys'!H273)</f>
        <v/>
      </c>
      <c r="G273" s="76" t="str">
        <f>IF('CF3 TestsPhys'!I273="","",'CF3 TestsPhys'!I273)</f>
        <v/>
      </c>
      <c r="H273" s="68" t="str">
        <f>IF('CF3 TestsPhys'!J273="","",'CF3 TestsPhys'!J273)</f>
        <v/>
      </c>
      <c r="I273" s="76" t="str">
        <f>IF('CF3 TestsPhys'!K273="","",'CF3 TestsPhys'!K273)</f>
        <v/>
      </c>
      <c r="J273" s="68" t="str">
        <f>IF('CF3 TestsPhys'!L273="","",'CF3 TestsPhys'!L273)</f>
        <v/>
      </c>
      <c r="K273" s="76" t="str">
        <f>IF('CF3 TestsPhys'!M273="","",'CF3 TestsPhys'!M273)</f>
        <v/>
      </c>
      <c r="L273" s="68" t="str">
        <f>IF('CF3 TestsPhys'!N273="","",'CF3 TestsPhys'!N273)</f>
        <v/>
      </c>
      <c r="M273" s="76" t="str">
        <f>IF('CF3 TestsPhys'!O273="","",'CF3 TestsPhys'!O273)</f>
        <v/>
      </c>
      <c r="N273" s="250" t="str">
        <f>IF('CF3 TestsPhys'!P273="","",'CF3 TestsPhys'!P273)</f>
        <v/>
      </c>
      <c r="O273" s="76" t="str">
        <f>IF('CF3 TestsPhys'!Q273="","",'CF3 TestsPhys'!Q273)</f>
        <v/>
      </c>
      <c r="P273" s="250" t="str">
        <f>IF('CF3 TestsPhys'!R273="","",'CF3 TestsPhys'!R273)</f>
        <v/>
      </c>
      <c r="Q273" s="76" t="str">
        <f>IF('CF3 TestsPhys'!S273="","",'CF3 TestsPhys'!S273)</f>
        <v/>
      </c>
      <c r="R273" s="250" t="str">
        <f>IF('CF3 TestsPhys'!T273="","",'CF3 TestsPhys'!T273)</f>
        <v/>
      </c>
      <c r="S273" s="76" t="str">
        <f>IF('CF3 TestsPhys'!U273="","",'CF3 TestsPhys'!U273)</f>
        <v/>
      </c>
      <c r="T273" s="61" t="str">
        <f>IF('CF3 TestsPhys'!V273="","",'CF3 TestsPhys'!V273)</f>
        <v/>
      </c>
      <c r="U273" s="76" t="str">
        <f>IF('CF3 TestsPhys'!W273="","",'CF3 TestsPhys'!W273)</f>
        <v/>
      </c>
      <c r="V273" s="61" t="str">
        <f>IF('CF3 TestsPhys'!X273="","",'CF3 TestsPhys'!X273)</f>
        <v/>
      </c>
      <c r="W273" s="76" t="str">
        <f>IF('CF3 TestsPhys'!Y273="","",'CF3 TestsPhys'!Y273)</f>
        <v/>
      </c>
      <c r="X273" s="61" t="str">
        <f>IF('CF3 TestsPhys'!Z273="","",'CF3 TestsPhys'!Z273)</f>
        <v/>
      </c>
      <c r="Y273" s="76" t="str">
        <f>IF('CF3 TestsPhys'!AA273="","",'CF3 TestsPhys'!AA273)</f>
        <v/>
      </c>
      <c r="Z273" s="251" t="str">
        <f>IF('CF3 TestsPhys'!AB273="","",'CF3 TestsPhys'!AB273)</f>
        <v/>
      </c>
      <c r="AA273" s="197" t="str">
        <f>IF('CF3 TestsPhys'!AC273="","",'CF3 TestsPhys'!AC273)</f>
        <v/>
      </c>
    </row>
    <row r="274" spans="1:27" ht="15.6" x14ac:dyDescent="0.25">
      <c r="A274" s="155" t="str">
        <f>IF('CF3 TestsPhys'!B274="","",'CF3 TestsPhys'!B274)</f>
        <v/>
      </c>
      <c r="B274" s="157" t="str">
        <f>IF('CF3 TestsPhys'!D274="","",'CF3 TestsPhys'!D274)</f>
        <v/>
      </c>
      <c r="C274" s="160" t="str">
        <f>IF('CF3 TestsPhys'!E274="","",'CF3 TestsPhys'!E274)</f>
        <v/>
      </c>
      <c r="D274" s="173" t="str">
        <f>IF('CF3 TestsPhys'!F274="","",'CF3 TestsPhys'!F274)</f>
        <v/>
      </c>
      <c r="E274" s="282" t="str">
        <f>IF('CF3 TestsPhys'!G274="","",'CF3 TestsPhys'!G274)</f>
        <v/>
      </c>
      <c r="F274" s="68" t="str">
        <f>IF('CF3 TestsPhys'!H274="","",'CF3 TestsPhys'!H274)</f>
        <v/>
      </c>
      <c r="G274" s="76" t="str">
        <f>IF('CF3 TestsPhys'!I274="","",'CF3 TestsPhys'!I274)</f>
        <v/>
      </c>
      <c r="H274" s="68" t="str">
        <f>IF('CF3 TestsPhys'!J274="","",'CF3 TestsPhys'!J274)</f>
        <v/>
      </c>
      <c r="I274" s="76" t="str">
        <f>IF('CF3 TestsPhys'!K274="","",'CF3 TestsPhys'!K274)</f>
        <v/>
      </c>
      <c r="J274" s="68" t="str">
        <f>IF('CF3 TestsPhys'!L274="","",'CF3 TestsPhys'!L274)</f>
        <v/>
      </c>
      <c r="K274" s="76" t="str">
        <f>IF('CF3 TestsPhys'!M274="","",'CF3 TestsPhys'!M274)</f>
        <v/>
      </c>
      <c r="L274" s="68" t="str">
        <f>IF('CF3 TestsPhys'!N274="","",'CF3 TestsPhys'!N274)</f>
        <v/>
      </c>
      <c r="M274" s="76" t="str">
        <f>IF('CF3 TestsPhys'!O274="","",'CF3 TestsPhys'!O274)</f>
        <v/>
      </c>
      <c r="N274" s="250" t="str">
        <f>IF('CF3 TestsPhys'!P274="","",'CF3 TestsPhys'!P274)</f>
        <v/>
      </c>
      <c r="O274" s="76" t="str">
        <f>IF('CF3 TestsPhys'!Q274="","",'CF3 TestsPhys'!Q274)</f>
        <v/>
      </c>
      <c r="P274" s="250" t="str">
        <f>IF('CF3 TestsPhys'!R274="","",'CF3 TestsPhys'!R274)</f>
        <v/>
      </c>
      <c r="Q274" s="76" t="str">
        <f>IF('CF3 TestsPhys'!S274="","",'CF3 TestsPhys'!S274)</f>
        <v/>
      </c>
      <c r="R274" s="250" t="str">
        <f>IF('CF3 TestsPhys'!T274="","",'CF3 TestsPhys'!T274)</f>
        <v/>
      </c>
      <c r="S274" s="76" t="str">
        <f>IF('CF3 TestsPhys'!U274="","",'CF3 TestsPhys'!U274)</f>
        <v/>
      </c>
      <c r="T274" s="61" t="str">
        <f>IF('CF3 TestsPhys'!V274="","",'CF3 TestsPhys'!V274)</f>
        <v/>
      </c>
      <c r="U274" s="76" t="str">
        <f>IF('CF3 TestsPhys'!W274="","",'CF3 TestsPhys'!W274)</f>
        <v/>
      </c>
      <c r="V274" s="61" t="str">
        <f>IF('CF3 TestsPhys'!X274="","",'CF3 TestsPhys'!X274)</f>
        <v/>
      </c>
      <c r="W274" s="76" t="str">
        <f>IF('CF3 TestsPhys'!Y274="","",'CF3 TestsPhys'!Y274)</f>
        <v/>
      </c>
      <c r="X274" s="61" t="str">
        <f>IF('CF3 TestsPhys'!Z274="","",'CF3 TestsPhys'!Z274)</f>
        <v/>
      </c>
      <c r="Y274" s="76" t="str">
        <f>IF('CF3 TestsPhys'!AA274="","",'CF3 TestsPhys'!AA274)</f>
        <v/>
      </c>
      <c r="Z274" s="251" t="str">
        <f>IF('CF3 TestsPhys'!AB274="","",'CF3 TestsPhys'!AB274)</f>
        <v/>
      </c>
      <c r="AA274" s="197" t="str">
        <f>IF('CF3 TestsPhys'!AC274="","",'CF3 TestsPhys'!AC274)</f>
        <v/>
      </c>
    </row>
    <row r="275" spans="1:27" ht="15.6" x14ac:dyDescent="0.25">
      <c r="A275" s="155" t="str">
        <f>IF('CF3 TestsPhys'!B275="","",'CF3 TestsPhys'!B275)</f>
        <v/>
      </c>
      <c r="B275" s="157" t="str">
        <f>IF('CF3 TestsPhys'!D275="","",'CF3 TestsPhys'!D275)</f>
        <v/>
      </c>
      <c r="C275" s="160" t="str">
        <f>IF('CF3 TestsPhys'!E275="","",'CF3 TestsPhys'!E275)</f>
        <v/>
      </c>
      <c r="D275" s="173" t="str">
        <f>IF('CF3 TestsPhys'!F275="","",'CF3 TestsPhys'!F275)</f>
        <v/>
      </c>
      <c r="E275" s="282" t="str">
        <f>IF('CF3 TestsPhys'!G275="","",'CF3 TestsPhys'!G275)</f>
        <v/>
      </c>
      <c r="F275" s="68" t="str">
        <f>IF('CF3 TestsPhys'!H275="","",'CF3 TestsPhys'!H275)</f>
        <v/>
      </c>
      <c r="G275" s="76" t="str">
        <f>IF('CF3 TestsPhys'!I275="","",'CF3 TestsPhys'!I275)</f>
        <v/>
      </c>
      <c r="H275" s="68" t="str">
        <f>IF('CF3 TestsPhys'!J275="","",'CF3 TestsPhys'!J275)</f>
        <v/>
      </c>
      <c r="I275" s="76" t="str">
        <f>IF('CF3 TestsPhys'!K275="","",'CF3 TestsPhys'!K275)</f>
        <v/>
      </c>
      <c r="J275" s="68" t="str">
        <f>IF('CF3 TestsPhys'!L275="","",'CF3 TestsPhys'!L275)</f>
        <v/>
      </c>
      <c r="K275" s="76" t="str">
        <f>IF('CF3 TestsPhys'!M275="","",'CF3 TestsPhys'!M275)</f>
        <v/>
      </c>
      <c r="L275" s="68" t="str">
        <f>IF('CF3 TestsPhys'!N275="","",'CF3 TestsPhys'!N275)</f>
        <v/>
      </c>
      <c r="M275" s="76" t="str">
        <f>IF('CF3 TestsPhys'!O275="","",'CF3 TestsPhys'!O275)</f>
        <v/>
      </c>
      <c r="N275" s="250" t="str">
        <f>IF('CF3 TestsPhys'!P275="","",'CF3 TestsPhys'!P275)</f>
        <v/>
      </c>
      <c r="O275" s="76" t="str">
        <f>IF('CF3 TestsPhys'!Q275="","",'CF3 TestsPhys'!Q275)</f>
        <v/>
      </c>
      <c r="P275" s="250" t="str">
        <f>IF('CF3 TestsPhys'!R275="","",'CF3 TestsPhys'!R275)</f>
        <v/>
      </c>
      <c r="Q275" s="76" t="str">
        <f>IF('CF3 TestsPhys'!S275="","",'CF3 TestsPhys'!S275)</f>
        <v/>
      </c>
      <c r="R275" s="250" t="str">
        <f>IF('CF3 TestsPhys'!T275="","",'CF3 TestsPhys'!T275)</f>
        <v/>
      </c>
      <c r="S275" s="76" t="str">
        <f>IF('CF3 TestsPhys'!U275="","",'CF3 TestsPhys'!U275)</f>
        <v/>
      </c>
      <c r="T275" s="61" t="str">
        <f>IF('CF3 TestsPhys'!V275="","",'CF3 TestsPhys'!V275)</f>
        <v/>
      </c>
      <c r="U275" s="76" t="str">
        <f>IF('CF3 TestsPhys'!W275="","",'CF3 TestsPhys'!W275)</f>
        <v/>
      </c>
      <c r="V275" s="61" t="str">
        <f>IF('CF3 TestsPhys'!X275="","",'CF3 TestsPhys'!X275)</f>
        <v/>
      </c>
      <c r="W275" s="76" t="str">
        <f>IF('CF3 TestsPhys'!Y275="","",'CF3 TestsPhys'!Y275)</f>
        <v/>
      </c>
      <c r="X275" s="61" t="str">
        <f>IF('CF3 TestsPhys'!Z275="","",'CF3 TestsPhys'!Z275)</f>
        <v/>
      </c>
      <c r="Y275" s="76" t="str">
        <f>IF('CF3 TestsPhys'!AA275="","",'CF3 TestsPhys'!AA275)</f>
        <v/>
      </c>
      <c r="Z275" s="251" t="str">
        <f>IF('CF3 TestsPhys'!AB275="","",'CF3 TestsPhys'!AB275)</f>
        <v/>
      </c>
      <c r="AA275" s="197" t="str">
        <f>IF('CF3 TestsPhys'!AC275="","",'CF3 TestsPhys'!AC275)</f>
        <v/>
      </c>
    </row>
    <row r="276" spans="1:27" ht="15.6" x14ac:dyDescent="0.25">
      <c r="A276" s="155" t="str">
        <f>IF('CF3 TestsPhys'!B276="","",'CF3 TestsPhys'!B276)</f>
        <v/>
      </c>
      <c r="B276" s="157" t="str">
        <f>IF('CF3 TestsPhys'!D276="","",'CF3 TestsPhys'!D276)</f>
        <v/>
      </c>
      <c r="C276" s="160" t="str">
        <f>IF('CF3 TestsPhys'!E276="","",'CF3 TestsPhys'!E276)</f>
        <v/>
      </c>
      <c r="D276" s="173" t="str">
        <f>IF('CF3 TestsPhys'!F276="","",'CF3 TestsPhys'!F276)</f>
        <v/>
      </c>
      <c r="E276" s="282" t="str">
        <f>IF('CF3 TestsPhys'!G276="","",'CF3 TestsPhys'!G276)</f>
        <v/>
      </c>
      <c r="F276" s="68" t="str">
        <f>IF('CF3 TestsPhys'!H276="","",'CF3 TestsPhys'!H276)</f>
        <v/>
      </c>
      <c r="G276" s="76" t="str">
        <f>IF('CF3 TestsPhys'!I276="","",'CF3 TestsPhys'!I276)</f>
        <v/>
      </c>
      <c r="H276" s="68" t="str">
        <f>IF('CF3 TestsPhys'!J276="","",'CF3 TestsPhys'!J276)</f>
        <v/>
      </c>
      <c r="I276" s="76" t="str">
        <f>IF('CF3 TestsPhys'!K276="","",'CF3 TestsPhys'!K276)</f>
        <v/>
      </c>
      <c r="J276" s="68" t="str">
        <f>IF('CF3 TestsPhys'!L276="","",'CF3 TestsPhys'!L276)</f>
        <v/>
      </c>
      <c r="K276" s="76" t="str">
        <f>IF('CF3 TestsPhys'!M276="","",'CF3 TestsPhys'!M276)</f>
        <v/>
      </c>
      <c r="L276" s="68" t="str">
        <f>IF('CF3 TestsPhys'!N276="","",'CF3 TestsPhys'!N276)</f>
        <v/>
      </c>
      <c r="M276" s="76" t="str">
        <f>IF('CF3 TestsPhys'!O276="","",'CF3 TestsPhys'!O276)</f>
        <v/>
      </c>
      <c r="N276" s="250" t="str">
        <f>IF('CF3 TestsPhys'!P276="","",'CF3 TestsPhys'!P276)</f>
        <v/>
      </c>
      <c r="O276" s="76" t="str">
        <f>IF('CF3 TestsPhys'!Q276="","",'CF3 TestsPhys'!Q276)</f>
        <v/>
      </c>
      <c r="P276" s="250" t="str">
        <f>IF('CF3 TestsPhys'!R276="","",'CF3 TestsPhys'!R276)</f>
        <v/>
      </c>
      <c r="Q276" s="76" t="str">
        <f>IF('CF3 TestsPhys'!S276="","",'CF3 TestsPhys'!S276)</f>
        <v/>
      </c>
      <c r="R276" s="250" t="str">
        <f>IF('CF3 TestsPhys'!T276="","",'CF3 TestsPhys'!T276)</f>
        <v/>
      </c>
      <c r="S276" s="76" t="str">
        <f>IF('CF3 TestsPhys'!U276="","",'CF3 TestsPhys'!U276)</f>
        <v/>
      </c>
      <c r="T276" s="61" t="str">
        <f>IF('CF3 TestsPhys'!V276="","",'CF3 TestsPhys'!V276)</f>
        <v/>
      </c>
      <c r="U276" s="76" t="str">
        <f>IF('CF3 TestsPhys'!W276="","",'CF3 TestsPhys'!W276)</f>
        <v/>
      </c>
      <c r="V276" s="61" t="str">
        <f>IF('CF3 TestsPhys'!X276="","",'CF3 TestsPhys'!X276)</f>
        <v/>
      </c>
      <c r="W276" s="76" t="str">
        <f>IF('CF3 TestsPhys'!Y276="","",'CF3 TestsPhys'!Y276)</f>
        <v/>
      </c>
      <c r="X276" s="61" t="str">
        <f>IF('CF3 TestsPhys'!Z276="","",'CF3 TestsPhys'!Z276)</f>
        <v/>
      </c>
      <c r="Y276" s="76" t="str">
        <f>IF('CF3 TestsPhys'!AA276="","",'CF3 TestsPhys'!AA276)</f>
        <v/>
      </c>
      <c r="Z276" s="251" t="str">
        <f>IF('CF3 TestsPhys'!AB276="","",'CF3 TestsPhys'!AB276)</f>
        <v/>
      </c>
      <c r="AA276" s="197" t="str">
        <f>IF('CF3 TestsPhys'!AC276="","",'CF3 TestsPhys'!AC276)</f>
        <v/>
      </c>
    </row>
    <row r="277" spans="1:27" ht="15.6" x14ac:dyDescent="0.25">
      <c r="A277" s="155" t="str">
        <f>IF('CF3 TestsPhys'!B277="","",'CF3 TestsPhys'!B277)</f>
        <v/>
      </c>
      <c r="B277" s="157" t="str">
        <f>IF('CF3 TestsPhys'!D277="","",'CF3 TestsPhys'!D277)</f>
        <v/>
      </c>
      <c r="C277" s="160" t="str">
        <f>IF('CF3 TestsPhys'!E277="","",'CF3 TestsPhys'!E277)</f>
        <v/>
      </c>
      <c r="D277" s="173" t="str">
        <f>IF('CF3 TestsPhys'!F277="","",'CF3 TestsPhys'!F277)</f>
        <v/>
      </c>
      <c r="E277" s="282" t="str">
        <f>IF('CF3 TestsPhys'!G277="","",'CF3 TestsPhys'!G277)</f>
        <v/>
      </c>
      <c r="F277" s="68" t="str">
        <f>IF('CF3 TestsPhys'!H277="","",'CF3 TestsPhys'!H277)</f>
        <v/>
      </c>
      <c r="G277" s="76" t="str">
        <f>IF('CF3 TestsPhys'!I277="","",'CF3 TestsPhys'!I277)</f>
        <v/>
      </c>
      <c r="H277" s="68" t="str">
        <f>IF('CF3 TestsPhys'!J277="","",'CF3 TestsPhys'!J277)</f>
        <v/>
      </c>
      <c r="I277" s="76" t="str">
        <f>IF('CF3 TestsPhys'!K277="","",'CF3 TestsPhys'!K277)</f>
        <v/>
      </c>
      <c r="J277" s="68" t="str">
        <f>IF('CF3 TestsPhys'!L277="","",'CF3 TestsPhys'!L277)</f>
        <v/>
      </c>
      <c r="K277" s="76" t="str">
        <f>IF('CF3 TestsPhys'!M277="","",'CF3 TestsPhys'!M277)</f>
        <v/>
      </c>
      <c r="L277" s="68" t="str">
        <f>IF('CF3 TestsPhys'!N277="","",'CF3 TestsPhys'!N277)</f>
        <v/>
      </c>
      <c r="M277" s="76" t="str">
        <f>IF('CF3 TestsPhys'!O277="","",'CF3 TestsPhys'!O277)</f>
        <v/>
      </c>
      <c r="N277" s="250" t="str">
        <f>IF('CF3 TestsPhys'!P277="","",'CF3 TestsPhys'!P277)</f>
        <v/>
      </c>
      <c r="O277" s="76" t="str">
        <f>IF('CF3 TestsPhys'!Q277="","",'CF3 TestsPhys'!Q277)</f>
        <v/>
      </c>
      <c r="P277" s="250" t="str">
        <f>IF('CF3 TestsPhys'!R277="","",'CF3 TestsPhys'!R277)</f>
        <v/>
      </c>
      <c r="Q277" s="76" t="str">
        <f>IF('CF3 TestsPhys'!S277="","",'CF3 TestsPhys'!S277)</f>
        <v/>
      </c>
      <c r="R277" s="250" t="str">
        <f>IF('CF3 TestsPhys'!T277="","",'CF3 TestsPhys'!T277)</f>
        <v/>
      </c>
      <c r="S277" s="76" t="str">
        <f>IF('CF3 TestsPhys'!U277="","",'CF3 TestsPhys'!U277)</f>
        <v/>
      </c>
      <c r="T277" s="61" t="str">
        <f>IF('CF3 TestsPhys'!V277="","",'CF3 TestsPhys'!V277)</f>
        <v/>
      </c>
      <c r="U277" s="76" t="str">
        <f>IF('CF3 TestsPhys'!W277="","",'CF3 TestsPhys'!W277)</f>
        <v/>
      </c>
      <c r="V277" s="61" t="str">
        <f>IF('CF3 TestsPhys'!X277="","",'CF3 TestsPhys'!X277)</f>
        <v/>
      </c>
      <c r="W277" s="76" t="str">
        <f>IF('CF3 TestsPhys'!Y277="","",'CF3 TestsPhys'!Y277)</f>
        <v/>
      </c>
      <c r="X277" s="61" t="str">
        <f>IF('CF3 TestsPhys'!Z277="","",'CF3 TestsPhys'!Z277)</f>
        <v/>
      </c>
      <c r="Y277" s="76" t="str">
        <f>IF('CF3 TestsPhys'!AA277="","",'CF3 TestsPhys'!AA277)</f>
        <v/>
      </c>
      <c r="Z277" s="251" t="str">
        <f>IF('CF3 TestsPhys'!AB277="","",'CF3 TestsPhys'!AB277)</f>
        <v/>
      </c>
      <c r="AA277" s="197" t="str">
        <f>IF('CF3 TestsPhys'!AC277="","",'CF3 TestsPhys'!AC277)</f>
        <v/>
      </c>
    </row>
    <row r="278" spans="1:27" ht="15.6" x14ac:dyDescent="0.25">
      <c r="A278" s="155" t="str">
        <f>IF('CF3 TestsPhys'!B278="","",'CF3 TestsPhys'!B278)</f>
        <v/>
      </c>
      <c r="B278" s="157" t="str">
        <f>IF('CF3 TestsPhys'!D278="","",'CF3 TestsPhys'!D278)</f>
        <v/>
      </c>
      <c r="C278" s="160" t="str">
        <f>IF('CF3 TestsPhys'!E278="","",'CF3 TestsPhys'!E278)</f>
        <v/>
      </c>
      <c r="D278" s="173" t="str">
        <f>IF('CF3 TestsPhys'!F278="","",'CF3 TestsPhys'!F278)</f>
        <v/>
      </c>
      <c r="E278" s="282" t="str">
        <f>IF('CF3 TestsPhys'!G278="","",'CF3 TestsPhys'!G278)</f>
        <v/>
      </c>
      <c r="F278" s="68" t="str">
        <f>IF('CF3 TestsPhys'!H278="","",'CF3 TestsPhys'!H278)</f>
        <v/>
      </c>
      <c r="G278" s="76" t="str">
        <f>IF('CF3 TestsPhys'!I278="","",'CF3 TestsPhys'!I278)</f>
        <v/>
      </c>
      <c r="H278" s="68" t="str">
        <f>IF('CF3 TestsPhys'!J278="","",'CF3 TestsPhys'!J278)</f>
        <v/>
      </c>
      <c r="I278" s="76" t="str">
        <f>IF('CF3 TestsPhys'!K278="","",'CF3 TestsPhys'!K278)</f>
        <v/>
      </c>
      <c r="J278" s="68" t="str">
        <f>IF('CF3 TestsPhys'!L278="","",'CF3 TestsPhys'!L278)</f>
        <v/>
      </c>
      <c r="K278" s="76" t="str">
        <f>IF('CF3 TestsPhys'!M278="","",'CF3 TestsPhys'!M278)</f>
        <v/>
      </c>
      <c r="L278" s="68" t="str">
        <f>IF('CF3 TestsPhys'!N278="","",'CF3 TestsPhys'!N278)</f>
        <v/>
      </c>
      <c r="M278" s="76" t="str">
        <f>IF('CF3 TestsPhys'!O278="","",'CF3 TestsPhys'!O278)</f>
        <v/>
      </c>
      <c r="N278" s="250" t="str">
        <f>IF('CF3 TestsPhys'!P278="","",'CF3 TestsPhys'!P278)</f>
        <v/>
      </c>
      <c r="O278" s="76" t="str">
        <f>IF('CF3 TestsPhys'!Q278="","",'CF3 TestsPhys'!Q278)</f>
        <v/>
      </c>
      <c r="P278" s="250" t="str">
        <f>IF('CF3 TestsPhys'!R278="","",'CF3 TestsPhys'!R278)</f>
        <v/>
      </c>
      <c r="Q278" s="76" t="str">
        <f>IF('CF3 TestsPhys'!S278="","",'CF3 TestsPhys'!S278)</f>
        <v/>
      </c>
      <c r="R278" s="250" t="str">
        <f>IF('CF3 TestsPhys'!T278="","",'CF3 TestsPhys'!T278)</f>
        <v/>
      </c>
      <c r="S278" s="76" t="str">
        <f>IF('CF3 TestsPhys'!U278="","",'CF3 TestsPhys'!U278)</f>
        <v/>
      </c>
      <c r="T278" s="61" t="str">
        <f>IF('CF3 TestsPhys'!V278="","",'CF3 TestsPhys'!V278)</f>
        <v/>
      </c>
      <c r="U278" s="76" t="str">
        <f>IF('CF3 TestsPhys'!W278="","",'CF3 TestsPhys'!W278)</f>
        <v/>
      </c>
      <c r="V278" s="61" t="str">
        <f>IF('CF3 TestsPhys'!X278="","",'CF3 TestsPhys'!X278)</f>
        <v/>
      </c>
      <c r="W278" s="76" t="str">
        <f>IF('CF3 TestsPhys'!Y278="","",'CF3 TestsPhys'!Y278)</f>
        <v/>
      </c>
      <c r="X278" s="61" t="str">
        <f>IF('CF3 TestsPhys'!Z278="","",'CF3 TestsPhys'!Z278)</f>
        <v/>
      </c>
      <c r="Y278" s="76" t="str">
        <f>IF('CF3 TestsPhys'!AA278="","",'CF3 TestsPhys'!AA278)</f>
        <v/>
      </c>
      <c r="Z278" s="251" t="str">
        <f>IF('CF3 TestsPhys'!AB278="","",'CF3 TestsPhys'!AB278)</f>
        <v/>
      </c>
      <c r="AA278" s="197" t="str">
        <f>IF('CF3 TestsPhys'!AC278="","",'CF3 TestsPhys'!AC278)</f>
        <v/>
      </c>
    </row>
    <row r="279" spans="1:27" ht="15.6" x14ac:dyDescent="0.25">
      <c r="A279" s="155" t="str">
        <f>IF('CF3 TestsPhys'!B279="","",'CF3 TestsPhys'!B279)</f>
        <v/>
      </c>
      <c r="B279" s="157" t="str">
        <f>IF('CF3 TestsPhys'!D279="","",'CF3 TestsPhys'!D279)</f>
        <v/>
      </c>
      <c r="C279" s="160" t="str">
        <f>IF('CF3 TestsPhys'!E279="","",'CF3 TestsPhys'!E279)</f>
        <v/>
      </c>
      <c r="D279" s="173" t="str">
        <f>IF('CF3 TestsPhys'!F279="","",'CF3 TestsPhys'!F279)</f>
        <v/>
      </c>
      <c r="E279" s="282" t="str">
        <f>IF('CF3 TestsPhys'!G279="","",'CF3 TestsPhys'!G279)</f>
        <v/>
      </c>
      <c r="F279" s="68" t="str">
        <f>IF('CF3 TestsPhys'!H279="","",'CF3 TestsPhys'!H279)</f>
        <v/>
      </c>
      <c r="G279" s="76" t="str">
        <f>IF('CF3 TestsPhys'!I279="","",'CF3 TestsPhys'!I279)</f>
        <v/>
      </c>
      <c r="H279" s="68" t="str">
        <f>IF('CF3 TestsPhys'!J279="","",'CF3 TestsPhys'!J279)</f>
        <v/>
      </c>
      <c r="I279" s="76" t="str">
        <f>IF('CF3 TestsPhys'!K279="","",'CF3 TestsPhys'!K279)</f>
        <v/>
      </c>
      <c r="J279" s="68" t="str">
        <f>IF('CF3 TestsPhys'!L279="","",'CF3 TestsPhys'!L279)</f>
        <v/>
      </c>
      <c r="K279" s="76" t="str">
        <f>IF('CF3 TestsPhys'!M279="","",'CF3 TestsPhys'!M279)</f>
        <v/>
      </c>
      <c r="L279" s="68" t="str">
        <f>IF('CF3 TestsPhys'!N279="","",'CF3 TestsPhys'!N279)</f>
        <v/>
      </c>
      <c r="M279" s="76" t="str">
        <f>IF('CF3 TestsPhys'!O279="","",'CF3 TestsPhys'!O279)</f>
        <v/>
      </c>
      <c r="N279" s="250" t="str">
        <f>IF('CF3 TestsPhys'!P279="","",'CF3 TestsPhys'!P279)</f>
        <v/>
      </c>
      <c r="O279" s="76" t="str">
        <f>IF('CF3 TestsPhys'!Q279="","",'CF3 TestsPhys'!Q279)</f>
        <v/>
      </c>
      <c r="P279" s="250" t="str">
        <f>IF('CF3 TestsPhys'!R279="","",'CF3 TestsPhys'!R279)</f>
        <v/>
      </c>
      <c r="Q279" s="76" t="str">
        <f>IF('CF3 TestsPhys'!S279="","",'CF3 TestsPhys'!S279)</f>
        <v/>
      </c>
      <c r="R279" s="250" t="str">
        <f>IF('CF3 TestsPhys'!T279="","",'CF3 TestsPhys'!T279)</f>
        <v/>
      </c>
      <c r="S279" s="76" t="str">
        <f>IF('CF3 TestsPhys'!U279="","",'CF3 TestsPhys'!U279)</f>
        <v/>
      </c>
      <c r="T279" s="61" t="str">
        <f>IF('CF3 TestsPhys'!V279="","",'CF3 TestsPhys'!V279)</f>
        <v/>
      </c>
      <c r="U279" s="76" t="str">
        <f>IF('CF3 TestsPhys'!W279="","",'CF3 TestsPhys'!W279)</f>
        <v/>
      </c>
      <c r="V279" s="61" t="str">
        <f>IF('CF3 TestsPhys'!X279="","",'CF3 TestsPhys'!X279)</f>
        <v/>
      </c>
      <c r="W279" s="76" t="str">
        <f>IF('CF3 TestsPhys'!Y279="","",'CF3 TestsPhys'!Y279)</f>
        <v/>
      </c>
      <c r="X279" s="61" t="str">
        <f>IF('CF3 TestsPhys'!Z279="","",'CF3 TestsPhys'!Z279)</f>
        <v/>
      </c>
      <c r="Y279" s="76" t="str">
        <f>IF('CF3 TestsPhys'!AA279="","",'CF3 TestsPhys'!AA279)</f>
        <v/>
      </c>
      <c r="Z279" s="251" t="str">
        <f>IF('CF3 TestsPhys'!AB279="","",'CF3 TestsPhys'!AB279)</f>
        <v/>
      </c>
      <c r="AA279" s="197" t="str">
        <f>IF('CF3 TestsPhys'!AC279="","",'CF3 TestsPhys'!AC279)</f>
        <v/>
      </c>
    </row>
    <row r="280" spans="1:27" ht="15.6" x14ac:dyDescent="0.25">
      <c r="A280" s="155" t="str">
        <f>IF('CF3 TestsPhys'!B280="","",'CF3 TestsPhys'!B280)</f>
        <v/>
      </c>
      <c r="B280" s="157" t="str">
        <f>IF('CF3 TestsPhys'!D280="","",'CF3 TestsPhys'!D280)</f>
        <v/>
      </c>
      <c r="C280" s="160" t="str">
        <f>IF('CF3 TestsPhys'!E280="","",'CF3 TestsPhys'!E280)</f>
        <v/>
      </c>
      <c r="D280" s="173" t="str">
        <f>IF('CF3 TestsPhys'!F280="","",'CF3 TestsPhys'!F280)</f>
        <v/>
      </c>
      <c r="E280" s="282" t="str">
        <f>IF('CF3 TestsPhys'!G280="","",'CF3 TestsPhys'!G280)</f>
        <v/>
      </c>
      <c r="F280" s="68" t="str">
        <f>IF('CF3 TestsPhys'!H280="","",'CF3 TestsPhys'!H280)</f>
        <v/>
      </c>
      <c r="G280" s="76" t="str">
        <f>IF('CF3 TestsPhys'!I280="","",'CF3 TestsPhys'!I280)</f>
        <v/>
      </c>
      <c r="H280" s="68" t="str">
        <f>IF('CF3 TestsPhys'!J280="","",'CF3 TestsPhys'!J280)</f>
        <v/>
      </c>
      <c r="I280" s="76" t="str">
        <f>IF('CF3 TestsPhys'!K280="","",'CF3 TestsPhys'!K280)</f>
        <v/>
      </c>
      <c r="J280" s="68" t="str">
        <f>IF('CF3 TestsPhys'!L280="","",'CF3 TestsPhys'!L280)</f>
        <v/>
      </c>
      <c r="K280" s="76" t="str">
        <f>IF('CF3 TestsPhys'!M280="","",'CF3 TestsPhys'!M280)</f>
        <v/>
      </c>
      <c r="L280" s="68" t="str">
        <f>IF('CF3 TestsPhys'!N280="","",'CF3 TestsPhys'!N280)</f>
        <v/>
      </c>
      <c r="M280" s="76" t="str">
        <f>IF('CF3 TestsPhys'!O280="","",'CF3 TestsPhys'!O280)</f>
        <v/>
      </c>
      <c r="N280" s="250" t="str">
        <f>IF('CF3 TestsPhys'!P280="","",'CF3 TestsPhys'!P280)</f>
        <v/>
      </c>
      <c r="O280" s="76" t="str">
        <f>IF('CF3 TestsPhys'!Q280="","",'CF3 TestsPhys'!Q280)</f>
        <v/>
      </c>
      <c r="P280" s="250" t="str">
        <f>IF('CF3 TestsPhys'!R280="","",'CF3 TestsPhys'!R280)</f>
        <v/>
      </c>
      <c r="Q280" s="76" t="str">
        <f>IF('CF3 TestsPhys'!S280="","",'CF3 TestsPhys'!S280)</f>
        <v/>
      </c>
      <c r="R280" s="250" t="str">
        <f>IF('CF3 TestsPhys'!T280="","",'CF3 TestsPhys'!T280)</f>
        <v/>
      </c>
      <c r="S280" s="76" t="str">
        <f>IF('CF3 TestsPhys'!U280="","",'CF3 TestsPhys'!U280)</f>
        <v/>
      </c>
      <c r="T280" s="61" t="str">
        <f>IF('CF3 TestsPhys'!V280="","",'CF3 TestsPhys'!V280)</f>
        <v/>
      </c>
      <c r="U280" s="76" t="str">
        <f>IF('CF3 TestsPhys'!W280="","",'CF3 TestsPhys'!W280)</f>
        <v/>
      </c>
      <c r="V280" s="61" t="str">
        <f>IF('CF3 TestsPhys'!X280="","",'CF3 TestsPhys'!X280)</f>
        <v/>
      </c>
      <c r="W280" s="76" t="str">
        <f>IF('CF3 TestsPhys'!Y280="","",'CF3 TestsPhys'!Y280)</f>
        <v/>
      </c>
      <c r="X280" s="61" t="str">
        <f>IF('CF3 TestsPhys'!Z280="","",'CF3 TestsPhys'!Z280)</f>
        <v/>
      </c>
      <c r="Y280" s="76" t="str">
        <f>IF('CF3 TestsPhys'!AA280="","",'CF3 TestsPhys'!AA280)</f>
        <v/>
      </c>
      <c r="Z280" s="251" t="str">
        <f>IF('CF3 TestsPhys'!AB280="","",'CF3 TestsPhys'!AB280)</f>
        <v/>
      </c>
      <c r="AA280" s="197" t="str">
        <f>IF('CF3 TestsPhys'!AC280="","",'CF3 TestsPhys'!AC280)</f>
        <v/>
      </c>
    </row>
    <row r="281" spans="1:27" ht="15.6" x14ac:dyDescent="0.25">
      <c r="A281" s="155" t="str">
        <f>IF('CF3 TestsPhys'!B281="","",'CF3 TestsPhys'!B281)</f>
        <v/>
      </c>
      <c r="B281" s="157" t="str">
        <f>IF('CF3 TestsPhys'!D281="","",'CF3 TestsPhys'!D281)</f>
        <v/>
      </c>
      <c r="C281" s="160" t="str">
        <f>IF('CF3 TestsPhys'!E281="","",'CF3 TestsPhys'!E281)</f>
        <v/>
      </c>
      <c r="D281" s="173" t="str">
        <f>IF('CF3 TestsPhys'!F281="","",'CF3 TestsPhys'!F281)</f>
        <v/>
      </c>
      <c r="E281" s="282" t="str">
        <f>IF('CF3 TestsPhys'!G281="","",'CF3 TestsPhys'!G281)</f>
        <v/>
      </c>
      <c r="F281" s="68" t="str">
        <f>IF('CF3 TestsPhys'!H281="","",'CF3 TestsPhys'!H281)</f>
        <v/>
      </c>
      <c r="G281" s="76" t="str">
        <f>IF('CF3 TestsPhys'!I281="","",'CF3 TestsPhys'!I281)</f>
        <v/>
      </c>
      <c r="H281" s="68" t="str">
        <f>IF('CF3 TestsPhys'!J281="","",'CF3 TestsPhys'!J281)</f>
        <v/>
      </c>
      <c r="I281" s="76" t="str">
        <f>IF('CF3 TestsPhys'!K281="","",'CF3 TestsPhys'!K281)</f>
        <v/>
      </c>
      <c r="J281" s="68" t="str">
        <f>IF('CF3 TestsPhys'!L281="","",'CF3 TestsPhys'!L281)</f>
        <v/>
      </c>
      <c r="K281" s="76" t="str">
        <f>IF('CF3 TestsPhys'!M281="","",'CF3 TestsPhys'!M281)</f>
        <v/>
      </c>
      <c r="L281" s="68" t="str">
        <f>IF('CF3 TestsPhys'!N281="","",'CF3 TestsPhys'!N281)</f>
        <v/>
      </c>
      <c r="M281" s="76" t="str">
        <f>IF('CF3 TestsPhys'!O281="","",'CF3 TestsPhys'!O281)</f>
        <v/>
      </c>
      <c r="N281" s="250" t="str">
        <f>IF('CF3 TestsPhys'!P281="","",'CF3 TestsPhys'!P281)</f>
        <v/>
      </c>
      <c r="O281" s="76" t="str">
        <f>IF('CF3 TestsPhys'!Q281="","",'CF3 TestsPhys'!Q281)</f>
        <v/>
      </c>
      <c r="P281" s="250" t="str">
        <f>IF('CF3 TestsPhys'!R281="","",'CF3 TestsPhys'!R281)</f>
        <v/>
      </c>
      <c r="Q281" s="76" t="str">
        <f>IF('CF3 TestsPhys'!S281="","",'CF3 TestsPhys'!S281)</f>
        <v/>
      </c>
      <c r="R281" s="250" t="str">
        <f>IF('CF3 TestsPhys'!T281="","",'CF3 TestsPhys'!T281)</f>
        <v/>
      </c>
      <c r="S281" s="76" t="str">
        <f>IF('CF3 TestsPhys'!U281="","",'CF3 TestsPhys'!U281)</f>
        <v/>
      </c>
      <c r="T281" s="61" t="str">
        <f>IF('CF3 TestsPhys'!V281="","",'CF3 TestsPhys'!V281)</f>
        <v/>
      </c>
      <c r="U281" s="76" t="str">
        <f>IF('CF3 TestsPhys'!W281="","",'CF3 TestsPhys'!W281)</f>
        <v/>
      </c>
      <c r="V281" s="61" t="str">
        <f>IF('CF3 TestsPhys'!X281="","",'CF3 TestsPhys'!X281)</f>
        <v/>
      </c>
      <c r="W281" s="76" t="str">
        <f>IF('CF3 TestsPhys'!Y281="","",'CF3 TestsPhys'!Y281)</f>
        <v/>
      </c>
      <c r="X281" s="61" t="str">
        <f>IF('CF3 TestsPhys'!Z281="","",'CF3 TestsPhys'!Z281)</f>
        <v/>
      </c>
      <c r="Y281" s="76" t="str">
        <f>IF('CF3 TestsPhys'!AA281="","",'CF3 TestsPhys'!AA281)</f>
        <v/>
      </c>
      <c r="Z281" s="251" t="str">
        <f>IF('CF3 TestsPhys'!AB281="","",'CF3 TestsPhys'!AB281)</f>
        <v/>
      </c>
      <c r="AA281" s="197" t="str">
        <f>IF('CF3 TestsPhys'!AC281="","",'CF3 TestsPhys'!AC281)</f>
        <v/>
      </c>
    </row>
    <row r="282" spans="1:27" ht="15.6" x14ac:dyDescent="0.25">
      <c r="A282" s="155" t="str">
        <f>IF('CF3 TestsPhys'!B282="","",'CF3 TestsPhys'!B282)</f>
        <v/>
      </c>
      <c r="B282" s="157" t="str">
        <f>IF('CF3 TestsPhys'!D282="","",'CF3 TestsPhys'!D282)</f>
        <v/>
      </c>
      <c r="C282" s="160" t="str">
        <f>IF('CF3 TestsPhys'!E282="","",'CF3 TestsPhys'!E282)</f>
        <v/>
      </c>
      <c r="D282" s="173" t="str">
        <f>IF('CF3 TestsPhys'!F282="","",'CF3 TestsPhys'!F282)</f>
        <v/>
      </c>
      <c r="E282" s="282" t="str">
        <f>IF('CF3 TestsPhys'!G282="","",'CF3 TestsPhys'!G282)</f>
        <v/>
      </c>
      <c r="F282" s="68" t="str">
        <f>IF('CF3 TestsPhys'!H282="","",'CF3 TestsPhys'!H282)</f>
        <v/>
      </c>
      <c r="G282" s="76" t="str">
        <f>IF('CF3 TestsPhys'!I282="","",'CF3 TestsPhys'!I282)</f>
        <v/>
      </c>
      <c r="H282" s="68" t="str">
        <f>IF('CF3 TestsPhys'!J282="","",'CF3 TestsPhys'!J282)</f>
        <v/>
      </c>
      <c r="I282" s="76" t="str">
        <f>IF('CF3 TestsPhys'!K282="","",'CF3 TestsPhys'!K282)</f>
        <v/>
      </c>
      <c r="J282" s="68" t="str">
        <f>IF('CF3 TestsPhys'!L282="","",'CF3 TestsPhys'!L282)</f>
        <v/>
      </c>
      <c r="K282" s="76" t="str">
        <f>IF('CF3 TestsPhys'!M282="","",'CF3 TestsPhys'!M282)</f>
        <v/>
      </c>
      <c r="L282" s="68" t="str">
        <f>IF('CF3 TestsPhys'!N282="","",'CF3 TestsPhys'!N282)</f>
        <v/>
      </c>
      <c r="M282" s="76" t="str">
        <f>IF('CF3 TestsPhys'!O282="","",'CF3 TestsPhys'!O282)</f>
        <v/>
      </c>
      <c r="N282" s="250" t="str">
        <f>IF('CF3 TestsPhys'!P282="","",'CF3 TestsPhys'!P282)</f>
        <v/>
      </c>
      <c r="O282" s="76" t="str">
        <f>IF('CF3 TestsPhys'!Q282="","",'CF3 TestsPhys'!Q282)</f>
        <v/>
      </c>
      <c r="P282" s="250" t="str">
        <f>IF('CF3 TestsPhys'!R282="","",'CF3 TestsPhys'!R282)</f>
        <v/>
      </c>
      <c r="Q282" s="76" t="str">
        <f>IF('CF3 TestsPhys'!S282="","",'CF3 TestsPhys'!S282)</f>
        <v/>
      </c>
      <c r="R282" s="250" t="str">
        <f>IF('CF3 TestsPhys'!T282="","",'CF3 TestsPhys'!T282)</f>
        <v/>
      </c>
      <c r="S282" s="76" t="str">
        <f>IF('CF3 TestsPhys'!U282="","",'CF3 TestsPhys'!U282)</f>
        <v/>
      </c>
      <c r="T282" s="61" t="str">
        <f>IF('CF3 TestsPhys'!V282="","",'CF3 TestsPhys'!V282)</f>
        <v/>
      </c>
      <c r="U282" s="76" t="str">
        <f>IF('CF3 TestsPhys'!W282="","",'CF3 TestsPhys'!W282)</f>
        <v/>
      </c>
      <c r="V282" s="61" t="str">
        <f>IF('CF3 TestsPhys'!X282="","",'CF3 TestsPhys'!X282)</f>
        <v/>
      </c>
      <c r="W282" s="76" t="str">
        <f>IF('CF3 TestsPhys'!Y282="","",'CF3 TestsPhys'!Y282)</f>
        <v/>
      </c>
      <c r="X282" s="61" t="str">
        <f>IF('CF3 TestsPhys'!Z282="","",'CF3 TestsPhys'!Z282)</f>
        <v/>
      </c>
      <c r="Y282" s="76" t="str">
        <f>IF('CF3 TestsPhys'!AA282="","",'CF3 TestsPhys'!AA282)</f>
        <v/>
      </c>
      <c r="Z282" s="251" t="str">
        <f>IF('CF3 TestsPhys'!AB282="","",'CF3 TestsPhys'!AB282)</f>
        <v/>
      </c>
      <c r="AA282" s="197" t="str">
        <f>IF('CF3 TestsPhys'!AC282="","",'CF3 TestsPhys'!AC282)</f>
        <v/>
      </c>
    </row>
    <row r="283" spans="1:27" ht="15.6" x14ac:dyDescent="0.25">
      <c r="A283" s="155" t="str">
        <f>IF('CF3 TestsPhys'!B283="","",'CF3 TestsPhys'!B283)</f>
        <v/>
      </c>
      <c r="B283" s="157" t="str">
        <f>IF('CF3 TestsPhys'!D283="","",'CF3 TestsPhys'!D283)</f>
        <v/>
      </c>
      <c r="C283" s="160" t="str">
        <f>IF('CF3 TestsPhys'!E283="","",'CF3 TestsPhys'!E283)</f>
        <v/>
      </c>
      <c r="D283" s="173" t="str">
        <f>IF('CF3 TestsPhys'!F283="","",'CF3 TestsPhys'!F283)</f>
        <v/>
      </c>
      <c r="E283" s="282" t="str">
        <f>IF('CF3 TestsPhys'!G283="","",'CF3 TestsPhys'!G283)</f>
        <v/>
      </c>
      <c r="F283" s="68" t="str">
        <f>IF('CF3 TestsPhys'!H283="","",'CF3 TestsPhys'!H283)</f>
        <v/>
      </c>
      <c r="G283" s="76" t="str">
        <f>IF('CF3 TestsPhys'!I283="","",'CF3 TestsPhys'!I283)</f>
        <v/>
      </c>
      <c r="H283" s="68" t="str">
        <f>IF('CF3 TestsPhys'!J283="","",'CF3 TestsPhys'!J283)</f>
        <v/>
      </c>
      <c r="I283" s="76" t="str">
        <f>IF('CF3 TestsPhys'!K283="","",'CF3 TestsPhys'!K283)</f>
        <v/>
      </c>
      <c r="J283" s="68" t="str">
        <f>IF('CF3 TestsPhys'!L283="","",'CF3 TestsPhys'!L283)</f>
        <v/>
      </c>
      <c r="K283" s="76" t="str">
        <f>IF('CF3 TestsPhys'!M283="","",'CF3 TestsPhys'!M283)</f>
        <v/>
      </c>
      <c r="L283" s="68" t="str">
        <f>IF('CF3 TestsPhys'!N283="","",'CF3 TestsPhys'!N283)</f>
        <v/>
      </c>
      <c r="M283" s="76" t="str">
        <f>IF('CF3 TestsPhys'!O283="","",'CF3 TestsPhys'!O283)</f>
        <v/>
      </c>
      <c r="N283" s="250" t="str">
        <f>IF('CF3 TestsPhys'!P283="","",'CF3 TestsPhys'!P283)</f>
        <v/>
      </c>
      <c r="O283" s="76" t="str">
        <f>IF('CF3 TestsPhys'!Q283="","",'CF3 TestsPhys'!Q283)</f>
        <v/>
      </c>
      <c r="P283" s="250" t="str">
        <f>IF('CF3 TestsPhys'!R283="","",'CF3 TestsPhys'!R283)</f>
        <v/>
      </c>
      <c r="Q283" s="76" t="str">
        <f>IF('CF3 TestsPhys'!S283="","",'CF3 TestsPhys'!S283)</f>
        <v/>
      </c>
      <c r="R283" s="250" t="str">
        <f>IF('CF3 TestsPhys'!T283="","",'CF3 TestsPhys'!T283)</f>
        <v/>
      </c>
      <c r="S283" s="76" t="str">
        <f>IF('CF3 TestsPhys'!U283="","",'CF3 TestsPhys'!U283)</f>
        <v/>
      </c>
      <c r="T283" s="61" t="str">
        <f>IF('CF3 TestsPhys'!V283="","",'CF3 TestsPhys'!V283)</f>
        <v/>
      </c>
      <c r="U283" s="76" t="str">
        <f>IF('CF3 TestsPhys'!W283="","",'CF3 TestsPhys'!W283)</f>
        <v/>
      </c>
      <c r="V283" s="61" t="str">
        <f>IF('CF3 TestsPhys'!X283="","",'CF3 TestsPhys'!X283)</f>
        <v/>
      </c>
      <c r="W283" s="76" t="str">
        <f>IF('CF3 TestsPhys'!Y283="","",'CF3 TestsPhys'!Y283)</f>
        <v/>
      </c>
      <c r="X283" s="61" t="str">
        <f>IF('CF3 TestsPhys'!Z283="","",'CF3 TestsPhys'!Z283)</f>
        <v/>
      </c>
      <c r="Y283" s="76" t="str">
        <f>IF('CF3 TestsPhys'!AA283="","",'CF3 TestsPhys'!AA283)</f>
        <v/>
      </c>
      <c r="Z283" s="251" t="str">
        <f>IF('CF3 TestsPhys'!AB283="","",'CF3 TestsPhys'!AB283)</f>
        <v/>
      </c>
      <c r="AA283" s="197" t="str">
        <f>IF('CF3 TestsPhys'!AC283="","",'CF3 TestsPhys'!AC283)</f>
        <v/>
      </c>
    </row>
    <row r="284" spans="1:27" ht="15.6" x14ac:dyDescent="0.25">
      <c r="A284" s="155" t="str">
        <f>IF('CF3 TestsPhys'!B284="","",'CF3 TestsPhys'!B284)</f>
        <v/>
      </c>
      <c r="B284" s="157" t="str">
        <f>IF('CF3 TestsPhys'!D284="","",'CF3 TestsPhys'!D284)</f>
        <v/>
      </c>
      <c r="C284" s="160" t="str">
        <f>IF('CF3 TestsPhys'!E284="","",'CF3 TestsPhys'!E284)</f>
        <v/>
      </c>
      <c r="D284" s="173" t="str">
        <f>IF('CF3 TestsPhys'!F284="","",'CF3 TestsPhys'!F284)</f>
        <v/>
      </c>
      <c r="E284" s="282" t="str">
        <f>IF('CF3 TestsPhys'!G284="","",'CF3 TestsPhys'!G284)</f>
        <v/>
      </c>
      <c r="F284" s="68" t="str">
        <f>IF('CF3 TestsPhys'!H284="","",'CF3 TestsPhys'!H284)</f>
        <v/>
      </c>
      <c r="G284" s="76" t="str">
        <f>IF('CF3 TestsPhys'!I284="","",'CF3 TestsPhys'!I284)</f>
        <v/>
      </c>
      <c r="H284" s="68" t="str">
        <f>IF('CF3 TestsPhys'!J284="","",'CF3 TestsPhys'!J284)</f>
        <v/>
      </c>
      <c r="I284" s="76" t="str">
        <f>IF('CF3 TestsPhys'!K284="","",'CF3 TestsPhys'!K284)</f>
        <v/>
      </c>
      <c r="J284" s="68" t="str">
        <f>IF('CF3 TestsPhys'!L284="","",'CF3 TestsPhys'!L284)</f>
        <v/>
      </c>
      <c r="K284" s="76" t="str">
        <f>IF('CF3 TestsPhys'!M284="","",'CF3 TestsPhys'!M284)</f>
        <v/>
      </c>
      <c r="L284" s="68" t="str">
        <f>IF('CF3 TestsPhys'!N284="","",'CF3 TestsPhys'!N284)</f>
        <v/>
      </c>
      <c r="M284" s="76" t="str">
        <f>IF('CF3 TestsPhys'!O284="","",'CF3 TestsPhys'!O284)</f>
        <v/>
      </c>
      <c r="N284" s="250" t="str">
        <f>IF('CF3 TestsPhys'!P284="","",'CF3 TestsPhys'!P284)</f>
        <v/>
      </c>
      <c r="O284" s="76" t="str">
        <f>IF('CF3 TestsPhys'!Q284="","",'CF3 TestsPhys'!Q284)</f>
        <v/>
      </c>
      <c r="P284" s="250" t="str">
        <f>IF('CF3 TestsPhys'!R284="","",'CF3 TestsPhys'!R284)</f>
        <v/>
      </c>
      <c r="Q284" s="76" t="str">
        <f>IF('CF3 TestsPhys'!S284="","",'CF3 TestsPhys'!S284)</f>
        <v/>
      </c>
      <c r="R284" s="250" t="str">
        <f>IF('CF3 TestsPhys'!T284="","",'CF3 TestsPhys'!T284)</f>
        <v/>
      </c>
      <c r="S284" s="76" t="str">
        <f>IF('CF3 TestsPhys'!U284="","",'CF3 TestsPhys'!U284)</f>
        <v/>
      </c>
      <c r="T284" s="61" t="str">
        <f>IF('CF3 TestsPhys'!V284="","",'CF3 TestsPhys'!V284)</f>
        <v/>
      </c>
      <c r="U284" s="76" t="str">
        <f>IF('CF3 TestsPhys'!W284="","",'CF3 TestsPhys'!W284)</f>
        <v/>
      </c>
      <c r="V284" s="61" t="str">
        <f>IF('CF3 TestsPhys'!X284="","",'CF3 TestsPhys'!X284)</f>
        <v/>
      </c>
      <c r="W284" s="76" t="str">
        <f>IF('CF3 TestsPhys'!Y284="","",'CF3 TestsPhys'!Y284)</f>
        <v/>
      </c>
      <c r="X284" s="61" t="str">
        <f>IF('CF3 TestsPhys'!Z284="","",'CF3 TestsPhys'!Z284)</f>
        <v/>
      </c>
      <c r="Y284" s="76" t="str">
        <f>IF('CF3 TestsPhys'!AA284="","",'CF3 TestsPhys'!AA284)</f>
        <v/>
      </c>
      <c r="Z284" s="251" t="str">
        <f>IF('CF3 TestsPhys'!AB284="","",'CF3 TestsPhys'!AB284)</f>
        <v/>
      </c>
      <c r="AA284" s="197" t="str">
        <f>IF('CF3 TestsPhys'!AC284="","",'CF3 TestsPhys'!AC284)</f>
        <v/>
      </c>
    </row>
    <row r="285" spans="1:27" ht="15.6" x14ac:dyDescent="0.25">
      <c r="A285" s="155" t="str">
        <f>IF('CF3 TestsPhys'!B285="","",'CF3 TestsPhys'!B285)</f>
        <v/>
      </c>
      <c r="B285" s="157" t="str">
        <f>IF('CF3 TestsPhys'!D285="","",'CF3 TestsPhys'!D285)</f>
        <v/>
      </c>
      <c r="C285" s="160" t="str">
        <f>IF('CF3 TestsPhys'!E285="","",'CF3 TestsPhys'!E285)</f>
        <v/>
      </c>
      <c r="D285" s="173" t="str">
        <f>IF('CF3 TestsPhys'!F285="","",'CF3 TestsPhys'!F285)</f>
        <v/>
      </c>
      <c r="E285" s="282" t="str">
        <f>IF('CF3 TestsPhys'!G285="","",'CF3 TestsPhys'!G285)</f>
        <v/>
      </c>
      <c r="F285" s="68" t="str">
        <f>IF('CF3 TestsPhys'!H285="","",'CF3 TestsPhys'!H285)</f>
        <v/>
      </c>
      <c r="G285" s="76" t="str">
        <f>IF('CF3 TestsPhys'!I285="","",'CF3 TestsPhys'!I285)</f>
        <v/>
      </c>
      <c r="H285" s="68" t="str">
        <f>IF('CF3 TestsPhys'!J285="","",'CF3 TestsPhys'!J285)</f>
        <v/>
      </c>
      <c r="I285" s="76" t="str">
        <f>IF('CF3 TestsPhys'!K285="","",'CF3 TestsPhys'!K285)</f>
        <v/>
      </c>
      <c r="J285" s="68" t="str">
        <f>IF('CF3 TestsPhys'!L285="","",'CF3 TestsPhys'!L285)</f>
        <v/>
      </c>
      <c r="K285" s="76" t="str">
        <f>IF('CF3 TestsPhys'!M285="","",'CF3 TestsPhys'!M285)</f>
        <v/>
      </c>
      <c r="L285" s="68" t="str">
        <f>IF('CF3 TestsPhys'!N285="","",'CF3 TestsPhys'!N285)</f>
        <v/>
      </c>
      <c r="M285" s="76" t="str">
        <f>IF('CF3 TestsPhys'!O285="","",'CF3 TestsPhys'!O285)</f>
        <v/>
      </c>
      <c r="N285" s="250" t="str">
        <f>IF('CF3 TestsPhys'!P285="","",'CF3 TestsPhys'!P285)</f>
        <v/>
      </c>
      <c r="O285" s="76" t="str">
        <f>IF('CF3 TestsPhys'!Q285="","",'CF3 TestsPhys'!Q285)</f>
        <v/>
      </c>
      <c r="P285" s="250" t="str">
        <f>IF('CF3 TestsPhys'!R285="","",'CF3 TestsPhys'!R285)</f>
        <v/>
      </c>
      <c r="Q285" s="76" t="str">
        <f>IF('CF3 TestsPhys'!S285="","",'CF3 TestsPhys'!S285)</f>
        <v/>
      </c>
      <c r="R285" s="250" t="str">
        <f>IF('CF3 TestsPhys'!T285="","",'CF3 TestsPhys'!T285)</f>
        <v/>
      </c>
      <c r="S285" s="76" t="str">
        <f>IF('CF3 TestsPhys'!U285="","",'CF3 TestsPhys'!U285)</f>
        <v/>
      </c>
      <c r="T285" s="61" t="str">
        <f>IF('CF3 TestsPhys'!V285="","",'CF3 TestsPhys'!V285)</f>
        <v/>
      </c>
      <c r="U285" s="76" t="str">
        <f>IF('CF3 TestsPhys'!W285="","",'CF3 TestsPhys'!W285)</f>
        <v/>
      </c>
      <c r="V285" s="61" t="str">
        <f>IF('CF3 TestsPhys'!X285="","",'CF3 TestsPhys'!X285)</f>
        <v/>
      </c>
      <c r="W285" s="76" t="str">
        <f>IF('CF3 TestsPhys'!Y285="","",'CF3 TestsPhys'!Y285)</f>
        <v/>
      </c>
      <c r="X285" s="61" t="str">
        <f>IF('CF3 TestsPhys'!Z285="","",'CF3 TestsPhys'!Z285)</f>
        <v/>
      </c>
      <c r="Y285" s="76" t="str">
        <f>IF('CF3 TestsPhys'!AA285="","",'CF3 TestsPhys'!AA285)</f>
        <v/>
      </c>
      <c r="Z285" s="251" t="str">
        <f>IF('CF3 TestsPhys'!AB285="","",'CF3 TestsPhys'!AB285)</f>
        <v/>
      </c>
      <c r="AA285" s="197" t="str">
        <f>IF('CF3 TestsPhys'!AC285="","",'CF3 TestsPhys'!AC285)</f>
        <v/>
      </c>
    </row>
    <row r="286" spans="1:27" ht="15.6" x14ac:dyDescent="0.25">
      <c r="A286" s="155" t="str">
        <f>IF('CF3 TestsPhys'!B286="","",'CF3 TestsPhys'!B286)</f>
        <v/>
      </c>
      <c r="B286" s="157" t="str">
        <f>IF('CF3 TestsPhys'!D286="","",'CF3 TestsPhys'!D286)</f>
        <v/>
      </c>
      <c r="C286" s="160" t="str">
        <f>IF('CF3 TestsPhys'!E286="","",'CF3 TestsPhys'!E286)</f>
        <v/>
      </c>
      <c r="D286" s="173" t="str">
        <f>IF('CF3 TestsPhys'!F286="","",'CF3 TestsPhys'!F286)</f>
        <v/>
      </c>
      <c r="E286" s="282" t="str">
        <f>IF('CF3 TestsPhys'!G286="","",'CF3 TestsPhys'!G286)</f>
        <v/>
      </c>
      <c r="F286" s="68" t="str">
        <f>IF('CF3 TestsPhys'!H286="","",'CF3 TestsPhys'!H286)</f>
        <v/>
      </c>
      <c r="G286" s="76" t="str">
        <f>IF('CF3 TestsPhys'!I286="","",'CF3 TestsPhys'!I286)</f>
        <v/>
      </c>
      <c r="H286" s="68" t="str">
        <f>IF('CF3 TestsPhys'!J286="","",'CF3 TestsPhys'!J286)</f>
        <v/>
      </c>
      <c r="I286" s="76" t="str">
        <f>IF('CF3 TestsPhys'!K286="","",'CF3 TestsPhys'!K286)</f>
        <v/>
      </c>
      <c r="J286" s="68" t="str">
        <f>IF('CF3 TestsPhys'!L286="","",'CF3 TestsPhys'!L286)</f>
        <v/>
      </c>
      <c r="K286" s="76" t="str">
        <f>IF('CF3 TestsPhys'!M286="","",'CF3 TestsPhys'!M286)</f>
        <v/>
      </c>
      <c r="L286" s="68" t="str">
        <f>IF('CF3 TestsPhys'!N286="","",'CF3 TestsPhys'!N286)</f>
        <v/>
      </c>
      <c r="M286" s="76" t="str">
        <f>IF('CF3 TestsPhys'!O286="","",'CF3 TestsPhys'!O286)</f>
        <v/>
      </c>
      <c r="N286" s="250" t="str">
        <f>IF('CF3 TestsPhys'!P286="","",'CF3 TestsPhys'!P286)</f>
        <v/>
      </c>
      <c r="O286" s="76" t="str">
        <f>IF('CF3 TestsPhys'!Q286="","",'CF3 TestsPhys'!Q286)</f>
        <v/>
      </c>
      <c r="P286" s="250" t="str">
        <f>IF('CF3 TestsPhys'!R286="","",'CF3 TestsPhys'!R286)</f>
        <v/>
      </c>
      <c r="Q286" s="76" t="str">
        <f>IF('CF3 TestsPhys'!S286="","",'CF3 TestsPhys'!S286)</f>
        <v/>
      </c>
      <c r="R286" s="250" t="str">
        <f>IF('CF3 TestsPhys'!T286="","",'CF3 TestsPhys'!T286)</f>
        <v/>
      </c>
      <c r="S286" s="76" t="str">
        <f>IF('CF3 TestsPhys'!U286="","",'CF3 TestsPhys'!U286)</f>
        <v/>
      </c>
      <c r="T286" s="61" t="str">
        <f>IF('CF3 TestsPhys'!V286="","",'CF3 TestsPhys'!V286)</f>
        <v/>
      </c>
      <c r="U286" s="76" t="str">
        <f>IF('CF3 TestsPhys'!W286="","",'CF3 TestsPhys'!W286)</f>
        <v/>
      </c>
      <c r="V286" s="61" t="str">
        <f>IF('CF3 TestsPhys'!X286="","",'CF3 TestsPhys'!X286)</f>
        <v/>
      </c>
      <c r="W286" s="76" t="str">
        <f>IF('CF3 TestsPhys'!Y286="","",'CF3 TestsPhys'!Y286)</f>
        <v/>
      </c>
      <c r="X286" s="61" t="str">
        <f>IF('CF3 TestsPhys'!Z286="","",'CF3 TestsPhys'!Z286)</f>
        <v/>
      </c>
      <c r="Y286" s="76" t="str">
        <f>IF('CF3 TestsPhys'!AA286="","",'CF3 TestsPhys'!AA286)</f>
        <v/>
      </c>
      <c r="Z286" s="251" t="str">
        <f>IF('CF3 TestsPhys'!AB286="","",'CF3 TestsPhys'!AB286)</f>
        <v/>
      </c>
      <c r="AA286" s="197" t="str">
        <f>IF('CF3 TestsPhys'!AC286="","",'CF3 TestsPhys'!AC286)</f>
        <v/>
      </c>
    </row>
    <row r="287" spans="1:27" ht="15.6" x14ac:dyDescent="0.25">
      <c r="A287" s="155" t="str">
        <f>IF('CF3 TestsPhys'!B287="","",'CF3 TestsPhys'!B287)</f>
        <v/>
      </c>
      <c r="B287" s="157" t="str">
        <f>IF('CF3 TestsPhys'!D287="","",'CF3 TestsPhys'!D287)</f>
        <v/>
      </c>
      <c r="C287" s="160" t="str">
        <f>IF('CF3 TestsPhys'!E287="","",'CF3 TestsPhys'!E287)</f>
        <v/>
      </c>
      <c r="D287" s="173" t="str">
        <f>IF('CF3 TestsPhys'!F287="","",'CF3 TestsPhys'!F287)</f>
        <v/>
      </c>
      <c r="E287" s="282" t="str">
        <f>IF('CF3 TestsPhys'!G287="","",'CF3 TestsPhys'!G287)</f>
        <v/>
      </c>
      <c r="F287" s="68" t="str">
        <f>IF('CF3 TestsPhys'!H287="","",'CF3 TestsPhys'!H287)</f>
        <v/>
      </c>
      <c r="G287" s="76" t="str">
        <f>IF('CF3 TestsPhys'!I287="","",'CF3 TestsPhys'!I287)</f>
        <v/>
      </c>
      <c r="H287" s="68" t="str">
        <f>IF('CF3 TestsPhys'!J287="","",'CF3 TestsPhys'!J287)</f>
        <v/>
      </c>
      <c r="I287" s="76" t="str">
        <f>IF('CF3 TestsPhys'!K287="","",'CF3 TestsPhys'!K287)</f>
        <v/>
      </c>
      <c r="J287" s="68" t="str">
        <f>IF('CF3 TestsPhys'!L287="","",'CF3 TestsPhys'!L287)</f>
        <v/>
      </c>
      <c r="K287" s="76" t="str">
        <f>IF('CF3 TestsPhys'!M287="","",'CF3 TestsPhys'!M287)</f>
        <v/>
      </c>
      <c r="L287" s="68" t="str">
        <f>IF('CF3 TestsPhys'!N287="","",'CF3 TestsPhys'!N287)</f>
        <v/>
      </c>
      <c r="M287" s="76" t="str">
        <f>IF('CF3 TestsPhys'!O287="","",'CF3 TestsPhys'!O287)</f>
        <v/>
      </c>
      <c r="N287" s="250" t="str">
        <f>IF('CF3 TestsPhys'!P287="","",'CF3 TestsPhys'!P287)</f>
        <v/>
      </c>
      <c r="O287" s="76" t="str">
        <f>IF('CF3 TestsPhys'!Q287="","",'CF3 TestsPhys'!Q287)</f>
        <v/>
      </c>
      <c r="P287" s="250" t="str">
        <f>IF('CF3 TestsPhys'!R287="","",'CF3 TestsPhys'!R287)</f>
        <v/>
      </c>
      <c r="Q287" s="76" t="str">
        <f>IF('CF3 TestsPhys'!S287="","",'CF3 TestsPhys'!S287)</f>
        <v/>
      </c>
      <c r="R287" s="250" t="str">
        <f>IF('CF3 TestsPhys'!T287="","",'CF3 TestsPhys'!T287)</f>
        <v/>
      </c>
      <c r="S287" s="76" t="str">
        <f>IF('CF3 TestsPhys'!U287="","",'CF3 TestsPhys'!U287)</f>
        <v/>
      </c>
      <c r="T287" s="61" t="str">
        <f>IF('CF3 TestsPhys'!V287="","",'CF3 TestsPhys'!V287)</f>
        <v/>
      </c>
      <c r="U287" s="76" t="str">
        <f>IF('CF3 TestsPhys'!W287="","",'CF3 TestsPhys'!W287)</f>
        <v/>
      </c>
      <c r="V287" s="61" t="str">
        <f>IF('CF3 TestsPhys'!X287="","",'CF3 TestsPhys'!X287)</f>
        <v/>
      </c>
      <c r="W287" s="76" t="str">
        <f>IF('CF3 TestsPhys'!Y287="","",'CF3 TestsPhys'!Y287)</f>
        <v/>
      </c>
      <c r="X287" s="61" t="str">
        <f>IF('CF3 TestsPhys'!Z287="","",'CF3 TestsPhys'!Z287)</f>
        <v/>
      </c>
      <c r="Y287" s="76" t="str">
        <f>IF('CF3 TestsPhys'!AA287="","",'CF3 TestsPhys'!AA287)</f>
        <v/>
      </c>
      <c r="Z287" s="251" t="str">
        <f>IF('CF3 TestsPhys'!AB287="","",'CF3 TestsPhys'!AB287)</f>
        <v/>
      </c>
      <c r="AA287" s="197" t="str">
        <f>IF('CF3 TestsPhys'!AC287="","",'CF3 TestsPhys'!AC287)</f>
        <v/>
      </c>
    </row>
    <row r="288" spans="1:27" ht="15.6" x14ac:dyDescent="0.25">
      <c r="A288" s="155" t="str">
        <f>IF('CF3 TestsPhys'!B288="","",'CF3 TestsPhys'!B288)</f>
        <v/>
      </c>
      <c r="B288" s="157" t="str">
        <f>IF('CF3 TestsPhys'!D288="","",'CF3 TestsPhys'!D288)</f>
        <v/>
      </c>
      <c r="C288" s="160" t="str">
        <f>IF('CF3 TestsPhys'!E288="","",'CF3 TestsPhys'!E288)</f>
        <v/>
      </c>
      <c r="D288" s="173" t="str">
        <f>IF('CF3 TestsPhys'!F288="","",'CF3 TestsPhys'!F288)</f>
        <v/>
      </c>
      <c r="E288" s="282" t="str">
        <f>IF('CF3 TestsPhys'!G288="","",'CF3 TestsPhys'!G288)</f>
        <v/>
      </c>
      <c r="F288" s="68" t="str">
        <f>IF('CF3 TestsPhys'!H288="","",'CF3 TestsPhys'!H288)</f>
        <v/>
      </c>
      <c r="G288" s="76" t="str">
        <f>IF('CF3 TestsPhys'!I288="","",'CF3 TestsPhys'!I288)</f>
        <v/>
      </c>
      <c r="H288" s="68" t="str">
        <f>IF('CF3 TestsPhys'!J288="","",'CF3 TestsPhys'!J288)</f>
        <v/>
      </c>
      <c r="I288" s="76" t="str">
        <f>IF('CF3 TestsPhys'!K288="","",'CF3 TestsPhys'!K288)</f>
        <v/>
      </c>
      <c r="J288" s="68" t="str">
        <f>IF('CF3 TestsPhys'!L288="","",'CF3 TestsPhys'!L288)</f>
        <v/>
      </c>
      <c r="K288" s="76" t="str">
        <f>IF('CF3 TestsPhys'!M288="","",'CF3 TestsPhys'!M288)</f>
        <v/>
      </c>
      <c r="L288" s="68" t="str">
        <f>IF('CF3 TestsPhys'!N288="","",'CF3 TestsPhys'!N288)</f>
        <v/>
      </c>
      <c r="M288" s="76" t="str">
        <f>IF('CF3 TestsPhys'!O288="","",'CF3 TestsPhys'!O288)</f>
        <v/>
      </c>
      <c r="N288" s="250" t="str">
        <f>IF('CF3 TestsPhys'!P288="","",'CF3 TestsPhys'!P288)</f>
        <v/>
      </c>
      <c r="O288" s="76" t="str">
        <f>IF('CF3 TestsPhys'!Q288="","",'CF3 TestsPhys'!Q288)</f>
        <v/>
      </c>
      <c r="P288" s="250" t="str">
        <f>IF('CF3 TestsPhys'!R288="","",'CF3 TestsPhys'!R288)</f>
        <v/>
      </c>
      <c r="Q288" s="76" t="str">
        <f>IF('CF3 TestsPhys'!S288="","",'CF3 TestsPhys'!S288)</f>
        <v/>
      </c>
      <c r="R288" s="250" t="str">
        <f>IF('CF3 TestsPhys'!T288="","",'CF3 TestsPhys'!T288)</f>
        <v/>
      </c>
      <c r="S288" s="76" t="str">
        <f>IF('CF3 TestsPhys'!U288="","",'CF3 TestsPhys'!U288)</f>
        <v/>
      </c>
      <c r="T288" s="61" t="str">
        <f>IF('CF3 TestsPhys'!V288="","",'CF3 TestsPhys'!V288)</f>
        <v/>
      </c>
      <c r="U288" s="76" t="str">
        <f>IF('CF3 TestsPhys'!W288="","",'CF3 TestsPhys'!W288)</f>
        <v/>
      </c>
      <c r="V288" s="61" t="str">
        <f>IF('CF3 TestsPhys'!X288="","",'CF3 TestsPhys'!X288)</f>
        <v/>
      </c>
      <c r="W288" s="76" t="str">
        <f>IF('CF3 TestsPhys'!Y288="","",'CF3 TestsPhys'!Y288)</f>
        <v/>
      </c>
      <c r="X288" s="61" t="str">
        <f>IF('CF3 TestsPhys'!Z288="","",'CF3 TestsPhys'!Z288)</f>
        <v/>
      </c>
      <c r="Y288" s="76" t="str">
        <f>IF('CF3 TestsPhys'!AA288="","",'CF3 TestsPhys'!AA288)</f>
        <v/>
      </c>
      <c r="Z288" s="251" t="str">
        <f>IF('CF3 TestsPhys'!AB288="","",'CF3 TestsPhys'!AB288)</f>
        <v/>
      </c>
      <c r="AA288" s="197" t="str">
        <f>IF('CF3 TestsPhys'!AC288="","",'CF3 TestsPhys'!AC288)</f>
        <v/>
      </c>
    </row>
    <row r="289" spans="1:27" ht="15.6" x14ac:dyDescent="0.25">
      <c r="A289" s="155" t="str">
        <f>IF('CF3 TestsPhys'!B289="","",'CF3 TestsPhys'!B289)</f>
        <v/>
      </c>
      <c r="B289" s="157" t="str">
        <f>IF('CF3 TestsPhys'!D289="","",'CF3 TestsPhys'!D289)</f>
        <v/>
      </c>
      <c r="C289" s="160" t="str">
        <f>IF('CF3 TestsPhys'!E289="","",'CF3 TestsPhys'!E289)</f>
        <v/>
      </c>
      <c r="D289" s="173" t="str">
        <f>IF('CF3 TestsPhys'!F289="","",'CF3 TestsPhys'!F289)</f>
        <v/>
      </c>
      <c r="E289" s="282" t="str">
        <f>IF('CF3 TestsPhys'!G289="","",'CF3 TestsPhys'!G289)</f>
        <v/>
      </c>
      <c r="F289" s="68" t="str">
        <f>IF('CF3 TestsPhys'!H289="","",'CF3 TestsPhys'!H289)</f>
        <v/>
      </c>
      <c r="G289" s="76" t="str">
        <f>IF('CF3 TestsPhys'!I289="","",'CF3 TestsPhys'!I289)</f>
        <v/>
      </c>
      <c r="H289" s="68" t="str">
        <f>IF('CF3 TestsPhys'!J289="","",'CF3 TestsPhys'!J289)</f>
        <v/>
      </c>
      <c r="I289" s="76" t="str">
        <f>IF('CF3 TestsPhys'!K289="","",'CF3 TestsPhys'!K289)</f>
        <v/>
      </c>
      <c r="J289" s="68" t="str">
        <f>IF('CF3 TestsPhys'!L289="","",'CF3 TestsPhys'!L289)</f>
        <v/>
      </c>
      <c r="K289" s="76" t="str">
        <f>IF('CF3 TestsPhys'!M289="","",'CF3 TestsPhys'!M289)</f>
        <v/>
      </c>
      <c r="L289" s="68" t="str">
        <f>IF('CF3 TestsPhys'!N289="","",'CF3 TestsPhys'!N289)</f>
        <v/>
      </c>
      <c r="M289" s="76" t="str">
        <f>IF('CF3 TestsPhys'!O289="","",'CF3 TestsPhys'!O289)</f>
        <v/>
      </c>
      <c r="N289" s="250" t="str">
        <f>IF('CF3 TestsPhys'!P289="","",'CF3 TestsPhys'!P289)</f>
        <v/>
      </c>
      <c r="O289" s="76" t="str">
        <f>IF('CF3 TestsPhys'!Q289="","",'CF3 TestsPhys'!Q289)</f>
        <v/>
      </c>
      <c r="P289" s="250" t="str">
        <f>IF('CF3 TestsPhys'!R289="","",'CF3 TestsPhys'!R289)</f>
        <v/>
      </c>
      <c r="Q289" s="76" t="str">
        <f>IF('CF3 TestsPhys'!S289="","",'CF3 TestsPhys'!S289)</f>
        <v/>
      </c>
      <c r="R289" s="250" t="str">
        <f>IF('CF3 TestsPhys'!T289="","",'CF3 TestsPhys'!T289)</f>
        <v/>
      </c>
      <c r="S289" s="76" t="str">
        <f>IF('CF3 TestsPhys'!U289="","",'CF3 TestsPhys'!U289)</f>
        <v/>
      </c>
      <c r="T289" s="61" t="str">
        <f>IF('CF3 TestsPhys'!V289="","",'CF3 TestsPhys'!V289)</f>
        <v/>
      </c>
      <c r="U289" s="76" t="str">
        <f>IF('CF3 TestsPhys'!W289="","",'CF3 TestsPhys'!W289)</f>
        <v/>
      </c>
      <c r="V289" s="61" t="str">
        <f>IF('CF3 TestsPhys'!X289="","",'CF3 TestsPhys'!X289)</f>
        <v/>
      </c>
      <c r="W289" s="76" t="str">
        <f>IF('CF3 TestsPhys'!Y289="","",'CF3 TestsPhys'!Y289)</f>
        <v/>
      </c>
      <c r="X289" s="61" t="str">
        <f>IF('CF3 TestsPhys'!Z289="","",'CF3 TestsPhys'!Z289)</f>
        <v/>
      </c>
      <c r="Y289" s="76" t="str">
        <f>IF('CF3 TestsPhys'!AA289="","",'CF3 TestsPhys'!AA289)</f>
        <v/>
      </c>
      <c r="Z289" s="251" t="str">
        <f>IF('CF3 TestsPhys'!AB289="","",'CF3 TestsPhys'!AB289)</f>
        <v/>
      </c>
      <c r="AA289" s="197" t="str">
        <f>IF('CF3 TestsPhys'!AC289="","",'CF3 TestsPhys'!AC289)</f>
        <v/>
      </c>
    </row>
    <row r="290" spans="1:27" ht="15.6" x14ac:dyDescent="0.25">
      <c r="A290" s="155" t="str">
        <f>IF('CF3 TestsPhys'!B290="","",'CF3 TestsPhys'!B290)</f>
        <v/>
      </c>
      <c r="B290" s="157" t="str">
        <f>IF('CF3 TestsPhys'!D290="","",'CF3 TestsPhys'!D290)</f>
        <v/>
      </c>
      <c r="C290" s="160" t="str">
        <f>IF('CF3 TestsPhys'!E290="","",'CF3 TestsPhys'!E290)</f>
        <v/>
      </c>
      <c r="D290" s="173" t="str">
        <f>IF('CF3 TestsPhys'!F290="","",'CF3 TestsPhys'!F290)</f>
        <v/>
      </c>
      <c r="E290" s="282" t="str">
        <f>IF('CF3 TestsPhys'!G290="","",'CF3 TestsPhys'!G290)</f>
        <v/>
      </c>
      <c r="F290" s="68" t="str">
        <f>IF('CF3 TestsPhys'!H290="","",'CF3 TestsPhys'!H290)</f>
        <v/>
      </c>
      <c r="G290" s="76" t="str">
        <f>IF('CF3 TestsPhys'!I290="","",'CF3 TestsPhys'!I290)</f>
        <v/>
      </c>
      <c r="H290" s="68" t="str">
        <f>IF('CF3 TestsPhys'!J290="","",'CF3 TestsPhys'!J290)</f>
        <v/>
      </c>
      <c r="I290" s="76" t="str">
        <f>IF('CF3 TestsPhys'!K290="","",'CF3 TestsPhys'!K290)</f>
        <v/>
      </c>
      <c r="J290" s="68" t="str">
        <f>IF('CF3 TestsPhys'!L290="","",'CF3 TestsPhys'!L290)</f>
        <v/>
      </c>
      <c r="K290" s="76" t="str">
        <f>IF('CF3 TestsPhys'!M290="","",'CF3 TestsPhys'!M290)</f>
        <v/>
      </c>
      <c r="L290" s="68" t="str">
        <f>IF('CF3 TestsPhys'!N290="","",'CF3 TestsPhys'!N290)</f>
        <v/>
      </c>
      <c r="M290" s="76" t="str">
        <f>IF('CF3 TestsPhys'!O290="","",'CF3 TestsPhys'!O290)</f>
        <v/>
      </c>
      <c r="N290" s="250" t="str">
        <f>IF('CF3 TestsPhys'!P290="","",'CF3 TestsPhys'!P290)</f>
        <v/>
      </c>
      <c r="O290" s="76" t="str">
        <f>IF('CF3 TestsPhys'!Q290="","",'CF3 TestsPhys'!Q290)</f>
        <v/>
      </c>
      <c r="P290" s="250" t="str">
        <f>IF('CF3 TestsPhys'!R290="","",'CF3 TestsPhys'!R290)</f>
        <v/>
      </c>
      <c r="Q290" s="76" t="str">
        <f>IF('CF3 TestsPhys'!S290="","",'CF3 TestsPhys'!S290)</f>
        <v/>
      </c>
      <c r="R290" s="250" t="str">
        <f>IF('CF3 TestsPhys'!T290="","",'CF3 TestsPhys'!T290)</f>
        <v/>
      </c>
      <c r="S290" s="76" t="str">
        <f>IF('CF3 TestsPhys'!U290="","",'CF3 TestsPhys'!U290)</f>
        <v/>
      </c>
      <c r="T290" s="61" t="str">
        <f>IF('CF3 TestsPhys'!V290="","",'CF3 TestsPhys'!V290)</f>
        <v/>
      </c>
      <c r="U290" s="76" t="str">
        <f>IF('CF3 TestsPhys'!W290="","",'CF3 TestsPhys'!W290)</f>
        <v/>
      </c>
      <c r="V290" s="61" t="str">
        <f>IF('CF3 TestsPhys'!X290="","",'CF3 TestsPhys'!X290)</f>
        <v/>
      </c>
      <c r="W290" s="76" t="str">
        <f>IF('CF3 TestsPhys'!Y290="","",'CF3 TestsPhys'!Y290)</f>
        <v/>
      </c>
      <c r="X290" s="61" t="str">
        <f>IF('CF3 TestsPhys'!Z290="","",'CF3 TestsPhys'!Z290)</f>
        <v/>
      </c>
      <c r="Y290" s="76" t="str">
        <f>IF('CF3 TestsPhys'!AA290="","",'CF3 TestsPhys'!AA290)</f>
        <v/>
      </c>
      <c r="Z290" s="251" t="str">
        <f>IF('CF3 TestsPhys'!AB290="","",'CF3 TestsPhys'!AB290)</f>
        <v/>
      </c>
      <c r="AA290" s="197" t="str">
        <f>IF('CF3 TestsPhys'!AC290="","",'CF3 TestsPhys'!AC290)</f>
        <v/>
      </c>
    </row>
    <row r="291" spans="1:27" ht="15.6" x14ac:dyDescent="0.25">
      <c r="A291" s="155" t="str">
        <f>IF('CF3 TestsPhys'!B291="","",'CF3 TestsPhys'!B291)</f>
        <v/>
      </c>
      <c r="B291" s="157" t="str">
        <f>IF('CF3 TestsPhys'!D291="","",'CF3 TestsPhys'!D291)</f>
        <v/>
      </c>
      <c r="C291" s="160" t="str">
        <f>IF('CF3 TestsPhys'!E291="","",'CF3 TestsPhys'!E291)</f>
        <v/>
      </c>
      <c r="D291" s="173" t="str">
        <f>IF('CF3 TestsPhys'!F291="","",'CF3 TestsPhys'!F291)</f>
        <v/>
      </c>
      <c r="E291" s="282" t="str">
        <f>IF('CF3 TestsPhys'!G291="","",'CF3 TestsPhys'!G291)</f>
        <v/>
      </c>
      <c r="F291" s="68" t="str">
        <f>IF('CF3 TestsPhys'!H291="","",'CF3 TestsPhys'!H291)</f>
        <v/>
      </c>
      <c r="G291" s="76" t="str">
        <f>IF('CF3 TestsPhys'!I291="","",'CF3 TestsPhys'!I291)</f>
        <v/>
      </c>
      <c r="H291" s="68" t="str">
        <f>IF('CF3 TestsPhys'!J291="","",'CF3 TestsPhys'!J291)</f>
        <v/>
      </c>
      <c r="I291" s="76" t="str">
        <f>IF('CF3 TestsPhys'!K291="","",'CF3 TestsPhys'!K291)</f>
        <v/>
      </c>
      <c r="J291" s="68" t="str">
        <f>IF('CF3 TestsPhys'!L291="","",'CF3 TestsPhys'!L291)</f>
        <v/>
      </c>
      <c r="K291" s="76" t="str">
        <f>IF('CF3 TestsPhys'!M291="","",'CF3 TestsPhys'!M291)</f>
        <v/>
      </c>
      <c r="L291" s="68" t="str">
        <f>IF('CF3 TestsPhys'!N291="","",'CF3 TestsPhys'!N291)</f>
        <v/>
      </c>
      <c r="M291" s="76" t="str">
        <f>IF('CF3 TestsPhys'!O291="","",'CF3 TestsPhys'!O291)</f>
        <v/>
      </c>
      <c r="N291" s="250" t="str">
        <f>IF('CF3 TestsPhys'!P291="","",'CF3 TestsPhys'!P291)</f>
        <v/>
      </c>
      <c r="O291" s="76" t="str">
        <f>IF('CF3 TestsPhys'!Q291="","",'CF3 TestsPhys'!Q291)</f>
        <v/>
      </c>
      <c r="P291" s="250" t="str">
        <f>IF('CF3 TestsPhys'!R291="","",'CF3 TestsPhys'!R291)</f>
        <v/>
      </c>
      <c r="Q291" s="76" t="str">
        <f>IF('CF3 TestsPhys'!S291="","",'CF3 TestsPhys'!S291)</f>
        <v/>
      </c>
      <c r="R291" s="250" t="str">
        <f>IF('CF3 TestsPhys'!T291="","",'CF3 TestsPhys'!T291)</f>
        <v/>
      </c>
      <c r="S291" s="76" t="str">
        <f>IF('CF3 TestsPhys'!U291="","",'CF3 TestsPhys'!U291)</f>
        <v/>
      </c>
      <c r="T291" s="61" t="str">
        <f>IF('CF3 TestsPhys'!V291="","",'CF3 TestsPhys'!V291)</f>
        <v/>
      </c>
      <c r="U291" s="76" t="str">
        <f>IF('CF3 TestsPhys'!W291="","",'CF3 TestsPhys'!W291)</f>
        <v/>
      </c>
      <c r="V291" s="61" t="str">
        <f>IF('CF3 TestsPhys'!X291="","",'CF3 TestsPhys'!X291)</f>
        <v/>
      </c>
      <c r="W291" s="76" t="str">
        <f>IF('CF3 TestsPhys'!Y291="","",'CF3 TestsPhys'!Y291)</f>
        <v/>
      </c>
      <c r="X291" s="61" t="str">
        <f>IF('CF3 TestsPhys'!Z291="","",'CF3 TestsPhys'!Z291)</f>
        <v/>
      </c>
      <c r="Y291" s="76" t="str">
        <f>IF('CF3 TestsPhys'!AA291="","",'CF3 TestsPhys'!AA291)</f>
        <v/>
      </c>
      <c r="Z291" s="251" t="str">
        <f>IF('CF3 TestsPhys'!AB291="","",'CF3 TestsPhys'!AB291)</f>
        <v/>
      </c>
      <c r="AA291" s="197" t="str">
        <f>IF('CF3 TestsPhys'!AC291="","",'CF3 TestsPhys'!AC291)</f>
        <v/>
      </c>
    </row>
    <row r="292" spans="1:27" ht="15.6" x14ac:dyDescent="0.25">
      <c r="A292" s="155" t="str">
        <f>IF('CF3 TestsPhys'!B292="","",'CF3 TestsPhys'!B292)</f>
        <v/>
      </c>
      <c r="B292" s="157" t="str">
        <f>IF('CF3 TestsPhys'!D292="","",'CF3 TestsPhys'!D292)</f>
        <v/>
      </c>
      <c r="C292" s="160" t="str">
        <f>IF('CF3 TestsPhys'!E292="","",'CF3 TestsPhys'!E292)</f>
        <v/>
      </c>
      <c r="D292" s="173" t="str">
        <f>IF('CF3 TestsPhys'!F292="","",'CF3 TestsPhys'!F292)</f>
        <v/>
      </c>
      <c r="E292" s="282" t="str">
        <f>IF('CF3 TestsPhys'!G292="","",'CF3 TestsPhys'!G292)</f>
        <v/>
      </c>
      <c r="F292" s="68" t="str">
        <f>IF('CF3 TestsPhys'!H292="","",'CF3 TestsPhys'!H292)</f>
        <v/>
      </c>
      <c r="G292" s="76" t="str">
        <f>IF('CF3 TestsPhys'!I292="","",'CF3 TestsPhys'!I292)</f>
        <v/>
      </c>
      <c r="H292" s="68" t="str">
        <f>IF('CF3 TestsPhys'!J292="","",'CF3 TestsPhys'!J292)</f>
        <v/>
      </c>
      <c r="I292" s="76" t="str">
        <f>IF('CF3 TestsPhys'!K292="","",'CF3 TestsPhys'!K292)</f>
        <v/>
      </c>
      <c r="J292" s="68" t="str">
        <f>IF('CF3 TestsPhys'!L292="","",'CF3 TestsPhys'!L292)</f>
        <v/>
      </c>
      <c r="K292" s="76" t="str">
        <f>IF('CF3 TestsPhys'!M292="","",'CF3 TestsPhys'!M292)</f>
        <v/>
      </c>
      <c r="L292" s="68" t="str">
        <f>IF('CF3 TestsPhys'!N292="","",'CF3 TestsPhys'!N292)</f>
        <v/>
      </c>
      <c r="M292" s="76" t="str">
        <f>IF('CF3 TestsPhys'!O292="","",'CF3 TestsPhys'!O292)</f>
        <v/>
      </c>
      <c r="N292" s="250" t="str">
        <f>IF('CF3 TestsPhys'!P292="","",'CF3 TestsPhys'!P292)</f>
        <v/>
      </c>
      <c r="O292" s="76" t="str">
        <f>IF('CF3 TestsPhys'!Q292="","",'CF3 TestsPhys'!Q292)</f>
        <v/>
      </c>
      <c r="P292" s="250" t="str">
        <f>IF('CF3 TestsPhys'!R292="","",'CF3 TestsPhys'!R292)</f>
        <v/>
      </c>
      <c r="Q292" s="76" t="str">
        <f>IF('CF3 TestsPhys'!S292="","",'CF3 TestsPhys'!S292)</f>
        <v/>
      </c>
      <c r="R292" s="250" t="str">
        <f>IF('CF3 TestsPhys'!T292="","",'CF3 TestsPhys'!T292)</f>
        <v/>
      </c>
      <c r="S292" s="76" t="str">
        <f>IF('CF3 TestsPhys'!U292="","",'CF3 TestsPhys'!U292)</f>
        <v/>
      </c>
      <c r="T292" s="61" t="str">
        <f>IF('CF3 TestsPhys'!V292="","",'CF3 TestsPhys'!V292)</f>
        <v/>
      </c>
      <c r="U292" s="76" t="str">
        <f>IF('CF3 TestsPhys'!W292="","",'CF3 TestsPhys'!W292)</f>
        <v/>
      </c>
      <c r="V292" s="61" t="str">
        <f>IF('CF3 TestsPhys'!X292="","",'CF3 TestsPhys'!X292)</f>
        <v/>
      </c>
      <c r="W292" s="76" t="str">
        <f>IF('CF3 TestsPhys'!Y292="","",'CF3 TestsPhys'!Y292)</f>
        <v/>
      </c>
      <c r="X292" s="61" t="str">
        <f>IF('CF3 TestsPhys'!Z292="","",'CF3 TestsPhys'!Z292)</f>
        <v/>
      </c>
      <c r="Y292" s="76" t="str">
        <f>IF('CF3 TestsPhys'!AA292="","",'CF3 TestsPhys'!AA292)</f>
        <v/>
      </c>
      <c r="Z292" s="251" t="str">
        <f>IF('CF3 TestsPhys'!AB292="","",'CF3 TestsPhys'!AB292)</f>
        <v/>
      </c>
      <c r="AA292" s="197" t="str">
        <f>IF('CF3 TestsPhys'!AC292="","",'CF3 TestsPhys'!AC292)</f>
        <v/>
      </c>
    </row>
    <row r="293" spans="1:27" ht="15.6" x14ac:dyDescent="0.25">
      <c r="A293" s="155" t="str">
        <f>IF('CF3 TestsPhys'!B293="","",'CF3 TestsPhys'!B293)</f>
        <v/>
      </c>
      <c r="B293" s="157" t="str">
        <f>IF('CF3 TestsPhys'!D293="","",'CF3 TestsPhys'!D293)</f>
        <v/>
      </c>
      <c r="C293" s="160" t="str">
        <f>IF('CF3 TestsPhys'!E293="","",'CF3 TestsPhys'!E293)</f>
        <v/>
      </c>
      <c r="D293" s="173" t="str">
        <f>IF('CF3 TestsPhys'!F293="","",'CF3 TestsPhys'!F293)</f>
        <v/>
      </c>
      <c r="E293" s="282" t="str">
        <f>IF('CF3 TestsPhys'!G293="","",'CF3 TestsPhys'!G293)</f>
        <v/>
      </c>
      <c r="F293" s="68" t="str">
        <f>IF('CF3 TestsPhys'!H293="","",'CF3 TestsPhys'!H293)</f>
        <v/>
      </c>
      <c r="G293" s="76" t="str">
        <f>IF('CF3 TestsPhys'!I293="","",'CF3 TestsPhys'!I293)</f>
        <v/>
      </c>
      <c r="H293" s="68" t="str">
        <f>IF('CF3 TestsPhys'!J293="","",'CF3 TestsPhys'!J293)</f>
        <v/>
      </c>
      <c r="I293" s="76" t="str">
        <f>IF('CF3 TestsPhys'!K293="","",'CF3 TestsPhys'!K293)</f>
        <v/>
      </c>
      <c r="J293" s="68" t="str">
        <f>IF('CF3 TestsPhys'!L293="","",'CF3 TestsPhys'!L293)</f>
        <v/>
      </c>
      <c r="K293" s="76" t="str">
        <f>IF('CF3 TestsPhys'!M293="","",'CF3 TestsPhys'!M293)</f>
        <v/>
      </c>
      <c r="L293" s="68" t="str">
        <f>IF('CF3 TestsPhys'!N293="","",'CF3 TestsPhys'!N293)</f>
        <v/>
      </c>
      <c r="M293" s="76" t="str">
        <f>IF('CF3 TestsPhys'!O293="","",'CF3 TestsPhys'!O293)</f>
        <v/>
      </c>
      <c r="N293" s="250" t="str">
        <f>IF('CF3 TestsPhys'!P293="","",'CF3 TestsPhys'!P293)</f>
        <v/>
      </c>
      <c r="O293" s="76" t="str">
        <f>IF('CF3 TestsPhys'!Q293="","",'CF3 TestsPhys'!Q293)</f>
        <v/>
      </c>
      <c r="P293" s="250" t="str">
        <f>IF('CF3 TestsPhys'!R293="","",'CF3 TestsPhys'!R293)</f>
        <v/>
      </c>
      <c r="Q293" s="76" t="str">
        <f>IF('CF3 TestsPhys'!S293="","",'CF3 TestsPhys'!S293)</f>
        <v/>
      </c>
      <c r="R293" s="250" t="str">
        <f>IF('CF3 TestsPhys'!T293="","",'CF3 TestsPhys'!T293)</f>
        <v/>
      </c>
      <c r="S293" s="76" t="str">
        <f>IF('CF3 TestsPhys'!U293="","",'CF3 TestsPhys'!U293)</f>
        <v/>
      </c>
      <c r="T293" s="61" t="str">
        <f>IF('CF3 TestsPhys'!V293="","",'CF3 TestsPhys'!V293)</f>
        <v/>
      </c>
      <c r="U293" s="76" t="str">
        <f>IF('CF3 TestsPhys'!W293="","",'CF3 TestsPhys'!W293)</f>
        <v/>
      </c>
      <c r="V293" s="61" t="str">
        <f>IF('CF3 TestsPhys'!X293="","",'CF3 TestsPhys'!X293)</f>
        <v/>
      </c>
      <c r="W293" s="76" t="str">
        <f>IF('CF3 TestsPhys'!Y293="","",'CF3 TestsPhys'!Y293)</f>
        <v/>
      </c>
      <c r="X293" s="61" t="str">
        <f>IF('CF3 TestsPhys'!Z293="","",'CF3 TestsPhys'!Z293)</f>
        <v/>
      </c>
      <c r="Y293" s="76" t="str">
        <f>IF('CF3 TestsPhys'!AA293="","",'CF3 TestsPhys'!AA293)</f>
        <v/>
      </c>
      <c r="Z293" s="251" t="str">
        <f>IF('CF3 TestsPhys'!AB293="","",'CF3 TestsPhys'!AB293)</f>
        <v/>
      </c>
      <c r="AA293" s="197" t="str">
        <f>IF('CF3 TestsPhys'!AC293="","",'CF3 TestsPhys'!AC293)</f>
        <v/>
      </c>
    </row>
    <row r="294" spans="1:27" ht="15.6" x14ac:dyDescent="0.25">
      <c r="A294" s="155" t="str">
        <f>IF('CF3 TestsPhys'!B294="","",'CF3 TestsPhys'!B294)</f>
        <v/>
      </c>
      <c r="B294" s="157" t="str">
        <f>IF('CF3 TestsPhys'!D294="","",'CF3 TestsPhys'!D294)</f>
        <v/>
      </c>
      <c r="C294" s="160" t="str">
        <f>IF('CF3 TestsPhys'!E294="","",'CF3 TestsPhys'!E294)</f>
        <v/>
      </c>
      <c r="D294" s="173" t="str">
        <f>IF('CF3 TestsPhys'!F294="","",'CF3 TestsPhys'!F294)</f>
        <v/>
      </c>
      <c r="E294" s="282" t="str">
        <f>IF('CF3 TestsPhys'!G294="","",'CF3 TestsPhys'!G294)</f>
        <v/>
      </c>
      <c r="F294" s="68" t="str">
        <f>IF('CF3 TestsPhys'!H294="","",'CF3 TestsPhys'!H294)</f>
        <v/>
      </c>
      <c r="G294" s="76" t="str">
        <f>IF('CF3 TestsPhys'!I294="","",'CF3 TestsPhys'!I294)</f>
        <v/>
      </c>
      <c r="H294" s="68" t="str">
        <f>IF('CF3 TestsPhys'!J294="","",'CF3 TestsPhys'!J294)</f>
        <v/>
      </c>
      <c r="I294" s="76" t="str">
        <f>IF('CF3 TestsPhys'!K294="","",'CF3 TestsPhys'!K294)</f>
        <v/>
      </c>
      <c r="J294" s="68" t="str">
        <f>IF('CF3 TestsPhys'!L294="","",'CF3 TestsPhys'!L294)</f>
        <v/>
      </c>
      <c r="K294" s="76" t="str">
        <f>IF('CF3 TestsPhys'!M294="","",'CF3 TestsPhys'!M294)</f>
        <v/>
      </c>
      <c r="L294" s="68" t="str">
        <f>IF('CF3 TestsPhys'!N294="","",'CF3 TestsPhys'!N294)</f>
        <v/>
      </c>
      <c r="M294" s="76" t="str">
        <f>IF('CF3 TestsPhys'!O294="","",'CF3 TestsPhys'!O294)</f>
        <v/>
      </c>
      <c r="N294" s="250" t="str">
        <f>IF('CF3 TestsPhys'!P294="","",'CF3 TestsPhys'!P294)</f>
        <v/>
      </c>
      <c r="O294" s="76" t="str">
        <f>IF('CF3 TestsPhys'!Q294="","",'CF3 TestsPhys'!Q294)</f>
        <v/>
      </c>
      <c r="P294" s="250" t="str">
        <f>IF('CF3 TestsPhys'!R294="","",'CF3 TestsPhys'!R294)</f>
        <v/>
      </c>
      <c r="Q294" s="76" t="str">
        <f>IF('CF3 TestsPhys'!S294="","",'CF3 TestsPhys'!S294)</f>
        <v/>
      </c>
      <c r="R294" s="250" t="str">
        <f>IF('CF3 TestsPhys'!T294="","",'CF3 TestsPhys'!T294)</f>
        <v/>
      </c>
      <c r="S294" s="76" t="str">
        <f>IF('CF3 TestsPhys'!U294="","",'CF3 TestsPhys'!U294)</f>
        <v/>
      </c>
      <c r="T294" s="61" t="str">
        <f>IF('CF3 TestsPhys'!V294="","",'CF3 TestsPhys'!V294)</f>
        <v/>
      </c>
      <c r="U294" s="76" t="str">
        <f>IF('CF3 TestsPhys'!W294="","",'CF3 TestsPhys'!W294)</f>
        <v/>
      </c>
      <c r="V294" s="61" t="str">
        <f>IF('CF3 TestsPhys'!X294="","",'CF3 TestsPhys'!X294)</f>
        <v/>
      </c>
      <c r="W294" s="76" t="str">
        <f>IF('CF3 TestsPhys'!Y294="","",'CF3 TestsPhys'!Y294)</f>
        <v/>
      </c>
      <c r="X294" s="61" t="str">
        <f>IF('CF3 TestsPhys'!Z294="","",'CF3 TestsPhys'!Z294)</f>
        <v/>
      </c>
      <c r="Y294" s="76" t="str">
        <f>IF('CF3 TestsPhys'!AA294="","",'CF3 TestsPhys'!AA294)</f>
        <v/>
      </c>
      <c r="Z294" s="251" t="str">
        <f>IF('CF3 TestsPhys'!AB294="","",'CF3 TestsPhys'!AB294)</f>
        <v/>
      </c>
      <c r="AA294" s="197" t="str">
        <f>IF('CF3 TestsPhys'!AC294="","",'CF3 TestsPhys'!AC294)</f>
        <v/>
      </c>
    </row>
    <row r="295" spans="1:27" ht="15.6" x14ac:dyDescent="0.25">
      <c r="A295" s="155" t="str">
        <f>IF('CF3 TestsPhys'!B295="","",'CF3 TestsPhys'!B295)</f>
        <v/>
      </c>
      <c r="B295" s="157" t="str">
        <f>IF('CF3 TestsPhys'!D295="","",'CF3 TestsPhys'!D295)</f>
        <v/>
      </c>
      <c r="C295" s="160" t="str">
        <f>IF('CF3 TestsPhys'!E295="","",'CF3 TestsPhys'!E295)</f>
        <v/>
      </c>
      <c r="D295" s="173" t="str">
        <f>IF('CF3 TestsPhys'!F295="","",'CF3 TestsPhys'!F295)</f>
        <v/>
      </c>
      <c r="E295" s="282" t="str">
        <f>IF('CF3 TestsPhys'!G295="","",'CF3 TestsPhys'!G295)</f>
        <v/>
      </c>
      <c r="F295" s="68" t="str">
        <f>IF('CF3 TestsPhys'!H295="","",'CF3 TestsPhys'!H295)</f>
        <v/>
      </c>
      <c r="G295" s="76" t="str">
        <f>IF('CF3 TestsPhys'!I295="","",'CF3 TestsPhys'!I295)</f>
        <v/>
      </c>
      <c r="H295" s="68" t="str">
        <f>IF('CF3 TestsPhys'!J295="","",'CF3 TestsPhys'!J295)</f>
        <v/>
      </c>
      <c r="I295" s="76" t="str">
        <f>IF('CF3 TestsPhys'!K295="","",'CF3 TestsPhys'!K295)</f>
        <v/>
      </c>
      <c r="J295" s="68" t="str">
        <f>IF('CF3 TestsPhys'!L295="","",'CF3 TestsPhys'!L295)</f>
        <v/>
      </c>
      <c r="K295" s="76" t="str">
        <f>IF('CF3 TestsPhys'!M295="","",'CF3 TestsPhys'!M295)</f>
        <v/>
      </c>
      <c r="L295" s="68" t="str">
        <f>IF('CF3 TestsPhys'!N295="","",'CF3 TestsPhys'!N295)</f>
        <v/>
      </c>
      <c r="M295" s="76" t="str">
        <f>IF('CF3 TestsPhys'!O295="","",'CF3 TestsPhys'!O295)</f>
        <v/>
      </c>
      <c r="N295" s="250" t="str">
        <f>IF('CF3 TestsPhys'!P295="","",'CF3 TestsPhys'!P295)</f>
        <v/>
      </c>
      <c r="O295" s="76" t="str">
        <f>IF('CF3 TestsPhys'!Q295="","",'CF3 TestsPhys'!Q295)</f>
        <v/>
      </c>
      <c r="P295" s="250" t="str">
        <f>IF('CF3 TestsPhys'!R295="","",'CF3 TestsPhys'!R295)</f>
        <v/>
      </c>
      <c r="Q295" s="76" t="str">
        <f>IF('CF3 TestsPhys'!S295="","",'CF3 TestsPhys'!S295)</f>
        <v/>
      </c>
      <c r="R295" s="250" t="str">
        <f>IF('CF3 TestsPhys'!T295="","",'CF3 TestsPhys'!T295)</f>
        <v/>
      </c>
      <c r="S295" s="76" t="str">
        <f>IF('CF3 TestsPhys'!U295="","",'CF3 TestsPhys'!U295)</f>
        <v/>
      </c>
      <c r="T295" s="61" t="str">
        <f>IF('CF3 TestsPhys'!V295="","",'CF3 TestsPhys'!V295)</f>
        <v/>
      </c>
      <c r="U295" s="76" t="str">
        <f>IF('CF3 TestsPhys'!W295="","",'CF3 TestsPhys'!W295)</f>
        <v/>
      </c>
      <c r="V295" s="61" t="str">
        <f>IF('CF3 TestsPhys'!X295="","",'CF3 TestsPhys'!X295)</f>
        <v/>
      </c>
      <c r="W295" s="76" t="str">
        <f>IF('CF3 TestsPhys'!Y295="","",'CF3 TestsPhys'!Y295)</f>
        <v/>
      </c>
      <c r="X295" s="61" t="str">
        <f>IF('CF3 TestsPhys'!Z295="","",'CF3 TestsPhys'!Z295)</f>
        <v/>
      </c>
      <c r="Y295" s="76" t="str">
        <f>IF('CF3 TestsPhys'!AA295="","",'CF3 TestsPhys'!AA295)</f>
        <v/>
      </c>
      <c r="Z295" s="251" t="str">
        <f>IF('CF3 TestsPhys'!AB295="","",'CF3 TestsPhys'!AB295)</f>
        <v/>
      </c>
      <c r="AA295" s="197" t="str">
        <f>IF('CF3 TestsPhys'!AC295="","",'CF3 TestsPhys'!AC295)</f>
        <v/>
      </c>
    </row>
    <row r="296" spans="1:27" ht="15.6" x14ac:dyDescent="0.25">
      <c r="A296" s="155" t="str">
        <f>IF('CF3 TestsPhys'!B296="","",'CF3 TestsPhys'!B296)</f>
        <v/>
      </c>
      <c r="B296" s="157" t="str">
        <f>IF('CF3 TestsPhys'!D296="","",'CF3 TestsPhys'!D296)</f>
        <v/>
      </c>
      <c r="C296" s="160" t="str">
        <f>IF('CF3 TestsPhys'!E296="","",'CF3 TestsPhys'!E296)</f>
        <v/>
      </c>
      <c r="D296" s="173" t="str">
        <f>IF('CF3 TestsPhys'!F296="","",'CF3 TestsPhys'!F296)</f>
        <v/>
      </c>
      <c r="E296" s="282" t="str">
        <f>IF('CF3 TestsPhys'!G296="","",'CF3 TestsPhys'!G296)</f>
        <v/>
      </c>
      <c r="F296" s="68" t="str">
        <f>IF('CF3 TestsPhys'!H296="","",'CF3 TestsPhys'!H296)</f>
        <v/>
      </c>
      <c r="G296" s="76" t="str">
        <f>IF('CF3 TestsPhys'!I296="","",'CF3 TestsPhys'!I296)</f>
        <v/>
      </c>
      <c r="H296" s="68" t="str">
        <f>IF('CF3 TestsPhys'!J296="","",'CF3 TestsPhys'!J296)</f>
        <v/>
      </c>
      <c r="I296" s="76" t="str">
        <f>IF('CF3 TestsPhys'!K296="","",'CF3 TestsPhys'!K296)</f>
        <v/>
      </c>
      <c r="J296" s="68" t="str">
        <f>IF('CF3 TestsPhys'!L296="","",'CF3 TestsPhys'!L296)</f>
        <v/>
      </c>
      <c r="K296" s="76" t="str">
        <f>IF('CF3 TestsPhys'!M296="","",'CF3 TestsPhys'!M296)</f>
        <v/>
      </c>
      <c r="L296" s="68" t="str">
        <f>IF('CF3 TestsPhys'!N296="","",'CF3 TestsPhys'!N296)</f>
        <v/>
      </c>
      <c r="M296" s="76" t="str">
        <f>IF('CF3 TestsPhys'!O296="","",'CF3 TestsPhys'!O296)</f>
        <v/>
      </c>
      <c r="N296" s="250" t="str">
        <f>IF('CF3 TestsPhys'!P296="","",'CF3 TestsPhys'!P296)</f>
        <v/>
      </c>
      <c r="O296" s="76" t="str">
        <f>IF('CF3 TestsPhys'!Q296="","",'CF3 TestsPhys'!Q296)</f>
        <v/>
      </c>
      <c r="P296" s="250" t="str">
        <f>IF('CF3 TestsPhys'!R296="","",'CF3 TestsPhys'!R296)</f>
        <v/>
      </c>
      <c r="Q296" s="76" t="str">
        <f>IF('CF3 TestsPhys'!S296="","",'CF3 TestsPhys'!S296)</f>
        <v/>
      </c>
      <c r="R296" s="250" t="str">
        <f>IF('CF3 TestsPhys'!T296="","",'CF3 TestsPhys'!T296)</f>
        <v/>
      </c>
      <c r="S296" s="76" t="str">
        <f>IF('CF3 TestsPhys'!U296="","",'CF3 TestsPhys'!U296)</f>
        <v/>
      </c>
      <c r="T296" s="61" t="str">
        <f>IF('CF3 TestsPhys'!V296="","",'CF3 TestsPhys'!V296)</f>
        <v/>
      </c>
      <c r="U296" s="76" t="str">
        <f>IF('CF3 TestsPhys'!W296="","",'CF3 TestsPhys'!W296)</f>
        <v/>
      </c>
      <c r="V296" s="61" t="str">
        <f>IF('CF3 TestsPhys'!X296="","",'CF3 TestsPhys'!X296)</f>
        <v/>
      </c>
      <c r="W296" s="76" t="str">
        <f>IF('CF3 TestsPhys'!Y296="","",'CF3 TestsPhys'!Y296)</f>
        <v/>
      </c>
      <c r="X296" s="61" t="str">
        <f>IF('CF3 TestsPhys'!Z296="","",'CF3 TestsPhys'!Z296)</f>
        <v/>
      </c>
      <c r="Y296" s="76" t="str">
        <f>IF('CF3 TestsPhys'!AA296="","",'CF3 TestsPhys'!AA296)</f>
        <v/>
      </c>
      <c r="Z296" s="251" t="str">
        <f>IF('CF3 TestsPhys'!AB296="","",'CF3 TestsPhys'!AB296)</f>
        <v/>
      </c>
      <c r="AA296" s="197" t="str">
        <f>IF('CF3 TestsPhys'!AC296="","",'CF3 TestsPhys'!AC296)</f>
        <v/>
      </c>
    </row>
    <row r="297" spans="1:27" ht="15.6" x14ac:dyDescent="0.25">
      <c r="A297" s="155" t="str">
        <f>IF('CF3 TestsPhys'!B297="","",'CF3 TestsPhys'!B297)</f>
        <v/>
      </c>
      <c r="B297" s="157" t="str">
        <f>IF('CF3 TestsPhys'!D297="","",'CF3 TestsPhys'!D297)</f>
        <v/>
      </c>
      <c r="C297" s="160" t="str">
        <f>IF('CF3 TestsPhys'!E297="","",'CF3 TestsPhys'!E297)</f>
        <v/>
      </c>
      <c r="D297" s="173" t="str">
        <f>IF('CF3 TestsPhys'!F297="","",'CF3 TestsPhys'!F297)</f>
        <v/>
      </c>
      <c r="E297" s="282" t="str">
        <f>IF('CF3 TestsPhys'!G297="","",'CF3 TestsPhys'!G297)</f>
        <v/>
      </c>
      <c r="F297" s="68" t="str">
        <f>IF('CF3 TestsPhys'!H297="","",'CF3 TestsPhys'!H297)</f>
        <v/>
      </c>
      <c r="G297" s="76" t="str">
        <f>IF('CF3 TestsPhys'!I297="","",'CF3 TestsPhys'!I297)</f>
        <v/>
      </c>
      <c r="H297" s="68" t="str">
        <f>IF('CF3 TestsPhys'!J297="","",'CF3 TestsPhys'!J297)</f>
        <v/>
      </c>
      <c r="I297" s="76" t="str">
        <f>IF('CF3 TestsPhys'!K297="","",'CF3 TestsPhys'!K297)</f>
        <v/>
      </c>
      <c r="J297" s="68" t="str">
        <f>IF('CF3 TestsPhys'!L297="","",'CF3 TestsPhys'!L297)</f>
        <v/>
      </c>
      <c r="K297" s="76" t="str">
        <f>IF('CF3 TestsPhys'!M297="","",'CF3 TestsPhys'!M297)</f>
        <v/>
      </c>
      <c r="L297" s="68" t="str">
        <f>IF('CF3 TestsPhys'!N297="","",'CF3 TestsPhys'!N297)</f>
        <v/>
      </c>
      <c r="M297" s="76" t="str">
        <f>IF('CF3 TestsPhys'!O297="","",'CF3 TestsPhys'!O297)</f>
        <v/>
      </c>
      <c r="N297" s="250" t="str">
        <f>IF('CF3 TestsPhys'!P297="","",'CF3 TestsPhys'!P297)</f>
        <v/>
      </c>
      <c r="O297" s="76" t="str">
        <f>IF('CF3 TestsPhys'!Q297="","",'CF3 TestsPhys'!Q297)</f>
        <v/>
      </c>
      <c r="P297" s="250" t="str">
        <f>IF('CF3 TestsPhys'!R297="","",'CF3 TestsPhys'!R297)</f>
        <v/>
      </c>
      <c r="Q297" s="76" t="str">
        <f>IF('CF3 TestsPhys'!S297="","",'CF3 TestsPhys'!S297)</f>
        <v/>
      </c>
      <c r="R297" s="250" t="str">
        <f>IF('CF3 TestsPhys'!T297="","",'CF3 TestsPhys'!T297)</f>
        <v/>
      </c>
      <c r="S297" s="76" t="str">
        <f>IF('CF3 TestsPhys'!U297="","",'CF3 TestsPhys'!U297)</f>
        <v/>
      </c>
      <c r="T297" s="61" t="str">
        <f>IF('CF3 TestsPhys'!V297="","",'CF3 TestsPhys'!V297)</f>
        <v/>
      </c>
      <c r="U297" s="76" t="str">
        <f>IF('CF3 TestsPhys'!W297="","",'CF3 TestsPhys'!W297)</f>
        <v/>
      </c>
      <c r="V297" s="61" t="str">
        <f>IF('CF3 TestsPhys'!X297="","",'CF3 TestsPhys'!X297)</f>
        <v/>
      </c>
      <c r="W297" s="76" t="str">
        <f>IF('CF3 TestsPhys'!Y297="","",'CF3 TestsPhys'!Y297)</f>
        <v/>
      </c>
      <c r="X297" s="61" t="str">
        <f>IF('CF3 TestsPhys'!Z297="","",'CF3 TestsPhys'!Z297)</f>
        <v/>
      </c>
      <c r="Y297" s="76" t="str">
        <f>IF('CF3 TestsPhys'!AA297="","",'CF3 TestsPhys'!AA297)</f>
        <v/>
      </c>
      <c r="Z297" s="251" t="str">
        <f>IF('CF3 TestsPhys'!AB297="","",'CF3 TestsPhys'!AB297)</f>
        <v/>
      </c>
      <c r="AA297" s="197" t="str">
        <f>IF('CF3 TestsPhys'!AC297="","",'CF3 TestsPhys'!AC297)</f>
        <v/>
      </c>
    </row>
    <row r="298" spans="1:27" ht="15.6" x14ac:dyDescent="0.25">
      <c r="A298" s="155" t="str">
        <f>IF('CF3 TestsPhys'!B298="","",'CF3 TestsPhys'!B298)</f>
        <v/>
      </c>
      <c r="B298" s="157" t="str">
        <f>IF('CF3 TestsPhys'!D298="","",'CF3 TestsPhys'!D298)</f>
        <v/>
      </c>
      <c r="C298" s="160" t="str">
        <f>IF('CF3 TestsPhys'!E298="","",'CF3 TestsPhys'!E298)</f>
        <v/>
      </c>
      <c r="D298" s="173" t="str">
        <f>IF('CF3 TestsPhys'!F298="","",'CF3 TestsPhys'!F298)</f>
        <v/>
      </c>
      <c r="E298" s="282" t="str">
        <f>IF('CF3 TestsPhys'!G298="","",'CF3 TestsPhys'!G298)</f>
        <v/>
      </c>
      <c r="F298" s="68" t="str">
        <f>IF('CF3 TestsPhys'!H298="","",'CF3 TestsPhys'!H298)</f>
        <v/>
      </c>
      <c r="G298" s="76" t="str">
        <f>IF('CF3 TestsPhys'!I298="","",'CF3 TestsPhys'!I298)</f>
        <v/>
      </c>
      <c r="H298" s="68" t="str">
        <f>IF('CF3 TestsPhys'!J298="","",'CF3 TestsPhys'!J298)</f>
        <v/>
      </c>
      <c r="I298" s="76" t="str">
        <f>IF('CF3 TestsPhys'!K298="","",'CF3 TestsPhys'!K298)</f>
        <v/>
      </c>
      <c r="J298" s="68" t="str">
        <f>IF('CF3 TestsPhys'!L298="","",'CF3 TestsPhys'!L298)</f>
        <v/>
      </c>
      <c r="K298" s="76" t="str">
        <f>IF('CF3 TestsPhys'!M298="","",'CF3 TestsPhys'!M298)</f>
        <v/>
      </c>
      <c r="L298" s="68" t="str">
        <f>IF('CF3 TestsPhys'!N298="","",'CF3 TestsPhys'!N298)</f>
        <v/>
      </c>
      <c r="M298" s="76" t="str">
        <f>IF('CF3 TestsPhys'!O298="","",'CF3 TestsPhys'!O298)</f>
        <v/>
      </c>
      <c r="N298" s="250" t="str">
        <f>IF('CF3 TestsPhys'!P298="","",'CF3 TestsPhys'!P298)</f>
        <v/>
      </c>
      <c r="O298" s="76" t="str">
        <f>IF('CF3 TestsPhys'!Q298="","",'CF3 TestsPhys'!Q298)</f>
        <v/>
      </c>
      <c r="P298" s="250" t="str">
        <f>IF('CF3 TestsPhys'!R298="","",'CF3 TestsPhys'!R298)</f>
        <v/>
      </c>
      <c r="Q298" s="76" t="str">
        <f>IF('CF3 TestsPhys'!S298="","",'CF3 TestsPhys'!S298)</f>
        <v/>
      </c>
      <c r="R298" s="250" t="str">
        <f>IF('CF3 TestsPhys'!T298="","",'CF3 TestsPhys'!T298)</f>
        <v/>
      </c>
      <c r="S298" s="76" t="str">
        <f>IF('CF3 TestsPhys'!U298="","",'CF3 TestsPhys'!U298)</f>
        <v/>
      </c>
      <c r="T298" s="61" t="str">
        <f>IF('CF3 TestsPhys'!V298="","",'CF3 TestsPhys'!V298)</f>
        <v/>
      </c>
      <c r="U298" s="76" t="str">
        <f>IF('CF3 TestsPhys'!W298="","",'CF3 TestsPhys'!W298)</f>
        <v/>
      </c>
      <c r="V298" s="61" t="str">
        <f>IF('CF3 TestsPhys'!X298="","",'CF3 TestsPhys'!X298)</f>
        <v/>
      </c>
      <c r="W298" s="76" t="str">
        <f>IF('CF3 TestsPhys'!Y298="","",'CF3 TestsPhys'!Y298)</f>
        <v/>
      </c>
      <c r="X298" s="61" t="str">
        <f>IF('CF3 TestsPhys'!Z298="","",'CF3 TestsPhys'!Z298)</f>
        <v/>
      </c>
      <c r="Y298" s="76" t="str">
        <f>IF('CF3 TestsPhys'!AA298="","",'CF3 TestsPhys'!AA298)</f>
        <v/>
      </c>
      <c r="Z298" s="251" t="str">
        <f>IF('CF3 TestsPhys'!AB298="","",'CF3 TestsPhys'!AB298)</f>
        <v/>
      </c>
      <c r="AA298" s="197" t="str">
        <f>IF('CF3 TestsPhys'!AC298="","",'CF3 TestsPhys'!AC298)</f>
        <v/>
      </c>
    </row>
    <row r="299" spans="1:27" ht="15.6" x14ac:dyDescent="0.25">
      <c r="A299" s="155" t="str">
        <f>IF('CF3 TestsPhys'!B299="","",'CF3 TestsPhys'!B299)</f>
        <v/>
      </c>
      <c r="B299" s="157" t="str">
        <f>IF('CF3 TestsPhys'!D299="","",'CF3 TestsPhys'!D299)</f>
        <v/>
      </c>
      <c r="C299" s="160" t="str">
        <f>IF('CF3 TestsPhys'!E299="","",'CF3 TestsPhys'!E299)</f>
        <v/>
      </c>
      <c r="D299" s="173" t="str">
        <f>IF('CF3 TestsPhys'!F299="","",'CF3 TestsPhys'!F299)</f>
        <v/>
      </c>
      <c r="E299" s="282" t="str">
        <f>IF('CF3 TestsPhys'!G299="","",'CF3 TestsPhys'!G299)</f>
        <v/>
      </c>
      <c r="F299" s="68" t="str">
        <f>IF('CF3 TestsPhys'!H299="","",'CF3 TestsPhys'!H299)</f>
        <v/>
      </c>
      <c r="G299" s="76" t="str">
        <f>IF('CF3 TestsPhys'!I299="","",'CF3 TestsPhys'!I299)</f>
        <v/>
      </c>
      <c r="H299" s="68" t="str">
        <f>IF('CF3 TestsPhys'!J299="","",'CF3 TestsPhys'!J299)</f>
        <v/>
      </c>
      <c r="I299" s="76" t="str">
        <f>IF('CF3 TestsPhys'!K299="","",'CF3 TestsPhys'!K299)</f>
        <v/>
      </c>
      <c r="J299" s="68" t="str">
        <f>IF('CF3 TestsPhys'!L299="","",'CF3 TestsPhys'!L299)</f>
        <v/>
      </c>
      <c r="K299" s="76" t="str">
        <f>IF('CF3 TestsPhys'!M299="","",'CF3 TestsPhys'!M299)</f>
        <v/>
      </c>
      <c r="L299" s="68" t="str">
        <f>IF('CF3 TestsPhys'!N299="","",'CF3 TestsPhys'!N299)</f>
        <v/>
      </c>
      <c r="M299" s="76" t="str">
        <f>IF('CF3 TestsPhys'!O299="","",'CF3 TestsPhys'!O299)</f>
        <v/>
      </c>
      <c r="N299" s="250" t="str">
        <f>IF('CF3 TestsPhys'!P299="","",'CF3 TestsPhys'!P299)</f>
        <v/>
      </c>
      <c r="O299" s="76" t="str">
        <f>IF('CF3 TestsPhys'!Q299="","",'CF3 TestsPhys'!Q299)</f>
        <v/>
      </c>
      <c r="P299" s="250" t="str">
        <f>IF('CF3 TestsPhys'!R299="","",'CF3 TestsPhys'!R299)</f>
        <v/>
      </c>
      <c r="Q299" s="76" t="str">
        <f>IF('CF3 TestsPhys'!S299="","",'CF3 TestsPhys'!S299)</f>
        <v/>
      </c>
      <c r="R299" s="250" t="str">
        <f>IF('CF3 TestsPhys'!T299="","",'CF3 TestsPhys'!T299)</f>
        <v/>
      </c>
      <c r="S299" s="76" t="str">
        <f>IF('CF3 TestsPhys'!U299="","",'CF3 TestsPhys'!U299)</f>
        <v/>
      </c>
      <c r="T299" s="61" t="str">
        <f>IF('CF3 TestsPhys'!V299="","",'CF3 TestsPhys'!V299)</f>
        <v/>
      </c>
      <c r="U299" s="76" t="str">
        <f>IF('CF3 TestsPhys'!W299="","",'CF3 TestsPhys'!W299)</f>
        <v/>
      </c>
      <c r="V299" s="61" t="str">
        <f>IF('CF3 TestsPhys'!X299="","",'CF3 TestsPhys'!X299)</f>
        <v/>
      </c>
      <c r="W299" s="76" t="str">
        <f>IF('CF3 TestsPhys'!Y299="","",'CF3 TestsPhys'!Y299)</f>
        <v/>
      </c>
      <c r="X299" s="61" t="str">
        <f>IF('CF3 TestsPhys'!Z299="","",'CF3 TestsPhys'!Z299)</f>
        <v/>
      </c>
      <c r="Y299" s="76" t="str">
        <f>IF('CF3 TestsPhys'!AA299="","",'CF3 TestsPhys'!AA299)</f>
        <v/>
      </c>
      <c r="Z299" s="251" t="str">
        <f>IF('CF3 TestsPhys'!AB299="","",'CF3 TestsPhys'!AB299)</f>
        <v/>
      </c>
      <c r="AA299" s="197" t="str">
        <f>IF('CF3 TestsPhys'!AC299="","",'CF3 TestsPhys'!AC299)</f>
        <v/>
      </c>
    </row>
    <row r="300" spans="1:27" ht="15.6" x14ac:dyDescent="0.25">
      <c r="A300" s="155" t="str">
        <f>IF('CF3 TestsPhys'!B300="","",'CF3 TestsPhys'!B300)</f>
        <v/>
      </c>
      <c r="B300" s="157" t="str">
        <f>IF('CF3 TestsPhys'!D300="","",'CF3 TestsPhys'!D300)</f>
        <v/>
      </c>
      <c r="C300" s="160" t="str">
        <f>IF('CF3 TestsPhys'!E300="","",'CF3 TestsPhys'!E300)</f>
        <v/>
      </c>
      <c r="D300" s="173" t="str">
        <f>IF('CF3 TestsPhys'!F300="","",'CF3 TestsPhys'!F300)</f>
        <v/>
      </c>
      <c r="E300" s="282" t="str">
        <f>IF('CF3 TestsPhys'!G300="","",'CF3 TestsPhys'!G300)</f>
        <v/>
      </c>
      <c r="F300" s="68" t="str">
        <f>IF('CF3 TestsPhys'!H300="","",'CF3 TestsPhys'!H300)</f>
        <v/>
      </c>
      <c r="G300" s="76" t="str">
        <f>IF('CF3 TestsPhys'!I300="","",'CF3 TestsPhys'!I300)</f>
        <v/>
      </c>
      <c r="H300" s="68" t="str">
        <f>IF('CF3 TestsPhys'!J300="","",'CF3 TestsPhys'!J300)</f>
        <v/>
      </c>
      <c r="I300" s="76" t="str">
        <f>IF('CF3 TestsPhys'!K300="","",'CF3 TestsPhys'!K300)</f>
        <v/>
      </c>
      <c r="J300" s="68" t="str">
        <f>IF('CF3 TestsPhys'!L300="","",'CF3 TestsPhys'!L300)</f>
        <v/>
      </c>
      <c r="K300" s="76" t="str">
        <f>IF('CF3 TestsPhys'!M300="","",'CF3 TestsPhys'!M300)</f>
        <v/>
      </c>
      <c r="L300" s="68" t="str">
        <f>IF('CF3 TestsPhys'!N300="","",'CF3 TestsPhys'!N300)</f>
        <v/>
      </c>
      <c r="M300" s="76" t="str">
        <f>IF('CF3 TestsPhys'!O300="","",'CF3 TestsPhys'!O300)</f>
        <v/>
      </c>
      <c r="N300" s="250" t="str">
        <f>IF('CF3 TestsPhys'!P300="","",'CF3 TestsPhys'!P300)</f>
        <v/>
      </c>
      <c r="O300" s="76" t="str">
        <f>IF('CF3 TestsPhys'!Q300="","",'CF3 TestsPhys'!Q300)</f>
        <v/>
      </c>
      <c r="P300" s="250" t="str">
        <f>IF('CF3 TestsPhys'!R300="","",'CF3 TestsPhys'!R300)</f>
        <v/>
      </c>
      <c r="Q300" s="76" t="str">
        <f>IF('CF3 TestsPhys'!S300="","",'CF3 TestsPhys'!S300)</f>
        <v/>
      </c>
      <c r="R300" s="250" t="str">
        <f>IF('CF3 TestsPhys'!T300="","",'CF3 TestsPhys'!T300)</f>
        <v/>
      </c>
      <c r="S300" s="76" t="str">
        <f>IF('CF3 TestsPhys'!U300="","",'CF3 TestsPhys'!U300)</f>
        <v/>
      </c>
      <c r="T300" s="61" t="str">
        <f>IF('CF3 TestsPhys'!V300="","",'CF3 TestsPhys'!V300)</f>
        <v/>
      </c>
      <c r="U300" s="76" t="str">
        <f>IF('CF3 TestsPhys'!W300="","",'CF3 TestsPhys'!W300)</f>
        <v/>
      </c>
      <c r="V300" s="61" t="str">
        <f>IF('CF3 TestsPhys'!X300="","",'CF3 TestsPhys'!X300)</f>
        <v/>
      </c>
      <c r="W300" s="76" t="str">
        <f>IF('CF3 TestsPhys'!Y300="","",'CF3 TestsPhys'!Y300)</f>
        <v/>
      </c>
      <c r="X300" s="61" t="str">
        <f>IF('CF3 TestsPhys'!Z300="","",'CF3 TestsPhys'!Z300)</f>
        <v/>
      </c>
      <c r="Y300" s="76" t="str">
        <f>IF('CF3 TestsPhys'!AA300="","",'CF3 TestsPhys'!AA300)</f>
        <v/>
      </c>
      <c r="Z300" s="251" t="str">
        <f>IF('CF3 TestsPhys'!AB300="","",'CF3 TestsPhys'!AB300)</f>
        <v/>
      </c>
      <c r="AA300" s="197" t="str">
        <f>IF('CF3 TestsPhys'!AC300="","",'CF3 TestsPhys'!AC300)</f>
        <v/>
      </c>
    </row>
    <row r="301" spans="1:27" ht="15.6" x14ac:dyDescent="0.25">
      <c r="A301" s="155" t="str">
        <f>IF('CF3 TestsPhys'!B301="","",'CF3 TestsPhys'!B301)</f>
        <v/>
      </c>
      <c r="B301" s="157" t="str">
        <f>IF('CF3 TestsPhys'!D301="","",'CF3 TestsPhys'!D301)</f>
        <v/>
      </c>
      <c r="C301" s="160" t="str">
        <f>IF('CF3 TestsPhys'!E301="","",'CF3 TestsPhys'!E301)</f>
        <v/>
      </c>
      <c r="D301" s="173" t="str">
        <f>IF('CF3 TestsPhys'!F301="","",'CF3 TestsPhys'!F301)</f>
        <v/>
      </c>
      <c r="E301" s="282" t="str">
        <f>IF('CF3 TestsPhys'!G301="","",'CF3 TestsPhys'!G301)</f>
        <v/>
      </c>
      <c r="F301" s="68" t="str">
        <f>IF('CF3 TestsPhys'!H301="","",'CF3 TestsPhys'!H301)</f>
        <v/>
      </c>
      <c r="G301" s="76" t="str">
        <f>IF('CF3 TestsPhys'!I301="","",'CF3 TestsPhys'!I301)</f>
        <v/>
      </c>
      <c r="H301" s="68" t="str">
        <f>IF('CF3 TestsPhys'!J301="","",'CF3 TestsPhys'!J301)</f>
        <v/>
      </c>
      <c r="I301" s="76" t="str">
        <f>IF('CF3 TestsPhys'!K301="","",'CF3 TestsPhys'!K301)</f>
        <v/>
      </c>
      <c r="J301" s="68" t="str">
        <f>IF('CF3 TestsPhys'!L301="","",'CF3 TestsPhys'!L301)</f>
        <v/>
      </c>
      <c r="K301" s="76" t="str">
        <f>IF('CF3 TestsPhys'!M301="","",'CF3 TestsPhys'!M301)</f>
        <v/>
      </c>
      <c r="L301" s="68" t="str">
        <f>IF('CF3 TestsPhys'!N301="","",'CF3 TestsPhys'!N301)</f>
        <v/>
      </c>
      <c r="M301" s="76" t="str">
        <f>IF('CF3 TestsPhys'!O301="","",'CF3 TestsPhys'!O301)</f>
        <v/>
      </c>
      <c r="N301" s="250" t="str">
        <f>IF('CF3 TestsPhys'!P301="","",'CF3 TestsPhys'!P301)</f>
        <v/>
      </c>
      <c r="O301" s="76" t="str">
        <f>IF('CF3 TestsPhys'!Q301="","",'CF3 TestsPhys'!Q301)</f>
        <v/>
      </c>
      <c r="P301" s="250" t="str">
        <f>IF('CF3 TestsPhys'!R301="","",'CF3 TestsPhys'!R301)</f>
        <v/>
      </c>
      <c r="Q301" s="76" t="str">
        <f>IF('CF3 TestsPhys'!S301="","",'CF3 TestsPhys'!S301)</f>
        <v/>
      </c>
      <c r="R301" s="250" t="str">
        <f>IF('CF3 TestsPhys'!T301="","",'CF3 TestsPhys'!T301)</f>
        <v/>
      </c>
      <c r="S301" s="76" t="str">
        <f>IF('CF3 TestsPhys'!U301="","",'CF3 TestsPhys'!U301)</f>
        <v/>
      </c>
      <c r="T301" s="61" t="str">
        <f>IF('CF3 TestsPhys'!V301="","",'CF3 TestsPhys'!V301)</f>
        <v/>
      </c>
      <c r="U301" s="76" t="str">
        <f>IF('CF3 TestsPhys'!W301="","",'CF3 TestsPhys'!W301)</f>
        <v/>
      </c>
      <c r="V301" s="61" t="str">
        <f>IF('CF3 TestsPhys'!X301="","",'CF3 TestsPhys'!X301)</f>
        <v/>
      </c>
      <c r="W301" s="76" t="str">
        <f>IF('CF3 TestsPhys'!Y301="","",'CF3 TestsPhys'!Y301)</f>
        <v/>
      </c>
      <c r="X301" s="61" t="str">
        <f>IF('CF3 TestsPhys'!Z301="","",'CF3 TestsPhys'!Z301)</f>
        <v/>
      </c>
      <c r="Y301" s="76" t="str">
        <f>IF('CF3 TestsPhys'!AA301="","",'CF3 TestsPhys'!AA301)</f>
        <v/>
      </c>
      <c r="Z301" s="251" t="str">
        <f>IF('CF3 TestsPhys'!AB301="","",'CF3 TestsPhys'!AB301)</f>
        <v/>
      </c>
      <c r="AA301" s="197" t="str">
        <f>IF('CF3 TestsPhys'!AC301="","",'CF3 TestsPhys'!AC301)</f>
        <v/>
      </c>
    </row>
    <row r="302" spans="1:27" ht="15.6" x14ac:dyDescent="0.25">
      <c r="A302" s="155" t="str">
        <f>IF('CF3 TestsPhys'!B302="","",'CF3 TestsPhys'!B302)</f>
        <v/>
      </c>
      <c r="B302" s="157" t="str">
        <f>IF('CF3 TestsPhys'!D302="","",'CF3 TestsPhys'!D302)</f>
        <v/>
      </c>
      <c r="C302" s="160" t="str">
        <f>IF('CF3 TestsPhys'!E302="","",'CF3 TestsPhys'!E302)</f>
        <v/>
      </c>
      <c r="D302" s="173" t="str">
        <f>IF('CF3 TestsPhys'!F302="","",'CF3 TestsPhys'!F302)</f>
        <v/>
      </c>
      <c r="E302" s="282" t="str">
        <f>IF('CF3 TestsPhys'!G302="","",'CF3 TestsPhys'!G302)</f>
        <v/>
      </c>
      <c r="F302" s="68" t="str">
        <f>IF('CF3 TestsPhys'!H302="","",'CF3 TestsPhys'!H302)</f>
        <v/>
      </c>
      <c r="G302" s="76" t="str">
        <f>IF('CF3 TestsPhys'!I302="","",'CF3 TestsPhys'!I302)</f>
        <v/>
      </c>
      <c r="H302" s="68" t="str">
        <f>IF('CF3 TestsPhys'!J302="","",'CF3 TestsPhys'!J302)</f>
        <v/>
      </c>
      <c r="I302" s="76" t="str">
        <f>IF('CF3 TestsPhys'!K302="","",'CF3 TestsPhys'!K302)</f>
        <v/>
      </c>
      <c r="J302" s="68" t="str">
        <f>IF('CF3 TestsPhys'!L302="","",'CF3 TestsPhys'!L302)</f>
        <v/>
      </c>
      <c r="K302" s="76" t="str">
        <f>IF('CF3 TestsPhys'!M302="","",'CF3 TestsPhys'!M302)</f>
        <v/>
      </c>
      <c r="L302" s="68" t="str">
        <f>IF('CF3 TestsPhys'!N302="","",'CF3 TestsPhys'!N302)</f>
        <v/>
      </c>
      <c r="M302" s="76" t="str">
        <f>IF('CF3 TestsPhys'!O302="","",'CF3 TestsPhys'!O302)</f>
        <v/>
      </c>
      <c r="N302" s="250" t="str">
        <f>IF('CF3 TestsPhys'!P302="","",'CF3 TestsPhys'!P302)</f>
        <v/>
      </c>
      <c r="O302" s="76" t="str">
        <f>IF('CF3 TestsPhys'!Q302="","",'CF3 TestsPhys'!Q302)</f>
        <v/>
      </c>
      <c r="P302" s="250" t="str">
        <f>IF('CF3 TestsPhys'!R302="","",'CF3 TestsPhys'!R302)</f>
        <v/>
      </c>
      <c r="Q302" s="76" t="str">
        <f>IF('CF3 TestsPhys'!S302="","",'CF3 TestsPhys'!S302)</f>
        <v/>
      </c>
      <c r="R302" s="250" t="str">
        <f>IF('CF3 TestsPhys'!T302="","",'CF3 TestsPhys'!T302)</f>
        <v/>
      </c>
      <c r="S302" s="76" t="str">
        <f>IF('CF3 TestsPhys'!U302="","",'CF3 TestsPhys'!U302)</f>
        <v/>
      </c>
      <c r="T302" s="61" t="str">
        <f>IF('CF3 TestsPhys'!V302="","",'CF3 TestsPhys'!V302)</f>
        <v/>
      </c>
      <c r="U302" s="76" t="str">
        <f>IF('CF3 TestsPhys'!W302="","",'CF3 TestsPhys'!W302)</f>
        <v/>
      </c>
      <c r="V302" s="61" t="str">
        <f>IF('CF3 TestsPhys'!X302="","",'CF3 TestsPhys'!X302)</f>
        <v/>
      </c>
      <c r="W302" s="76" t="str">
        <f>IF('CF3 TestsPhys'!Y302="","",'CF3 TestsPhys'!Y302)</f>
        <v/>
      </c>
      <c r="X302" s="61" t="str">
        <f>IF('CF3 TestsPhys'!Z302="","",'CF3 TestsPhys'!Z302)</f>
        <v/>
      </c>
      <c r="Y302" s="76" t="str">
        <f>IF('CF3 TestsPhys'!AA302="","",'CF3 TestsPhys'!AA302)</f>
        <v/>
      </c>
      <c r="Z302" s="251" t="str">
        <f>IF('CF3 TestsPhys'!AB302="","",'CF3 TestsPhys'!AB302)</f>
        <v/>
      </c>
      <c r="AA302" s="197" t="str">
        <f>IF('CF3 TestsPhys'!AC302="","",'CF3 TestsPhys'!AC302)</f>
        <v/>
      </c>
    </row>
    <row r="303" spans="1:27" s="79" customFormat="1" ht="16.2" thickBot="1" x14ac:dyDescent="0.3">
      <c r="A303" s="158" t="str">
        <f>IF('CF3 TestsPhys'!B303="","",'CF3 TestsPhys'!B303)</f>
        <v/>
      </c>
      <c r="B303" s="159" t="str">
        <f>IF('CF3 TestsPhys'!D303="","",'CF3 TestsPhys'!D303)</f>
        <v/>
      </c>
      <c r="C303" s="161" t="str">
        <f>IF('CF3 TestsPhys'!E303="","",'CF3 TestsPhys'!E303)</f>
        <v/>
      </c>
      <c r="D303" s="174" t="str">
        <f>IF('CF3 TestsPhys'!F303="","",'CF3 TestsPhys'!F303)</f>
        <v/>
      </c>
      <c r="E303" s="283" t="str">
        <f>IF('CF3 TestsPhys'!G303="","",'CF3 TestsPhys'!G303)</f>
        <v/>
      </c>
      <c r="F303" s="84" t="str">
        <f>IF('CF3 TestsPhys'!H303="","",'CF3 TestsPhys'!H303)</f>
        <v/>
      </c>
      <c r="G303" s="78" t="str">
        <f>IF('CF3 TestsPhys'!I303="","",'CF3 TestsPhys'!I303)</f>
        <v/>
      </c>
      <c r="H303" s="84" t="str">
        <f>IF('CF3 TestsPhys'!J303="","",'CF3 TestsPhys'!J303)</f>
        <v/>
      </c>
      <c r="I303" s="78" t="str">
        <f>IF('CF3 TestsPhys'!K303="","",'CF3 TestsPhys'!K303)</f>
        <v/>
      </c>
      <c r="J303" s="84" t="str">
        <f>IF('CF3 TestsPhys'!L303="","",'CF3 TestsPhys'!L303)</f>
        <v/>
      </c>
      <c r="K303" s="78" t="str">
        <f>IF('CF3 TestsPhys'!M303="","",'CF3 TestsPhys'!M303)</f>
        <v/>
      </c>
      <c r="L303" s="84" t="str">
        <f>IF('CF3 TestsPhys'!N303="","",'CF3 TestsPhys'!N303)</f>
        <v/>
      </c>
      <c r="M303" s="78" t="str">
        <f>IF('CF3 TestsPhys'!O303="","",'CF3 TestsPhys'!O303)</f>
        <v/>
      </c>
      <c r="N303" s="85" t="str">
        <f>IF('CF3 TestsPhys'!P303="","",'CF3 TestsPhys'!P303)</f>
        <v/>
      </c>
      <c r="O303" s="78" t="str">
        <f>IF('CF3 TestsPhys'!Q303="","",'CF3 TestsPhys'!Q303)</f>
        <v/>
      </c>
      <c r="P303" s="85" t="str">
        <f>IF('CF3 TestsPhys'!R303="","",'CF3 TestsPhys'!R303)</f>
        <v/>
      </c>
      <c r="Q303" s="78" t="str">
        <f>IF('CF3 TestsPhys'!S303="","",'CF3 TestsPhys'!S303)</f>
        <v/>
      </c>
      <c r="R303" s="85" t="str">
        <f>IF('CF3 TestsPhys'!T303="","",'CF3 TestsPhys'!T303)</f>
        <v/>
      </c>
      <c r="S303" s="78" t="str">
        <f>IF('CF3 TestsPhys'!U303="","",'CF3 TestsPhys'!U303)</f>
        <v/>
      </c>
      <c r="T303" s="86" t="str">
        <f>IF('CF3 TestsPhys'!V303="","",'CF3 TestsPhys'!V303)</f>
        <v/>
      </c>
      <c r="U303" s="78" t="str">
        <f>IF('CF3 TestsPhys'!W303="","",'CF3 TestsPhys'!W303)</f>
        <v/>
      </c>
      <c r="V303" s="86" t="str">
        <f>IF('CF3 TestsPhys'!X303="","",'CF3 TestsPhys'!X303)</f>
        <v/>
      </c>
      <c r="W303" s="78" t="str">
        <f>IF('CF3 TestsPhys'!Y303="","",'CF3 TestsPhys'!Y303)</f>
        <v/>
      </c>
      <c r="X303" s="86" t="str">
        <f>IF('CF3 TestsPhys'!Z303="","",'CF3 TestsPhys'!Z303)</f>
        <v/>
      </c>
      <c r="Y303" s="78" t="str">
        <f>IF('CF3 TestsPhys'!AA303="","",'CF3 TestsPhys'!AA303)</f>
        <v/>
      </c>
      <c r="Z303" s="196" t="str">
        <f>IF('CF3 TestsPhys'!AB303="","",'CF3 TestsPhys'!AB303)</f>
        <v/>
      </c>
      <c r="AA303" s="198" t="str">
        <f>IF('CF3 TestsPhys'!AC303="","",'CF3 TestsPhys'!AC303)</f>
        <v/>
      </c>
    </row>
  </sheetData>
  <sheetProtection password="CF03" sheet="1" objects="1" scenarios="1" selectLockedCells="1"/>
  <mergeCells count="19">
    <mergeCell ref="A1:E1"/>
    <mergeCell ref="L2:M2"/>
    <mergeCell ref="R2:S2"/>
    <mergeCell ref="J2:K2"/>
    <mergeCell ref="E2:E3"/>
    <mergeCell ref="F1:AA1"/>
    <mergeCell ref="AA2:AA3"/>
    <mergeCell ref="Z2:Z3"/>
    <mergeCell ref="N2:O2"/>
    <mergeCell ref="C2:C3"/>
    <mergeCell ref="D2:D3"/>
    <mergeCell ref="A2:A3"/>
    <mergeCell ref="X2:Y2"/>
    <mergeCell ref="P2:Q2"/>
    <mergeCell ref="B2:B3"/>
    <mergeCell ref="T2:U2"/>
    <mergeCell ref="F2:G2"/>
    <mergeCell ref="H2:I2"/>
    <mergeCell ref="V2:W2"/>
  </mergeCells>
  <phoneticPr fontId="0" type="noConversion"/>
  <printOptions horizontalCentered="1"/>
  <pageMargins left="7.874015748031496E-2" right="7.874015748031496E-2" top="0.98425196850393704" bottom="0.39370078740157483" header="0.51181102362204722" footer="0.5118110236220472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70B5-6123-4674-8319-85B894F661F2}">
  <sheetPr codeName="Feuil13"/>
  <dimension ref="A1:AR303"/>
  <sheetViews>
    <sheetView workbookViewId="0">
      <pane xSplit="6" ySplit="3" topLeftCell="G4" activePane="bottomRight" state="frozen"/>
      <selection activeCell="AB4" sqref="AB4"/>
      <selection pane="topRight" activeCell="AB4" sqref="AB4"/>
      <selection pane="bottomLeft" activeCell="AB4" sqref="AB4"/>
      <selection pane="bottomRight" activeCell="AD4" sqref="AD4"/>
    </sheetView>
  </sheetViews>
  <sheetFormatPr baseColWidth="10" defaultColWidth="11.44140625" defaultRowHeight="13.2" x14ac:dyDescent="0.25"/>
  <cols>
    <col min="1" max="1" width="2.88671875" style="29" customWidth="1"/>
    <col min="2" max="2" width="2.44140625" style="30" customWidth="1"/>
    <col min="3" max="3" width="22.6640625" style="30" customWidth="1"/>
    <col min="4" max="4" width="25.6640625" style="25" customWidth="1"/>
    <col min="5" max="5" width="9.6640625" style="26" customWidth="1"/>
    <col min="6" max="6" width="4.109375" style="168" customWidth="1"/>
    <col min="7" max="7" width="11.109375" style="31" customWidth="1"/>
    <col min="8" max="8" width="4.109375" style="25" customWidth="1"/>
    <col min="9" max="9" width="4" style="25" customWidth="1"/>
    <col min="10" max="10" width="4.109375" style="25" customWidth="1"/>
    <col min="11" max="11" width="4" style="25" customWidth="1"/>
    <col min="12" max="12" width="4.109375" style="25" customWidth="1"/>
    <col min="13" max="13" width="4" style="25" customWidth="1"/>
    <col min="14" max="14" width="4.109375" style="25" customWidth="1"/>
    <col min="15" max="15" width="4" style="25" customWidth="1"/>
    <col min="16" max="16" width="4.5546875" style="32" customWidth="1"/>
    <col min="17" max="17" width="4" style="25" customWidth="1"/>
    <col min="18" max="18" width="4.5546875" style="32" customWidth="1"/>
    <col min="19" max="19" width="4" style="25" customWidth="1"/>
    <col min="20" max="20" width="4.5546875" style="32" customWidth="1"/>
    <col min="21" max="21" width="4" style="25" customWidth="1"/>
    <col min="22" max="22" width="4.109375" style="32" customWidth="1"/>
    <col min="23" max="23" width="4" style="25" customWidth="1"/>
    <col min="24" max="24" width="4.5546875" style="32" customWidth="1"/>
    <col min="25" max="25" width="4" style="25" customWidth="1"/>
    <col min="26" max="26" width="4.5546875" style="32" customWidth="1"/>
    <col min="27" max="27" width="4" style="25" customWidth="1"/>
    <col min="28" max="29" width="8.6640625" style="25" customWidth="1"/>
    <col min="30" max="35" width="8" style="25" customWidth="1"/>
    <col min="36" max="41" width="8.44140625" style="25" customWidth="1"/>
    <col min="42" max="42" width="10.6640625" style="27" customWidth="1"/>
    <col min="43" max="43" width="12.6640625" style="27" customWidth="1"/>
    <col min="44" max="44" width="8.33203125" style="27" customWidth="1"/>
    <col min="45" max="16384" width="11.44140625" style="27"/>
  </cols>
  <sheetData>
    <row r="1" spans="1:44" ht="18" customHeight="1" x14ac:dyDescent="0.25">
      <c r="A1" s="349" t="s">
        <v>10</v>
      </c>
      <c r="B1" s="349"/>
      <c r="C1" s="349"/>
      <c r="D1" s="349"/>
      <c r="E1" s="349"/>
      <c r="F1" s="349"/>
      <c r="G1" s="349"/>
      <c r="H1" s="350" t="s">
        <v>81</v>
      </c>
      <c r="I1" s="350"/>
      <c r="J1" s="350"/>
      <c r="K1" s="350"/>
      <c r="L1" s="350"/>
      <c r="M1" s="351"/>
      <c r="N1" s="351"/>
      <c r="O1" s="351"/>
      <c r="P1" s="351"/>
      <c r="Q1" s="351"/>
      <c r="R1" s="351"/>
      <c r="S1" s="351"/>
      <c r="T1" s="351"/>
      <c r="U1" s="351"/>
      <c r="V1" s="351"/>
      <c r="W1" s="351"/>
      <c r="X1" s="351"/>
      <c r="Y1" s="351"/>
      <c r="Z1" s="351"/>
      <c r="AA1" s="351"/>
      <c r="AB1" s="351"/>
      <c r="AC1" s="351"/>
      <c r="AD1" s="352" t="s">
        <v>82</v>
      </c>
      <c r="AE1" s="352"/>
      <c r="AF1" s="352"/>
      <c r="AG1" s="352"/>
      <c r="AH1" s="352"/>
      <c r="AI1" s="352"/>
      <c r="AJ1" s="352"/>
      <c r="AK1" s="385" t="s">
        <v>91</v>
      </c>
      <c r="AL1" s="385"/>
      <c r="AM1" s="385"/>
      <c r="AN1" s="385"/>
      <c r="AO1" s="385"/>
      <c r="AP1" s="385"/>
      <c r="AQ1" s="386" t="s">
        <v>65</v>
      </c>
      <c r="AR1" s="343" t="s">
        <v>19</v>
      </c>
    </row>
    <row r="2" spans="1:44" ht="26.25" customHeight="1" x14ac:dyDescent="0.25">
      <c r="A2" s="356" t="s">
        <v>49</v>
      </c>
      <c r="B2" s="327" t="s">
        <v>21</v>
      </c>
      <c r="C2" s="323" t="s">
        <v>2</v>
      </c>
      <c r="D2" s="323" t="s">
        <v>0</v>
      </c>
      <c r="E2" s="387" t="s">
        <v>66</v>
      </c>
      <c r="F2" s="329" t="s">
        <v>18</v>
      </c>
      <c r="G2" s="323" t="s">
        <v>3</v>
      </c>
      <c r="H2" s="375" t="s">
        <v>16</v>
      </c>
      <c r="I2" s="375"/>
      <c r="J2" s="375" t="s">
        <v>6</v>
      </c>
      <c r="K2" s="375"/>
      <c r="L2" s="375" t="s">
        <v>7</v>
      </c>
      <c r="M2" s="375"/>
      <c r="N2" s="375" t="s">
        <v>15</v>
      </c>
      <c r="O2" s="375"/>
      <c r="P2" s="375" t="s">
        <v>12</v>
      </c>
      <c r="Q2" s="375"/>
      <c r="R2" s="375" t="s">
        <v>13</v>
      </c>
      <c r="S2" s="375"/>
      <c r="T2" s="375" t="s">
        <v>8</v>
      </c>
      <c r="U2" s="375"/>
      <c r="V2" s="375" t="s">
        <v>9</v>
      </c>
      <c r="W2" s="375"/>
      <c r="X2" s="375" t="s">
        <v>14</v>
      </c>
      <c r="Y2" s="375"/>
      <c r="Z2" s="375" t="s">
        <v>94</v>
      </c>
      <c r="AA2" s="375"/>
      <c r="AB2" s="345" t="s">
        <v>95</v>
      </c>
      <c r="AC2" s="384" t="s">
        <v>25</v>
      </c>
      <c r="AD2" s="347" t="s">
        <v>96</v>
      </c>
      <c r="AE2" s="347"/>
      <c r="AF2" s="347"/>
      <c r="AG2" s="347" t="s">
        <v>97</v>
      </c>
      <c r="AH2" s="347"/>
      <c r="AI2" s="347"/>
      <c r="AJ2" s="348" t="s">
        <v>89</v>
      </c>
      <c r="AK2" s="340" t="s">
        <v>52</v>
      </c>
      <c r="AL2" s="340"/>
      <c r="AM2" s="340"/>
      <c r="AN2" s="340"/>
      <c r="AO2" s="340"/>
      <c r="AP2" s="341" t="s">
        <v>99</v>
      </c>
      <c r="AQ2" s="386"/>
      <c r="AR2" s="343"/>
    </row>
    <row r="3" spans="1:44" ht="38.25" customHeight="1" x14ac:dyDescent="0.25">
      <c r="A3" s="357"/>
      <c r="B3" s="327"/>
      <c r="C3" s="323"/>
      <c r="D3" s="323"/>
      <c r="E3" s="387"/>
      <c r="F3" s="329"/>
      <c r="G3" s="323"/>
      <c r="H3" s="245" t="s">
        <v>11</v>
      </c>
      <c r="I3" s="244" t="s">
        <v>24</v>
      </c>
      <c r="J3" s="245" t="s">
        <v>11</v>
      </c>
      <c r="K3" s="244" t="s">
        <v>24</v>
      </c>
      <c r="L3" s="245" t="s">
        <v>17</v>
      </c>
      <c r="M3" s="244" t="s">
        <v>24</v>
      </c>
      <c r="N3" s="245" t="s">
        <v>11</v>
      </c>
      <c r="O3" s="244" t="s">
        <v>24</v>
      </c>
      <c r="P3" s="246" t="s">
        <v>11</v>
      </c>
      <c r="Q3" s="244" t="s">
        <v>24</v>
      </c>
      <c r="R3" s="246" t="s">
        <v>11</v>
      </c>
      <c r="S3" s="244" t="s">
        <v>24</v>
      </c>
      <c r="T3" s="246" t="s">
        <v>11</v>
      </c>
      <c r="U3" s="244" t="s">
        <v>24</v>
      </c>
      <c r="V3" s="246" t="s">
        <v>11</v>
      </c>
      <c r="W3" s="244" t="s">
        <v>24</v>
      </c>
      <c r="X3" s="246" t="s">
        <v>11</v>
      </c>
      <c r="Y3" s="244" t="s">
        <v>24</v>
      </c>
      <c r="Z3" s="246" t="s">
        <v>11</v>
      </c>
      <c r="AA3" s="244" t="s">
        <v>24</v>
      </c>
      <c r="AB3" s="345"/>
      <c r="AC3" s="384"/>
      <c r="AD3" s="229" t="s">
        <v>51</v>
      </c>
      <c r="AE3" s="229" t="s">
        <v>86</v>
      </c>
      <c r="AF3" s="237" t="s">
        <v>87</v>
      </c>
      <c r="AG3" s="229" t="s">
        <v>51</v>
      </c>
      <c r="AH3" s="229" t="s">
        <v>86</v>
      </c>
      <c r="AI3" s="237" t="s">
        <v>98</v>
      </c>
      <c r="AJ3" s="348"/>
      <c r="AK3" s="229" t="s">
        <v>75</v>
      </c>
      <c r="AL3" s="229" t="s">
        <v>76</v>
      </c>
      <c r="AM3" s="229" t="s">
        <v>77</v>
      </c>
      <c r="AN3" s="229" t="s">
        <v>78</v>
      </c>
      <c r="AO3" s="229" t="s">
        <v>79</v>
      </c>
      <c r="AP3" s="342"/>
      <c r="AQ3" s="386"/>
      <c r="AR3" s="343"/>
    </row>
    <row r="4" spans="1:44" ht="15.75" customHeight="1" x14ac:dyDescent="0.25">
      <c r="A4" s="34" t="str">
        <f>IF('CR CF3'!A4="","",Accueil!$D$8)</f>
        <v/>
      </c>
      <c r="B4" s="36" t="str">
        <f>IF('CR CF3'!A4="","",MATCH('CR CF3'!A4,Accueil!$D$32:$D$131,0))</f>
        <v/>
      </c>
      <c r="C4" s="145" t="str">
        <f>IF('CR CF3'!A4="","",'CR CF3'!A4)</f>
        <v/>
      </c>
      <c r="D4" s="165" t="str">
        <f>IF('CR CF3'!B4="","",'CR CF3'!B4)</f>
        <v/>
      </c>
      <c r="E4" s="285" t="str">
        <f>IF('CR CF3'!C4="","",'CR CF3'!C4)</f>
        <v/>
      </c>
      <c r="F4" s="171" t="str">
        <f>IF(OR(Accueil!$D$8="",D4="",E4=""),"",DATEDIF(E4,LOOKUP(B4,Accueil!$C$32:$C$131,Accueil!$E$32:$E$131),"m"))</f>
        <v/>
      </c>
      <c r="G4" s="92" t="str">
        <f>IF('CR CF3'!E4="","",'CR CF3'!E4)</f>
        <v/>
      </c>
      <c r="H4" s="252" t="str">
        <f>IF('CR CF3'!F4="","",'CR CF3'!F4)</f>
        <v/>
      </c>
      <c r="I4" s="245" t="str">
        <f>IF(OR(F4="",H4=""),"",VLOOKUP(H4,Détente!$A$2:$BU$157,MATCH(F4,(Détente!$B$1:$BU$1),1)+1))</f>
        <v/>
      </c>
      <c r="J4" s="252" t="str">
        <f>IF('CR CF3'!H4="","",'CR CF3'!H4)</f>
        <v/>
      </c>
      <c r="K4" s="245" t="str">
        <f>IF(OR(F4="",J4=""),"",VLOOKUP(J4,Sautillers!$A$2:$BU$99,MATCH(F4,(Sautillers!$B$1:$BU$1),1)+1))</f>
        <v/>
      </c>
      <c r="L4" s="252" t="str">
        <f>IF('CR CF3'!J4="","",'CR CF3'!J4)</f>
        <v/>
      </c>
      <c r="M4" s="245" t="str">
        <f>IF(OR(F4="",L4=""),"",VLOOKUP(L4,Gainage!$A$2:$BU$32,MATCH(F4,(Gainage!$B$1:$BU$1),1)+1))</f>
        <v/>
      </c>
      <c r="N4" s="252" t="str">
        <f>IF('CR CF3'!L4="","",'CR CF3'!L4)</f>
        <v/>
      </c>
      <c r="O4" s="245" t="str">
        <f>IF(OR(F4="",N4=""),"",VLOOKUP(N4,'Course 20 m'!$A$2:$BU$373,MATCH(F4,('Course 20 m'!$B$1:$BU$1),1)+1))</f>
        <v/>
      </c>
      <c r="P4" s="253" t="str">
        <f>IF('CR CF3'!N4="","",'CR CF3'!N4)</f>
        <v/>
      </c>
      <c r="Q4" s="245" t="str">
        <f>IF(OR(F4="",P4=""),"",VLOOKUP(P4,'Ecarts D&amp;G'!$A$2:$BU$147,MATCH(F4,('Ecarts D&amp;G'!$B$1:$BU$1),1)+1))</f>
        <v/>
      </c>
      <c r="R4" s="253" t="str">
        <f>IF('CR CF3'!P4="","",'CR CF3'!P4)</f>
        <v/>
      </c>
      <c r="S4" s="245" t="str">
        <f>IF(OR(F4="",R4=""),"",VLOOKUP(R4,'Ecarts D&amp;G'!$A$2:$BU$147,MATCH(F4,('Ecarts D&amp;G'!$B$1:$BU$1),1)+1))</f>
        <v/>
      </c>
      <c r="T4" s="253" t="str">
        <f>IF('CR CF3'!R4="","",'CR CF3'!R4)</f>
        <v/>
      </c>
      <c r="U4" s="245" t="str">
        <f>IF(OR(F4="",T4=""),"",VLOOKUP(T4,'Ecart facial'!$A$2:$BU$143,MATCH(F4,('Ecart facial'!$B$1:$BU$1),1)+1))</f>
        <v/>
      </c>
      <c r="V4" s="254" t="str">
        <f>IF('CR CF3'!T4="","",'CR CF3'!T4)</f>
        <v/>
      </c>
      <c r="W4" s="245" t="str">
        <f>IF(OR(F4="",V4=""),"",VLOOKUP(V4,'Fermeture TJ'!$A$2:$BU$126,MATCH(F4,('Fermeture TJ'!$B$1:$BU$1),1)+1))</f>
        <v/>
      </c>
      <c r="X4" s="254" t="str">
        <f>IF('CR CF3'!V4="","",'CR CF3'!V4)</f>
        <v/>
      </c>
      <c r="Y4" s="245" t="str">
        <f>IF(OR(F4="",X4=""),"",VLOOKUP(X4,Pont!$A$2:$BU$188,MATCH(F4,(Pont!$B$1:$BU$1),1)+1))</f>
        <v/>
      </c>
      <c r="Z4" s="254" t="str">
        <f>IF('CR CF3'!X4="","",'CR CF3'!X4)</f>
        <v/>
      </c>
      <c r="AA4" s="245" t="str">
        <f>IF(OR(F4="",Z4=""),"",VLOOKUP(Z4,Epaules!$A$2:$BU$76,MATCH(F4,(Epaules!$B$1:$BU$1),1)+1))</f>
        <v/>
      </c>
      <c r="AB4" s="233">
        <f t="shared" ref="AB4:AB67" si="0">IF(OR(H4="",J4="",L4="",N4="",P4="",R4="",T4="",V4="",X4="",Z4=""),0,SUM(I4,K4,M4,O4,Q4,S4,U4,W4,Y4,AA4))</f>
        <v>0</v>
      </c>
      <c r="AC4" s="199" t="str">
        <f>IF(OR(I4="",K4="",M4="",O4="",Q4="",S4="",U4="",W4="",Y4="",AA4=""),"",AVERAGE(I4,K4,M4,O4,Q4,S4,U4,W4,Y4,AA4))</f>
        <v/>
      </c>
      <c r="AD4" s="37"/>
      <c r="AE4" s="37"/>
      <c r="AF4" s="176" t="str">
        <f t="shared" ref="AF4:AF67" si="1">IF(OR(F4="",AD4="",AE4=""),"",SUM(AD4:AE4))</f>
        <v/>
      </c>
      <c r="AG4" s="187"/>
      <c r="AH4" s="187"/>
      <c r="AI4" s="176" t="str">
        <f t="shared" ref="AI4:AI67" si="2">IF(OR(F4="",AG4="",AH4=""),"",SUM(AG4:AH4))</f>
        <v/>
      </c>
      <c r="AJ4" s="235">
        <f t="shared" ref="AJ4:AJ67" si="3">IF(OR(AF4="",AI4=""),0,AF4+AI4)</f>
        <v>0</v>
      </c>
      <c r="AK4" s="187"/>
      <c r="AL4" s="187"/>
      <c r="AM4" s="187"/>
      <c r="AN4" s="187"/>
      <c r="AO4" s="187"/>
      <c r="AP4" s="238">
        <f t="shared" ref="AP4:AP67" si="4">IF(OR(F4="",COUNT(AK4:AO4)&lt;4),0,IF(COUNT(AK4:AO4)=4,SUM(AK4:AO4),IF(COUNT(AK4:AO4)&gt;4,SUM(AK4:AO4)-MIN(AK4:AO4))))</f>
        <v>0</v>
      </c>
      <c r="AQ4" s="258">
        <f t="shared" ref="AQ4:AQ67" si="5">IF(OR(AC4=0,AJ4=0,AP4=0),0,AC4+AJ4+AP4)</f>
        <v>0</v>
      </c>
      <c r="AR4" s="231">
        <v>1</v>
      </c>
    </row>
    <row r="5" spans="1:44" ht="15" customHeight="1" x14ac:dyDescent="0.25">
      <c r="A5" s="34" t="str">
        <f>IF('CR CF3'!A5="","",Accueil!$D$8)</f>
        <v/>
      </c>
      <c r="B5" s="36" t="str">
        <f>IF('CR CF3'!A5="","",MATCH('CR CF3'!A5,Accueil!$D$32:$D$131,0))</f>
        <v/>
      </c>
      <c r="C5" s="145" t="str">
        <f>IF('CR CF3'!A5="","",'CR CF3'!A5)</f>
        <v/>
      </c>
      <c r="D5" s="145" t="str">
        <f>IF('CR CF3'!B5="","",'CR CF3'!B5)</f>
        <v/>
      </c>
      <c r="E5" s="285" t="str">
        <f>IF('CR CF3'!C5="","",'CR CF3'!C5)</f>
        <v/>
      </c>
      <c r="F5" s="171" t="str">
        <f>IF(OR(Accueil!$D$8="",D5="",E5=""),"",DATEDIF(E5,LOOKUP(B5,Accueil!$C$32:$C$131,Accueil!$E$32:$E$131),"m"))</f>
        <v/>
      </c>
      <c r="G5" s="169" t="str">
        <f>IF('CR CF3'!E5="","",'CR CF3'!E5)</f>
        <v/>
      </c>
      <c r="H5" s="252" t="str">
        <f>IF('CR CF3'!F5="","",'CR CF3'!F5)</f>
        <v/>
      </c>
      <c r="I5" s="245" t="str">
        <f>IF(OR(F5="",H5=""),"",VLOOKUP(H5,Détente!$A$2:$BU$157,MATCH(F5,(Détente!$B$1:$BU$1),1)+1))</f>
        <v/>
      </c>
      <c r="J5" s="252" t="str">
        <f>IF('CR CF3'!H5="","",'CR CF3'!H5)</f>
        <v/>
      </c>
      <c r="K5" s="245" t="str">
        <f>IF(OR(F5="",J5=""),"",VLOOKUP(J5,Sautillers!$A$2:$BU$99,MATCH(F5,(Sautillers!$B$1:$BU$1),1)+1))</f>
        <v/>
      </c>
      <c r="L5" s="252" t="str">
        <f>IF('CR CF3'!J5="","",'CR CF3'!J5)</f>
        <v/>
      </c>
      <c r="M5" s="245" t="str">
        <f>IF(OR(F5="",L5=""),"",VLOOKUP(L5,Gainage!$A$2:$BU$32,MATCH(F5,(Gainage!$B$1:$BU$1),1)+1))</f>
        <v/>
      </c>
      <c r="N5" s="252" t="str">
        <f>IF('CR CF3'!L5="","",'CR CF3'!L5)</f>
        <v/>
      </c>
      <c r="O5" s="245" t="str">
        <f>IF(OR(F5="",N5=""),"",VLOOKUP(N5,'Course 20 m'!$A$2:$BU$373,MATCH(F5,('Course 20 m'!$B$1:$BU$1),1)+1))</f>
        <v/>
      </c>
      <c r="P5" s="253" t="str">
        <f>IF('CR CF3'!N5="","",'CR CF3'!N5)</f>
        <v/>
      </c>
      <c r="Q5" s="245" t="str">
        <f>IF(OR(F5="",P5=""),"",VLOOKUP(P5,'Ecarts D&amp;G'!$A$2:$BU$147,MATCH(F5,('Ecarts D&amp;G'!$B$1:$BU$1),1)+1))</f>
        <v/>
      </c>
      <c r="R5" s="253" t="str">
        <f>IF('CR CF3'!P5="","",'CR CF3'!P5)</f>
        <v/>
      </c>
      <c r="S5" s="245" t="str">
        <f>IF(OR(F5="",R5=""),"",VLOOKUP(R5,'Ecarts D&amp;G'!$A$2:$BU$147,MATCH(F5,('Ecarts D&amp;G'!$B$1:$BU$1),1)+1))</f>
        <v/>
      </c>
      <c r="T5" s="253" t="str">
        <f>IF('CR CF3'!R5="","",'CR CF3'!R5)</f>
        <v/>
      </c>
      <c r="U5" s="245" t="str">
        <f>IF(OR(F5="",T5=""),"",VLOOKUP(T5,'Ecart facial'!$A$2:$BU$143,MATCH(F5,('Ecart facial'!$B$1:$BU$1),1)+1))</f>
        <v/>
      </c>
      <c r="V5" s="254" t="str">
        <f>IF('CR CF3'!T5="","",'CR CF3'!T5)</f>
        <v/>
      </c>
      <c r="W5" s="245" t="str">
        <f>IF(OR(F5="",V5=""),"",VLOOKUP(V5,'Fermeture TJ'!$A$2:$BU$126,MATCH(F5,('Fermeture TJ'!$B$1:$BU$1),1)+1))</f>
        <v/>
      </c>
      <c r="X5" s="254" t="str">
        <f>IF('CR CF3'!V5="","",'CR CF3'!V5)</f>
        <v/>
      </c>
      <c r="Y5" s="245" t="str">
        <f>IF(OR(F5="",X5=""),"",VLOOKUP(X5,Pont!$A$2:$BU$188,MATCH(F5,(Pont!$B$1:$BU$1),1)+1))</f>
        <v/>
      </c>
      <c r="Z5" s="254" t="str">
        <f>IF('CR CF3'!X5="","",'CR CF3'!X5)</f>
        <v/>
      </c>
      <c r="AA5" s="245" t="str">
        <f>IF(OR(F5="",Z5=""),"",VLOOKUP(Z5,Epaules!$A$2:$BU$76,MATCH(F5,(Epaules!$B$1:$BU$1),1)+1))</f>
        <v/>
      </c>
      <c r="AB5" s="233">
        <f t="shared" si="0"/>
        <v>0</v>
      </c>
      <c r="AC5" s="199" t="str">
        <f t="shared" ref="AC5:AC68" si="6">IF(OR(I5="",K5="",M5="",O5="",Q5="",S5="",U5="",W5="",Y5="",AA5=""),"",AVERAGE(I5,K5,M5,O5,Q5,S5,U5,W5,Y5,AA5))</f>
        <v/>
      </c>
      <c r="AD5" s="37"/>
      <c r="AE5" s="37"/>
      <c r="AF5" s="176" t="str">
        <f t="shared" si="1"/>
        <v/>
      </c>
      <c r="AG5" s="187"/>
      <c r="AH5" s="187"/>
      <c r="AI5" s="176" t="str">
        <f t="shared" si="2"/>
        <v/>
      </c>
      <c r="AJ5" s="235">
        <f t="shared" si="3"/>
        <v>0</v>
      </c>
      <c r="AK5" s="187"/>
      <c r="AL5" s="187"/>
      <c r="AM5" s="187"/>
      <c r="AN5" s="187"/>
      <c r="AO5" s="187"/>
      <c r="AP5" s="238">
        <f t="shared" si="4"/>
        <v>0</v>
      </c>
      <c r="AQ5" s="258">
        <f t="shared" si="5"/>
        <v>0</v>
      </c>
      <c r="AR5" s="231">
        <v>2</v>
      </c>
    </row>
    <row r="6" spans="1:44" ht="15" customHeight="1" x14ac:dyDescent="0.25">
      <c r="A6" s="34" t="str">
        <f>IF('CR CF3'!A6="","",Accueil!$D$8)</f>
        <v/>
      </c>
      <c r="B6" s="36" t="str">
        <f>IF('CR CF3'!A6="","",MATCH('CR CF3'!A6,Accueil!$D$32:$D$131,0))</f>
        <v/>
      </c>
      <c r="C6" s="145" t="str">
        <f>IF('CR CF3'!A6="","",'CR CF3'!A6)</f>
        <v/>
      </c>
      <c r="D6" s="165" t="str">
        <f>IF('CR CF3'!B6="","",'CR CF3'!B6)</f>
        <v/>
      </c>
      <c r="E6" s="285" t="str">
        <f>IF('CR CF3'!C6="","",'CR CF3'!C6)</f>
        <v/>
      </c>
      <c r="F6" s="171" t="str">
        <f>IF(OR(Accueil!$D$8="",D6="",E6=""),"",DATEDIF(E6,LOOKUP(B6,Accueil!$C$32:$C$131,Accueil!$E$32:$E$131),"m"))</f>
        <v/>
      </c>
      <c r="G6" s="92" t="str">
        <f>IF('CR CF3'!E6="","",'CR CF3'!E6)</f>
        <v/>
      </c>
      <c r="H6" s="252" t="str">
        <f>IF('CR CF3'!F6="","",'CR CF3'!F6)</f>
        <v/>
      </c>
      <c r="I6" s="245" t="str">
        <f>IF(OR(F6="",H6=""),"",VLOOKUP(H6,Détente!$A$2:$BU$157,MATCH(F6,(Détente!$B$1:$BU$1),1)+1))</f>
        <v/>
      </c>
      <c r="J6" s="252" t="str">
        <f>IF('CR CF3'!H6="","",'CR CF3'!H6)</f>
        <v/>
      </c>
      <c r="K6" s="245" t="str">
        <f>IF(OR(F6="",J6=""),"",VLOOKUP(J6,Sautillers!$A$2:$BU$99,MATCH(F6,(Sautillers!$B$1:$BU$1),1)+1))</f>
        <v/>
      </c>
      <c r="L6" s="252" t="str">
        <f>IF('CR CF3'!J6="","",'CR CF3'!J6)</f>
        <v/>
      </c>
      <c r="M6" s="245" t="str">
        <f>IF(OR(F6="",L6=""),"",VLOOKUP(L6,Gainage!$A$2:$BU$32,MATCH(F6,(Gainage!$B$1:$BU$1),1)+1))</f>
        <v/>
      </c>
      <c r="N6" s="252" t="str">
        <f>IF('CR CF3'!L6="","",'CR CF3'!L6)</f>
        <v/>
      </c>
      <c r="O6" s="245" t="str">
        <f>IF(OR(F6="",N6=""),"",VLOOKUP(N6,'Course 20 m'!$A$2:$BU$373,MATCH(F6,('Course 20 m'!$B$1:$BU$1),1)+1))</f>
        <v/>
      </c>
      <c r="P6" s="253" t="str">
        <f>IF('CR CF3'!N6="","",'CR CF3'!N6)</f>
        <v/>
      </c>
      <c r="Q6" s="245" t="str">
        <f>IF(OR(F6="",P6=""),"",VLOOKUP(P6,'Ecarts D&amp;G'!$A$2:$BU$147,MATCH(F6,('Ecarts D&amp;G'!$B$1:$BU$1),1)+1))</f>
        <v/>
      </c>
      <c r="R6" s="253" t="str">
        <f>IF('CR CF3'!P6="","",'CR CF3'!P6)</f>
        <v/>
      </c>
      <c r="S6" s="245" t="str">
        <f>IF(OR(F6="",R6=""),"",VLOOKUP(R6,'Ecarts D&amp;G'!$A$2:$BU$147,MATCH(F6,('Ecarts D&amp;G'!$B$1:$BU$1),1)+1))</f>
        <v/>
      </c>
      <c r="T6" s="253" t="str">
        <f>IF('CR CF3'!R6="","",'CR CF3'!R6)</f>
        <v/>
      </c>
      <c r="U6" s="245" t="str">
        <f>IF(OR(F6="",T6=""),"",VLOOKUP(T6,'Ecart facial'!$A$2:$BU$143,MATCH(F6,('Ecart facial'!$B$1:$BU$1),1)+1))</f>
        <v/>
      </c>
      <c r="V6" s="254" t="str">
        <f>IF('CR CF3'!T6="","",'CR CF3'!T6)</f>
        <v/>
      </c>
      <c r="W6" s="245" t="str">
        <f>IF(OR(F6="",V6=""),"",VLOOKUP(V6,'Fermeture TJ'!$A$2:$BU$126,MATCH(F6,('Fermeture TJ'!$B$1:$BU$1),1)+1))</f>
        <v/>
      </c>
      <c r="X6" s="254" t="str">
        <f>IF('CR CF3'!V6="","",'CR CF3'!V6)</f>
        <v/>
      </c>
      <c r="Y6" s="245" t="str">
        <f>IF(OR(F6="",X6=""),"",VLOOKUP(X6,Pont!$A$2:$BU$188,MATCH(F6,(Pont!$B$1:$BU$1),1)+1))</f>
        <v/>
      </c>
      <c r="Z6" s="254" t="str">
        <f>IF('CR CF3'!X6="","",'CR CF3'!X6)</f>
        <v/>
      </c>
      <c r="AA6" s="245" t="str">
        <f>IF(OR(F6="",Z6=""),"",VLOOKUP(Z6,Epaules!$A$2:$BU$76,MATCH(F6,(Epaules!$B$1:$BU$1),1)+1))</f>
        <v/>
      </c>
      <c r="AB6" s="233">
        <f t="shared" si="0"/>
        <v>0</v>
      </c>
      <c r="AC6" s="199" t="str">
        <f t="shared" si="6"/>
        <v/>
      </c>
      <c r="AD6" s="37"/>
      <c r="AE6" s="37"/>
      <c r="AF6" s="176" t="str">
        <f t="shared" si="1"/>
        <v/>
      </c>
      <c r="AG6" s="187"/>
      <c r="AH6" s="187"/>
      <c r="AI6" s="176" t="str">
        <f t="shared" si="2"/>
        <v/>
      </c>
      <c r="AJ6" s="235">
        <f t="shared" si="3"/>
        <v>0</v>
      </c>
      <c r="AK6" s="187"/>
      <c r="AL6" s="187"/>
      <c r="AM6" s="187"/>
      <c r="AN6" s="187"/>
      <c r="AO6" s="187"/>
      <c r="AP6" s="238">
        <f t="shared" si="4"/>
        <v>0</v>
      </c>
      <c r="AQ6" s="258">
        <f t="shared" si="5"/>
        <v>0</v>
      </c>
      <c r="AR6" s="231">
        <v>3</v>
      </c>
    </row>
    <row r="7" spans="1:44" ht="15.75" customHeight="1" x14ac:dyDescent="0.25">
      <c r="A7" s="34" t="str">
        <f>IF('CR CF3'!A7="","",Accueil!$D$8)</f>
        <v/>
      </c>
      <c r="B7" s="36" t="str">
        <f>IF('CR CF3'!A7="","",MATCH('CR CF3'!A7,Accueil!$D$32:$D$131,0))</f>
        <v/>
      </c>
      <c r="C7" s="145" t="str">
        <f>IF('CR CF3'!A7="","",'CR CF3'!A7)</f>
        <v/>
      </c>
      <c r="D7" s="165" t="str">
        <f>IF('CR CF3'!B7="","",'CR CF3'!B7)</f>
        <v/>
      </c>
      <c r="E7" s="285" t="str">
        <f>IF('CR CF3'!C7="","",'CR CF3'!C7)</f>
        <v/>
      </c>
      <c r="F7" s="171" t="str">
        <f>IF(OR(Accueil!$D$8="",D7="",E7=""),"",DATEDIF(E7,LOOKUP(B7,Accueil!$C$32:$C$131,Accueil!$E$32:$E$131),"m"))</f>
        <v/>
      </c>
      <c r="G7" s="92" t="str">
        <f>IF('CR CF3'!E7="","",'CR CF3'!E7)</f>
        <v/>
      </c>
      <c r="H7" s="252" t="str">
        <f>IF('CR CF3'!F7="","",'CR CF3'!F7)</f>
        <v/>
      </c>
      <c r="I7" s="245" t="str">
        <f>IF(OR(F7="",H7=""),"",VLOOKUP(H7,Détente!$A$2:$BU$157,MATCH(F7,(Détente!$B$1:$BU$1),1)+1))</f>
        <v/>
      </c>
      <c r="J7" s="252" t="str">
        <f>IF('CR CF3'!H7="","",'CR CF3'!H7)</f>
        <v/>
      </c>
      <c r="K7" s="245" t="str">
        <f>IF(OR(F7="",J7=""),"",VLOOKUP(J7,Sautillers!$A$2:$BU$99,MATCH(F7,(Sautillers!$B$1:$BU$1),1)+1))</f>
        <v/>
      </c>
      <c r="L7" s="252" t="str">
        <f>IF('CR CF3'!J7="","",'CR CF3'!J7)</f>
        <v/>
      </c>
      <c r="M7" s="245" t="str">
        <f>IF(OR(F7="",L7=""),"",VLOOKUP(L7,Gainage!$A$2:$BU$32,MATCH(F7,(Gainage!$B$1:$BU$1),1)+1))</f>
        <v/>
      </c>
      <c r="N7" s="252" t="str">
        <f>IF('CR CF3'!L7="","",'CR CF3'!L7)</f>
        <v/>
      </c>
      <c r="O7" s="245" t="str">
        <f>IF(OR(F7="",N7=""),"",VLOOKUP(N7,'Course 20 m'!$A$2:$BU$373,MATCH(F7,('Course 20 m'!$B$1:$BU$1),1)+1))</f>
        <v/>
      </c>
      <c r="P7" s="253" t="str">
        <f>IF('CR CF3'!N7="","",'CR CF3'!N7)</f>
        <v/>
      </c>
      <c r="Q7" s="245" t="str">
        <f>IF(OR(F7="",P7=""),"",VLOOKUP(P7,'Ecarts D&amp;G'!$A$2:$BU$147,MATCH(F7,('Ecarts D&amp;G'!$B$1:$BU$1),1)+1))</f>
        <v/>
      </c>
      <c r="R7" s="253" t="str">
        <f>IF('CR CF3'!P7="","",'CR CF3'!P7)</f>
        <v/>
      </c>
      <c r="S7" s="245" t="str">
        <f>IF(OR(F7="",R7=""),"",VLOOKUP(R7,'Ecarts D&amp;G'!$A$2:$BU$147,MATCH(F7,('Ecarts D&amp;G'!$B$1:$BU$1),1)+1))</f>
        <v/>
      </c>
      <c r="T7" s="253" t="str">
        <f>IF('CR CF3'!R7="","",'CR CF3'!R7)</f>
        <v/>
      </c>
      <c r="U7" s="245" t="str">
        <f>IF(OR(F7="",T7=""),"",VLOOKUP(T7,'Ecart facial'!$A$2:$BU$143,MATCH(F7,('Ecart facial'!$B$1:$BU$1),1)+1))</f>
        <v/>
      </c>
      <c r="V7" s="254" t="str">
        <f>IF('CR CF3'!T7="","",'CR CF3'!T7)</f>
        <v/>
      </c>
      <c r="W7" s="245" t="str">
        <f>IF(OR(F7="",V7=""),"",VLOOKUP(V7,'Fermeture TJ'!$A$2:$BU$126,MATCH(F7,('Fermeture TJ'!$B$1:$BU$1),1)+1))</f>
        <v/>
      </c>
      <c r="X7" s="254" t="str">
        <f>IF('CR CF3'!V7="","",'CR CF3'!V7)</f>
        <v/>
      </c>
      <c r="Y7" s="245" t="str">
        <f>IF(OR(F7="",X7=""),"",VLOOKUP(X7,Pont!$A$2:$BU$188,MATCH(F7,(Pont!$B$1:$BU$1),1)+1))</f>
        <v/>
      </c>
      <c r="Z7" s="254" t="str">
        <f>IF('CR CF3'!X7="","",'CR CF3'!X7)</f>
        <v/>
      </c>
      <c r="AA7" s="245" t="str">
        <f>IF(OR(F7="",Z7=""),"",VLOOKUP(Z7,Epaules!$A$2:$BU$76,MATCH(F7,(Epaules!$B$1:$BU$1),1)+1))</f>
        <v/>
      </c>
      <c r="AB7" s="233">
        <f t="shared" si="0"/>
        <v>0</v>
      </c>
      <c r="AC7" s="199" t="str">
        <f t="shared" si="6"/>
        <v/>
      </c>
      <c r="AD7" s="39"/>
      <c r="AE7" s="39"/>
      <c r="AF7" s="176" t="str">
        <f t="shared" si="1"/>
        <v/>
      </c>
      <c r="AG7" s="187"/>
      <c r="AH7" s="187"/>
      <c r="AI7" s="176" t="str">
        <f t="shared" si="2"/>
        <v/>
      </c>
      <c r="AJ7" s="235">
        <f t="shared" si="3"/>
        <v>0</v>
      </c>
      <c r="AK7" s="187"/>
      <c r="AL7" s="187"/>
      <c r="AM7" s="187"/>
      <c r="AN7" s="187"/>
      <c r="AO7" s="187"/>
      <c r="AP7" s="238">
        <f t="shared" si="4"/>
        <v>0</v>
      </c>
      <c r="AQ7" s="258">
        <f t="shared" si="5"/>
        <v>0</v>
      </c>
      <c r="AR7" s="231">
        <v>4</v>
      </c>
    </row>
    <row r="8" spans="1:44" ht="15" customHeight="1" x14ac:dyDescent="0.25">
      <c r="A8" s="34" t="str">
        <f>IF('CR CF3'!A8="","",Accueil!$D$8)</f>
        <v/>
      </c>
      <c r="B8" s="36" t="str">
        <f>IF('CR CF3'!A8="","",MATCH('CR CF3'!A8,Accueil!$D$32:$D$131,0))</f>
        <v/>
      </c>
      <c r="C8" s="145" t="str">
        <f>IF('CR CF3'!A8="","",'CR CF3'!A8)</f>
        <v/>
      </c>
      <c r="D8" s="165" t="str">
        <f>IF('CR CF3'!B8="","",'CR CF3'!B8)</f>
        <v/>
      </c>
      <c r="E8" s="285" t="str">
        <f>IF('CR CF3'!C8="","",'CR CF3'!C8)</f>
        <v/>
      </c>
      <c r="F8" s="171" t="str">
        <f>IF(OR(Accueil!$D$8="",D8="",E8=""),"",DATEDIF(E8,LOOKUP(B8,Accueil!$C$32:$C$131,Accueil!$E$32:$E$131),"m"))</f>
        <v/>
      </c>
      <c r="G8" s="92" t="str">
        <f>IF('CR CF3'!E8="","",'CR CF3'!E8)</f>
        <v/>
      </c>
      <c r="H8" s="252" t="str">
        <f>IF('CR CF3'!F8="","",'CR CF3'!F8)</f>
        <v/>
      </c>
      <c r="I8" s="245" t="str">
        <f>IF(OR(F8="",H8=""),"",VLOOKUP(H8,Détente!$A$2:$BU$157,MATCH(F8,(Détente!$B$1:$BU$1),1)+1))</f>
        <v/>
      </c>
      <c r="J8" s="252" t="str">
        <f>IF('CR CF3'!H8="","",'CR CF3'!H8)</f>
        <v/>
      </c>
      <c r="K8" s="245" t="str">
        <f>IF(OR(F8="",J8=""),"",VLOOKUP(J8,Sautillers!$A$2:$BU$99,MATCH(F8,(Sautillers!$B$1:$BU$1),1)+1))</f>
        <v/>
      </c>
      <c r="L8" s="252" t="str">
        <f>IF('CR CF3'!J8="","",'CR CF3'!J8)</f>
        <v/>
      </c>
      <c r="M8" s="245" t="str">
        <f>IF(OR(F8="",L8=""),"",VLOOKUP(L8,Gainage!$A$2:$BU$32,MATCH(F8,(Gainage!$B$1:$BU$1),1)+1))</f>
        <v/>
      </c>
      <c r="N8" s="252" t="str">
        <f>IF('CR CF3'!L8="","",'CR CF3'!L8)</f>
        <v/>
      </c>
      <c r="O8" s="245" t="str">
        <f>IF(OR(F8="",N8=""),"",VLOOKUP(N8,'Course 20 m'!$A$2:$BU$373,MATCH(F8,('Course 20 m'!$B$1:$BU$1),1)+1))</f>
        <v/>
      </c>
      <c r="P8" s="253" t="str">
        <f>IF('CR CF3'!N8="","",'CR CF3'!N8)</f>
        <v/>
      </c>
      <c r="Q8" s="245" t="str">
        <f>IF(OR(F8="",P8=""),"",VLOOKUP(P8,'Ecarts D&amp;G'!$A$2:$BU$147,MATCH(F8,('Ecarts D&amp;G'!$B$1:$BU$1),1)+1))</f>
        <v/>
      </c>
      <c r="R8" s="253" t="str">
        <f>IF('CR CF3'!P8="","",'CR CF3'!P8)</f>
        <v/>
      </c>
      <c r="S8" s="245" t="str">
        <f>IF(OR(F8="",R8=""),"",VLOOKUP(R8,'Ecarts D&amp;G'!$A$2:$BU$147,MATCH(F8,('Ecarts D&amp;G'!$B$1:$BU$1),1)+1))</f>
        <v/>
      </c>
      <c r="T8" s="253" t="str">
        <f>IF('CR CF3'!R8="","",'CR CF3'!R8)</f>
        <v/>
      </c>
      <c r="U8" s="245" t="str">
        <f>IF(OR(F8="",T8=""),"",VLOOKUP(T8,'Ecart facial'!$A$2:$BU$143,MATCH(F8,('Ecart facial'!$B$1:$BU$1),1)+1))</f>
        <v/>
      </c>
      <c r="V8" s="254" t="str">
        <f>IF('CR CF3'!T8="","",'CR CF3'!T8)</f>
        <v/>
      </c>
      <c r="W8" s="245" t="str">
        <f>IF(OR(F8="",V8=""),"",VLOOKUP(V8,'Fermeture TJ'!$A$2:$BU$126,MATCH(F8,('Fermeture TJ'!$B$1:$BU$1),1)+1))</f>
        <v/>
      </c>
      <c r="X8" s="254" t="str">
        <f>IF('CR CF3'!V8="","",'CR CF3'!V8)</f>
        <v/>
      </c>
      <c r="Y8" s="245" t="str">
        <f>IF(OR(F8="",X8=""),"",VLOOKUP(X8,Pont!$A$2:$BU$188,MATCH(F8,(Pont!$B$1:$BU$1),1)+1))</f>
        <v/>
      </c>
      <c r="Z8" s="254" t="str">
        <f>IF('CR CF3'!X8="","",'CR CF3'!X8)</f>
        <v/>
      </c>
      <c r="AA8" s="245" t="str">
        <f>IF(OR(F8="",Z8=""),"",VLOOKUP(Z8,Epaules!$A$2:$BU$76,MATCH(F8,(Epaules!$B$1:$BU$1),1)+1))</f>
        <v/>
      </c>
      <c r="AB8" s="233">
        <f t="shared" si="0"/>
        <v>0</v>
      </c>
      <c r="AC8" s="199" t="str">
        <f t="shared" si="6"/>
        <v/>
      </c>
      <c r="AD8" s="37"/>
      <c r="AE8" s="37"/>
      <c r="AF8" s="176" t="str">
        <f t="shared" si="1"/>
        <v/>
      </c>
      <c r="AG8" s="187"/>
      <c r="AH8" s="187"/>
      <c r="AI8" s="176" t="str">
        <f t="shared" si="2"/>
        <v/>
      </c>
      <c r="AJ8" s="235">
        <f t="shared" si="3"/>
        <v>0</v>
      </c>
      <c r="AK8" s="187"/>
      <c r="AL8" s="187"/>
      <c r="AM8" s="187"/>
      <c r="AN8" s="187"/>
      <c r="AO8" s="187"/>
      <c r="AP8" s="238">
        <f t="shared" si="4"/>
        <v>0</v>
      </c>
      <c r="AQ8" s="258">
        <f t="shared" si="5"/>
        <v>0</v>
      </c>
      <c r="AR8" s="231">
        <v>5</v>
      </c>
    </row>
    <row r="9" spans="1:44" ht="15" customHeight="1" x14ac:dyDescent="0.25">
      <c r="A9" s="34" t="str">
        <f>IF('CR CF3'!A9="","",Accueil!$D$8)</f>
        <v/>
      </c>
      <c r="B9" s="36" t="str">
        <f>IF('CR CF3'!A9="","",MATCH('CR CF3'!A9,Accueil!$D$32:$D$131,0))</f>
        <v/>
      </c>
      <c r="C9" s="145" t="str">
        <f>IF('CR CF3'!A9="","",'CR CF3'!A9)</f>
        <v/>
      </c>
      <c r="D9" s="165" t="str">
        <f>IF('CR CF3'!B9="","",'CR CF3'!B9)</f>
        <v/>
      </c>
      <c r="E9" s="285" t="str">
        <f>IF('CR CF3'!C9="","",'CR CF3'!C9)</f>
        <v/>
      </c>
      <c r="F9" s="171" t="str">
        <f>IF(OR(Accueil!$D$8="",D9="",E9=""),"",DATEDIF(E9,LOOKUP(B9,Accueil!$C$32:$C$131,Accueil!$E$32:$E$131),"m"))</f>
        <v/>
      </c>
      <c r="G9" s="92" t="str">
        <f>IF('CR CF3'!E9="","",'CR CF3'!E9)</f>
        <v/>
      </c>
      <c r="H9" s="252" t="str">
        <f>IF('CR CF3'!F9="","",'CR CF3'!F9)</f>
        <v/>
      </c>
      <c r="I9" s="245" t="str">
        <f>IF(OR(F9="",H9=""),"",VLOOKUP(H9,Détente!$A$2:$BU$157,MATCH(F9,(Détente!$B$1:$BU$1),1)+1))</f>
        <v/>
      </c>
      <c r="J9" s="252" t="str">
        <f>IF('CR CF3'!H9="","",'CR CF3'!H9)</f>
        <v/>
      </c>
      <c r="K9" s="245" t="str">
        <f>IF(OR(F9="",J9=""),"",VLOOKUP(J9,Sautillers!$A$2:$BU$99,MATCH(F9,(Sautillers!$B$1:$BU$1),1)+1))</f>
        <v/>
      </c>
      <c r="L9" s="252" t="str">
        <f>IF('CR CF3'!J9="","",'CR CF3'!J9)</f>
        <v/>
      </c>
      <c r="M9" s="245" t="str">
        <f>IF(OR(F9="",L9=""),"",VLOOKUP(L9,Gainage!$A$2:$BU$32,MATCH(F9,(Gainage!$B$1:$BU$1),1)+1))</f>
        <v/>
      </c>
      <c r="N9" s="252" t="str">
        <f>IF('CR CF3'!L9="","",'CR CF3'!L9)</f>
        <v/>
      </c>
      <c r="O9" s="245" t="str">
        <f>IF(OR(F9="",N9=""),"",VLOOKUP(N9,'Course 20 m'!$A$2:$BU$373,MATCH(F9,('Course 20 m'!$B$1:$BU$1),1)+1))</f>
        <v/>
      </c>
      <c r="P9" s="253" t="str">
        <f>IF('CR CF3'!N9="","",'CR CF3'!N9)</f>
        <v/>
      </c>
      <c r="Q9" s="245" t="str">
        <f>IF(OR(F9="",P9=""),"",VLOOKUP(P9,'Ecarts D&amp;G'!$A$2:$BU$147,MATCH(F9,('Ecarts D&amp;G'!$B$1:$BU$1),1)+1))</f>
        <v/>
      </c>
      <c r="R9" s="253" t="str">
        <f>IF('CR CF3'!P9="","",'CR CF3'!P9)</f>
        <v/>
      </c>
      <c r="S9" s="245" t="str">
        <f>IF(OR(F9="",R9=""),"",VLOOKUP(R9,'Ecarts D&amp;G'!$A$2:$BU$147,MATCH(F9,('Ecarts D&amp;G'!$B$1:$BU$1),1)+1))</f>
        <v/>
      </c>
      <c r="T9" s="253" t="str">
        <f>IF('CR CF3'!R9="","",'CR CF3'!R9)</f>
        <v/>
      </c>
      <c r="U9" s="245" t="str">
        <f>IF(OR(F9="",T9=""),"",VLOOKUP(T9,'Ecart facial'!$A$2:$BU$143,MATCH(F9,('Ecart facial'!$B$1:$BU$1),1)+1))</f>
        <v/>
      </c>
      <c r="V9" s="254" t="str">
        <f>IF('CR CF3'!T9="","",'CR CF3'!T9)</f>
        <v/>
      </c>
      <c r="W9" s="245" t="str">
        <f>IF(OR(F9="",V9=""),"",VLOOKUP(V9,'Fermeture TJ'!$A$2:$BU$126,MATCH(F9,('Fermeture TJ'!$B$1:$BU$1),1)+1))</f>
        <v/>
      </c>
      <c r="X9" s="254" t="str">
        <f>IF('CR CF3'!V9="","",'CR CF3'!V9)</f>
        <v/>
      </c>
      <c r="Y9" s="245" t="str">
        <f>IF(OR(F9="",X9=""),"",VLOOKUP(X9,Pont!$A$2:$BU$188,MATCH(F9,(Pont!$B$1:$BU$1),1)+1))</f>
        <v/>
      </c>
      <c r="Z9" s="254" t="str">
        <f>IF('CR CF3'!X9="","",'CR CF3'!X9)</f>
        <v/>
      </c>
      <c r="AA9" s="245" t="str">
        <f>IF(OR(F9="",Z9=""),"",VLOOKUP(Z9,Epaules!$A$2:$BU$76,MATCH(F9,(Epaules!$B$1:$BU$1),1)+1))</f>
        <v/>
      </c>
      <c r="AB9" s="233">
        <f t="shared" si="0"/>
        <v>0</v>
      </c>
      <c r="AC9" s="199" t="str">
        <f t="shared" si="6"/>
        <v/>
      </c>
      <c r="AD9" s="37"/>
      <c r="AE9" s="37"/>
      <c r="AF9" s="176" t="str">
        <f t="shared" si="1"/>
        <v/>
      </c>
      <c r="AG9" s="187"/>
      <c r="AH9" s="187"/>
      <c r="AI9" s="176" t="str">
        <f t="shared" si="2"/>
        <v/>
      </c>
      <c r="AJ9" s="235">
        <f t="shared" si="3"/>
        <v>0</v>
      </c>
      <c r="AK9" s="187"/>
      <c r="AL9" s="187"/>
      <c r="AM9" s="187"/>
      <c r="AN9" s="187"/>
      <c r="AO9" s="187"/>
      <c r="AP9" s="238">
        <f t="shared" si="4"/>
        <v>0</v>
      </c>
      <c r="AQ9" s="258">
        <f t="shared" si="5"/>
        <v>0</v>
      </c>
      <c r="AR9" s="231">
        <v>6</v>
      </c>
    </row>
    <row r="10" spans="1:44" ht="15" customHeight="1" x14ac:dyDescent="0.25">
      <c r="A10" s="34" t="str">
        <f>IF('CR CF3'!A10="","",Accueil!$D$8)</f>
        <v/>
      </c>
      <c r="B10" s="36" t="str">
        <f>IF('CR CF3'!A10="","",MATCH('CR CF3'!A10,Accueil!$D$32:$D$131,0))</f>
        <v/>
      </c>
      <c r="C10" s="145" t="str">
        <f>IF('CR CF3'!A10="","",'CR CF3'!A10)</f>
        <v/>
      </c>
      <c r="D10" s="165" t="str">
        <f>IF('CR CF3'!B10="","",'CR CF3'!B10)</f>
        <v/>
      </c>
      <c r="E10" s="285" t="str">
        <f>IF('CR CF3'!C10="","",'CR CF3'!C10)</f>
        <v/>
      </c>
      <c r="F10" s="171" t="str">
        <f>IF(OR(Accueil!$D$8="",D10="",E10=""),"",DATEDIF(E10,LOOKUP(B10,Accueil!$C$32:$C$131,Accueil!$E$32:$E$131),"m"))</f>
        <v/>
      </c>
      <c r="G10" s="92" t="str">
        <f>IF('CR CF3'!E10="","",'CR CF3'!E10)</f>
        <v/>
      </c>
      <c r="H10" s="252" t="str">
        <f>IF('CR CF3'!F10="","",'CR CF3'!F10)</f>
        <v/>
      </c>
      <c r="I10" s="245" t="str">
        <f>IF(OR(F10="",H10=""),"",VLOOKUP(H10,Détente!$A$2:$BU$157,MATCH(F10,(Détente!$B$1:$BU$1),1)+1))</f>
        <v/>
      </c>
      <c r="J10" s="252" t="str">
        <f>IF('CR CF3'!H10="","",'CR CF3'!H10)</f>
        <v/>
      </c>
      <c r="K10" s="245" t="str">
        <f>IF(OR(F10="",J10=""),"",VLOOKUP(J10,Sautillers!$A$2:$BU$99,MATCH(F10,(Sautillers!$B$1:$BU$1),1)+1))</f>
        <v/>
      </c>
      <c r="L10" s="252" t="str">
        <f>IF('CR CF3'!J10="","",'CR CF3'!J10)</f>
        <v/>
      </c>
      <c r="M10" s="245" t="str">
        <f>IF(OR(F10="",L10=""),"",VLOOKUP(L10,Gainage!$A$2:$BU$32,MATCH(F10,(Gainage!$B$1:$BU$1),1)+1))</f>
        <v/>
      </c>
      <c r="N10" s="252" t="str">
        <f>IF('CR CF3'!L10="","",'CR CF3'!L10)</f>
        <v/>
      </c>
      <c r="O10" s="245" t="str">
        <f>IF(OR(F10="",N10=""),"",VLOOKUP(N10,'Course 20 m'!$A$2:$BU$373,MATCH(F10,('Course 20 m'!$B$1:$BU$1),1)+1))</f>
        <v/>
      </c>
      <c r="P10" s="253" t="str">
        <f>IF('CR CF3'!N10="","",'CR CF3'!N10)</f>
        <v/>
      </c>
      <c r="Q10" s="245" t="str">
        <f>IF(OR(F10="",P10=""),"",VLOOKUP(P10,'Ecarts D&amp;G'!$A$2:$BU$147,MATCH(F10,('Ecarts D&amp;G'!$B$1:$BU$1),1)+1))</f>
        <v/>
      </c>
      <c r="R10" s="253" t="str">
        <f>IF('CR CF3'!P10="","",'CR CF3'!P10)</f>
        <v/>
      </c>
      <c r="S10" s="245" t="str">
        <f>IF(OR(F10="",R10=""),"",VLOOKUP(R10,'Ecarts D&amp;G'!$A$2:$BU$147,MATCH(F10,('Ecarts D&amp;G'!$B$1:$BU$1),1)+1))</f>
        <v/>
      </c>
      <c r="T10" s="253" t="str">
        <f>IF('CR CF3'!R10="","",'CR CF3'!R10)</f>
        <v/>
      </c>
      <c r="U10" s="245" t="str">
        <f>IF(OR(F10="",T10=""),"",VLOOKUP(T10,'Ecart facial'!$A$2:$BU$143,MATCH(F10,('Ecart facial'!$B$1:$BU$1),1)+1))</f>
        <v/>
      </c>
      <c r="V10" s="254" t="str">
        <f>IF('CR CF3'!T10="","",'CR CF3'!T10)</f>
        <v/>
      </c>
      <c r="W10" s="245" t="str">
        <f>IF(OR(F10="",V10=""),"",VLOOKUP(V10,'Fermeture TJ'!$A$2:$BU$126,MATCH(F10,('Fermeture TJ'!$B$1:$BU$1),1)+1))</f>
        <v/>
      </c>
      <c r="X10" s="254" t="str">
        <f>IF('CR CF3'!V10="","",'CR CF3'!V10)</f>
        <v/>
      </c>
      <c r="Y10" s="245" t="str">
        <f>IF(OR(F10="",X10=""),"",VLOOKUP(X10,Pont!$A$2:$BU$188,MATCH(F10,(Pont!$B$1:$BU$1),1)+1))</f>
        <v/>
      </c>
      <c r="Z10" s="254" t="str">
        <f>IF('CR CF3'!X10="","",'CR CF3'!X10)</f>
        <v/>
      </c>
      <c r="AA10" s="245" t="str">
        <f>IF(OR(F10="",Z10=""),"",VLOOKUP(Z10,Epaules!$A$2:$BU$76,MATCH(F10,(Epaules!$B$1:$BU$1),1)+1))</f>
        <v/>
      </c>
      <c r="AB10" s="233">
        <f t="shared" si="0"/>
        <v>0</v>
      </c>
      <c r="AC10" s="199" t="str">
        <f t="shared" si="6"/>
        <v/>
      </c>
      <c r="AD10" s="37"/>
      <c r="AE10" s="37"/>
      <c r="AF10" s="176" t="str">
        <f t="shared" si="1"/>
        <v/>
      </c>
      <c r="AG10" s="187"/>
      <c r="AH10" s="187"/>
      <c r="AI10" s="176" t="str">
        <f t="shared" si="2"/>
        <v/>
      </c>
      <c r="AJ10" s="235">
        <f t="shared" si="3"/>
        <v>0</v>
      </c>
      <c r="AK10" s="187"/>
      <c r="AL10" s="187"/>
      <c r="AM10" s="187"/>
      <c r="AN10" s="187"/>
      <c r="AO10" s="187"/>
      <c r="AP10" s="238">
        <f t="shared" si="4"/>
        <v>0</v>
      </c>
      <c r="AQ10" s="258">
        <f t="shared" si="5"/>
        <v>0</v>
      </c>
      <c r="AR10" s="231">
        <v>7</v>
      </c>
    </row>
    <row r="11" spans="1:44" ht="15" customHeight="1" x14ac:dyDescent="0.25">
      <c r="A11" s="34" t="str">
        <f>IF('CR CF3'!A11="","",Accueil!$D$8)</f>
        <v/>
      </c>
      <c r="B11" s="36" t="str">
        <f>IF('CR CF3'!A11="","",MATCH('CR CF3'!A11,Accueil!$D$32:$D$131,0))</f>
        <v/>
      </c>
      <c r="C11" s="145" t="str">
        <f>IF('CR CF3'!A11="","",'CR CF3'!A11)</f>
        <v/>
      </c>
      <c r="D11" s="165" t="str">
        <f>IF('CR CF3'!B11="","",'CR CF3'!B11)</f>
        <v/>
      </c>
      <c r="E11" s="285" t="str">
        <f>IF('CR CF3'!C11="","",'CR CF3'!C11)</f>
        <v/>
      </c>
      <c r="F11" s="171" t="str">
        <f>IF(OR(Accueil!$D$8="",D11="",E11=""),"",DATEDIF(E11,LOOKUP(B11,Accueil!$C$32:$C$131,Accueil!$E$32:$E$131),"m"))</f>
        <v/>
      </c>
      <c r="G11" s="92" t="str">
        <f>IF('CR CF3'!E11="","",'CR CF3'!E11)</f>
        <v/>
      </c>
      <c r="H11" s="252" t="str">
        <f>IF('CR CF3'!F11="","",'CR CF3'!F11)</f>
        <v/>
      </c>
      <c r="I11" s="245" t="str">
        <f>IF(OR(F11="",H11=""),"",VLOOKUP(H11,Détente!$A$2:$BU$157,MATCH(F11,(Détente!$B$1:$BU$1),1)+1))</f>
        <v/>
      </c>
      <c r="J11" s="252" t="str">
        <f>IF('CR CF3'!H11="","",'CR CF3'!H11)</f>
        <v/>
      </c>
      <c r="K11" s="245" t="str">
        <f>IF(OR(F11="",J11=""),"",VLOOKUP(J11,Sautillers!$A$2:$BU$99,MATCH(F11,(Sautillers!$B$1:$BU$1),1)+1))</f>
        <v/>
      </c>
      <c r="L11" s="252" t="str">
        <f>IF('CR CF3'!J11="","",'CR CF3'!J11)</f>
        <v/>
      </c>
      <c r="M11" s="245" t="str">
        <f>IF(OR(F11="",L11=""),"",VLOOKUP(L11,Gainage!$A$2:$BU$32,MATCH(F11,(Gainage!$B$1:$BU$1),1)+1))</f>
        <v/>
      </c>
      <c r="N11" s="252" t="str">
        <f>IF('CR CF3'!L11="","",'CR CF3'!L11)</f>
        <v/>
      </c>
      <c r="O11" s="245" t="str">
        <f>IF(OR(F11="",N11=""),"",VLOOKUP(N11,'Course 20 m'!$A$2:$BU$373,MATCH(F11,('Course 20 m'!$B$1:$BU$1),1)+1))</f>
        <v/>
      </c>
      <c r="P11" s="253" t="str">
        <f>IF('CR CF3'!N11="","",'CR CF3'!N11)</f>
        <v/>
      </c>
      <c r="Q11" s="245" t="str">
        <f>IF(OR(F11="",P11=""),"",VLOOKUP(P11,'Ecarts D&amp;G'!$A$2:$BU$147,MATCH(F11,('Ecarts D&amp;G'!$B$1:$BU$1),1)+1))</f>
        <v/>
      </c>
      <c r="R11" s="253" t="str">
        <f>IF('CR CF3'!P11="","",'CR CF3'!P11)</f>
        <v/>
      </c>
      <c r="S11" s="245" t="str">
        <f>IF(OR(F11="",R11=""),"",VLOOKUP(R11,'Ecarts D&amp;G'!$A$2:$BU$147,MATCH(F11,('Ecarts D&amp;G'!$B$1:$BU$1),1)+1))</f>
        <v/>
      </c>
      <c r="T11" s="253" t="str">
        <f>IF('CR CF3'!R11="","",'CR CF3'!R11)</f>
        <v/>
      </c>
      <c r="U11" s="245" t="str">
        <f>IF(OR(F11="",T11=""),"",VLOOKUP(T11,'Ecart facial'!$A$2:$BU$143,MATCH(F11,('Ecart facial'!$B$1:$BU$1),1)+1))</f>
        <v/>
      </c>
      <c r="V11" s="254" t="str">
        <f>IF('CR CF3'!T11="","",'CR CF3'!T11)</f>
        <v/>
      </c>
      <c r="W11" s="245" t="str">
        <f>IF(OR(F11="",V11=""),"",VLOOKUP(V11,'Fermeture TJ'!$A$2:$BU$126,MATCH(F11,('Fermeture TJ'!$B$1:$BU$1),1)+1))</f>
        <v/>
      </c>
      <c r="X11" s="254" t="str">
        <f>IF('CR CF3'!V11="","",'CR CF3'!V11)</f>
        <v/>
      </c>
      <c r="Y11" s="245" t="str">
        <f>IF(OR(F11="",X11=""),"",VLOOKUP(X11,Pont!$A$2:$BU$188,MATCH(F11,(Pont!$B$1:$BU$1),1)+1))</f>
        <v/>
      </c>
      <c r="Z11" s="254" t="str">
        <f>IF('CR CF3'!X11="","",'CR CF3'!X11)</f>
        <v/>
      </c>
      <c r="AA11" s="245" t="str">
        <f>IF(OR(F11="",Z11=""),"",VLOOKUP(Z11,Epaules!$A$2:$BU$76,MATCH(F11,(Epaules!$B$1:$BU$1),1)+1))</f>
        <v/>
      </c>
      <c r="AB11" s="233">
        <f t="shared" si="0"/>
        <v>0</v>
      </c>
      <c r="AC11" s="199" t="str">
        <f t="shared" si="6"/>
        <v/>
      </c>
      <c r="AD11" s="37"/>
      <c r="AE11" s="37"/>
      <c r="AF11" s="176" t="str">
        <f t="shared" si="1"/>
        <v/>
      </c>
      <c r="AG11" s="187"/>
      <c r="AH11" s="187"/>
      <c r="AI11" s="176" t="str">
        <f t="shared" si="2"/>
        <v/>
      </c>
      <c r="AJ11" s="235">
        <f t="shared" si="3"/>
        <v>0</v>
      </c>
      <c r="AK11" s="187"/>
      <c r="AL11" s="187"/>
      <c r="AM11" s="187"/>
      <c r="AN11" s="187"/>
      <c r="AO11" s="187"/>
      <c r="AP11" s="238">
        <f t="shared" si="4"/>
        <v>0</v>
      </c>
      <c r="AQ11" s="258">
        <f t="shared" si="5"/>
        <v>0</v>
      </c>
      <c r="AR11" s="231">
        <v>8</v>
      </c>
    </row>
    <row r="12" spans="1:44" ht="15" customHeight="1" x14ac:dyDescent="0.25">
      <c r="A12" s="34" t="str">
        <f>IF('CR CF3'!A12="","",Accueil!$D$8)</f>
        <v/>
      </c>
      <c r="B12" s="36" t="str">
        <f>IF('CR CF3'!A12="","",MATCH('CR CF3'!A12,Accueil!$D$32:$D$131,0))</f>
        <v/>
      </c>
      <c r="C12" s="145" t="str">
        <f>IF('CR CF3'!A12="","",'CR CF3'!A12)</f>
        <v/>
      </c>
      <c r="D12" s="165" t="str">
        <f>IF('CR CF3'!B12="","",'CR CF3'!B12)</f>
        <v/>
      </c>
      <c r="E12" s="285" t="str">
        <f>IF('CR CF3'!C12="","",'CR CF3'!C12)</f>
        <v/>
      </c>
      <c r="F12" s="171" t="str">
        <f>IF(OR(Accueil!$D$8="",D12="",E12=""),"",DATEDIF(E12,LOOKUP(B12,Accueil!$C$32:$C$131,Accueil!$E$32:$E$131),"m"))</f>
        <v/>
      </c>
      <c r="G12" s="92" t="str">
        <f>IF('CR CF3'!E12="","",'CR CF3'!E12)</f>
        <v/>
      </c>
      <c r="H12" s="252" t="str">
        <f>IF('CR CF3'!F12="","",'CR CF3'!F12)</f>
        <v/>
      </c>
      <c r="I12" s="245" t="str">
        <f>IF(OR(F12="",H12=""),"",VLOOKUP(H12,Détente!$A$2:$BU$157,MATCH(F12,(Détente!$B$1:$BU$1),1)+1))</f>
        <v/>
      </c>
      <c r="J12" s="252" t="str">
        <f>IF('CR CF3'!H12="","",'CR CF3'!H12)</f>
        <v/>
      </c>
      <c r="K12" s="245" t="str">
        <f>IF(OR(F12="",J12=""),"",VLOOKUP(J12,Sautillers!$A$2:$BU$99,MATCH(F12,(Sautillers!$B$1:$BU$1),1)+1))</f>
        <v/>
      </c>
      <c r="L12" s="252" t="str">
        <f>IF('CR CF3'!J12="","",'CR CF3'!J12)</f>
        <v/>
      </c>
      <c r="M12" s="245" t="str">
        <f>IF(OR(F12="",L12=""),"",VLOOKUP(L12,Gainage!$A$2:$BU$32,MATCH(F12,(Gainage!$B$1:$BU$1),1)+1))</f>
        <v/>
      </c>
      <c r="N12" s="252" t="str">
        <f>IF('CR CF3'!L12="","",'CR CF3'!L12)</f>
        <v/>
      </c>
      <c r="O12" s="245" t="str">
        <f>IF(OR(F12="",N12=""),"",VLOOKUP(N12,'Course 20 m'!$A$2:$BU$373,MATCH(F12,('Course 20 m'!$B$1:$BU$1),1)+1))</f>
        <v/>
      </c>
      <c r="P12" s="253" t="str">
        <f>IF('CR CF3'!N12="","",'CR CF3'!N12)</f>
        <v/>
      </c>
      <c r="Q12" s="245" t="str">
        <f>IF(OR(F12="",P12=""),"",VLOOKUP(P12,'Ecarts D&amp;G'!$A$2:$BU$147,MATCH(F12,('Ecarts D&amp;G'!$B$1:$BU$1),1)+1))</f>
        <v/>
      </c>
      <c r="R12" s="253" t="str">
        <f>IF('CR CF3'!P12="","",'CR CF3'!P12)</f>
        <v/>
      </c>
      <c r="S12" s="245" t="str">
        <f>IF(OR(F12="",R12=""),"",VLOOKUP(R12,'Ecarts D&amp;G'!$A$2:$BU$147,MATCH(F12,('Ecarts D&amp;G'!$B$1:$BU$1),1)+1))</f>
        <v/>
      </c>
      <c r="T12" s="253" t="str">
        <f>IF('CR CF3'!R12="","",'CR CF3'!R12)</f>
        <v/>
      </c>
      <c r="U12" s="245" t="str">
        <f>IF(OR(F12="",T12=""),"",VLOOKUP(T12,'Ecart facial'!$A$2:$BU$143,MATCH(F12,('Ecart facial'!$B$1:$BU$1),1)+1))</f>
        <v/>
      </c>
      <c r="V12" s="254" t="str">
        <f>IF('CR CF3'!T12="","",'CR CF3'!T12)</f>
        <v/>
      </c>
      <c r="W12" s="245" t="str">
        <f>IF(OR(F12="",V12=""),"",VLOOKUP(V12,'Fermeture TJ'!$A$2:$BU$126,MATCH(F12,('Fermeture TJ'!$B$1:$BU$1),1)+1))</f>
        <v/>
      </c>
      <c r="X12" s="254" t="str">
        <f>IF('CR CF3'!V12="","",'CR CF3'!V12)</f>
        <v/>
      </c>
      <c r="Y12" s="245" t="str">
        <f>IF(OR(F12="",X12=""),"",VLOOKUP(X12,Pont!$A$2:$BU$188,MATCH(F12,(Pont!$B$1:$BU$1),1)+1))</f>
        <v/>
      </c>
      <c r="Z12" s="254" t="str">
        <f>IF('CR CF3'!X12="","",'CR CF3'!X12)</f>
        <v/>
      </c>
      <c r="AA12" s="245" t="str">
        <f>IF(OR(F12="",Z12=""),"",VLOOKUP(Z12,Epaules!$A$2:$BU$76,MATCH(F12,(Epaules!$B$1:$BU$1),1)+1))</f>
        <v/>
      </c>
      <c r="AB12" s="233">
        <f t="shared" si="0"/>
        <v>0</v>
      </c>
      <c r="AC12" s="199" t="str">
        <f t="shared" si="6"/>
        <v/>
      </c>
      <c r="AD12" s="37"/>
      <c r="AE12" s="37"/>
      <c r="AF12" s="176" t="str">
        <f t="shared" si="1"/>
        <v/>
      </c>
      <c r="AG12" s="187"/>
      <c r="AH12" s="187"/>
      <c r="AI12" s="176" t="str">
        <f t="shared" si="2"/>
        <v/>
      </c>
      <c r="AJ12" s="235">
        <f t="shared" si="3"/>
        <v>0</v>
      </c>
      <c r="AK12" s="187"/>
      <c r="AL12" s="187"/>
      <c r="AM12" s="187"/>
      <c r="AN12" s="187"/>
      <c r="AO12" s="187"/>
      <c r="AP12" s="238">
        <f t="shared" si="4"/>
        <v>0</v>
      </c>
      <c r="AQ12" s="258">
        <f t="shared" si="5"/>
        <v>0</v>
      </c>
      <c r="AR12" s="231">
        <v>9</v>
      </c>
    </row>
    <row r="13" spans="1:44" ht="15" customHeight="1" x14ac:dyDescent="0.25">
      <c r="A13" s="34" t="str">
        <f>IF('CR CF3'!A13="","",Accueil!$D$8)</f>
        <v/>
      </c>
      <c r="B13" s="36" t="str">
        <f>IF('CR CF3'!A13="","",MATCH('CR CF3'!A13,Accueil!$D$32:$D$131,0))</f>
        <v/>
      </c>
      <c r="C13" s="145" t="str">
        <f>IF('CR CF3'!A13="","",'CR CF3'!A13)</f>
        <v/>
      </c>
      <c r="D13" s="165" t="str">
        <f>IF('CR CF3'!B13="","",'CR CF3'!B13)</f>
        <v/>
      </c>
      <c r="E13" s="285" t="str">
        <f>IF('CR CF3'!C13="","",'CR CF3'!C13)</f>
        <v/>
      </c>
      <c r="F13" s="171" t="str">
        <f>IF(OR(Accueil!$D$8="",D13="",E13=""),"",DATEDIF(E13,LOOKUP(B13,Accueil!$C$32:$C$131,Accueil!$E$32:$E$131),"m"))</f>
        <v/>
      </c>
      <c r="G13" s="92" t="str">
        <f>IF('CR CF3'!E13="","",'CR CF3'!E13)</f>
        <v/>
      </c>
      <c r="H13" s="252" t="str">
        <f>IF('CR CF3'!F13="","",'CR CF3'!F13)</f>
        <v/>
      </c>
      <c r="I13" s="245" t="str">
        <f>IF(OR(F13="",H13=""),"",VLOOKUP(H13,Détente!$A$2:$BU$157,MATCH(F13,(Détente!$B$1:$BU$1),1)+1))</f>
        <v/>
      </c>
      <c r="J13" s="252" t="str">
        <f>IF('CR CF3'!H13="","",'CR CF3'!H13)</f>
        <v/>
      </c>
      <c r="K13" s="245" t="str">
        <f>IF(OR(F13="",J13=""),"",VLOOKUP(J13,Sautillers!$A$2:$BU$99,MATCH(F13,(Sautillers!$B$1:$BU$1),1)+1))</f>
        <v/>
      </c>
      <c r="L13" s="252" t="str">
        <f>IF('CR CF3'!J13="","",'CR CF3'!J13)</f>
        <v/>
      </c>
      <c r="M13" s="245" t="str">
        <f>IF(OR(F13="",L13=""),"",VLOOKUP(L13,Gainage!$A$2:$BU$32,MATCH(F13,(Gainage!$B$1:$BU$1),1)+1))</f>
        <v/>
      </c>
      <c r="N13" s="252" t="str">
        <f>IF('CR CF3'!L13="","",'CR CF3'!L13)</f>
        <v/>
      </c>
      <c r="O13" s="245" t="str">
        <f>IF(OR(F13="",N13=""),"",VLOOKUP(N13,'Course 20 m'!$A$2:$BU$373,MATCH(F13,('Course 20 m'!$B$1:$BU$1),1)+1))</f>
        <v/>
      </c>
      <c r="P13" s="253" t="str">
        <f>IF('CR CF3'!N13="","",'CR CF3'!N13)</f>
        <v/>
      </c>
      <c r="Q13" s="245" t="str">
        <f>IF(OR(F13="",P13=""),"",VLOOKUP(P13,'Ecarts D&amp;G'!$A$2:$BU$147,MATCH(F13,('Ecarts D&amp;G'!$B$1:$BU$1),1)+1))</f>
        <v/>
      </c>
      <c r="R13" s="253" t="str">
        <f>IF('CR CF3'!P13="","",'CR CF3'!P13)</f>
        <v/>
      </c>
      <c r="S13" s="245" t="str">
        <f>IF(OR(F13="",R13=""),"",VLOOKUP(R13,'Ecarts D&amp;G'!$A$2:$BU$147,MATCH(F13,('Ecarts D&amp;G'!$B$1:$BU$1),1)+1))</f>
        <v/>
      </c>
      <c r="T13" s="253" t="str">
        <f>IF('CR CF3'!R13="","",'CR CF3'!R13)</f>
        <v/>
      </c>
      <c r="U13" s="245" t="str">
        <f>IF(OR(F13="",T13=""),"",VLOOKUP(T13,'Ecart facial'!$A$2:$BU$143,MATCH(F13,('Ecart facial'!$B$1:$BU$1),1)+1))</f>
        <v/>
      </c>
      <c r="V13" s="254" t="str">
        <f>IF('CR CF3'!T13="","",'CR CF3'!T13)</f>
        <v/>
      </c>
      <c r="W13" s="245" t="str">
        <f>IF(OR(F13="",V13=""),"",VLOOKUP(V13,'Fermeture TJ'!$A$2:$BU$126,MATCH(F13,('Fermeture TJ'!$B$1:$BU$1),1)+1))</f>
        <v/>
      </c>
      <c r="X13" s="254" t="str">
        <f>IF('CR CF3'!V13="","",'CR CF3'!V13)</f>
        <v/>
      </c>
      <c r="Y13" s="245" t="str">
        <f>IF(OR(F13="",X13=""),"",VLOOKUP(X13,Pont!$A$2:$BU$188,MATCH(F13,(Pont!$B$1:$BU$1),1)+1))</f>
        <v/>
      </c>
      <c r="Z13" s="254" t="str">
        <f>IF('CR CF3'!X13="","",'CR CF3'!X13)</f>
        <v/>
      </c>
      <c r="AA13" s="245" t="str">
        <f>IF(OR(F13="",Z13=""),"",VLOOKUP(Z13,Epaules!$A$2:$BU$76,MATCH(F13,(Epaules!$B$1:$BU$1),1)+1))</f>
        <v/>
      </c>
      <c r="AB13" s="233">
        <f t="shared" si="0"/>
        <v>0</v>
      </c>
      <c r="AC13" s="199" t="str">
        <f t="shared" si="6"/>
        <v/>
      </c>
      <c r="AD13" s="37"/>
      <c r="AE13" s="37"/>
      <c r="AF13" s="176" t="str">
        <f t="shared" si="1"/>
        <v/>
      </c>
      <c r="AG13" s="187"/>
      <c r="AH13" s="187"/>
      <c r="AI13" s="176" t="str">
        <f t="shared" si="2"/>
        <v/>
      </c>
      <c r="AJ13" s="235">
        <f t="shared" si="3"/>
        <v>0</v>
      </c>
      <c r="AK13" s="187"/>
      <c r="AL13" s="187"/>
      <c r="AM13" s="187"/>
      <c r="AN13" s="187"/>
      <c r="AO13" s="187"/>
      <c r="AP13" s="238">
        <f t="shared" si="4"/>
        <v>0</v>
      </c>
      <c r="AQ13" s="258">
        <f t="shared" si="5"/>
        <v>0</v>
      </c>
      <c r="AR13" s="231">
        <v>10</v>
      </c>
    </row>
    <row r="14" spans="1:44" ht="15" customHeight="1" x14ac:dyDescent="0.25">
      <c r="A14" s="34" t="str">
        <f>IF('CR CF3'!A14="","",Accueil!$D$8)</f>
        <v/>
      </c>
      <c r="B14" s="36" t="str">
        <f>IF('CR CF3'!A14="","",MATCH('CR CF3'!A14,Accueil!$D$32:$D$131,0))</f>
        <v/>
      </c>
      <c r="C14" s="145" t="str">
        <f>IF('CR CF3'!A14="","",'CR CF3'!A14)</f>
        <v/>
      </c>
      <c r="D14" s="165" t="str">
        <f>IF('CR CF3'!B14="","",'CR CF3'!B14)</f>
        <v/>
      </c>
      <c r="E14" s="285" t="str">
        <f>IF('CR CF3'!C14="","",'CR CF3'!C14)</f>
        <v/>
      </c>
      <c r="F14" s="171" t="str">
        <f>IF(OR(Accueil!$D$8="",D14="",E14=""),"",DATEDIF(E14,LOOKUP(B14,Accueil!$C$32:$C$131,Accueil!$E$32:$E$131),"m"))</f>
        <v/>
      </c>
      <c r="G14" s="92" t="str">
        <f>IF('CR CF3'!E14="","",'CR CF3'!E14)</f>
        <v/>
      </c>
      <c r="H14" s="252" t="str">
        <f>IF('CR CF3'!F14="","",'CR CF3'!F14)</f>
        <v/>
      </c>
      <c r="I14" s="245" t="str">
        <f>IF(OR(F14="",H14=""),"",VLOOKUP(H14,Détente!$A$2:$BU$157,MATCH(F14,(Détente!$B$1:$BU$1),1)+1))</f>
        <v/>
      </c>
      <c r="J14" s="252" t="str">
        <f>IF('CR CF3'!H14="","",'CR CF3'!H14)</f>
        <v/>
      </c>
      <c r="K14" s="245" t="str">
        <f>IF(OR(F14="",J14=""),"",VLOOKUP(J14,Sautillers!$A$2:$BU$99,MATCH(F14,(Sautillers!$B$1:$BU$1),1)+1))</f>
        <v/>
      </c>
      <c r="L14" s="252" t="str">
        <f>IF('CR CF3'!J14="","",'CR CF3'!J14)</f>
        <v/>
      </c>
      <c r="M14" s="245" t="str">
        <f>IF(OR(F14="",L14=""),"",VLOOKUP(L14,Gainage!$A$2:$BU$32,MATCH(F14,(Gainage!$B$1:$BU$1),1)+1))</f>
        <v/>
      </c>
      <c r="N14" s="252" t="str">
        <f>IF('CR CF3'!L14="","",'CR CF3'!L14)</f>
        <v/>
      </c>
      <c r="O14" s="245" t="str">
        <f>IF(OR(F14="",N14=""),"",VLOOKUP(N14,'Course 20 m'!$A$2:$BU$373,MATCH(F14,('Course 20 m'!$B$1:$BU$1),1)+1))</f>
        <v/>
      </c>
      <c r="P14" s="253" t="str">
        <f>IF('CR CF3'!N14="","",'CR CF3'!N14)</f>
        <v/>
      </c>
      <c r="Q14" s="245" t="str">
        <f>IF(OR(F14="",P14=""),"",VLOOKUP(P14,'Ecarts D&amp;G'!$A$2:$BU$147,MATCH(F14,('Ecarts D&amp;G'!$B$1:$BU$1),1)+1))</f>
        <v/>
      </c>
      <c r="R14" s="253" t="str">
        <f>IF('CR CF3'!P14="","",'CR CF3'!P14)</f>
        <v/>
      </c>
      <c r="S14" s="245" t="str">
        <f>IF(OR(F14="",R14=""),"",VLOOKUP(R14,'Ecarts D&amp;G'!$A$2:$BU$147,MATCH(F14,('Ecarts D&amp;G'!$B$1:$BU$1),1)+1))</f>
        <v/>
      </c>
      <c r="T14" s="253" t="str">
        <f>IF('CR CF3'!R14="","",'CR CF3'!R14)</f>
        <v/>
      </c>
      <c r="U14" s="245" t="str">
        <f>IF(OR(F14="",T14=""),"",VLOOKUP(T14,'Ecart facial'!$A$2:$BU$143,MATCH(F14,('Ecart facial'!$B$1:$BU$1),1)+1))</f>
        <v/>
      </c>
      <c r="V14" s="254" t="str">
        <f>IF('CR CF3'!T14="","",'CR CF3'!T14)</f>
        <v/>
      </c>
      <c r="W14" s="245" t="str">
        <f>IF(OR(F14="",V14=""),"",VLOOKUP(V14,'Fermeture TJ'!$A$2:$BU$126,MATCH(F14,('Fermeture TJ'!$B$1:$BU$1),1)+1))</f>
        <v/>
      </c>
      <c r="X14" s="254" t="str">
        <f>IF('CR CF3'!V14="","",'CR CF3'!V14)</f>
        <v/>
      </c>
      <c r="Y14" s="245" t="str">
        <f>IF(OR(F14="",X14=""),"",VLOOKUP(X14,Pont!$A$2:$BU$188,MATCH(F14,(Pont!$B$1:$BU$1),1)+1))</f>
        <v/>
      </c>
      <c r="Z14" s="254" t="str">
        <f>IF('CR CF3'!X14="","",'CR CF3'!X14)</f>
        <v/>
      </c>
      <c r="AA14" s="245" t="str">
        <f>IF(OR(F14="",Z14=""),"",VLOOKUP(Z14,Epaules!$A$2:$BU$76,MATCH(F14,(Epaules!$B$1:$BU$1),1)+1))</f>
        <v/>
      </c>
      <c r="AB14" s="233">
        <f t="shared" si="0"/>
        <v>0</v>
      </c>
      <c r="AC14" s="199" t="str">
        <f t="shared" si="6"/>
        <v/>
      </c>
      <c r="AD14" s="37"/>
      <c r="AE14" s="37"/>
      <c r="AF14" s="176" t="str">
        <f t="shared" si="1"/>
        <v/>
      </c>
      <c r="AG14" s="187"/>
      <c r="AH14" s="187"/>
      <c r="AI14" s="176" t="str">
        <f t="shared" si="2"/>
        <v/>
      </c>
      <c r="AJ14" s="235">
        <f t="shared" si="3"/>
        <v>0</v>
      </c>
      <c r="AK14" s="187"/>
      <c r="AL14" s="187"/>
      <c r="AM14" s="187"/>
      <c r="AN14" s="187"/>
      <c r="AO14" s="187"/>
      <c r="AP14" s="238">
        <f t="shared" si="4"/>
        <v>0</v>
      </c>
      <c r="AQ14" s="258">
        <f t="shared" si="5"/>
        <v>0</v>
      </c>
      <c r="AR14" s="231">
        <v>11</v>
      </c>
    </row>
    <row r="15" spans="1:44" ht="15" customHeight="1" x14ac:dyDescent="0.25">
      <c r="A15" s="34" t="str">
        <f>IF('CR CF3'!A15="","",Accueil!$D$8)</f>
        <v/>
      </c>
      <c r="B15" s="36" t="str">
        <f>IF('CR CF3'!A15="","",MATCH('CR CF3'!A15,Accueil!$D$32:$D$131,0))</f>
        <v/>
      </c>
      <c r="C15" s="145" t="str">
        <f>IF('CR CF3'!A15="","",'CR CF3'!A15)</f>
        <v/>
      </c>
      <c r="D15" s="165" t="str">
        <f>IF('CR CF3'!B15="","",'CR CF3'!B15)</f>
        <v/>
      </c>
      <c r="E15" s="285" t="str">
        <f>IF('CR CF3'!C15="","",'CR CF3'!C15)</f>
        <v/>
      </c>
      <c r="F15" s="171" t="str">
        <f>IF(OR(Accueil!$D$8="",D15="",E15=""),"",DATEDIF(E15,LOOKUP(B15,Accueil!$C$32:$C$131,Accueil!$E$32:$E$131),"m"))</f>
        <v/>
      </c>
      <c r="G15" s="92" t="str">
        <f>IF('CR CF3'!E15="","",'CR CF3'!E15)</f>
        <v/>
      </c>
      <c r="H15" s="252" t="str">
        <f>IF('CR CF3'!F15="","",'CR CF3'!F15)</f>
        <v/>
      </c>
      <c r="I15" s="245" t="str">
        <f>IF(OR(F15="",H15=""),"",VLOOKUP(H15,Détente!$A$2:$BU$157,MATCH(F15,(Détente!$B$1:$BU$1),1)+1))</f>
        <v/>
      </c>
      <c r="J15" s="252" t="str">
        <f>IF('CR CF3'!H15="","",'CR CF3'!H15)</f>
        <v/>
      </c>
      <c r="K15" s="245" t="str">
        <f>IF(OR(F15="",J15=""),"",VLOOKUP(J15,Sautillers!$A$2:$BU$99,MATCH(F15,(Sautillers!$B$1:$BU$1),1)+1))</f>
        <v/>
      </c>
      <c r="L15" s="252" t="str">
        <f>IF('CR CF3'!J15="","",'CR CF3'!J15)</f>
        <v/>
      </c>
      <c r="M15" s="245" t="str">
        <f>IF(OR(F15="",L15=""),"",VLOOKUP(L15,Gainage!$A$2:$BU$32,MATCH(F15,(Gainage!$B$1:$BU$1),1)+1))</f>
        <v/>
      </c>
      <c r="N15" s="252" t="str">
        <f>IF('CR CF3'!L15="","",'CR CF3'!L15)</f>
        <v/>
      </c>
      <c r="O15" s="245" t="str">
        <f>IF(OR(F15="",N15=""),"",VLOOKUP(N15,'Course 20 m'!$A$2:$BU$373,MATCH(F15,('Course 20 m'!$B$1:$BU$1),1)+1))</f>
        <v/>
      </c>
      <c r="P15" s="253" t="str">
        <f>IF('CR CF3'!N15="","",'CR CF3'!N15)</f>
        <v/>
      </c>
      <c r="Q15" s="245" t="str">
        <f>IF(OR(F15="",P15=""),"",VLOOKUP(P15,'Ecarts D&amp;G'!$A$2:$BU$147,MATCH(F15,('Ecarts D&amp;G'!$B$1:$BU$1),1)+1))</f>
        <v/>
      </c>
      <c r="R15" s="253" t="str">
        <f>IF('CR CF3'!P15="","",'CR CF3'!P15)</f>
        <v/>
      </c>
      <c r="S15" s="245" t="str">
        <f>IF(OR(F15="",R15=""),"",VLOOKUP(R15,'Ecarts D&amp;G'!$A$2:$BU$147,MATCH(F15,('Ecarts D&amp;G'!$B$1:$BU$1),1)+1))</f>
        <v/>
      </c>
      <c r="T15" s="253" t="str">
        <f>IF('CR CF3'!R15="","",'CR CF3'!R15)</f>
        <v/>
      </c>
      <c r="U15" s="245" t="str">
        <f>IF(OR(F15="",T15=""),"",VLOOKUP(T15,'Ecart facial'!$A$2:$BU$143,MATCH(F15,('Ecart facial'!$B$1:$BU$1),1)+1))</f>
        <v/>
      </c>
      <c r="V15" s="254" t="str">
        <f>IF('CR CF3'!T15="","",'CR CF3'!T15)</f>
        <v/>
      </c>
      <c r="W15" s="245" t="str">
        <f>IF(OR(F15="",V15=""),"",VLOOKUP(V15,'Fermeture TJ'!$A$2:$BU$126,MATCH(F15,('Fermeture TJ'!$B$1:$BU$1),1)+1))</f>
        <v/>
      </c>
      <c r="X15" s="254" t="str">
        <f>IF('CR CF3'!V15="","",'CR CF3'!V15)</f>
        <v/>
      </c>
      <c r="Y15" s="245" t="str">
        <f>IF(OR(F15="",X15=""),"",VLOOKUP(X15,Pont!$A$2:$BU$188,MATCH(F15,(Pont!$B$1:$BU$1),1)+1))</f>
        <v/>
      </c>
      <c r="Z15" s="254" t="str">
        <f>IF('CR CF3'!X15="","",'CR CF3'!X15)</f>
        <v/>
      </c>
      <c r="AA15" s="245" t="str">
        <f>IF(OR(F15="",Z15=""),"",VLOOKUP(Z15,Epaules!$A$2:$BU$76,MATCH(F15,(Epaules!$B$1:$BU$1),1)+1))</f>
        <v/>
      </c>
      <c r="AB15" s="233">
        <f t="shared" si="0"/>
        <v>0</v>
      </c>
      <c r="AC15" s="199" t="str">
        <f t="shared" si="6"/>
        <v/>
      </c>
      <c r="AD15" s="37"/>
      <c r="AE15" s="37"/>
      <c r="AF15" s="176" t="str">
        <f t="shared" si="1"/>
        <v/>
      </c>
      <c r="AG15" s="187"/>
      <c r="AH15" s="187"/>
      <c r="AI15" s="176" t="str">
        <f t="shared" si="2"/>
        <v/>
      </c>
      <c r="AJ15" s="235">
        <f t="shared" si="3"/>
        <v>0</v>
      </c>
      <c r="AK15" s="187"/>
      <c r="AL15" s="187"/>
      <c r="AM15" s="187"/>
      <c r="AN15" s="187"/>
      <c r="AO15" s="187"/>
      <c r="AP15" s="238">
        <f t="shared" si="4"/>
        <v>0</v>
      </c>
      <c r="AQ15" s="258">
        <f t="shared" si="5"/>
        <v>0</v>
      </c>
      <c r="AR15" s="231">
        <v>12</v>
      </c>
    </row>
    <row r="16" spans="1:44" ht="15" customHeight="1" x14ac:dyDescent="0.25">
      <c r="A16" s="34" t="str">
        <f>IF('CR CF3'!A16="","",Accueil!$D$8)</f>
        <v/>
      </c>
      <c r="B16" s="36" t="str">
        <f>IF('CR CF3'!A16="","",MATCH('CR CF3'!A16,Accueil!$D$32:$D$131,0))</f>
        <v/>
      </c>
      <c r="C16" s="145" t="str">
        <f>IF('CR CF3'!A16="","",'CR CF3'!A16)</f>
        <v/>
      </c>
      <c r="D16" s="165" t="str">
        <f>IF('CR CF3'!B16="","",'CR CF3'!B16)</f>
        <v/>
      </c>
      <c r="E16" s="285" t="str">
        <f>IF('CR CF3'!C16="","",'CR CF3'!C16)</f>
        <v/>
      </c>
      <c r="F16" s="171" t="str">
        <f>IF(OR(Accueil!$D$8="",D16="",E16=""),"",DATEDIF(E16,LOOKUP(B16,Accueil!$C$32:$C$131,Accueil!$E$32:$E$131),"m"))</f>
        <v/>
      </c>
      <c r="G16" s="92" t="str">
        <f>IF('CR CF3'!E16="","",'CR CF3'!E16)</f>
        <v/>
      </c>
      <c r="H16" s="252" t="str">
        <f>IF('CR CF3'!F16="","",'CR CF3'!F16)</f>
        <v/>
      </c>
      <c r="I16" s="245" t="str">
        <f>IF(OR(F16="",H16=""),"",VLOOKUP(H16,Détente!$A$2:$BU$157,MATCH(F16,(Détente!$B$1:$BU$1),1)+1))</f>
        <v/>
      </c>
      <c r="J16" s="252" t="str">
        <f>IF('CR CF3'!H16="","",'CR CF3'!H16)</f>
        <v/>
      </c>
      <c r="K16" s="245" t="str">
        <f>IF(OR(F16="",J16=""),"",VLOOKUP(J16,Sautillers!$A$2:$BU$99,MATCH(F16,(Sautillers!$B$1:$BU$1),1)+1))</f>
        <v/>
      </c>
      <c r="L16" s="252" t="str">
        <f>IF('CR CF3'!J16="","",'CR CF3'!J16)</f>
        <v/>
      </c>
      <c r="M16" s="245" t="str">
        <f>IF(OR(F16="",L16=""),"",VLOOKUP(L16,Gainage!$A$2:$BU$32,MATCH(F16,(Gainage!$B$1:$BU$1),1)+1))</f>
        <v/>
      </c>
      <c r="N16" s="252" t="str">
        <f>IF('CR CF3'!L16="","",'CR CF3'!L16)</f>
        <v/>
      </c>
      <c r="O16" s="245" t="str">
        <f>IF(OR(F16="",N16=""),"",VLOOKUP(N16,'Course 20 m'!$A$2:$BU$373,MATCH(F16,('Course 20 m'!$B$1:$BU$1),1)+1))</f>
        <v/>
      </c>
      <c r="P16" s="253" t="str">
        <f>IF('CR CF3'!N16="","",'CR CF3'!N16)</f>
        <v/>
      </c>
      <c r="Q16" s="245" t="str">
        <f>IF(OR(F16="",P16=""),"",VLOOKUP(P16,'Ecarts D&amp;G'!$A$2:$BU$147,MATCH(F16,('Ecarts D&amp;G'!$B$1:$BU$1),1)+1))</f>
        <v/>
      </c>
      <c r="R16" s="253" t="str">
        <f>IF('CR CF3'!P16="","",'CR CF3'!P16)</f>
        <v/>
      </c>
      <c r="S16" s="245" t="str">
        <f>IF(OR(F16="",R16=""),"",VLOOKUP(R16,'Ecarts D&amp;G'!$A$2:$BU$147,MATCH(F16,('Ecarts D&amp;G'!$B$1:$BU$1),1)+1))</f>
        <v/>
      </c>
      <c r="T16" s="253" t="str">
        <f>IF('CR CF3'!R16="","",'CR CF3'!R16)</f>
        <v/>
      </c>
      <c r="U16" s="245" t="str">
        <f>IF(OR(F16="",T16=""),"",VLOOKUP(T16,'Ecart facial'!$A$2:$BU$143,MATCH(F16,('Ecart facial'!$B$1:$BU$1),1)+1))</f>
        <v/>
      </c>
      <c r="V16" s="254" t="str">
        <f>IF('CR CF3'!T16="","",'CR CF3'!T16)</f>
        <v/>
      </c>
      <c r="W16" s="245" t="str">
        <f>IF(OR(F16="",V16=""),"",VLOOKUP(V16,'Fermeture TJ'!$A$2:$BU$126,MATCH(F16,('Fermeture TJ'!$B$1:$BU$1),1)+1))</f>
        <v/>
      </c>
      <c r="X16" s="254" t="str">
        <f>IF('CR CF3'!V16="","",'CR CF3'!V16)</f>
        <v/>
      </c>
      <c r="Y16" s="245" t="str">
        <f>IF(OR(F16="",X16=""),"",VLOOKUP(X16,Pont!$A$2:$BU$188,MATCH(F16,(Pont!$B$1:$BU$1),1)+1))</f>
        <v/>
      </c>
      <c r="Z16" s="254" t="str">
        <f>IF('CR CF3'!X16="","",'CR CF3'!X16)</f>
        <v/>
      </c>
      <c r="AA16" s="245" t="str">
        <f>IF(OR(F16="",Z16=""),"",VLOOKUP(Z16,Epaules!$A$2:$BU$76,MATCH(F16,(Epaules!$B$1:$BU$1),1)+1))</f>
        <v/>
      </c>
      <c r="AB16" s="233">
        <f t="shared" si="0"/>
        <v>0</v>
      </c>
      <c r="AC16" s="199" t="str">
        <f t="shared" si="6"/>
        <v/>
      </c>
      <c r="AD16" s="37"/>
      <c r="AE16" s="37"/>
      <c r="AF16" s="176" t="str">
        <f t="shared" si="1"/>
        <v/>
      </c>
      <c r="AG16" s="187"/>
      <c r="AH16" s="187"/>
      <c r="AI16" s="176" t="str">
        <f t="shared" si="2"/>
        <v/>
      </c>
      <c r="AJ16" s="235">
        <f t="shared" si="3"/>
        <v>0</v>
      </c>
      <c r="AK16" s="187"/>
      <c r="AL16" s="187"/>
      <c r="AM16" s="187"/>
      <c r="AN16" s="187"/>
      <c r="AO16" s="187"/>
      <c r="AP16" s="238">
        <f t="shared" si="4"/>
        <v>0</v>
      </c>
      <c r="AQ16" s="258">
        <f t="shared" si="5"/>
        <v>0</v>
      </c>
      <c r="AR16" s="231">
        <v>13</v>
      </c>
    </row>
    <row r="17" spans="1:44" ht="15" customHeight="1" x14ac:dyDescent="0.25">
      <c r="A17" s="34" t="str">
        <f>IF('CR CF3'!A17="","",Accueil!$D$8)</f>
        <v/>
      </c>
      <c r="B17" s="36" t="str">
        <f>IF('CR CF3'!A17="","",MATCH('CR CF3'!A17,Accueil!$D$32:$D$131,0))</f>
        <v/>
      </c>
      <c r="C17" s="145" t="str">
        <f>IF('CR CF3'!A17="","",'CR CF3'!A17)</f>
        <v/>
      </c>
      <c r="D17" s="165" t="str">
        <f>IF('CR CF3'!B17="","",'CR CF3'!B17)</f>
        <v/>
      </c>
      <c r="E17" s="285" t="str">
        <f>IF('CR CF3'!C17="","",'CR CF3'!C17)</f>
        <v/>
      </c>
      <c r="F17" s="171" t="str">
        <f>IF(OR(Accueil!$D$8="",D17="",E17=""),"",DATEDIF(E17,LOOKUP(B17,Accueil!$C$32:$C$131,Accueil!$E$32:$E$131),"m"))</f>
        <v/>
      </c>
      <c r="G17" s="92" t="str">
        <f>IF('CR CF3'!E17="","",'CR CF3'!E17)</f>
        <v/>
      </c>
      <c r="H17" s="252" t="str">
        <f>IF('CR CF3'!F17="","",'CR CF3'!F17)</f>
        <v/>
      </c>
      <c r="I17" s="245" t="str">
        <f>IF(OR(F17="",H17=""),"",VLOOKUP(H17,Détente!$A$2:$BU$157,MATCH(F17,(Détente!$B$1:$BU$1),1)+1))</f>
        <v/>
      </c>
      <c r="J17" s="252" t="str">
        <f>IF('CR CF3'!H17="","",'CR CF3'!H17)</f>
        <v/>
      </c>
      <c r="K17" s="245" t="str">
        <f>IF(OR(F17="",J17=""),"",VLOOKUP(J17,Sautillers!$A$2:$BU$99,MATCH(F17,(Sautillers!$B$1:$BU$1),1)+1))</f>
        <v/>
      </c>
      <c r="L17" s="252" t="str">
        <f>IF('CR CF3'!J17="","",'CR CF3'!J17)</f>
        <v/>
      </c>
      <c r="M17" s="245" t="str">
        <f>IF(OR(F17="",L17=""),"",VLOOKUP(L17,Gainage!$A$2:$BU$32,MATCH(F17,(Gainage!$B$1:$BU$1),1)+1))</f>
        <v/>
      </c>
      <c r="N17" s="252" t="str">
        <f>IF('CR CF3'!L17="","",'CR CF3'!L17)</f>
        <v/>
      </c>
      <c r="O17" s="245" t="str">
        <f>IF(OR(F17="",N17=""),"",VLOOKUP(N17,'Course 20 m'!$A$2:$BU$373,MATCH(F17,('Course 20 m'!$B$1:$BU$1),1)+1))</f>
        <v/>
      </c>
      <c r="P17" s="253" t="str">
        <f>IF('CR CF3'!N17="","",'CR CF3'!N17)</f>
        <v/>
      </c>
      <c r="Q17" s="245" t="str">
        <f>IF(OR(F17="",P17=""),"",VLOOKUP(P17,'Ecarts D&amp;G'!$A$2:$BU$147,MATCH(F17,('Ecarts D&amp;G'!$B$1:$BU$1),1)+1))</f>
        <v/>
      </c>
      <c r="R17" s="253" t="str">
        <f>IF('CR CF3'!P17="","",'CR CF3'!P17)</f>
        <v/>
      </c>
      <c r="S17" s="245" t="str">
        <f>IF(OR(F17="",R17=""),"",VLOOKUP(R17,'Ecarts D&amp;G'!$A$2:$BU$147,MATCH(F17,('Ecarts D&amp;G'!$B$1:$BU$1),1)+1))</f>
        <v/>
      </c>
      <c r="T17" s="253" t="str">
        <f>IF('CR CF3'!R17="","",'CR CF3'!R17)</f>
        <v/>
      </c>
      <c r="U17" s="245" t="str">
        <f>IF(OR(F17="",T17=""),"",VLOOKUP(T17,'Ecart facial'!$A$2:$BU$143,MATCH(F17,('Ecart facial'!$B$1:$BU$1),1)+1))</f>
        <v/>
      </c>
      <c r="V17" s="254" t="str">
        <f>IF('CR CF3'!T17="","",'CR CF3'!T17)</f>
        <v/>
      </c>
      <c r="W17" s="245" t="str">
        <f>IF(OR(F17="",V17=""),"",VLOOKUP(V17,'Fermeture TJ'!$A$2:$BU$126,MATCH(F17,('Fermeture TJ'!$B$1:$BU$1),1)+1))</f>
        <v/>
      </c>
      <c r="X17" s="254" t="str">
        <f>IF('CR CF3'!V17="","",'CR CF3'!V17)</f>
        <v/>
      </c>
      <c r="Y17" s="245" t="str">
        <f>IF(OR(F17="",X17=""),"",VLOOKUP(X17,Pont!$A$2:$BU$188,MATCH(F17,(Pont!$B$1:$BU$1),1)+1))</f>
        <v/>
      </c>
      <c r="Z17" s="254" t="str">
        <f>IF('CR CF3'!X17="","",'CR CF3'!X17)</f>
        <v/>
      </c>
      <c r="AA17" s="245" t="str">
        <f>IF(OR(F17="",Z17=""),"",VLOOKUP(Z17,Epaules!$A$2:$BU$76,MATCH(F17,(Epaules!$B$1:$BU$1),1)+1))</f>
        <v/>
      </c>
      <c r="AB17" s="233">
        <f t="shared" si="0"/>
        <v>0</v>
      </c>
      <c r="AC17" s="199" t="str">
        <f t="shared" si="6"/>
        <v/>
      </c>
      <c r="AD17" s="39"/>
      <c r="AE17" s="39"/>
      <c r="AF17" s="176" t="str">
        <f t="shared" si="1"/>
        <v/>
      </c>
      <c r="AG17" s="187"/>
      <c r="AH17" s="187"/>
      <c r="AI17" s="176" t="str">
        <f t="shared" si="2"/>
        <v/>
      </c>
      <c r="AJ17" s="235">
        <f t="shared" si="3"/>
        <v>0</v>
      </c>
      <c r="AK17" s="187"/>
      <c r="AL17" s="187"/>
      <c r="AM17" s="187"/>
      <c r="AN17" s="187"/>
      <c r="AO17" s="187"/>
      <c r="AP17" s="238">
        <f t="shared" si="4"/>
        <v>0</v>
      </c>
      <c r="AQ17" s="258">
        <f t="shared" si="5"/>
        <v>0</v>
      </c>
      <c r="AR17" s="231">
        <v>14</v>
      </c>
    </row>
    <row r="18" spans="1:44" ht="15" customHeight="1" x14ac:dyDescent="0.25">
      <c r="A18" s="34" t="str">
        <f>IF('CR CF3'!A18="","",Accueil!$D$8)</f>
        <v/>
      </c>
      <c r="B18" s="36" t="str">
        <f>IF('CR CF3'!A18="","",MATCH('CR CF3'!A18,Accueil!$D$32:$D$131,0))</f>
        <v/>
      </c>
      <c r="C18" s="145" t="str">
        <f>IF('CR CF3'!A18="","",'CR CF3'!A18)</f>
        <v/>
      </c>
      <c r="D18" s="165" t="str">
        <f>IF('CR CF3'!B18="","",'CR CF3'!B18)</f>
        <v/>
      </c>
      <c r="E18" s="285" t="str">
        <f>IF('CR CF3'!C18="","",'CR CF3'!C18)</f>
        <v/>
      </c>
      <c r="F18" s="171" t="str">
        <f>IF(OR(Accueil!$D$8="",D18="",E18=""),"",DATEDIF(E18,LOOKUP(B18,Accueil!$C$32:$C$131,Accueil!$E$32:$E$131),"m"))</f>
        <v/>
      </c>
      <c r="G18" s="92" t="str">
        <f>IF('CR CF3'!E18="","",'CR CF3'!E18)</f>
        <v/>
      </c>
      <c r="H18" s="252" t="str">
        <f>IF('CR CF3'!F18="","",'CR CF3'!F18)</f>
        <v/>
      </c>
      <c r="I18" s="245" t="str">
        <f>IF(OR(F18="",H18=""),"",VLOOKUP(H18,Détente!$A$2:$BU$157,MATCH(F18,(Détente!$B$1:$BU$1),1)+1))</f>
        <v/>
      </c>
      <c r="J18" s="252" t="str">
        <f>IF('CR CF3'!H18="","",'CR CF3'!H18)</f>
        <v/>
      </c>
      <c r="K18" s="245" t="str">
        <f>IF(OR(F18="",J18=""),"",VLOOKUP(J18,Sautillers!$A$2:$BU$99,MATCH(F18,(Sautillers!$B$1:$BU$1),1)+1))</f>
        <v/>
      </c>
      <c r="L18" s="252" t="str">
        <f>IF('CR CF3'!J18="","",'CR CF3'!J18)</f>
        <v/>
      </c>
      <c r="M18" s="245" t="str">
        <f>IF(OR(F18="",L18=""),"",VLOOKUP(L18,Gainage!$A$2:$BU$32,MATCH(F18,(Gainage!$B$1:$BU$1),1)+1))</f>
        <v/>
      </c>
      <c r="N18" s="252" t="str">
        <f>IF('CR CF3'!L18="","",'CR CF3'!L18)</f>
        <v/>
      </c>
      <c r="O18" s="245" t="str">
        <f>IF(OR(F18="",N18=""),"",VLOOKUP(N18,'Course 20 m'!$A$2:$BU$373,MATCH(F18,('Course 20 m'!$B$1:$BU$1),1)+1))</f>
        <v/>
      </c>
      <c r="P18" s="253" t="str">
        <f>IF('CR CF3'!N18="","",'CR CF3'!N18)</f>
        <v/>
      </c>
      <c r="Q18" s="245" t="str">
        <f>IF(OR(F18="",P18=""),"",VLOOKUP(P18,'Ecarts D&amp;G'!$A$2:$BU$147,MATCH(F18,('Ecarts D&amp;G'!$B$1:$BU$1),1)+1))</f>
        <v/>
      </c>
      <c r="R18" s="253" t="str">
        <f>IF('CR CF3'!P18="","",'CR CF3'!P18)</f>
        <v/>
      </c>
      <c r="S18" s="245" t="str">
        <f>IF(OR(F18="",R18=""),"",VLOOKUP(R18,'Ecarts D&amp;G'!$A$2:$BU$147,MATCH(F18,('Ecarts D&amp;G'!$B$1:$BU$1),1)+1))</f>
        <v/>
      </c>
      <c r="T18" s="253" t="str">
        <f>IF('CR CF3'!R18="","",'CR CF3'!R18)</f>
        <v/>
      </c>
      <c r="U18" s="245" t="str">
        <f>IF(OR(F18="",T18=""),"",VLOOKUP(T18,'Ecart facial'!$A$2:$BU$143,MATCH(F18,('Ecart facial'!$B$1:$BU$1),1)+1))</f>
        <v/>
      </c>
      <c r="V18" s="254" t="str">
        <f>IF('CR CF3'!T18="","",'CR CF3'!T18)</f>
        <v/>
      </c>
      <c r="W18" s="245" t="str">
        <f>IF(OR(F18="",V18=""),"",VLOOKUP(V18,'Fermeture TJ'!$A$2:$BU$126,MATCH(F18,('Fermeture TJ'!$B$1:$BU$1),1)+1))</f>
        <v/>
      </c>
      <c r="X18" s="254" t="str">
        <f>IF('CR CF3'!V18="","",'CR CF3'!V18)</f>
        <v/>
      </c>
      <c r="Y18" s="245" t="str">
        <f>IF(OR(F18="",X18=""),"",VLOOKUP(X18,Pont!$A$2:$BU$188,MATCH(F18,(Pont!$B$1:$BU$1),1)+1))</f>
        <v/>
      </c>
      <c r="Z18" s="254" t="str">
        <f>IF('CR CF3'!X18="","",'CR CF3'!X18)</f>
        <v/>
      </c>
      <c r="AA18" s="245" t="str">
        <f>IF(OR(F18="",Z18=""),"",VLOOKUP(Z18,Epaules!$A$2:$BU$76,MATCH(F18,(Epaules!$B$1:$BU$1),1)+1))</f>
        <v/>
      </c>
      <c r="AB18" s="233">
        <f t="shared" si="0"/>
        <v>0</v>
      </c>
      <c r="AC18" s="199" t="str">
        <f t="shared" si="6"/>
        <v/>
      </c>
      <c r="AD18" s="37"/>
      <c r="AE18" s="37"/>
      <c r="AF18" s="176" t="str">
        <f t="shared" si="1"/>
        <v/>
      </c>
      <c r="AG18" s="187"/>
      <c r="AH18" s="187"/>
      <c r="AI18" s="176" t="str">
        <f t="shared" si="2"/>
        <v/>
      </c>
      <c r="AJ18" s="235">
        <f t="shared" si="3"/>
        <v>0</v>
      </c>
      <c r="AK18" s="187"/>
      <c r="AL18" s="187"/>
      <c r="AM18" s="187"/>
      <c r="AN18" s="187"/>
      <c r="AO18" s="187"/>
      <c r="AP18" s="238">
        <f t="shared" si="4"/>
        <v>0</v>
      </c>
      <c r="AQ18" s="258">
        <f t="shared" si="5"/>
        <v>0</v>
      </c>
      <c r="AR18" s="231">
        <v>15</v>
      </c>
    </row>
    <row r="19" spans="1:44" ht="15" customHeight="1" x14ac:dyDescent="0.25">
      <c r="A19" s="34" t="str">
        <f>IF('CR CF3'!A19="","",Accueil!$D$8)</f>
        <v/>
      </c>
      <c r="B19" s="36" t="str">
        <f>IF('CR CF3'!A19="","",MATCH('CR CF3'!A19,Accueil!$D$32:$D$131,0))</f>
        <v/>
      </c>
      <c r="C19" s="145" t="str">
        <f>IF('CR CF3'!A19="","",'CR CF3'!A19)</f>
        <v/>
      </c>
      <c r="D19" s="165" t="str">
        <f>IF('CR CF3'!B19="","",'CR CF3'!B19)</f>
        <v/>
      </c>
      <c r="E19" s="285" t="str">
        <f>IF('CR CF3'!C19="","",'CR CF3'!C19)</f>
        <v/>
      </c>
      <c r="F19" s="171" t="str">
        <f>IF(OR(Accueil!$D$8="",D19="",E19=""),"",DATEDIF(E19,LOOKUP(B19,Accueil!$C$32:$C$131,Accueil!$E$32:$E$131),"m"))</f>
        <v/>
      </c>
      <c r="G19" s="92" t="str">
        <f>IF('CR CF3'!E19="","",'CR CF3'!E19)</f>
        <v/>
      </c>
      <c r="H19" s="252" t="str">
        <f>IF('CR CF3'!F19="","",'CR CF3'!F19)</f>
        <v/>
      </c>
      <c r="I19" s="245" t="str">
        <f>IF(OR(F19="",H19=""),"",VLOOKUP(H19,Détente!$A$2:$BU$157,MATCH(F19,(Détente!$B$1:$BU$1),1)+1))</f>
        <v/>
      </c>
      <c r="J19" s="252" t="str">
        <f>IF('CR CF3'!H19="","",'CR CF3'!H19)</f>
        <v/>
      </c>
      <c r="K19" s="245" t="str">
        <f>IF(OR(F19="",J19=""),"",VLOOKUP(J19,Sautillers!$A$2:$BU$99,MATCH(F19,(Sautillers!$B$1:$BU$1),1)+1))</f>
        <v/>
      </c>
      <c r="L19" s="252" t="str">
        <f>IF('CR CF3'!J19="","",'CR CF3'!J19)</f>
        <v/>
      </c>
      <c r="M19" s="245" t="str">
        <f>IF(OR(F19="",L19=""),"",VLOOKUP(L19,Gainage!$A$2:$BU$32,MATCH(F19,(Gainage!$B$1:$BU$1),1)+1))</f>
        <v/>
      </c>
      <c r="N19" s="252" t="str">
        <f>IF('CR CF3'!L19="","",'CR CF3'!L19)</f>
        <v/>
      </c>
      <c r="O19" s="245" t="str">
        <f>IF(OR(F19="",N19=""),"",VLOOKUP(N19,'Course 20 m'!$A$2:$BU$373,MATCH(F19,('Course 20 m'!$B$1:$BU$1),1)+1))</f>
        <v/>
      </c>
      <c r="P19" s="253" t="str">
        <f>IF('CR CF3'!N19="","",'CR CF3'!N19)</f>
        <v/>
      </c>
      <c r="Q19" s="245" t="str">
        <f>IF(OR(F19="",P19=""),"",VLOOKUP(P19,'Ecarts D&amp;G'!$A$2:$BU$147,MATCH(F19,('Ecarts D&amp;G'!$B$1:$BU$1),1)+1))</f>
        <v/>
      </c>
      <c r="R19" s="253" t="str">
        <f>IF('CR CF3'!P19="","",'CR CF3'!P19)</f>
        <v/>
      </c>
      <c r="S19" s="245" t="str">
        <f>IF(OR(F19="",R19=""),"",VLOOKUP(R19,'Ecarts D&amp;G'!$A$2:$BU$147,MATCH(F19,('Ecarts D&amp;G'!$B$1:$BU$1),1)+1))</f>
        <v/>
      </c>
      <c r="T19" s="253" t="str">
        <f>IF('CR CF3'!R19="","",'CR CF3'!R19)</f>
        <v/>
      </c>
      <c r="U19" s="245" t="str">
        <f>IF(OR(F19="",T19=""),"",VLOOKUP(T19,'Ecart facial'!$A$2:$BU$143,MATCH(F19,('Ecart facial'!$B$1:$BU$1),1)+1))</f>
        <v/>
      </c>
      <c r="V19" s="254" t="str">
        <f>IF('CR CF3'!T19="","",'CR CF3'!T19)</f>
        <v/>
      </c>
      <c r="W19" s="245" t="str">
        <f>IF(OR(F19="",V19=""),"",VLOOKUP(V19,'Fermeture TJ'!$A$2:$BU$126,MATCH(F19,('Fermeture TJ'!$B$1:$BU$1),1)+1))</f>
        <v/>
      </c>
      <c r="X19" s="254" t="str">
        <f>IF('CR CF3'!V19="","",'CR CF3'!V19)</f>
        <v/>
      </c>
      <c r="Y19" s="245" t="str">
        <f>IF(OR(F19="",X19=""),"",VLOOKUP(X19,Pont!$A$2:$BU$188,MATCH(F19,(Pont!$B$1:$BU$1),1)+1))</f>
        <v/>
      </c>
      <c r="Z19" s="254" t="str">
        <f>IF('CR CF3'!X19="","",'CR CF3'!X19)</f>
        <v/>
      </c>
      <c r="AA19" s="245" t="str">
        <f>IF(OR(F19="",Z19=""),"",VLOOKUP(Z19,Epaules!$A$2:$BU$76,MATCH(F19,(Epaules!$B$1:$BU$1),1)+1))</f>
        <v/>
      </c>
      <c r="AB19" s="233">
        <f t="shared" si="0"/>
        <v>0</v>
      </c>
      <c r="AC19" s="199" t="str">
        <f t="shared" si="6"/>
        <v/>
      </c>
      <c r="AD19" s="37"/>
      <c r="AE19" s="37"/>
      <c r="AF19" s="176" t="str">
        <f t="shared" si="1"/>
        <v/>
      </c>
      <c r="AG19" s="187"/>
      <c r="AH19" s="187"/>
      <c r="AI19" s="176" t="str">
        <f t="shared" si="2"/>
        <v/>
      </c>
      <c r="AJ19" s="235">
        <f t="shared" si="3"/>
        <v>0</v>
      </c>
      <c r="AK19" s="187"/>
      <c r="AL19" s="187"/>
      <c r="AM19" s="187"/>
      <c r="AN19" s="187"/>
      <c r="AO19" s="187"/>
      <c r="AP19" s="238">
        <f t="shared" si="4"/>
        <v>0</v>
      </c>
      <c r="AQ19" s="258">
        <f t="shared" si="5"/>
        <v>0</v>
      </c>
      <c r="AR19" s="231">
        <v>16</v>
      </c>
    </row>
    <row r="20" spans="1:44" ht="15" customHeight="1" x14ac:dyDescent="0.25">
      <c r="A20" s="34" t="str">
        <f>IF('CR CF3'!A20="","",Accueil!$D$8)</f>
        <v/>
      </c>
      <c r="B20" s="36" t="str">
        <f>IF('CR CF3'!A20="","",MATCH('CR CF3'!A20,Accueil!$D$32:$D$131,0))</f>
        <v/>
      </c>
      <c r="C20" s="145" t="str">
        <f>IF('CR CF3'!A20="","",'CR CF3'!A20)</f>
        <v/>
      </c>
      <c r="D20" s="165" t="str">
        <f>IF('CR CF3'!B20="","",'CR CF3'!B20)</f>
        <v/>
      </c>
      <c r="E20" s="285" t="str">
        <f>IF('CR CF3'!C20="","",'CR CF3'!C20)</f>
        <v/>
      </c>
      <c r="F20" s="171" t="str">
        <f>IF(OR(Accueil!$D$8="",D20="",E20=""),"",DATEDIF(E20,LOOKUP(B20,Accueil!$C$32:$C$131,Accueil!$E$32:$E$131),"m"))</f>
        <v/>
      </c>
      <c r="G20" s="92" t="str">
        <f>IF('CR CF3'!E20="","",'CR CF3'!E20)</f>
        <v/>
      </c>
      <c r="H20" s="252" t="str">
        <f>IF('CR CF3'!F20="","",'CR CF3'!F20)</f>
        <v/>
      </c>
      <c r="I20" s="245" t="str">
        <f>IF(OR(F20="",H20=""),"",VLOOKUP(H20,Détente!$A$2:$BU$157,MATCH(F20,(Détente!$B$1:$BU$1),1)+1))</f>
        <v/>
      </c>
      <c r="J20" s="252" t="str">
        <f>IF('CR CF3'!H20="","",'CR CF3'!H20)</f>
        <v/>
      </c>
      <c r="K20" s="245" t="str">
        <f>IF(OR(F20="",J20=""),"",VLOOKUP(J20,Sautillers!$A$2:$BU$99,MATCH(F20,(Sautillers!$B$1:$BU$1),1)+1))</f>
        <v/>
      </c>
      <c r="L20" s="252" t="str">
        <f>IF('CR CF3'!J20="","",'CR CF3'!J20)</f>
        <v/>
      </c>
      <c r="M20" s="245" t="str">
        <f>IF(OR(F20="",L20=""),"",VLOOKUP(L20,Gainage!$A$2:$BU$32,MATCH(F20,(Gainage!$B$1:$BU$1),1)+1))</f>
        <v/>
      </c>
      <c r="N20" s="252" t="str">
        <f>IF('CR CF3'!L20="","",'CR CF3'!L20)</f>
        <v/>
      </c>
      <c r="O20" s="245" t="str">
        <f>IF(OR(F20="",N20=""),"",VLOOKUP(N20,'Course 20 m'!$A$2:$BU$373,MATCH(F20,('Course 20 m'!$B$1:$BU$1),1)+1))</f>
        <v/>
      </c>
      <c r="P20" s="253" t="str">
        <f>IF('CR CF3'!N20="","",'CR CF3'!N20)</f>
        <v/>
      </c>
      <c r="Q20" s="245" t="str">
        <f>IF(OR(F20="",P20=""),"",VLOOKUP(P20,'Ecarts D&amp;G'!$A$2:$BU$147,MATCH(F20,('Ecarts D&amp;G'!$B$1:$BU$1),1)+1))</f>
        <v/>
      </c>
      <c r="R20" s="253" t="str">
        <f>IF('CR CF3'!P20="","",'CR CF3'!P20)</f>
        <v/>
      </c>
      <c r="S20" s="245" t="str">
        <f>IF(OR(F20="",R20=""),"",VLOOKUP(R20,'Ecarts D&amp;G'!$A$2:$BU$147,MATCH(F20,('Ecarts D&amp;G'!$B$1:$BU$1),1)+1))</f>
        <v/>
      </c>
      <c r="T20" s="253" t="str">
        <f>IF('CR CF3'!R20="","",'CR CF3'!R20)</f>
        <v/>
      </c>
      <c r="U20" s="245" t="str">
        <f>IF(OR(F20="",T20=""),"",VLOOKUP(T20,'Ecart facial'!$A$2:$BU$143,MATCH(F20,('Ecart facial'!$B$1:$BU$1),1)+1))</f>
        <v/>
      </c>
      <c r="V20" s="254" t="str">
        <f>IF('CR CF3'!T20="","",'CR CF3'!T20)</f>
        <v/>
      </c>
      <c r="W20" s="245" t="str">
        <f>IF(OR(F20="",V20=""),"",VLOOKUP(V20,'Fermeture TJ'!$A$2:$BU$126,MATCH(F20,('Fermeture TJ'!$B$1:$BU$1),1)+1))</f>
        <v/>
      </c>
      <c r="X20" s="254" t="str">
        <f>IF('CR CF3'!V20="","",'CR CF3'!V20)</f>
        <v/>
      </c>
      <c r="Y20" s="245" t="str">
        <f>IF(OR(F20="",X20=""),"",VLOOKUP(X20,Pont!$A$2:$BU$188,MATCH(F20,(Pont!$B$1:$BU$1),1)+1))</f>
        <v/>
      </c>
      <c r="Z20" s="254" t="str">
        <f>IF('CR CF3'!X20="","",'CR CF3'!X20)</f>
        <v/>
      </c>
      <c r="AA20" s="245" t="str">
        <f>IF(OR(F20="",Z20=""),"",VLOOKUP(Z20,Epaules!$A$2:$BU$76,MATCH(F20,(Epaules!$B$1:$BU$1),1)+1))</f>
        <v/>
      </c>
      <c r="AB20" s="233">
        <f t="shared" si="0"/>
        <v>0</v>
      </c>
      <c r="AC20" s="199" t="str">
        <f t="shared" si="6"/>
        <v/>
      </c>
      <c r="AD20" s="37"/>
      <c r="AE20" s="37"/>
      <c r="AF20" s="176" t="str">
        <f t="shared" si="1"/>
        <v/>
      </c>
      <c r="AG20" s="187"/>
      <c r="AH20" s="187"/>
      <c r="AI20" s="176" t="str">
        <f t="shared" si="2"/>
        <v/>
      </c>
      <c r="AJ20" s="235">
        <f t="shared" si="3"/>
        <v>0</v>
      </c>
      <c r="AK20" s="187"/>
      <c r="AL20" s="187"/>
      <c r="AM20" s="187"/>
      <c r="AN20" s="187"/>
      <c r="AO20" s="187"/>
      <c r="AP20" s="238">
        <f t="shared" si="4"/>
        <v>0</v>
      </c>
      <c r="AQ20" s="258">
        <f t="shared" si="5"/>
        <v>0</v>
      </c>
      <c r="AR20" s="231">
        <v>17</v>
      </c>
    </row>
    <row r="21" spans="1:44" ht="15" customHeight="1" x14ac:dyDescent="0.25">
      <c r="A21" s="34" t="str">
        <f>IF('CR CF3'!A21="","",Accueil!$D$8)</f>
        <v/>
      </c>
      <c r="B21" s="36" t="str">
        <f>IF('CR CF3'!A21="","",MATCH('CR CF3'!A21,Accueil!$D$32:$D$131,0))</f>
        <v/>
      </c>
      <c r="C21" s="145" t="str">
        <f>IF('CR CF3'!A21="","",'CR CF3'!A21)</f>
        <v/>
      </c>
      <c r="D21" s="165" t="str">
        <f>IF('CR CF3'!B21="","",'CR CF3'!B21)</f>
        <v/>
      </c>
      <c r="E21" s="285" t="str">
        <f>IF('CR CF3'!C21="","",'CR CF3'!C21)</f>
        <v/>
      </c>
      <c r="F21" s="171" t="str">
        <f>IF(OR(Accueil!$D$8="",D21="",E21=""),"",DATEDIF(E21,LOOKUP(B21,Accueil!$C$32:$C$131,Accueil!$E$32:$E$131),"m"))</f>
        <v/>
      </c>
      <c r="G21" s="92" t="str">
        <f>IF('CR CF3'!E21="","",'CR CF3'!E21)</f>
        <v/>
      </c>
      <c r="H21" s="252" t="str">
        <f>IF('CR CF3'!F21="","",'CR CF3'!F21)</f>
        <v/>
      </c>
      <c r="I21" s="245" t="str">
        <f>IF(OR(F21="",H21=""),"",VLOOKUP(H21,Détente!$A$2:$BU$157,MATCH(F21,(Détente!$B$1:$BU$1),1)+1))</f>
        <v/>
      </c>
      <c r="J21" s="252" t="str">
        <f>IF('CR CF3'!H21="","",'CR CF3'!H21)</f>
        <v/>
      </c>
      <c r="K21" s="245" t="str">
        <f>IF(OR(F21="",J21=""),"",VLOOKUP(J21,Sautillers!$A$2:$BU$99,MATCH(F21,(Sautillers!$B$1:$BU$1),1)+1))</f>
        <v/>
      </c>
      <c r="L21" s="252" t="str">
        <f>IF('CR CF3'!J21="","",'CR CF3'!J21)</f>
        <v/>
      </c>
      <c r="M21" s="245" t="str">
        <f>IF(OR(F21="",L21=""),"",VLOOKUP(L21,Gainage!$A$2:$BU$32,MATCH(F21,(Gainage!$B$1:$BU$1),1)+1))</f>
        <v/>
      </c>
      <c r="N21" s="252" t="str">
        <f>IF('CR CF3'!L21="","",'CR CF3'!L21)</f>
        <v/>
      </c>
      <c r="O21" s="245" t="str">
        <f>IF(OR(F21="",N21=""),"",VLOOKUP(N21,'Course 20 m'!$A$2:$BU$373,MATCH(F21,('Course 20 m'!$B$1:$BU$1),1)+1))</f>
        <v/>
      </c>
      <c r="P21" s="253" t="str">
        <f>IF('CR CF3'!N21="","",'CR CF3'!N21)</f>
        <v/>
      </c>
      <c r="Q21" s="245" t="str">
        <f>IF(OR(F21="",P21=""),"",VLOOKUP(P21,'Ecarts D&amp;G'!$A$2:$BU$147,MATCH(F21,('Ecarts D&amp;G'!$B$1:$BU$1),1)+1))</f>
        <v/>
      </c>
      <c r="R21" s="253" t="str">
        <f>IF('CR CF3'!P21="","",'CR CF3'!P21)</f>
        <v/>
      </c>
      <c r="S21" s="245" t="str">
        <f>IF(OR(F21="",R21=""),"",VLOOKUP(R21,'Ecarts D&amp;G'!$A$2:$BU$147,MATCH(F21,('Ecarts D&amp;G'!$B$1:$BU$1),1)+1))</f>
        <v/>
      </c>
      <c r="T21" s="253" t="str">
        <f>IF('CR CF3'!R21="","",'CR CF3'!R21)</f>
        <v/>
      </c>
      <c r="U21" s="245" t="str">
        <f>IF(OR(F21="",T21=""),"",VLOOKUP(T21,'Ecart facial'!$A$2:$BU$143,MATCH(F21,('Ecart facial'!$B$1:$BU$1),1)+1))</f>
        <v/>
      </c>
      <c r="V21" s="254" t="str">
        <f>IF('CR CF3'!T21="","",'CR CF3'!T21)</f>
        <v/>
      </c>
      <c r="W21" s="245" t="str">
        <f>IF(OR(F21="",V21=""),"",VLOOKUP(V21,'Fermeture TJ'!$A$2:$BU$126,MATCH(F21,('Fermeture TJ'!$B$1:$BU$1),1)+1))</f>
        <v/>
      </c>
      <c r="X21" s="254" t="str">
        <f>IF('CR CF3'!V21="","",'CR CF3'!V21)</f>
        <v/>
      </c>
      <c r="Y21" s="245" t="str">
        <f>IF(OR(F21="",X21=""),"",VLOOKUP(X21,Pont!$A$2:$BU$188,MATCH(F21,(Pont!$B$1:$BU$1),1)+1))</f>
        <v/>
      </c>
      <c r="Z21" s="254" t="str">
        <f>IF('CR CF3'!X21="","",'CR CF3'!X21)</f>
        <v/>
      </c>
      <c r="AA21" s="245" t="str">
        <f>IF(OR(F21="",Z21=""),"",VLOOKUP(Z21,Epaules!$A$2:$BU$76,MATCH(F21,(Epaules!$B$1:$BU$1),1)+1))</f>
        <v/>
      </c>
      <c r="AB21" s="233">
        <f t="shared" si="0"/>
        <v>0</v>
      </c>
      <c r="AC21" s="199" t="str">
        <f t="shared" si="6"/>
        <v/>
      </c>
      <c r="AD21" s="37"/>
      <c r="AE21" s="37"/>
      <c r="AF21" s="176" t="str">
        <f t="shared" si="1"/>
        <v/>
      </c>
      <c r="AG21" s="187"/>
      <c r="AH21" s="187"/>
      <c r="AI21" s="176" t="str">
        <f t="shared" si="2"/>
        <v/>
      </c>
      <c r="AJ21" s="235">
        <f t="shared" si="3"/>
        <v>0</v>
      </c>
      <c r="AK21" s="187"/>
      <c r="AL21" s="187"/>
      <c r="AM21" s="187"/>
      <c r="AN21" s="187"/>
      <c r="AO21" s="187"/>
      <c r="AP21" s="238">
        <f t="shared" si="4"/>
        <v>0</v>
      </c>
      <c r="AQ21" s="258">
        <f t="shared" si="5"/>
        <v>0</v>
      </c>
      <c r="AR21" s="231">
        <v>18</v>
      </c>
    </row>
    <row r="22" spans="1:44" ht="15" customHeight="1" x14ac:dyDescent="0.25">
      <c r="A22" s="34" t="str">
        <f>IF('CR CF3'!A22="","",Accueil!$D$8)</f>
        <v/>
      </c>
      <c r="B22" s="36" t="str">
        <f>IF('CR CF3'!A22="","",MATCH('CR CF3'!A22,Accueil!$D$32:$D$131,0))</f>
        <v/>
      </c>
      <c r="C22" s="145" t="str">
        <f>IF('CR CF3'!A22="","",'CR CF3'!A22)</f>
        <v/>
      </c>
      <c r="D22" s="165" t="str">
        <f>IF('CR CF3'!B22="","",'CR CF3'!B22)</f>
        <v/>
      </c>
      <c r="E22" s="285" t="str">
        <f>IF('CR CF3'!C22="","",'CR CF3'!C22)</f>
        <v/>
      </c>
      <c r="F22" s="171" t="str">
        <f>IF(OR(Accueil!$D$8="",D22="",E22=""),"",DATEDIF(E22,LOOKUP(B22,Accueil!$C$32:$C$131,Accueil!$E$32:$E$131),"m"))</f>
        <v/>
      </c>
      <c r="G22" s="92" t="str">
        <f>IF('CR CF3'!E22="","",'CR CF3'!E22)</f>
        <v/>
      </c>
      <c r="H22" s="252" t="str">
        <f>IF('CR CF3'!F22="","",'CR CF3'!F22)</f>
        <v/>
      </c>
      <c r="I22" s="245" t="str">
        <f>IF(OR(F22="",H22=""),"",VLOOKUP(H22,Détente!$A$2:$BU$157,MATCH(F22,(Détente!$B$1:$BU$1),1)+1))</f>
        <v/>
      </c>
      <c r="J22" s="252" t="str">
        <f>IF('CR CF3'!H22="","",'CR CF3'!H22)</f>
        <v/>
      </c>
      <c r="K22" s="245" t="str">
        <f>IF(OR(F22="",J22=""),"",VLOOKUP(J22,Sautillers!$A$2:$BU$99,MATCH(F22,(Sautillers!$B$1:$BU$1),1)+1))</f>
        <v/>
      </c>
      <c r="L22" s="252" t="str">
        <f>IF('CR CF3'!J22="","",'CR CF3'!J22)</f>
        <v/>
      </c>
      <c r="M22" s="245" t="str">
        <f>IF(OR(F22="",L22=""),"",VLOOKUP(L22,Gainage!$A$2:$BU$32,MATCH(F22,(Gainage!$B$1:$BU$1),1)+1))</f>
        <v/>
      </c>
      <c r="N22" s="252" t="str">
        <f>IF('CR CF3'!L22="","",'CR CF3'!L22)</f>
        <v/>
      </c>
      <c r="O22" s="245" t="str">
        <f>IF(OR(F22="",N22=""),"",VLOOKUP(N22,'Course 20 m'!$A$2:$BU$373,MATCH(F22,('Course 20 m'!$B$1:$BU$1),1)+1))</f>
        <v/>
      </c>
      <c r="P22" s="253" t="str">
        <f>IF('CR CF3'!N22="","",'CR CF3'!N22)</f>
        <v/>
      </c>
      <c r="Q22" s="245" t="str">
        <f>IF(OR(F22="",P22=""),"",VLOOKUP(P22,'Ecarts D&amp;G'!$A$2:$BU$147,MATCH(F22,('Ecarts D&amp;G'!$B$1:$BU$1),1)+1))</f>
        <v/>
      </c>
      <c r="R22" s="253" t="str">
        <f>IF('CR CF3'!P22="","",'CR CF3'!P22)</f>
        <v/>
      </c>
      <c r="S22" s="245" t="str">
        <f>IF(OR(F22="",R22=""),"",VLOOKUP(R22,'Ecarts D&amp;G'!$A$2:$BU$147,MATCH(F22,('Ecarts D&amp;G'!$B$1:$BU$1),1)+1))</f>
        <v/>
      </c>
      <c r="T22" s="253" t="str">
        <f>IF('CR CF3'!R22="","",'CR CF3'!R22)</f>
        <v/>
      </c>
      <c r="U22" s="245" t="str">
        <f>IF(OR(F22="",T22=""),"",VLOOKUP(T22,'Ecart facial'!$A$2:$BU$143,MATCH(F22,('Ecart facial'!$B$1:$BU$1),1)+1))</f>
        <v/>
      </c>
      <c r="V22" s="254" t="str">
        <f>IF('CR CF3'!T22="","",'CR CF3'!T22)</f>
        <v/>
      </c>
      <c r="W22" s="245" t="str">
        <f>IF(OR(F22="",V22=""),"",VLOOKUP(V22,'Fermeture TJ'!$A$2:$BU$126,MATCH(F22,('Fermeture TJ'!$B$1:$BU$1),1)+1))</f>
        <v/>
      </c>
      <c r="X22" s="254" t="str">
        <f>IF('CR CF3'!V22="","",'CR CF3'!V22)</f>
        <v/>
      </c>
      <c r="Y22" s="245" t="str">
        <f>IF(OR(F22="",X22=""),"",VLOOKUP(X22,Pont!$A$2:$BU$188,MATCH(F22,(Pont!$B$1:$BU$1),1)+1))</f>
        <v/>
      </c>
      <c r="Z22" s="254" t="str">
        <f>IF('CR CF3'!X22="","",'CR CF3'!X22)</f>
        <v/>
      </c>
      <c r="AA22" s="245" t="str">
        <f>IF(OR(F22="",Z22=""),"",VLOOKUP(Z22,Epaules!$A$2:$BU$76,MATCH(F22,(Epaules!$B$1:$BU$1),1)+1))</f>
        <v/>
      </c>
      <c r="AB22" s="233">
        <f t="shared" si="0"/>
        <v>0</v>
      </c>
      <c r="AC22" s="199" t="str">
        <f t="shared" si="6"/>
        <v/>
      </c>
      <c r="AD22" s="37"/>
      <c r="AE22" s="37"/>
      <c r="AF22" s="176" t="str">
        <f t="shared" si="1"/>
        <v/>
      </c>
      <c r="AG22" s="187"/>
      <c r="AH22" s="187"/>
      <c r="AI22" s="176" t="str">
        <f t="shared" si="2"/>
        <v/>
      </c>
      <c r="AJ22" s="235">
        <f t="shared" si="3"/>
        <v>0</v>
      </c>
      <c r="AK22" s="187"/>
      <c r="AL22" s="187"/>
      <c r="AM22" s="187"/>
      <c r="AN22" s="187"/>
      <c r="AO22" s="187"/>
      <c r="AP22" s="238">
        <f t="shared" si="4"/>
        <v>0</v>
      </c>
      <c r="AQ22" s="258">
        <f t="shared" si="5"/>
        <v>0</v>
      </c>
      <c r="AR22" s="231">
        <v>19</v>
      </c>
    </row>
    <row r="23" spans="1:44" ht="15" customHeight="1" x14ac:dyDescent="0.25">
      <c r="A23" s="34" t="str">
        <f>IF('CR CF3'!A23="","",Accueil!$D$8)</f>
        <v/>
      </c>
      <c r="B23" s="36" t="str">
        <f>IF('CR CF3'!A23="","",MATCH('CR CF3'!A23,Accueil!$D$32:$D$131,0))</f>
        <v/>
      </c>
      <c r="C23" s="145" t="str">
        <f>IF('CR CF3'!A23="","",'CR CF3'!A23)</f>
        <v/>
      </c>
      <c r="D23" s="165" t="str">
        <f>IF('CR CF3'!B23="","",'CR CF3'!B23)</f>
        <v/>
      </c>
      <c r="E23" s="285" t="str">
        <f>IF('CR CF3'!C23="","",'CR CF3'!C23)</f>
        <v/>
      </c>
      <c r="F23" s="171" t="str">
        <f>IF(OR(Accueil!$D$8="",D23="",E23=""),"",DATEDIF(E23,LOOKUP(B23,Accueil!$C$32:$C$131,Accueil!$E$32:$E$131),"m"))</f>
        <v/>
      </c>
      <c r="G23" s="92" t="str">
        <f>IF('CR CF3'!E23="","",'CR CF3'!E23)</f>
        <v/>
      </c>
      <c r="H23" s="252" t="str">
        <f>IF('CR CF3'!F23="","",'CR CF3'!F23)</f>
        <v/>
      </c>
      <c r="I23" s="245" t="str">
        <f>IF(OR(F23="",H23=""),"",VLOOKUP(H23,Détente!$A$2:$BU$157,MATCH(F23,(Détente!$B$1:$BU$1),1)+1))</f>
        <v/>
      </c>
      <c r="J23" s="252" t="str">
        <f>IF('CR CF3'!H23="","",'CR CF3'!H23)</f>
        <v/>
      </c>
      <c r="K23" s="245" t="str">
        <f>IF(OR(F23="",J23=""),"",VLOOKUP(J23,Sautillers!$A$2:$BU$99,MATCH(F23,(Sautillers!$B$1:$BU$1),1)+1))</f>
        <v/>
      </c>
      <c r="L23" s="252" t="str">
        <f>IF('CR CF3'!J23="","",'CR CF3'!J23)</f>
        <v/>
      </c>
      <c r="M23" s="245" t="str">
        <f>IF(OR(F23="",L23=""),"",VLOOKUP(L23,Gainage!$A$2:$BU$32,MATCH(F23,(Gainage!$B$1:$BU$1),1)+1))</f>
        <v/>
      </c>
      <c r="N23" s="252" t="str">
        <f>IF('CR CF3'!L23="","",'CR CF3'!L23)</f>
        <v/>
      </c>
      <c r="O23" s="245" t="str">
        <f>IF(OR(F23="",N23=""),"",VLOOKUP(N23,'Course 20 m'!$A$2:$BU$373,MATCH(F23,('Course 20 m'!$B$1:$BU$1),1)+1))</f>
        <v/>
      </c>
      <c r="P23" s="253" t="str">
        <f>IF('CR CF3'!N23="","",'CR CF3'!N23)</f>
        <v/>
      </c>
      <c r="Q23" s="245" t="str">
        <f>IF(OR(F23="",P23=""),"",VLOOKUP(P23,'Ecarts D&amp;G'!$A$2:$BU$147,MATCH(F23,('Ecarts D&amp;G'!$B$1:$BU$1),1)+1))</f>
        <v/>
      </c>
      <c r="R23" s="253" t="str">
        <f>IF('CR CF3'!P23="","",'CR CF3'!P23)</f>
        <v/>
      </c>
      <c r="S23" s="245" t="str">
        <f>IF(OR(F23="",R23=""),"",VLOOKUP(R23,'Ecarts D&amp;G'!$A$2:$BU$147,MATCH(F23,('Ecarts D&amp;G'!$B$1:$BU$1),1)+1))</f>
        <v/>
      </c>
      <c r="T23" s="253" t="str">
        <f>IF('CR CF3'!R23="","",'CR CF3'!R23)</f>
        <v/>
      </c>
      <c r="U23" s="245" t="str">
        <f>IF(OR(F23="",T23=""),"",VLOOKUP(T23,'Ecart facial'!$A$2:$BU$143,MATCH(F23,('Ecart facial'!$B$1:$BU$1),1)+1))</f>
        <v/>
      </c>
      <c r="V23" s="254" t="str">
        <f>IF('CR CF3'!T23="","",'CR CF3'!T23)</f>
        <v/>
      </c>
      <c r="W23" s="245" t="str">
        <f>IF(OR(F23="",V23=""),"",VLOOKUP(V23,'Fermeture TJ'!$A$2:$BU$126,MATCH(F23,('Fermeture TJ'!$B$1:$BU$1),1)+1))</f>
        <v/>
      </c>
      <c r="X23" s="254" t="str">
        <f>IF('CR CF3'!V23="","",'CR CF3'!V23)</f>
        <v/>
      </c>
      <c r="Y23" s="245" t="str">
        <f>IF(OR(F23="",X23=""),"",VLOOKUP(X23,Pont!$A$2:$BU$188,MATCH(F23,(Pont!$B$1:$BU$1),1)+1))</f>
        <v/>
      </c>
      <c r="Z23" s="254" t="str">
        <f>IF('CR CF3'!X23="","",'CR CF3'!X23)</f>
        <v/>
      </c>
      <c r="AA23" s="245" t="str">
        <f>IF(OR(F23="",Z23=""),"",VLOOKUP(Z23,Epaules!$A$2:$BU$76,MATCH(F23,(Epaules!$B$1:$BU$1),1)+1))</f>
        <v/>
      </c>
      <c r="AB23" s="233">
        <f t="shared" si="0"/>
        <v>0</v>
      </c>
      <c r="AC23" s="199" t="str">
        <f t="shared" si="6"/>
        <v/>
      </c>
      <c r="AD23" s="37"/>
      <c r="AE23" s="37"/>
      <c r="AF23" s="176" t="str">
        <f t="shared" si="1"/>
        <v/>
      </c>
      <c r="AG23" s="187"/>
      <c r="AH23" s="187"/>
      <c r="AI23" s="176" t="str">
        <f t="shared" si="2"/>
        <v/>
      </c>
      <c r="AJ23" s="235">
        <f t="shared" si="3"/>
        <v>0</v>
      </c>
      <c r="AK23" s="187"/>
      <c r="AL23" s="187"/>
      <c r="AM23" s="187"/>
      <c r="AN23" s="187"/>
      <c r="AO23" s="187"/>
      <c r="AP23" s="238">
        <f t="shared" si="4"/>
        <v>0</v>
      </c>
      <c r="AQ23" s="258">
        <f t="shared" si="5"/>
        <v>0</v>
      </c>
      <c r="AR23" s="231">
        <v>20</v>
      </c>
    </row>
    <row r="24" spans="1:44" ht="15" customHeight="1" x14ac:dyDescent="0.25">
      <c r="A24" s="34" t="str">
        <f>IF('CR CF3'!A24="","",Accueil!$D$8)</f>
        <v/>
      </c>
      <c r="B24" s="36" t="str">
        <f>IF('CR CF3'!A24="","",MATCH('CR CF3'!A24,Accueil!$D$32:$D$131,0))</f>
        <v/>
      </c>
      <c r="C24" s="145" t="str">
        <f>IF('CR CF3'!A24="","",'CR CF3'!A24)</f>
        <v/>
      </c>
      <c r="D24" s="165" t="str">
        <f>IF('CR CF3'!B24="","",'CR CF3'!B24)</f>
        <v/>
      </c>
      <c r="E24" s="285" t="str">
        <f>IF('CR CF3'!C24="","",'CR CF3'!C24)</f>
        <v/>
      </c>
      <c r="F24" s="171" t="str">
        <f>IF(OR(Accueil!$D$8="",D24="",E24=""),"",DATEDIF(E24,LOOKUP(B24,Accueil!$C$32:$C$131,Accueil!$E$32:$E$131),"m"))</f>
        <v/>
      </c>
      <c r="G24" s="92" t="str">
        <f>IF('CR CF3'!E24="","",'CR CF3'!E24)</f>
        <v/>
      </c>
      <c r="H24" s="252" t="str">
        <f>IF('CR CF3'!F24="","",'CR CF3'!F24)</f>
        <v/>
      </c>
      <c r="I24" s="245" t="str">
        <f>IF(OR(F24="",H24=""),"",VLOOKUP(H24,Détente!$A$2:$BU$157,MATCH(F24,(Détente!$B$1:$BU$1),1)+1))</f>
        <v/>
      </c>
      <c r="J24" s="252" t="str">
        <f>IF('CR CF3'!H24="","",'CR CF3'!H24)</f>
        <v/>
      </c>
      <c r="K24" s="245" t="str">
        <f>IF(OR(F24="",J24=""),"",VLOOKUP(J24,Sautillers!$A$2:$BU$99,MATCH(F24,(Sautillers!$B$1:$BU$1),1)+1))</f>
        <v/>
      </c>
      <c r="L24" s="252" t="str">
        <f>IF('CR CF3'!J24="","",'CR CF3'!J24)</f>
        <v/>
      </c>
      <c r="M24" s="245" t="str">
        <f>IF(OR(F24="",L24=""),"",VLOOKUP(L24,Gainage!$A$2:$BU$32,MATCH(F24,(Gainage!$B$1:$BU$1),1)+1))</f>
        <v/>
      </c>
      <c r="N24" s="252" t="str">
        <f>IF('CR CF3'!L24="","",'CR CF3'!L24)</f>
        <v/>
      </c>
      <c r="O24" s="245" t="str">
        <f>IF(OR(F24="",N24=""),"",VLOOKUP(N24,'Course 20 m'!$A$2:$BU$373,MATCH(F24,('Course 20 m'!$B$1:$BU$1),1)+1))</f>
        <v/>
      </c>
      <c r="P24" s="253" t="str">
        <f>IF('CR CF3'!N24="","",'CR CF3'!N24)</f>
        <v/>
      </c>
      <c r="Q24" s="245" t="str">
        <f>IF(OR(F24="",P24=""),"",VLOOKUP(P24,'Ecarts D&amp;G'!$A$2:$BU$147,MATCH(F24,('Ecarts D&amp;G'!$B$1:$BU$1),1)+1))</f>
        <v/>
      </c>
      <c r="R24" s="253" t="str">
        <f>IF('CR CF3'!P24="","",'CR CF3'!P24)</f>
        <v/>
      </c>
      <c r="S24" s="245" t="str">
        <f>IF(OR(F24="",R24=""),"",VLOOKUP(R24,'Ecarts D&amp;G'!$A$2:$BU$147,MATCH(F24,('Ecarts D&amp;G'!$B$1:$BU$1),1)+1))</f>
        <v/>
      </c>
      <c r="T24" s="253" t="str">
        <f>IF('CR CF3'!R24="","",'CR CF3'!R24)</f>
        <v/>
      </c>
      <c r="U24" s="245" t="str">
        <f>IF(OR(F24="",T24=""),"",VLOOKUP(T24,'Ecart facial'!$A$2:$BU$143,MATCH(F24,('Ecart facial'!$B$1:$BU$1),1)+1))</f>
        <v/>
      </c>
      <c r="V24" s="254" t="str">
        <f>IF('CR CF3'!T24="","",'CR CF3'!T24)</f>
        <v/>
      </c>
      <c r="W24" s="245" t="str">
        <f>IF(OR(F24="",V24=""),"",VLOOKUP(V24,'Fermeture TJ'!$A$2:$BU$126,MATCH(F24,('Fermeture TJ'!$B$1:$BU$1),1)+1))</f>
        <v/>
      </c>
      <c r="X24" s="254" t="str">
        <f>IF('CR CF3'!V24="","",'CR CF3'!V24)</f>
        <v/>
      </c>
      <c r="Y24" s="245" t="str">
        <f>IF(OR(F24="",X24=""),"",VLOOKUP(X24,Pont!$A$2:$BU$188,MATCH(F24,(Pont!$B$1:$BU$1),1)+1))</f>
        <v/>
      </c>
      <c r="Z24" s="254" t="str">
        <f>IF('CR CF3'!X24="","",'CR CF3'!X24)</f>
        <v/>
      </c>
      <c r="AA24" s="245" t="str">
        <f>IF(OR(F24="",Z24=""),"",VLOOKUP(Z24,Epaules!$A$2:$BU$76,MATCH(F24,(Epaules!$B$1:$BU$1),1)+1))</f>
        <v/>
      </c>
      <c r="AB24" s="233">
        <f t="shared" si="0"/>
        <v>0</v>
      </c>
      <c r="AC24" s="199" t="str">
        <f t="shared" si="6"/>
        <v/>
      </c>
      <c r="AD24" s="39"/>
      <c r="AE24" s="39"/>
      <c r="AF24" s="176" t="str">
        <f t="shared" si="1"/>
        <v/>
      </c>
      <c r="AG24" s="187"/>
      <c r="AH24" s="187"/>
      <c r="AI24" s="176" t="str">
        <f t="shared" si="2"/>
        <v/>
      </c>
      <c r="AJ24" s="235">
        <f t="shared" si="3"/>
        <v>0</v>
      </c>
      <c r="AK24" s="187"/>
      <c r="AL24" s="187"/>
      <c r="AM24" s="187"/>
      <c r="AN24" s="187"/>
      <c r="AO24" s="187"/>
      <c r="AP24" s="238">
        <f t="shared" si="4"/>
        <v>0</v>
      </c>
      <c r="AQ24" s="258">
        <f t="shared" si="5"/>
        <v>0</v>
      </c>
      <c r="AR24" s="231">
        <v>21</v>
      </c>
    </row>
    <row r="25" spans="1:44" ht="15" customHeight="1" x14ac:dyDescent="0.25">
      <c r="A25" s="34" t="str">
        <f>IF('CR CF3'!A25="","",Accueil!$D$8)</f>
        <v/>
      </c>
      <c r="B25" s="36" t="str">
        <f>IF('CR CF3'!A25="","",MATCH('CR CF3'!A25,Accueil!$D$32:$D$131,0))</f>
        <v/>
      </c>
      <c r="C25" s="145" t="str">
        <f>IF('CR CF3'!A25="","",'CR CF3'!A25)</f>
        <v/>
      </c>
      <c r="D25" s="165" t="str">
        <f>IF('CR CF3'!B25="","",'CR CF3'!B25)</f>
        <v/>
      </c>
      <c r="E25" s="285" t="str">
        <f>IF('CR CF3'!C25="","",'CR CF3'!C25)</f>
        <v/>
      </c>
      <c r="F25" s="171" t="str">
        <f>IF(OR(Accueil!$D$8="",D25="",E25=""),"",DATEDIF(E25,LOOKUP(B25,Accueil!$C$32:$C$131,Accueil!$E$32:$E$131),"m"))</f>
        <v/>
      </c>
      <c r="G25" s="92" t="str">
        <f>IF('CR CF3'!E25="","",'CR CF3'!E25)</f>
        <v/>
      </c>
      <c r="H25" s="252" t="str">
        <f>IF('CR CF3'!F25="","",'CR CF3'!F25)</f>
        <v/>
      </c>
      <c r="I25" s="245" t="str">
        <f>IF(OR(F25="",H25=""),"",VLOOKUP(H25,Détente!$A$2:$BU$157,MATCH(F25,(Détente!$B$1:$BU$1),1)+1))</f>
        <v/>
      </c>
      <c r="J25" s="252" t="str">
        <f>IF('CR CF3'!H25="","",'CR CF3'!H25)</f>
        <v/>
      </c>
      <c r="K25" s="245" t="str">
        <f>IF(OR(F25="",J25=""),"",VLOOKUP(J25,Sautillers!$A$2:$BU$99,MATCH(F25,(Sautillers!$B$1:$BU$1),1)+1))</f>
        <v/>
      </c>
      <c r="L25" s="252" t="str">
        <f>IF('CR CF3'!J25="","",'CR CF3'!J25)</f>
        <v/>
      </c>
      <c r="M25" s="245" t="str">
        <f>IF(OR(F25="",L25=""),"",VLOOKUP(L25,Gainage!$A$2:$BU$32,MATCH(F25,(Gainage!$B$1:$BU$1),1)+1))</f>
        <v/>
      </c>
      <c r="N25" s="252" t="str">
        <f>IF('CR CF3'!L25="","",'CR CF3'!L25)</f>
        <v/>
      </c>
      <c r="O25" s="245" t="str">
        <f>IF(OR(F25="",N25=""),"",VLOOKUP(N25,'Course 20 m'!$A$2:$BU$373,MATCH(F25,('Course 20 m'!$B$1:$BU$1),1)+1))</f>
        <v/>
      </c>
      <c r="P25" s="253" t="str">
        <f>IF('CR CF3'!N25="","",'CR CF3'!N25)</f>
        <v/>
      </c>
      <c r="Q25" s="245" t="str">
        <f>IF(OR(F25="",P25=""),"",VLOOKUP(P25,'Ecarts D&amp;G'!$A$2:$BU$147,MATCH(F25,('Ecarts D&amp;G'!$B$1:$BU$1),1)+1))</f>
        <v/>
      </c>
      <c r="R25" s="253" t="str">
        <f>IF('CR CF3'!P25="","",'CR CF3'!P25)</f>
        <v/>
      </c>
      <c r="S25" s="245" t="str">
        <f>IF(OR(F25="",R25=""),"",VLOOKUP(R25,'Ecarts D&amp;G'!$A$2:$BU$147,MATCH(F25,('Ecarts D&amp;G'!$B$1:$BU$1),1)+1))</f>
        <v/>
      </c>
      <c r="T25" s="253" t="str">
        <f>IF('CR CF3'!R25="","",'CR CF3'!R25)</f>
        <v/>
      </c>
      <c r="U25" s="245" t="str">
        <f>IF(OR(F25="",T25=""),"",VLOOKUP(T25,'Ecart facial'!$A$2:$BU$143,MATCH(F25,('Ecart facial'!$B$1:$BU$1),1)+1))</f>
        <v/>
      </c>
      <c r="V25" s="254" t="str">
        <f>IF('CR CF3'!T25="","",'CR CF3'!T25)</f>
        <v/>
      </c>
      <c r="W25" s="245" t="str">
        <f>IF(OR(F25="",V25=""),"",VLOOKUP(V25,'Fermeture TJ'!$A$2:$BU$126,MATCH(F25,('Fermeture TJ'!$B$1:$BU$1),1)+1))</f>
        <v/>
      </c>
      <c r="X25" s="254" t="str">
        <f>IF('CR CF3'!V25="","",'CR CF3'!V25)</f>
        <v/>
      </c>
      <c r="Y25" s="245" t="str">
        <f>IF(OR(F25="",X25=""),"",VLOOKUP(X25,Pont!$A$2:$BU$188,MATCH(F25,(Pont!$B$1:$BU$1),1)+1))</f>
        <v/>
      </c>
      <c r="Z25" s="254" t="str">
        <f>IF('CR CF3'!X25="","",'CR CF3'!X25)</f>
        <v/>
      </c>
      <c r="AA25" s="245" t="str">
        <f>IF(OR(F25="",Z25=""),"",VLOOKUP(Z25,Epaules!$A$2:$BU$76,MATCH(F25,(Epaules!$B$1:$BU$1),1)+1))</f>
        <v/>
      </c>
      <c r="AB25" s="233">
        <f t="shared" si="0"/>
        <v>0</v>
      </c>
      <c r="AC25" s="199" t="str">
        <f t="shared" si="6"/>
        <v/>
      </c>
      <c r="AD25" s="37"/>
      <c r="AE25" s="37"/>
      <c r="AF25" s="176" t="str">
        <f t="shared" si="1"/>
        <v/>
      </c>
      <c r="AG25" s="187"/>
      <c r="AH25" s="187"/>
      <c r="AI25" s="176" t="str">
        <f t="shared" si="2"/>
        <v/>
      </c>
      <c r="AJ25" s="235">
        <f t="shared" si="3"/>
        <v>0</v>
      </c>
      <c r="AK25" s="187"/>
      <c r="AL25" s="187"/>
      <c r="AM25" s="187"/>
      <c r="AN25" s="187"/>
      <c r="AO25" s="187"/>
      <c r="AP25" s="238">
        <f t="shared" si="4"/>
        <v>0</v>
      </c>
      <c r="AQ25" s="258">
        <f t="shared" si="5"/>
        <v>0</v>
      </c>
      <c r="AR25" s="231">
        <v>22</v>
      </c>
    </row>
    <row r="26" spans="1:44" ht="15" customHeight="1" x14ac:dyDescent="0.25">
      <c r="A26" s="34" t="str">
        <f>IF('CR CF3'!A26="","",Accueil!$D$8)</f>
        <v/>
      </c>
      <c r="B26" s="36" t="str">
        <f>IF('CR CF3'!A26="","",MATCH('CR CF3'!A26,Accueil!$D$32:$D$131,0))</f>
        <v/>
      </c>
      <c r="C26" s="145" t="str">
        <f>IF('CR CF3'!A26="","",'CR CF3'!A26)</f>
        <v/>
      </c>
      <c r="D26" s="162" t="str">
        <f>IF('CR CF3'!B26="","",'CR CF3'!B26)</f>
        <v/>
      </c>
      <c r="E26" s="285" t="str">
        <f>IF('CR CF3'!C26="","",'CR CF3'!C26)</f>
        <v/>
      </c>
      <c r="F26" s="171" t="str">
        <f>IF(OR(Accueil!$D$8="",D26="",E26=""),"",DATEDIF(E26,LOOKUP(B26,Accueil!$C$32:$C$131,Accueil!$E$32:$E$131),"m"))</f>
        <v/>
      </c>
      <c r="G26" s="92" t="str">
        <f>IF('CR CF3'!E26="","",'CR CF3'!E26)</f>
        <v/>
      </c>
      <c r="H26" s="252" t="str">
        <f>IF('CR CF3'!F26="","",'CR CF3'!F26)</f>
        <v/>
      </c>
      <c r="I26" s="245" t="str">
        <f>IF(OR(F26="",H26=""),"",VLOOKUP(H26,Détente!$A$2:$BU$157,MATCH(F26,(Détente!$B$1:$BU$1),1)+1))</f>
        <v/>
      </c>
      <c r="J26" s="252" t="str">
        <f>IF('CR CF3'!H26="","",'CR CF3'!H26)</f>
        <v/>
      </c>
      <c r="K26" s="245" t="str">
        <f>IF(OR(F26="",J26=""),"",VLOOKUP(J26,Sautillers!$A$2:$BU$99,MATCH(F26,(Sautillers!$B$1:$BU$1),1)+1))</f>
        <v/>
      </c>
      <c r="L26" s="252" t="str">
        <f>IF('CR CF3'!J26="","",'CR CF3'!J26)</f>
        <v/>
      </c>
      <c r="M26" s="245" t="str">
        <f>IF(OR(F26="",L26=""),"",VLOOKUP(L26,Gainage!$A$2:$BU$32,MATCH(F26,(Gainage!$B$1:$BU$1),1)+1))</f>
        <v/>
      </c>
      <c r="N26" s="252" t="str">
        <f>IF('CR CF3'!L26="","",'CR CF3'!L26)</f>
        <v/>
      </c>
      <c r="O26" s="245" t="str">
        <f>IF(OR(F26="",N26=""),"",VLOOKUP(N26,'Course 20 m'!$A$2:$BU$373,MATCH(F26,('Course 20 m'!$B$1:$BU$1),1)+1))</f>
        <v/>
      </c>
      <c r="P26" s="253" t="str">
        <f>IF('CR CF3'!N26="","",'CR CF3'!N26)</f>
        <v/>
      </c>
      <c r="Q26" s="245" t="str">
        <f>IF(OR(F26="",P26=""),"",VLOOKUP(P26,'Ecarts D&amp;G'!$A$2:$BU$147,MATCH(F26,('Ecarts D&amp;G'!$B$1:$BU$1),1)+1))</f>
        <v/>
      </c>
      <c r="R26" s="253" t="str">
        <f>IF('CR CF3'!P26="","",'CR CF3'!P26)</f>
        <v/>
      </c>
      <c r="S26" s="245" t="str">
        <f>IF(OR(F26="",R26=""),"",VLOOKUP(R26,'Ecarts D&amp;G'!$A$2:$BU$147,MATCH(F26,('Ecarts D&amp;G'!$B$1:$BU$1),1)+1))</f>
        <v/>
      </c>
      <c r="T26" s="253" t="str">
        <f>IF('CR CF3'!R26="","",'CR CF3'!R26)</f>
        <v/>
      </c>
      <c r="U26" s="245" t="str">
        <f>IF(OR(F26="",T26=""),"",VLOOKUP(T26,'Ecart facial'!$A$2:$BU$143,MATCH(F26,('Ecart facial'!$B$1:$BU$1),1)+1))</f>
        <v/>
      </c>
      <c r="V26" s="254" t="str">
        <f>IF('CR CF3'!T26="","",'CR CF3'!T26)</f>
        <v/>
      </c>
      <c r="W26" s="245" t="str">
        <f>IF(OR(F26="",V26=""),"",VLOOKUP(V26,'Fermeture TJ'!$A$2:$BU$126,MATCH(F26,('Fermeture TJ'!$B$1:$BU$1),1)+1))</f>
        <v/>
      </c>
      <c r="X26" s="254" t="str">
        <f>IF('CR CF3'!V26="","",'CR CF3'!V26)</f>
        <v/>
      </c>
      <c r="Y26" s="245" t="str">
        <f>IF(OR(F26="",X26=""),"",VLOOKUP(X26,Pont!$A$2:$BU$188,MATCH(F26,(Pont!$B$1:$BU$1),1)+1))</f>
        <v/>
      </c>
      <c r="Z26" s="254" t="str">
        <f>IF('CR CF3'!X26="","",'CR CF3'!X26)</f>
        <v/>
      </c>
      <c r="AA26" s="245" t="str">
        <f>IF(OR(F26="",Z26=""),"",VLOOKUP(Z26,Epaules!$A$2:$BU$76,MATCH(F26,(Epaules!$B$1:$BU$1),1)+1))</f>
        <v/>
      </c>
      <c r="AB26" s="233">
        <f t="shared" si="0"/>
        <v>0</v>
      </c>
      <c r="AC26" s="199" t="str">
        <f t="shared" si="6"/>
        <v/>
      </c>
      <c r="AD26" s="37"/>
      <c r="AE26" s="37"/>
      <c r="AF26" s="176" t="str">
        <f t="shared" si="1"/>
        <v/>
      </c>
      <c r="AG26" s="187"/>
      <c r="AH26" s="187"/>
      <c r="AI26" s="176" t="str">
        <f t="shared" si="2"/>
        <v/>
      </c>
      <c r="AJ26" s="235">
        <f t="shared" si="3"/>
        <v>0</v>
      </c>
      <c r="AK26" s="187"/>
      <c r="AL26" s="187"/>
      <c r="AM26" s="187"/>
      <c r="AN26" s="187"/>
      <c r="AO26" s="187"/>
      <c r="AP26" s="238">
        <f t="shared" si="4"/>
        <v>0</v>
      </c>
      <c r="AQ26" s="258">
        <f t="shared" si="5"/>
        <v>0</v>
      </c>
      <c r="AR26" s="231">
        <v>23</v>
      </c>
    </row>
    <row r="27" spans="1:44" ht="15" customHeight="1" x14ac:dyDescent="0.25">
      <c r="A27" s="34" t="str">
        <f>IF('CR CF3'!A27="","",Accueil!$D$8)</f>
        <v/>
      </c>
      <c r="B27" s="36" t="str">
        <f>IF('CR CF3'!A27="","",MATCH('CR CF3'!A27,Accueil!$D$32:$D$131,0))</f>
        <v/>
      </c>
      <c r="C27" s="145" t="str">
        <f>IF('CR CF3'!A27="","",'CR CF3'!A27)</f>
        <v/>
      </c>
      <c r="D27" s="162" t="str">
        <f>IF('CR CF3'!B27="","",'CR CF3'!B27)</f>
        <v/>
      </c>
      <c r="E27" s="285" t="str">
        <f>IF('CR CF3'!C27="","",'CR CF3'!C27)</f>
        <v/>
      </c>
      <c r="F27" s="171" t="str">
        <f>IF(OR(Accueil!$D$8="",D27="",E27=""),"",DATEDIF(E27,LOOKUP(B27,Accueil!$C$32:$C$131,Accueil!$E$32:$E$131),"m"))</f>
        <v/>
      </c>
      <c r="G27" s="92" t="str">
        <f>IF('CR CF3'!E27="","",'CR CF3'!E27)</f>
        <v/>
      </c>
      <c r="H27" s="252" t="str">
        <f>IF('CR CF3'!F27="","",'CR CF3'!F27)</f>
        <v/>
      </c>
      <c r="I27" s="245" t="str">
        <f>IF(OR(F27="",H27=""),"",VLOOKUP(H27,Détente!$A$2:$BU$157,MATCH(F27,(Détente!$B$1:$BU$1),1)+1))</f>
        <v/>
      </c>
      <c r="J27" s="252" t="str">
        <f>IF('CR CF3'!H27="","",'CR CF3'!H27)</f>
        <v/>
      </c>
      <c r="K27" s="245" t="str">
        <f>IF(OR(F27="",J27=""),"",VLOOKUP(J27,Sautillers!$A$2:$BU$99,MATCH(F27,(Sautillers!$B$1:$BU$1),1)+1))</f>
        <v/>
      </c>
      <c r="L27" s="252" t="str">
        <f>IF('CR CF3'!J27="","",'CR CF3'!J27)</f>
        <v/>
      </c>
      <c r="M27" s="245" t="str">
        <f>IF(OR(F27="",L27=""),"",VLOOKUP(L27,Gainage!$A$2:$BU$32,MATCH(F27,(Gainage!$B$1:$BU$1),1)+1))</f>
        <v/>
      </c>
      <c r="N27" s="252" t="str">
        <f>IF('CR CF3'!L27="","",'CR CF3'!L27)</f>
        <v/>
      </c>
      <c r="O27" s="245" t="str">
        <f>IF(OR(F27="",N27=""),"",VLOOKUP(N27,'Course 20 m'!$A$2:$BU$373,MATCH(F27,('Course 20 m'!$B$1:$BU$1),1)+1))</f>
        <v/>
      </c>
      <c r="P27" s="253" t="str">
        <f>IF('CR CF3'!N27="","",'CR CF3'!N27)</f>
        <v/>
      </c>
      <c r="Q27" s="245" t="str">
        <f>IF(OR(F27="",P27=""),"",VLOOKUP(P27,'Ecarts D&amp;G'!$A$2:$BU$147,MATCH(F27,('Ecarts D&amp;G'!$B$1:$BU$1),1)+1))</f>
        <v/>
      </c>
      <c r="R27" s="253" t="str">
        <f>IF('CR CF3'!P27="","",'CR CF3'!P27)</f>
        <v/>
      </c>
      <c r="S27" s="245" t="str">
        <f>IF(OR(F27="",R27=""),"",VLOOKUP(R27,'Ecarts D&amp;G'!$A$2:$BU$147,MATCH(F27,('Ecarts D&amp;G'!$B$1:$BU$1),1)+1))</f>
        <v/>
      </c>
      <c r="T27" s="253" t="str">
        <f>IF('CR CF3'!R27="","",'CR CF3'!R27)</f>
        <v/>
      </c>
      <c r="U27" s="245" t="str">
        <f>IF(OR(F27="",T27=""),"",VLOOKUP(T27,'Ecart facial'!$A$2:$BU$143,MATCH(F27,('Ecart facial'!$B$1:$BU$1),1)+1))</f>
        <v/>
      </c>
      <c r="V27" s="254" t="str">
        <f>IF('CR CF3'!T27="","",'CR CF3'!T27)</f>
        <v/>
      </c>
      <c r="W27" s="245" t="str">
        <f>IF(OR(F27="",V27=""),"",VLOOKUP(V27,'Fermeture TJ'!$A$2:$BU$126,MATCH(F27,('Fermeture TJ'!$B$1:$BU$1),1)+1))</f>
        <v/>
      </c>
      <c r="X27" s="254" t="str">
        <f>IF('CR CF3'!V27="","",'CR CF3'!V27)</f>
        <v/>
      </c>
      <c r="Y27" s="245" t="str">
        <f>IF(OR(F27="",X27=""),"",VLOOKUP(X27,Pont!$A$2:$BU$188,MATCH(F27,(Pont!$B$1:$BU$1),1)+1))</f>
        <v/>
      </c>
      <c r="Z27" s="254" t="str">
        <f>IF('CR CF3'!X27="","",'CR CF3'!X27)</f>
        <v/>
      </c>
      <c r="AA27" s="245" t="str">
        <f>IF(OR(F27="",Z27=""),"",VLOOKUP(Z27,Epaules!$A$2:$BU$76,MATCH(F27,(Epaules!$B$1:$BU$1),1)+1))</f>
        <v/>
      </c>
      <c r="AB27" s="233">
        <f t="shared" si="0"/>
        <v>0</v>
      </c>
      <c r="AC27" s="199" t="str">
        <f t="shared" si="6"/>
        <v/>
      </c>
      <c r="AD27" s="37"/>
      <c r="AE27" s="37"/>
      <c r="AF27" s="176" t="str">
        <f t="shared" si="1"/>
        <v/>
      </c>
      <c r="AG27" s="187"/>
      <c r="AH27" s="187"/>
      <c r="AI27" s="176" t="str">
        <f t="shared" si="2"/>
        <v/>
      </c>
      <c r="AJ27" s="235">
        <f t="shared" si="3"/>
        <v>0</v>
      </c>
      <c r="AK27" s="187"/>
      <c r="AL27" s="187"/>
      <c r="AM27" s="187"/>
      <c r="AN27" s="187"/>
      <c r="AO27" s="187"/>
      <c r="AP27" s="238">
        <f t="shared" si="4"/>
        <v>0</v>
      </c>
      <c r="AQ27" s="258">
        <f t="shared" si="5"/>
        <v>0</v>
      </c>
      <c r="AR27" s="231">
        <v>24</v>
      </c>
    </row>
    <row r="28" spans="1:44" ht="15" customHeight="1" x14ac:dyDescent="0.25">
      <c r="A28" s="34" t="str">
        <f>IF('CR CF3'!A28="","",Accueil!$D$8)</f>
        <v/>
      </c>
      <c r="B28" s="36" t="str">
        <f>IF('CR CF3'!A28="","",MATCH('CR CF3'!A28,Accueil!$D$32:$D$131,0))</f>
        <v/>
      </c>
      <c r="C28" s="145" t="str">
        <f>IF('CR CF3'!A28="","",'CR CF3'!A28)</f>
        <v/>
      </c>
      <c r="D28" s="162" t="str">
        <f>IF('CR CF3'!B28="","",'CR CF3'!B28)</f>
        <v/>
      </c>
      <c r="E28" s="285" t="str">
        <f>IF('CR CF3'!C28="","",'CR CF3'!C28)</f>
        <v/>
      </c>
      <c r="F28" s="171" t="str">
        <f>IF(OR(Accueil!$D$8="",D28="",E28=""),"",DATEDIF(E28,LOOKUP(B28,Accueil!$C$32:$C$131,Accueil!$E$32:$E$131),"m"))</f>
        <v/>
      </c>
      <c r="G28" s="92" t="str">
        <f>IF('CR CF3'!E28="","",'CR CF3'!E28)</f>
        <v/>
      </c>
      <c r="H28" s="252" t="str">
        <f>IF('CR CF3'!F28="","",'CR CF3'!F28)</f>
        <v/>
      </c>
      <c r="I28" s="245" t="str">
        <f>IF(OR(F28="",H28=""),"",VLOOKUP(H28,Détente!$A$2:$BU$157,MATCH(F28,(Détente!$B$1:$BU$1),1)+1))</f>
        <v/>
      </c>
      <c r="J28" s="252" t="str">
        <f>IF('CR CF3'!H28="","",'CR CF3'!H28)</f>
        <v/>
      </c>
      <c r="K28" s="245" t="str">
        <f>IF(OR(F28="",J28=""),"",VLOOKUP(J28,Sautillers!$A$2:$BU$99,MATCH(F28,(Sautillers!$B$1:$BU$1),1)+1))</f>
        <v/>
      </c>
      <c r="L28" s="252" t="str">
        <f>IF('CR CF3'!J28="","",'CR CF3'!J28)</f>
        <v/>
      </c>
      <c r="M28" s="245" t="str">
        <f>IF(OR(F28="",L28=""),"",VLOOKUP(L28,Gainage!$A$2:$BU$32,MATCH(F28,(Gainage!$B$1:$BU$1),1)+1))</f>
        <v/>
      </c>
      <c r="N28" s="252" t="str">
        <f>IF('CR CF3'!L28="","",'CR CF3'!L28)</f>
        <v/>
      </c>
      <c r="O28" s="245" t="str">
        <f>IF(OR(F28="",N28=""),"",VLOOKUP(N28,'Course 20 m'!$A$2:$BU$373,MATCH(F28,('Course 20 m'!$B$1:$BU$1),1)+1))</f>
        <v/>
      </c>
      <c r="P28" s="253" t="str">
        <f>IF('CR CF3'!N28="","",'CR CF3'!N28)</f>
        <v/>
      </c>
      <c r="Q28" s="245" t="str">
        <f>IF(OR(F28="",P28=""),"",VLOOKUP(P28,'Ecarts D&amp;G'!$A$2:$BU$147,MATCH(F28,('Ecarts D&amp;G'!$B$1:$BU$1),1)+1))</f>
        <v/>
      </c>
      <c r="R28" s="253" t="str">
        <f>IF('CR CF3'!P28="","",'CR CF3'!P28)</f>
        <v/>
      </c>
      <c r="S28" s="245" t="str">
        <f>IF(OR(F28="",R28=""),"",VLOOKUP(R28,'Ecarts D&amp;G'!$A$2:$BU$147,MATCH(F28,('Ecarts D&amp;G'!$B$1:$BU$1),1)+1))</f>
        <v/>
      </c>
      <c r="T28" s="253" t="str">
        <f>IF('CR CF3'!R28="","",'CR CF3'!R28)</f>
        <v/>
      </c>
      <c r="U28" s="245" t="str">
        <f>IF(OR(F28="",T28=""),"",VLOOKUP(T28,'Ecart facial'!$A$2:$BU$143,MATCH(F28,('Ecart facial'!$B$1:$BU$1),1)+1))</f>
        <v/>
      </c>
      <c r="V28" s="254" t="str">
        <f>IF('CR CF3'!T28="","",'CR CF3'!T28)</f>
        <v/>
      </c>
      <c r="W28" s="245" t="str">
        <f>IF(OR(F28="",V28=""),"",VLOOKUP(V28,'Fermeture TJ'!$A$2:$BU$126,MATCH(F28,('Fermeture TJ'!$B$1:$BU$1),1)+1))</f>
        <v/>
      </c>
      <c r="X28" s="254" t="str">
        <f>IF('CR CF3'!V28="","",'CR CF3'!V28)</f>
        <v/>
      </c>
      <c r="Y28" s="245" t="str">
        <f>IF(OR(F28="",X28=""),"",VLOOKUP(X28,Pont!$A$2:$BU$188,MATCH(F28,(Pont!$B$1:$BU$1),1)+1))</f>
        <v/>
      </c>
      <c r="Z28" s="254" t="str">
        <f>IF('CR CF3'!X28="","",'CR CF3'!X28)</f>
        <v/>
      </c>
      <c r="AA28" s="245" t="str">
        <f>IF(OR(F28="",Z28=""),"",VLOOKUP(Z28,Epaules!$A$2:$BU$76,MATCH(F28,(Epaules!$B$1:$BU$1),1)+1))</f>
        <v/>
      </c>
      <c r="AB28" s="233">
        <f t="shared" si="0"/>
        <v>0</v>
      </c>
      <c r="AC28" s="199" t="str">
        <f t="shared" si="6"/>
        <v/>
      </c>
      <c r="AD28" s="37"/>
      <c r="AE28" s="37"/>
      <c r="AF28" s="176" t="str">
        <f t="shared" si="1"/>
        <v/>
      </c>
      <c r="AG28" s="187"/>
      <c r="AH28" s="187"/>
      <c r="AI28" s="176" t="str">
        <f t="shared" si="2"/>
        <v/>
      </c>
      <c r="AJ28" s="235">
        <f t="shared" si="3"/>
        <v>0</v>
      </c>
      <c r="AK28" s="187"/>
      <c r="AL28" s="187"/>
      <c r="AM28" s="187"/>
      <c r="AN28" s="187"/>
      <c r="AO28" s="187"/>
      <c r="AP28" s="238">
        <f t="shared" si="4"/>
        <v>0</v>
      </c>
      <c r="AQ28" s="258">
        <f t="shared" si="5"/>
        <v>0</v>
      </c>
      <c r="AR28" s="231">
        <v>25</v>
      </c>
    </row>
    <row r="29" spans="1:44" ht="15" customHeight="1" x14ac:dyDescent="0.25">
      <c r="A29" s="34" t="str">
        <f>IF('CR CF3'!A29="","",Accueil!$D$8)</f>
        <v/>
      </c>
      <c r="B29" s="36" t="str">
        <f>IF('CR CF3'!A29="","",MATCH('CR CF3'!A29,Accueil!$D$32:$D$131,0))</f>
        <v/>
      </c>
      <c r="C29" s="145" t="str">
        <f>IF('CR CF3'!A29="","",'CR CF3'!A29)</f>
        <v/>
      </c>
      <c r="D29" s="162" t="str">
        <f>IF('CR CF3'!B29="","",'CR CF3'!B29)</f>
        <v/>
      </c>
      <c r="E29" s="285" t="str">
        <f>IF('CR CF3'!C29="","",'CR CF3'!C29)</f>
        <v/>
      </c>
      <c r="F29" s="171" t="str">
        <f>IF(OR(Accueil!$D$8="",D29="",E29=""),"",DATEDIF(E29,LOOKUP(B29,Accueil!$C$32:$C$131,Accueil!$E$32:$E$131),"m"))</f>
        <v/>
      </c>
      <c r="G29" s="92" t="str">
        <f>IF('CR CF3'!E29="","",'CR CF3'!E29)</f>
        <v/>
      </c>
      <c r="H29" s="252" t="str">
        <f>IF('CR CF3'!F29="","",'CR CF3'!F29)</f>
        <v/>
      </c>
      <c r="I29" s="245" t="str">
        <f>IF(OR(F29="",H29=""),"",VLOOKUP(H29,Détente!$A$2:$BU$157,MATCH(F29,(Détente!$B$1:$BU$1),1)+1))</f>
        <v/>
      </c>
      <c r="J29" s="252" t="str">
        <f>IF('CR CF3'!H29="","",'CR CF3'!H29)</f>
        <v/>
      </c>
      <c r="K29" s="245" t="str">
        <f>IF(OR(F29="",J29=""),"",VLOOKUP(J29,Sautillers!$A$2:$BU$99,MATCH(F29,(Sautillers!$B$1:$BU$1),1)+1))</f>
        <v/>
      </c>
      <c r="L29" s="252" t="str">
        <f>IF('CR CF3'!J29="","",'CR CF3'!J29)</f>
        <v/>
      </c>
      <c r="M29" s="245" t="str">
        <f>IF(OR(F29="",L29=""),"",VLOOKUP(L29,Gainage!$A$2:$BU$32,MATCH(F29,(Gainage!$B$1:$BU$1),1)+1))</f>
        <v/>
      </c>
      <c r="N29" s="252" t="str">
        <f>IF('CR CF3'!L29="","",'CR CF3'!L29)</f>
        <v/>
      </c>
      <c r="O29" s="245" t="str">
        <f>IF(OR(F29="",N29=""),"",VLOOKUP(N29,'Course 20 m'!$A$2:$BU$373,MATCH(F29,('Course 20 m'!$B$1:$BU$1),1)+1))</f>
        <v/>
      </c>
      <c r="P29" s="253" t="str">
        <f>IF('CR CF3'!N29="","",'CR CF3'!N29)</f>
        <v/>
      </c>
      <c r="Q29" s="245" t="str">
        <f>IF(OR(F29="",P29=""),"",VLOOKUP(P29,'Ecarts D&amp;G'!$A$2:$BU$147,MATCH(F29,('Ecarts D&amp;G'!$B$1:$BU$1),1)+1))</f>
        <v/>
      </c>
      <c r="R29" s="253" t="str">
        <f>IF('CR CF3'!P29="","",'CR CF3'!P29)</f>
        <v/>
      </c>
      <c r="S29" s="245" t="str">
        <f>IF(OR(F29="",R29=""),"",VLOOKUP(R29,'Ecarts D&amp;G'!$A$2:$BU$147,MATCH(F29,('Ecarts D&amp;G'!$B$1:$BU$1),1)+1))</f>
        <v/>
      </c>
      <c r="T29" s="253" t="str">
        <f>IF('CR CF3'!R29="","",'CR CF3'!R29)</f>
        <v/>
      </c>
      <c r="U29" s="245" t="str">
        <f>IF(OR(F29="",T29=""),"",VLOOKUP(T29,'Ecart facial'!$A$2:$BU$143,MATCH(F29,('Ecart facial'!$B$1:$BU$1),1)+1))</f>
        <v/>
      </c>
      <c r="V29" s="254" t="str">
        <f>IF('CR CF3'!T29="","",'CR CF3'!T29)</f>
        <v/>
      </c>
      <c r="W29" s="245" t="str">
        <f>IF(OR(F29="",V29=""),"",VLOOKUP(V29,'Fermeture TJ'!$A$2:$BU$126,MATCH(F29,('Fermeture TJ'!$B$1:$BU$1),1)+1))</f>
        <v/>
      </c>
      <c r="X29" s="254" t="str">
        <f>IF('CR CF3'!V29="","",'CR CF3'!V29)</f>
        <v/>
      </c>
      <c r="Y29" s="245" t="str">
        <f>IF(OR(F29="",X29=""),"",VLOOKUP(X29,Pont!$A$2:$BU$188,MATCH(F29,(Pont!$B$1:$BU$1),1)+1))</f>
        <v/>
      </c>
      <c r="Z29" s="254" t="str">
        <f>IF('CR CF3'!X29="","",'CR CF3'!X29)</f>
        <v/>
      </c>
      <c r="AA29" s="245" t="str">
        <f>IF(OR(F29="",Z29=""),"",VLOOKUP(Z29,Epaules!$A$2:$BU$76,MATCH(F29,(Epaules!$B$1:$BU$1),1)+1))</f>
        <v/>
      </c>
      <c r="AB29" s="233">
        <f t="shared" si="0"/>
        <v>0</v>
      </c>
      <c r="AC29" s="199" t="str">
        <f t="shared" si="6"/>
        <v/>
      </c>
      <c r="AD29" s="37"/>
      <c r="AE29" s="37"/>
      <c r="AF29" s="176" t="str">
        <f t="shared" si="1"/>
        <v/>
      </c>
      <c r="AG29" s="187"/>
      <c r="AH29" s="187"/>
      <c r="AI29" s="176" t="str">
        <f t="shared" si="2"/>
        <v/>
      </c>
      <c r="AJ29" s="235">
        <f t="shared" si="3"/>
        <v>0</v>
      </c>
      <c r="AK29" s="187"/>
      <c r="AL29" s="187"/>
      <c r="AM29" s="187"/>
      <c r="AN29" s="187"/>
      <c r="AO29" s="187"/>
      <c r="AP29" s="238">
        <f t="shared" si="4"/>
        <v>0</v>
      </c>
      <c r="AQ29" s="258">
        <f t="shared" si="5"/>
        <v>0</v>
      </c>
      <c r="AR29" s="231">
        <v>26</v>
      </c>
    </row>
    <row r="30" spans="1:44" ht="15" customHeight="1" x14ac:dyDescent="0.25">
      <c r="A30" s="34" t="str">
        <f>IF('CR CF3'!A30="","",Accueil!$D$8)</f>
        <v/>
      </c>
      <c r="B30" s="36" t="str">
        <f>IF('CR CF3'!A30="","",MATCH('CR CF3'!A30,Accueil!$D$32:$D$131,0))</f>
        <v/>
      </c>
      <c r="C30" s="145" t="str">
        <f>IF('CR CF3'!A30="","",'CR CF3'!A30)</f>
        <v/>
      </c>
      <c r="D30" s="162" t="str">
        <f>IF('CR CF3'!B30="","",'CR CF3'!B30)</f>
        <v/>
      </c>
      <c r="E30" s="285" t="str">
        <f>IF('CR CF3'!C30="","",'CR CF3'!C30)</f>
        <v/>
      </c>
      <c r="F30" s="171" t="str">
        <f>IF(OR(Accueil!$D$8="",D30="",E30=""),"",DATEDIF(E30,LOOKUP(B30,Accueil!$C$32:$C$131,Accueil!$E$32:$E$131),"m"))</f>
        <v/>
      </c>
      <c r="G30" s="92" t="str">
        <f>IF('CR CF3'!E30="","",'CR CF3'!E30)</f>
        <v/>
      </c>
      <c r="H30" s="252" t="str">
        <f>IF('CR CF3'!F30="","",'CR CF3'!F30)</f>
        <v/>
      </c>
      <c r="I30" s="245" t="str">
        <f>IF(OR(F30="",H30=""),"",VLOOKUP(H30,Détente!$A$2:$BU$157,MATCH(F30,(Détente!$B$1:$BU$1),1)+1))</f>
        <v/>
      </c>
      <c r="J30" s="252" t="str">
        <f>IF('CR CF3'!H30="","",'CR CF3'!H30)</f>
        <v/>
      </c>
      <c r="K30" s="245" t="str">
        <f>IF(OR(F30="",J30=""),"",VLOOKUP(J30,Sautillers!$A$2:$BU$99,MATCH(F30,(Sautillers!$B$1:$BU$1),1)+1))</f>
        <v/>
      </c>
      <c r="L30" s="252" t="str">
        <f>IF('CR CF3'!J30="","",'CR CF3'!J30)</f>
        <v/>
      </c>
      <c r="M30" s="245" t="str">
        <f>IF(OR(F30="",L30=""),"",VLOOKUP(L30,Gainage!$A$2:$BU$32,MATCH(F30,(Gainage!$B$1:$BU$1),1)+1))</f>
        <v/>
      </c>
      <c r="N30" s="252" t="str">
        <f>IF('CR CF3'!L30="","",'CR CF3'!L30)</f>
        <v/>
      </c>
      <c r="O30" s="245" t="str">
        <f>IF(OR(F30="",N30=""),"",VLOOKUP(N30,'Course 20 m'!$A$2:$BU$373,MATCH(F30,('Course 20 m'!$B$1:$BU$1),1)+1))</f>
        <v/>
      </c>
      <c r="P30" s="253" t="str">
        <f>IF('CR CF3'!N30="","",'CR CF3'!N30)</f>
        <v/>
      </c>
      <c r="Q30" s="245" t="str">
        <f>IF(OR(F30="",P30=""),"",VLOOKUP(P30,'Ecarts D&amp;G'!$A$2:$BU$147,MATCH(F30,('Ecarts D&amp;G'!$B$1:$BU$1),1)+1))</f>
        <v/>
      </c>
      <c r="R30" s="253" t="str">
        <f>IF('CR CF3'!P30="","",'CR CF3'!P30)</f>
        <v/>
      </c>
      <c r="S30" s="245" t="str">
        <f>IF(OR(F30="",R30=""),"",VLOOKUP(R30,'Ecarts D&amp;G'!$A$2:$BU$147,MATCH(F30,('Ecarts D&amp;G'!$B$1:$BU$1),1)+1))</f>
        <v/>
      </c>
      <c r="T30" s="253" t="str">
        <f>IF('CR CF3'!R30="","",'CR CF3'!R30)</f>
        <v/>
      </c>
      <c r="U30" s="245" t="str">
        <f>IF(OR(F30="",T30=""),"",VLOOKUP(T30,'Ecart facial'!$A$2:$BU$143,MATCH(F30,('Ecart facial'!$B$1:$BU$1),1)+1))</f>
        <v/>
      </c>
      <c r="V30" s="254" t="str">
        <f>IF('CR CF3'!T30="","",'CR CF3'!T30)</f>
        <v/>
      </c>
      <c r="W30" s="245" t="str">
        <f>IF(OR(F30="",V30=""),"",VLOOKUP(V30,'Fermeture TJ'!$A$2:$BU$126,MATCH(F30,('Fermeture TJ'!$B$1:$BU$1),1)+1))</f>
        <v/>
      </c>
      <c r="X30" s="254" t="str">
        <f>IF('CR CF3'!V30="","",'CR CF3'!V30)</f>
        <v/>
      </c>
      <c r="Y30" s="245" t="str">
        <f>IF(OR(F30="",X30=""),"",VLOOKUP(X30,Pont!$A$2:$BU$188,MATCH(F30,(Pont!$B$1:$BU$1),1)+1))</f>
        <v/>
      </c>
      <c r="Z30" s="254" t="str">
        <f>IF('CR CF3'!X30="","",'CR CF3'!X30)</f>
        <v/>
      </c>
      <c r="AA30" s="245" t="str">
        <f>IF(OR(F30="",Z30=""),"",VLOOKUP(Z30,Epaules!$A$2:$BU$76,MATCH(F30,(Epaules!$B$1:$BU$1),1)+1))</f>
        <v/>
      </c>
      <c r="AB30" s="233">
        <f t="shared" si="0"/>
        <v>0</v>
      </c>
      <c r="AC30" s="199" t="str">
        <f t="shared" si="6"/>
        <v/>
      </c>
      <c r="AD30" s="37"/>
      <c r="AE30" s="37"/>
      <c r="AF30" s="176" t="str">
        <f t="shared" si="1"/>
        <v/>
      </c>
      <c r="AG30" s="187"/>
      <c r="AH30" s="187"/>
      <c r="AI30" s="176" t="str">
        <f t="shared" si="2"/>
        <v/>
      </c>
      <c r="AJ30" s="235">
        <f t="shared" si="3"/>
        <v>0</v>
      </c>
      <c r="AK30" s="187"/>
      <c r="AL30" s="187"/>
      <c r="AM30" s="187"/>
      <c r="AN30" s="187"/>
      <c r="AO30" s="187"/>
      <c r="AP30" s="238">
        <f t="shared" si="4"/>
        <v>0</v>
      </c>
      <c r="AQ30" s="258">
        <f t="shared" si="5"/>
        <v>0</v>
      </c>
      <c r="AR30" s="231">
        <v>27</v>
      </c>
    </row>
    <row r="31" spans="1:44" ht="15" customHeight="1" x14ac:dyDescent="0.25">
      <c r="A31" s="34" t="str">
        <f>IF('CR CF3'!A31="","",Accueil!$D$8)</f>
        <v/>
      </c>
      <c r="B31" s="36" t="str">
        <f>IF('CR CF3'!A31="","",MATCH('CR CF3'!A31,Accueil!$D$32:$D$131,0))</f>
        <v/>
      </c>
      <c r="C31" s="145" t="str">
        <f>IF('CR CF3'!A31="","",'CR CF3'!A31)</f>
        <v/>
      </c>
      <c r="D31" s="162" t="str">
        <f>IF('CR CF3'!B31="","",'CR CF3'!B31)</f>
        <v/>
      </c>
      <c r="E31" s="285" t="str">
        <f>IF('CR CF3'!C31="","",'CR CF3'!C31)</f>
        <v/>
      </c>
      <c r="F31" s="171" t="str">
        <f>IF(OR(Accueil!$D$8="",D31="",E31=""),"",DATEDIF(E31,LOOKUP(B31,Accueil!$C$32:$C$131,Accueil!$E$32:$E$131),"m"))</f>
        <v/>
      </c>
      <c r="G31" s="92" t="str">
        <f>IF('CR CF3'!E31="","",'CR CF3'!E31)</f>
        <v/>
      </c>
      <c r="H31" s="252" t="str">
        <f>IF('CR CF3'!F31="","",'CR CF3'!F31)</f>
        <v/>
      </c>
      <c r="I31" s="245" t="str">
        <f>IF(OR(F31="",H31=""),"",VLOOKUP(H31,Détente!$A$2:$BU$157,MATCH(F31,(Détente!$B$1:$BU$1),1)+1))</f>
        <v/>
      </c>
      <c r="J31" s="252" t="str">
        <f>IF('CR CF3'!H31="","",'CR CF3'!H31)</f>
        <v/>
      </c>
      <c r="K31" s="245" t="str">
        <f>IF(OR(F31="",J31=""),"",VLOOKUP(J31,Sautillers!$A$2:$BU$99,MATCH(F31,(Sautillers!$B$1:$BU$1),1)+1))</f>
        <v/>
      </c>
      <c r="L31" s="252" t="str">
        <f>IF('CR CF3'!J31="","",'CR CF3'!J31)</f>
        <v/>
      </c>
      <c r="M31" s="245" t="str">
        <f>IF(OR(F31="",L31=""),"",VLOOKUP(L31,Gainage!$A$2:$BU$32,MATCH(F31,(Gainage!$B$1:$BU$1),1)+1))</f>
        <v/>
      </c>
      <c r="N31" s="252" t="str">
        <f>IF('CR CF3'!L31="","",'CR CF3'!L31)</f>
        <v/>
      </c>
      <c r="O31" s="245" t="str">
        <f>IF(OR(F31="",N31=""),"",VLOOKUP(N31,'Course 20 m'!$A$2:$BU$373,MATCH(F31,('Course 20 m'!$B$1:$BU$1),1)+1))</f>
        <v/>
      </c>
      <c r="P31" s="253" t="str">
        <f>IF('CR CF3'!N31="","",'CR CF3'!N31)</f>
        <v/>
      </c>
      <c r="Q31" s="245" t="str">
        <f>IF(OR(F31="",P31=""),"",VLOOKUP(P31,'Ecarts D&amp;G'!$A$2:$BU$147,MATCH(F31,('Ecarts D&amp;G'!$B$1:$BU$1),1)+1))</f>
        <v/>
      </c>
      <c r="R31" s="253" t="str">
        <f>IF('CR CF3'!P31="","",'CR CF3'!P31)</f>
        <v/>
      </c>
      <c r="S31" s="245" t="str">
        <f>IF(OR(F31="",R31=""),"",VLOOKUP(R31,'Ecarts D&amp;G'!$A$2:$BU$147,MATCH(F31,('Ecarts D&amp;G'!$B$1:$BU$1),1)+1))</f>
        <v/>
      </c>
      <c r="T31" s="253" t="str">
        <f>IF('CR CF3'!R31="","",'CR CF3'!R31)</f>
        <v/>
      </c>
      <c r="U31" s="245" t="str">
        <f>IF(OR(F31="",T31=""),"",VLOOKUP(T31,'Ecart facial'!$A$2:$BU$143,MATCH(F31,('Ecart facial'!$B$1:$BU$1),1)+1))</f>
        <v/>
      </c>
      <c r="V31" s="254" t="str">
        <f>IF('CR CF3'!T31="","",'CR CF3'!T31)</f>
        <v/>
      </c>
      <c r="W31" s="245" t="str">
        <f>IF(OR(F31="",V31=""),"",VLOOKUP(V31,'Fermeture TJ'!$A$2:$BU$126,MATCH(F31,('Fermeture TJ'!$B$1:$BU$1),1)+1))</f>
        <v/>
      </c>
      <c r="X31" s="254" t="str">
        <f>IF('CR CF3'!V31="","",'CR CF3'!V31)</f>
        <v/>
      </c>
      <c r="Y31" s="245" t="str">
        <f>IF(OR(F31="",X31=""),"",VLOOKUP(X31,Pont!$A$2:$BU$188,MATCH(F31,(Pont!$B$1:$BU$1),1)+1))</f>
        <v/>
      </c>
      <c r="Z31" s="254" t="str">
        <f>IF('CR CF3'!X31="","",'CR CF3'!X31)</f>
        <v/>
      </c>
      <c r="AA31" s="245" t="str">
        <f>IF(OR(F31="",Z31=""),"",VLOOKUP(Z31,Epaules!$A$2:$BU$76,MATCH(F31,(Epaules!$B$1:$BU$1),1)+1))</f>
        <v/>
      </c>
      <c r="AB31" s="233">
        <f t="shared" si="0"/>
        <v>0</v>
      </c>
      <c r="AC31" s="199" t="str">
        <f t="shared" si="6"/>
        <v/>
      </c>
      <c r="AD31" s="37"/>
      <c r="AE31" s="37"/>
      <c r="AF31" s="176" t="str">
        <f t="shared" si="1"/>
        <v/>
      </c>
      <c r="AG31" s="187"/>
      <c r="AH31" s="187"/>
      <c r="AI31" s="176" t="str">
        <f t="shared" si="2"/>
        <v/>
      </c>
      <c r="AJ31" s="235">
        <f t="shared" si="3"/>
        <v>0</v>
      </c>
      <c r="AK31" s="187"/>
      <c r="AL31" s="187"/>
      <c r="AM31" s="187"/>
      <c r="AN31" s="187"/>
      <c r="AO31" s="187"/>
      <c r="AP31" s="238">
        <f t="shared" si="4"/>
        <v>0</v>
      </c>
      <c r="AQ31" s="258">
        <f t="shared" si="5"/>
        <v>0</v>
      </c>
      <c r="AR31" s="231">
        <v>28</v>
      </c>
    </row>
    <row r="32" spans="1:44" ht="15" customHeight="1" x14ac:dyDescent="0.25">
      <c r="A32" s="34" t="str">
        <f>IF('CR CF3'!A32="","",Accueil!$D$8)</f>
        <v/>
      </c>
      <c r="B32" s="36" t="str">
        <f>IF('CR CF3'!A32="","",MATCH('CR CF3'!A32,Accueil!$D$32:$D$131,0))</f>
        <v/>
      </c>
      <c r="C32" s="145" t="str">
        <f>IF('CR CF3'!A32="","",'CR CF3'!A32)</f>
        <v/>
      </c>
      <c r="D32" s="162" t="str">
        <f>IF('CR CF3'!B32="","",'CR CF3'!B32)</f>
        <v/>
      </c>
      <c r="E32" s="285" t="str">
        <f>IF('CR CF3'!C32="","",'CR CF3'!C32)</f>
        <v/>
      </c>
      <c r="F32" s="171" t="str">
        <f>IF(OR(Accueil!$D$8="",D32="",E32=""),"",DATEDIF(E32,LOOKUP(B32,Accueil!$C$32:$C$131,Accueil!$E$32:$E$131),"m"))</f>
        <v/>
      </c>
      <c r="G32" s="92" t="str">
        <f>IF('CR CF3'!E32="","",'CR CF3'!E32)</f>
        <v/>
      </c>
      <c r="H32" s="252" t="str">
        <f>IF('CR CF3'!F32="","",'CR CF3'!F32)</f>
        <v/>
      </c>
      <c r="I32" s="245" t="str">
        <f>IF(OR(F32="",H32=""),"",VLOOKUP(H32,Détente!$A$2:$BU$157,MATCH(F32,(Détente!$B$1:$BU$1),1)+1))</f>
        <v/>
      </c>
      <c r="J32" s="252" t="str">
        <f>IF('CR CF3'!H32="","",'CR CF3'!H32)</f>
        <v/>
      </c>
      <c r="K32" s="245" t="str">
        <f>IF(OR(F32="",J32=""),"",VLOOKUP(J32,Sautillers!$A$2:$BU$99,MATCH(F32,(Sautillers!$B$1:$BU$1),1)+1))</f>
        <v/>
      </c>
      <c r="L32" s="252" t="str">
        <f>IF('CR CF3'!J32="","",'CR CF3'!J32)</f>
        <v/>
      </c>
      <c r="M32" s="245" t="str">
        <f>IF(OR(F32="",L32=""),"",VLOOKUP(L32,Gainage!$A$2:$BU$32,MATCH(F32,(Gainage!$B$1:$BU$1),1)+1))</f>
        <v/>
      </c>
      <c r="N32" s="252" t="str">
        <f>IF('CR CF3'!L32="","",'CR CF3'!L32)</f>
        <v/>
      </c>
      <c r="O32" s="245" t="str">
        <f>IF(OR(F32="",N32=""),"",VLOOKUP(N32,'Course 20 m'!$A$2:$BU$373,MATCH(F32,('Course 20 m'!$B$1:$BU$1),1)+1))</f>
        <v/>
      </c>
      <c r="P32" s="253" t="str">
        <f>IF('CR CF3'!N32="","",'CR CF3'!N32)</f>
        <v/>
      </c>
      <c r="Q32" s="245" t="str">
        <f>IF(OR(F32="",P32=""),"",VLOOKUP(P32,'Ecarts D&amp;G'!$A$2:$BU$147,MATCH(F32,('Ecarts D&amp;G'!$B$1:$BU$1),1)+1))</f>
        <v/>
      </c>
      <c r="R32" s="253" t="str">
        <f>IF('CR CF3'!P32="","",'CR CF3'!P32)</f>
        <v/>
      </c>
      <c r="S32" s="245" t="str">
        <f>IF(OR(F32="",R32=""),"",VLOOKUP(R32,'Ecarts D&amp;G'!$A$2:$BU$147,MATCH(F32,('Ecarts D&amp;G'!$B$1:$BU$1),1)+1))</f>
        <v/>
      </c>
      <c r="T32" s="253" t="str">
        <f>IF('CR CF3'!R32="","",'CR CF3'!R32)</f>
        <v/>
      </c>
      <c r="U32" s="245" t="str">
        <f>IF(OR(F32="",T32=""),"",VLOOKUP(T32,'Ecart facial'!$A$2:$BU$143,MATCH(F32,('Ecart facial'!$B$1:$BU$1),1)+1))</f>
        <v/>
      </c>
      <c r="V32" s="254" t="str">
        <f>IF('CR CF3'!T32="","",'CR CF3'!T32)</f>
        <v/>
      </c>
      <c r="W32" s="245" t="str">
        <f>IF(OR(F32="",V32=""),"",VLOOKUP(V32,'Fermeture TJ'!$A$2:$BU$126,MATCH(F32,('Fermeture TJ'!$B$1:$BU$1),1)+1))</f>
        <v/>
      </c>
      <c r="X32" s="254" t="str">
        <f>IF('CR CF3'!V32="","",'CR CF3'!V32)</f>
        <v/>
      </c>
      <c r="Y32" s="245" t="str">
        <f>IF(OR(F32="",X32=""),"",VLOOKUP(X32,Pont!$A$2:$BU$188,MATCH(F32,(Pont!$B$1:$BU$1),1)+1))</f>
        <v/>
      </c>
      <c r="Z32" s="254" t="str">
        <f>IF('CR CF3'!X32="","",'CR CF3'!X32)</f>
        <v/>
      </c>
      <c r="AA32" s="245" t="str">
        <f>IF(OR(F32="",Z32=""),"",VLOOKUP(Z32,Epaules!$A$2:$BU$76,MATCH(F32,(Epaules!$B$1:$BU$1),1)+1))</f>
        <v/>
      </c>
      <c r="AB32" s="233">
        <f t="shared" si="0"/>
        <v>0</v>
      </c>
      <c r="AC32" s="199" t="str">
        <f t="shared" si="6"/>
        <v/>
      </c>
      <c r="AD32" s="37"/>
      <c r="AE32" s="37"/>
      <c r="AF32" s="176" t="str">
        <f t="shared" si="1"/>
        <v/>
      </c>
      <c r="AG32" s="187"/>
      <c r="AH32" s="187"/>
      <c r="AI32" s="176" t="str">
        <f t="shared" si="2"/>
        <v/>
      </c>
      <c r="AJ32" s="235">
        <f t="shared" si="3"/>
        <v>0</v>
      </c>
      <c r="AK32" s="187"/>
      <c r="AL32" s="187"/>
      <c r="AM32" s="187"/>
      <c r="AN32" s="187"/>
      <c r="AO32" s="187"/>
      <c r="AP32" s="238">
        <f t="shared" si="4"/>
        <v>0</v>
      </c>
      <c r="AQ32" s="258">
        <f t="shared" si="5"/>
        <v>0</v>
      </c>
      <c r="AR32" s="231">
        <v>29</v>
      </c>
    </row>
    <row r="33" spans="1:44" ht="15" customHeight="1" x14ac:dyDescent="0.25">
      <c r="A33" s="34" t="str">
        <f>IF('CR CF3'!A33="","",Accueil!$D$8)</f>
        <v/>
      </c>
      <c r="B33" s="36" t="str">
        <f>IF('CR CF3'!A33="","",MATCH('CR CF3'!A33,Accueil!$D$32:$D$131,0))</f>
        <v/>
      </c>
      <c r="C33" s="145" t="str">
        <f>IF('CR CF3'!A33="","",'CR CF3'!A33)</f>
        <v/>
      </c>
      <c r="D33" s="162" t="str">
        <f>IF('CR CF3'!B33="","",'CR CF3'!B33)</f>
        <v/>
      </c>
      <c r="E33" s="285" t="str">
        <f>IF('CR CF3'!C33="","",'CR CF3'!C33)</f>
        <v/>
      </c>
      <c r="F33" s="171" t="str">
        <f>IF(OR(Accueil!$D$8="",D33="",E33=""),"",DATEDIF(E33,LOOKUP(B33,Accueil!$C$32:$C$131,Accueil!$E$32:$E$131),"m"))</f>
        <v/>
      </c>
      <c r="G33" s="92" t="str">
        <f>IF('CR CF3'!E33="","",'CR CF3'!E33)</f>
        <v/>
      </c>
      <c r="H33" s="252" t="str">
        <f>IF('CR CF3'!F33="","",'CR CF3'!F33)</f>
        <v/>
      </c>
      <c r="I33" s="245" t="str">
        <f>IF(OR(F33="",H33=""),"",VLOOKUP(H33,Détente!$A$2:$BU$157,MATCH(F33,(Détente!$B$1:$BU$1),1)+1))</f>
        <v/>
      </c>
      <c r="J33" s="252" t="str">
        <f>IF('CR CF3'!H33="","",'CR CF3'!H33)</f>
        <v/>
      </c>
      <c r="K33" s="245" t="str">
        <f>IF(OR(F33="",J33=""),"",VLOOKUP(J33,Sautillers!$A$2:$BU$99,MATCH(F33,(Sautillers!$B$1:$BU$1),1)+1))</f>
        <v/>
      </c>
      <c r="L33" s="252" t="str">
        <f>IF('CR CF3'!J33="","",'CR CF3'!J33)</f>
        <v/>
      </c>
      <c r="M33" s="245" t="str">
        <f>IF(OR(F33="",L33=""),"",VLOOKUP(L33,Gainage!$A$2:$BU$32,MATCH(F33,(Gainage!$B$1:$BU$1),1)+1))</f>
        <v/>
      </c>
      <c r="N33" s="252" t="str">
        <f>IF('CR CF3'!L33="","",'CR CF3'!L33)</f>
        <v/>
      </c>
      <c r="O33" s="245" t="str">
        <f>IF(OR(F33="",N33=""),"",VLOOKUP(N33,'Course 20 m'!$A$2:$BU$373,MATCH(F33,('Course 20 m'!$B$1:$BU$1),1)+1))</f>
        <v/>
      </c>
      <c r="P33" s="253" t="str">
        <f>IF('CR CF3'!N33="","",'CR CF3'!N33)</f>
        <v/>
      </c>
      <c r="Q33" s="245" t="str">
        <f>IF(OR(F33="",P33=""),"",VLOOKUP(P33,'Ecarts D&amp;G'!$A$2:$BU$147,MATCH(F33,('Ecarts D&amp;G'!$B$1:$BU$1),1)+1))</f>
        <v/>
      </c>
      <c r="R33" s="253" t="str">
        <f>IF('CR CF3'!P33="","",'CR CF3'!P33)</f>
        <v/>
      </c>
      <c r="S33" s="245" t="str">
        <f>IF(OR(F33="",R33=""),"",VLOOKUP(R33,'Ecarts D&amp;G'!$A$2:$BU$147,MATCH(F33,('Ecarts D&amp;G'!$B$1:$BU$1),1)+1))</f>
        <v/>
      </c>
      <c r="T33" s="253" t="str">
        <f>IF('CR CF3'!R33="","",'CR CF3'!R33)</f>
        <v/>
      </c>
      <c r="U33" s="245" t="str">
        <f>IF(OR(F33="",T33=""),"",VLOOKUP(T33,'Ecart facial'!$A$2:$BU$143,MATCH(F33,('Ecart facial'!$B$1:$BU$1),1)+1))</f>
        <v/>
      </c>
      <c r="V33" s="254" t="str">
        <f>IF('CR CF3'!T33="","",'CR CF3'!T33)</f>
        <v/>
      </c>
      <c r="W33" s="245" t="str">
        <f>IF(OR(F33="",V33=""),"",VLOOKUP(V33,'Fermeture TJ'!$A$2:$BU$126,MATCH(F33,('Fermeture TJ'!$B$1:$BU$1),1)+1))</f>
        <v/>
      </c>
      <c r="X33" s="254" t="str">
        <f>IF('CR CF3'!V33="","",'CR CF3'!V33)</f>
        <v/>
      </c>
      <c r="Y33" s="245" t="str">
        <f>IF(OR(F33="",X33=""),"",VLOOKUP(X33,Pont!$A$2:$BU$188,MATCH(F33,(Pont!$B$1:$BU$1),1)+1))</f>
        <v/>
      </c>
      <c r="Z33" s="254" t="str">
        <f>IF('CR CF3'!X33="","",'CR CF3'!X33)</f>
        <v/>
      </c>
      <c r="AA33" s="245" t="str">
        <f>IF(OR(F33="",Z33=""),"",VLOOKUP(Z33,Epaules!$A$2:$BU$76,MATCH(F33,(Epaules!$B$1:$BU$1),1)+1))</f>
        <v/>
      </c>
      <c r="AB33" s="233">
        <f t="shared" si="0"/>
        <v>0</v>
      </c>
      <c r="AC33" s="199" t="str">
        <f t="shared" si="6"/>
        <v/>
      </c>
      <c r="AD33" s="37"/>
      <c r="AE33" s="37"/>
      <c r="AF33" s="176" t="str">
        <f t="shared" si="1"/>
        <v/>
      </c>
      <c r="AG33" s="187"/>
      <c r="AH33" s="187"/>
      <c r="AI33" s="176" t="str">
        <f t="shared" si="2"/>
        <v/>
      </c>
      <c r="AJ33" s="235">
        <f t="shared" si="3"/>
        <v>0</v>
      </c>
      <c r="AK33" s="187"/>
      <c r="AL33" s="187"/>
      <c r="AM33" s="187"/>
      <c r="AN33" s="187"/>
      <c r="AO33" s="187"/>
      <c r="AP33" s="238">
        <f t="shared" si="4"/>
        <v>0</v>
      </c>
      <c r="AQ33" s="258">
        <f t="shared" si="5"/>
        <v>0</v>
      </c>
      <c r="AR33" s="231">
        <v>30</v>
      </c>
    </row>
    <row r="34" spans="1:44" ht="15" customHeight="1" x14ac:dyDescent="0.25">
      <c r="A34" s="34" t="str">
        <f>IF('CR CF3'!A34="","",Accueil!$D$8)</f>
        <v/>
      </c>
      <c r="B34" s="36" t="str">
        <f>IF('CR CF3'!A34="","",MATCH('CR CF3'!A34,Accueil!$D$32:$D$131,0))</f>
        <v/>
      </c>
      <c r="C34" s="145" t="str">
        <f>IF('CR CF3'!A34="","",'CR CF3'!A34)</f>
        <v/>
      </c>
      <c r="D34" s="162" t="str">
        <f>IF('CR CF3'!B34="","",'CR CF3'!B34)</f>
        <v/>
      </c>
      <c r="E34" s="285" t="str">
        <f>IF('CR CF3'!C34="","",'CR CF3'!C34)</f>
        <v/>
      </c>
      <c r="F34" s="171" t="str">
        <f>IF(OR(Accueil!$D$8="",D34="",E34=""),"",DATEDIF(E34,LOOKUP(B34,Accueil!$C$32:$C$131,Accueil!$E$32:$E$131),"m"))</f>
        <v/>
      </c>
      <c r="G34" s="92" t="str">
        <f>IF('CR CF3'!E34="","",'CR CF3'!E34)</f>
        <v/>
      </c>
      <c r="H34" s="252" t="str">
        <f>IF('CR CF3'!F34="","",'CR CF3'!F34)</f>
        <v/>
      </c>
      <c r="I34" s="245" t="str">
        <f>IF(OR(F34="",H34=""),"",VLOOKUP(H34,Détente!$A$2:$BU$157,MATCH(F34,(Détente!$B$1:$BU$1),1)+1))</f>
        <v/>
      </c>
      <c r="J34" s="252" t="str">
        <f>IF('CR CF3'!H34="","",'CR CF3'!H34)</f>
        <v/>
      </c>
      <c r="K34" s="245" t="str">
        <f>IF(OR(F34="",J34=""),"",VLOOKUP(J34,Sautillers!$A$2:$BU$99,MATCH(F34,(Sautillers!$B$1:$BU$1),1)+1))</f>
        <v/>
      </c>
      <c r="L34" s="252" t="str">
        <f>IF('CR CF3'!J34="","",'CR CF3'!J34)</f>
        <v/>
      </c>
      <c r="M34" s="245" t="str">
        <f>IF(OR(F34="",L34=""),"",VLOOKUP(L34,Gainage!$A$2:$BU$32,MATCH(F34,(Gainage!$B$1:$BU$1),1)+1))</f>
        <v/>
      </c>
      <c r="N34" s="252" t="str">
        <f>IF('CR CF3'!L34="","",'CR CF3'!L34)</f>
        <v/>
      </c>
      <c r="O34" s="245" t="str">
        <f>IF(OR(F34="",N34=""),"",VLOOKUP(N34,'Course 20 m'!$A$2:$BU$373,MATCH(F34,('Course 20 m'!$B$1:$BU$1),1)+1))</f>
        <v/>
      </c>
      <c r="P34" s="253" t="str">
        <f>IF('CR CF3'!N34="","",'CR CF3'!N34)</f>
        <v/>
      </c>
      <c r="Q34" s="245" t="str">
        <f>IF(OR(F34="",P34=""),"",VLOOKUP(P34,'Ecarts D&amp;G'!$A$2:$BU$147,MATCH(F34,('Ecarts D&amp;G'!$B$1:$BU$1),1)+1))</f>
        <v/>
      </c>
      <c r="R34" s="253" t="str">
        <f>IF('CR CF3'!P34="","",'CR CF3'!P34)</f>
        <v/>
      </c>
      <c r="S34" s="245" t="str">
        <f>IF(OR(F34="",R34=""),"",VLOOKUP(R34,'Ecarts D&amp;G'!$A$2:$BU$147,MATCH(F34,('Ecarts D&amp;G'!$B$1:$BU$1),1)+1))</f>
        <v/>
      </c>
      <c r="T34" s="253" t="str">
        <f>IF('CR CF3'!R34="","",'CR CF3'!R34)</f>
        <v/>
      </c>
      <c r="U34" s="245" t="str">
        <f>IF(OR(F34="",T34=""),"",VLOOKUP(T34,'Ecart facial'!$A$2:$BU$143,MATCH(F34,('Ecart facial'!$B$1:$BU$1),1)+1))</f>
        <v/>
      </c>
      <c r="V34" s="254" t="str">
        <f>IF('CR CF3'!T34="","",'CR CF3'!T34)</f>
        <v/>
      </c>
      <c r="W34" s="245" t="str">
        <f>IF(OR(F34="",V34=""),"",VLOOKUP(V34,'Fermeture TJ'!$A$2:$BU$126,MATCH(F34,('Fermeture TJ'!$B$1:$BU$1),1)+1))</f>
        <v/>
      </c>
      <c r="X34" s="254" t="str">
        <f>IF('CR CF3'!V34="","",'CR CF3'!V34)</f>
        <v/>
      </c>
      <c r="Y34" s="245" t="str">
        <f>IF(OR(F34="",X34=""),"",VLOOKUP(X34,Pont!$A$2:$BU$188,MATCH(F34,(Pont!$B$1:$BU$1),1)+1))</f>
        <v/>
      </c>
      <c r="Z34" s="254" t="str">
        <f>IF('CR CF3'!X34="","",'CR CF3'!X34)</f>
        <v/>
      </c>
      <c r="AA34" s="245" t="str">
        <f>IF(OR(F34="",Z34=""),"",VLOOKUP(Z34,Epaules!$A$2:$BU$76,MATCH(F34,(Epaules!$B$1:$BU$1),1)+1))</f>
        <v/>
      </c>
      <c r="AB34" s="233">
        <f t="shared" si="0"/>
        <v>0</v>
      </c>
      <c r="AC34" s="199" t="str">
        <f t="shared" si="6"/>
        <v/>
      </c>
      <c r="AD34" s="37"/>
      <c r="AE34" s="37"/>
      <c r="AF34" s="176" t="str">
        <f t="shared" si="1"/>
        <v/>
      </c>
      <c r="AG34" s="187"/>
      <c r="AH34" s="187"/>
      <c r="AI34" s="176" t="str">
        <f t="shared" si="2"/>
        <v/>
      </c>
      <c r="AJ34" s="235">
        <f t="shared" si="3"/>
        <v>0</v>
      </c>
      <c r="AK34" s="187"/>
      <c r="AL34" s="187"/>
      <c r="AM34" s="187"/>
      <c r="AN34" s="187"/>
      <c r="AO34" s="187"/>
      <c r="AP34" s="238">
        <f t="shared" si="4"/>
        <v>0</v>
      </c>
      <c r="AQ34" s="258">
        <f t="shared" si="5"/>
        <v>0</v>
      </c>
      <c r="AR34" s="231">
        <v>31</v>
      </c>
    </row>
    <row r="35" spans="1:44" ht="15" customHeight="1" x14ac:dyDescent="0.25">
      <c r="A35" s="34" t="str">
        <f>IF('CR CF3'!A35="","",Accueil!$D$8)</f>
        <v/>
      </c>
      <c r="B35" s="36" t="str">
        <f>IF('CR CF3'!A35="","",MATCH('CR CF3'!A35,Accueil!$D$32:$D$131,0))</f>
        <v/>
      </c>
      <c r="C35" s="145" t="str">
        <f>IF('CR CF3'!A35="","",'CR CF3'!A35)</f>
        <v/>
      </c>
      <c r="D35" s="162" t="str">
        <f>IF('CR CF3'!B35="","",'CR CF3'!B35)</f>
        <v/>
      </c>
      <c r="E35" s="285" t="str">
        <f>IF('CR CF3'!C35="","",'CR CF3'!C35)</f>
        <v/>
      </c>
      <c r="F35" s="171" t="str">
        <f>IF(OR(Accueil!$D$8="",D35="",E35=""),"",DATEDIF(E35,LOOKUP(B35,Accueil!$C$32:$C$131,Accueil!$E$32:$E$131),"m"))</f>
        <v/>
      </c>
      <c r="G35" s="92" t="str">
        <f>IF('CR CF3'!E35="","",'CR CF3'!E35)</f>
        <v/>
      </c>
      <c r="H35" s="252" t="str">
        <f>IF('CR CF3'!F35="","",'CR CF3'!F35)</f>
        <v/>
      </c>
      <c r="I35" s="245" t="str">
        <f>IF(OR(F35="",H35=""),"",VLOOKUP(H35,Détente!$A$2:$BU$157,MATCH(F35,(Détente!$B$1:$BU$1),1)+1))</f>
        <v/>
      </c>
      <c r="J35" s="252" t="str">
        <f>IF('CR CF3'!H35="","",'CR CF3'!H35)</f>
        <v/>
      </c>
      <c r="K35" s="245" t="str">
        <f>IF(OR(F35="",J35=""),"",VLOOKUP(J35,Sautillers!$A$2:$BU$99,MATCH(F35,(Sautillers!$B$1:$BU$1),1)+1))</f>
        <v/>
      </c>
      <c r="L35" s="252" t="str">
        <f>IF('CR CF3'!J35="","",'CR CF3'!J35)</f>
        <v/>
      </c>
      <c r="M35" s="245" t="str">
        <f>IF(OR(F35="",L35=""),"",VLOOKUP(L35,Gainage!$A$2:$BU$32,MATCH(F35,(Gainage!$B$1:$BU$1),1)+1))</f>
        <v/>
      </c>
      <c r="N35" s="252" t="str">
        <f>IF('CR CF3'!L35="","",'CR CF3'!L35)</f>
        <v/>
      </c>
      <c r="O35" s="245" t="str">
        <f>IF(OR(F35="",N35=""),"",VLOOKUP(N35,'Course 20 m'!$A$2:$BU$373,MATCH(F35,('Course 20 m'!$B$1:$BU$1),1)+1))</f>
        <v/>
      </c>
      <c r="P35" s="253" t="str">
        <f>IF('CR CF3'!N35="","",'CR CF3'!N35)</f>
        <v/>
      </c>
      <c r="Q35" s="245" t="str">
        <f>IF(OR(F35="",P35=""),"",VLOOKUP(P35,'Ecarts D&amp;G'!$A$2:$BU$147,MATCH(F35,('Ecarts D&amp;G'!$B$1:$BU$1),1)+1))</f>
        <v/>
      </c>
      <c r="R35" s="253" t="str">
        <f>IF('CR CF3'!P35="","",'CR CF3'!P35)</f>
        <v/>
      </c>
      <c r="S35" s="245" t="str">
        <f>IF(OR(F35="",R35=""),"",VLOOKUP(R35,'Ecarts D&amp;G'!$A$2:$BU$147,MATCH(F35,('Ecarts D&amp;G'!$B$1:$BU$1),1)+1))</f>
        <v/>
      </c>
      <c r="T35" s="253" t="str">
        <f>IF('CR CF3'!R35="","",'CR CF3'!R35)</f>
        <v/>
      </c>
      <c r="U35" s="245" t="str">
        <f>IF(OR(F35="",T35=""),"",VLOOKUP(T35,'Ecart facial'!$A$2:$BU$143,MATCH(F35,('Ecart facial'!$B$1:$BU$1),1)+1))</f>
        <v/>
      </c>
      <c r="V35" s="254" t="str">
        <f>IF('CR CF3'!T35="","",'CR CF3'!T35)</f>
        <v/>
      </c>
      <c r="W35" s="245" t="str">
        <f>IF(OR(F35="",V35=""),"",VLOOKUP(V35,'Fermeture TJ'!$A$2:$BU$126,MATCH(F35,('Fermeture TJ'!$B$1:$BU$1),1)+1))</f>
        <v/>
      </c>
      <c r="X35" s="254" t="str">
        <f>IF('CR CF3'!V35="","",'CR CF3'!V35)</f>
        <v/>
      </c>
      <c r="Y35" s="245" t="str">
        <f>IF(OR(F35="",X35=""),"",VLOOKUP(X35,Pont!$A$2:$BU$188,MATCH(F35,(Pont!$B$1:$BU$1),1)+1))</f>
        <v/>
      </c>
      <c r="Z35" s="254" t="str">
        <f>IF('CR CF3'!X35="","",'CR CF3'!X35)</f>
        <v/>
      </c>
      <c r="AA35" s="245" t="str">
        <f>IF(OR(F35="",Z35=""),"",VLOOKUP(Z35,Epaules!$A$2:$BU$76,MATCH(F35,(Epaules!$B$1:$BU$1),1)+1))</f>
        <v/>
      </c>
      <c r="AB35" s="233">
        <f t="shared" si="0"/>
        <v>0</v>
      </c>
      <c r="AC35" s="199" t="str">
        <f t="shared" si="6"/>
        <v/>
      </c>
      <c r="AD35" s="37"/>
      <c r="AE35" s="37"/>
      <c r="AF35" s="176" t="str">
        <f t="shared" si="1"/>
        <v/>
      </c>
      <c r="AG35" s="187"/>
      <c r="AH35" s="187"/>
      <c r="AI35" s="176" t="str">
        <f t="shared" si="2"/>
        <v/>
      </c>
      <c r="AJ35" s="235">
        <f t="shared" si="3"/>
        <v>0</v>
      </c>
      <c r="AK35" s="187"/>
      <c r="AL35" s="187"/>
      <c r="AM35" s="187"/>
      <c r="AN35" s="187"/>
      <c r="AO35" s="187"/>
      <c r="AP35" s="238">
        <f t="shared" si="4"/>
        <v>0</v>
      </c>
      <c r="AQ35" s="258">
        <f t="shared" si="5"/>
        <v>0</v>
      </c>
      <c r="AR35" s="231">
        <v>32</v>
      </c>
    </row>
    <row r="36" spans="1:44" ht="15" customHeight="1" x14ac:dyDescent="0.25">
      <c r="A36" s="34" t="str">
        <f>IF('CR CF3'!A36="","",Accueil!$D$8)</f>
        <v/>
      </c>
      <c r="B36" s="36" t="str">
        <f>IF('CR CF3'!A36="","",MATCH('CR CF3'!A36,Accueil!$D$32:$D$131,0))</f>
        <v/>
      </c>
      <c r="C36" s="145" t="str">
        <f>IF('CR CF3'!A36="","",'CR CF3'!A36)</f>
        <v/>
      </c>
      <c r="D36" s="162" t="str">
        <f>IF('CR CF3'!B36="","",'CR CF3'!B36)</f>
        <v/>
      </c>
      <c r="E36" s="285" t="str">
        <f>IF('CR CF3'!C36="","",'CR CF3'!C36)</f>
        <v/>
      </c>
      <c r="F36" s="171" t="str">
        <f>IF(OR(Accueil!$D$8="",D36="",E36=""),"",DATEDIF(E36,LOOKUP(B36,Accueil!$C$32:$C$131,Accueil!$E$32:$E$131),"m"))</f>
        <v/>
      </c>
      <c r="G36" s="92" t="str">
        <f>IF('CR CF3'!E36="","",'CR CF3'!E36)</f>
        <v/>
      </c>
      <c r="H36" s="252" t="str">
        <f>IF('CR CF3'!F36="","",'CR CF3'!F36)</f>
        <v/>
      </c>
      <c r="I36" s="245" t="str">
        <f>IF(OR(F36="",H36=""),"",VLOOKUP(H36,Détente!$A$2:$BU$157,MATCH(F36,(Détente!$B$1:$BU$1),1)+1))</f>
        <v/>
      </c>
      <c r="J36" s="252" t="str">
        <f>IF('CR CF3'!H36="","",'CR CF3'!H36)</f>
        <v/>
      </c>
      <c r="K36" s="245" t="str">
        <f>IF(OR(F36="",J36=""),"",VLOOKUP(J36,Sautillers!$A$2:$BU$99,MATCH(F36,(Sautillers!$B$1:$BU$1),1)+1))</f>
        <v/>
      </c>
      <c r="L36" s="252" t="str">
        <f>IF('CR CF3'!J36="","",'CR CF3'!J36)</f>
        <v/>
      </c>
      <c r="M36" s="245" t="str">
        <f>IF(OR(F36="",L36=""),"",VLOOKUP(L36,Gainage!$A$2:$BU$32,MATCH(F36,(Gainage!$B$1:$BU$1),1)+1))</f>
        <v/>
      </c>
      <c r="N36" s="252" t="str">
        <f>IF('CR CF3'!L36="","",'CR CF3'!L36)</f>
        <v/>
      </c>
      <c r="O36" s="245" t="str">
        <f>IF(OR(F36="",N36=""),"",VLOOKUP(N36,'Course 20 m'!$A$2:$BU$373,MATCH(F36,('Course 20 m'!$B$1:$BU$1),1)+1))</f>
        <v/>
      </c>
      <c r="P36" s="253" t="str">
        <f>IF('CR CF3'!N36="","",'CR CF3'!N36)</f>
        <v/>
      </c>
      <c r="Q36" s="245" t="str">
        <f>IF(OR(F36="",P36=""),"",VLOOKUP(P36,'Ecarts D&amp;G'!$A$2:$BU$147,MATCH(F36,('Ecarts D&amp;G'!$B$1:$BU$1),1)+1))</f>
        <v/>
      </c>
      <c r="R36" s="253" t="str">
        <f>IF('CR CF3'!P36="","",'CR CF3'!P36)</f>
        <v/>
      </c>
      <c r="S36" s="245" t="str">
        <f>IF(OR(F36="",R36=""),"",VLOOKUP(R36,'Ecarts D&amp;G'!$A$2:$BU$147,MATCH(F36,('Ecarts D&amp;G'!$B$1:$BU$1),1)+1))</f>
        <v/>
      </c>
      <c r="T36" s="253" t="str">
        <f>IF('CR CF3'!R36="","",'CR CF3'!R36)</f>
        <v/>
      </c>
      <c r="U36" s="245" t="str">
        <f>IF(OR(F36="",T36=""),"",VLOOKUP(T36,'Ecart facial'!$A$2:$BU$143,MATCH(F36,('Ecart facial'!$B$1:$BU$1),1)+1))</f>
        <v/>
      </c>
      <c r="V36" s="254" t="str">
        <f>IF('CR CF3'!T36="","",'CR CF3'!T36)</f>
        <v/>
      </c>
      <c r="W36" s="245" t="str">
        <f>IF(OR(F36="",V36=""),"",VLOOKUP(V36,'Fermeture TJ'!$A$2:$BU$126,MATCH(F36,('Fermeture TJ'!$B$1:$BU$1),1)+1))</f>
        <v/>
      </c>
      <c r="X36" s="254" t="str">
        <f>IF('CR CF3'!V36="","",'CR CF3'!V36)</f>
        <v/>
      </c>
      <c r="Y36" s="245" t="str">
        <f>IF(OR(F36="",X36=""),"",VLOOKUP(X36,Pont!$A$2:$BU$188,MATCH(F36,(Pont!$B$1:$BU$1),1)+1))</f>
        <v/>
      </c>
      <c r="Z36" s="254" t="str">
        <f>IF('CR CF3'!X36="","",'CR CF3'!X36)</f>
        <v/>
      </c>
      <c r="AA36" s="245" t="str">
        <f>IF(OR(F36="",Z36=""),"",VLOOKUP(Z36,Epaules!$A$2:$BU$76,MATCH(F36,(Epaules!$B$1:$BU$1),1)+1))</f>
        <v/>
      </c>
      <c r="AB36" s="233">
        <f t="shared" si="0"/>
        <v>0</v>
      </c>
      <c r="AC36" s="199" t="str">
        <f t="shared" si="6"/>
        <v/>
      </c>
      <c r="AD36" s="37"/>
      <c r="AE36" s="37"/>
      <c r="AF36" s="176" t="str">
        <f t="shared" si="1"/>
        <v/>
      </c>
      <c r="AG36" s="187"/>
      <c r="AH36" s="187"/>
      <c r="AI36" s="176" t="str">
        <f t="shared" si="2"/>
        <v/>
      </c>
      <c r="AJ36" s="235">
        <f t="shared" si="3"/>
        <v>0</v>
      </c>
      <c r="AK36" s="187"/>
      <c r="AL36" s="187"/>
      <c r="AM36" s="187"/>
      <c r="AN36" s="187"/>
      <c r="AO36" s="187"/>
      <c r="AP36" s="238">
        <f t="shared" si="4"/>
        <v>0</v>
      </c>
      <c r="AQ36" s="258">
        <f t="shared" si="5"/>
        <v>0</v>
      </c>
      <c r="AR36" s="231">
        <v>33</v>
      </c>
    </row>
    <row r="37" spans="1:44" ht="15" customHeight="1" x14ac:dyDescent="0.25">
      <c r="A37" s="34" t="str">
        <f>IF('CR CF3'!A37="","",Accueil!$D$8)</f>
        <v/>
      </c>
      <c r="B37" s="36" t="str">
        <f>IF('CR CF3'!A37="","",MATCH('CR CF3'!A37,Accueil!$D$32:$D$131,0))</f>
        <v/>
      </c>
      <c r="C37" s="145" t="str">
        <f>IF('CR CF3'!A37="","",'CR CF3'!A37)</f>
        <v/>
      </c>
      <c r="D37" s="162" t="str">
        <f>IF('CR CF3'!B37="","",'CR CF3'!B37)</f>
        <v/>
      </c>
      <c r="E37" s="285" t="str">
        <f>IF('CR CF3'!C37="","",'CR CF3'!C37)</f>
        <v/>
      </c>
      <c r="F37" s="171" t="str">
        <f>IF(OR(Accueil!$D$8="",D37="",E37=""),"",DATEDIF(E37,LOOKUP(B37,Accueil!$C$32:$C$131,Accueil!$E$32:$E$131),"m"))</f>
        <v/>
      </c>
      <c r="G37" s="92" t="str">
        <f>IF('CR CF3'!E37="","",'CR CF3'!E37)</f>
        <v/>
      </c>
      <c r="H37" s="252" t="str">
        <f>IF('CR CF3'!F37="","",'CR CF3'!F37)</f>
        <v/>
      </c>
      <c r="I37" s="245" t="str">
        <f>IF(OR(F37="",H37=""),"",VLOOKUP(H37,Détente!$A$2:$BU$157,MATCH(F37,(Détente!$B$1:$BU$1),1)+1))</f>
        <v/>
      </c>
      <c r="J37" s="252" t="str">
        <f>IF('CR CF3'!H37="","",'CR CF3'!H37)</f>
        <v/>
      </c>
      <c r="K37" s="245" t="str">
        <f>IF(OR(F37="",J37=""),"",VLOOKUP(J37,Sautillers!$A$2:$BU$99,MATCH(F37,(Sautillers!$B$1:$BU$1),1)+1))</f>
        <v/>
      </c>
      <c r="L37" s="252" t="str">
        <f>IF('CR CF3'!J37="","",'CR CF3'!J37)</f>
        <v/>
      </c>
      <c r="M37" s="245" t="str">
        <f>IF(OR(F37="",L37=""),"",VLOOKUP(L37,Gainage!$A$2:$BU$32,MATCH(F37,(Gainage!$B$1:$BU$1),1)+1))</f>
        <v/>
      </c>
      <c r="N37" s="252" t="str">
        <f>IF('CR CF3'!L37="","",'CR CF3'!L37)</f>
        <v/>
      </c>
      <c r="O37" s="245" t="str">
        <f>IF(OR(F37="",N37=""),"",VLOOKUP(N37,'Course 20 m'!$A$2:$BU$373,MATCH(F37,('Course 20 m'!$B$1:$BU$1),1)+1))</f>
        <v/>
      </c>
      <c r="P37" s="253" t="str">
        <f>IF('CR CF3'!N37="","",'CR CF3'!N37)</f>
        <v/>
      </c>
      <c r="Q37" s="245" t="str">
        <f>IF(OR(F37="",P37=""),"",VLOOKUP(P37,'Ecarts D&amp;G'!$A$2:$BU$147,MATCH(F37,('Ecarts D&amp;G'!$B$1:$BU$1),1)+1))</f>
        <v/>
      </c>
      <c r="R37" s="253" t="str">
        <f>IF('CR CF3'!P37="","",'CR CF3'!P37)</f>
        <v/>
      </c>
      <c r="S37" s="245" t="str">
        <f>IF(OR(F37="",R37=""),"",VLOOKUP(R37,'Ecarts D&amp;G'!$A$2:$BU$147,MATCH(F37,('Ecarts D&amp;G'!$B$1:$BU$1),1)+1))</f>
        <v/>
      </c>
      <c r="T37" s="253" t="str">
        <f>IF('CR CF3'!R37="","",'CR CF3'!R37)</f>
        <v/>
      </c>
      <c r="U37" s="245" t="str">
        <f>IF(OR(F37="",T37=""),"",VLOOKUP(T37,'Ecart facial'!$A$2:$BU$143,MATCH(F37,('Ecart facial'!$B$1:$BU$1),1)+1))</f>
        <v/>
      </c>
      <c r="V37" s="254" t="str">
        <f>IF('CR CF3'!T37="","",'CR CF3'!T37)</f>
        <v/>
      </c>
      <c r="W37" s="245" t="str">
        <f>IF(OR(F37="",V37=""),"",VLOOKUP(V37,'Fermeture TJ'!$A$2:$BU$126,MATCH(F37,('Fermeture TJ'!$B$1:$BU$1),1)+1))</f>
        <v/>
      </c>
      <c r="X37" s="254" t="str">
        <f>IF('CR CF3'!V37="","",'CR CF3'!V37)</f>
        <v/>
      </c>
      <c r="Y37" s="245" t="str">
        <f>IF(OR(F37="",X37=""),"",VLOOKUP(X37,Pont!$A$2:$BU$188,MATCH(F37,(Pont!$B$1:$BU$1),1)+1))</f>
        <v/>
      </c>
      <c r="Z37" s="254" t="str">
        <f>IF('CR CF3'!X37="","",'CR CF3'!X37)</f>
        <v/>
      </c>
      <c r="AA37" s="245" t="str">
        <f>IF(OR(F37="",Z37=""),"",VLOOKUP(Z37,Epaules!$A$2:$BU$76,MATCH(F37,(Epaules!$B$1:$BU$1),1)+1))</f>
        <v/>
      </c>
      <c r="AB37" s="233">
        <f t="shared" si="0"/>
        <v>0</v>
      </c>
      <c r="AC37" s="199" t="str">
        <f t="shared" si="6"/>
        <v/>
      </c>
      <c r="AD37" s="39"/>
      <c r="AE37" s="39"/>
      <c r="AF37" s="176" t="str">
        <f t="shared" si="1"/>
        <v/>
      </c>
      <c r="AG37" s="187"/>
      <c r="AH37" s="187"/>
      <c r="AI37" s="176" t="str">
        <f t="shared" si="2"/>
        <v/>
      </c>
      <c r="AJ37" s="235">
        <f t="shared" si="3"/>
        <v>0</v>
      </c>
      <c r="AK37" s="187"/>
      <c r="AL37" s="187"/>
      <c r="AM37" s="187"/>
      <c r="AN37" s="187"/>
      <c r="AO37" s="187"/>
      <c r="AP37" s="238">
        <f t="shared" si="4"/>
        <v>0</v>
      </c>
      <c r="AQ37" s="258">
        <f t="shared" si="5"/>
        <v>0</v>
      </c>
      <c r="AR37" s="231">
        <v>34</v>
      </c>
    </row>
    <row r="38" spans="1:44" ht="15" customHeight="1" x14ac:dyDescent="0.25">
      <c r="A38" s="34" t="str">
        <f>IF('CR CF3'!A38="","",Accueil!$D$8)</f>
        <v/>
      </c>
      <c r="B38" s="36" t="str">
        <f>IF('CR CF3'!A38="","",MATCH('CR CF3'!A38,Accueil!$D$32:$D$131,0))</f>
        <v/>
      </c>
      <c r="C38" s="145" t="str">
        <f>IF('CR CF3'!A38="","",'CR CF3'!A38)</f>
        <v/>
      </c>
      <c r="D38" s="162" t="str">
        <f>IF('CR CF3'!B38="","",'CR CF3'!B38)</f>
        <v/>
      </c>
      <c r="E38" s="285" t="str">
        <f>IF('CR CF3'!C38="","",'CR CF3'!C38)</f>
        <v/>
      </c>
      <c r="F38" s="171" t="str">
        <f>IF(OR(Accueil!$D$8="",D38="",E38=""),"",DATEDIF(E38,LOOKUP(B38,Accueil!$C$32:$C$131,Accueil!$E$32:$E$131),"m"))</f>
        <v/>
      </c>
      <c r="G38" s="92" t="str">
        <f>IF('CR CF3'!E38="","",'CR CF3'!E38)</f>
        <v/>
      </c>
      <c r="H38" s="252" t="str">
        <f>IF('CR CF3'!F38="","",'CR CF3'!F38)</f>
        <v/>
      </c>
      <c r="I38" s="245" t="str">
        <f>IF(OR(F38="",H38=""),"",VLOOKUP(H38,Détente!$A$2:$BU$157,MATCH(F38,(Détente!$B$1:$BU$1),1)+1))</f>
        <v/>
      </c>
      <c r="J38" s="252" t="str">
        <f>IF('CR CF3'!H38="","",'CR CF3'!H38)</f>
        <v/>
      </c>
      <c r="K38" s="245" t="str">
        <f>IF(OR(F38="",J38=""),"",VLOOKUP(J38,Sautillers!$A$2:$BU$99,MATCH(F38,(Sautillers!$B$1:$BU$1),1)+1))</f>
        <v/>
      </c>
      <c r="L38" s="252" t="str">
        <f>IF('CR CF3'!J38="","",'CR CF3'!J38)</f>
        <v/>
      </c>
      <c r="M38" s="245" t="str">
        <f>IF(OR(F38="",L38=""),"",VLOOKUP(L38,Gainage!$A$2:$BU$32,MATCH(F38,(Gainage!$B$1:$BU$1),1)+1))</f>
        <v/>
      </c>
      <c r="N38" s="252" t="str">
        <f>IF('CR CF3'!L38="","",'CR CF3'!L38)</f>
        <v/>
      </c>
      <c r="O38" s="245" t="str">
        <f>IF(OR(F38="",N38=""),"",VLOOKUP(N38,'Course 20 m'!$A$2:$BU$373,MATCH(F38,('Course 20 m'!$B$1:$BU$1),1)+1))</f>
        <v/>
      </c>
      <c r="P38" s="253" t="str">
        <f>IF('CR CF3'!N38="","",'CR CF3'!N38)</f>
        <v/>
      </c>
      <c r="Q38" s="245" t="str">
        <f>IF(OR(F38="",P38=""),"",VLOOKUP(P38,'Ecarts D&amp;G'!$A$2:$BU$147,MATCH(F38,('Ecarts D&amp;G'!$B$1:$BU$1),1)+1))</f>
        <v/>
      </c>
      <c r="R38" s="253" t="str">
        <f>IF('CR CF3'!P38="","",'CR CF3'!P38)</f>
        <v/>
      </c>
      <c r="S38" s="245" t="str">
        <f>IF(OR(F38="",R38=""),"",VLOOKUP(R38,'Ecarts D&amp;G'!$A$2:$BU$147,MATCH(F38,('Ecarts D&amp;G'!$B$1:$BU$1),1)+1))</f>
        <v/>
      </c>
      <c r="T38" s="253" t="str">
        <f>IF('CR CF3'!R38="","",'CR CF3'!R38)</f>
        <v/>
      </c>
      <c r="U38" s="245" t="str">
        <f>IF(OR(F38="",T38=""),"",VLOOKUP(T38,'Ecart facial'!$A$2:$BU$143,MATCH(F38,('Ecart facial'!$B$1:$BU$1),1)+1))</f>
        <v/>
      </c>
      <c r="V38" s="254" t="str">
        <f>IF('CR CF3'!T38="","",'CR CF3'!T38)</f>
        <v/>
      </c>
      <c r="W38" s="245" t="str">
        <f>IF(OR(F38="",V38=""),"",VLOOKUP(V38,'Fermeture TJ'!$A$2:$BU$126,MATCH(F38,('Fermeture TJ'!$B$1:$BU$1),1)+1))</f>
        <v/>
      </c>
      <c r="X38" s="254" t="str">
        <f>IF('CR CF3'!V38="","",'CR CF3'!V38)</f>
        <v/>
      </c>
      <c r="Y38" s="245" t="str">
        <f>IF(OR(F38="",X38=""),"",VLOOKUP(X38,Pont!$A$2:$BU$188,MATCH(F38,(Pont!$B$1:$BU$1),1)+1))</f>
        <v/>
      </c>
      <c r="Z38" s="254" t="str">
        <f>IF('CR CF3'!X38="","",'CR CF3'!X38)</f>
        <v/>
      </c>
      <c r="AA38" s="245" t="str">
        <f>IF(OR(F38="",Z38=""),"",VLOOKUP(Z38,Epaules!$A$2:$BU$76,MATCH(F38,(Epaules!$B$1:$BU$1),1)+1))</f>
        <v/>
      </c>
      <c r="AB38" s="233">
        <f t="shared" si="0"/>
        <v>0</v>
      </c>
      <c r="AC38" s="199" t="str">
        <f t="shared" si="6"/>
        <v/>
      </c>
      <c r="AD38" s="37"/>
      <c r="AE38" s="37"/>
      <c r="AF38" s="176" t="str">
        <f t="shared" si="1"/>
        <v/>
      </c>
      <c r="AG38" s="187"/>
      <c r="AH38" s="187"/>
      <c r="AI38" s="176" t="str">
        <f t="shared" si="2"/>
        <v/>
      </c>
      <c r="AJ38" s="235">
        <f t="shared" si="3"/>
        <v>0</v>
      </c>
      <c r="AK38" s="187"/>
      <c r="AL38" s="187"/>
      <c r="AM38" s="187"/>
      <c r="AN38" s="187"/>
      <c r="AO38" s="187"/>
      <c r="AP38" s="238">
        <f t="shared" si="4"/>
        <v>0</v>
      </c>
      <c r="AQ38" s="258">
        <f t="shared" si="5"/>
        <v>0</v>
      </c>
      <c r="AR38" s="231">
        <v>35</v>
      </c>
    </row>
    <row r="39" spans="1:44" ht="15" customHeight="1" x14ac:dyDescent="0.25">
      <c r="A39" s="34" t="str">
        <f>IF('CR CF3'!A39="","",Accueil!$D$8)</f>
        <v/>
      </c>
      <c r="B39" s="36" t="str">
        <f>IF('CR CF3'!A39="","",MATCH('CR CF3'!A39,Accueil!$D$32:$D$131,0))</f>
        <v/>
      </c>
      <c r="C39" s="145" t="str">
        <f>IF('CR CF3'!A39="","",'CR CF3'!A39)</f>
        <v/>
      </c>
      <c r="D39" s="162" t="str">
        <f>IF('CR CF3'!B39="","",'CR CF3'!B39)</f>
        <v/>
      </c>
      <c r="E39" s="285" t="str">
        <f>IF('CR CF3'!C39="","",'CR CF3'!C39)</f>
        <v/>
      </c>
      <c r="F39" s="171" t="str">
        <f>IF(OR(Accueil!$D$8="",D39="",E39=""),"",DATEDIF(E39,LOOKUP(B39,Accueil!$C$32:$C$131,Accueil!$E$32:$E$131),"m"))</f>
        <v/>
      </c>
      <c r="G39" s="92" t="str">
        <f>IF('CR CF3'!E39="","",'CR CF3'!E39)</f>
        <v/>
      </c>
      <c r="H39" s="252" t="str">
        <f>IF('CR CF3'!F39="","",'CR CF3'!F39)</f>
        <v/>
      </c>
      <c r="I39" s="245" t="str">
        <f>IF(OR(F39="",H39=""),"",VLOOKUP(H39,Détente!$A$2:$BU$157,MATCH(F39,(Détente!$B$1:$BU$1),1)+1))</f>
        <v/>
      </c>
      <c r="J39" s="252" t="str">
        <f>IF('CR CF3'!H39="","",'CR CF3'!H39)</f>
        <v/>
      </c>
      <c r="K39" s="245" t="str">
        <f>IF(OR(F39="",J39=""),"",VLOOKUP(J39,Sautillers!$A$2:$BU$99,MATCH(F39,(Sautillers!$B$1:$BU$1),1)+1))</f>
        <v/>
      </c>
      <c r="L39" s="252" t="str">
        <f>IF('CR CF3'!J39="","",'CR CF3'!J39)</f>
        <v/>
      </c>
      <c r="M39" s="245" t="str">
        <f>IF(OR(F39="",L39=""),"",VLOOKUP(L39,Gainage!$A$2:$BU$32,MATCH(F39,(Gainage!$B$1:$BU$1),1)+1))</f>
        <v/>
      </c>
      <c r="N39" s="252" t="str">
        <f>IF('CR CF3'!L39="","",'CR CF3'!L39)</f>
        <v/>
      </c>
      <c r="O39" s="245" t="str">
        <f>IF(OR(F39="",N39=""),"",VLOOKUP(N39,'Course 20 m'!$A$2:$BU$373,MATCH(F39,('Course 20 m'!$B$1:$BU$1),1)+1))</f>
        <v/>
      </c>
      <c r="P39" s="253" t="str">
        <f>IF('CR CF3'!N39="","",'CR CF3'!N39)</f>
        <v/>
      </c>
      <c r="Q39" s="245" t="str">
        <f>IF(OR(F39="",P39=""),"",VLOOKUP(P39,'Ecarts D&amp;G'!$A$2:$BU$147,MATCH(F39,('Ecarts D&amp;G'!$B$1:$BU$1),1)+1))</f>
        <v/>
      </c>
      <c r="R39" s="253" t="str">
        <f>IF('CR CF3'!P39="","",'CR CF3'!P39)</f>
        <v/>
      </c>
      <c r="S39" s="245" t="str">
        <f>IF(OR(F39="",R39=""),"",VLOOKUP(R39,'Ecarts D&amp;G'!$A$2:$BU$147,MATCH(F39,('Ecarts D&amp;G'!$B$1:$BU$1),1)+1))</f>
        <v/>
      </c>
      <c r="T39" s="253" t="str">
        <f>IF('CR CF3'!R39="","",'CR CF3'!R39)</f>
        <v/>
      </c>
      <c r="U39" s="245" t="str">
        <f>IF(OR(F39="",T39=""),"",VLOOKUP(T39,'Ecart facial'!$A$2:$BU$143,MATCH(F39,('Ecart facial'!$B$1:$BU$1),1)+1))</f>
        <v/>
      </c>
      <c r="V39" s="254" t="str">
        <f>IF('CR CF3'!T39="","",'CR CF3'!T39)</f>
        <v/>
      </c>
      <c r="W39" s="245" t="str">
        <f>IF(OR(F39="",V39=""),"",VLOOKUP(V39,'Fermeture TJ'!$A$2:$BU$126,MATCH(F39,('Fermeture TJ'!$B$1:$BU$1),1)+1))</f>
        <v/>
      </c>
      <c r="X39" s="254" t="str">
        <f>IF('CR CF3'!V39="","",'CR CF3'!V39)</f>
        <v/>
      </c>
      <c r="Y39" s="245" t="str">
        <f>IF(OR(F39="",X39=""),"",VLOOKUP(X39,Pont!$A$2:$BU$188,MATCH(F39,(Pont!$B$1:$BU$1),1)+1))</f>
        <v/>
      </c>
      <c r="Z39" s="254" t="str">
        <f>IF('CR CF3'!X39="","",'CR CF3'!X39)</f>
        <v/>
      </c>
      <c r="AA39" s="245" t="str">
        <f>IF(OR(F39="",Z39=""),"",VLOOKUP(Z39,Epaules!$A$2:$BU$76,MATCH(F39,(Epaules!$B$1:$BU$1),1)+1))</f>
        <v/>
      </c>
      <c r="AB39" s="233">
        <f t="shared" si="0"/>
        <v>0</v>
      </c>
      <c r="AC39" s="199" t="str">
        <f t="shared" si="6"/>
        <v/>
      </c>
      <c r="AD39" s="37"/>
      <c r="AE39" s="37"/>
      <c r="AF39" s="176" t="str">
        <f t="shared" si="1"/>
        <v/>
      </c>
      <c r="AG39" s="187"/>
      <c r="AH39" s="187"/>
      <c r="AI39" s="176" t="str">
        <f t="shared" si="2"/>
        <v/>
      </c>
      <c r="AJ39" s="235">
        <f t="shared" si="3"/>
        <v>0</v>
      </c>
      <c r="AK39" s="187"/>
      <c r="AL39" s="187"/>
      <c r="AM39" s="187"/>
      <c r="AN39" s="187"/>
      <c r="AO39" s="187"/>
      <c r="AP39" s="238">
        <f t="shared" si="4"/>
        <v>0</v>
      </c>
      <c r="AQ39" s="258">
        <f t="shared" si="5"/>
        <v>0</v>
      </c>
      <c r="AR39" s="231">
        <v>36</v>
      </c>
    </row>
    <row r="40" spans="1:44" ht="15" customHeight="1" x14ac:dyDescent="0.25">
      <c r="A40" s="34" t="str">
        <f>IF('CR CF3'!A40="","",Accueil!$D$8)</f>
        <v/>
      </c>
      <c r="B40" s="36" t="str">
        <f>IF('CR CF3'!A40="","",MATCH('CR CF3'!A40,Accueil!$D$32:$D$131,0))</f>
        <v/>
      </c>
      <c r="C40" s="145" t="str">
        <f>IF('CR CF3'!A40="","",'CR CF3'!A40)</f>
        <v/>
      </c>
      <c r="D40" s="162" t="str">
        <f>IF('CR CF3'!B40="","",'CR CF3'!B40)</f>
        <v/>
      </c>
      <c r="E40" s="285" t="str">
        <f>IF('CR CF3'!C40="","",'CR CF3'!C40)</f>
        <v/>
      </c>
      <c r="F40" s="171" t="str">
        <f>IF(OR(Accueil!$D$8="",D40="",E40=""),"",DATEDIF(E40,LOOKUP(B40,Accueil!$C$32:$C$131,Accueil!$E$32:$E$131),"m"))</f>
        <v/>
      </c>
      <c r="G40" s="92" t="str">
        <f>IF('CR CF3'!E40="","",'CR CF3'!E40)</f>
        <v/>
      </c>
      <c r="H40" s="252" t="str">
        <f>IF('CR CF3'!F40="","",'CR CF3'!F40)</f>
        <v/>
      </c>
      <c r="I40" s="245" t="str">
        <f>IF(OR(F40="",H40=""),"",VLOOKUP(H40,Détente!$A$2:$BU$157,MATCH(F40,(Détente!$B$1:$BU$1),1)+1))</f>
        <v/>
      </c>
      <c r="J40" s="252" t="str">
        <f>IF('CR CF3'!H40="","",'CR CF3'!H40)</f>
        <v/>
      </c>
      <c r="K40" s="245" t="str">
        <f>IF(OR(F40="",J40=""),"",VLOOKUP(J40,Sautillers!$A$2:$BU$99,MATCH(F40,(Sautillers!$B$1:$BU$1),1)+1))</f>
        <v/>
      </c>
      <c r="L40" s="252" t="str">
        <f>IF('CR CF3'!J40="","",'CR CF3'!J40)</f>
        <v/>
      </c>
      <c r="M40" s="245" t="str">
        <f>IF(OR(F40="",L40=""),"",VLOOKUP(L40,Gainage!$A$2:$BU$32,MATCH(F40,(Gainage!$B$1:$BU$1),1)+1))</f>
        <v/>
      </c>
      <c r="N40" s="252" t="str">
        <f>IF('CR CF3'!L40="","",'CR CF3'!L40)</f>
        <v/>
      </c>
      <c r="O40" s="245" t="str">
        <f>IF(OR(F40="",N40=""),"",VLOOKUP(N40,'Course 20 m'!$A$2:$BU$373,MATCH(F40,('Course 20 m'!$B$1:$BU$1),1)+1))</f>
        <v/>
      </c>
      <c r="P40" s="253" t="str">
        <f>IF('CR CF3'!N40="","",'CR CF3'!N40)</f>
        <v/>
      </c>
      <c r="Q40" s="245" t="str">
        <f>IF(OR(F40="",P40=""),"",VLOOKUP(P40,'Ecarts D&amp;G'!$A$2:$BU$147,MATCH(F40,('Ecarts D&amp;G'!$B$1:$BU$1),1)+1))</f>
        <v/>
      </c>
      <c r="R40" s="253" t="str">
        <f>IF('CR CF3'!P40="","",'CR CF3'!P40)</f>
        <v/>
      </c>
      <c r="S40" s="245" t="str">
        <f>IF(OR(F40="",R40=""),"",VLOOKUP(R40,'Ecarts D&amp;G'!$A$2:$BU$147,MATCH(F40,('Ecarts D&amp;G'!$B$1:$BU$1),1)+1))</f>
        <v/>
      </c>
      <c r="T40" s="253" t="str">
        <f>IF('CR CF3'!R40="","",'CR CF3'!R40)</f>
        <v/>
      </c>
      <c r="U40" s="245" t="str">
        <f>IF(OR(F40="",T40=""),"",VLOOKUP(T40,'Ecart facial'!$A$2:$BU$143,MATCH(F40,('Ecart facial'!$B$1:$BU$1),1)+1))</f>
        <v/>
      </c>
      <c r="V40" s="254" t="str">
        <f>IF('CR CF3'!T40="","",'CR CF3'!T40)</f>
        <v/>
      </c>
      <c r="W40" s="245" t="str">
        <f>IF(OR(F40="",V40=""),"",VLOOKUP(V40,'Fermeture TJ'!$A$2:$BU$126,MATCH(F40,('Fermeture TJ'!$B$1:$BU$1),1)+1))</f>
        <v/>
      </c>
      <c r="X40" s="254" t="str">
        <f>IF('CR CF3'!V40="","",'CR CF3'!V40)</f>
        <v/>
      </c>
      <c r="Y40" s="245" t="str">
        <f>IF(OR(F40="",X40=""),"",VLOOKUP(X40,Pont!$A$2:$BU$188,MATCH(F40,(Pont!$B$1:$BU$1),1)+1))</f>
        <v/>
      </c>
      <c r="Z40" s="254" t="str">
        <f>IF('CR CF3'!X40="","",'CR CF3'!X40)</f>
        <v/>
      </c>
      <c r="AA40" s="245" t="str">
        <f>IF(OR(F40="",Z40=""),"",VLOOKUP(Z40,Epaules!$A$2:$BU$76,MATCH(F40,(Epaules!$B$1:$BU$1),1)+1))</f>
        <v/>
      </c>
      <c r="AB40" s="233">
        <f t="shared" si="0"/>
        <v>0</v>
      </c>
      <c r="AC40" s="199" t="str">
        <f t="shared" si="6"/>
        <v/>
      </c>
      <c r="AD40" s="39"/>
      <c r="AE40" s="39"/>
      <c r="AF40" s="176" t="str">
        <f t="shared" si="1"/>
        <v/>
      </c>
      <c r="AG40" s="187"/>
      <c r="AH40" s="187"/>
      <c r="AI40" s="176" t="str">
        <f t="shared" si="2"/>
        <v/>
      </c>
      <c r="AJ40" s="235">
        <f t="shared" si="3"/>
        <v>0</v>
      </c>
      <c r="AK40" s="187"/>
      <c r="AL40" s="187"/>
      <c r="AM40" s="187"/>
      <c r="AN40" s="187"/>
      <c r="AO40" s="187"/>
      <c r="AP40" s="238">
        <f t="shared" si="4"/>
        <v>0</v>
      </c>
      <c r="AQ40" s="258">
        <f t="shared" si="5"/>
        <v>0</v>
      </c>
      <c r="AR40" s="231">
        <v>37</v>
      </c>
    </row>
    <row r="41" spans="1:44" ht="15" customHeight="1" x14ac:dyDescent="0.25">
      <c r="A41" s="34" t="str">
        <f>IF('CR CF3'!A41="","",Accueil!$D$8)</f>
        <v/>
      </c>
      <c r="B41" s="36" t="str">
        <f>IF('CR CF3'!A41="","",MATCH('CR CF3'!A41,Accueil!$D$32:$D$131,0))</f>
        <v/>
      </c>
      <c r="C41" s="145" t="str">
        <f>IF('CR CF3'!A41="","",'CR CF3'!A41)</f>
        <v/>
      </c>
      <c r="D41" s="162" t="str">
        <f>IF('CR CF3'!B41="","",'CR CF3'!B41)</f>
        <v/>
      </c>
      <c r="E41" s="285" t="str">
        <f>IF('CR CF3'!C41="","",'CR CF3'!C41)</f>
        <v/>
      </c>
      <c r="F41" s="171" t="str">
        <f>IF(OR(Accueil!$D$8="",D41="",E41=""),"",DATEDIF(E41,LOOKUP(B41,Accueil!$C$32:$C$131,Accueil!$E$32:$E$131),"m"))</f>
        <v/>
      </c>
      <c r="G41" s="92" t="str">
        <f>IF('CR CF3'!E41="","",'CR CF3'!E41)</f>
        <v/>
      </c>
      <c r="H41" s="252" t="str">
        <f>IF('CR CF3'!F41="","",'CR CF3'!F41)</f>
        <v/>
      </c>
      <c r="I41" s="245" t="str">
        <f>IF(OR(F41="",H41=""),"",VLOOKUP(H41,Détente!$A$2:$BU$157,MATCH(F41,(Détente!$B$1:$BU$1),1)+1))</f>
        <v/>
      </c>
      <c r="J41" s="252" t="str">
        <f>IF('CR CF3'!H41="","",'CR CF3'!H41)</f>
        <v/>
      </c>
      <c r="K41" s="245" t="str">
        <f>IF(OR(F41="",J41=""),"",VLOOKUP(J41,Sautillers!$A$2:$BU$99,MATCH(F41,(Sautillers!$B$1:$BU$1),1)+1))</f>
        <v/>
      </c>
      <c r="L41" s="252" t="str">
        <f>IF('CR CF3'!J41="","",'CR CF3'!J41)</f>
        <v/>
      </c>
      <c r="M41" s="245" t="str">
        <f>IF(OR(F41="",L41=""),"",VLOOKUP(L41,Gainage!$A$2:$BU$32,MATCH(F41,(Gainage!$B$1:$BU$1),1)+1))</f>
        <v/>
      </c>
      <c r="N41" s="252" t="str">
        <f>IF('CR CF3'!L41="","",'CR CF3'!L41)</f>
        <v/>
      </c>
      <c r="O41" s="245" t="str">
        <f>IF(OR(F41="",N41=""),"",VLOOKUP(N41,'Course 20 m'!$A$2:$BU$373,MATCH(F41,('Course 20 m'!$B$1:$BU$1),1)+1))</f>
        <v/>
      </c>
      <c r="P41" s="253" t="str">
        <f>IF('CR CF3'!N41="","",'CR CF3'!N41)</f>
        <v/>
      </c>
      <c r="Q41" s="245" t="str">
        <f>IF(OR(F41="",P41=""),"",VLOOKUP(P41,'Ecarts D&amp;G'!$A$2:$BU$147,MATCH(F41,('Ecarts D&amp;G'!$B$1:$BU$1),1)+1))</f>
        <v/>
      </c>
      <c r="R41" s="253" t="str">
        <f>IF('CR CF3'!P41="","",'CR CF3'!P41)</f>
        <v/>
      </c>
      <c r="S41" s="245" t="str">
        <f>IF(OR(F41="",R41=""),"",VLOOKUP(R41,'Ecarts D&amp;G'!$A$2:$BU$147,MATCH(F41,('Ecarts D&amp;G'!$B$1:$BU$1),1)+1))</f>
        <v/>
      </c>
      <c r="T41" s="253" t="str">
        <f>IF('CR CF3'!R41="","",'CR CF3'!R41)</f>
        <v/>
      </c>
      <c r="U41" s="245" t="str">
        <f>IF(OR(F41="",T41=""),"",VLOOKUP(T41,'Ecart facial'!$A$2:$BU$143,MATCH(F41,('Ecart facial'!$B$1:$BU$1),1)+1))</f>
        <v/>
      </c>
      <c r="V41" s="254" t="str">
        <f>IF('CR CF3'!T41="","",'CR CF3'!T41)</f>
        <v/>
      </c>
      <c r="W41" s="245" t="str">
        <f>IF(OR(F41="",V41=""),"",VLOOKUP(V41,'Fermeture TJ'!$A$2:$BU$126,MATCH(F41,('Fermeture TJ'!$B$1:$BU$1),1)+1))</f>
        <v/>
      </c>
      <c r="X41" s="254" t="str">
        <f>IF('CR CF3'!V41="","",'CR CF3'!V41)</f>
        <v/>
      </c>
      <c r="Y41" s="245" t="str">
        <f>IF(OR(F41="",X41=""),"",VLOOKUP(X41,Pont!$A$2:$BU$188,MATCH(F41,(Pont!$B$1:$BU$1),1)+1))</f>
        <v/>
      </c>
      <c r="Z41" s="254" t="str">
        <f>IF('CR CF3'!X41="","",'CR CF3'!X41)</f>
        <v/>
      </c>
      <c r="AA41" s="245" t="str">
        <f>IF(OR(F41="",Z41=""),"",VLOOKUP(Z41,Epaules!$A$2:$BU$76,MATCH(F41,(Epaules!$B$1:$BU$1),1)+1))</f>
        <v/>
      </c>
      <c r="AB41" s="233">
        <f t="shared" si="0"/>
        <v>0</v>
      </c>
      <c r="AC41" s="199" t="str">
        <f t="shared" si="6"/>
        <v/>
      </c>
      <c r="AD41" s="37"/>
      <c r="AE41" s="37"/>
      <c r="AF41" s="176" t="str">
        <f t="shared" si="1"/>
        <v/>
      </c>
      <c r="AG41" s="187"/>
      <c r="AH41" s="187"/>
      <c r="AI41" s="176" t="str">
        <f t="shared" si="2"/>
        <v/>
      </c>
      <c r="AJ41" s="235">
        <f t="shared" si="3"/>
        <v>0</v>
      </c>
      <c r="AK41" s="187"/>
      <c r="AL41" s="187"/>
      <c r="AM41" s="187"/>
      <c r="AN41" s="187"/>
      <c r="AO41" s="187"/>
      <c r="AP41" s="238">
        <f t="shared" si="4"/>
        <v>0</v>
      </c>
      <c r="AQ41" s="258">
        <f t="shared" si="5"/>
        <v>0</v>
      </c>
      <c r="AR41" s="231">
        <v>38</v>
      </c>
    </row>
    <row r="42" spans="1:44" ht="15" customHeight="1" x14ac:dyDescent="0.25">
      <c r="A42" s="34" t="str">
        <f>IF('CR CF3'!A42="","",Accueil!$D$8)</f>
        <v/>
      </c>
      <c r="B42" s="36" t="str">
        <f>IF('CR CF3'!A42="","",MATCH('CR CF3'!A42,Accueil!$D$32:$D$131,0))</f>
        <v/>
      </c>
      <c r="C42" s="145" t="str">
        <f>IF('CR CF3'!A42="","",'CR CF3'!A42)</f>
        <v/>
      </c>
      <c r="D42" s="162" t="str">
        <f>IF('CR CF3'!B42="","",'CR CF3'!B42)</f>
        <v/>
      </c>
      <c r="E42" s="285" t="str">
        <f>IF('CR CF3'!C42="","",'CR CF3'!C42)</f>
        <v/>
      </c>
      <c r="F42" s="171" t="str">
        <f>IF(OR(Accueil!$D$8="",D42="",E42=""),"",DATEDIF(E42,LOOKUP(B42,Accueil!$C$32:$C$131,Accueil!$E$32:$E$131),"m"))</f>
        <v/>
      </c>
      <c r="G42" s="92" t="str">
        <f>IF('CR CF3'!E42="","",'CR CF3'!E42)</f>
        <v/>
      </c>
      <c r="H42" s="252" t="str">
        <f>IF('CR CF3'!F42="","",'CR CF3'!F42)</f>
        <v/>
      </c>
      <c r="I42" s="245" t="str">
        <f>IF(OR(F42="",H42=""),"",VLOOKUP(H42,Détente!$A$2:$BU$157,MATCH(F42,(Détente!$B$1:$BU$1),1)+1))</f>
        <v/>
      </c>
      <c r="J42" s="252" t="str">
        <f>IF('CR CF3'!H42="","",'CR CF3'!H42)</f>
        <v/>
      </c>
      <c r="K42" s="245" t="str">
        <f>IF(OR(F42="",J42=""),"",VLOOKUP(J42,Sautillers!$A$2:$BU$99,MATCH(F42,(Sautillers!$B$1:$BU$1),1)+1))</f>
        <v/>
      </c>
      <c r="L42" s="252" t="str">
        <f>IF('CR CF3'!J42="","",'CR CF3'!J42)</f>
        <v/>
      </c>
      <c r="M42" s="245" t="str">
        <f>IF(OR(F42="",L42=""),"",VLOOKUP(L42,Gainage!$A$2:$BU$32,MATCH(F42,(Gainage!$B$1:$BU$1),1)+1))</f>
        <v/>
      </c>
      <c r="N42" s="252" t="str">
        <f>IF('CR CF3'!L42="","",'CR CF3'!L42)</f>
        <v/>
      </c>
      <c r="O42" s="245" t="str">
        <f>IF(OR(F42="",N42=""),"",VLOOKUP(N42,'Course 20 m'!$A$2:$BU$373,MATCH(F42,('Course 20 m'!$B$1:$BU$1),1)+1))</f>
        <v/>
      </c>
      <c r="P42" s="253" t="str">
        <f>IF('CR CF3'!N42="","",'CR CF3'!N42)</f>
        <v/>
      </c>
      <c r="Q42" s="245" t="str">
        <f>IF(OR(F42="",P42=""),"",VLOOKUP(P42,'Ecarts D&amp;G'!$A$2:$BU$147,MATCH(F42,('Ecarts D&amp;G'!$B$1:$BU$1),1)+1))</f>
        <v/>
      </c>
      <c r="R42" s="253" t="str">
        <f>IF('CR CF3'!P42="","",'CR CF3'!P42)</f>
        <v/>
      </c>
      <c r="S42" s="245" t="str">
        <f>IF(OR(F42="",R42=""),"",VLOOKUP(R42,'Ecarts D&amp;G'!$A$2:$BU$147,MATCH(F42,('Ecarts D&amp;G'!$B$1:$BU$1),1)+1))</f>
        <v/>
      </c>
      <c r="T42" s="253" t="str">
        <f>IF('CR CF3'!R42="","",'CR CF3'!R42)</f>
        <v/>
      </c>
      <c r="U42" s="245" t="str">
        <f>IF(OR(F42="",T42=""),"",VLOOKUP(T42,'Ecart facial'!$A$2:$BU$143,MATCH(F42,('Ecart facial'!$B$1:$BU$1),1)+1))</f>
        <v/>
      </c>
      <c r="V42" s="254" t="str">
        <f>IF('CR CF3'!T42="","",'CR CF3'!T42)</f>
        <v/>
      </c>
      <c r="W42" s="245" t="str">
        <f>IF(OR(F42="",V42=""),"",VLOOKUP(V42,'Fermeture TJ'!$A$2:$BU$126,MATCH(F42,('Fermeture TJ'!$B$1:$BU$1),1)+1))</f>
        <v/>
      </c>
      <c r="X42" s="254" t="str">
        <f>IF('CR CF3'!V42="","",'CR CF3'!V42)</f>
        <v/>
      </c>
      <c r="Y42" s="245" t="str">
        <f>IF(OR(F42="",X42=""),"",VLOOKUP(X42,Pont!$A$2:$BU$188,MATCH(F42,(Pont!$B$1:$BU$1),1)+1))</f>
        <v/>
      </c>
      <c r="Z42" s="254" t="str">
        <f>IF('CR CF3'!X42="","",'CR CF3'!X42)</f>
        <v/>
      </c>
      <c r="AA42" s="245" t="str">
        <f>IF(OR(F42="",Z42=""),"",VLOOKUP(Z42,Epaules!$A$2:$BU$76,MATCH(F42,(Epaules!$B$1:$BU$1),1)+1))</f>
        <v/>
      </c>
      <c r="AB42" s="233">
        <f t="shared" si="0"/>
        <v>0</v>
      </c>
      <c r="AC42" s="199" t="str">
        <f t="shared" si="6"/>
        <v/>
      </c>
      <c r="AD42" s="37"/>
      <c r="AE42" s="37"/>
      <c r="AF42" s="176" t="str">
        <f t="shared" si="1"/>
        <v/>
      </c>
      <c r="AG42" s="187"/>
      <c r="AH42" s="187"/>
      <c r="AI42" s="176" t="str">
        <f t="shared" si="2"/>
        <v/>
      </c>
      <c r="AJ42" s="235">
        <f t="shared" si="3"/>
        <v>0</v>
      </c>
      <c r="AK42" s="187"/>
      <c r="AL42" s="187"/>
      <c r="AM42" s="187"/>
      <c r="AN42" s="187"/>
      <c r="AO42" s="187"/>
      <c r="AP42" s="238">
        <f t="shared" si="4"/>
        <v>0</v>
      </c>
      <c r="AQ42" s="258">
        <f t="shared" si="5"/>
        <v>0</v>
      </c>
      <c r="AR42" s="231">
        <v>39</v>
      </c>
    </row>
    <row r="43" spans="1:44" ht="15" customHeight="1" x14ac:dyDescent="0.25">
      <c r="A43" s="34" t="str">
        <f>IF('CR CF3'!A43="","",Accueil!$D$8)</f>
        <v/>
      </c>
      <c r="B43" s="36" t="str">
        <f>IF('CR CF3'!A43="","",MATCH('CR CF3'!A43,Accueil!$D$32:$D$131,0))</f>
        <v/>
      </c>
      <c r="C43" s="145" t="str">
        <f>IF('CR CF3'!A43="","",'CR CF3'!A43)</f>
        <v/>
      </c>
      <c r="D43" s="162" t="str">
        <f>IF('CR CF3'!B43="","",'CR CF3'!B43)</f>
        <v/>
      </c>
      <c r="E43" s="285" t="str">
        <f>IF('CR CF3'!C43="","",'CR CF3'!C43)</f>
        <v/>
      </c>
      <c r="F43" s="171" t="str">
        <f>IF(OR(Accueil!$D$8="",D43="",E43=""),"",DATEDIF(E43,LOOKUP(B43,Accueil!$C$32:$C$131,Accueil!$E$32:$E$131),"m"))</f>
        <v/>
      </c>
      <c r="G43" s="92" t="str">
        <f>IF('CR CF3'!E43="","",'CR CF3'!E43)</f>
        <v/>
      </c>
      <c r="H43" s="252" t="str">
        <f>IF('CR CF3'!F43="","",'CR CF3'!F43)</f>
        <v/>
      </c>
      <c r="I43" s="245" t="str">
        <f>IF(OR(F43="",H43=""),"",VLOOKUP(H43,Détente!$A$2:$BU$157,MATCH(F43,(Détente!$B$1:$BU$1),1)+1))</f>
        <v/>
      </c>
      <c r="J43" s="252" t="str">
        <f>IF('CR CF3'!H43="","",'CR CF3'!H43)</f>
        <v/>
      </c>
      <c r="K43" s="245" t="str">
        <f>IF(OR(F43="",J43=""),"",VLOOKUP(J43,Sautillers!$A$2:$BU$99,MATCH(F43,(Sautillers!$B$1:$BU$1),1)+1))</f>
        <v/>
      </c>
      <c r="L43" s="252" t="str">
        <f>IF('CR CF3'!J43="","",'CR CF3'!J43)</f>
        <v/>
      </c>
      <c r="M43" s="245" t="str">
        <f>IF(OR(F43="",L43=""),"",VLOOKUP(L43,Gainage!$A$2:$BU$32,MATCH(F43,(Gainage!$B$1:$BU$1),1)+1))</f>
        <v/>
      </c>
      <c r="N43" s="252" t="str">
        <f>IF('CR CF3'!L43="","",'CR CF3'!L43)</f>
        <v/>
      </c>
      <c r="O43" s="245" t="str">
        <f>IF(OR(F43="",N43=""),"",VLOOKUP(N43,'Course 20 m'!$A$2:$BU$373,MATCH(F43,('Course 20 m'!$B$1:$BU$1),1)+1))</f>
        <v/>
      </c>
      <c r="P43" s="253" t="str">
        <f>IF('CR CF3'!N43="","",'CR CF3'!N43)</f>
        <v/>
      </c>
      <c r="Q43" s="245" t="str">
        <f>IF(OR(F43="",P43=""),"",VLOOKUP(P43,'Ecarts D&amp;G'!$A$2:$BU$147,MATCH(F43,('Ecarts D&amp;G'!$B$1:$BU$1),1)+1))</f>
        <v/>
      </c>
      <c r="R43" s="253" t="str">
        <f>IF('CR CF3'!P43="","",'CR CF3'!P43)</f>
        <v/>
      </c>
      <c r="S43" s="245" t="str">
        <f>IF(OR(F43="",R43=""),"",VLOOKUP(R43,'Ecarts D&amp;G'!$A$2:$BU$147,MATCH(F43,('Ecarts D&amp;G'!$B$1:$BU$1),1)+1))</f>
        <v/>
      </c>
      <c r="T43" s="253" t="str">
        <f>IF('CR CF3'!R43="","",'CR CF3'!R43)</f>
        <v/>
      </c>
      <c r="U43" s="245" t="str">
        <f>IF(OR(F43="",T43=""),"",VLOOKUP(T43,'Ecart facial'!$A$2:$BU$143,MATCH(F43,('Ecart facial'!$B$1:$BU$1),1)+1))</f>
        <v/>
      </c>
      <c r="V43" s="254" t="str">
        <f>IF('CR CF3'!T43="","",'CR CF3'!T43)</f>
        <v/>
      </c>
      <c r="W43" s="245" t="str">
        <f>IF(OR(F43="",V43=""),"",VLOOKUP(V43,'Fermeture TJ'!$A$2:$BU$126,MATCH(F43,('Fermeture TJ'!$B$1:$BU$1),1)+1))</f>
        <v/>
      </c>
      <c r="X43" s="254" t="str">
        <f>IF('CR CF3'!V43="","",'CR CF3'!V43)</f>
        <v/>
      </c>
      <c r="Y43" s="245" t="str">
        <f>IF(OR(F43="",X43=""),"",VLOOKUP(X43,Pont!$A$2:$BU$188,MATCH(F43,(Pont!$B$1:$BU$1),1)+1))</f>
        <v/>
      </c>
      <c r="Z43" s="254" t="str">
        <f>IF('CR CF3'!X43="","",'CR CF3'!X43)</f>
        <v/>
      </c>
      <c r="AA43" s="245" t="str">
        <f>IF(OR(F43="",Z43=""),"",VLOOKUP(Z43,Epaules!$A$2:$BU$76,MATCH(F43,(Epaules!$B$1:$BU$1),1)+1))</f>
        <v/>
      </c>
      <c r="AB43" s="233">
        <f t="shared" si="0"/>
        <v>0</v>
      </c>
      <c r="AC43" s="199" t="str">
        <f t="shared" si="6"/>
        <v/>
      </c>
      <c r="AD43" s="37"/>
      <c r="AE43" s="37"/>
      <c r="AF43" s="176" t="str">
        <f t="shared" si="1"/>
        <v/>
      </c>
      <c r="AG43" s="187"/>
      <c r="AH43" s="187"/>
      <c r="AI43" s="176" t="str">
        <f t="shared" si="2"/>
        <v/>
      </c>
      <c r="AJ43" s="235">
        <f t="shared" si="3"/>
        <v>0</v>
      </c>
      <c r="AK43" s="187"/>
      <c r="AL43" s="187"/>
      <c r="AM43" s="187"/>
      <c r="AN43" s="187"/>
      <c r="AO43" s="187"/>
      <c r="AP43" s="238">
        <f t="shared" si="4"/>
        <v>0</v>
      </c>
      <c r="AQ43" s="258">
        <f t="shared" si="5"/>
        <v>0</v>
      </c>
      <c r="AR43" s="231">
        <v>40</v>
      </c>
    </row>
    <row r="44" spans="1:44" ht="15" customHeight="1" x14ac:dyDescent="0.25">
      <c r="A44" s="34" t="str">
        <f>IF('CR CF3'!A44="","",Accueil!$D$8)</f>
        <v/>
      </c>
      <c r="B44" s="36" t="str">
        <f>IF('CR CF3'!A44="","",MATCH('CR CF3'!A44,Accueil!$D$32:$D$131,0))</f>
        <v/>
      </c>
      <c r="C44" s="145" t="str">
        <f>IF('CR CF3'!A44="","",'CR CF3'!A44)</f>
        <v/>
      </c>
      <c r="D44" s="162" t="str">
        <f>IF('CR CF3'!B44="","",'CR CF3'!B44)</f>
        <v/>
      </c>
      <c r="E44" s="285" t="str">
        <f>IF('CR CF3'!C44="","",'CR CF3'!C44)</f>
        <v/>
      </c>
      <c r="F44" s="171" t="str">
        <f>IF(OR(Accueil!$D$8="",D44="",E44=""),"",DATEDIF(E44,LOOKUP(B44,Accueil!$C$32:$C$131,Accueil!$E$32:$E$131),"m"))</f>
        <v/>
      </c>
      <c r="G44" s="92" t="str">
        <f>IF('CR CF3'!E44="","",'CR CF3'!E44)</f>
        <v/>
      </c>
      <c r="H44" s="252" t="str">
        <f>IF('CR CF3'!F44="","",'CR CF3'!F44)</f>
        <v/>
      </c>
      <c r="I44" s="245" t="str">
        <f>IF(OR(F44="",H44=""),"",VLOOKUP(H44,Détente!$A$2:$BU$157,MATCH(F44,(Détente!$B$1:$BU$1),1)+1))</f>
        <v/>
      </c>
      <c r="J44" s="252" t="str">
        <f>IF('CR CF3'!H44="","",'CR CF3'!H44)</f>
        <v/>
      </c>
      <c r="K44" s="245" t="str">
        <f>IF(OR(F44="",J44=""),"",VLOOKUP(J44,Sautillers!$A$2:$BU$99,MATCH(F44,(Sautillers!$B$1:$BU$1),1)+1))</f>
        <v/>
      </c>
      <c r="L44" s="252" t="str">
        <f>IF('CR CF3'!J44="","",'CR CF3'!J44)</f>
        <v/>
      </c>
      <c r="M44" s="245" t="str">
        <f>IF(OR(F44="",L44=""),"",VLOOKUP(L44,Gainage!$A$2:$BU$32,MATCH(F44,(Gainage!$B$1:$BU$1),1)+1))</f>
        <v/>
      </c>
      <c r="N44" s="252" t="str">
        <f>IF('CR CF3'!L44="","",'CR CF3'!L44)</f>
        <v/>
      </c>
      <c r="O44" s="245" t="str">
        <f>IF(OR(F44="",N44=""),"",VLOOKUP(N44,'Course 20 m'!$A$2:$BU$373,MATCH(F44,('Course 20 m'!$B$1:$BU$1),1)+1))</f>
        <v/>
      </c>
      <c r="P44" s="253" t="str">
        <f>IF('CR CF3'!N44="","",'CR CF3'!N44)</f>
        <v/>
      </c>
      <c r="Q44" s="245" t="str">
        <f>IF(OR(F44="",P44=""),"",VLOOKUP(P44,'Ecarts D&amp;G'!$A$2:$BU$147,MATCH(F44,('Ecarts D&amp;G'!$B$1:$BU$1),1)+1))</f>
        <v/>
      </c>
      <c r="R44" s="253" t="str">
        <f>IF('CR CF3'!P44="","",'CR CF3'!P44)</f>
        <v/>
      </c>
      <c r="S44" s="245" t="str">
        <f>IF(OR(F44="",R44=""),"",VLOOKUP(R44,'Ecarts D&amp;G'!$A$2:$BU$147,MATCH(F44,('Ecarts D&amp;G'!$B$1:$BU$1),1)+1))</f>
        <v/>
      </c>
      <c r="T44" s="253" t="str">
        <f>IF('CR CF3'!R44="","",'CR CF3'!R44)</f>
        <v/>
      </c>
      <c r="U44" s="245" t="str">
        <f>IF(OR(F44="",T44=""),"",VLOOKUP(T44,'Ecart facial'!$A$2:$BU$143,MATCH(F44,('Ecart facial'!$B$1:$BU$1),1)+1))</f>
        <v/>
      </c>
      <c r="V44" s="254" t="str">
        <f>IF('CR CF3'!T44="","",'CR CF3'!T44)</f>
        <v/>
      </c>
      <c r="W44" s="245" t="str">
        <f>IF(OR(F44="",V44=""),"",VLOOKUP(V44,'Fermeture TJ'!$A$2:$BU$126,MATCH(F44,('Fermeture TJ'!$B$1:$BU$1),1)+1))</f>
        <v/>
      </c>
      <c r="X44" s="254" t="str">
        <f>IF('CR CF3'!V44="","",'CR CF3'!V44)</f>
        <v/>
      </c>
      <c r="Y44" s="245" t="str">
        <f>IF(OR(F44="",X44=""),"",VLOOKUP(X44,Pont!$A$2:$BU$188,MATCH(F44,(Pont!$B$1:$BU$1),1)+1))</f>
        <v/>
      </c>
      <c r="Z44" s="254" t="str">
        <f>IF('CR CF3'!X44="","",'CR CF3'!X44)</f>
        <v/>
      </c>
      <c r="AA44" s="245" t="str">
        <f>IF(OR(F44="",Z44=""),"",VLOOKUP(Z44,Epaules!$A$2:$BU$76,MATCH(F44,(Epaules!$B$1:$BU$1),1)+1))</f>
        <v/>
      </c>
      <c r="AB44" s="233">
        <f t="shared" si="0"/>
        <v>0</v>
      </c>
      <c r="AC44" s="199" t="str">
        <f t="shared" si="6"/>
        <v/>
      </c>
      <c r="AD44" s="37"/>
      <c r="AE44" s="37"/>
      <c r="AF44" s="176" t="str">
        <f t="shared" si="1"/>
        <v/>
      </c>
      <c r="AG44" s="187"/>
      <c r="AH44" s="187"/>
      <c r="AI44" s="176" t="str">
        <f t="shared" si="2"/>
        <v/>
      </c>
      <c r="AJ44" s="235">
        <f t="shared" si="3"/>
        <v>0</v>
      </c>
      <c r="AK44" s="187"/>
      <c r="AL44" s="187"/>
      <c r="AM44" s="187"/>
      <c r="AN44" s="187"/>
      <c r="AO44" s="187"/>
      <c r="AP44" s="238">
        <f t="shared" si="4"/>
        <v>0</v>
      </c>
      <c r="AQ44" s="258">
        <f t="shared" si="5"/>
        <v>0</v>
      </c>
      <c r="AR44" s="231">
        <v>41</v>
      </c>
    </row>
    <row r="45" spans="1:44" ht="15" customHeight="1" x14ac:dyDescent="0.25">
      <c r="A45" s="34" t="str">
        <f>IF('CR CF3'!A45="","",Accueil!$D$8)</f>
        <v/>
      </c>
      <c r="B45" s="36" t="str">
        <f>IF('CR CF3'!A45="","",MATCH('CR CF3'!A45,Accueil!$D$32:$D$131,0))</f>
        <v/>
      </c>
      <c r="C45" s="145" t="str">
        <f>IF('CR CF3'!A45="","",'CR CF3'!A45)</f>
        <v/>
      </c>
      <c r="D45" s="162" t="str">
        <f>IF('CR CF3'!B45="","",'CR CF3'!B45)</f>
        <v/>
      </c>
      <c r="E45" s="285" t="str">
        <f>IF('CR CF3'!C45="","",'CR CF3'!C45)</f>
        <v/>
      </c>
      <c r="F45" s="171" t="str">
        <f>IF(OR(Accueil!$D$8="",D45="",E45=""),"",DATEDIF(E45,LOOKUP(B45,Accueil!$C$32:$C$131,Accueil!$E$32:$E$131),"m"))</f>
        <v/>
      </c>
      <c r="G45" s="92" t="str">
        <f>IF('CR CF3'!E45="","",'CR CF3'!E45)</f>
        <v/>
      </c>
      <c r="H45" s="252" t="str">
        <f>IF('CR CF3'!F45="","",'CR CF3'!F45)</f>
        <v/>
      </c>
      <c r="I45" s="245" t="str">
        <f>IF(OR(F45="",H45=""),"",VLOOKUP(H45,Détente!$A$2:$BU$157,MATCH(F45,(Détente!$B$1:$BU$1),1)+1))</f>
        <v/>
      </c>
      <c r="J45" s="252" t="str">
        <f>IF('CR CF3'!H45="","",'CR CF3'!H45)</f>
        <v/>
      </c>
      <c r="K45" s="245" t="str">
        <f>IF(OR(F45="",J45=""),"",VLOOKUP(J45,Sautillers!$A$2:$BU$99,MATCH(F45,(Sautillers!$B$1:$BU$1),1)+1))</f>
        <v/>
      </c>
      <c r="L45" s="252" t="str">
        <f>IF('CR CF3'!J45="","",'CR CF3'!J45)</f>
        <v/>
      </c>
      <c r="M45" s="245" t="str">
        <f>IF(OR(F45="",L45=""),"",VLOOKUP(L45,Gainage!$A$2:$BU$32,MATCH(F45,(Gainage!$B$1:$BU$1),1)+1))</f>
        <v/>
      </c>
      <c r="N45" s="252" t="str">
        <f>IF('CR CF3'!L45="","",'CR CF3'!L45)</f>
        <v/>
      </c>
      <c r="O45" s="245" t="str">
        <f>IF(OR(F45="",N45=""),"",VLOOKUP(N45,'Course 20 m'!$A$2:$BU$373,MATCH(F45,('Course 20 m'!$B$1:$BU$1),1)+1))</f>
        <v/>
      </c>
      <c r="P45" s="253" t="str">
        <f>IF('CR CF3'!N45="","",'CR CF3'!N45)</f>
        <v/>
      </c>
      <c r="Q45" s="245" t="str">
        <f>IF(OR(F45="",P45=""),"",VLOOKUP(P45,'Ecarts D&amp;G'!$A$2:$BU$147,MATCH(F45,('Ecarts D&amp;G'!$B$1:$BU$1),1)+1))</f>
        <v/>
      </c>
      <c r="R45" s="253" t="str">
        <f>IF('CR CF3'!P45="","",'CR CF3'!P45)</f>
        <v/>
      </c>
      <c r="S45" s="245" t="str">
        <f>IF(OR(F45="",R45=""),"",VLOOKUP(R45,'Ecarts D&amp;G'!$A$2:$BU$147,MATCH(F45,('Ecarts D&amp;G'!$B$1:$BU$1),1)+1))</f>
        <v/>
      </c>
      <c r="T45" s="253" t="str">
        <f>IF('CR CF3'!R45="","",'CR CF3'!R45)</f>
        <v/>
      </c>
      <c r="U45" s="245" t="str">
        <f>IF(OR(F45="",T45=""),"",VLOOKUP(T45,'Ecart facial'!$A$2:$BU$143,MATCH(F45,('Ecart facial'!$B$1:$BU$1),1)+1))</f>
        <v/>
      </c>
      <c r="V45" s="254" t="str">
        <f>IF('CR CF3'!T45="","",'CR CF3'!T45)</f>
        <v/>
      </c>
      <c r="W45" s="245" t="str">
        <f>IF(OR(F45="",V45=""),"",VLOOKUP(V45,'Fermeture TJ'!$A$2:$BU$126,MATCH(F45,('Fermeture TJ'!$B$1:$BU$1),1)+1))</f>
        <v/>
      </c>
      <c r="X45" s="254" t="str">
        <f>IF('CR CF3'!V45="","",'CR CF3'!V45)</f>
        <v/>
      </c>
      <c r="Y45" s="245" t="str">
        <f>IF(OR(F45="",X45=""),"",VLOOKUP(X45,Pont!$A$2:$BU$188,MATCH(F45,(Pont!$B$1:$BU$1),1)+1))</f>
        <v/>
      </c>
      <c r="Z45" s="254" t="str">
        <f>IF('CR CF3'!X45="","",'CR CF3'!X45)</f>
        <v/>
      </c>
      <c r="AA45" s="245" t="str">
        <f>IF(OR(F45="",Z45=""),"",VLOOKUP(Z45,Epaules!$A$2:$BU$76,MATCH(F45,(Epaules!$B$1:$BU$1),1)+1))</f>
        <v/>
      </c>
      <c r="AB45" s="233">
        <f t="shared" si="0"/>
        <v>0</v>
      </c>
      <c r="AC45" s="199" t="str">
        <f t="shared" si="6"/>
        <v/>
      </c>
      <c r="AD45" s="39"/>
      <c r="AE45" s="39"/>
      <c r="AF45" s="176" t="str">
        <f t="shared" si="1"/>
        <v/>
      </c>
      <c r="AG45" s="187"/>
      <c r="AH45" s="187"/>
      <c r="AI45" s="176" t="str">
        <f t="shared" si="2"/>
        <v/>
      </c>
      <c r="AJ45" s="235">
        <f t="shared" si="3"/>
        <v>0</v>
      </c>
      <c r="AK45" s="187"/>
      <c r="AL45" s="187"/>
      <c r="AM45" s="187"/>
      <c r="AN45" s="187"/>
      <c r="AO45" s="187"/>
      <c r="AP45" s="238">
        <f t="shared" si="4"/>
        <v>0</v>
      </c>
      <c r="AQ45" s="258">
        <f t="shared" si="5"/>
        <v>0</v>
      </c>
      <c r="AR45" s="231">
        <v>42</v>
      </c>
    </row>
    <row r="46" spans="1:44" ht="15" customHeight="1" x14ac:dyDescent="0.25">
      <c r="A46" s="34" t="str">
        <f>IF('CR CF3'!A46="","",Accueil!$D$8)</f>
        <v/>
      </c>
      <c r="B46" s="36" t="str">
        <f>IF('CR CF3'!A46="","",MATCH('CR CF3'!A46,Accueil!$D$32:$D$131,0))</f>
        <v/>
      </c>
      <c r="C46" s="145" t="str">
        <f>IF('CR CF3'!A46="","",'CR CF3'!A46)</f>
        <v/>
      </c>
      <c r="D46" s="162" t="str">
        <f>IF('CR CF3'!B46="","",'CR CF3'!B46)</f>
        <v/>
      </c>
      <c r="E46" s="285" t="str">
        <f>IF('CR CF3'!C46="","",'CR CF3'!C46)</f>
        <v/>
      </c>
      <c r="F46" s="171" t="str">
        <f>IF(OR(Accueil!$D$8="",D46="",E46=""),"",DATEDIF(E46,LOOKUP(B46,Accueil!$C$32:$C$131,Accueil!$E$32:$E$131),"m"))</f>
        <v/>
      </c>
      <c r="G46" s="92" t="str">
        <f>IF('CR CF3'!E46="","",'CR CF3'!E46)</f>
        <v/>
      </c>
      <c r="H46" s="252" t="str">
        <f>IF('CR CF3'!F46="","",'CR CF3'!F46)</f>
        <v/>
      </c>
      <c r="I46" s="245" t="str">
        <f>IF(OR(F46="",H46=""),"",VLOOKUP(H46,Détente!$A$2:$BU$157,MATCH(F46,(Détente!$B$1:$BU$1),1)+1))</f>
        <v/>
      </c>
      <c r="J46" s="252" t="str">
        <f>IF('CR CF3'!H46="","",'CR CF3'!H46)</f>
        <v/>
      </c>
      <c r="K46" s="245" t="str">
        <f>IF(OR(F46="",J46=""),"",VLOOKUP(J46,Sautillers!$A$2:$BU$99,MATCH(F46,(Sautillers!$B$1:$BU$1),1)+1))</f>
        <v/>
      </c>
      <c r="L46" s="252" t="str">
        <f>IF('CR CF3'!J46="","",'CR CF3'!J46)</f>
        <v/>
      </c>
      <c r="M46" s="245" t="str">
        <f>IF(OR(F46="",L46=""),"",VLOOKUP(L46,Gainage!$A$2:$BU$32,MATCH(F46,(Gainage!$B$1:$BU$1),1)+1))</f>
        <v/>
      </c>
      <c r="N46" s="252" t="str">
        <f>IF('CR CF3'!L46="","",'CR CF3'!L46)</f>
        <v/>
      </c>
      <c r="O46" s="245" t="str">
        <f>IF(OR(F46="",N46=""),"",VLOOKUP(N46,'Course 20 m'!$A$2:$BU$373,MATCH(F46,('Course 20 m'!$B$1:$BU$1),1)+1))</f>
        <v/>
      </c>
      <c r="P46" s="253" t="str">
        <f>IF('CR CF3'!N46="","",'CR CF3'!N46)</f>
        <v/>
      </c>
      <c r="Q46" s="245" t="str">
        <f>IF(OR(F46="",P46=""),"",VLOOKUP(P46,'Ecarts D&amp;G'!$A$2:$BU$147,MATCH(F46,('Ecarts D&amp;G'!$B$1:$BU$1),1)+1))</f>
        <v/>
      </c>
      <c r="R46" s="253" t="str">
        <f>IF('CR CF3'!P46="","",'CR CF3'!P46)</f>
        <v/>
      </c>
      <c r="S46" s="245" t="str">
        <f>IF(OR(F46="",R46=""),"",VLOOKUP(R46,'Ecarts D&amp;G'!$A$2:$BU$147,MATCH(F46,('Ecarts D&amp;G'!$B$1:$BU$1),1)+1))</f>
        <v/>
      </c>
      <c r="T46" s="253" t="str">
        <f>IF('CR CF3'!R46="","",'CR CF3'!R46)</f>
        <v/>
      </c>
      <c r="U46" s="245" t="str">
        <f>IF(OR(F46="",T46=""),"",VLOOKUP(T46,'Ecart facial'!$A$2:$BU$143,MATCH(F46,('Ecart facial'!$B$1:$BU$1),1)+1))</f>
        <v/>
      </c>
      <c r="V46" s="254" t="str">
        <f>IF('CR CF3'!T46="","",'CR CF3'!T46)</f>
        <v/>
      </c>
      <c r="W46" s="245" t="str">
        <f>IF(OR(F46="",V46=""),"",VLOOKUP(V46,'Fermeture TJ'!$A$2:$BU$126,MATCH(F46,('Fermeture TJ'!$B$1:$BU$1),1)+1))</f>
        <v/>
      </c>
      <c r="X46" s="254" t="str">
        <f>IF('CR CF3'!V46="","",'CR CF3'!V46)</f>
        <v/>
      </c>
      <c r="Y46" s="245" t="str">
        <f>IF(OR(F46="",X46=""),"",VLOOKUP(X46,Pont!$A$2:$BU$188,MATCH(F46,(Pont!$B$1:$BU$1),1)+1))</f>
        <v/>
      </c>
      <c r="Z46" s="254" t="str">
        <f>IF('CR CF3'!X46="","",'CR CF3'!X46)</f>
        <v/>
      </c>
      <c r="AA46" s="245" t="str">
        <f>IF(OR(F46="",Z46=""),"",VLOOKUP(Z46,Epaules!$A$2:$BU$76,MATCH(F46,(Epaules!$B$1:$BU$1),1)+1))</f>
        <v/>
      </c>
      <c r="AB46" s="233">
        <f t="shared" si="0"/>
        <v>0</v>
      </c>
      <c r="AC46" s="199" t="str">
        <f t="shared" si="6"/>
        <v/>
      </c>
      <c r="AD46" s="37"/>
      <c r="AE46" s="37"/>
      <c r="AF46" s="176" t="str">
        <f t="shared" si="1"/>
        <v/>
      </c>
      <c r="AG46" s="187"/>
      <c r="AH46" s="187"/>
      <c r="AI46" s="176" t="str">
        <f t="shared" si="2"/>
        <v/>
      </c>
      <c r="AJ46" s="235">
        <f t="shared" si="3"/>
        <v>0</v>
      </c>
      <c r="AK46" s="187"/>
      <c r="AL46" s="187"/>
      <c r="AM46" s="187"/>
      <c r="AN46" s="187"/>
      <c r="AO46" s="187"/>
      <c r="AP46" s="238">
        <f t="shared" si="4"/>
        <v>0</v>
      </c>
      <c r="AQ46" s="258">
        <f t="shared" si="5"/>
        <v>0</v>
      </c>
      <c r="AR46" s="231">
        <v>43</v>
      </c>
    </row>
    <row r="47" spans="1:44" ht="15" customHeight="1" x14ac:dyDescent="0.25">
      <c r="A47" s="34" t="str">
        <f>IF('CR CF3'!A47="","",Accueil!$D$8)</f>
        <v/>
      </c>
      <c r="B47" s="36" t="str">
        <f>IF('CR CF3'!A47="","",MATCH('CR CF3'!A47,Accueil!$D$32:$D$131,0))</f>
        <v/>
      </c>
      <c r="C47" s="145" t="str">
        <f>IF('CR CF3'!A47="","",'CR CF3'!A47)</f>
        <v/>
      </c>
      <c r="D47" s="162" t="str">
        <f>IF('CR CF3'!B47="","",'CR CF3'!B47)</f>
        <v/>
      </c>
      <c r="E47" s="285" t="str">
        <f>IF('CR CF3'!C47="","",'CR CF3'!C47)</f>
        <v/>
      </c>
      <c r="F47" s="171" t="str">
        <f>IF(OR(Accueil!$D$8="",D47="",E47=""),"",DATEDIF(E47,LOOKUP(B47,Accueil!$C$32:$C$131,Accueil!$E$32:$E$131),"m"))</f>
        <v/>
      </c>
      <c r="G47" s="92" t="str">
        <f>IF('CR CF3'!E47="","",'CR CF3'!E47)</f>
        <v/>
      </c>
      <c r="H47" s="252" t="str">
        <f>IF('CR CF3'!F47="","",'CR CF3'!F47)</f>
        <v/>
      </c>
      <c r="I47" s="245" t="str">
        <f>IF(OR(F47="",H47=""),"",VLOOKUP(H47,Détente!$A$2:$BU$157,MATCH(F47,(Détente!$B$1:$BU$1),1)+1))</f>
        <v/>
      </c>
      <c r="J47" s="252" t="str">
        <f>IF('CR CF3'!H47="","",'CR CF3'!H47)</f>
        <v/>
      </c>
      <c r="K47" s="245" t="str">
        <f>IF(OR(F47="",J47=""),"",VLOOKUP(J47,Sautillers!$A$2:$BU$99,MATCH(F47,(Sautillers!$B$1:$BU$1),1)+1))</f>
        <v/>
      </c>
      <c r="L47" s="252" t="str">
        <f>IF('CR CF3'!J47="","",'CR CF3'!J47)</f>
        <v/>
      </c>
      <c r="M47" s="245" t="str">
        <f>IF(OR(F47="",L47=""),"",VLOOKUP(L47,Gainage!$A$2:$BU$32,MATCH(F47,(Gainage!$B$1:$BU$1),1)+1))</f>
        <v/>
      </c>
      <c r="N47" s="252" t="str">
        <f>IF('CR CF3'!L47="","",'CR CF3'!L47)</f>
        <v/>
      </c>
      <c r="O47" s="245" t="str">
        <f>IF(OR(F47="",N47=""),"",VLOOKUP(N47,'Course 20 m'!$A$2:$BU$373,MATCH(F47,('Course 20 m'!$B$1:$BU$1),1)+1))</f>
        <v/>
      </c>
      <c r="P47" s="253" t="str">
        <f>IF('CR CF3'!N47="","",'CR CF3'!N47)</f>
        <v/>
      </c>
      <c r="Q47" s="245" t="str">
        <f>IF(OR(F47="",P47=""),"",VLOOKUP(P47,'Ecarts D&amp;G'!$A$2:$BU$147,MATCH(F47,('Ecarts D&amp;G'!$B$1:$BU$1),1)+1))</f>
        <v/>
      </c>
      <c r="R47" s="253" t="str">
        <f>IF('CR CF3'!P47="","",'CR CF3'!P47)</f>
        <v/>
      </c>
      <c r="S47" s="245" t="str">
        <f>IF(OR(F47="",R47=""),"",VLOOKUP(R47,'Ecarts D&amp;G'!$A$2:$BU$147,MATCH(F47,('Ecarts D&amp;G'!$B$1:$BU$1),1)+1))</f>
        <v/>
      </c>
      <c r="T47" s="253" t="str">
        <f>IF('CR CF3'!R47="","",'CR CF3'!R47)</f>
        <v/>
      </c>
      <c r="U47" s="245" t="str">
        <f>IF(OR(F47="",T47=""),"",VLOOKUP(T47,'Ecart facial'!$A$2:$BU$143,MATCH(F47,('Ecart facial'!$B$1:$BU$1),1)+1))</f>
        <v/>
      </c>
      <c r="V47" s="254" t="str">
        <f>IF('CR CF3'!T47="","",'CR CF3'!T47)</f>
        <v/>
      </c>
      <c r="W47" s="245" t="str">
        <f>IF(OR(F47="",V47=""),"",VLOOKUP(V47,'Fermeture TJ'!$A$2:$BU$126,MATCH(F47,('Fermeture TJ'!$B$1:$BU$1),1)+1))</f>
        <v/>
      </c>
      <c r="X47" s="254" t="str">
        <f>IF('CR CF3'!V47="","",'CR CF3'!V47)</f>
        <v/>
      </c>
      <c r="Y47" s="245" t="str">
        <f>IF(OR(F47="",X47=""),"",VLOOKUP(X47,Pont!$A$2:$BU$188,MATCH(F47,(Pont!$B$1:$BU$1),1)+1))</f>
        <v/>
      </c>
      <c r="Z47" s="254" t="str">
        <f>IF('CR CF3'!X47="","",'CR CF3'!X47)</f>
        <v/>
      </c>
      <c r="AA47" s="245" t="str">
        <f>IF(OR(F47="",Z47=""),"",VLOOKUP(Z47,Epaules!$A$2:$BU$76,MATCH(F47,(Epaules!$B$1:$BU$1),1)+1))</f>
        <v/>
      </c>
      <c r="AB47" s="233">
        <f t="shared" si="0"/>
        <v>0</v>
      </c>
      <c r="AC47" s="199" t="str">
        <f t="shared" si="6"/>
        <v/>
      </c>
      <c r="AD47" s="37"/>
      <c r="AE47" s="37"/>
      <c r="AF47" s="176" t="str">
        <f t="shared" si="1"/>
        <v/>
      </c>
      <c r="AG47" s="187"/>
      <c r="AH47" s="187"/>
      <c r="AI47" s="176" t="str">
        <f t="shared" si="2"/>
        <v/>
      </c>
      <c r="AJ47" s="235">
        <f t="shared" si="3"/>
        <v>0</v>
      </c>
      <c r="AK47" s="187"/>
      <c r="AL47" s="187"/>
      <c r="AM47" s="187"/>
      <c r="AN47" s="187"/>
      <c r="AO47" s="187"/>
      <c r="AP47" s="238">
        <f t="shared" si="4"/>
        <v>0</v>
      </c>
      <c r="AQ47" s="258">
        <f t="shared" si="5"/>
        <v>0</v>
      </c>
      <c r="AR47" s="231">
        <v>44</v>
      </c>
    </row>
    <row r="48" spans="1:44" ht="15" customHeight="1" x14ac:dyDescent="0.25">
      <c r="A48" s="34" t="str">
        <f>IF('CR CF3'!A48="","",Accueil!$D$8)</f>
        <v/>
      </c>
      <c r="B48" s="36" t="str">
        <f>IF('CR CF3'!A48="","",MATCH('CR CF3'!A48,Accueil!$D$32:$D$131,0))</f>
        <v/>
      </c>
      <c r="C48" s="145" t="str">
        <f>IF('CR CF3'!A48="","",'CR CF3'!A48)</f>
        <v/>
      </c>
      <c r="D48" s="162" t="str">
        <f>IF('CR CF3'!B48="","",'CR CF3'!B48)</f>
        <v/>
      </c>
      <c r="E48" s="284" t="str">
        <f>IF('CR CF3'!C48="","",'CR CF3'!C48)</f>
        <v/>
      </c>
      <c r="F48" s="171" t="str">
        <f>IF(OR(Accueil!$D$8="",D48="",E48=""),"",DATEDIF(E48,LOOKUP(B48,Accueil!$C$32:$C$131,Accueil!$E$32:$E$131),"m"))</f>
        <v/>
      </c>
      <c r="G48" s="92" t="str">
        <f>IF('CR CF3'!E48="","",'CR CF3'!E48)</f>
        <v/>
      </c>
      <c r="H48" s="252" t="str">
        <f>IF('CR CF3'!F48="","",'CR CF3'!F48)</f>
        <v/>
      </c>
      <c r="I48" s="245" t="str">
        <f>IF(OR(F48="",H48=""),"",VLOOKUP(H48,Détente!$A$2:$BU$157,MATCH(F48,(Détente!$B$1:$BU$1),1)+1))</f>
        <v/>
      </c>
      <c r="J48" s="252" t="str">
        <f>IF('CR CF3'!H48="","",'CR CF3'!H48)</f>
        <v/>
      </c>
      <c r="K48" s="245" t="str">
        <f>IF(OR(F48="",J48=""),"",VLOOKUP(J48,Sautillers!$A$2:$BU$99,MATCH(F48,(Sautillers!$B$1:$BU$1),1)+1))</f>
        <v/>
      </c>
      <c r="L48" s="252" t="str">
        <f>IF('CR CF3'!J48="","",'CR CF3'!J48)</f>
        <v/>
      </c>
      <c r="M48" s="245" t="str">
        <f>IF(OR(F48="",L48=""),"",VLOOKUP(L48,Gainage!$A$2:$BU$32,MATCH(F48,(Gainage!$B$1:$BU$1),1)+1))</f>
        <v/>
      </c>
      <c r="N48" s="252" t="str">
        <f>IF('CR CF3'!L48="","",'CR CF3'!L48)</f>
        <v/>
      </c>
      <c r="O48" s="245" t="str">
        <f>IF(OR(F48="",N48=""),"",VLOOKUP(N48,'Course 20 m'!$A$2:$BU$373,MATCH(F48,('Course 20 m'!$B$1:$BU$1),1)+1))</f>
        <v/>
      </c>
      <c r="P48" s="253" t="str">
        <f>IF('CR CF3'!N48="","",'CR CF3'!N48)</f>
        <v/>
      </c>
      <c r="Q48" s="245" t="str">
        <f>IF(OR(F48="",P48=""),"",VLOOKUP(P48,'Ecarts D&amp;G'!$A$2:$BU$147,MATCH(F48,('Ecarts D&amp;G'!$B$1:$BU$1),1)+1))</f>
        <v/>
      </c>
      <c r="R48" s="253" t="str">
        <f>IF('CR CF3'!P48="","",'CR CF3'!P48)</f>
        <v/>
      </c>
      <c r="S48" s="245" t="str">
        <f>IF(OR(F48="",R48=""),"",VLOOKUP(R48,'Ecarts D&amp;G'!$A$2:$BU$147,MATCH(F48,('Ecarts D&amp;G'!$B$1:$BU$1),1)+1))</f>
        <v/>
      </c>
      <c r="T48" s="253" t="str">
        <f>IF('CR CF3'!R48="","",'CR CF3'!R48)</f>
        <v/>
      </c>
      <c r="U48" s="245" t="str">
        <f>IF(OR(F48="",T48=""),"",VLOOKUP(T48,'Ecart facial'!$A$2:$BU$143,MATCH(F48,('Ecart facial'!$B$1:$BU$1),1)+1))</f>
        <v/>
      </c>
      <c r="V48" s="254" t="str">
        <f>IF('CR CF3'!T48="","",'CR CF3'!T48)</f>
        <v/>
      </c>
      <c r="W48" s="245" t="str">
        <f>IF(OR(F48="",V48=""),"",VLOOKUP(V48,'Fermeture TJ'!$A$2:$BU$126,MATCH(F48,('Fermeture TJ'!$B$1:$BU$1),1)+1))</f>
        <v/>
      </c>
      <c r="X48" s="254" t="str">
        <f>IF('CR CF3'!V48="","",'CR CF3'!V48)</f>
        <v/>
      </c>
      <c r="Y48" s="245" t="str">
        <f>IF(OR(F48="",X48=""),"",VLOOKUP(X48,Pont!$A$2:$BU$188,MATCH(F48,(Pont!$B$1:$BU$1),1)+1))</f>
        <v/>
      </c>
      <c r="Z48" s="254" t="str">
        <f>IF('CR CF3'!X48="","",'CR CF3'!X48)</f>
        <v/>
      </c>
      <c r="AA48" s="245" t="str">
        <f>IF(OR(F48="",Z48=""),"",VLOOKUP(Z48,Epaules!$A$2:$BU$76,MATCH(F48,(Epaules!$B$1:$BU$1),1)+1))</f>
        <v/>
      </c>
      <c r="AB48" s="233">
        <f t="shared" si="0"/>
        <v>0</v>
      </c>
      <c r="AC48" s="199" t="str">
        <f t="shared" si="6"/>
        <v/>
      </c>
      <c r="AD48" s="37"/>
      <c r="AE48" s="37"/>
      <c r="AF48" s="176" t="str">
        <f t="shared" si="1"/>
        <v/>
      </c>
      <c r="AG48" s="187"/>
      <c r="AH48" s="187"/>
      <c r="AI48" s="176" t="str">
        <f t="shared" si="2"/>
        <v/>
      </c>
      <c r="AJ48" s="235">
        <f t="shared" si="3"/>
        <v>0</v>
      </c>
      <c r="AK48" s="187"/>
      <c r="AL48" s="187"/>
      <c r="AM48" s="187"/>
      <c r="AN48" s="187"/>
      <c r="AO48" s="187"/>
      <c r="AP48" s="238">
        <f t="shared" si="4"/>
        <v>0</v>
      </c>
      <c r="AQ48" s="258">
        <f t="shared" si="5"/>
        <v>0</v>
      </c>
      <c r="AR48" s="231">
        <v>45</v>
      </c>
    </row>
    <row r="49" spans="1:44" ht="15" customHeight="1" x14ac:dyDescent="0.25">
      <c r="A49" s="34" t="str">
        <f>IF('CR CF3'!A49="","",Accueil!$D$8)</f>
        <v/>
      </c>
      <c r="B49" s="36" t="str">
        <f>IF('CR CF3'!A49="","",MATCH('CR CF3'!A49,Accueil!$D$32:$D$131,0))</f>
        <v/>
      </c>
      <c r="C49" s="145" t="str">
        <f>IF('CR CF3'!A49="","",'CR CF3'!A49)</f>
        <v/>
      </c>
      <c r="D49" s="162" t="str">
        <f>IF('CR CF3'!B49="","",'CR CF3'!B49)</f>
        <v/>
      </c>
      <c r="E49" s="285" t="str">
        <f>IF('CR CF3'!C49="","",'CR CF3'!C49)</f>
        <v/>
      </c>
      <c r="F49" s="171" t="str">
        <f>IF(OR(Accueil!$D$8="",D49="",E49=""),"",DATEDIF(E49,LOOKUP(B49,Accueil!$C$32:$C$131,Accueil!$E$32:$E$131),"m"))</f>
        <v/>
      </c>
      <c r="G49" s="92" t="str">
        <f>IF('CR CF3'!E49="","",'CR CF3'!E49)</f>
        <v/>
      </c>
      <c r="H49" s="252" t="str">
        <f>IF('CR CF3'!F49="","",'CR CF3'!F49)</f>
        <v/>
      </c>
      <c r="I49" s="245" t="str">
        <f>IF(OR(F49="",H49=""),"",VLOOKUP(H49,Détente!$A$2:$BU$157,MATCH(F49,(Détente!$B$1:$BU$1),1)+1))</f>
        <v/>
      </c>
      <c r="J49" s="252" t="str">
        <f>IF('CR CF3'!H49="","",'CR CF3'!H49)</f>
        <v/>
      </c>
      <c r="K49" s="245" t="str">
        <f>IF(OR(F49="",J49=""),"",VLOOKUP(J49,Sautillers!$A$2:$BU$99,MATCH(F49,(Sautillers!$B$1:$BU$1),1)+1))</f>
        <v/>
      </c>
      <c r="L49" s="252" t="str">
        <f>IF('CR CF3'!J49="","",'CR CF3'!J49)</f>
        <v/>
      </c>
      <c r="M49" s="245" t="str">
        <f>IF(OR(F49="",L49=""),"",VLOOKUP(L49,Gainage!$A$2:$BU$32,MATCH(F49,(Gainage!$B$1:$BU$1),1)+1))</f>
        <v/>
      </c>
      <c r="N49" s="252" t="str">
        <f>IF('CR CF3'!L49="","",'CR CF3'!L49)</f>
        <v/>
      </c>
      <c r="O49" s="245" t="str">
        <f>IF(OR(F49="",N49=""),"",VLOOKUP(N49,'Course 20 m'!$A$2:$BU$373,MATCH(F49,('Course 20 m'!$B$1:$BU$1),1)+1))</f>
        <v/>
      </c>
      <c r="P49" s="253" t="str">
        <f>IF('CR CF3'!N49="","",'CR CF3'!N49)</f>
        <v/>
      </c>
      <c r="Q49" s="245" t="str">
        <f>IF(OR(F49="",P49=""),"",VLOOKUP(P49,'Ecarts D&amp;G'!$A$2:$BU$147,MATCH(F49,('Ecarts D&amp;G'!$B$1:$BU$1),1)+1))</f>
        <v/>
      </c>
      <c r="R49" s="253" t="str">
        <f>IF('CR CF3'!P49="","",'CR CF3'!P49)</f>
        <v/>
      </c>
      <c r="S49" s="245" t="str">
        <f>IF(OR(F49="",R49=""),"",VLOOKUP(R49,'Ecarts D&amp;G'!$A$2:$BU$147,MATCH(F49,('Ecarts D&amp;G'!$B$1:$BU$1),1)+1))</f>
        <v/>
      </c>
      <c r="T49" s="253" t="str">
        <f>IF('CR CF3'!R49="","",'CR CF3'!R49)</f>
        <v/>
      </c>
      <c r="U49" s="245" t="str">
        <f>IF(OR(F49="",T49=""),"",VLOOKUP(T49,'Ecart facial'!$A$2:$BU$143,MATCH(F49,('Ecart facial'!$B$1:$BU$1),1)+1))</f>
        <v/>
      </c>
      <c r="V49" s="254" t="str">
        <f>IF('CR CF3'!T49="","",'CR CF3'!T49)</f>
        <v/>
      </c>
      <c r="W49" s="245" t="str">
        <f>IF(OR(F49="",V49=""),"",VLOOKUP(V49,'Fermeture TJ'!$A$2:$BU$126,MATCH(F49,('Fermeture TJ'!$B$1:$BU$1),1)+1))</f>
        <v/>
      </c>
      <c r="X49" s="254" t="str">
        <f>IF('CR CF3'!V49="","",'CR CF3'!V49)</f>
        <v/>
      </c>
      <c r="Y49" s="245" t="str">
        <f>IF(OR(F49="",X49=""),"",VLOOKUP(X49,Pont!$A$2:$BU$188,MATCH(F49,(Pont!$B$1:$BU$1),1)+1))</f>
        <v/>
      </c>
      <c r="Z49" s="254" t="str">
        <f>IF('CR CF3'!X49="","",'CR CF3'!X49)</f>
        <v/>
      </c>
      <c r="AA49" s="245" t="str">
        <f>IF(OR(F49="",Z49=""),"",VLOOKUP(Z49,Epaules!$A$2:$BU$76,MATCH(F49,(Epaules!$B$1:$BU$1),1)+1))</f>
        <v/>
      </c>
      <c r="AB49" s="233">
        <f t="shared" si="0"/>
        <v>0</v>
      </c>
      <c r="AC49" s="199" t="str">
        <f t="shared" si="6"/>
        <v/>
      </c>
      <c r="AD49" s="39"/>
      <c r="AE49" s="39"/>
      <c r="AF49" s="176" t="str">
        <f t="shared" si="1"/>
        <v/>
      </c>
      <c r="AG49" s="187"/>
      <c r="AH49" s="187"/>
      <c r="AI49" s="176" t="str">
        <f t="shared" si="2"/>
        <v/>
      </c>
      <c r="AJ49" s="235">
        <f t="shared" si="3"/>
        <v>0</v>
      </c>
      <c r="AK49" s="187"/>
      <c r="AL49" s="187"/>
      <c r="AM49" s="187"/>
      <c r="AN49" s="187"/>
      <c r="AO49" s="187"/>
      <c r="AP49" s="238">
        <f t="shared" si="4"/>
        <v>0</v>
      </c>
      <c r="AQ49" s="258">
        <f t="shared" si="5"/>
        <v>0</v>
      </c>
      <c r="AR49" s="231">
        <v>46</v>
      </c>
    </row>
    <row r="50" spans="1:44" ht="15" customHeight="1" x14ac:dyDescent="0.25">
      <c r="A50" s="34" t="str">
        <f>IF('CR CF3'!A50="","",Accueil!$D$8)</f>
        <v/>
      </c>
      <c r="B50" s="36" t="str">
        <f>IF('CR CF3'!A50="","",MATCH('CR CF3'!A50,Accueil!$D$32:$D$131,0))</f>
        <v/>
      </c>
      <c r="C50" s="145" t="str">
        <f>IF('CR CF3'!A50="","",'CR CF3'!A50)</f>
        <v/>
      </c>
      <c r="D50" s="162" t="str">
        <f>IF('CR CF3'!B50="","",'CR CF3'!B50)</f>
        <v/>
      </c>
      <c r="E50" s="284" t="str">
        <f>IF('CR CF3'!C50="","",'CR CF3'!C50)</f>
        <v/>
      </c>
      <c r="F50" s="171" t="str">
        <f>IF(OR(Accueil!$D$8="",D50="",E50=""),"",DATEDIF(E50,LOOKUP(B50,Accueil!$C$32:$C$131,Accueil!$E$32:$E$131),"m"))</f>
        <v/>
      </c>
      <c r="G50" s="92" t="str">
        <f>IF('CR CF3'!E50="","",'CR CF3'!E50)</f>
        <v/>
      </c>
      <c r="H50" s="252" t="str">
        <f>IF('CR CF3'!F50="","",'CR CF3'!F50)</f>
        <v/>
      </c>
      <c r="I50" s="245" t="str">
        <f>IF(OR(F50="",H50=""),"",VLOOKUP(H50,Détente!$A$2:$BU$157,MATCH(F50,(Détente!$B$1:$BU$1),1)+1))</f>
        <v/>
      </c>
      <c r="J50" s="252" t="str">
        <f>IF('CR CF3'!H50="","",'CR CF3'!H50)</f>
        <v/>
      </c>
      <c r="K50" s="245" t="str">
        <f>IF(OR(F50="",J50=""),"",VLOOKUP(J50,Sautillers!$A$2:$BU$99,MATCH(F50,(Sautillers!$B$1:$BU$1),1)+1))</f>
        <v/>
      </c>
      <c r="L50" s="252" t="str">
        <f>IF('CR CF3'!J50="","",'CR CF3'!J50)</f>
        <v/>
      </c>
      <c r="M50" s="245" t="str">
        <f>IF(OR(F50="",L50=""),"",VLOOKUP(L50,Gainage!$A$2:$BU$32,MATCH(F50,(Gainage!$B$1:$BU$1),1)+1))</f>
        <v/>
      </c>
      <c r="N50" s="252" t="str">
        <f>IF('CR CF3'!L50="","",'CR CF3'!L50)</f>
        <v/>
      </c>
      <c r="O50" s="245" t="str">
        <f>IF(OR(F50="",N50=""),"",VLOOKUP(N50,'Course 20 m'!$A$2:$BU$373,MATCH(F50,('Course 20 m'!$B$1:$BU$1),1)+1))</f>
        <v/>
      </c>
      <c r="P50" s="253" t="str">
        <f>IF('CR CF3'!N50="","",'CR CF3'!N50)</f>
        <v/>
      </c>
      <c r="Q50" s="245" t="str">
        <f>IF(OR(F50="",P50=""),"",VLOOKUP(P50,'Ecarts D&amp;G'!$A$2:$BU$147,MATCH(F50,('Ecarts D&amp;G'!$B$1:$BU$1),1)+1))</f>
        <v/>
      </c>
      <c r="R50" s="253" t="str">
        <f>IF('CR CF3'!P50="","",'CR CF3'!P50)</f>
        <v/>
      </c>
      <c r="S50" s="245" t="str">
        <f>IF(OR(F50="",R50=""),"",VLOOKUP(R50,'Ecarts D&amp;G'!$A$2:$BU$147,MATCH(F50,('Ecarts D&amp;G'!$B$1:$BU$1),1)+1))</f>
        <v/>
      </c>
      <c r="T50" s="253" t="str">
        <f>IF('CR CF3'!R50="","",'CR CF3'!R50)</f>
        <v/>
      </c>
      <c r="U50" s="245" t="str">
        <f>IF(OR(F50="",T50=""),"",VLOOKUP(T50,'Ecart facial'!$A$2:$BU$143,MATCH(F50,('Ecart facial'!$B$1:$BU$1),1)+1))</f>
        <v/>
      </c>
      <c r="V50" s="254" t="str">
        <f>IF('CR CF3'!T50="","",'CR CF3'!T50)</f>
        <v/>
      </c>
      <c r="W50" s="245" t="str">
        <f>IF(OR(F50="",V50=""),"",VLOOKUP(V50,'Fermeture TJ'!$A$2:$BU$126,MATCH(F50,('Fermeture TJ'!$B$1:$BU$1),1)+1))</f>
        <v/>
      </c>
      <c r="X50" s="254" t="str">
        <f>IF('CR CF3'!V50="","",'CR CF3'!V50)</f>
        <v/>
      </c>
      <c r="Y50" s="245" t="str">
        <f>IF(OR(F50="",X50=""),"",VLOOKUP(X50,Pont!$A$2:$BU$188,MATCH(F50,(Pont!$B$1:$BU$1),1)+1))</f>
        <v/>
      </c>
      <c r="Z50" s="254" t="str">
        <f>IF('CR CF3'!X50="","",'CR CF3'!X50)</f>
        <v/>
      </c>
      <c r="AA50" s="245" t="str">
        <f>IF(OR(F50="",Z50=""),"",VLOOKUP(Z50,Epaules!$A$2:$BU$76,MATCH(F50,(Epaules!$B$1:$BU$1),1)+1))</f>
        <v/>
      </c>
      <c r="AB50" s="233">
        <f t="shared" si="0"/>
        <v>0</v>
      </c>
      <c r="AC50" s="199" t="str">
        <f t="shared" si="6"/>
        <v/>
      </c>
      <c r="AD50" s="37"/>
      <c r="AE50" s="37"/>
      <c r="AF50" s="176" t="str">
        <f t="shared" si="1"/>
        <v/>
      </c>
      <c r="AG50" s="187"/>
      <c r="AH50" s="187"/>
      <c r="AI50" s="176" t="str">
        <f t="shared" si="2"/>
        <v/>
      </c>
      <c r="AJ50" s="235">
        <f t="shared" si="3"/>
        <v>0</v>
      </c>
      <c r="AK50" s="187"/>
      <c r="AL50" s="187"/>
      <c r="AM50" s="187"/>
      <c r="AN50" s="187"/>
      <c r="AO50" s="187"/>
      <c r="AP50" s="238">
        <f t="shared" si="4"/>
        <v>0</v>
      </c>
      <c r="AQ50" s="258">
        <f t="shared" si="5"/>
        <v>0</v>
      </c>
      <c r="AR50" s="231">
        <v>47</v>
      </c>
    </row>
    <row r="51" spans="1:44" ht="15" customHeight="1" x14ac:dyDescent="0.25">
      <c r="A51" s="34" t="str">
        <f>IF('CR CF3'!A51="","",Accueil!$D$8)</f>
        <v/>
      </c>
      <c r="B51" s="36" t="str">
        <f>IF('CR CF3'!A51="","",MATCH('CR CF3'!A51,Accueil!$D$32:$D$131,0))</f>
        <v/>
      </c>
      <c r="C51" s="145" t="str">
        <f>IF('CR CF3'!A51="","",'CR CF3'!A51)</f>
        <v/>
      </c>
      <c r="D51" s="162" t="str">
        <f>IF('CR CF3'!B51="","",'CR CF3'!B51)</f>
        <v/>
      </c>
      <c r="E51" s="285" t="str">
        <f>IF('CR CF3'!C51="","",'CR CF3'!C51)</f>
        <v/>
      </c>
      <c r="F51" s="171" t="str">
        <f>IF(OR(Accueil!$D$8="",D51="",E51=""),"",DATEDIF(E51,LOOKUP(B51,Accueil!$C$32:$C$131,Accueil!$E$32:$E$131),"m"))</f>
        <v/>
      </c>
      <c r="G51" s="92" t="str">
        <f>IF('CR CF3'!E51="","",'CR CF3'!E51)</f>
        <v/>
      </c>
      <c r="H51" s="252" t="str">
        <f>IF('CR CF3'!F51="","",'CR CF3'!F51)</f>
        <v/>
      </c>
      <c r="I51" s="245" t="str">
        <f>IF(OR(F51="",H51=""),"",VLOOKUP(H51,Détente!$A$2:$BU$157,MATCH(F51,(Détente!$B$1:$BU$1),1)+1))</f>
        <v/>
      </c>
      <c r="J51" s="252" t="str">
        <f>IF('CR CF3'!H51="","",'CR CF3'!H51)</f>
        <v/>
      </c>
      <c r="K51" s="245" t="str">
        <f>IF(OR(F51="",J51=""),"",VLOOKUP(J51,Sautillers!$A$2:$BU$99,MATCH(F51,(Sautillers!$B$1:$BU$1),1)+1))</f>
        <v/>
      </c>
      <c r="L51" s="252" t="str">
        <f>IF('CR CF3'!J51="","",'CR CF3'!J51)</f>
        <v/>
      </c>
      <c r="M51" s="245" t="str">
        <f>IF(OR(F51="",L51=""),"",VLOOKUP(L51,Gainage!$A$2:$BU$32,MATCH(F51,(Gainage!$B$1:$BU$1),1)+1))</f>
        <v/>
      </c>
      <c r="N51" s="252" t="str">
        <f>IF('CR CF3'!L51="","",'CR CF3'!L51)</f>
        <v/>
      </c>
      <c r="O51" s="245" t="str">
        <f>IF(OR(F51="",N51=""),"",VLOOKUP(N51,'Course 20 m'!$A$2:$BU$373,MATCH(F51,('Course 20 m'!$B$1:$BU$1),1)+1))</f>
        <v/>
      </c>
      <c r="P51" s="253" t="str">
        <f>IF('CR CF3'!N51="","",'CR CF3'!N51)</f>
        <v/>
      </c>
      <c r="Q51" s="245" t="str">
        <f>IF(OR(F51="",P51=""),"",VLOOKUP(P51,'Ecarts D&amp;G'!$A$2:$BU$147,MATCH(F51,('Ecarts D&amp;G'!$B$1:$BU$1),1)+1))</f>
        <v/>
      </c>
      <c r="R51" s="253" t="str">
        <f>IF('CR CF3'!P51="","",'CR CF3'!P51)</f>
        <v/>
      </c>
      <c r="S51" s="245" t="str">
        <f>IF(OR(F51="",R51=""),"",VLOOKUP(R51,'Ecarts D&amp;G'!$A$2:$BU$147,MATCH(F51,('Ecarts D&amp;G'!$B$1:$BU$1),1)+1))</f>
        <v/>
      </c>
      <c r="T51" s="253" t="str">
        <f>IF('CR CF3'!R51="","",'CR CF3'!R51)</f>
        <v/>
      </c>
      <c r="U51" s="245" t="str">
        <f>IF(OR(F51="",T51=""),"",VLOOKUP(T51,'Ecart facial'!$A$2:$BU$143,MATCH(F51,('Ecart facial'!$B$1:$BU$1),1)+1))</f>
        <v/>
      </c>
      <c r="V51" s="254" t="str">
        <f>IF('CR CF3'!T51="","",'CR CF3'!T51)</f>
        <v/>
      </c>
      <c r="W51" s="245" t="str">
        <f>IF(OR(F51="",V51=""),"",VLOOKUP(V51,'Fermeture TJ'!$A$2:$BU$126,MATCH(F51,('Fermeture TJ'!$B$1:$BU$1),1)+1))</f>
        <v/>
      </c>
      <c r="X51" s="254" t="str">
        <f>IF('CR CF3'!V51="","",'CR CF3'!V51)</f>
        <v/>
      </c>
      <c r="Y51" s="245" t="str">
        <f>IF(OR(F51="",X51=""),"",VLOOKUP(X51,Pont!$A$2:$BU$188,MATCH(F51,(Pont!$B$1:$BU$1),1)+1))</f>
        <v/>
      </c>
      <c r="Z51" s="254" t="str">
        <f>IF('CR CF3'!X51="","",'CR CF3'!X51)</f>
        <v/>
      </c>
      <c r="AA51" s="245" t="str">
        <f>IF(OR(F51="",Z51=""),"",VLOOKUP(Z51,Epaules!$A$2:$BU$76,MATCH(F51,(Epaules!$B$1:$BU$1),1)+1))</f>
        <v/>
      </c>
      <c r="AB51" s="233">
        <f t="shared" si="0"/>
        <v>0</v>
      </c>
      <c r="AC51" s="199" t="str">
        <f t="shared" si="6"/>
        <v/>
      </c>
      <c r="AD51" s="37"/>
      <c r="AE51" s="37"/>
      <c r="AF51" s="176" t="str">
        <f t="shared" si="1"/>
        <v/>
      </c>
      <c r="AG51" s="187"/>
      <c r="AH51" s="187"/>
      <c r="AI51" s="176" t="str">
        <f t="shared" si="2"/>
        <v/>
      </c>
      <c r="AJ51" s="235">
        <f t="shared" si="3"/>
        <v>0</v>
      </c>
      <c r="AK51" s="187"/>
      <c r="AL51" s="187"/>
      <c r="AM51" s="187"/>
      <c r="AN51" s="187"/>
      <c r="AO51" s="187"/>
      <c r="AP51" s="238">
        <f t="shared" si="4"/>
        <v>0</v>
      </c>
      <c r="AQ51" s="258">
        <f t="shared" si="5"/>
        <v>0</v>
      </c>
      <c r="AR51" s="231">
        <v>48</v>
      </c>
    </row>
    <row r="52" spans="1:44" ht="15" customHeight="1" x14ac:dyDescent="0.25">
      <c r="A52" s="34" t="str">
        <f>IF('CR CF3'!A52="","",Accueil!$D$8)</f>
        <v/>
      </c>
      <c r="B52" s="36" t="str">
        <f>IF('CR CF3'!A52="","",MATCH('CR CF3'!A52,Accueil!$D$32:$D$131,0))</f>
        <v/>
      </c>
      <c r="C52" s="145" t="str">
        <f>IF('CR CF3'!A52="","",'CR CF3'!A52)</f>
        <v/>
      </c>
      <c r="D52" s="162" t="str">
        <f>IF('CR CF3'!B52="","",'CR CF3'!B52)</f>
        <v/>
      </c>
      <c r="E52" s="284" t="str">
        <f>IF('CR CF3'!C52="","",'CR CF3'!C52)</f>
        <v/>
      </c>
      <c r="F52" s="171" t="str">
        <f>IF(OR(Accueil!$D$8="",D52="",E52=""),"",DATEDIF(E52,LOOKUP(B52,Accueil!$C$32:$C$131,Accueil!$E$32:$E$131),"m"))</f>
        <v/>
      </c>
      <c r="G52" s="92" t="str">
        <f>IF('CR CF3'!E52="","",'CR CF3'!E52)</f>
        <v/>
      </c>
      <c r="H52" s="252" t="str">
        <f>IF('CR CF3'!F52="","",'CR CF3'!F52)</f>
        <v/>
      </c>
      <c r="I52" s="245" t="str">
        <f>IF(OR(F52="",H52=""),"",VLOOKUP(H52,Détente!$A$2:$BU$157,MATCH(F52,(Détente!$B$1:$BU$1),1)+1))</f>
        <v/>
      </c>
      <c r="J52" s="252" t="str">
        <f>IF('CR CF3'!H52="","",'CR CF3'!H52)</f>
        <v/>
      </c>
      <c r="K52" s="245" t="str">
        <f>IF(OR(F52="",J52=""),"",VLOOKUP(J52,Sautillers!$A$2:$BU$99,MATCH(F52,(Sautillers!$B$1:$BU$1),1)+1))</f>
        <v/>
      </c>
      <c r="L52" s="252" t="str">
        <f>IF('CR CF3'!J52="","",'CR CF3'!J52)</f>
        <v/>
      </c>
      <c r="M52" s="245" t="str">
        <f>IF(OR(F52="",L52=""),"",VLOOKUP(L52,Gainage!$A$2:$BU$32,MATCH(F52,(Gainage!$B$1:$BU$1),1)+1))</f>
        <v/>
      </c>
      <c r="N52" s="252" t="str">
        <f>IF('CR CF3'!L52="","",'CR CF3'!L52)</f>
        <v/>
      </c>
      <c r="O52" s="245" t="str">
        <f>IF(OR(F52="",N52=""),"",VLOOKUP(N52,'Course 20 m'!$A$2:$BU$373,MATCH(F52,('Course 20 m'!$B$1:$BU$1),1)+1))</f>
        <v/>
      </c>
      <c r="P52" s="253" t="str">
        <f>IF('CR CF3'!N52="","",'CR CF3'!N52)</f>
        <v/>
      </c>
      <c r="Q52" s="245" t="str">
        <f>IF(OR(F52="",P52=""),"",VLOOKUP(P52,'Ecarts D&amp;G'!$A$2:$BU$147,MATCH(F52,('Ecarts D&amp;G'!$B$1:$BU$1),1)+1))</f>
        <v/>
      </c>
      <c r="R52" s="253" t="str">
        <f>IF('CR CF3'!P52="","",'CR CF3'!P52)</f>
        <v/>
      </c>
      <c r="S52" s="245" t="str">
        <f>IF(OR(F52="",R52=""),"",VLOOKUP(R52,'Ecarts D&amp;G'!$A$2:$BU$147,MATCH(F52,('Ecarts D&amp;G'!$B$1:$BU$1),1)+1))</f>
        <v/>
      </c>
      <c r="T52" s="253" t="str">
        <f>IF('CR CF3'!R52="","",'CR CF3'!R52)</f>
        <v/>
      </c>
      <c r="U52" s="245" t="str">
        <f>IF(OR(F52="",T52=""),"",VLOOKUP(T52,'Ecart facial'!$A$2:$BU$143,MATCH(F52,('Ecart facial'!$B$1:$BU$1),1)+1))</f>
        <v/>
      </c>
      <c r="V52" s="254" t="str">
        <f>IF('CR CF3'!T52="","",'CR CF3'!T52)</f>
        <v/>
      </c>
      <c r="W52" s="245" t="str">
        <f>IF(OR(F52="",V52=""),"",VLOOKUP(V52,'Fermeture TJ'!$A$2:$BU$126,MATCH(F52,('Fermeture TJ'!$B$1:$BU$1),1)+1))</f>
        <v/>
      </c>
      <c r="X52" s="254" t="str">
        <f>IF('CR CF3'!V52="","",'CR CF3'!V52)</f>
        <v/>
      </c>
      <c r="Y52" s="245" t="str">
        <f>IF(OR(F52="",X52=""),"",VLOOKUP(X52,Pont!$A$2:$BU$188,MATCH(F52,(Pont!$B$1:$BU$1),1)+1))</f>
        <v/>
      </c>
      <c r="Z52" s="254" t="str">
        <f>IF('CR CF3'!X52="","",'CR CF3'!X52)</f>
        <v/>
      </c>
      <c r="AA52" s="245" t="str">
        <f>IF(OR(F52="",Z52=""),"",VLOOKUP(Z52,Epaules!$A$2:$BU$76,MATCH(F52,(Epaules!$B$1:$BU$1),1)+1))</f>
        <v/>
      </c>
      <c r="AB52" s="233">
        <f t="shared" si="0"/>
        <v>0</v>
      </c>
      <c r="AC52" s="199" t="str">
        <f t="shared" si="6"/>
        <v/>
      </c>
      <c r="AD52" s="37"/>
      <c r="AE52" s="37"/>
      <c r="AF52" s="176" t="str">
        <f t="shared" si="1"/>
        <v/>
      </c>
      <c r="AG52" s="187"/>
      <c r="AH52" s="187"/>
      <c r="AI52" s="176" t="str">
        <f t="shared" si="2"/>
        <v/>
      </c>
      <c r="AJ52" s="235">
        <f t="shared" si="3"/>
        <v>0</v>
      </c>
      <c r="AK52" s="187"/>
      <c r="AL52" s="187"/>
      <c r="AM52" s="187"/>
      <c r="AN52" s="187"/>
      <c r="AO52" s="187"/>
      <c r="AP52" s="238">
        <f t="shared" si="4"/>
        <v>0</v>
      </c>
      <c r="AQ52" s="258">
        <f t="shared" si="5"/>
        <v>0</v>
      </c>
      <c r="AR52" s="231">
        <v>49</v>
      </c>
    </row>
    <row r="53" spans="1:44" ht="15" customHeight="1" x14ac:dyDescent="0.25">
      <c r="A53" s="34" t="str">
        <f>IF('CR CF3'!A53="","",Accueil!$D$8)</f>
        <v/>
      </c>
      <c r="B53" s="36" t="str">
        <f>IF('CR CF3'!A53="","",MATCH('CR CF3'!A53,Accueil!$D$32:$D$131,0))</f>
        <v/>
      </c>
      <c r="C53" s="145" t="str">
        <f>IF('CR CF3'!A53="","",'CR CF3'!A53)</f>
        <v/>
      </c>
      <c r="D53" s="162" t="str">
        <f>IF('CR CF3'!B53="","",'CR CF3'!B53)</f>
        <v/>
      </c>
      <c r="E53" s="285" t="str">
        <f>IF('CR CF3'!C53="","",'CR CF3'!C53)</f>
        <v/>
      </c>
      <c r="F53" s="171" t="str">
        <f>IF(OR(Accueil!$D$8="",D53="",E53=""),"",DATEDIF(E53,LOOKUP(B53,Accueil!$C$32:$C$131,Accueil!$E$32:$E$131),"m"))</f>
        <v/>
      </c>
      <c r="G53" s="92" t="str">
        <f>IF('CR CF3'!E53="","",'CR CF3'!E53)</f>
        <v/>
      </c>
      <c r="H53" s="252" t="str">
        <f>IF('CR CF3'!F53="","",'CR CF3'!F53)</f>
        <v/>
      </c>
      <c r="I53" s="245" t="str">
        <f>IF(OR(F53="",H53=""),"",VLOOKUP(H53,Détente!$A$2:$BU$157,MATCH(F53,(Détente!$B$1:$BU$1),1)+1))</f>
        <v/>
      </c>
      <c r="J53" s="252" t="str">
        <f>IF('CR CF3'!H53="","",'CR CF3'!H53)</f>
        <v/>
      </c>
      <c r="K53" s="245" t="str">
        <f>IF(OR(F53="",J53=""),"",VLOOKUP(J53,Sautillers!$A$2:$BU$99,MATCH(F53,(Sautillers!$B$1:$BU$1),1)+1))</f>
        <v/>
      </c>
      <c r="L53" s="252" t="str">
        <f>IF('CR CF3'!J53="","",'CR CF3'!J53)</f>
        <v/>
      </c>
      <c r="M53" s="245" t="str">
        <f>IF(OR(F53="",L53=""),"",VLOOKUP(L53,Gainage!$A$2:$BU$32,MATCH(F53,(Gainage!$B$1:$BU$1),1)+1))</f>
        <v/>
      </c>
      <c r="N53" s="252" t="str">
        <f>IF('CR CF3'!L53="","",'CR CF3'!L53)</f>
        <v/>
      </c>
      <c r="O53" s="245" t="str">
        <f>IF(OR(F53="",N53=""),"",VLOOKUP(N53,'Course 20 m'!$A$2:$BU$373,MATCH(F53,('Course 20 m'!$B$1:$BU$1),1)+1))</f>
        <v/>
      </c>
      <c r="P53" s="253" t="str">
        <f>IF('CR CF3'!N53="","",'CR CF3'!N53)</f>
        <v/>
      </c>
      <c r="Q53" s="245" t="str">
        <f>IF(OR(F53="",P53=""),"",VLOOKUP(P53,'Ecarts D&amp;G'!$A$2:$BU$147,MATCH(F53,('Ecarts D&amp;G'!$B$1:$BU$1),1)+1))</f>
        <v/>
      </c>
      <c r="R53" s="253" t="str">
        <f>IF('CR CF3'!P53="","",'CR CF3'!P53)</f>
        <v/>
      </c>
      <c r="S53" s="245" t="str">
        <f>IF(OR(F53="",R53=""),"",VLOOKUP(R53,'Ecarts D&amp;G'!$A$2:$BU$147,MATCH(F53,('Ecarts D&amp;G'!$B$1:$BU$1),1)+1))</f>
        <v/>
      </c>
      <c r="T53" s="253" t="str">
        <f>IF('CR CF3'!R53="","",'CR CF3'!R53)</f>
        <v/>
      </c>
      <c r="U53" s="245" t="str">
        <f>IF(OR(F53="",T53=""),"",VLOOKUP(T53,'Ecart facial'!$A$2:$BU$143,MATCH(F53,('Ecart facial'!$B$1:$BU$1),1)+1))</f>
        <v/>
      </c>
      <c r="V53" s="254" t="str">
        <f>IF('CR CF3'!T53="","",'CR CF3'!T53)</f>
        <v/>
      </c>
      <c r="W53" s="245" t="str">
        <f>IF(OR(F53="",V53=""),"",VLOOKUP(V53,'Fermeture TJ'!$A$2:$BU$126,MATCH(F53,('Fermeture TJ'!$B$1:$BU$1),1)+1))</f>
        <v/>
      </c>
      <c r="X53" s="254" t="str">
        <f>IF('CR CF3'!V53="","",'CR CF3'!V53)</f>
        <v/>
      </c>
      <c r="Y53" s="245" t="str">
        <f>IF(OR(F53="",X53=""),"",VLOOKUP(X53,Pont!$A$2:$BU$188,MATCH(F53,(Pont!$B$1:$BU$1),1)+1))</f>
        <v/>
      </c>
      <c r="Z53" s="254" t="str">
        <f>IF('CR CF3'!X53="","",'CR CF3'!X53)</f>
        <v/>
      </c>
      <c r="AA53" s="245" t="str">
        <f>IF(OR(F53="",Z53=""),"",VLOOKUP(Z53,Epaules!$A$2:$BU$76,MATCH(F53,(Epaules!$B$1:$BU$1),1)+1))</f>
        <v/>
      </c>
      <c r="AB53" s="233">
        <f t="shared" si="0"/>
        <v>0</v>
      </c>
      <c r="AC53" s="199" t="str">
        <f t="shared" si="6"/>
        <v/>
      </c>
      <c r="AD53" s="37"/>
      <c r="AE53" s="37"/>
      <c r="AF53" s="176" t="str">
        <f t="shared" si="1"/>
        <v/>
      </c>
      <c r="AG53" s="187"/>
      <c r="AH53" s="187"/>
      <c r="AI53" s="176" t="str">
        <f t="shared" si="2"/>
        <v/>
      </c>
      <c r="AJ53" s="235">
        <f t="shared" si="3"/>
        <v>0</v>
      </c>
      <c r="AK53" s="187"/>
      <c r="AL53" s="187"/>
      <c r="AM53" s="187"/>
      <c r="AN53" s="187"/>
      <c r="AO53" s="187"/>
      <c r="AP53" s="238">
        <f t="shared" si="4"/>
        <v>0</v>
      </c>
      <c r="AQ53" s="258">
        <f t="shared" si="5"/>
        <v>0</v>
      </c>
      <c r="AR53" s="231">
        <v>50</v>
      </c>
    </row>
    <row r="54" spans="1:44" ht="15" customHeight="1" x14ac:dyDescent="0.25">
      <c r="A54" s="34" t="str">
        <f>IF('CR CF3'!A54="","",Accueil!$D$8)</f>
        <v/>
      </c>
      <c r="B54" s="36" t="str">
        <f>IF('CR CF3'!A54="","",MATCH('CR CF3'!A54,Accueil!$D$32:$D$131,0))</f>
        <v/>
      </c>
      <c r="C54" s="145" t="str">
        <f>IF('CR CF3'!A54="","",'CR CF3'!A54)</f>
        <v/>
      </c>
      <c r="D54" s="162" t="str">
        <f>IF('CR CF3'!B54="","",'CR CF3'!B54)</f>
        <v/>
      </c>
      <c r="E54" s="284" t="str">
        <f>IF('CR CF3'!C54="","",'CR CF3'!C54)</f>
        <v/>
      </c>
      <c r="F54" s="171" t="str">
        <f>IF(OR(Accueil!$D$8="",D54="",E54=""),"",DATEDIF(E54,LOOKUP(B54,Accueil!$C$32:$C$131,Accueil!$E$32:$E$131),"m"))</f>
        <v/>
      </c>
      <c r="G54" s="92" t="str">
        <f>IF('CR CF3'!E54="","",'CR CF3'!E54)</f>
        <v/>
      </c>
      <c r="H54" s="252" t="str">
        <f>IF('CR CF3'!F54="","",'CR CF3'!F54)</f>
        <v/>
      </c>
      <c r="I54" s="245" t="str">
        <f>IF(OR(F54="",H54=""),"",VLOOKUP(H54,Détente!$A$2:$BU$157,MATCH(F54,(Détente!$B$1:$BU$1),1)+1))</f>
        <v/>
      </c>
      <c r="J54" s="252" t="str">
        <f>IF('CR CF3'!H54="","",'CR CF3'!H54)</f>
        <v/>
      </c>
      <c r="K54" s="245" t="str">
        <f>IF(OR(F54="",J54=""),"",VLOOKUP(J54,Sautillers!$A$2:$BU$99,MATCH(F54,(Sautillers!$B$1:$BU$1),1)+1))</f>
        <v/>
      </c>
      <c r="L54" s="252" t="str">
        <f>IF('CR CF3'!J54="","",'CR CF3'!J54)</f>
        <v/>
      </c>
      <c r="M54" s="245" t="str">
        <f>IF(OR(F54="",L54=""),"",VLOOKUP(L54,Gainage!$A$2:$BU$32,MATCH(F54,(Gainage!$B$1:$BU$1),1)+1))</f>
        <v/>
      </c>
      <c r="N54" s="252" t="str">
        <f>IF('CR CF3'!L54="","",'CR CF3'!L54)</f>
        <v/>
      </c>
      <c r="O54" s="245" t="str">
        <f>IF(OR(F54="",N54=""),"",VLOOKUP(N54,'Course 20 m'!$A$2:$BU$373,MATCH(F54,('Course 20 m'!$B$1:$BU$1),1)+1))</f>
        <v/>
      </c>
      <c r="P54" s="253" t="str">
        <f>IF('CR CF3'!N54="","",'CR CF3'!N54)</f>
        <v/>
      </c>
      <c r="Q54" s="245" t="str">
        <f>IF(OR(F54="",P54=""),"",VLOOKUP(P54,'Ecarts D&amp;G'!$A$2:$BU$147,MATCH(F54,('Ecarts D&amp;G'!$B$1:$BU$1),1)+1))</f>
        <v/>
      </c>
      <c r="R54" s="253" t="str">
        <f>IF('CR CF3'!P54="","",'CR CF3'!P54)</f>
        <v/>
      </c>
      <c r="S54" s="245" t="str">
        <f>IF(OR(F54="",R54=""),"",VLOOKUP(R54,'Ecarts D&amp;G'!$A$2:$BU$147,MATCH(F54,('Ecarts D&amp;G'!$B$1:$BU$1),1)+1))</f>
        <v/>
      </c>
      <c r="T54" s="253" t="str">
        <f>IF('CR CF3'!R54="","",'CR CF3'!R54)</f>
        <v/>
      </c>
      <c r="U54" s="245" t="str">
        <f>IF(OR(F54="",T54=""),"",VLOOKUP(T54,'Ecart facial'!$A$2:$BU$143,MATCH(F54,('Ecart facial'!$B$1:$BU$1),1)+1))</f>
        <v/>
      </c>
      <c r="V54" s="254" t="str">
        <f>IF('CR CF3'!T54="","",'CR CF3'!T54)</f>
        <v/>
      </c>
      <c r="W54" s="245" t="str">
        <f>IF(OR(F54="",V54=""),"",VLOOKUP(V54,'Fermeture TJ'!$A$2:$BU$126,MATCH(F54,('Fermeture TJ'!$B$1:$BU$1),1)+1))</f>
        <v/>
      </c>
      <c r="X54" s="254" t="str">
        <f>IF('CR CF3'!V54="","",'CR CF3'!V54)</f>
        <v/>
      </c>
      <c r="Y54" s="245" t="str">
        <f>IF(OR(F54="",X54=""),"",VLOOKUP(X54,Pont!$A$2:$BU$188,MATCH(F54,(Pont!$B$1:$BU$1),1)+1))</f>
        <v/>
      </c>
      <c r="Z54" s="254" t="str">
        <f>IF('CR CF3'!X54="","",'CR CF3'!X54)</f>
        <v/>
      </c>
      <c r="AA54" s="245" t="str">
        <f>IF(OR(F54="",Z54=""),"",VLOOKUP(Z54,Epaules!$A$2:$BU$76,MATCH(F54,(Epaules!$B$1:$BU$1),1)+1))</f>
        <v/>
      </c>
      <c r="AB54" s="233">
        <f t="shared" si="0"/>
        <v>0</v>
      </c>
      <c r="AC54" s="199" t="str">
        <f t="shared" si="6"/>
        <v/>
      </c>
      <c r="AD54" s="37"/>
      <c r="AE54" s="37"/>
      <c r="AF54" s="176" t="str">
        <f t="shared" si="1"/>
        <v/>
      </c>
      <c r="AG54" s="187"/>
      <c r="AH54" s="187"/>
      <c r="AI54" s="176" t="str">
        <f t="shared" si="2"/>
        <v/>
      </c>
      <c r="AJ54" s="235">
        <f t="shared" si="3"/>
        <v>0</v>
      </c>
      <c r="AK54" s="187"/>
      <c r="AL54" s="187"/>
      <c r="AM54" s="187"/>
      <c r="AN54" s="187"/>
      <c r="AO54" s="187"/>
      <c r="AP54" s="238">
        <f t="shared" si="4"/>
        <v>0</v>
      </c>
      <c r="AQ54" s="258">
        <f t="shared" si="5"/>
        <v>0</v>
      </c>
      <c r="AR54" s="231">
        <v>51</v>
      </c>
    </row>
    <row r="55" spans="1:44" ht="15" customHeight="1" x14ac:dyDescent="0.25">
      <c r="A55" s="34" t="str">
        <f>IF('CR CF3'!A55="","",Accueil!$D$8)</f>
        <v/>
      </c>
      <c r="B55" s="36" t="str">
        <f>IF('CR CF3'!A55="","",MATCH('CR CF3'!A55,Accueil!$D$32:$D$131,0))</f>
        <v/>
      </c>
      <c r="C55" s="145" t="str">
        <f>IF('CR CF3'!A55="","",'CR CF3'!A55)</f>
        <v/>
      </c>
      <c r="D55" s="162" t="str">
        <f>IF('CR CF3'!B55="","",'CR CF3'!B55)</f>
        <v/>
      </c>
      <c r="E55" s="285" t="str">
        <f>IF('CR CF3'!C55="","",'CR CF3'!C55)</f>
        <v/>
      </c>
      <c r="F55" s="171" t="str">
        <f>IF(OR(Accueil!$D$8="",D55="",E55=""),"",DATEDIF(E55,LOOKUP(B55,Accueil!$C$32:$C$131,Accueil!$E$32:$E$131),"m"))</f>
        <v/>
      </c>
      <c r="G55" s="92" t="str">
        <f>IF('CR CF3'!E55="","",'CR CF3'!E55)</f>
        <v/>
      </c>
      <c r="H55" s="252" t="str">
        <f>IF('CR CF3'!F55="","",'CR CF3'!F55)</f>
        <v/>
      </c>
      <c r="I55" s="245" t="str">
        <f>IF(OR(F55="",H55=""),"",VLOOKUP(H55,Détente!$A$2:$BU$157,MATCH(F55,(Détente!$B$1:$BU$1),1)+1))</f>
        <v/>
      </c>
      <c r="J55" s="252" t="str">
        <f>IF('CR CF3'!H55="","",'CR CF3'!H55)</f>
        <v/>
      </c>
      <c r="K55" s="245" t="str">
        <f>IF(OR(F55="",J55=""),"",VLOOKUP(J55,Sautillers!$A$2:$BU$99,MATCH(F55,(Sautillers!$B$1:$BU$1),1)+1))</f>
        <v/>
      </c>
      <c r="L55" s="252" t="str">
        <f>IF('CR CF3'!J55="","",'CR CF3'!J55)</f>
        <v/>
      </c>
      <c r="M55" s="245" t="str">
        <f>IF(OR(F55="",L55=""),"",VLOOKUP(L55,Gainage!$A$2:$BU$32,MATCH(F55,(Gainage!$B$1:$BU$1),1)+1))</f>
        <v/>
      </c>
      <c r="N55" s="252" t="str">
        <f>IF('CR CF3'!L55="","",'CR CF3'!L55)</f>
        <v/>
      </c>
      <c r="O55" s="245" t="str">
        <f>IF(OR(F55="",N55=""),"",VLOOKUP(N55,'Course 20 m'!$A$2:$BU$373,MATCH(F55,('Course 20 m'!$B$1:$BU$1),1)+1))</f>
        <v/>
      </c>
      <c r="P55" s="253" t="str">
        <f>IF('CR CF3'!N55="","",'CR CF3'!N55)</f>
        <v/>
      </c>
      <c r="Q55" s="245" t="str">
        <f>IF(OR(F55="",P55=""),"",VLOOKUP(P55,'Ecarts D&amp;G'!$A$2:$BU$147,MATCH(F55,('Ecarts D&amp;G'!$B$1:$BU$1),1)+1))</f>
        <v/>
      </c>
      <c r="R55" s="253" t="str">
        <f>IF('CR CF3'!P55="","",'CR CF3'!P55)</f>
        <v/>
      </c>
      <c r="S55" s="245" t="str">
        <f>IF(OR(F55="",R55=""),"",VLOOKUP(R55,'Ecarts D&amp;G'!$A$2:$BU$147,MATCH(F55,('Ecarts D&amp;G'!$B$1:$BU$1),1)+1))</f>
        <v/>
      </c>
      <c r="T55" s="253" t="str">
        <f>IF('CR CF3'!R55="","",'CR CF3'!R55)</f>
        <v/>
      </c>
      <c r="U55" s="245" t="str">
        <f>IF(OR(F55="",T55=""),"",VLOOKUP(T55,'Ecart facial'!$A$2:$BU$143,MATCH(F55,('Ecart facial'!$B$1:$BU$1),1)+1))</f>
        <v/>
      </c>
      <c r="V55" s="254" t="str">
        <f>IF('CR CF3'!T55="","",'CR CF3'!T55)</f>
        <v/>
      </c>
      <c r="W55" s="245" t="str">
        <f>IF(OR(F55="",V55=""),"",VLOOKUP(V55,'Fermeture TJ'!$A$2:$BU$126,MATCH(F55,('Fermeture TJ'!$B$1:$BU$1),1)+1))</f>
        <v/>
      </c>
      <c r="X55" s="254" t="str">
        <f>IF('CR CF3'!V55="","",'CR CF3'!V55)</f>
        <v/>
      </c>
      <c r="Y55" s="245" t="str">
        <f>IF(OR(F55="",X55=""),"",VLOOKUP(X55,Pont!$A$2:$BU$188,MATCH(F55,(Pont!$B$1:$BU$1),1)+1))</f>
        <v/>
      </c>
      <c r="Z55" s="254" t="str">
        <f>IF('CR CF3'!X55="","",'CR CF3'!X55)</f>
        <v/>
      </c>
      <c r="AA55" s="245" t="str">
        <f>IF(OR(F55="",Z55=""),"",VLOOKUP(Z55,Epaules!$A$2:$BU$76,MATCH(F55,(Epaules!$B$1:$BU$1),1)+1))</f>
        <v/>
      </c>
      <c r="AB55" s="233">
        <f t="shared" si="0"/>
        <v>0</v>
      </c>
      <c r="AC55" s="199" t="str">
        <f t="shared" si="6"/>
        <v/>
      </c>
      <c r="AD55" s="37"/>
      <c r="AE55" s="37"/>
      <c r="AF55" s="176" t="str">
        <f t="shared" si="1"/>
        <v/>
      </c>
      <c r="AG55" s="187"/>
      <c r="AH55" s="187"/>
      <c r="AI55" s="176" t="str">
        <f t="shared" si="2"/>
        <v/>
      </c>
      <c r="AJ55" s="235">
        <f t="shared" si="3"/>
        <v>0</v>
      </c>
      <c r="AK55" s="187"/>
      <c r="AL55" s="187"/>
      <c r="AM55" s="187"/>
      <c r="AN55" s="187"/>
      <c r="AO55" s="187"/>
      <c r="AP55" s="238">
        <f t="shared" si="4"/>
        <v>0</v>
      </c>
      <c r="AQ55" s="258">
        <f t="shared" si="5"/>
        <v>0</v>
      </c>
      <c r="AR55" s="231">
        <v>52</v>
      </c>
    </row>
    <row r="56" spans="1:44" ht="15" customHeight="1" x14ac:dyDescent="0.25">
      <c r="A56" s="34" t="str">
        <f>IF('CR CF3'!A56="","",Accueil!$D$8)</f>
        <v/>
      </c>
      <c r="B56" s="36" t="str">
        <f>IF('CR CF3'!A56="","",MATCH('CR CF3'!A56,Accueil!$D$32:$D$131,0))</f>
        <v/>
      </c>
      <c r="C56" s="145" t="str">
        <f>IF('CR CF3'!A56="","",'CR CF3'!A56)</f>
        <v/>
      </c>
      <c r="D56" s="162" t="str">
        <f>IF('CR CF3'!B56="","",'CR CF3'!B56)</f>
        <v/>
      </c>
      <c r="E56" s="284" t="str">
        <f>IF('CR CF3'!C56="","",'CR CF3'!C56)</f>
        <v/>
      </c>
      <c r="F56" s="171" t="str">
        <f>IF(OR(Accueil!$D$8="",D56="",E56=""),"",DATEDIF(E56,LOOKUP(B56,Accueil!$C$32:$C$131,Accueil!$E$32:$E$131),"m"))</f>
        <v/>
      </c>
      <c r="G56" s="92" t="str">
        <f>IF('CR CF3'!E56="","",'CR CF3'!E56)</f>
        <v/>
      </c>
      <c r="H56" s="252" t="str">
        <f>IF('CR CF3'!F56="","",'CR CF3'!F56)</f>
        <v/>
      </c>
      <c r="I56" s="245" t="str">
        <f>IF(OR(F56="",H56=""),"",VLOOKUP(H56,Détente!$A$2:$BU$157,MATCH(F56,(Détente!$B$1:$BU$1),1)+1))</f>
        <v/>
      </c>
      <c r="J56" s="252" t="str">
        <f>IF('CR CF3'!H56="","",'CR CF3'!H56)</f>
        <v/>
      </c>
      <c r="K56" s="245" t="str">
        <f>IF(OR(F56="",J56=""),"",VLOOKUP(J56,Sautillers!$A$2:$BU$99,MATCH(F56,(Sautillers!$B$1:$BU$1),1)+1))</f>
        <v/>
      </c>
      <c r="L56" s="252" t="str">
        <f>IF('CR CF3'!J56="","",'CR CF3'!J56)</f>
        <v/>
      </c>
      <c r="M56" s="245" t="str">
        <f>IF(OR(F56="",L56=""),"",VLOOKUP(L56,Gainage!$A$2:$BU$32,MATCH(F56,(Gainage!$B$1:$BU$1),1)+1))</f>
        <v/>
      </c>
      <c r="N56" s="252" t="str">
        <f>IF('CR CF3'!L56="","",'CR CF3'!L56)</f>
        <v/>
      </c>
      <c r="O56" s="245" t="str">
        <f>IF(OR(F56="",N56=""),"",VLOOKUP(N56,'Course 20 m'!$A$2:$BU$373,MATCH(F56,('Course 20 m'!$B$1:$BU$1),1)+1))</f>
        <v/>
      </c>
      <c r="P56" s="253" t="str">
        <f>IF('CR CF3'!N56="","",'CR CF3'!N56)</f>
        <v/>
      </c>
      <c r="Q56" s="245" t="str">
        <f>IF(OR(F56="",P56=""),"",VLOOKUP(P56,'Ecarts D&amp;G'!$A$2:$BU$147,MATCH(F56,('Ecarts D&amp;G'!$B$1:$BU$1),1)+1))</f>
        <v/>
      </c>
      <c r="R56" s="253" t="str">
        <f>IF('CR CF3'!P56="","",'CR CF3'!P56)</f>
        <v/>
      </c>
      <c r="S56" s="245" t="str">
        <f>IF(OR(F56="",R56=""),"",VLOOKUP(R56,'Ecarts D&amp;G'!$A$2:$BU$147,MATCH(F56,('Ecarts D&amp;G'!$B$1:$BU$1),1)+1))</f>
        <v/>
      </c>
      <c r="T56" s="253" t="str">
        <f>IF('CR CF3'!R56="","",'CR CF3'!R56)</f>
        <v/>
      </c>
      <c r="U56" s="245" t="str">
        <f>IF(OR(F56="",T56=""),"",VLOOKUP(T56,'Ecart facial'!$A$2:$BU$143,MATCH(F56,('Ecart facial'!$B$1:$BU$1),1)+1))</f>
        <v/>
      </c>
      <c r="V56" s="254" t="str">
        <f>IF('CR CF3'!T56="","",'CR CF3'!T56)</f>
        <v/>
      </c>
      <c r="W56" s="245" t="str">
        <f>IF(OR(F56="",V56=""),"",VLOOKUP(V56,'Fermeture TJ'!$A$2:$BU$126,MATCH(F56,('Fermeture TJ'!$B$1:$BU$1),1)+1))</f>
        <v/>
      </c>
      <c r="X56" s="254" t="str">
        <f>IF('CR CF3'!V56="","",'CR CF3'!V56)</f>
        <v/>
      </c>
      <c r="Y56" s="245" t="str">
        <f>IF(OR(F56="",X56=""),"",VLOOKUP(X56,Pont!$A$2:$BU$188,MATCH(F56,(Pont!$B$1:$BU$1),1)+1))</f>
        <v/>
      </c>
      <c r="Z56" s="254" t="str">
        <f>IF('CR CF3'!X56="","",'CR CF3'!X56)</f>
        <v/>
      </c>
      <c r="AA56" s="245" t="str">
        <f>IF(OR(F56="",Z56=""),"",VLOOKUP(Z56,Epaules!$A$2:$BU$76,MATCH(F56,(Epaules!$B$1:$BU$1),1)+1))</f>
        <v/>
      </c>
      <c r="AB56" s="233">
        <f t="shared" si="0"/>
        <v>0</v>
      </c>
      <c r="AC56" s="199" t="str">
        <f t="shared" si="6"/>
        <v/>
      </c>
      <c r="AD56" s="37"/>
      <c r="AE56" s="37"/>
      <c r="AF56" s="176" t="str">
        <f t="shared" si="1"/>
        <v/>
      </c>
      <c r="AG56" s="187"/>
      <c r="AH56" s="187"/>
      <c r="AI56" s="176" t="str">
        <f t="shared" si="2"/>
        <v/>
      </c>
      <c r="AJ56" s="235">
        <f t="shared" si="3"/>
        <v>0</v>
      </c>
      <c r="AK56" s="187"/>
      <c r="AL56" s="187"/>
      <c r="AM56" s="187"/>
      <c r="AN56" s="187"/>
      <c r="AO56" s="187"/>
      <c r="AP56" s="238">
        <f t="shared" si="4"/>
        <v>0</v>
      </c>
      <c r="AQ56" s="258">
        <f t="shared" si="5"/>
        <v>0</v>
      </c>
      <c r="AR56" s="231">
        <v>53</v>
      </c>
    </row>
    <row r="57" spans="1:44" ht="15" customHeight="1" x14ac:dyDescent="0.25">
      <c r="A57" s="34" t="str">
        <f>IF('CR CF3'!A57="","",Accueil!$D$8)</f>
        <v/>
      </c>
      <c r="B57" s="36" t="str">
        <f>IF('CR CF3'!A57="","",MATCH('CR CF3'!A57,Accueil!$D$32:$D$131,0))</f>
        <v/>
      </c>
      <c r="C57" s="145" t="str">
        <f>IF('CR CF3'!A57="","",'CR CF3'!A57)</f>
        <v/>
      </c>
      <c r="D57" s="162" t="str">
        <f>IF('CR CF3'!B57="","",'CR CF3'!B57)</f>
        <v/>
      </c>
      <c r="E57" s="285" t="str">
        <f>IF('CR CF3'!C57="","",'CR CF3'!C57)</f>
        <v/>
      </c>
      <c r="F57" s="171" t="str">
        <f>IF(OR(Accueil!$D$8="",D57="",E57=""),"",DATEDIF(E57,LOOKUP(B57,Accueil!$C$32:$C$131,Accueil!$E$32:$E$131),"m"))</f>
        <v/>
      </c>
      <c r="G57" s="92" t="str">
        <f>IF('CR CF3'!E57="","",'CR CF3'!E57)</f>
        <v/>
      </c>
      <c r="H57" s="252" t="str">
        <f>IF('CR CF3'!F57="","",'CR CF3'!F57)</f>
        <v/>
      </c>
      <c r="I57" s="245" t="str">
        <f>IF(OR(F57="",H57=""),"",VLOOKUP(H57,Détente!$A$2:$BU$157,MATCH(F57,(Détente!$B$1:$BU$1),1)+1))</f>
        <v/>
      </c>
      <c r="J57" s="252" t="str">
        <f>IF('CR CF3'!H57="","",'CR CF3'!H57)</f>
        <v/>
      </c>
      <c r="K57" s="245" t="str">
        <f>IF(OR(F57="",J57=""),"",VLOOKUP(J57,Sautillers!$A$2:$BU$99,MATCH(F57,(Sautillers!$B$1:$BU$1),1)+1))</f>
        <v/>
      </c>
      <c r="L57" s="252" t="str">
        <f>IF('CR CF3'!J57="","",'CR CF3'!J57)</f>
        <v/>
      </c>
      <c r="M57" s="245" t="str">
        <f>IF(OR(F57="",L57=""),"",VLOOKUP(L57,Gainage!$A$2:$BU$32,MATCH(F57,(Gainage!$B$1:$BU$1),1)+1))</f>
        <v/>
      </c>
      <c r="N57" s="252" t="str">
        <f>IF('CR CF3'!L57="","",'CR CF3'!L57)</f>
        <v/>
      </c>
      <c r="O57" s="245" t="str">
        <f>IF(OR(F57="",N57=""),"",VLOOKUP(N57,'Course 20 m'!$A$2:$BU$373,MATCH(F57,('Course 20 m'!$B$1:$BU$1),1)+1))</f>
        <v/>
      </c>
      <c r="P57" s="253" t="str">
        <f>IF('CR CF3'!N57="","",'CR CF3'!N57)</f>
        <v/>
      </c>
      <c r="Q57" s="245" t="str">
        <f>IF(OR(F57="",P57=""),"",VLOOKUP(P57,'Ecarts D&amp;G'!$A$2:$BU$147,MATCH(F57,('Ecarts D&amp;G'!$B$1:$BU$1),1)+1))</f>
        <v/>
      </c>
      <c r="R57" s="253" t="str">
        <f>IF('CR CF3'!P57="","",'CR CF3'!P57)</f>
        <v/>
      </c>
      <c r="S57" s="245" t="str">
        <f>IF(OR(F57="",R57=""),"",VLOOKUP(R57,'Ecarts D&amp;G'!$A$2:$BU$147,MATCH(F57,('Ecarts D&amp;G'!$B$1:$BU$1),1)+1))</f>
        <v/>
      </c>
      <c r="T57" s="253" t="str">
        <f>IF('CR CF3'!R57="","",'CR CF3'!R57)</f>
        <v/>
      </c>
      <c r="U57" s="245" t="str">
        <f>IF(OR(F57="",T57=""),"",VLOOKUP(T57,'Ecart facial'!$A$2:$BU$143,MATCH(F57,('Ecart facial'!$B$1:$BU$1),1)+1))</f>
        <v/>
      </c>
      <c r="V57" s="254" t="str">
        <f>IF('CR CF3'!T57="","",'CR CF3'!T57)</f>
        <v/>
      </c>
      <c r="W57" s="245" t="str">
        <f>IF(OR(F57="",V57=""),"",VLOOKUP(V57,'Fermeture TJ'!$A$2:$BU$126,MATCH(F57,('Fermeture TJ'!$B$1:$BU$1),1)+1))</f>
        <v/>
      </c>
      <c r="X57" s="254" t="str">
        <f>IF('CR CF3'!V57="","",'CR CF3'!V57)</f>
        <v/>
      </c>
      <c r="Y57" s="245" t="str">
        <f>IF(OR(F57="",X57=""),"",VLOOKUP(X57,Pont!$A$2:$BU$188,MATCH(F57,(Pont!$B$1:$BU$1),1)+1))</f>
        <v/>
      </c>
      <c r="Z57" s="254" t="str">
        <f>IF('CR CF3'!X57="","",'CR CF3'!X57)</f>
        <v/>
      </c>
      <c r="AA57" s="245" t="str">
        <f>IF(OR(F57="",Z57=""),"",VLOOKUP(Z57,Epaules!$A$2:$BU$76,MATCH(F57,(Epaules!$B$1:$BU$1),1)+1))</f>
        <v/>
      </c>
      <c r="AB57" s="233">
        <f t="shared" si="0"/>
        <v>0</v>
      </c>
      <c r="AC57" s="199" t="str">
        <f t="shared" si="6"/>
        <v/>
      </c>
      <c r="AD57" s="37"/>
      <c r="AE57" s="37"/>
      <c r="AF57" s="176" t="str">
        <f t="shared" si="1"/>
        <v/>
      </c>
      <c r="AG57" s="187"/>
      <c r="AH57" s="187"/>
      <c r="AI57" s="176" t="str">
        <f t="shared" si="2"/>
        <v/>
      </c>
      <c r="AJ57" s="235">
        <f t="shared" si="3"/>
        <v>0</v>
      </c>
      <c r="AK57" s="187"/>
      <c r="AL57" s="187"/>
      <c r="AM57" s="187"/>
      <c r="AN57" s="187"/>
      <c r="AO57" s="187"/>
      <c r="AP57" s="238">
        <f t="shared" si="4"/>
        <v>0</v>
      </c>
      <c r="AQ57" s="258">
        <f t="shared" si="5"/>
        <v>0</v>
      </c>
      <c r="AR57" s="231">
        <v>54</v>
      </c>
    </row>
    <row r="58" spans="1:44" ht="15" customHeight="1" x14ac:dyDescent="0.25">
      <c r="A58" s="34" t="str">
        <f>IF('CR CF3'!A58="","",Accueil!$D$8)</f>
        <v/>
      </c>
      <c r="B58" s="36" t="str">
        <f>IF('CR CF3'!A58="","",MATCH('CR CF3'!A58,Accueil!$D$32:$D$131,0))</f>
        <v/>
      </c>
      <c r="C58" s="145" t="str">
        <f>IF('CR CF3'!A58="","",'CR CF3'!A58)</f>
        <v/>
      </c>
      <c r="D58" s="162" t="str">
        <f>IF('CR CF3'!B58="","",'CR CF3'!B58)</f>
        <v/>
      </c>
      <c r="E58" s="284" t="str">
        <f>IF('CR CF3'!C58="","",'CR CF3'!C58)</f>
        <v/>
      </c>
      <c r="F58" s="171" t="str">
        <f>IF(OR(Accueil!$D$8="",D58="",E58=""),"",DATEDIF(E58,LOOKUP(B58,Accueil!$C$32:$C$131,Accueil!$E$32:$E$131),"m"))</f>
        <v/>
      </c>
      <c r="G58" s="92" t="str">
        <f>IF('CR CF3'!E58="","",'CR CF3'!E58)</f>
        <v/>
      </c>
      <c r="H58" s="252" t="str">
        <f>IF('CR CF3'!F58="","",'CR CF3'!F58)</f>
        <v/>
      </c>
      <c r="I58" s="245" t="str">
        <f>IF(OR(F58="",H58=""),"",VLOOKUP(H58,Détente!$A$2:$BU$157,MATCH(F58,(Détente!$B$1:$BU$1),1)+1))</f>
        <v/>
      </c>
      <c r="J58" s="252" t="str">
        <f>IF('CR CF3'!H58="","",'CR CF3'!H58)</f>
        <v/>
      </c>
      <c r="K58" s="245" t="str">
        <f>IF(OR(F58="",J58=""),"",VLOOKUP(J58,Sautillers!$A$2:$BU$99,MATCH(F58,(Sautillers!$B$1:$BU$1),1)+1))</f>
        <v/>
      </c>
      <c r="L58" s="252" t="str">
        <f>IF('CR CF3'!J58="","",'CR CF3'!J58)</f>
        <v/>
      </c>
      <c r="M58" s="245" t="str">
        <f>IF(OR(F58="",L58=""),"",VLOOKUP(L58,Gainage!$A$2:$BU$32,MATCH(F58,(Gainage!$B$1:$BU$1),1)+1))</f>
        <v/>
      </c>
      <c r="N58" s="252" t="str">
        <f>IF('CR CF3'!L58="","",'CR CF3'!L58)</f>
        <v/>
      </c>
      <c r="O58" s="245" t="str">
        <f>IF(OR(F58="",N58=""),"",VLOOKUP(N58,'Course 20 m'!$A$2:$BU$373,MATCH(F58,('Course 20 m'!$B$1:$BU$1),1)+1))</f>
        <v/>
      </c>
      <c r="P58" s="253" t="str">
        <f>IF('CR CF3'!N58="","",'CR CF3'!N58)</f>
        <v/>
      </c>
      <c r="Q58" s="245" t="str">
        <f>IF(OR(F58="",P58=""),"",VLOOKUP(P58,'Ecarts D&amp;G'!$A$2:$BU$147,MATCH(F58,('Ecarts D&amp;G'!$B$1:$BU$1),1)+1))</f>
        <v/>
      </c>
      <c r="R58" s="253" t="str">
        <f>IF('CR CF3'!P58="","",'CR CF3'!P58)</f>
        <v/>
      </c>
      <c r="S58" s="245" t="str">
        <f>IF(OR(F58="",R58=""),"",VLOOKUP(R58,'Ecarts D&amp;G'!$A$2:$BU$147,MATCH(F58,('Ecarts D&amp;G'!$B$1:$BU$1),1)+1))</f>
        <v/>
      </c>
      <c r="T58" s="253" t="str">
        <f>IF('CR CF3'!R58="","",'CR CF3'!R58)</f>
        <v/>
      </c>
      <c r="U58" s="245" t="str">
        <f>IF(OR(F58="",T58=""),"",VLOOKUP(T58,'Ecart facial'!$A$2:$BU$143,MATCH(F58,('Ecart facial'!$B$1:$BU$1),1)+1))</f>
        <v/>
      </c>
      <c r="V58" s="254" t="str">
        <f>IF('CR CF3'!T58="","",'CR CF3'!T58)</f>
        <v/>
      </c>
      <c r="W58" s="245" t="str">
        <f>IF(OR(F58="",V58=""),"",VLOOKUP(V58,'Fermeture TJ'!$A$2:$BU$126,MATCH(F58,('Fermeture TJ'!$B$1:$BU$1),1)+1))</f>
        <v/>
      </c>
      <c r="X58" s="254" t="str">
        <f>IF('CR CF3'!V58="","",'CR CF3'!V58)</f>
        <v/>
      </c>
      <c r="Y58" s="245" t="str">
        <f>IF(OR(F58="",X58=""),"",VLOOKUP(X58,Pont!$A$2:$BU$188,MATCH(F58,(Pont!$B$1:$BU$1),1)+1))</f>
        <v/>
      </c>
      <c r="Z58" s="254" t="str">
        <f>IF('CR CF3'!X58="","",'CR CF3'!X58)</f>
        <v/>
      </c>
      <c r="AA58" s="245" t="str">
        <f>IF(OR(F58="",Z58=""),"",VLOOKUP(Z58,Epaules!$A$2:$BU$76,MATCH(F58,(Epaules!$B$1:$BU$1),1)+1))</f>
        <v/>
      </c>
      <c r="AB58" s="233">
        <f t="shared" si="0"/>
        <v>0</v>
      </c>
      <c r="AC58" s="199" t="str">
        <f t="shared" si="6"/>
        <v/>
      </c>
      <c r="AD58" s="37"/>
      <c r="AE58" s="37"/>
      <c r="AF58" s="176" t="str">
        <f t="shared" si="1"/>
        <v/>
      </c>
      <c r="AG58" s="187"/>
      <c r="AH58" s="187"/>
      <c r="AI58" s="176" t="str">
        <f t="shared" si="2"/>
        <v/>
      </c>
      <c r="AJ58" s="235">
        <f t="shared" si="3"/>
        <v>0</v>
      </c>
      <c r="AK58" s="187"/>
      <c r="AL58" s="187"/>
      <c r="AM58" s="187"/>
      <c r="AN58" s="187"/>
      <c r="AO58" s="187"/>
      <c r="AP58" s="238">
        <f t="shared" si="4"/>
        <v>0</v>
      </c>
      <c r="AQ58" s="258">
        <f t="shared" si="5"/>
        <v>0</v>
      </c>
      <c r="AR58" s="231">
        <v>55</v>
      </c>
    </row>
    <row r="59" spans="1:44" ht="15" customHeight="1" x14ac:dyDescent="0.25">
      <c r="A59" s="34" t="str">
        <f>IF('CR CF3'!A59="","",Accueil!$D$8)</f>
        <v/>
      </c>
      <c r="B59" s="36" t="str">
        <f>IF('CR CF3'!A59="","",MATCH('CR CF3'!A59,Accueil!$D$32:$D$131,0))</f>
        <v/>
      </c>
      <c r="C59" s="145" t="str">
        <f>IF('CR CF3'!A59="","",'CR CF3'!A59)</f>
        <v/>
      </c>
      <c r="D59" s="162" t="str">
        <f>IF('CR CF3'!B59="","",'CR CF3'!B59)</f>
        <v/>
      </c>
      <c r="E59" s="285" t="str">
        <f>IF('CR CF3'!C59="","",'CR CF3'!C59)</f>
        <v/>
      </c>
      <c r="F59" s="171" t="str">
        <f>IF(OR(Accueil!$D$8="",D59="",E59=""),"",DATEDIF(E59,LOOKUP(B59,Accueil!$C$32:$C$131,Accueil!$E$32:$E$131),"m"))</f>
        <v/>
      </c>
      <c r="G59" s="92" t="str">
        <f>IF('CR CF3'!E59="","",'CR CF3'!E59)</f>
        <v/>
      </c>
      <c r="H59" s="252" t="str">
        <f>IF('CR CF3'!F59="","",'CR CF3'!F59)</f>
        <v/>
      </c>
      <c r="I59" s="245" t="str">
        <f>IF(OR(F59="",H59=""),"",VLOOKUP(H59,Détente!$A$2:$BU$157,MATCH(F59,(Détente!$B$1:$BU$1),1)+1))</f>
        <v/>
      </c>
      <c r="J59" s="252" t="str">
        <f>IF('CR CF3'!H59="","",'CR CF3'!H59)</f>
        <v/>
      </c>
      <c r="K59" s="245" t="str">
        <f>IF(OR(F59="",J59=""),"",VLOOKUP(J59,Sautillers!$A$2:$BU$99,MATCH(F59,(Sautillers!$B$1:$BU$1),1)+1))</f>
        <v/>
      </c>
      <c r="L59" s="252" t="str">
        <f>IF('CR CF3'!J59="","",'CR CF3'!J59)</f>
        <v/>
      </c>
      <c r="M59" s="245" t="str">
        <f>IF(OR(F59="",L59=""),"",VLOOKUP(L59,Gainage!$A$2:$BU$32,MATCH(F59,(Gainage!$B$1:$BU$1),1)+1))</f>
        <v/>
      </c>
      <c r="N59" s="252" t="str">
        <f>IF('CR CF3'!L59="","",'CR CF3'!L59)</f>
        <v/>
      </c>
      <c r="O59" s="245" t="str">
        <f>IF(OR(F59="",N59=""),"",VLOOKUP(N59,'Course 20 m'!$A$2:$BU$373,MATCH(F59,('Course 20 m'!$B$1:$BU$1),1)+1))</f>
        <v/>
      </c>
      <c r="P59" s="253" t="str">
        <f>IF('CR CF3'!N59="","",'CR CF3'!N59)</f>
        <v/>
      </c>
      <c r="Q59" s="245" t="str">
        <f>IF(OR(F59="",P59=""),"",VLOOKUP(P59,'Ecarts D&amp;G'!$A$2:$BU$147,MATCH(F59,('Ecarts D&amp;G'!$B$1:$BU$1),1)+1))</f>
        <v/>
      </c>
      <c r="R59" s="253" t="str">
        <f>IF('CR CF3'!P59="","",'CR CF3'!P59)</f>
        <v/>
      </c>
      <c r="S59" s="245" t="str">
        <f>IF(OR(F59="",R59=""),"",VLOOKUP(R59,'Ecarts D&amp;G'!$A$2:$BU$147,MATCH(F59,('Ecarts D&amp;G'!$B$1:$BU$1),1)+1))</f>
        <v/>
      </c>
      <c r="T59" s="253" t="str">
        <f>IF('CR CF3'!R59="","",'CR CF3'!R59)</f>
        <v/>
      </c>
      <c r="U59" s="245" t="str">
        <f>IF(OR(F59="",T59=""),"",VLOOKUP(T59,'Ecart facial'!$A$2:$BU$143,MATCH(F59,('Ecart facial'!$B$1:$BU$1),1)+1))</f>
        <v/>
      </c>
      <c r="V59" s="254" t="str">
        <f>IF('CR CF3'!T59="","",'CR CF3'!T59)</f>
        <v/>
      </c>
      <c r="W59" s="245" t="str">
        <f>IF(OR(F59="",V59=""),"",VLOOKUP(V59,'Fermeture TJ'!$A$2:$BU$126,MATCH(F59,('Fermeture TJ'!$B$1:$BU$1),1)+1))</f>
        <v/>
      </c>
      <c r="X59" s="254" t="str">
        <f>IF('CR CF3'!V59="","",'CR CF3'!V59)</f>
        <v/>
      </c>
      <c r="Y59" s="245" t="str">
        <f>IF(OR(F59="",X59=""),"",VLOOKUP(X59,Pont!$A$2:$BU$188,MATCH(F59,(Pont!$B$1:$BU$1),1)+1))</f>
        <v/>
      </c>
      <c r="Z59" s="254" t="str">
        <f>IF('CR CF3'!X59="","",'CR CF3'!X59)</f>
        <v/>
      </c>
      <c r="AA59" s="245" t="str">
        <f>IF(OR(F59="",Z59=""),"",VLOOKUP(Z59,Epaules!$A$2:$BU$76,MATCH(F59,(Epaules!$B$1:$BU$1),1)+1))</f>
        <v/>
      </c>
      <c r="AB59" s="233">
        <f t="shared" si="0"/>
        <v>0</v>
      </c>
      <c r="AC59" s="199" t="str">
        <f t="shared" si="6"/>
        <v/>
      </c>
      <c r="AD59" s="37"/>
      <c r="AE59" s="37"/>
      <c r="AF59" s="176" t="str">
        <f t="shared" si="1"/>
        <v/>
      </c>
      <c r="AG59" s="187"/>
      <c r="AH59" s="187"/>
      <c r="AI59" s="176" t="str">
        <f t="shared" si="2"/>
        <v/>
      </c>
      <c r="AJ59" s="235">
        <f t="shared" si="3"/>
        <v>0</v>
      </c>
      <c r="AK59" s="187"/>
      <c r="AL59" s="187"/>
      <c r="AM59" s="187"/>
      <c r="AN59" s="187"/>
      <c r="AO59" s="187"/>
      <c r="AP59" s="238">
        <f t="shared" si="4"/>
        <v>0</v>
      </c>
      <c r="AQ59" s="258">
        <f t="shared" si="5"/>
        <v>0</v>
      </c>
      <c r="AR59" s="231">
        <v>56</v>
      </c>
    </row>
    <row r="60" spans="1:44" ht="15" customHeight="1" x14ac:dyDescent="0.25">
      <c r="A60" s="34" t="str">
        <f>IF('CR CF3'!A60="","",Accueil!$D$8)</f>
        <v/>
      </c>
      <c r="B60" s="36" t="str">
        <f>IF('CR CF3'!A60="","",MATCH('CR CF3'!A60,Accueil!$D$32:$D$131,0))</f>
        <v/>
      </c>
      <c r="C60" s="145" t="str">
        <f>IF('CR CF3'!A60="","",'CR CF3'!A60)</f>
        <v/>
      </c>
      <c r="D60" s="162" t="str">
        <f>IF('CR CF3'!B60="","",'CR CF3'!B60)</f>
        <v/>
      </c>
      <c r="E60" s="284" t="str">
        <f>IF('CR CF3'!C60="","",'CR CF3'!C60)</f>
        <v/>
      </c>
      <c r="F60" s="171" t="str">
        <f>IF(OR(Accueil!$D$8="",D60="",E60=""),"",DATEDIF(E60,LOOKUP(B60,Accueil!$C$32:$C$131,Accueil!$E$32:$E$131),"m"))</f>
        <v/>
      </c>
      <c r="G60" s="92" t="str">
        <f>IF('CR CF3'!E60="","",'CR CF3'!E60)</f>
        <v/>
      </c>
      <c r="H60" s="252" t="str">
        <f>IF('CR CF3'!F60="","",'CR CF3'!F60)</f>
        <v/>
      </c>
      <c r="I60" s="245" t="str">
        <f>IF(OR(F60="",H60=""),"",VLOOKUP(H60,Détente!$A$2:$BU$157,MATCH(F60,(Détente!$B$1:$BU$1),1)+1))</f>
        <v/>
      </c>
      <c r="J60" s="252" t="str">
        <f>IF('CR CF3'!H60="","",'CR CF3'!H60)</f>
        <v/>
      </c>
      <c r="K60" s="245" t="str">
        <f>IF(OR(F60="",J60=""),"",VLOOKUP(J60,Sautillers!$A$2:$BU$99,MATCH(F60,(Sautillers!$B$1:$BU$1),1)+1))</f>
        <v/>
      </c>
      <c r="L60" s="252" t="str">
        <f>IF('CR CF3'!J60="","",'CR CF3'!J60)</f>
        <v/>
      </c>
      <c r="M60" s="245" t="str">
        <f>IF(OR(F60="",L60=""),"",VLOOKUP(L60,Gainage!$A$2:$BU$32,MATCH(F60,(Gainage!$B$1:$BU$1),1)+1))</f>
        <v/>
      </c>
      <c r="N60" s="252" t="str">
        <f>IF('CR CF3'!L60="","",'CR CF3'!L60)</f>
        <v/>
      </c>
      <c r="O60" s="245" t="str">
        <f>IF(OR(F60="",N60=""),"",VLOOKUP(N60,'Course 20 m'!$A$2:$BU$373,MATCH(F60,('Course 20 m'!$B$1:$BU$1),1)+1))</f>
        <v/>
      </c>
      <c r="P60" s="253" t="str">
        <f>IF('CR CF3'!N60="","",'CR CF3'!N60)</f>
        <v/>
      </c>
      <c r="Q60" s="245" t="str">
        <f>IF(OR(F60="",P60=""),"",VLOOKUP(P60,'Ecarts D&amp;G'!$A$2:$BU$147,MATCH(F60,('Ecarts D&amp;G'!$B$1:$BU$1),1)+1))</f>
        <v/>
      </c>
      <c r="R60" s="253" t="str">
        <f>IF('CR CF3'!P60="","",'CR CF3'!P60)</f>
        <v/>
      </c>
      <c r="S60" s="245" t="str">
        <f>IF(OR(F60="",R60=""),"",VLOOKUP(R60,'Ecarts D&amp;G'!$A$2:$BU$147,MATCH(F60,('Ecarts D&amp;G'!$B$1:$BU$1),1)+1))</f>
        <v/>
      </c>
      <c r="T60" s="253" t="str">
        <f>IF('CR CF3'!R60="","",'CR CF3'!R60)</f>
        <v/>
      </c>
      <c r="U60" s="245" t="str">
        <f>IF(OR(F60="",T60=""),"",VLOOKUP(T60,'Ecart facial'!$A$2:$BU$143,MATCH(F60,('Ecart facial'!$B$1:$BU$1),1)+1))</f>
        <v/>
      </c>
      <c r="V60" s="254" t="str">
        <f>IF('CR CF3'!T60="","",'CR CF3'!T60)</f>
        <v/>
      </c>
      <c r="W60" s="245" t="str">
        <f>IF(OR(F60="",V60=""),"",VLOOKUP(V60,'Fermeture TJ'!$A$2:$BU$126,MATCH(F60,('Fermeture TJ'!$B$1:$BU$1),1)+1))</f>
        <v/>
      </c>
      <c r="X60" s="254" t="str">
        <f>IF('CR CF3'!V60="","",'CR CF3'!V60)</f>
        <v/>
      </c>
      <c r="Y60" s="245" t="str">
        <f>IF(OR(F60="",X60=""),"",VLOOKUP(X60,Pont!$A$2:$BU$188,MATCH(F60,(Pont!$B$1:$BU$1),1)+1))</f>
        <v/>
      </c>
      <c r="Z60" s="254" t="str">
        <f>IF('CR CF3'!X60="","",'CR CF3'!X60)</f>
        <v/>
      </c>
      <c r="AA60" s="245" t="str">
        <f>IF(OR(F60="",Z60=""),"",VLOOKUP(Z60,Epaules!$A$2:$BU$76,MATCH(F60,(Epaules!$B$1:$BU$1),1)+1))</f>
        <v/>
      </c>
      <c r="AB60" s="233">
        <f t="shared" si="0"/>
        <v>0</v>
      </c>
      <c r="AC60" s="199" t="str">
        <f t="shared" si="6"/>
        <v/>
      </c>
      <c r="AD60" s="37"/>
      <c r="AE60" s="37"/>
      <c r="AF60" s="176" t="str">
        <f t="shared" si="1"/>
        <v/>
      </c>
      <c r="AG60" s="187"/>
      <c r="AH60" s="187"/>
      <c r="AI60" s="176" t="str">
        <f t="shared" si="2"/>
        <v/>
      </c>
      <c r="AJ60" s="235">
        <f t="shared" si="3"/>
        <v>0</v>
      </c>
      <c r="AK60" s="187"/>
      <c r="AL60" s="187"/>
      <c r="AM60" s="187"/>
      <c r="AN60" s="187"/>
      <c r="AO60" s="187"/>
      <c r="AP60" s="238">
        <f t="shared" si="4"/>
        <v>0</v>
      </c>
      <c r="AQ60" s="258">
        <f t="shared" si="5"/>
        <v>0</v>
      </c>
      <c r="AR60" s="231">
        <v>57</v>
      </c>
    </row>
    <row r="61" spans="1:44" ht="15" customHeight="1" x14ac:dyDescent="0.25">
      <c r="A61" s="34" t="str">
        <f>IF('CR CF3'!A61="","",Accueil!$D$8)</f>
        <v/>
      </c>
      <c r="B61" s="36" t="str">
        <f>IF('CR CF3'!A61="","",MATCH('CR CF3'!A61,Accueil!$D$32:$D$131,0))</f>
        <v/>
      </c>
      <c r="C61" s="145" t="str">
        <f>IF('CR CF3'!A61="","",'CR CF3'!A61)</f>
        <v/>
      </c>
      <c r="D61" s="162" t="str">
        <f>IF('CR CF3'!B61="","",'CR CF3'!B61)</f>
        <v/>
      </c>
      <c r="E61" s="285" t="str">
        <f>IF('CR CF3'!C61="","",'CR CF3'!C61)</f>
        <v/>
      </c>
      <c r="F61" s="171" t="str">
        <f>IF(OR(Accueil!$D$8="",D61="",E61=""),"",DATEDIF(E61,LOOKUP(B61,Accueil!$C$32:$C$131,Accueil!$E$32:$E$131),"m"))</f>
        <v/>
      </c>
      <c r="G61" s="92" t="str">
        <f>IF('CR CF3'!E61="","",'CR CF3'!E61)</f>
        <v/>
      </c>
      <c r="H61" s="252" t="str">
        <f>IF('CR CF3'!F61="","",'CR CF3'!F61)</f>
        <v/>
      </c>
      <c r="I61" s="245" t="str">
        <f>IF(OR(F61="",H61=""),"",VLOOKUP(H61,Détente!$A$2:$BU$157,MATCH(F61,(Détente!$B$1:$BU$1),1)+1))</f>
        <v/>
      </c>
      <c r="J61" s="252" t="str">
        <f>IF('CR CF3'!H61="","",'CR CF3'!H61)</f>
        <v/>
      </c>
      <c r="K61" s="245" t="str">
        <f>IF(OR(F61="",J61=""),"",VLOOKUP(J61,Sautillers!$A$2:$BU$99,MATCH(F61,(Sautillers!$B$1:$BU$1),1)+1))</f>
        <v/>
      </c>
      <c r="L61" s="252" t="str">
        <f>IF('CR CF3'!J61="","",'CR CF3'!J61)</f>
        <v/>
      </c>
      <c r="M61" s="245" t="str">
        <f>IF(OR(F61="",L61=""),"",VLOOKUP(L61,Gainage!$A$2:$BU$32,MATCH(F61,(Gainage!$B$1:$BU$1),1)+1))</f>
        <v/>
      </c>
      <c r="N61" s="252" t="str">
        <f>IF('CR CF3'!L61="","",'CR CF3'!L61)</f>
        <v/>
      </c>
      <c r="O61" s="245" t="str">
        <f>IF(OR(F61="",N61=""),"",VLOOKUP(N61,'Course 20 m'!$A$2:$BU$373,MATCH(F61,('Course 20 m'!$B$1:$BU$1),1)+1))</f>
        <v/>
      </c>
      <c r="P61" s="253" t="str">
        <f>IF('CR CF3'!N61="","",'CR CF3'!N61)</f>
        <v/>
      </c>
      <c r="Q61" s="245" t="str">
        <f>IF(OR(F61="",P61=""),"",VLOOKUP(P61,'Ecarts D&amp;G'!$A$2:$BU$147,MATCH(F61,('Ecarts D&amp;G'!$B$1:$BU$1),1)+1))</f>
        <v/>
      </c>
      <c r="R61" s="253" t="str">
        <f>IF('CR CF3'!P61="","",'CR CF3'!P61)</f>
        <v/>
      </c>
      <c r="S61" s="245" t="str">
        <f>IF(OR(F61="",R61=""),"",VLOOKUP(R61,'Ecarts D&amp;G'!$A$2:$BU$147,MATCH(F61,('Ecarts D&amp;G'!$B$1:$BU$1),1)+1))</f>
        <v/>
      </c>
      <c r="T61" s="253" t="str">
        <f>IF('CR CF3'!R61="","",'CR CF3'!R61)</f>
        <v/>
      </c>
      <c r="U61" s="245" t="str">
        <f>IF(OR(F61="",T61=""),"",VLOOKUP(T61,'Ecart facial'!$A$2:$BU$143,MATCH(F61,('Ecart facial'!$B$1:$BU$1),1)+1))</f>
        <v/>
      </c>
      <c r="V61" s="254" t="str">
        <f>IF('CR CF3'!T61="","",'CR CF3'!T61)</f>
        <v/>
      </c>
      <c r="W61" s="245" t="str">
        <f>IF(OR(F61="",V61=""),"",VLOOKUP(V61,'Fermeture TJ'!$A$2:$BU$126,MATCH(F61,('Fermeture TJ'!$B$1:$BU$1),1)+1))</f>
        <v/>
      </c>
      <c r="X61" s="254" t="str">
        <f>IF('CR CF3'!V61="","",'CR CF3'!V61)</f>
        <v/>
      </c>
      <c r="Y61" s="245" t="str">
        <f>IF(OR(F61="",X61=""),"",VLOOKUP(X61,Pont!$A$2:$BU$188,MATCH(F61,(Pont!$B$1:$BU$1),1)+1))</f>
        <v/>
      </c>
      <c r="Z61" s="254" t="str">
        <f>IF('CR CF3'!X61="","",'CR CF3'!X61)</f>
        <v/>
      </c>
      <c r="AA61" s="245" t="str">
        <f>IF(OR(F61="",Z61=""),"",VLOOKUP(Z61,Epaules!$A$2:$BU$76,MATCH(F61,(Epaules!$B$1:$BU$1),1)+1))</f>
        <v/>
      </c>
      <c r="AB61" s="233">
        <f t="shared" si="0"/>
        <v>0</v>
      </c>
      <c r="AC61" s="199" t="str">
        <f t="shared" si="6"/>
        <v/>
      </c>
      <c r="AD61" s="37"/>
      <c r="AE61" s="37"/>
      <c r="AF61" s="176" t="str">
        <f t="shared" si="1"/>
        <v/>
      </c>
      <c r="AG61" s="187"/>
      <c r="AH61" s="187"/>
      <c r="AI61" s="176" t="str">
        <f t="shared" si="2"/>
        <v/>
      </c>
      <c r="AJ61" s="235">
        <f t="shared" si="3"/>
        <v>0</v>
      </c>
      <c r="AK61" s="187"/>
      <c r="AL61" s="187"/>
      <c r="AM61" s="187"/>
      <c r="AN61" s="187"/>
      <c r="AO61" s="187"/>
      <c r="AP61" s="238">
        <f t="shared" si="4"/>
        <v>0</v>
      </c>
      <c r="AQ61" s="258">
        <f t="shared" si="5"/>
        <v>0</v>
      </c>
      <c r="AR61" s="231">
        <v>58</v>
      </c>
    </row>
    <row r="62" spans="1:44" ht="15" customHeight="1" x14ac:dyDescent="0.25">
      <c r="A62" s="34" t="str">
        <f>IF('CR CF3'!A62="","",Accueil!$D$8)</f>
        <v/>
      </c>
      <c r="B62" s="36" t="str">
        <f>IF('CR CF3'!A62="","",MATCH('CR CF3'!A62,Accueil!$D$32:$D$131,0))</f>
        <v/>
      </c>
      <c r="C62" s="145" t="str">
        <f>IF('CR CF3'!A62="","",'CR CF3'!A62)</f>
        <v/>
      </c>
      <c r="D62" s="162" t="str">
        <f>IF('CR CF3'!B62="","",'CR CF3'!B62)</f>
        <v/>
      </c>
      <c r="E62" s="284" t="str">
        <f>IF('CR CF3'!C62="","",'CR CF3'!C62)</f>
        <v/>
      </c>
      <c r="F62" s="171" t="str">
        <f>IF(OR(Accueil!$D$8="",D62="",E62=""),"",DATEDIF(E62,LOOKUP(B62,Accueil!$C$32:$C$131,Accueil!$E$32:$E$131),"m"))</f>
        <v/>
      </c>
      <c r="G62" s="92" t="str">
        <f>IF('CR CF3'!E62="","",'CR CF3'!E62)</f>
        <v/>
      </c>
      <c r="H62" s="252" t="str">
        <f>IF('CR CF3'!F62="","",'CR CF3'!F62)</f>
        <v/>
      </c>
      <c r="I62" s="245" t="str">
        <f>IF(OR(F62="",H62=""),"",VLOOKUP(H62,Détente!$A$2:$BU$157,MATCH(F62,(Détente!$B$1:$BU$1),1)+1))</f>
        <v/>
      </c>
      <c r="J62" s="252" t="str">
        <f>IF('CR CF3'!H62="","",'CR CF3'!H62)</f>
        <v/>
      </c>
      <c r="K62" s="245" t="str">
        <f>IF(OR(F62="",J62=""),"",VLOOKUP(J62,Sautillers!$A$2:$BU$99,MATCH(F62,(Sautillers!$B$1:$BU$1),1)+1))</f>
        <v/>
      </c>
      <c r="L62" s="252" t="str">
        <f>IF('CR CF3'!J62="","",'CR CF3'!J62)</f>
        <v/>
      </c>
      <c r="M62" s="245" t="str">
        <f>IF(OR(F62="",L62=""),"",VLOOKUP(L62,Gainage!$A$2:$BU$32,MATCH(F62,(Gainage!$B$1:$BU$1),1)+1))</f>
        <v/>
      </c>
      <c r="N62" s="252" t="str">
        <f>IF('CR CF3'!L62="","",'CR CF3'!L62)</f>
        <v/>
      </c>
      <c r="O62" s="245" t="str">
        <f>IF(OR(F62="",N62=""),"",VLOOKUP(N62,'Course 20 m'!$A$2:$BU$373,MATCH(F62,('Course 20 m'!$B$1:$BU$1),1)+1))</f>
        <v/>
      </c>
      <c r="P62" s="253" t="str">
        <f>IF('CR CF3'!N62="","",'CR CF3'!N62)</f>
        <v/>
      </c>
      <c r="Q62" s="245" t="str">
        <f>IF(OR(F62="",P62=""),"",VLOOKUP(P62,'Ecarts D&amp;G'!$A$2:$BU$147,MATCH(F62,('Ecarts D&amp;G'!$B$1:$BU$1),1)+1))</f>
        <v/>
      </c>
      <c r="R62" s="253" t="str">
        <f>IF('CR CF3'!P62="","",'CR CF3'!P62)</f>
        <v/>
      </c>
      <c r="S62" s="245" t="str">
        <f>IF(OR(F62="",R62=""),"",VLOOKUP(R62,'Ecarts D&amp;G'!$A$2:$BU$147,MATCH(F62,('Ecarts D&amp;G'!$B$1:$BU$1),1)+1))</f>
        <v/>
      </c>
      <c r="T62" s="253" t="str">
        <f>IF('CR CF3'!R62="","",'CR CF3'!R62)</f>
        <v/>
      </c>
      <c r="U62" s="245" t="str">
        <f>IF(OR(F62="",T62=""),"",VLOOKUP(T62,'Ecart facial'!$A$2:$BU$143,MATCH(F62,('Ecart facial'!$B$1:$BU$1),1)+1))</f>
        <v/>
      </c>
      <c r="V62" s="254" t="str">
        <f>IF('CR CF3'!T62="","",'CR CF3'!T62)</f>
        <v/>
      </c>
      <c r="W62" s="245" t="str">
        <f>IF(OR(F62="",V62=""),"",VLOOKUP(V62,'Fermeture TJ'!$A$2:$BU$126,MATCH(F62,('Fermeture TJ'!$B$1:$BU$1),1)+1))</f>
        <v/>
      </c>
      <c r="X62" s="254" t="str">
        <f>IF('CR CF3'!V62="","",'CR CF3'!V62)</f>
        <v/>
      </c>
      <c r="Y62" s="245" t="str">
        <f>IF(OR(F62="",X62=""),"",VLOOKUP(X62,Pont!$A$2:$BU$188,MATCH(F62,(Pont!$B$1:$BU$1),1)+1))</f>
        <v/>
      </c>
      <c r="Z62" s="254" t="str">
        <f>IF('CR CF3'!X62="","",'CR CF3'!X62)</f>
        <v/>
      </c>
      <c r="AA62" s="245" t="str">
        <f>IF(OR(F62="",Z62=""),"",VLOOKUP(Z62,Epaules!$A$2:$BU$76,MATCH(F62,(Epaules!$B$1:$BU$1),1)+1))</f>
        <v/>
      </c>
      <c r="AB62" s="233">
        <f t="shared" si="0"/>
        <v>0</v>
      </c>
      <c r="AC62" s="199" t="str">
        <f t="shared" si="6"/>
        <v/>
      </c>
      <c r="AD62" s="37"/>
      <c r="AE62" s="37"/>
      <c r="AF62" s="176" t="str">
        <f t="shared" si="1"/>
        <v/>
      </c>
      <c r="AG62" s="187"/>
      <c r="AH62" s="187"/>
      <c r="AI62" s="176" t="str">
        <f t="shared" si="2"/>
        <v/>
      </c>
      <c r="AJ62" s="235">
        <f t="shared" si="3"/>
        <v>0</v>
      </c>
      <c r="AK62" s="187"/>
      <c r="AL62" s="187"/>
      <c r="AM62" s="187"/>
      <c r="AN62" s="187"/>
      <c r="AO62" s="187"/>
      <c r="AP62" s="238">
        <f t="shared" si="4"/>
        <v>0</v>
      </c>
      <c r="AQ62" s="258">
        <f t="shared" si="5"/>
        <v>0</v>
      </c>
      <c r="AR62" s="231">
        <v>59</v>
      </c>
    </row>
    <row r="63" spans="1:44" ht="15" customHeight="1" x14ac:dyDescent="0.25">
      <c r="A63" s="34" t="str">
        <f>IF('CR CF3'!A63="","",Accueil!$D$8)</f>
        <v/>
      </c>
      <c r="B63" s="36" t="str">
        <f>IF('CR CF3'!A63="","",MATCH('CR CF3'!A63,Accueil!$D$32:$D$131,0))</f>
        <v/>
      </c>
      <c r="C63" s="145" t="str">
        <f>IF('CR CF3'!A63="","",'CR CF3'!A63)</f>
        <v/>
      </c>
      <c r="D63" s="162" t="str">
        <f>IF('CR CF3'!B63="","",'CR CF3'!B63)</f>
        <v/>
      </c>
      <c r="E63" s="285" t="str">
        <f>IF('CR CF3'!C63="","",'CR CF3'!C63)</f>
        <v/>
      </c>
      <c r="F63" s="171" t="str">
        <f>IF(OR(Accueil!$D$8="",D63="",E63=""),"",DATEDIF(E63,LOOKUP(B63,Accueil!$C$32:$C$131,Accueil!$E$32:$E$131),"m"))</f>
        <v/>
      </c>
      <c r="G63" s="92" t="str">
        <f>IF('CR CF3'!E63="","",'CR CF3'!E63)</f>
        <v/>
      </c>
      <c r="H63" s="252" t="str">
        <f>IF('CR CF3'!F63="","",'CR CF3'!F63)</f>
        <v/>
      </c>
      <c r="I63" s="245" t="str">
        <f>IF(OR(F63="",H63=""),"",VLOOKUP(H63,Détente!$A$2:$BU$157,MATCH(F63,(Détente!$B$1:$BU$1),1)+1))</f>
        <v/>
      </c>
      <c r="J63" s="252" t="str">
        <f>IF('CR CF3'!H63="","",'CR CF3'!H63)</f>
        <v/>
      </c>
      <c r="K63" s="245" t="str">
        <f>IF(OR(F63="",J63=""),"",VLOOKUP(J63,Sautillers!$A$2:$BU$99,MATCH(F63,(Sautillers!$B$1:$BU$1),1)+1))</f>
        <v/>
      </c>
      <c r="L63" s="252" t="str">
        <f>IF('CR CF3'!J63="","",'CR CF3'!J63)</f>
        <v/>
      </c>
      <c r="M63" s="245" t="str">
        <f>IF(OR(F63="",L63=""),"",VLOOKUP(L63,Gainage!$A$2:$BU$32,MATCH(F63,(Gainage!$B$1:$BU$1),1)+1))</f>
        <v/>
      </c>
      <c r="N63" s="252" t="str">
        <f>IF('CR CF3'!L63="","",'CR CF3'!L63)</f>
        <v/>
      </c>
      <c r="O63" s="245" t="str">
        <f>IF(OR(F63="",N63=""),"",VLOOKUP(N63,'Course 20 m'!$A$2:$BU$373,MATCH(F63,('Course 20 m'!$B$1:$BU$1),1)+1))</f>
        <v/>
      </c>
      <c r="P63" s="253" t="str">
        <f>IF('CR CF3'!N63="","",'CR CF3'!N63)</f>
        <v/>
      </c>
      <c r="Q63" s="245" t="str">
        <f>IF(OR(F63="",P63=""),"",VLOOKUP(P63,'Ecarts D&amp;G'!$A$2:$BU$147,MATCH(F63,('Ecarts D&amp;G'!$B$1:$BU$1),1)+1))</f>
        <v/>
      </c>
      <c r="R63" s="253" t="str">
        <f>IF('CR CF3'!P63="","",'CR CF3'!P63)</f>
        <v/>
      </c>
      <c r="S63" s="245" t="str">
        <f>IF(OR(F63="",R63=""),"",VLOOKUP(R63,'Ecarts D&amp;G'!$A$2:$BU$147,MATCH(F63,('Ecarts D&amp;G'!$B$1:$BU$1),1)+1))</f>
        <v/>
      </c>
      <c r="T63" s="253" t="str">
        <f>IF('CR CF3'!R63="","",'CR CF3'!R63)</f>
        <v/>
      </c>
      <c r="U63" s="245" t="str">
        <f>IF(OR(F63="",T63=""),"",VLOOKUP(T63,'Ecart facial'!$A$2:$BU$143,MATCH(F63,('Ecart facial'!$B$1:$BU$1),1)+1))</f>
        <v/>
      </c>
      <c r="V63" s="254" t="str">
        <f>IF('CR CF3'!T63="","",'CR CF3'!T63)</f>
        <v/>
      </c>
      <c r="W63" s="245" t="str">
        <f>IF(OR(F63="",V63=""),"",VLOOKUP(V63,'Fermeture TJ'!$A$2:$BU$126,MATCH(F63,('Fermeture TJ'!$B$1:$BU$1),1)+1))</f>
        <v/>
      </c>
      <c r="X63" s="254" t="str">
        <f>IF('CR CF3'!V63="","",'CR CF3'!V63)</f>
        <v/>
      </c>
      <c r="Y63" s="245" t="str">
        <f>IF(OR(F63="",X63=""),"",VLOOKUP(X63,Pont!$A$2:$BU$188,MATCH(F63,(Pont!$B$1:$BU$1),1)+1))</f>
        <v/>
      </c>
      <c r="Z63" s="254" t="str">
        <f>IF('CR CF3'!X63="","",'CR CF3'!X63)</f>
        <v/>
      </c>
      <c r="AA63" s="245" t="str">
        <f>IF(OR(F63="",Z63=""),"",VLOOKUP(Z63,Epaules!$A$2:$BU$76,MATCH(F63,(Epaules!$B$1:$BU$1),1)+1))</f>
        <v/>
      </c>
      <c r="AB63" s="233">
        <f t="shared" si="0"/>
        <v>0</v>
      </c>
      <c r="AC63" s="199" t="str">
        <f t="shared" si="6"/>
        <v/>
      </c>
      <c r="AD63" s="37"/>
      <c r="AE63" s="37"/>
      <c r="AF63" s="176" t="str">
        <f t="shared" si="1"/>
        <v/>
      </c>
      <c r="AG63" s="187"/>
      <c r="AH63" s="187"/>
      <c r="AI63" s="176" t="str">
        <f t="shared" si="2"/>
        <v/>
      </c>
      <c r="AJ63" s="235">
        <f t="shared" si="3"/>
        <v>0</v>
      </c>
      <c r="AK63" s="187"/>
      <c r="AL63" s="187"/>
      <c r="AM63" s="187"/>
      <c r="AN63" s="187"/>
      <c r="AO63" s="187"/>
      <c r="AP63" s="238">
        <f t="shared" si="4"/>
        <v>0</v>
      </c>
      <c r="AQ63" s="258">
        <f t="shared" si="5"/>
        <v>0</v>
      </c>
      <c r="AR63" s="231">
        <v>60</v>
      </c>
    </row>
    <row r="64" spans="1:44" ht="15" customHeight="1" x14ac:dyDescent="0.25">
      <c r="A64" s="34" t="str">
        <f>IF('CR CF3'!A64="","",Accueil!$D$8)</f>
        <v/>
      </c>
      <c r="B64" s="36" t="str">
        <f>IF('CR CF3'!A64="","",MATCH('CR CF3'!A64,Accueil!$D$32:$D$131,0))</f>
        <v/>
      </c>
      <c r="C64" s="145" t="str">
        <f>IF('CR CF3'!A64="","",'CR CF3'!A64)</f>
        <v/>
      </c>
      <c r="D64" s="162" t="str">
        <f>IF('CR CF3'!B64="","",'CR CF3'!B64)</f>
        <v/>
      </c>
      <c r="E64" s="284" t="str">
        <f>IF('CR CF3'!C64="","",'CR CF3'!C64)</f>
        <v/>
      </c>
      <c r="F64" s="171" t="str">
        <f>IF(OR(Accueil!$D$8="",D64="",E64=""),"",DATEDIF(E64,LOOKUP(B64,Accueil!$C$32:$C$131,Accueil!$E$32:$E$131),"m"))</f>
        <v/>
      </c>
      <c r="G64" s="92" t="str">
        <f>IF('CR CF3'!E64="","",'CR CF3'!E64)</f>
        <v/>
      </c>
      <c r="H64" s="252" t="str">
        <f>IF('CR CF3'!F64="","",'CR CF3'!F64)</f>
        <v/>
      </c>
      <c r="I64" s="245" t="str">
        <f>IF(OR(F64="",H64=""),"",VLOOKUP(H64,Détente!$A$2:$BU$157,MATCH(F64,(Détente!$B$1:$BU$1),1)+1))</f>
        <v/>
      </c>
      <c r="J64" s="252" t="str">
        <f>IF('CR CF3'!H64="","",'CR CF3'!H64)</f>
        <v/>
      </c>
      <c r="K64" s="245" t="str">
        <f>IF(OR(F64="",J64=""),"",VLOOKUP(J64,Sautillers!$A$2:$BU$99,MATCH(F64,(Sautillers!$B$1:$BU$1),1)+1))</f>
        <v/>
      </c>
      <c r="L64" s="252" t="str">
        <f>IF('CR CF3'!J64="","",'CR CF3'!J64)</f>
        <v/>
      </c>
      <c r="M64" s="245" t="str">
        <f>IF(OR(F64="",L64=""),"",VLOOKUP(L64,Gainage!$A$2:$BU$32,MATCH(F64,(Gainage!$B$1:$BU$1),1)+1))</f>
        <v/>
      </c>
      <c r="N64" s="252" t="str">
        <f>IF('CR CF3'!L64="","",'CR CF3'!L64)</f>
        <v/>
      </c>
      <c r="O64" s="245" t="str">
        <f>IF(OR(F64="",N64=""),"",VLOOKUP(N64,'Course 20 m'!$A$2:$BU$373,MATCH(F64,('Course 20 m'!$B$1:$BU$1),1)+1))</f>
        <v/>
      </c>
      <c r="P64" s="253" t="str">
        <f>IF('CR CF3'!N64="","",'CR CF3'!N64)</f>
        <v/>
      </c>
      <c r="Q64" s="245" t="str">
        <f>IF(OR(F64="",P64=""),"",VLOOKUP(P64,'Ecarts D&amp;G'!$A$2:$BU$147,MATCH(F64,('Ecarts D&amp;G'!$B$1:$BU$1),1)+1))</f>
        <v/>
      </c>
      <c r="R64" s="253" t="str">
        <f>IF('CR CF3'!P64="","",'CR CF3'!P64)</f>
        <v/>
      </c>
      <c r="S64" s="245" t="str">
        <f>IF(OR(F64="",R64=""),"",VLOOKUP(R64,'Ecarts D&amp;G'!$A$2:$BU$147,MATCH(F64,('Ecarts D&amp;G'!$B$1:$BU$1),1)+1))</f>
        <v/>
      </c>
      <c r="T64" s="253" t="str">
        <f>IF('CR CF3'!R64="","",'CR CF3'!R64)</f>
        <v/>
      </c>
      <c r="U64" s="245" t="str">
        <f>IF(OR(F64="",T64=""),"",VLOOKUP(T64,'Ecart facial'!$A$2:$BU$143,MATCH(F64,('Ecart facial'!$B$1:$BU$1),1)+1))</f>
        <v/>
      </c>
      <c r="V64" s="254" t="str">
        <f>IF('CR CF3'!T64="","",'CR CF3'!T64)</f>
        <v/>
      </c>
      <c r="W64" s="245" t="str">
        <f>IF(OR(F64="",V64=""),"",VLOOKUP(V64,'Fermeture TJ'!$A$2:$BU$126,MATCH(F64,('Fermeture TJ'!$B$1:$BU$1),1)+1))</f>
        <v/>
      </c>
      <c r="X64" s="254" t="str">
        <f>IF('CR CF3'!V64="","",'CR CF3'!V64)</f>
        <v/>
      </c>
      <c r="Y64" s="245" t="str">
        <f>IF(OR(F64="",X64=""),"",VLOOKUP(X64,Pont!$A$2:$BU$188,MATCH(F64,(Pont!$B$1:$BU$1),1)+1))</f>
        <v/>
      </c>
      <c r="Z64" s="254" t="str">
        <f>IF('CR CF3'!X64="","",'CR CF3'!X64)</f>
        <v/>
      </c>
      <c r="AA64" s="245" t="str">
        <f>IF(OR(F64="",Z64=""),"",VLOOKUP(Z64,Epaules!$A$2:$BU$76,MATCH(F64,(Epaules!$B$1:$BU$1),1)+1))</f>
        <v/>
      </c>
      <c r="AB64" s="233">
        <f t="shared" si="0"/>
        <v>0</v>
      </c>
      <c r="AC64" s="199" t="str">
        <f t="shared" si="6"/>
        <v/>
      </c>
      <c r="AD64" s="37"/>
      <c r="AE64" s="37"/>
      <c r="AF64" s="176" t="str">
        <f t="shared" si="1"/>
        <v/>
      </c>
      <c r="AG64" s="187"/>
      <c r="AH64" s="187"/>
      <c r="AI64" s="176" t="str">
        <f t="shared" si="2"/>
        <v/>
      </c>
      <c r="AJ64" s="235">
        <f t="shared" si="3"/>
        <v>0</v>
      </c>
      <c r="AK64" s="187"/>
      <c r="AL64" s="187"/>
      <c r="AM64" s="187"/>
      <c r="AN64" s="187"/>
      <c r="AO64" s="187"/>
      <c r="AP64" s="238">
        <f t="shared" si="4"/>
        <v>0</v>
      </c>
      <c r="AQ64" s="258">
        <f t="shared" si="5"/>
        <v>0</v>
      </c>
      <c r="AR64" s="231">
        <v>61</v>
      </c>
    </row>
    <row r="65" spans="1:44" ht="15" customHeight="1" x14ac:dyDescent="0.25">
      <c r="A65" s="34" t="str">
        <f>IF('CR CF3'!A65="","",Accueil!$D$8)</f>
        <v/>
      </c>
      <c r="B65" s="36" t="str">
        <f>IF('CR CF3'!A65="","",MATCH('CR CF3'!A65,Accueil!$D$32:$D$131,0))</f>
        <v/>
      </c>
      <c r="C65" s="145" t="str">
        <f>IF('CR CF3'!A65="","",'CR CF3'!A65)</f>
        <v/>
      </c>
      <c r="D65" s="162" t="str">
        <f>IF('CR CF3'!B65="","",'CR CF3'!B65)</f>
        <v/>
      </c>
      <c r="E65" s="285" t="str">
        <f>IF('CR CF3'!C65="","",'CR CF3'!C65)</f>
        <v/>
      </c>
      <c r="F65" s="171" t="str">
        <f>IF(OR(Accueil!$D$8="",D65="",E65=""),"",DATEDIF(E65,LOOKUP(B65,Accueil!$C$32:$C$131,Accueil!$E$32:$E$131),"m"))</f>
        <v/>
      </c>
      <c r="G65" s="92" t="str">
        <f>IF('CR CF3'!E65="","",'CR CF3'!E65)</f>
        <v/>
      </c>
      <c r="H65" s="252" t="str">
        <f>IF('CR CF3'!F65="","",'CR CF3'!F65)</f>
        <v/>
      </c>
      <c r="I65" s="245" t="str">
        <f>IF(OR(F65="",H65=""),"",VLOOKUP(H65,Détente!$A$2:$BU$157,MATCH(F65,(Détente!$B$1:$BU$1),1)+1))</f>
        <v/>
      </c>
      <c r="J65" s="252" t="str">
        <f>IF('CR CF3'!H65="","",'CR CF3'!H65)</f>
        <v/>
      </c>
      <c r="K65" s="245" t="str">
        <f>IF(OR(F65="",J65=""),"",VLOOKUP(J65,Sautillers!$A$2:$BU$99,MATCH(F65,(Sautillers!$B$1:$BU$1),1)+1))</f>
        <v/>
      </c>
      <c r="L65" s="252" t="str">
        <f>IF('CR CF3'!J65="","",'CR CF3'!J65)</f>
        <v/>
      </c>
      <c r="M65" s="245" t="str">
        <f>IF(OR(F65="",L65=""),"",VLOOKUP(L65,Gainage!$A$2:$BU$32,MATCH(F65,(Gainage!$B$1:$BU$1),1)+1))</f>
        <v/>
      </c>
      <c r="N65" s="252" t="str">
        <f>IF('CR CF3'!L65="","",'CR CF3'!L65)</f>
        <v/>
      </c>
      <c r="O65" s="245" t="str">
        <f>IF(OR(F65="",N65=""),"",VLOOKUP(N65,'Course 20 m'!$A$2:$BU$373,MATCH(F65,('Course 20 m'!$B$1:$BU$1),1)+1))</f>
        <v/>
      </c>
      <c r="P65" s="253" t="str">
        <f>IF('CR CF3'!N65="","",'CR CF3'!N65)</f>
        <v/>
      </c>
      <c r="Q65" s="245" t="str">
        <f>IF(OR(F65="",P65=""),"",VLOOKUP(P65,'Ecarts D&amp;G'!$A$2:$BU$147,MATCH(F65,('Ecarts D&amp;G'!$B$1:$BU$1),1)+1))</f>
        <v/>
      </c>
      <c r="R65" s="253" t="str">
        <f>IF('CR CF3'!P65="","",'CR CF3'!P65)</f>
        <v/>
      </c>
      <c r="S65" s="245" t="str">
        <f>IF(OR(F65="",R65=""),"",VLOOKUP(R65,'Ecarts D&amp;G'!$A$2:$BU$147,MATCH(F65,('Ecarts D&amp;G'!$B$1:$BU$1),1)+1))</f>
        <v/>
      </c>
      <c r="T65" s="253" t="str">
        <f>IF('CR CF3'!R65="","",'CR CF3'!R65)</f>
        <v/>
      </c>
      <c r="U65" s="245" t="str">
        <f>IF(OR(F65="",T65=""),"",VLOOKUP(T65,'Ecart facial'!$A$2:$BU$143,MATCH(F65,('Ecart facial'!$B$1:$BU$1),1)+1))</f>
        <v/>
      </c>
      <c r="V65" s="254" t="str">
        <f>IF('CR CF3'!T65="","",'CR CF3'!T65)</f>
        <v/>
      </c>
      <c r="W65" s="245" t="str">
        <f>IF(OR(F65="",V65=""),"",VLOOKUP(V65,'Fermeture TJ'!$A$2:$BU$126,MATCH(F65,('Fermeture TJ'!$B$1:$BU$1),1)+1))</f>
        <v/>
      </c>
      <c r="X65" s="254" t="str">
        <f>IF('CR CF3'!V65="","",'CR CF3'!V65)</f>
        <v/>
      </c>
      <c r="Y65" s="245" t="str">
        <f>IF(OR(F65="",X65=""),"",VLOOKUP(X65,Pont!$A$2:$BU$188,MATCH(F65,(Pont!$B$1:$BU$1),1)+1))</f>
        <v/>
      </c>
      <c r="Z65" s="254" t="str">
        <f>IF('CR CF3'!X65="","",'CR CF3'!X65)</f>
        <v/>
      </c>
      <c r="AA65" s="245" t="str">
        <f>IF(OR(F65="",Z65=""),"",VLOOKUP(Z65,Epaules!$A$2:$BU$76,MATCH(F65,(Epaules!$B$1:$BU$1),1)+1))</f>
        <v/>
      </c>
      <c r="AB65" s="233">
        <f t="shared" si="0"/>
        <v>0</v>
      </c>
      <c r="AC65" s="199" t="str">
        <f t="shared" si="6"/>
        <v/>
      </c>
      <c r="AD65" s="37"/>
      <c r="AE65" s="37"/>
      <c r="AF65" s="176" t="str">
        <f t="shared" si="1"/>
        <v/>
      </c>
      <c r="AG65" s="187"/>
      <c r="AH65" s="187"/>
      <c r="AI65" s="176" t="str">
        <f t="shared" si="2"/>
        <v/>
      </c>
      <c r="AJ65" s="235">
        <f t="shared" si="3"/>
        <v>0</v>
      </c>
      <c r="AK65" s="187"/>
      <c r="AL65" s="187"/>
      <c r="AM65" s="187"/>
      <c r="AN65" s="187"/>
      <c r="AO65" s="187"/>
      <c r="AP65" s="238">
        <f t="shared" si="4"/>
        <v>0</v>
      </c>
      <c r="AQ65" s="258">
        <f t="shared" si="5"/>
        <v>0</v>
      </c>
      <c r="AR65" s="231">
        <v>62</v>
      </c>
    </row>
    <row r="66" spans="1:44" ht="15" customHeight="1" x14ac:dyDescent="0.25">
      <c r="A66" s="34" t="str">
        <f>IF('CR CF3'!A66="","",Accueil!$D$8)</f>
        <v/>
      </c>
      <c r="B66" s="36" t="str">
        <f>IF('CR CF3'!A66="","",MATCH('CR CF3'!A66,Accueil!$D$32:$D$131,0))</f>
        <v/>
      </c>
      <c r="C66" s="145" t="str">
        <f>IF('CR CF3'!A66="","",'CR CF3'!A66)</f>
        <v/>
      </c>
      <c r="D66" s="162" t="str">
        <f>IF('CR CF3'!B66="","",'CR CF3'!B66)</f>
        <v/>
      </c>
      <c r="E66" s="284" t="str">
        <f>IF('CR CF3'!C66="","",'CR CF3'!C66)</f>
        <v/>
      </c>
      <c r="F66" s="171" t="str">
        <f>IF(OR(Accueil!$D$8="",D66="",E66=""),"",DATEDIF(E66,LOOKUP(B66,Accueil!$C$32:$C$131,Accueil!$E$32:$E$131),"m"))</f>
        <v/>
      </c>
      <c r="G66" s="92" t="str">
        <f>IF('CR CF3'!E66="","",'CR CF3'!E66)</f>
        <v/>
      </c>
      <c r="H66" s="252" t="str">
        <f>IF('CR CF3'!F66="","",'CR CF3'!F66)</f>
        <v/>
      </c>
      <c r="I66" s="245" t="str">
        <f>IF(OR(F66="",H66=""),"",VLOOKUP(H66,Détente!$A$2:$BU$157,MATCH(F66,(Détente!$B$1:$BU$1),1)+1))</f>
        <v/>
      </c>
      <c r="J66" s="252" t="str">
        <f>IF('CR CF3'!H66="","",'CR CF3'!H66)</f>
        <v/>
      </c>
      <c r="K66" s="245" t="str">
        <f>IF(OR(F66="",J66=""),"",VLOOKUP(J66,Sautillers!$A$2:$BU$99,MATCH(F66,(Sautillers!$B$1:$BU$1),1)+1))</f>
        <v/>
      </c>
      <c r="L66" s="252" t="str">
        <f>IF('CR CF3'!J66="","",'CR CF3'!J66)</f>
        <v/>
      </c>
      <c r="M66" s="245" t="str">
        <f>IF(OR(F66="",L66=""),"",VLOOKUP(L66,Gainage!$A$2:$BU$32,MATCH(F66,(Gainage!$B$1:$BU$1),1)+1))</f>
        <v/>
      </c>
      <c r="N66" s="252" t="str">
        <f>IF('CR CF3'!L66="","",'CR CF3'!L66)</f>
        <v/>
      </c>
      <c r="O66" s="245" t="str">
        <f>IF(OR(F66="",N66=""),"",VLOOKUP(N66,'Course 20 m'!$A$2:$BU$373,MATCH(F66,('Course 20 m'!$B$1:$BU$1),1)+1))</f>
        <v/>
      </c>
      <c r="P66" s="253" t="str">
        <f>IF('CR CF3'!N66="","",'CR CF3'!N66)</f>
        <v/>
      </c>
      <c r="Q66" s="245" t="str">
        <f>IF(OR(F66="",P66=""),"",VLOOKUP(P66,'Ecarts D&amp;G'!$A$2:$BU$147,MATCH(F66,('Ecarts D&amp;G'!$B$1:$BU$1),1)+1))</f>
        <v/>
      </c>
      <c r="R66" s="253" t="str">
        <f>IF('CR CF3'!P66="","",'CR CF3'!P66)</f>
        <v/>
      </c>
      <c r="S66" s="245" t="str">
        <f>IF(OR(F66="",R66=""),"",VLOOKUP(R66,'Ecarts D&amp;G'!$A$2:$BU$147,MATCH(F66,('Ecarts D&amp;G'!$B$1:$BU$1),1)+1))</f>
        <v/>
      </c>
      <c r="T66" s="253" t="str">
        <f>IF('CR CF3'!R66="","",'CR CF3'!R66)</f>
        <v/>
      </c>
      <c r="U66" s="245" t="str">
        <f>IF(OR(F66="",T66=""),"",VLOOKUP(T66,'Ecart facial'!$A$2:$BU$143,MATCH(F66,('Ecart facial'!$B$1:$BU$1),1)+1))</f>
        <v/>
      </c>
      <c r="V66" s="254" t="str">
        <f>IF('CR CF3'!T66="","",'CR CF3'!T66)</f>
        <v/>
      </c>
      <c r="W66" s="245" t="str">
        <f>IF(OR(F66="",V66=""),"",VLOOKUP(V66,'Fermeture TJ'!$A$2:$BU$126,MATCH(F66,('Fermeture TJ'!$B$1:$BU$1),1)+1))</f>
        <v/>
      </c>
      <c r="X66" s="254" t="str">
        <f>IF('CR CF3'!V66="","",'CR CF3'!V66)</f>
        <v/>
      </c>
      <c r="Y66" s="245" t="str">
        <f>IF(OR(F66="",X66=""),"",VLOOKUP(X66,Pont!$A$2:$BU$188,MATCH(F66,(Pont!$B$1:$BU$1),1)+1))</f>
        <v/>
      </c>
      <c r="Z66" s="254" t="str">
        <f>IF('CR CF3'!X66="","",'CR CF3'!X66)</f>
        <v/>
      </c>
      <c r="AA66" s="245" t="str">
        <f>IF(OR(F66="",Z66=""),"",VLOOKUP(Z66,Epaules!$A$2:$BU$76,MATCH(F66,(Epaules!$B$1:$BU$1),1)+1))</f>
        <v/>
      </c>
      <c r="AB66" s="233">
        <f t="shared" si="0"/>
        <v>0</v>
      </c>
      <c r="AC66" s="199" t="str">
        <f t="shared" si="6"/>
        <v/>
      </c>
      <c r="AD66" s="37"/>
      <c r="AE66" s="37"/>
      <c r="AF66" s="176" t="str">
        <f t="shared" si="1"/>
        <v/>
      </c>
      <c r="AG66" s="187"/>
      <c r="AH66" s="187"/>
      <c r="AI66" s="176" t="str">
        <f t="shared" si="2"/>
        <v/>
      </c>
      <c r="AJ66" s="235">
        <f t="shared" si="3"/>
        <v>0</v>
      </c>
      <c r="AK66" s="187"/>
      <c r="AL66" s="187"/>
      <c r="AM66" s="187"/>
      <c r="AN66" s="187"/>
      <c r="AO66" s="187"/>
      <c r="AP66" s="238">
        <f t="shared" si="4"/>
        <v>0</v>
      </c>
      <c r="AQ66" s="258">
        <f t="shared" si="5"/>
        <v>0</v>
      </c>
      <c r="AR66" s="231">
        <v>63</v>
      </c>
    </row>
    <row r="67" spans="1:44" ht="15" customHeight="1" x14ac:dyDescent="0.25">
      <c r="A67" s="34" t="str">
        <f>IF('CR CF3'!A67="","",Accueil!$D$8)</f>
        <v/>
      </c>
      <c r="B67" s="36" t="str">
        <f>IF('CR CF3'!A67="","",MATCH('CR CF3'!A67,Accueil!$D$32:$D$131,0))</f>
        <v/>
      </c>
      <c r="C67" s="145" t="str">
        <f>IF('CR CF3'!A67="","",'CR CF3'!A67)</f>
        <v/>
      </c>
      <c r="D67" s="162" t="str">
        <f>IF('CR CF3'!B67="","",'CR CF3'!B67)</f>
        <v/>
      </c>
      <c r="E67" s="285" t="str">
        <f>IF('CR CF3'!C67="","",'CR CF3'!C67)</f>
        <v/>
      </c>
      <c r="F67" s="171" t="str">
        <f>IF(OR(Accueil!$D$8="",D67="",E67=""),"",DATEDIF(E67,LOOKUP(B67,Accueil!$C$32:$C$131,Accueil!$E$32:$E$131),"m"))</f>
        <v/>
      </c>
      <c r="G67" s="92" t="str">
        <f>IF('CR CF3'!E67="","",'CR CF3'!E67)</f>
        <v/>
      </c>
      <c r="H67" s="252" t="str">
        <f>IF('CR CF3'!F67="","",'CR CF3'!F67)</f>
        <v/>
      </c>
      <c r="I67" s="245" t="str">
        <f>IF(OR(F67="",H67=""),"",VLOOKUP(H67,Détente!$A$2:$BU$157,MATCH(F67,(Détente!$B$1:$BU$1),1)+1))</f>
        <v/>
      </c>
      <c r="J67" s="252" t="str">
        <f>IF('CR CF3'!H67="","",'CR CF3'!H67)</f>
        <v/>
      </c>
      <c r="K67" s="245" t="str">
        <f>IF(OR(F67="",J67=""),"",VLOOKUP(J67,Sautillers!$A$2:$BU$99,MATCH(F67,(Sautillers!$B$1:$BU$1),1)+1))</f>
        <v/>
      </c>
      <c r="L67" s="252" t="str">
        <f>IF('CR CF3'!J67="","",'CR CF3'!J67)</f>
        <v/>
      </c>
      <c r="M67" s="245" t="str">
        <f>IF(OR(F67="",L67=""),"",VLOOKUP(L67,Gainage!$A$2:$BU$32,MATCH(F67,(Gainage!$B$1:$BU$1),1)+1))</f>
        <v/>
      </c>
      <c r="N67" s="252" t="str">
        <f>IF('CR CF3'!L67="","",'CR CF3'!L67)</f>
        <v/>
      </c>
      <c r="O67" s="245" t="str">
        <f>IF(OR(F67="",N67=""),"",VLOOKUP(N67,'Course 20 m'!$A$2:$BU$373,MATCH(F67,('Course 20 m'!$B$1:$BU$1),1)+1))</f>
        <v/>
      </c>
      <c r="P67" s="253" t="str">
        <f>IF('CR CF3'!N67="","",'CR CF3'!N67)</f>
        <v/>
      </c>
      <c r="Q67" s="245" t="str">
        <f>IF(OR(F67="",P67=""),"",VLOOKUP(P67,'Ecarts D&amp;G'!$A$2:$BU$147,MATCH(F67,('Ecarts D&amp;G'!$B$1:$BU$1),1)+1))</f>
        <v/>
      </c>
      <c r="R67" s="253" t="str">
        <f>IF('CR CF3'!P67="","",'CR CF3'!P67)</f>
        <v/>
      </c>
      <c r="S67" s="245" t="str">
        <f>IF(OR(F67="",R67=""),"",VLOOKUP(R67,'Ecarts D&amp;G'!$A$2:$BU$147,MATCH(F67,('Ecarts D&amp;G'!$B$1:$BU$1),1)+1))</f>
        <v/>
      </c>
      <c r="T67" s="253" t="str">
        <f>IF('CR CF3'!R67="","",'CR CF3'!R67)</f>
        <v/>
      </c>
      <c r="U67" s="245" t="str">
        <f>IF(OR(F67="",T67=""),"",VLOOKUP(T67,'Ecart facial'!$A$2:$BU$143,MATCH(F67,('Ecart facial'!$B$1:$BU$1),1)+1))</f>
        <v/>
      </c>
      <c r="V67" s="254" t="str">
        <f>IF('CR CF3'!T67="","",'CR CF3'!T67)</f>
        <v/>
      </c>
      <c r="W67" s="245" t="str">
        <f>IF(OR(F67="",V67=""),"",VLOOKUP(V67,'Fermeture TJ'!$A$2:$BU$126,MATCH(F67,('Fermeture TJ'!$B$1:$BU$1),1)+1))</f>
        <v/>
      </c>
      <c r="X67" s="254" t="str">
        <f>IF('CR CF3'!V67="","",'CR CF3'!V67)</f>
        <v/>
      </c>
      <c r="Y67" s="245" t="str">
        <f>IF(OR(F67="",X67=""),"",VLOOKUP(X67,Pont!$A$2:$BU$188,MATCH(F67,(Pont!$B$1:$BU$1),1)+1))</f>
        <v/>
      </c>
      <c r="Z67" s="254" t="str">
        <f>IF('CR CF3'!X67="","",'CR CF3'!X67)</f>
        <v/>
      </c>
      <c r="AA67" s="245" t="str">
        <f>IF(OR(F67="",Z67=""),"",VLOOKUP(Z67,Epaules!$A$2:$BU$76,MATCH(F67,(Epaules!$B$1:$BU$1),1)+1))</f>
        <v/>
      </c>
      <c r="AB67" s="233">
        <f t="shared" si="0"/>
        <v>0</v>
      </c>
      <c r="AC67" s="199" t="str">
        <f t="shared" si="6"/>
        <v/>
      </c>
      <c r="AD67" s="37"/>
      <c r="AE67" s="37"/>
      <c r="AF67" s="176" t="str">
        <f t="shared" si="1"/>
        <v/>
      </c>
      <c r="AG67" s="187"/>
      <c r="AH67" s="187"/>
      <c r="AI67" s="176" t="str">
        <f t="shared" si="2"/>
        <v/>
      </c>
      <c r="AJ67" s="235">
        <f t="shared" si="3"/>
        <v>0</v>
      </c>
      <c r="AK67" s="187"/>
      <c r="AL67" s="187"/>
      <c r="AM67" s="187"/>
      <c r="AN67" s="187"/>
      <c r="AO67" s="187"/>
      <c r="AP67" s="238">
        <f t="shared" si="4"/>
        <v>0</v>
      </c>
      <c r="AQ67" s="258">
        <f t="shared" si="5"/>
        <v>0</v>
      </c>
      <c r="AR67" s="231">
        <v>64</v>
      </c>
    </row>
    <row r="68" spans="1:44" ht="15" customHeight="1" x14ac:dyDescent="0.25">
      <c r="A68" s="34" t="str">
        <f>IF('CR CF3'!A68="","",Accueil!$D$8)</f>
        <v/>
      </c>
      <c r="B68" s="36" t="str">
        <f>IF('CR CF3'!A68="","",MATCH('CR CF3'!A68,Accueil!$D$32:$D$131,0))</f>
        <v/>
      </c>
      <c r="C68" s="145" t="str">
        <f>IF('CR CF3'!A68="","",'CR CF3'!A68)</f>
        <v/>
      </c>
      <c r="D68" s="162" t="str">
        <f>IF('CR CF3'!B68="","",'CR CF3'!B68)</f>
        <v/>
      </c>
      <c r="E68" s="284" t="str">
        <f>IF('CR CF3'!C68="","",'CR CF3'!C68)</f>
        <v/>
      </c>
      <c r="F68" s="171" t="str">
        <f>IF(OR(Accueil!$D$8="",D68="",E68=""),"",DATEDIF(E68,LOOKUP(B68,Accueil!$C$32:$C$131,Accueil!$E$32:$E$131),"m"))</f>
        <v/>
      </c>
      <c r="G68" s="92" t="str">
        <f>IF('CR CF3'!E68="","",'CR CF3'!E68)</f>
        <v/>
      </c>
      <c r="H68" s="252" t="str">
        <f>IF('CR CF3'!F68="","",'CR CF3'!F68)</f>
        <v/>
      </c>
      <c r="I68" s="245" t="str">
        <f>IF(OR(F68="",H68=""),"",VLOOKUP(H68,Détente!$A$2:$BU$157,MATCH(F68,(Détente!$B$1:$BU$1),1)+1))</f>
        <v/>
      </c>
      <c r="J68" s="252" t="str">
        <f>IF('CR CF3'!H68="","",'CR CF3'!H68)</f>
        <v/>
      </c>
      <c r="K68" s="245" t="str">
        <f>IF(OR(F68="",J68=""),"",VLOOKUP(J68,Sautillers!$A$2:$BU$99,MATCH(F68,(Sautillers!$B$1:$BU$1),1)+1))</f>
        <v/>
      </c>
      <c r="L68" s="252" t="str">
        <f>IF('CR CF3'!J68="","",'CR CF3'!J68)</f>
        <v/>
      </c>
      <c r="M68" s="245" t="str">
        <f>IF(OR(F68="",L68=""),"",VLOOKUP(L68,Gainage!$A$2:$BU$32,MATCH(F68,(Gainage!$B$1:$BU$1),1)+1))</f>
        <v/>
      </c>
      <c r="N68" s="252" t="str">
        <f>IF('CR CF3'!L68="","",'CR CF3'!L68)</f>
        <v/>
      </c>
      <c r="O68" s="245" t="str">
        <f>IF(OR(F68="",N68=""),"",VLOOKUP(N68,'Course 20 m'!$A$2:$BU$373,MATCH(F68,('Course 20 m'!$B$1:$BU$1),1)+1))</f>
        <v/>
      </c>
      <c r="P68" s="253" t="str">
        <f>IF('CR CF3'!N68="","",'CR CF3'!N68)</f>
        <v/>
      </c>
      <c r="Q68" s="245" t="str">
        <f>IF(OR(F68="",P68=""),"",VLOOKUP(P68,'Ecarts D&amp;G'!$A$2:$BU$147,MATCH(F68,('Ecarts D&amp;G'!$B$1:$BU$1),1)+1))</f>
        <v/>
      </c>
      <c r="R68" s="253" t="str">
        <f>IF('CR CF3'!P68="","",'CR CF3'!P68)</f>
        <v/>
      </c>
      <c r="S68" s="245" t="str">
        <f>IF(OR(F68="",R68=""),"",VLOOKUP(R68,'Ecarts D&amp;G'!$A$2:$BU$147,MATCH(F68,('Ecarts D&amp;G'!$B$1:$BU$1),1)+1))</f>
        <v/>
      </c>
      <c r="T68" s="253" t="str">
        <f>IF('CR CF3'!R68="","",'CR CF3'!R68)</f>
        <v/>
      </c>
      <c r="U68" s="245" t="str">
        <f>IF(OR(F68="",T68=""),"",VLOOKUP(T68,'Ecart facial'!$A$2:$BU$143,MATCH(F68,('Ecart facial'!$B$1:$BU$1),1)+1))</f>
        <v/>
      </c>
      <c r="V68" s="254" t="str">
        <f>IF('CR CF3'!T68="","",'CR CF3'!T68)</f>
        <v/>
      </c>
      <c r="W68" s="245" t="str">
        <f>IF(OR(F68="",V68=""),"",VLOOKUP(V68,'Fermeture TJ'!$A$2:$BU$126,MATCH(F68,('Fermeture TJ'!$B$1:$BU$1),1)+1))</f>
        <v/>
      </c>
      <c r="X68" s="254" t="str">
        <f>IF('CR CF3'!V68="","",'CR CF3'!V68)</f>
        <v/>
      </c>
      <c r="Y68" s="245" t="str">
        <f>IF(OR(F68="",X68=""),"",VLOOKUP(X68,Pont!$A$2:$BU$188,MATCH(F68,(Pont!$B$1:$BU$1),1)+1))</f>
        <v/>
      </c>
      <c r="Z68" s="254" t="str">
        <f>IF('CR CF3'!X68="","",'CR CF3'!X68)</f>
        <v/>
      </c>
      <c r="AA68" s="245" t="str">
        <f>IF(OR(F68="",Z68=""),"",VLOOKUP(Z68,Epaules!$A$2:$BU$76,MATCH(F68,(Epaules!$B$1:$BU$1),1)+1))</f>
        <v/>
      </c>
      <c r="AB68" s="233">
        <f t="shared" ref="AB68:AB131" si="7">IF(OR(H68="",J68="",L68="",N68="",P68="",R68="",T68="",V68="",X68="",Z68=""),0,SUM(I68,K68,M68,O68,Q68,S68,U68,W68,Y68,AA68))</f>
        <v>0</v>
      </c>
      <c r="AC68" s="199" t="str">
        <f t="shared" si="6"/>
        <v/>
      </c>
      <c r="AD68" s="37"/>
      <c r="AE68" s="37"/>
      <c r="AF68" s="176" t="str">
        <f t="shared" ref="AF68:AF131" si="8">IF(OR(F68="",AD68="",AE68=""),"",SUM(AD68:AE68))</f>
        <v/>
      </c>
      <c r="AG68" s="187"/>
      <c r="AH68" s="187"/>
      <c r="AI68" s="176" t="str">
        <f t="shared" ref="AI68:AI131" si="9">IF(OR(F68="",AG68="",AH68=""),"",SUM(AG68:AH68))</f>
        <v/>
      </c>
      <c r="AJ68" s="235">
        <f t="shared" ref="AJ68:AJ131" si="10">IF(OR(AF68="",AI68=""),0,AF68+AI68)</f>
        <v>0</v>
      </c>
      <c r="AK68" s="187"/>
      <c r="AL68" s="187"/>
      <c r="AM68" s="187"/>
      <c r="AN68" s="187"/>
      <c r="AO68" s="187"/>
      <c r="AP68" s="238">
        <f t="shared" ref="AP68:AP131" si="11">IF(OR(F68="",COUNT(AK68:AO68)&lt;4),0,IF(COUNT(AK68:AO68)=4,SUM(AK68:AO68),IF(COUNT(AK68:AO68)&gt;4,SUM(AK68:AO68)-MIN(AK68:AO68))))</f>
        <v>0</v>
      </c>
      <c r="AQ68" s="258">
        <f t="shared" ref="AQ68:AQ131" si="12">IF(OR(AC68=0,AJ68=0,AP68=0),0,AC68+AJ68+AP68)</f>
        <v>0</v>
      </c>
      <c r="AR68" s="231">
        <v>65</v>
      </c>
    </row>
    <row r="69" spans="1:44" ht="15" customHeight="1" x14ac:dyDescent="0.25">
      <c r="A69" s="34" t="str">
        <f>IF('CR CF3'!A69="","",Accueil!$D$8)</f>
        <v/>
      </c>
      <c r="B69" s="36" t="str">
        <f>IF('CR CF3'!A69="","",MATCH('CR CF3'!A69,Accueil!$D$32:$D$131,0))</f>
        <v/>
      </c>
      <c r="C69" s="145" t="str">
        <f>IF('CR CF3'!A69="","",'CR CF3'!A69)</f>
        <v/>
      </c>
      <c r="D69" s="162" t="str">
        <f>IF('CR CF3'!B69="","",'CR CF3'!B69)</f>
        <v/>
      </c>
      <c r="E69" s="285" t="str">
        <f>IF('CR CF3'!C69="","",'CR CF3'!C69)</f>
        <v/>
      </c>
      <c r="F69" s="171" t="str">
        <f>IF(OR(Accueil!$D$8="",D69="",E69=""),"",DATEDIF(E69,LOOKUP(B69,Accueil!$C$32:$C$131,Accueil!$E$32:$E$131),"m"))</f>
        <v/>
      </c>
      <c r="G69" s="92" t="str">
        <f>IF('CR CF3'!E69="","",'CR CF3'!E69)</f>
        <v/>
      </c>
      <c r="H69" s="252" t="str">
        <f>IF('CR CF3'!F69="","",'CR CF3'!F69)</f>
        <v/>
      </c>
      <c r="I69" s="245" t="str">
        <f>IF(OR(F69="",H69=""),"",VLOOKUP(H69,Détente!$A$2:$BU$157,MATCH(F69,(Détente!$B$1:$BU$1),1)+1))</f>
        <v/>
      </c>
      <c r="J69" s="252" t="str">
        <f>IF('CR CF3'!H69="","",'CR CF3'!H69)</f>
        <v/>
      </c>
      <c r="K69" s="245" t="str">
        <f>IF(OR(F69="",J69=""),"",VLOOKUP(J69,Sautillers!$A$2:$BU$99,MATCH(F69,(Sautillers!$B$1:$BU$1),1)+1))</f>
        <v/>
      </c>
      <c r="L69" s="252" t="str">
        <f>IF('CR CF3'!J69="","",'CR CF3'!J69)</f>
        <v/>
      </c>
      <c r="M69" s="245" t="str">
        <f>IF(OR(F69="",L69=""),"",VLOOKUP(L69,Gainage!$A$2:$BU$32,MATCH(F69,(Gainage!$B$1:$BU$1),1)+1))</f>
        <v/>
      </c>
      <c r="N69" s="252" t="str">
        <f>IF('CR CF3'!L69="","",'CR CF3'!L69)</f>
        <v/>
      </c>
      <c r="O69" s="245" t="str">
        <f>IF(OR(F69="",N69=""),"",VLOOKUP(N69,'Course 20 m'!$A$2:$BU$373,MATCH(F69,('Course 20 m'!$B$1:$BU$1),1)+1))</f>
        <v/>
      </c>
      <c r="P69" s="253" t="str">
        <f>IF('CR CF3'!N69="","",'CR CF3'!N69)</f>
        <v/>
      </c>
      <c r="Q69" s="245" t="str">
        <f>IF(OR(F69="",P69=""),"",VLOOKUP(P69,'Ecarts D&amp;G'!$A$2:$BU$147,MATCH(F69,('Ecarts D&amp;G'!$B$1:$BU$1),1)+1))</f>
        <v/>
      </c>
      <c r="R69" s="253" t="str">
        <f>IF('CR CF3'!P69="","",'CR CF3'!P69)</f>
        <v/>
      </c>
      <c r="S69" s="245" t="str">
        <f>IF(OR(F69="",R69=""),"",VLOOKUP(R69,'Ecarts D&amp;G'!$A$2:$BU$147,MATCH(F69,('Ecarts D&amp;G'!$B$1:$BU$1),1)+1))</f>
        <v/>
      </c>
      <c r="T69" s="253" t="str">
        <f>IF('CR CF3'!R69="","",'CR CF3'!R69)</f>
        <v/>
      </c>
      <c r="U69" s="245" t="str">
        <f>IF(OR(F69="",T69=""),"",VLOOKUP(T69,'Ecart facial'!$A$2:$BU$143,MATCH(F69,('Ecart facial'!$B$1:$BU$1),1)+1))</f>
        <v/>
      </c>
      <c r="V69" s="254" t="str">
        <f>IF('CR CF3'!T69="","",'CR CF3'!T69)</f>
        <v/>
      </c>
      <c r="W69" s="245" t="str">
        <f>IF(OR(F69="",V69=""),"",VLOOKUP(V69,'Fermeture TJ'!$A$2:$BU$126,MATCH(F69,('Fermeture TJ'!$B$1:$BU$1),1)+1))</f>
        <v/>
      </c>
      <c r="X69" s="254" t="str">
        <f>IF('CR CF3'!V69="","",'CR CF3'!V69)</f>
        <v/>
      </c>
      <c r="Y69" s="245" t="str">
        <f>IF(OR(F69="",X69=""),"",VLOOKUP(X69,Pont!$A$2:$BU$188,MATCH(F69,(Pont!$B$1:$BU$1),1)+1))</f>
        <v/>
      </c>
      <c r="Z69" s="254" t="str">
        <f>IF('CR CF3'!X69="","",'CR CF3'!X69)</f>
        <v/>
      </c>
      <c r="AA69" s="245" t="str">
        <f>IF(OR(F69="",Z69=""),"",VLOOKUP(Z69,Epaules!$A$2:$BU$76,MATCH(F69,(Epaules!$B$1:$BU$1),1)+1))</f>
        <v/>
      </c>
      <c r="AB69" s="233">
        <f t="shared" si="7"/>
        <v>0</v>
      </c>
      <c r="AC69" s="199" t="str">
        <f t="shared" ref="AC69:AC132" si="13">IF(OR(I69="",K69="",M69="",O69="",Q69="",S69="",U69="",W69="",Y69="",AA69=""),"",AVERAGE(I69,K69,M69,O69,Q69,S69,U69,W69,Y69,AA69))</f>
        <v/>
      </c>
      <c r="AD69" s="37"/>
      <c r="AE69" s="37"/>
      <c r="AF69" s="176" t="str">
        <f t="shared" si="8"/>
        <v/>
      </c>
      <c r="AG69" s="187"/>
      <c r="AH69" s="187"/>
      <c r="AI69" s="176" t="str">
        <f t="shared" si="9"/>
        <v/>
      </c>
      <c r="AJ69" s="235">
        <f t="shared" si="10"/>
        <v>0</v>
      </c>
      <c r="AK69" s="187"/>
      <c r="AL69" s="187"/>
      <c r="AM69" s="187"/>
      <c r="AN69" s="187"/>
      <c r="AO69" s="187"/>
      <c r="AP69" s="238">
        <f t="shared" si="11"/>
        <v>0</v>
      </c>
      <c r="AQ69" s="258">
        <f t="shared" si="12"/>
        <v>0</v>
      </c>
      <c r="AR69" s="231">
        <v>66</v>
      </c>
    </row>
    <row r="70" spans="1:44" ht="15" customHeight="1" x14ac:dyDescent="0.25">
      <c r="A70" s="34" t="str">
        <f>IF('CR CF3'!A70="","",Accueil!$D$8)</f>
        <v/>
      </c>
      <c r="B70" s="36" t="str">
        <f>IF('CR CF3'!A70="","",MATCH('CR CF3'!A70,Accueil!$D$32:$D$131,0))</f>
        <v/>
      </c>
      <c r="C70" s="145" t="str">
        <f>IF('CR CF3'!A70="","",'CR CF3'!A70)</f>
        <v/>
      </c>
      <c r="D70" s="162" t="str">
        <f>IF('CR CF3'!B70="","",'CR CF3'!B70)</f>
        <v/>
      </c>
      <c r="E70" s="284" t="str">
        <f>IF('CR CF3'!C70="","",'CR CF3'!C70)</f>
        <v/>
      </c>
      <c r="F70" s="171" t="str">
        <f>IF(OR(Accueil!$D$8="",D70="",E70=""),"",DATEDIF(E70,LOOKUP(B70,Accueil!$C$32:$C$131,Accueil!$E$32:$E$131),"m"))</f>
        <v/>
      </c>
      <c r="G70" s="92" t="str">
        <f>IF('CR CF3'!E70="","",'CR CF3'!E70)</f>
        <v/>
      </c>
      <c r="H70" s="252" t="str">
        <f>IF('CR CF3'!F70="","",'CR CF3'!F70)</f>
        <v/>
      </c>
      <c r="I70" s="245" t="str">
        <f>IF(OR(F70="",H70=""),"",VLOOKUP(H70,Détente!$A$2:$BU$157,MATCH(F70,(Détente!$B$1:$BU$1),1)+1))</f>
        <v/>
      </c>
      <c r="J70" s="252" t="str">
        <f>IF('CR CF3'!H70="","",'CR CF3'!H70)</f>
        <v/>
      </c>
      <c r="K70" s="245" t="str">
        <f>IF(OR(F70="",J70=""),"",VLOOKUP(J70,Sautillers!$A$2:$BU$99,MATCH(F70,(Sautillers!$B$1:$BU$1),1)+1))</f>
        <v/>
      </c>
      <c r="L70" s="252" t="str">
        <f>IF('CR CF3'!J70="","",'CR CF3'!J70)</f>
        <v/>
      </c>
      <c r="M70" s="245" t="str">
        <f>IF(OR(F70="",L70=""),"",VLOOKUP(L70,Gainage!$A$2:$BU$32,MATCH(F70,(Gainage!$B$1:$BU$1),1)+1))</f>
        <v/>
      </c>
      <c r="N70" s="252" t="str">
        <f>IF('CR CF3'!L70="","",'CR CF3'!L70)</f>
        <v/>
      </c>
      <c r="O70" s="245" t="str">
        <f>IF(OR(F70="",N70=""),"",VLOOKUP(N70,'Course 20 m'!$A$2:$BU$373,MATCH(F70,('Course 20 m'!$B$1:$BU$1),1)+1))</f>
        <v/>
      </c>
      <c r="P70" s="253" t="str">
        <f>IF('CR CF3'!N70="","",'CR CF3'!N70)</f>
        <v/>
      </c>
      <c r="Q70" s="245" t="str">
        <f>IF(OR(F70="",P70=""),"",VLOOKUP(P70,'Ecarts D&amp;G'!$A$2:$BU$147,MATCH(F70,('Ecarts D&amp;G'!$B$1:$BU$1),1)+1))</f>
        <v/>
      </c>
      <c r="R70" s="253" t="str">
        <f>IF('CR CF3'!P70="","",'CR CF3'!P70)</f>
        <v/>
      </c>
      <c r="S70" s="245" t="str">
        <f>IF(OR(F70="",R70=""),"",VLOOKUP(R70,'Ecarts D&amp;G'!$A$2:$BU$147,MATCH(F70,('Ecarts D&amp;G'!$B$1:$BU$1),1)+1))</f>
        <v/>
      </c>
      <c r="T70" s="253" t="str">
        <f>IF('CR CF3'!R70="","",'CR CF3'!R70)</f>
        <v/>
      </c>
      <c r="U70" s="245" t="str">
        <f>IF(OR(F70="",T70=""),"",VLOOKUP(T70,'Ecart facial'!$A$2:$BU$143,MATCH(F70,('Ecart facial'!$B$1:$BU$1),1)+1))</f>
        <v/>
      </c>
      <c r="V70" s="254" t="str">
        <f>IF('CR CF3'!T70="","",'CR CF3'!T70)</f>
        <v/>
      </c>
      <c r="W70" s="245" t="str">
        <f>IF(OR(F70="",V70=""),"",VLOOKUP(V70,'Fermeture TJ'!$A$2:$BU$126,MATCH(F70,('Fermeture TJ'!$B$1:$BU$1),1)+1))</f>
        <v/>
      </c>
      <c r="X70" s="254" t="str">
        <f>IF('CR CF3'!V70="","",'CR CF3'!V70)</f>
        <v/>
      </c>
      <c r="Y70" s="245" t="str">
        <f>IF(OR(F70="",X70=""),"",VLOOKUP(X70,Pont!$A$2:$BU$188,MATCH(F70,(Pont!$B$1:$BU$1),1)+1))</f>
        <v/>
      </c>
      <c r="Z70" s="254" t="str">
        <f>IF('CR CF3'!X70="","",'CR CF3'!X70)</f>
        <v/>
      </c>
      <c r="AA70" s="245" t="str">
        <f>IF(OR(F70="",Z70=""),"",VLOOKUP(Z70,Epaules!$A$2:$BU$76,MATCH(F70,(Epaules!$B$1:$BU$1),1)+1))</f>
        <v/>
      </c>
      <c r="AB70" s="233">
        <f t="shared" si="7"/>
        <v>0</v>
      </c>
      <c r="AC70" s="199" t="str">
        <f t="shared" si="13"/>
        <v/>
      </c>
      <c r="AD70" s="37"/>
      <c r="AE70" s="37"/>
      <c r="AF70" s="176" t="str">
        <f t="shared" si="8"/>
        <v/>
      </c>
      <c r="AG70" s="187"/>
      <c r="AH70" s="187"/>
      <c r="AI70" s="176" t="str">
        <f t="shared" si="9"/>
        <v/>
      </c>
      <c r="AJ70" s="235">
        <f t="shared" si="10"/>
        <v>0</v>
      </c>
      <c r="AK70" s="187"/>
      <c r="AL70" s="187"/>
      <c r="AM70" s="187"/>
      <c r="AN70" s="187"/>
      <c r="AO70" s="187"/>
      <c r="AP70" s="238">
        <f t="shared" si="11"/>
        <v>0</v>
      </c>
      <c r="AQ70" s="258">
        <f t="shared" si="12"/>
        <v>0</v>
      </c>
      <c r="AR70" s="231">
        <v>67</v>
      </c>
    </row>
    <row r="71" spans="1:44" ht="15" customHeight="1" x14ac:dyDescent="0.25">
      <c r="A71" s="34" t="str">
        <f>IF('CR CF3'!A71="","",Accueil!$D$8)</f>
        <v/>
      </c>
      <c r="B71" s="36" t="str">
        <f>IF('CR CF3'!A71="","",MATCH('CR CF3'!A71,Accueil!$D$32:$D$131,0))</f>
        <v/>
      </c>
      <c r="C71" s="145" t="str">
        <f>IF('CR CF3'!A71="","",'CR CF3'!A71)</f>
        <v/>
      </c>
      <c r="D71" s="162" t="str">
        <f>IF('CR CF3'!B71="","",'CR CF3'!B71)</f>
        <v/>
      </c>
      <c r="E71" s="285" t="str">
        <f>IF('CR CF3'!C71="","",'CR CF3'!C71)</f>
        <v/>
      </c>
      <c r="F71" s="171" t="str">
        <f>IF(OR(Accueil!$D$8="",D71="",E71=""),"",DATEDIF(E71,LOOKUP(B71,Accueil!$C$32:$C$131,Accueil!$E$32:$E$131),"m"))</f>
        <v/>
      </c>
      <c r="G71" s="92" t="str">
        <f>IF('CR CF3'!E71="","",'CR CF3'!E71)</f>
        <v/>
      </c>
      <c r="H71" s="252" t="str">
        <f>IF('CR CF3'!F71="","",'CR CF3'!F71)</f>
        <v/>
      </c>
      <c r="I71" s="245" t="str">
        <f>IF(OR(F71="",H71=""),"",VLOOKUP(H71,Détente!$A$2:$BU$157,MATCH(F71,(Détente!$B$1:$BU$1),1)+1))</f>
        <v/>
      </c>
      <c r="J71" s="252" t="str">
        <f>IF('CR CF3'!H71="","",'CR CF3'!H71)</f>
        <v/>
      </c>
      <c r="K71" s="245" t="str">
        <f>IF(OR(F71="",J71=""),"",VLOOKUP(J71,Sautillers!$A$2:$BU$99,MATCH(F71,(Sautillers!$B$1:$BU$1),1)+1))</f>
        <v/>
      </c>
      <c r="L71" s="252" t="str">
        <f>IF('CR CF3'!J71="","",'CR CF3'!J71)</f>
        <v/>
      </c>
      <c r="M71" s="245" t="str">
        <f>IF(OR(F71="",L71=""),"",VLOOKUP(L71,Gainage!$A$2:$BU$32,MATCH(F71,(Gainage!$B$1:$BU$1),1)+1))</f>
        <v/>
      </c>
      <c r="N71" s="252" t="str">
        <f>IF('CR CF3'!L71="","",'CR CF3'!L71)</f>
        <v/>
      </c>
      <c r="O71" s="245" t="str">
        <f>IF(OR(F71="",N71=""),"",VLOOKUP(N71,'Course 20 m'!$A$2:$BU$373,MATCH(F71,('Course 20 m'!$B$1:$BU$1),1)+1))</f>
        <v/>
      </c>
      <c r="P71" s="253" t="str">
        <f>IF('CR CF3'!N71="","",'CR CF3'!N71)</f>
        <v/>
      </c>
      <c r="Q71" s="245" t="str">
        <f>IF(OR(F71="",P71=""),"",VLOOKUP(P71,'Ecarts D&amp;G'!$A$2:$BU$147,MATCH(F71,('Ecarts D&amp;G'!$B$1:$BU$1),1)+1))</f>
        <v/>
      </c>
      <c r="R71" s="253" t="str">
        <f>IF('CR CF3'!P71="","",'CR CF3'!P71)</f>
        <v/>
      </c>
      <c r="S71" s="245" t="str">
        <f>IF(OR(F71="",R71=""),"",VLOOKUP(R71,'Ecarts D&amp;G'!$A$2:$BU$147,MATCH(F71,('Ecarts D&amp;G'!$B$1:$BU$1),1)+1))</f>
        <v/>
      </c>
      <c r="T71" s="253" t="str">
        <f>IF('CR CF3'!R71="","",'CR CF3'!R71)</f>
        <v/>
      </c>
      <c r="U71" s="245" t="str">
        <f>IF(OR(F71="",T71=""),"",VLOOKUP(T71,'Ecart facial'!$A$2:$BU$143,MATCH(F71,('Ecart facial'!$B$1:$BU$1),1)+1))</f>
        <v/>
      </c>
      <c r="V71" s="254" t="str">
        <f>IF('CR CF3'!T71="","",'CR CF3'!T71)</f>
        <v/>
      </c>
      <c r="W71" s="245" t="str">
        <f>IF(OR(F71="",V71=""),"",VLOOKUP(V71,'Fermeture TJ'!$A$2:$BU$126,MATCH(F71,('Fermeture TJ'!$B$1:$BU$1),1)+1))</f>
        <v/>
      </c>
      <c r="X71" s="254" t="str">
        <f>IF('CR CF3'!V71="","",'CR CF3'!V71)</f>
        <v/>
      </c>
      <c r="Y71" s="245" t="str">
        <f>IF(OR(F71="",X71=""),"",VLOOKUP(X71,Pont!$A$2:$BU$188,MATCH(F71,(Pont!$B$1:$BU$1),1)+1))</f>
        <v/>
      </c>
      <c r="Z71" s="254" t="str">
        <f>IF('CR CF3'!X71="","",'CR CF3'!X71)</f>
        <v/>
      </c>
      <c r="AA71" s="245" t="str">
        <f>IF(OR(F71="",Z71=""),"",VLOOKUP(Z71,Epaules!$A$2:$BU$76,MATCH(F71,(Epaules!$B$1:$BU$1),1)+1))</f>
        <v/>
      </c>
      <c r="AB71" s="233">
        <f t="shared" si="7"/>
        <v>0</v>
      </c>
      <c r="AC71" s="199" t="str">
        <f t="shared" si="13"/>
        <v/>
      </c>
      <c r="AD71" s="37"/>
      <c r="AE71" s="37"/>
      <c r="AF71" s="176" t="str">
        <f t="shared" si="8"/>
        <v/>
      </c>
      <c r="AG71" s="187"/>
      <c r="AH71" s="187"/>
      <c r="AI71" s="176" t="str">
        <f t="shared" si="9"/>
        <v/>
      </c>
      <c r="AJ71" s="235">
        <f t="shared" si="10"/>
        <v>0</v>
      </c>
      <c r="AK71" s="187"/>
      <c r="AL71" s="187"/>
      <c r="AM71" s="187"/>
      <c r="AN71" s="187"/>
      <c r="AO71" s="187"/>
      <c r="AP71" s="238">
        <f t="shared" si="11"/>
        <v>0</v>
      </c>
      <c r="AQ71" s="258">
        <f t="shared" si="12"/>
        <v>0</v>
      </c>
      <c r="AR71" s="231">
        <v>68</v>
      </c>
    </row>
    <row r="72" spans="1:44" ht="15" customHeight="1" x14ac:dyDescent="0.25">
      <c r="A72" s="34" t="str">
        <f>IF('CR CF3'!A72="","",Accueil!$D$8)</f>
        <v/>
      </c>
      <c r="B72" s="36" t="str">
        <f>IF('CR CF3'!A72="","",MATCH('CR CF3'!A72,Accueil!$D$32:$D$131,0))</f>
        <v/>
      </c>
      <c r="C72" s="145" t="str">
        <f>IF('CR CF3'!A72="","",'CR CF3'!A72)</f>
        <v/>
      </c>
      <c r="D72" s="162" t="str">
        <f>IF('CR CF3'!B72="","",'CR CF3'!B72)</f>
        <v/>
      </c>
      <c r="E72" s="284" t="str">
        <f>IF('CR CF3'!C72="","",'CR CF3'!C72)</f>
        <v/>
      </c>
      <c r="F72" s="171" t="str">
        <f>IF(OR(Accueil!$D$8="",D72="",E72=""),"",DATEDIF(E72,LOOKUP(B72,Accueil!$C$32:$C$131,Accueil!$E$32:$E$131),"m"))</f>
        <v/>
      </c>
      <c r="G72" s="92" t="str">
        <f>IF('CR CF3'!E72="","",'CR CF3'!E72)</f>
        <v/>
      </c>
      <c r="H72" s="252" t="str">
        <f>IF('CR CF3'!F72="","",'CR CF3'!F72)</f>
        <v/>
      </c>
      <c r="I72" s="245" t="str">
        <f>IF(OR(F72="",H72=""),"",VLOOKUP(H72,Détente!$A$2:$BU$157,MATCH(F72,(Détente!$B$1:$BU$1),1)+1))</f>
        <v/>
      </c>
      <c r="J72" s="252" t="str">
        <f>IF('CR CF3'!H72="","",'CR CF3'!H72)</f>
        <v/>
      </c>
      <c r="K72" s="245" t="str">
        <f>IF(OR(F72="",J72=""),"",VLOOKUP(J72,Sautillers!$A$2:$BU$99,MATCH(F72,(Sautillers!$B$1:$BU$1),1)+1))</f>
        <v/>
      </c>
      <c r="L72" s="252" t="str">
        <f>IF('CR CF3'!J72="","",'CR CF3'!J72)</f>
        <v/>
      </c>
      <c r="M72" s="245" t="str">
        <f>IF(OR(F72="",L72=""),"",VLOOKUP(L72,Gainage!$A$2:$BU$32,MATCH(F72,(Gainage!$B$1:$BU$1),1)+1))</f>
        <v/>
      </c>
      <c r="N72" s="252" t="str">
        <f>IF('CR CF3'!L72="","",'CR CF3'!L72)</f>
        <v/>
      </c>
      <c r="O72" s="245" t="str">
        <f>IF(OR(F72="",N72=""),"",VLOOKUP(N72,'Course 20 m'!$A$2:$BU$373,MATCH(F72,('Course 20 m'!$B$1:$BU$1),1)+1))</f>
        <v/>
      </c>
      <c r="P72" s="253" t="str">
        <f>IF('CR CF3'!N72="","",'CR CF3'!N72)</f>
        <v/>
      </c>
      <c r="Q72" s="245" t="str">
        <f>IF(OR(F72="",P72=""),"",VLOOKUP(P72,'Ecarts D&amp;G'!$A$2:$BU$147,MATCH(F72,('Ecarts D&amp;G'!$B$1:$BU$1),1)+1))</f>
        <v/>
      </c>
      <c r="R72" s="253" t="str">
        <f>IF('CR CF3'!P72="","",'CR CF3'!P72)</f>
        <v/>
      </c>
      <c r="S72" s="245" t="str">
        <f>IF(OR(F72="",R72=""),"",VLOOKUP(R72,'Ecarts D&amp;G'!$A$2:$BU$147,MATCH(F72,('Ecarts D&amp;G'!$B$1:$BU$1),1)+1))</f>
        <v/>
      </c>
      <c r="T72" s="253" t="str">
        <f>IF('CR CF3'!R72="","",'CR CF3'!R72)</f>
        <v/>
      </c>
      <c r="U72" s="245" t="str">
        <f>IF(OR(F72="",T72=""),"",VLOOKUP(T72,'Ecart facial'!$A$2:$BU$143,MATCH(F72,('Ecart facial'!$B$1:$BU$1),1)+1))</f>
        <v/>
      </c>
      <c r="V72" s="254" t="str">
        <f>IF('CR CF3'!T72="","",'CR CF3'!T72)</f>
        <v/>
      </c>
      <c r="W72" s="245" t="str">
        <f>IF(OR(F72="",V72=""),"",VLOOKUP(V72,'Fermeture TJ'!$A$2:$BU$126,MATCH(F72,('Fermeture TJ'!$B$1:$BU$1),1)+1))</f>
        <v/>
      </c>
      <c r="X72" s="254" t="str">
        <f>IF('CR CF3'!V72="","",'CR CF3'!V72)</f>
        <v/>
      </c>
      <c r="Y72" s="245" t="str">
        <f>IF(OR(F72="",X72=""),"",VLOOKUP(X72,Pont!$A$2:$BU$188,MATCH(F72,(Pont!$B$1:$BU$1),1)+1))</f>
        <v/>
      </c>
      <c r="Z72" s="254" t="str">
        <f>IF('CR CF3'!X72="","",'CR CF3'!X72)</f>
        <v/>
      </c>
      <c r="AA72" s="245" t="str">
        <f>IF(OR(F72="",Z72=""),"",VLOOKUP(Z72,Epaules!$A$2:$BU$76,MATCH(F72,(Epaules!$B$1:$BU$1),1)+1))</f>
        <v/>
      </c>
      <c r="AB72" s="233">
        <f t="shared" si="7"/>
        <v>0</v>
      </c>
      <c r="AC72" s="199" t="str">
        <f t="shared" si="13"/>
        <v/>
      </c>
      <c r="AD72" s="37"/>
      <c r="AE72" s="37"/>
      <c r="AF72" s="176" t="str">
        <f t="shared" si="8"/>
        <v/>
      </c>
      <c r="AG72" s="187"/>
      <c r="AH72" s="187"/>
      <c r="AI72" s="176" t="str">
        <f t="shared" si="9"/>
        <v/>
      </c>
      <c r="AJ72" s="235">
        <f t="shared" si="10"/>
        <v>0</v>
      </c>
      <c r="AK72" s="187"/>
      <c r="AL72" s="187"/>
      <c r="AM72" s="187"/>
      <c r="AN72" s="187"/>
      <c r="AO72" s="187"/>
      <c r="AP72" s="238">
        <f t="shared" si="11"/>
        <v>0</v>
      </c>
      <c r="AQ72" s="258">
        <f t="shared" si="12"/>
        <v>0</v>
      </c>
      <c r="AR72" s="231">
        <v>69</v>
      </c>
    </row>
    <row r="73" spans="1:44" ht="15" customHeight="1" x14ac:dyDescent="0.25">
      <c r="A73" s="34" t="str">
        <f>IF('CR CF3'!A73="","",Accueil!$D$8)</f>
        <v/>
      </c>
      <c r="B73" s="36" t="str">
        <f>IF('CR CF3'!A73="","",MATCH('CR CF3'!A73,Accueil!$D$32:$D$131,0))</f>
        <v/>
      </c>
      <c r="C73" s="145" t="str">
        <f>IF('CR CF3'!A73="","",'CR CF3'!A73)</f>
        <v/>
      </c>
      <c r="D73" s="162" t="str">
        <f>IF('CR CF3'!B73="","",'CR CF3'!B73)</f>
        <v/>
      </c>
      <c r="E73" s="285" t="str">
        <f>IF('CR CF3'!C73="","",'CR CF3'!C73)</f>
        <v/>
      </c>
      <c r="F73" s="171" t="str">
        <f>IF(OR(Accueil!$D$8="",D73="",E73=""),"",DATEDIF(E73,LOOKUP(B73,Accueil!$C$32:$C$131,Accueil!$E$32:$E$131),"m"))</f>
        <v/>
      </c>
      <c r="G73" s="92" t="str">
        <f>IF('CR CF3'!E73="","",'CR CF3'!E73)</f>
        <v/>
      </c>
      <c r="H73" s="252" t="str">
        <f>IF('CR CF3'!F73="","",'CR CF3'!F73)</f>
        <v/>
      </c>
      <c r="I73" s="245" t="str">
        <f>IF(OR(F73="",H73=""),"",VLOOKUP(H73,Détente!$A$2:$BU$157,MATCH(F73,(Détente!$B$1:$BU$1),1)+1))</f>
        <v/>
      </c>
      <c r="J73" s="252" t="str">
        <f>IF('CR CF3'!H73="","",'CR CF3'!H73)</f>
        <v/>
      </c>
      <c r="K73" s="245" t="str">
        <f>IF(OR(F73="",J73=""),"",VLOOKUP(J73,Sautillers!$A$2:$BU$99,MATCH(F73,(Sautillers!$B$1:$BU$1),1)+1))</f>
        <v/>
      </c>
      <c r="L73" s="252" t="str">
        <f>IF('CR CF3'!J73="","",'CR CF3'!J73)</f>
        <v/>
      </c>
      <c r="M73" s="245" t="str">
        <f>IF(OR(F73="",L73=""),"",VLOOKUP(L73,Gainage!$A$2:$BU$32,MATCH(F73,(Gainage!$B$1:$BU$1),1)+1))</f>
        <v/>
      </c>
      <c r="N73" s="252" t="str">
        <f>IF('CR CF3'!L73="","",'CR CF3'!L73)</f>
        <v/>
      </c>
      <c r="O73" s="245" t="str">
        <f>IF(OR(F73="",N73=""),"",VLOOKUP(N73,'Course 20 m'!$A$2:$BU$373,MATCH(F73,('Course 20 m'!$B$1:$BU$1),1)+1))</f>
        <v/>
      </c>
      <c r="P73" s="253" t="str">
        <f>IF('CR CF3'!N73="","",'CR CF3'!N73)</f>
        <v/>
      </c>
      <c r="Q73" s="245" t="str">
        <f>IF(OR(F73="",P73=""),"",VLOOKUP(P73,'Ecarts D&amp;G'!$A$2:$BU$147,MATCH(F73,('Ecarts D&amp;G'!$B$1:$BU$1),1)+1))</f>
        <v/>
      </c>
      <c r="R73" s="253" t="str">
        <f>IF('CR CF3'!P73="","",'CR CF3'!P73)</f>
        <v/>
      </c>
      <c r="S73" s="245" t="str">
        <f>IF(OR(F73="",R73=""),"",VLOOKUP(R73,'Ecarts D&amp;G'!$A$2:$BU$147,MATCH(F73,('Ecarts D&amp;G'!$B$1:$BU$1),1)+1))</f>
        <v/>
      </c>
      <c r="T73" s="253" t="str">
        <f>IF('CR CF3'!R73="","",'CR CF3'!R73)</f>
        <v/>
      </c>
      <c r="U73" s="245" t="str">
        <f>IF(OR(F73="",T73=""),"",VLOOKUP(T73,'Ecart facial'!$A$2:$BU$143,MATCH(F73,('Ecart facial'!$B$1:$BU$1),1)+1))</f>
        <v/>
      </c>
      <c r="V73" s="254" t="str">
        <f>IF('CR CF3'!T73="","",'CR CF3'!T73)</f>
        <v/>
      </c>
      <c r="W73" s="245" t="str">
        <f>IF(OR(F73="",V73=""),"",VLOOKUP(V73,'Fermeture TJ'!$A$2:$BU$126,MATCH(F73,('Fermeture TJ'!$B$1:$BU$1),1)+1))</f>
        <v/>
      </c>
      <c r="X73" s="254" t="str">
        <f>IF('CR CF3'!V73="","",'CR CF3'!V73)</f>
        <v/>
      </c>
      <c r="Y73" s="245" t="str">
        <f>IF(OR(F73="",X73=""),"",VLOOKUP(X73,Pont!$A$2:$BU$188,MATCH(F73,(Pont!$B$1:$BU$1),1)+1))</f>
        <v/>
      </c>
      <c r="Z73" s="254" t="str">
        <f>IF('CR CF3'!X73="","",'CR CF3'!X73)</f>
        <v/>
      </c>
      <c r="AA73" s="245" t="str">
        <f>IF(OR(F73="",Z73=""),"",VLOOKUP(Z73,Epaules!$A$2:$BU$76,MATCH(F73,(Epaules!$B$1:$BU$1),1)+1))</f>
        <v/>
      </c>
      <c r="AB73" s="233">
        <f t="shared" si="7"/>
        <v>0</v>
      </c>
      <c r="AC73" s="199" t="str">
        <f t="shared" si="13"/>
        <v/>
      </c>
      <c r="AD73" s="37"/>
      <c r="AE73" s="37"/>
      <c r="AF73" s="176" t="str">
        <f t="shared" si="8"/>
        <v/>
      </c>
      <c r="AG73" s="187"/>
      <c r="AH73" s="187"/>
      <c r="AI73" s="176" t="str">
        <f t="shared" si="9"/>
        <v/>
      </c>
      <c r="AJ73" s="235">
        <f t="shared" si="10"/>
        <v>0</v>
      </c>
      <c r="AK73" s="187"/>
      <c r="AL73" s="187"/>
      <c r="AM73" s="187"/>
      <c r="AN73" s="187"/>
      <c r="AO73" s="187"/>
      <c r="AP73" s="238">
        <f t="shared" si="11"/>
        <v>0</v>
      </c>
      <c r="AQ73" s="258">
        <f t="shared" si="12"/>
        <v>0</v>
      </c>
      <c r="AR73" s="231">
        <v>70</v>
      </c>
    </row>
    <row r="74" spans="1:44" ht="15" customHeight="1" x14ac:dyDescent="0.25">
      <c r="A74" s="34" t="str">
        <f>IF('CR CF3'!A74="","",Accueil!$D$8)</f>
        <v/>
      </c>
      <c r="B74" s="36" t="str">
        <f>IF('CR CF3'!A74="","",MATCH('CR CF3'!A74,Accueil!$D$32:$D$131,0))</f>
        <v/>
      </c>
      <c r="C74" s="145" t="str">
        <f>IF('CR CF3'!A74="","",'CR CF3'!A74)</f>
        <v/>
      </c>
      <c r="D74" s="162" t="str">
        <f>IF('CR CF3'!B74="","",'CR CF3'!B74)</f>
        <v/>
      </c>
      <c r="E74" s="284" t="str">
        <f>IF('CR CF3'!C74="","",'CR CF3'!C74)</f>
        <v/>
      </c>
      <c r="F74" s="171" t="str">
        <f>IF(OR(Accueil!$D$8="",D74="",E74=""),"",DATEDIF(E74,LOOKUP(B74,Accueil!$C$32:$C$131,Accueil!$E$32:$E$131),"m"))</f>
        <v/>
      </c>
      <c r="G74" s="92" t="str">
        <f>IF('CR CF3'!E74="","",'CR CF3'!E74)</f>
        <v/>
      </c>
      <c r="H74" s="252" t="str">
        <f>IF('CR CF3'!F74="","",'CR CF3'!F74)</f>
        <v/>
      </c>
      <c r="I74" s="245" t="str">
        <f>IF(OR(F74="",H74=""),"",VLOOKUP(H74,Détente!$A$2:$BU$157,MATCH(F74,(Détente!$B$1:$BU$1),1)+1))</f>
        <v/>
      </c>
      <c r="J74" s="252" t="str">
        <f>IF('CR CF3'!H74="","",'CR CF3'!H74)</f>
        <v/>
      </c>
      <c r="K74" s="245" t="str">
        <f>IF(OR(F74="",J74=""),"",VLOOKUP(J74,Sautillers!$A$2:$BU$99,MATCH(F74,(Sautillers!$B$1:$BU$1),1)+1))</f>
        <v/>
      </c>
      <c r="L74" s="252" t="str">
        <f>IF('CR CF3'!J74="","",'CR CF3'!J74)</f>
        <v/>
      </c>
      <c r="M74" s="245" t="str">
        <f>IF(OR(F74="",L74=""),"",VLOOKUP(L74,Gainage!$A$2:$BU$32,MATCH(F74,(Gainage!$B$1:$BU$1),1)+1))</f>
        <v/>
      </c>
      <c r="N74" s="252" t="str">
        <f>IF('CR CF3'!L74="","",'CR CF3'!L74)</f>
        <v/>
      </c>
      <c r="O74" s="245" t="str">
        <f>IF(OR(F74="",N74=""),"",VLOOKUP(N74,'Course 20 m'!$A$2:$BU$373,MATCH(F74,('Course 20 m'!$B$1:$BU$1),1)+1))</f>
        <v/>
      </c>
      <c r="P74" s="253" t="str">
        <f>IF('CR CF3'!N74="","",'CR CF3'!N74)</f>
        <v/>
      </c>
      <c r="Q74" s="245" t="str">
        <f>IF(OR(F74="",P74=""),"",VLOOKUP(P74,'Ecarts D&amp;G'!$A$2:$BU$147,MATCH(F74,('Ecarts D&amp;G'!$B$1:$BU$1),1)+1))</f>
        <v/>
      </c>
      <c r="R74" s="253" t="str">
        <f>IF('CR CF3'!P74="","",'CR CF3'!P74)</f>
        <v/>
      </c>
      <c r="S74" s="245" t="str">
        <f>IF(OR(F74="",R74=""),"",VLOOKUP(R74,'Ecarts D&amp;G'!$A$2:$BU$147,MATCH(F74,('Ecarts D&amp;G'!$B$1:$BU$1),1)+1))</f>
        <v/>
      </c>
      <c r="T74" s="253" t="str">
        <f>IF('CR CF3'!R74="","",'CR CF3'!R74)</f>
        <v/>
      </c>
      <c r="U74" s="245" t="str">
        <f>IF(OR(F74="",T74=""),"",VLOOKUP(T74,'Ecart facial'!$A$2:$BU$143,MATCH(F74,('Ecart facial'!$B$1:$BU$1),1)+1))</f>
        <v/>
      </c>
      <c r="V74" s="254" t="str">
        <f>IF('CR CF3'!T74="","",'CR CF3'!T74)</f>
        <v/>
      </c>
      <c r="W74" s="245" t="str">
        <f>IF(OR(F74="",V74=""),"",VLOOKUP(V74,'Fermeture TJ'!$A$2:$BU$126,MATCH(F74,('Fermeture TJ'!$B$1:$BU$1),1)+1))</f>
        <v/>
      </c>
      <c r="X74" s="254" t="str">
        <f>IF('CR CF3'!V74="","",'CR CF3'!V74)</f>
        <v/>
      </c>
      <c r="Y74" s="245" t="str">
        <f>IF(OR(F74="",X74=""),"",VLOOKUP(X74,Pont!$A$2:$BU$188,MATCH(F74,(Pont!$B$1:$BU$1),1)+1))</f>
        <v/>
      </c>
      <c r="Z74" s="254" t="str">
        <f>IF('CR CF3'!X74="","",'CR CF3'!X74)</f>
        <v/>
      </c>
      <c r="AA74" s="245" t="str">
        <f>IF(OR(F74="",Z74=""),"",VLOOKUP(Z74,Epaules!$A$2:$BU$76,MATCH(F74,(Epaules!$B$1:$BU$1),1)+1))</f>
        <v/>
      </c>
      <c r="AB74" s="233">
        <f t="shared" si="7"/>
        <v>0</v>
      </c>
      <c r="AC74" s="199" t="str">
        <f t="shared" si="13"/>
        <v/>
      </c>
      <c r="AD74" s="37"/>
      <c r="AE74" s="37"/>
      <c r="AF74" s="176" t="str">
        <f t="shared" si="8"/>
        <v/>
      </c>
      <c r="AG74" s="187"/>
      <c r="AH74" s="187"/>
      <c r="AI74" s="176" t="str">
        <f t="shared" si="9"/>
        <v/>
      </c>
      <c r="AJ74" s="235">
        <f t="shared" si="10"/>
        <v>0</v>
      </c>
      <c r="AK74" s="187"/>
      <c r="AL74" s="187"/>
      <c r="AM74" s="187"/>
      <c r="AN74" s="187"/>
      <c r="AO74" s="187"/>
      <c r="AP74" s="238">
        <f t="shared" si="11"/>
        <v>0</v>
      </c>
      <c r="AQ74" s="258">
        <f t="shared" si="12"/>
        <v>0</v>
      </c>
      <c r="AR74" s="231">
        <v>71</v>
      </c>
    </row>
    <row r="75" spans="1:44" ht="15" customHeight="1" x14ac:dyDescent="0.25">
      <c r="A75" s="34" t="str">
        <f>IF('CR CF3'!A75="","",Accueil!$D$8)</f>
        <v/>
      </c>
      <c r="B75" s="36" t="str">
        <f>IF('CR CF3'!A75="","",MATCH('CR CF3'!A75,Accueil!$D$32:$D$131,0))</f>
        <v/>
      </c>
      <c r="C75" s="145" t="str">
        <f>IF('CR CF3'!A75="","",'CR CF3'!A75)</f>
        <v/>
      </c>
      <c r="D75" s="162" t="str">
        <f>IF('CR CF3'!B75="","",'CR CF3'!B75)</f>
        <v/>
      </c>
      <c r="E75" s="285" t="str">
        <f>IF('CR CF3'!C75="","",'CR CF3'!C75)</f>
        <v/>
      </c>
      <c r="F75" s="171" t="str">
        <f>IF(OR(Accueil!$D$8="",D75="",E75=""),"",DATEDIF(E75,LOOKUP(B75,Accueil!$C$32:$C$131,Accueil!$E$32:$E$131),"m"))</f>
        <v/>
      </c>
      <c r="G75" s="92" t="str">
        <f>IF('CR CF3'!E75="","",'CR CF3'!E75)</f>
        <v/>
      </c>
      <c r="H75" s="252" t="str">
        <f>IF('CR CF3'!F75="","",'CR CF3'!F75)</f>
        <v/>
      </c>
      <c r="I75" s="245" t="str">
        <f>IF(OR(F75="",H75=""),"",VLOOKUP(H75,Détente!$A$2:$BU$157,MATCH(F75,(Détente!$B$1:$BU$1),1)+1))</f>
        <v/>
      </c>
      <c r="J75" s="252" t="str">
        <f>IF('CR CF3'!H75="","",'CR CF3'!H75)</f>
        <v/>
      </c>
      <c r="K75" s="245" t="str">
        <f>IF(OR(F75="",J75=""),"",VLOOKUP(J75,Sautillers!$A$2:$BU$99,MATCH(F75,(Sautillers!$B$1:$BU$1),1)+1))</f>
        <v/>
      </c>
      <c r="L75" s="252" t="str">
        <f>IF('CR CF3'!J75="","",'CR CF3'!J75)</f>
        <v/>
      </c>
      <c r="M75" s="245" t="str">
        <f>IF(OR(F75="",L75=""),"",VLOOKUP(L75,Gainage!$A$2:$BU$32,MATCH(F75,(Gainage!$B$1:$BU$1),1)+1))</f>
        <v/>
      </c>
      <c r="N75" s="252" t="str">
        <f>IF('CR CF3'!L75="","",'CR CF3'!L75)</f>
        <v/>
      </c>
      <c r="O75" s="245" t="str">
        <f>IF(OR(F75="",N75=""),"",VLOOKUP(N75,'Course 20 m'!$A$2:$BU$373,MATCH(F75,('Course 20 m'!$B$1:$BU$1),1)+1))</f>
        <v/>
      </c>
      <c r="P75" s="253" t="str">
        <f>IF('CR CF3'!N75="","",'CR CF3'!N75)</f>
        <v/>
      </c>
      <c r="Q75" s="245" t="str">
        <f>IF(OR(F75="",P75=""),"",VLOOKUP(P75,'Ecarts D&amp;G'!$A$2:$BU$147,MATCH(F75,('Ecarts D&amp;G'!$B$1:$BU$1),1)+1))</f>
        <v/>
      </c>
      <c r="R75" s="253" t="str">
        <f>IF('CR CF3'!P75="","",'CR CF3'!P75)</f>
        <v/>
      </c>
      <c r="S75" s="245" t="str">
        <f>IF(OR(F75="",R75=""),"",VLOOKUP(R75,'Ecarts D&amp;G'!$A$2:$BU$147,MATCH(F75,('Ecarts D&amp;G'!$B$1:$BU$1),1)+1))</f>
        <v/>
      </c>
      <c r="T75" s="253" t="str">
        <f>IF('CR CF3'!R75="","",'CR CF3'!R75)</f>
        <v/>
      </c>
      <c r="U75" s="245" t="str">
        <f>IF(OR(F75="",T75=""),"",VLOOKUP(T75,'Ecart facial'!$A$2:$BU$143,MATCH(F75,('Ecart facial'!$B$1:$BU$1),1)+1))</f>
        <v/>
      </c>
      <c r="V75" s="254" t="str">
        <f>IF('CR CF3'!T75="","",'CR CF3'!T75)</f>
        <v/>
      </c>
      <c r="W75" s="245" t="str">
        <f>IF(OR(F75="",V75=""),"",VLOOKUP(V75,'Fermeture TJ'!$A$2:$BU$126,MATCH(F75,('Fermeture TJ'!$B$1:$BU$1),1)+1))</f>
        <v/>
      </c>
      <c r="X75" s="254" t="str">
        <f>IF('CR CF3'!V75="","",'CR CF3'!V75)</f>
        <v/>
      </c>
      <c r="Y75" s="245" t="str">
        <f>IF(OR(F75="",X75=""),"",VLOOKUP(X75,Pont!$A$2:$BU$188,MATCH(F75,(Pont!$B$1:$BU$1),1)+1))</f>
        <v/>
      </c>
      <c r="Z75" s="254" t="str">
        <f>IF('CR CF3'!X75="","",'CR CF3'!X75)</f>
        <v/>
      </c>
      <c r="AA75" s="245" t="str">
        <f>IF(OR(F75="",Z75=""),"",VLOOKUP(Z75,Epaules!$A$2:$BU$76,MATCH(F75,(Epaules!$B$1:$BU$1),1)+1))</f>
        <v/>
      </c>
      <c r="AB75" s="233">
        <f t="shared" si="7"/>
        <v>0</v>
      </c>
      <c r="AC75" s="199" t="str">
        <f t="shared" si="13"/>
        <v/>
      </c>
      <c r="AD75" s="37"/>
      <c r="AE75" s="37"/>
      <c r="AF75" s="176" t="str">
        <f t="shared" si="8"/>
        <v/>
      </c>
      <c r="AG75" s="187"/>
      <c r="AH75" s="187"/>
      <c r="AI75" s="176" t="str">
        <f t="shared" si="9"/>
        <v/>
      </c>
      <c r="AJ75" s="235">
        <f t="shared" si="10"/>
        <v>0</v>
      </c>
      <c r="AK75" s="187"/>
      <c r="AL75" s="187"/>
      <c r="AM75" s="187"/>
      <c r="AN75" s="187"/>
      <c r="AO75" s="187"/>
      <c r="AP75" s="238">
        <f t="shared" si="11"/>
        <v>0</v>
      </c>
      <c r="AQ75" s="258">
        <f t="shared" si="12"/>
        <v>0</v>
      </c>
      <c r="AR75" s="231">
        <v>72</v>
      </c>
    </row>
    <row r="76" spans="1:44" ht="15" customHeight="1" x14ac:dyDescent="0.25">
      <c r="A76" s="34" t="str">
        <f>IF('CR CF3'!A76="","",Accueil!$D$8)</f>
        <v/>
      </c>
      <c r="B76" s="36" t="str">
        <f>IF('CR CF3'!A76="","",MATCH('CR CF3'!A76,Accueil!$D$32:$D$131,0))</f>
        <v/>
      </c>
      <c r="C76" s="145" t="str">
        <f>IF('CR CF3'!A76="","",'CR CF3'!A76)</f>
        <v/>
      </c>
      <c r="D76" s="162" t="str">
        <f>IF('CR CF3'!B76="","",'CR CF3'!B76)</f>
        <v/>
      </c>
      <c r="E76" s="284" t="str">
        <f>IF('CR CF3'!C76="","",'CR CF3'!C76)</f>
        <v/>
      </c>
      <c r="F76" s="171" t="str">
        <f>IF(OR(Accueil!$D$8="",D76="",E76=""),"",DATEDIF(E76,LOOKUP(B76,Accueil!$C$32:$C$131,Accueil!$E$32:$E$131),"m"))</f>
        <v/>
      </c>
      <c r="G76" s="92" t="str">
        <f>IF('CR CF3'!E76="","",'CR CF3'!E76)</f>
        <v/>
      </c>
      <c r="H76" s="252" t="str">
        <f>IF('CR CF3'!F76="","",'CR CF3'!F76)</f>
        <v/>
      </c>
      <c r="I76" s="245" t="str">
        <f>IF(OR(F76="",H76=""),"",VLOOKUP(H76,Détente!$A$2:$BU$157,MATCH(F76,(Détente!$B$1:$BU$1),1)+1))</f>
        <v/>
      </c>
      <c r="J76" s="252" t="str">
        <f>IF('CR CF3'!H76="","",'CR CF3'!H76)</f>
        <v/>
      </c>
      <c r="K76" s="245" t="str">
        <f>IF(OR(F76="",J76=""),"",VLOOKUP(J76,Sautillers!$A$2:$BU$99,MATCH(F76,(Sautillers!$B$1:$BU$1),1)+1))</f>
        <v/>
      </c>
      <c r="L76" s="252" t="str">
        <f>IF('CR CF3'!J76="","",'CR CF3'!J76)</f>
        <v/>
      </c>
      <c r="M76" s="245" t="str">
        <f>IF(OR(F76="",L76=""),"",VLOOKUP(L76,Gainage!$A$2:$BU$32,MATCH(F76,(Gainage!$B$1:$BU$1),1)+1))</f>
        <v/>
      </c>
      <c r="N76" s="252" t="str">
        <f>IF('CR CF3'!L76="","",'CR CF3'!L76)</f>
        <v/>
      </c>
      <c r="O76" s="245" t="str">
        <f>IF(OR(F76="",N76=""),"",VLOOKUP(N76,'Course 20 m'!$A$2:$BU$373,MATCH(F76,('Course 20 m'!$B$1:$BU$1),1)+1))</f>
        <v/>
      </c>
      <c r="P76" s="253" t="str">
        <f>IF('CR CF3'!N76="","",'CR CF3'!N76)</f>
        <v/>
      </c>
      <c r="Q76" s="245" t="str">
        <f>IF(OR(F76="",P76=""),"",VLOOKUP(P76,'Ecarts D&amp;G'!$A$2:$BU$147,MATCH(F76,('Ecarts D&amp;G'!$B$1:$BU$1),1)+1))</f>
        <v/>
      </c>
      <c r="R76" s="253" t="str">
        <f>IF('CR CF3'!P76="","",'CR CF3'!P76)</f>
        <v/>
      </c>
      <c r="S76" s="245" t="str">
        <f>IF(OR(F76="",R76=""),"",VLOOKUP(R76,'Ecarts D&amp;G'!$A$2:$BU$147,MATCH(F76,('Ecarts D&amp;G'!$B$1:$BU$1),1)+1))</f>
        <v/>
      </c>
      <c r="T76" s="253" t="str">
        <f>IF('CR CF3'!R76="","",'CR CF3'!R76)</f>
        <v/>
      </c>
      <c r="U76" s="245" t="str">
        <f>IF(OR(F76="",T76=""),"",VLOOKUP(T76,'Ecart facial'!$A$2:$BU$143,MATCH(F76,('Ecart facial'!$B$1:$BU$1),1)+1))</f>
        <v/>
      </c>
      <c r="V76" s="254" t="str">
        <f>IF('CR CF3'!T76="","",'CR CF3'!T76)</f>
        <v/>
      </c>
      <c r="W76" s="245" t="str">
        <f>IF(OR(F76="",V76=""),"",VLOOKUP(V76,'Fermeture TJ'!$A$2:$BU$126,MATCH(F76,('Fermeture TJ'!$B$1:$BU$1),1)+1))</f>
        <v/>
      </c>
      <c r="X76" s="254" t="str">
        <f>IF('CR CF3'!V76="","",'CR CF3'!V76)</f>
        <v/>
      </c>
      <c r="Y76" s="245" t="str">
        <f>IF(OR(F76="",X76=""),"",VLOOKUP(X76,Pont!$A$2:$BU$188,MATCH(F76,(Pont!$B$1:$BU$1),1)+1))</f>
        <v/>
      </c>
      <c r="Z76" s="254" t="str">
        <f>IF('CR CF3'!X76="","",'CR CF3'!X76)</f>
        <v/>
      </c>
      <c r="AA76" s="245" t="str">
        <f>IF(OR(F76="",Z76=""),"",VLOOKUP(Z76,Epaules!$A$2:$BU$76,MATCH(F76,(Epaules!$B$1:$BU$1),1)+1))</f>
        <v/>
      </c>
      <c r="AB76" s="233">
        <f t="shared" si="7"/>
        <v>0</v>
      </c>
      <c r="AC76" s="199" t="str">
        <f t="shared" si="13"/>
        <v/>
      </c>
      <c r="AD76" s="37"/>
      <c r="AE76" s="37"/>
      <c r="AF76" s="176" t="str">
        <f t="shared" si="8"/>
        <v/>
      </c>
      <c r="AG76" s="187"/>
      <c r="AH76" s="187"/>
      <c r="AI76" s="176" t="str">
        <f t="shared" si="9"/>
        <v/>
      </c>
      <c r="AJ76" s="235">
        <f t="shared" si="10"/>
        <v>0</v>
      </c>
      <c r="AK76" s="187"/>
      <c r="AL76" s="187"/>
      <c r="AM76" s="187"/>
      <c r="AN76" s="187"/>
      <c r="AO76" s="187"/>
      <c r="AP76" s="238">
        <f t="shared" si="11"/>
        <v>0</v>
      </c>
      <c r="AQ76" s="258">
        <f t="shared" si="12"/>
        <v>0</v>
      </c>
      <c r="AR76" s="231">
        <v>73</v>
      </c>
    </row>
    <row r="77" spans="1:44" ht="15" customHeight="1" x14ac:dyDescent="0.25">
      <c r="A77" s="34" t="str">
        <f>IF('CR CF3'!A77="","",Accueil!$D$8)</f>
        <v/>
      </c>
      <c r="B77" s="36" t="str">
        <f>IF('CR CF3'!A77="","",MATCH('CR CF3'!A77,Accueil!$D$32:$D$131,0))</f>
        <v/>
      </c>
      <c r="C77" s="145" t="str">
        <f>IF('CR CF3'!A77="","",'CR CF3'!A77)</f>
        <v/>
      </c>
      <c r="D77" s="162" t="str">
        <f>IF('CR CF3'!B77="","",'CR CF3'!B77)</f>
        <v/>
      </c>
      <c r="E77" s="285" t="str">
        <f>IF('CR CF3'!C77="","",'CR CF3'!C77)</f>
        <v/>
      </c>
      <c r="F77" s="171" t="str">
        <f>IF(OR(Accueil!$D$8="",D77="",E77=""),"",DATEDIF(E77,LOOKUP(B77,Accueil!$C$32:$C$131,Accueil!$E$32:$E$131),"m"))</f>
        <v/>
      </c>
      <c r="G77" s="92" t="str">
        <f>IF('CR CF3'!E77="","",'CR CF3'!E77)</f>
        <v/>
      </c>
      <c r="H77" s="252" t="str">
        <f>IF('CR CF3'!F77="","",'CR CF3'!F77)</f>
        <v/>
      </c>
      <c r="I77" s="245" t="str">
        <f>IF(OR(F77="",H77=""),"",VLOOKUP(H77,Détente!$A$2:$BU$157,MATCH(F77,(Détente!$B$1:$BU$1),1)+1))</f>
        <v/>
      </c>
      <c r="J77" s="252" t="str">
        <f>IF('CR CF3'!H77="","",'CR CF3'!H77)</f>
        <v/>
      </c>
      <c r="K77" s="245" t="str">
        <f>IF(OR(F77="",J77=""),"",VLOOKUP(J77,Sautillers!$A$2:$BU$99,MATCH(F77,(Sautillers!$B$1:$BU$1),1)+1))</f>
        <v/>
      </c>
      <c r="L77" s="252" t="str">
        <f>IF('CR CF3'!J77="","",'CR CF3'!J77)</f>
        <v/>
      </c>
      <c r="M77" s="245" t="str">
        <f>IF(OR(F77="",L77=""),"",VLOOKUP(L77,Gainage!$A$2:$BU$32,MATCH(F77,(Gainage!$B$1:$BU$1),1)+1))</f>
        <v/>
      </c>
      <c r="N77" s="252" t="str">
        <f>IF('CR CF3'!L77="","",'CR CF3'!L77)</f>
        <v/>
      </c>
      <c r="O77" s="245" t="str">
        <f>IF(OR(F77="",N77=""),"",VLOOKUP(N77,'Course 20 m'!$A$2:$BU$373,MATCH(F77,('Course 20 m'!$B$1:$BU$1),1)+1))</f>
        <v/>
      </c>
      <c r="P77" s="253" t="str">
        <f>IF('CR CF3'!N77="","",'CR CF3'!N77)</f>
        <v/>
      </c>
      <c r="Q77" s="245" t="str">
        <f>IF(OR(F77="",P77=""),"",VLOOKUP(P77,'Ecarts D&amp;G'!$A$2:$BU$147,MATCH(F77,('Ecarts D&amp;G'!$B$1:$BU$1),1)+1))</f>
        <v/>
      </c>
      <c r="R77" s="253" t="str">
        <f>IF('CR CF3'!P77="","",'CR CF3'!P77)</f>
        <v/>
      </c>
      <c r="S77" s="245" t="str">
        <f>IF(OR(F77="",R77=""),"",VLOOKUP(R77,'Ecarts D&amp;G'!$A$2:$BU$147,MATCH(F77,('Ecarts D&amp;G'!$B$1:$BU$1),1)+1))</f>
        <v/>
      </c>
      <c r="T77" s="253" t="str">
        <f>IF('CR CF3'!R77="","",'CR CF3'!R77)</f>
        <v/>
      </c>
      <c r="U77" s="245" t="str">
        <f>IF(OR(F77="",T77=""),"",VLOOKUP(T77,'Ecart facial'!$A$2:$BU$143,MATCH(F77,('Ecart facial'!$B$1:$BU$1),1)+1))</f>
        <v/>
      </c>
      <c r="V77" s="254" t="str">
        <f>IF('CR CF3'!T77="","",'CR CF3'!T77)</f>
        <v/>
      </c>
      <c r="W77" s="245" t="str">
        <f>IF(OR(F77="",V77=""),"",VLOOKUP(V77,'Fermeture TJ'!$A$2:$BU$126,MATCH(F77,('Fermeture TJ'!$B$1:$BU$1),1)+1))</f>
        <v/>
      </c>
      <c r="X77" s="254" t="str">
        <f>IF('CR CF3'!V77="","",'CR CF3'!V77)</f>
        <v/>
      </c>
      <c r="Y77" s="245" t="str">
        <f>IF(OR(F77="",X77=""),"",VLOOKUP(X77,Pont!$A$2:$BU$188,MATCH(F77,(Pont!$B$1:$BU$1),1)+1))</f>
        <v/>
      </c>
      <c r="Z77" s="254" t="str">
        <f>IF('CR CF3'!X77="","",'CR CF3'!X77)</f>
        <v/>
      </c>
      <c r="AA77" s="245" t="str">
        <f>IF(OR(F77="",Z77=""),"",VLOOKUP(Z77,Epaules!$A$2:$BU$76,MATCH(F77,(Epaules!$B$1:$BU$1),1)+1))</f>
        <v/>
      </c>
      <c r="AB77" s="233">
        <f t="shared" si="7"/>
        <v>0</v>
      </c>
      <c r="AC77" s="199" t="str">
        <f t="shared" si="13"/>
        <v/>
      </c>
      <c r="AD77" s="37"/>
      <c r="AE77" s="37"/>
      <c r="AF77" s="176" t="str">
        <f t="shared" si="8"/>
        <v/>
      </c>
      <c r="AG77" s="187"/>
      <c r="AH77" s="187"/>
      <c r="AI77" s="176" t="str">
        <f t="shared" si="9"/>
        <v/>
      </c>
      <c r="AJ77" s="235">
        <f t="shared" si="10"/>
        <v>0</v>
      </c>
      <c r="AK77" s="187"/>
      <c r="AL77" s="187"/>
      <c r="AM77" s="187"/>
      <c r="AN77" s="187"/>
      <c r="AO77" s="187"/>
      <c r="AP77" s="238">
        <f t="shared" si="11"/>
        <v>0</v>
      </c>
      <c r="AQ77" s="258">
        <f t="shared" si="12"/>
        <v>0</v>
      </c>
      <c r="AR77" s="231">
        <v>74</v>
      </c>
    </row>
    <row r="78" spans="1:44" ht="15" customHeight="1" x14ac:dyDescent="0.25">
      <c r="A78" s="34" t="str">
        <f>IF('CR CF3'!A78="","",Accueil!$D$8)</f>
        <v/>
      </c>
      <c r="B78" s="36" t="str">
        <f>IF('CR CF3'!A78="","",MATCH('CR CF3'!A78,Accueil!$D$32:$D$131,0))</f>
        <v/>
      </c>
      <c r="C78" s="145" t="str">
        <f>IF('CR CF3'!A78="","",'CR CF3'!A78)</f>
        <v/>
      </c>
      <c r="D78" s="162" t="str">
        <f>IF('CR CF3'!B78="","",'CR CF3'!B78)</f>
        <v/>
      </c>
      <c r="E78" s="284" t="str">
        <f>IF('CR CF3'!C78="","",'CR CF3'!C78)</f>
        <v/>
      </c>
      <c r="F78" s="171" t="str">
        <f>IF(OR(Accueil!$D$8="",D78="",E78=""),"",DATEDIF(E78,LOOKUP(B78,Accueil!$C$32:$C$131,Accueil!$E$32:$E$131),"m"))</f>
        <v/>
      </c>
      <c r="G78" s="92" t="str">
        <f>IF('CR CF3'!E78="","",'CR CF3'!E78)</f>
        <v/>
      </c>
      <c r="H78" s="252" t="str">
        <f>IF('CR CF3'!F78="","",'CR CF3'!F78)</f>
        <v/>
      </c>
      <c r="I78" s="245" t="str">
        <f>IF(OR(F78="",H78=""),"",VLOOKUP(H78,Détente!$A$2:$BU$157,MATCH(F78,(Détente!$B$1:$BU$1),1)+1))</f>
        <v/>
      </c>
      <c r="J78" s="252" t="str">
        <f>IF('CR CF3'!H78="","",'CR CF3'!H78)</f>
        <v/>
      </c>
      <c r="K78" s="245" t="str">
        <f>IF(OR(F78="",J78=""),"",VLOOKUP(J78,Sautillers!$A$2:$BU$99,MATCH(F78,(Sautillers!$B$1:$BU$1),1)+1))</f>
        <v/>
      </c>
      <c r="L78" s="252" t="str">
        <f>IF('CR CF3'!J78="","",'CR CF3'!J78)</f>
        <v/>
      </c>
      <c r="M78" s="245" t="str">
        <f>IF(OR(F78="",L78=""),"",VLOOKUP(L78,Gainage!$A$2:$BU$32,MATCH(F78,(Gainage!$B$1:$BU$1),1)+1))</f>
        <v/>
      </c>
      <c r="N78" s="252" t="str">
        <f>IF('CR CF3'!L78="","",'CR CF3'!L78)</f>
        <v/>
      </c>
      <c r="O78" s="245" t="str">
        <f>IF(OR(F78="",N78=""),"",VLOOKUP(N78,'Course 20 m'!$A$2:$BU$373,MATCH(F78,('Course 20 m'!$B$1:$BU$1),1)+1))</f>
        <v/>
      </c>
      <c r="P78" s="253" t="str">
        <f>IF('CR CF3'!N78="","",'CR CF3'!N78)</f>
        <v/>
      </c>
      <c r="Q78" s="245" t="str">
        <f>IF(OR(F78="",P78=""),"",VLOOKUP(P78,'Ecarts D&amp;G'!$A$2:$BU$147,MATCH(F78,('Ecarts D&amp;G'!$B$1:$BU$1),1)+1))</f>
        <v/>
      </c>
      <c r="R78" s="253" t="str">
        <f>IF('CR CF3'!P78="","",'CR CF3'!P78)</f>
        <v/>
      </c>
      <c r="S78" s="245" t="str">
        <f>IF(OR(F78="",R78=""),"",VLOOKUP(R78,'Ecarts D&amp;G'!$A$2:$BU$147,MATCH(F78,('Ecarts D&amp;G'!$B$1:$BU$1),1)+1))</f>
        <v/>
      </c>
      <c r="T78" s="253" t="str">
        <f>IF('CR CF3'!R78="","",'CR CF3'!R78)</f>
        <v/>
      </c>
      <c r="U78" s="245" t="str">
        <f>IF(OR(F78="",T78=""),"",VLOOKUP(T78,'Ecart facial'!$A$2:$BU$143,MATCH(F78,('Ecart facial'!$B$1:$BU$1),1)+1))</f>
        <v/>
      </c>
      <c r="V78" s="254" t="str">
        <f>IF('CR CF3'!T78="","",'CR CF3'!T78)</f>
        <v/>
      </c>
      <c r="W78" s="245" t="str">
        <f>IF(OR(F78="",V78=""),"",VLOOKUP(V78,'Fermeture TJ'!$A$2:$BU$126,MATCH(F78,('Fermeture TJ'!$B$1:$BU$1),1)+1))</f>
        <v/>
      </c>
      <c r="X78" s="254" t="str">
        <f>IF('CR CF3'!V78="","",'CR CF3'!V78)</f>
        <v/>
      </c>
      <c r="Y78" s="245" t="str">
        <f>IF(OR(F78="",X78=""),"",VLOOKUP(X78,Pont!$A$2:$BU$188,MATCH(F78,(Pont!$B$1:$BU$1),1)+1))</f>
        <v/>
      </c>
      <c r="Z78" s="254" t="str">
        <f>IF('CR CF3'!X78="","",'CR CF3'!X78)</f>
        <v/>
      </c>
      <c r="AA78" s="245" t="str">
        <f>IF(OR(F78="",Z78=""),"",VLOOKUP(Z78,Epaules!$A$2:$BU$76,MATCH(F78,(Epaules!$B$1:$BU$1),1)+1))</f>
        <v/>
      </c>
      <c r="AB78" s="233">
        <f t="shared" si="7"/>
        <v>0</v>
      </c>
      <c r="AC78" s="199" t="str">
        <f t="shared" si="13"/>
        <v/>
      </c>
      <c r="AD78" s="37"/>
      <c r="AE78" s="37"/>
      <c r="AF78" s="176" t="str">
        <f t="shared" si="8"/>
        <v/>
      </c>
      <c r="AG78" s="187"/>
      <c r="AH78" s="187"/>
      <c r="AI78" s="176" t="str">
        <f t="shared" si="9"/>
        <v/>
      </c>
      <c r="AJ78" s="235">
        <f t="shared" si="10"/>
        <v>0</v>
      </c>
      <c r="AK78" s="187"/>
      <c r="AL78" s="187"/>
      <c r="AM78" s="187"/>
      <c r="AN78" s="187"/>
      <c r="AO78" s="187"/>
      <c r="AP78" s="238">
        <f t="shared" si="11"/>
        <v>0</v>
      </c>
      <c r="AQ78" s="258">
        <f t="shared" si="12"/>
        <v>0</v>
      </c>
      <c r="AR78" s="231">
        <v>75</v>
      </c>
    </row>
    <row r="79" spans="1:44" ht="15" customHeight="1" x14ac:dyDescent="0.25">
      <c r="A79" s="34" t="str">
        <f>IF('CR CF3'!A79="","",Accueil!$D$8)</f>
        <v/>
      </c>
      <c r="B79" s="36" t="str">
        <f>IF('CR CF3'!A79="","",MATCH('CR CF3'!A79,Accueil!$D$32:$D$131,0))</f>
        <v/>
      </c>
      <c r="C79" s="145" t="str">
        <f>IF('CR CF3'!A79="","",'CR CF3'!A79)</f>
        <v/>
      </c>
      <c r="D79" s="162" t="str">
        <f>IF('CR CF3'!B79="","",'CR CF3'!B79)</f>
        <v/>
      </c>
      <c r="E79" s="285" t="str">
        <f>IF('CR CF3'!C79="","",'CR CF3'!C79)</f>
        <v/>
      </c>
      <c r="F79" s="171" t="str">
        <f>IF(OR(Accueil!$D$8="",D79="",E79=""),"",DATEDIF(E79,LOOKUP(B79,Accueil!$C$32:$C$131,Accueil!$E$32:$E$131),"m"))</f>
        <v/>
      </c>
      <c r="G79" s="92" t="str">
        <f>IF('CR CF3'!E79="","",'CR CF3'!E79)</f>
        <v/>
      </c>
      <c r="H79" s="252" t="str">
        <f>IF('CR CF3'!F79="","",'CR CF3'!F79)</f>
        <v/>
      </c>
      <c r="I79" s="245" t="str">
        <f>IF(OR(F79="",H79=""),"",VLOOKUP(H79,Détente!$A$2:$BU$157,MATCH(F79,(Détente!$B$1:$BU$1),1)+1))</f>
        <v/>
      </c>
      <c r="J79" s="252" t="str">
        <f>IF('CR CF3'!H79="","",'CR CF3'!H79)</f>
        <v/>
      </c>
      <c r="K79" s="245" t="str">
        <f>IF(OR(F79="",J79=""),"",VLOOKUP(J79,Sautillers!$A$2:$BU$99,MATCH(F79,(Sautillers!$B$1:$BU$1),1)+1))</f>
        <v/>
      </c>
      <c r="L79" s="252" t="str">
        <f>IF('CR CF3'!J79="","",'CR CF3'!J79)</f>
        <v/>
      </c>
      <c r="M79" s="245" t="str">
        <f>IF(OR(F79="",L79=""),"",VLOOKUP(L79,Gainage!$A$2:$BU$32,MATCH(F79,(Gainage!$B$1:$BU$1),1)+1))</f>
        <v/>
      </c>
      <c r="N79" s="252" t="str">
        <f>IF('CR CF3'!L79="","",'CR CF3'!L79)</f>
        <v/>
      </c>
      <c r="O79" s="245" t="str">
        <f>IF(OR(F79="",N79=""),"",VLOOKUP(N79,'Course 20 m'!$A$2:$BU$373,MATCH(F79,('Course 20 m'!$B$1:$BU$1),1)+1))</f>
        <v/>
      </c>
      <c r="P79" s="253" t="str">
        <f>IF('CR CF3'!N79="","",'CR CF3'!N79)</f>
        <v/>
      </c>
      <c r="Q79" s="245" t="str">
        <f>IF(OR(F79="",P79=""),"",VLOOKUP(P79,'Ecarts D&amp;G'!$A$2:$BU$147,MATCH(F79,('Ecarts D&amp;G'!$B$1:$BU$1),1)+1))</f>
        <v/>
      </c>
      <c r="R79" s="253" t="str">
        <f>IF('CR CF3'!P79="","",'CR CF3'!P79)</f>
        <v/>
      </c>
      <c r="S79" s="245" t="str">
        <f>IF(OR(F79="",R79=""),"",VLOOKUP(R79,'Ecarts D&amp;G'!$A$2:$BU$147,MATCH(F79,('Ecarts D&amp;G'!$B$1:$BU$1),1)+1))</f>
        <v/>
      </c>
      <c r="T79" s="253" t="str">
        <f>IF('CR CF3'!R79="","",'CR CF3'!R79)</f>
        <v/>
      </c>
      <c r="U79" s="245" t="str">
        <f>IF(OR(F79="",T79=""),"",VLOOKUP(T79,'Ecart facial'!$A$2:$BU$143,MATCH(F79,('Ecart facial'!$B$1:$BU$1),1)+1))</f>
        <v/>
      </c>
      <c r="V79" s="254" t="str">
        <f>IF('CR CF3'!T79="","",'CR CF3'!T79)</f>
        <v/>
      </c>
      <c r="W79" s="245" t="str">
        <f>IF(OR(F79="",V79=""),"",VLOOKUP(V79,'Fermeture TJ'!$A$2:$BU$126,MATCH(F79,('Fermeture TJ'!$B$1:$BU$1),1)+1))</f>
        <v/>
      </c>
      <c r="X79" s="254" t="str">
        <f>IF('CR CF3'!V79="","",'CR CF3'!V79)</f>
        <v/>
      </c>
      <c r="Y79" s="245" t="str">
        <f>IF(OR(F79="",X79=""),"",VLOOKUP(X79,Pont!$A$2:$BU$188,MATCH(F79,(Pont!$B$1:$BU$1),1)+1))</f>
        <v/>
      </c>
      <c r="Z79" s="254" t="str">
        <f>IF('CR CF3'!X79="","",'CR CF3'!X79)</f>
        <v/>
      </c>
      <c r="AA79" s="245" t="str">
        <f>IF(OR(F79="",Z79=""),"",VLOOKUP(Z79,Epaules!$A$2:$BU$76,MATCH(F79,(Epaules!$B$1:$BU$1),1)+1))</f>
        <v/>
      </c>
      <c r="AB79" s="233">
        <f t="shared" si="7"/>
        <v>0</v>
      </c>
      <c r="AC79" s="199" t="str">
        <f t="shared" si="13"/>
        <v/>
      </c>
      <c r="AD79" s="37"/>
      <c r="AE79" s="37"/>
      <c r="AF79" s="176" t="str">
        <f t="shared" si="8"/>
        <v/>
      </c>
      <c r="AG79" s="187"/>
      <c r="AH79" s="187"/>
      <c r="AI79" s="176" t="str">
        <f t="shared" si="9"/>
        <v/>
      </c>
      <c r="AJ79" s="235">
        <f t="shared" si="10"/>
        <v>0</v>
      </c>
      <c r="AK79" s="187"/>
      <c r="AL79" s="187"/>
      <c r="AM79" s="187"/>
      <c r="AN79" s="187"/>
      <c r="AO79" s="187"/>
      <c r="AP79" s="238">
        <f t="shared" si="11"/>
        <v>0</v>
      </c>
      <c r="AQ79" s="258">
        <f t="shared" si="12"/>
        <v>0</v>
      </c>
      <c r="AR79" s="231">
        <v>76</v>
      </c>
    </row>
    <row r="80" spans="1:44" ht="15" customHeight="1" x14ac:dyDescent="0.25">
      <c r="A80" s="34" t="str">
        <f>IF('CR CF3'!A80="","",Accueil!$D$8)</f>
        <v/>
      </c>
      <c r="B80" s="36" t="str">
        <f>IF('CR CF3'!A80="","",MATCH('CR CF3'!A80,Accueil!$D$32:$D$131,0))</f>
        <v/>
      </c>
      <c r="C80" s="145" t="str">
        <f>IF('CR CF3'!A80="","",'CR CF3'!A80)</f>
        <v/>
      </c>
      <c r="D80" s="162" t="str">
        <f>IF('CR CF3'!B80="","",'CR CF3'!B80)</f>
        <v/>
      </c>
      <c r="E80" s="284" t="str">
        <f>IF('CR CF3'!C80="","",'CR CF3'!C80)</f>
        <v/>
      </c>
      <c r="F80" s="171" t="str">
        <f>IF(OR(Accueil!$D$8="",D80="",E80=""),"",DATEDIF(E80,LOOKUP(B80,Accueil!$C$32:$C$131,Accueil!$E$32:$E$131),"m"))</f>
        <v/>
      </c>
      <c r="G80" s="92" t="str">
        <f>IF('CR CF3'!E80="","",'CR CF3'!E80)</f>
        <v/>
      </c>
      <c r="H80" s="252" t="str">
        <f>IF('CR CF3'!F80="","",'CR CF3'!F80)</f>
        <v/>
      </c>
      <c r="I80" s="245" t="str">
        <f>IF(OR(F80="",H80=""),"",VLOOKUP(H80,Détente!$A$2:$BU$157,MATCH(F80,(Détente!$B$1:$BU$1),1)+1))</f>
        <v/>
      </c>
      <c r="J80" s="252" t="str">
        <f>IF('CR CF3'!H80="","",'CR CF3'!H80)</f>
        <v/>
      </c>
      <c r="K80" s="245" t="str">
        <f>IF(OR(F80="",J80=""),"",VLOOKUP(J80,Sautillers!$A$2:$BU$99,MATCH(F80,(Sautillers!$B$1:$BU$1),1)+1))</f>
        <v/>
      </c>
      <c r="L80" s="252" t="str">
        <f>IF('CR CF3'!J80="","",'CR CF3'!J80)</f>
        <v/>
      </c>
      <c r="M80" s="245" t="str">
        <f>IF(OR(F80="",L80=""),"",VLOOKUP(L80,Gainage!$A$2:$BU$32,MATCH(F80,(Gainage!$B$1:$BU$1),1)+1))</f>
        <v/>
      </c>
      <c r="N80" s="252" t="str">
        <f>IF('CR CF3'!L80="","",'CR CF3'!L80)</f>
        <v/>
      </c>
      <c r="O80" s="245" t="str">
        <f>IF(OR(F80="",N80=""),"",VLOOKUP(N80,'Course 20 m'!$A$2:$BU$373,MATCH(F80,('Course 20 m'!$B$1:$BU$1),1)+1))</f>
        <v/>
      </c>
      <c r="P80" s="253" t="str">
        <f>IF('CR CF3'!N80="","",'CR CF3'!N80)</f>
        <v/>
      </c>
      <c r="Q80" s="245" t="str">
        <f>IF(OR(F80="",P80=""),"",VLOOKUP(P80,'Ecarts D&amp;G'!$A$2:$BU$147,MATCH(F80,('Ecarts D&amp;G'!$B$1:$BU$1),1)+1))</f>
        <v/>
      </c>
      <c r="R80" s="253" t="str">
        <f>IF('CR CF3'!P80="","",'CR CF3'!P80)</f>
        <v/>
      </c>
      <c r="S80" s="245" t="str">
        <f>IF(OR(F80="",R80=""),"",VLOOKUP(R80,'Ecarts D&amp;G'!$A$2:$BU$147,MATCH(F80,('Ecarts D&amp;G'!$B$1:$BU$1),1)+1))</f>
        <v/>
      </c>
      <c r="T80" s="253" t="str">
        <f>IF('CR CF3'!R80="","",'CR CF3'!R80)</f>
        <v/>
      </c>
      <c r="U80" s="245" t="str">
        <f>IF(OR(F80="",T80=""),"",VLOOKUP(T80,'Ecart facial'!$A$2:$BU$143,MATCH(F80,('Ecart facial'!$B$1:$BU$1),1)+1))</f>
        <v/>
      </c>
      <c r="V80" s="254" t="str">
        <f>IF('CR CF3'!T80="","",'CR CF3'!T80)</f>
        <v/>
      </c>
      <c r="W80" s="245" t="str">
        <f>IF(OR(F80="",V80=""),"",VLOOKUP(V80,'Fermeture TJ'!$A$2:$BU$126,MATCH(F80,('Fermeture TJ'!$B$1:$BU$1),1)+1))</f>
        <v/>
      </c>
      <c r="X80" s="254" t="str">
        <f>IF('CR CF3'!V80="","",'CR CF3'!V80)</f>
        <v/>
      </c>
      <c r="Y80" s="245" t="str">
        <f>IF(OR(F80="",X80=""),"",VLOOKUP(X80,Pont!$A$2:$BU$188,MATCH(F80,(Pont!$B$1:$BU$1),1)+1))</f>
        <v/>
      </c>
      <c r="Z80" s="254" t="str">
        <f>IF('CR CF3'!X80="","",'CR CF3'!X80)</f>
        <v/>
      </c>
      <c r="AA80" s="245" t="str">
        <f>IF(OR(F80="",Z80=""),"",VLOOKUP(Z80,Epaules!$A$2:$BU$76,MATCH(F80,(Epaules!$B$1:$BU$1),1)+1))</f>
        <v/>
      </c>
      <c r="AB80" s="233">
        <f t="shared" si="7"/>
        <v>0</v>
      </c>
      <c r="AC80" s="199" t="str">
        <f t="shared" si="13"/>
        <v/>
      </c>
      <c r="AD80" s="37"/>
      <c r="AE80" s="37"/>
      <c r="AF80" s="176" t="str">
        <f t="shared" si="8"/>
        <v/>
      </c>
      <c r="AG80" s="187"/>
      <c r="AH80" s="187"/>
      <c r="AI80" s="176" t="str">
        <f t="shared" si="9"/>
        <v/>
      </c>
      <c r="AJ80" s="235">
        <f t="shared" si="10"/>
        <v>0</v>
      </c>
      <c r="AK80" s="187"/>
      <c r="AL80" s="187"/>
      <c r="AM80" s="187"/>
      <c r="AN80" s="187"/>
      <c r="AO80" s="187"/>
      <c r="AP80" s="238">
        <f t="shared" si="11"/>
        <v>0</v>
      </c>
      <c r="AQ80" s="258">
        <f t="shared" si="12"/>
        <v>0</v>
      </c>
      <c r="AR80" s="231">
        <v>77</v>
      </c>
    </row>
    <row r="81" spans="1:44" ht="15" customHeight="1" x14ac:dyDescent="0.25">
      <c r="A81" s="34" t="str">
        <f>IF('CR CF3'!A81="","",Accueil!$D$8)</f>
        <v/>
      </c>
      <c r="B81" s="36" t="str">
        <f>IF('CR CF3'!A81="","",MATCH('CR CF3'!A81,Accueil!$D$32:$D$131,0))</f>
        <v/>
      </c>
      <c r="C81" s="145" t="str">
        <f>IF('CR CF3'!A81="","",'CR CF3'!A81)</f>
        <v/>
      </c>
      <c r="D81" s="162" t="str">
        <f>IF('CR CF3'!B81="","",'CR CF3'!B81)</f>
        <v/>
      </c>
      <c r="E81" s="285" t="str">
        <f>IF('CR CF3'!C81="","",'CR CF3'!C81)</f>
        <v/>
      </c>
      <c r="F81" s="171" t="str">
        <f>IF(OR(Accueil!$D$8="",D81="",E81=""),"",DATEDIF(E81,LOOKUP(B81,Accueil!$C$32:$C$131,Accueil!$E$32:$E$131),"m"))</f>
        <v/>
      </c>
      <c r="G81" s="92" t="str">
        <f>IF('CR CF3'!E81="","",'CR CF3'!E81)</f>
        <v/>
      </c>
      <c r="H81" s="252" t="str">
        <f>IF('CR CF3'!F81="","",'CR CF3'!F81)</f>
        <v/>
      </c>
      <c r="I81" s="245" t="str">
        <f>IF(OR(F81="",H81=""),"",VLOOKUP(H81,Détente!$A$2:$BU$157,MATCH(F81,(Détente!$B$1:$BU$1),1)+1))</f>
        <v/>
      </c>
      <c r="J81" s="252" t="str">
        <f>IF('CR CF3'!H81="","",'CR CF3'!H81)</f>
        <v/>
      </c>
      <c r="K81" s="245" t="str">
        <f>IF(OR(F81="",J81=""),"",VLOOKUP(J81,Sautillers!$A$2:$BU$99,MATCH(F81,(Sautillers!$B$1:$BU$1),1)+1))</f>
        <v/>
      </c>
      <c r="L81" s="252" t="str">
        <f>IF('CR CF3'!J81="","",'CR CF3'!J81)</f>
        <v/>
      </c>
      <c r="M81" s="245" t="str">
        <f>IF(OR(F81="",L81=""),"",VLOOKUP(L81,Gainage!$A$2:$BU$32,MATCH(F81,(Gainage!$B$1:$BU$1),1)+1))</f>
        <v/>
      </c>
      <c r="N81" s="252" t="str">
        <f>IF('CR CF3'!L81="","",'CR CF3'!L81)</f>
        <v/>
      </c>
      <c r="O81" s="245" t="str">
        <f>IF(OR(F81="",N81=""),"",VLOOKUP(N81,'Course 20 m'!$A$2:$BU$373,MATCH(F81,('Course 20 m'!$B$1:$BU$1),1)+1))</f>
        <v/>
      </c>
      <c r="P81" s="253" t="str">
        <f>IF('CR CF3'!N81="","",'CR CF3'!N81)</f>
        <v/>
      </c>
      <c r="Q81" s="245" t="str">
        <f>IF(OR(F81="",P81=""),"",VLOOKUP(P81,'Ecarts D&amp;G'!$A$2:$BU$147,MATCH(F81,('Ecarts D&amp;G'!$B$1:$BU$1),1)+1))</f>
        <v/>
      </c>
      <c r="R81" s="253" t="str">
        <f>IF('CR CF3'!P81="","",'CR CF3'!P81)</f>
        <v/>
      </c>
      <c r="S81" s="245" t="str">
        <f>IF(OR(F81="",R81=""),"",VLOOKUP(R81,'Ecarts D&amp;G'!$A$2:$BU$147,MATCH(F81,('Ecarts D&amp;G'!$B$1:$BU$1),1)+1))</f>
        <v/>
      </c>
      <c r="T81" s="253" t="str">
        <f>IF('CR CF3'!R81="","",'CR CF3'!R81)</f>
        <v/>
      </c>
      <c r="U81" s="245" t="str">
        <f>IF(OR(F81="",T81=""),"",VLOOKUP(T81,'Ecart facial'!$A$2:$BU$143,MATCH(F81,('Ecart facial'!$B$1:$BU$1),1)+1))</f>
        <v/>
      </c>
      <c r="V81" s="254" t="str">
        <f>IF('CR CF3'!T81="","",'CR CF3'!T81)</f>
        <v/>
      </c>
      <c r="W81" s="245" t="str">
        <f>IF(OR(F81="",V81=""),"",VLOOKUP(V81,'Fermeture TJ'!$A$2:$BU$126,MATCH(F81,('Fermeture TJ'!$B$1:$BU$1),1)+1))</f>
        <v/>
      </c>
      <c r="X81" s="254" t="str">
        <f>IF('CR CF3'!V81="","",'CR CF3'!V81)</f>
        <v/>
      </c>
      <c r="Y81" s="245" t="str">
        <f>IF(OR(F81="",X81=""),"",VLOOKUP(X81,Pont!$A$2:$BU$188,MATCH(F81,(Pont!$B$1:$BU$1),1)+1))</f>
        <v/>
      </c>
      <c r="Z81" s="254" t="str">
        <f>IF('CR CF3'!X81="","",'CR CF3'!X81)</f>
        <v/>
      </c>
      <c r="AA81" s="245" t="str">
        <f>IF(OR(F81="",Z81=""),"",VLOOKUP(Z81,Epaules!$A$2:$BU$76,MATCH(F81,(Epaules!$B$1:$BU$1),1)+1))</f>
        <v/>
      </c>
      <c r="AB81" s="233">
        <f t="shared" si="7"/>
        <v>0</v>
      </c>
      <c r="AC81" s="199" t="str">
        <f t="shared" si="13"/>
        <v/>
      </c>
      <c r="AD81" s="37"/>
      <c r="AE81" s="37"/>
      <c r="AF81" s="176" t="str">
        <f t="shared" si="8"/>
        <v/>
      </c>
      <c r="AG81" s="187"/>
      <c r="AH81" s="187"/>
      <c r="AI81" s="176" t="str">
        <f t="shared" si="9"/>
        <v/>
      </c>
      <c r="AJ81" s="235">
        <f t="shared" si="10"/>
        <v>0</v>
      </c>
      <c r="AK81" s="187"/>
      <c r="AL81" s="187"/>
      <c r="AM81" s="187"/>
      <c r="AN81" s="187"/>
      <c r="AO81" s="187"/>
      <c r="AP81" s="238">
        <f t="shared" si="11"/>
        <v>0</v>
      </c>
      <c r="AQ81" s="258">
        <f t="shared" si="12"/>
        <v>0</v>
      </c>
      <c r="AR81" s="231">
        <v>78</v>
      </c>
    </row>
    <row r="82" spans="1:44" ht="15" customHeight="1" x14ac:dyDescent="0.25">
      <c r="A82" s="34" t="str">
        <f>IF('CR CF3'!A82="","",Accueil!$D$8)</f>
        <v/>
      </c>
      <c r="B82" s="36" t="str">
        <f>IF('CR CF3'!A82="","",MATCH('CR CF3'!A82,Accueil!$D$32:$D$131,0))</f>
        <v/>
      </c>
      <c r="C82" s="145" t="str">
        <f>IF('CR CF3'!A82="","",'CR CF3'!A82)</f>
        <v/>
      </c>
      <c r="D82" s="162" t="str">
        <f>IF('CR CF3'!B82="","",'CR CF3'!B82)</f>
        <v/>
      </c>
      <c r="E82" s="284" t="str">
        <f>IF('CR CF3'!C82="","",'CR CF3'!C82)</f>
        <v/>
      </c>
      <c r="F82" s="171" t="str">
        <f>IF(OR(Accueil!$D$8="",D82="",E82=""),"",DATEDIF(E82,LOOKUP(B82,Accueil!$C$32:$C$131,Accueil!$E$32:$E$131),"m"))</f>
        <v/>
      </c>
      <c r="G82" s="92" t="str">
        <f>IF('CR CF3'!E82="","",'CR CF3'!E82)</f>
        <v/>
      </c>
      <c r="H82" s="252" t="str">
        <f>IF('CR CF3'!F82="","",'CR CF3'!F82)</f>
        <v/>
      </c>
      <c r="I82" s="245" t="str">
        <f>IF(OR(F82="",H82=""),"",VLOOKUP(H82,Détente!$A$2:$BU$157,MATCH(F82,(Détente!$B$1:$BU$1),1)+1))</f>
        <v/>
      </c>
      <c r="J82" s="252" t="str">
        <f>IF('CR CF3'!H82="","",'CR CF3'!H82)</f>
        <v/>
      </c>
      <c r="K82" s="245" t="str">
        <f>IF(OR(F82="",J82=""),"",VLOOKUP(J82,Sautillers!$A$2:$BU$99,MATCH(F82,(Sautillers!$B$1:$BU$1),1)+1))</f>
        <v/>
      </c>
      <c r="L82" s="252" t="str">
        <f>IF('CR CF3'!J82="","",'CR CF3'!J82)</f>
        <v/>
      </c>
      <c r="M82" s="245" t="str">
        <f>IF(OR(F82="",L82=""),"",VLOOKUP(L82,Gainage!$A$2:$BU$32,MATCH(F82,(Gainage!$B$1:$BU$1),1)+1))</f>
        <v/>
      </c>
      <c r="N82" s="252" t="str">
        <f>IF('CR CF3'!L82="","",'CR CF3'!L82)</f>
        <v/>
      </c>
      <c r="O82" s="245" t="str">
        <f>IF(OR(F82="",N82=""),"",VLOOKUP(N82,'Course 20 m'!$A$2:$BU$373,MATCH(F82,('Course 20 m'!$B$1:$BU$1),1)+1))</f>
        <v/>
      </c>
      <c r="P82" s="253" t="str">
        <f>IF('CR CF3'!N82="","",'CR CF3'!N82)</f>
        <v/>
      </c>
      <c r="Q82" s="245" t="str">
        <f>IF(OR(F82="",P82=""),"",VLOOKUP(P82,'Ecarts D&amp;G'!$A$2:$BU$147,MATCH(F82,('Ecarts D&amp;G'!$B$1:$BU$1),1)+1))</f>
        <v/>
      </c>
      <c r="R82" s="253" t="str">
        <f>IF('CR CF3'!P82="","",'CR CF3'!P82)</f>
        <v/>
      </c>
      <c r="S82" s="245" t="str">
        <f>IF(OR(F82="",R82=""),"",VLOOKUP(R82,'Ecarts D&amp;G'!$A$2:$BU$147,MATCH(F82,('Ecarts D&amp;G'!$B$1:$BU$1),1)+1))</f>
        <v/>
      </c>
      <c r="T82" s="253" t="str">
        <f>IF('CR CF3'!R82="","",'CR CF3'!R82)</f>
        <v/>
      </c>
      <c r="U82" s="245" t="str">
        <f>IF(OR(F82="",T82=""),"",VLOOKUP(T82,'Ecart facial'!$A$2:$BU$143,MATCH(F82,('Ecart facial'!$B$1:$BU$1),1)+1))</f>
        <v/>
      </c>
      <c r="V82" s="254" t="str">
        <f>IF('CR CF3'!T82="","",'CR CF3'!T82)</f>
        <v/>
      </c>
      <c r="W82" s="245" t="str">
        <f>IF(OR(F82="",V82=""),"",VLOOKUP(V82,'Fermeture TJ'!$A$2:$BU$126,MATCH(F82,('Fermeture TJ'!$B$1:$BU$1),1)+1))</f>
        <v/>
      </c>
      <c r="X82" s="254" t="str">
        <f>IF('CR CF3'!V82="","",'CR CF3'!V82)</f>
        <v/>
      </c>
      <c r="Y82" s="245" t="str">
        <f>IF(OR(F82="",X82=""),"",VLOOKUP(X82,Pont!$A$2:$BU$188,MATCH(F82,(Pont!$B$1:$BU$1),1)+1))</f>
        <v/>
      </c>
      <c r="Z82" s="254" t="str">
        <f>IF('CR CF3'!X82="","",'CR CF3'!X82)</f>
        <v/>
      </c>
      <c r="AA82" s="245" t="str">
        <f>IF(OR(F82="",Z82=""),"",VLOOKUP(Z82,Epaules!$A$2:$BU$76,MATCH(F82,(Epaules!$B$1:$BU$1),1)+1))</f>
        <v/>
      </c>
      <c r="AB82" s="233">
        <f t="shared" si="7"/>
        <v>0</v>
      </c>
      <c r="AC82" s="199" t="str">
        <f t="shared" si="13"/>
        <v/>
      </c>
      <c r="AD82" s="37"/>
      <c r="AE82" s="37"/>
      <c r="AF82" s="176" t="str">
        <f t="shared" si="8"/>
        <v/>
      </c>
      <c r="AG82" s="187"/>
      <c r="AH82" s="187"/>
      <c r="AI82" s="176" t="str">
        <f t="shared" si="9"/>
        <v/>
      </c>
      <c r="AJ82" s="235">
        <f t="shared" si="10"/>
        <v>0</v>
      </c>
      <c r="AK82" s="187"/>
      <c r="AL82" s="187"/>
      <c r="AM82" s="187"/>
      <c r="AN82" s="187"/>
      <c r="AO82" s="187"/>
      <c r="AP82" s="238">
        <f t="shared" si="11"/>
        <v>0</v>
      </c>
      <c r="AQ82" s="258">
        <f t="shared" si="12"/>
        <v>0</v>
      </c>
      <c r="AR82" s="231">
        <v>79</v>
      </c>
    </row>
    <row r="83" spans="1:44" ht="15" customHeight="1" x14ac:dyDescent="0.25">
      <c r="A83" s="34" t="str">
        <f>IF('CR CF3'!A83="","",Accueil!$D$8)</f>
        <v/>
      </c>
      <c r="B83" s="36" t="str">
        <f>IF('CR CF3'!A83="","",MATCH('CR CF3'!A83,Accueil!$D$32:$D$131,0))</f>
        <v/>
      </c>
      <c r="C83" s="145" t="str">
        <f>IF('CR CF3'!A83="","",'CR CF3'!A83)</f>
        <v/>
      </c>
      <c r="D83" s="162" t="str">
        <f>IF('CR CF3'!B83="","",'CR CF3'!B83)</f>
        <v/>
      </c>
      <c r="E83" s="285" t="str">
        <f>IF('CR CF3'!C83="","",'CR CF3'!C83)</f>
        <v/>
      </c>
      <c r="F83" s="171" t="str">
        <f>IF(OR(Accueil!$D$8="",D83="",E83=""),"",DATEDIF(E83,LOOKUP(B83,Accueil!$C$32:$C$131,Accueil!$E$32:$E$131),"m"))</f>
        <v/>
      </c>
      <c r="G83" s="92" t="str">
        <f>IF('CR CF3'!E83="","",'CR CF3'!E83)</f>
        <v/>
      </c>
      <c r="H83" s="252" t="str">
        <f>IF('CR CF3'!F83="","",'CR CF3'!F83)</f>
        <v/>
      </c>
      <c r="I83" s="245" t="str">
        <f>IF(OR(F83="",H83=""),"",VLOOKUP(H83,Détente!$A$2:$BU$157,MATCH(F83,(Détente!$B$1:$BU$1),1)+1))</f>
        <v/>
      </c>
      <c r="J83" s="252" t="str">
        <f>IF('CR CF3'!H83="","",'CR CF3'!H83)</f>
        <v/>
      </c>
      <c r="K83" s="245" t="str">
        <f>IF(OR(F83="",J83=""),"",VLOOKUP(J83,Sautillers!$A$2:$BU$99,MATCH(F83,(Sautillers!$B$1:$BU$1),1)+1))</f>
        <v/>
      </c>
      <c r="L83" s="252" t="str">
        <f>IF('CR CF3'!J83="","",'CR CF3'!J83)</f>
        <v/>
      </c>
      <c r="M83" s="245" t="str">
        <f>IF(OR(F83="",L83=""),"",VLOOKUP(L83,Gainage!$A$2:$BU$32,MATCH(F83,(Gainage!$B$1:$BU$1),1)+1))</f>
        <v/>
      </c>
      <c r="N83" s="252" t="str">
        <f>IF('CR CF3'!L83="","",'CR CF3'!L83)</f>
        <v/>
      </c>
      <c r="O83" s="245" t="str">
        <f>IF(OR(F83="",N83=""),"",VLOOKUP(N83,'Course 20 m'!$A$2:$BU$373,MATCH(F83,('Course 20 m'!$B$1:$BU$1),1)+1))</f>
        <v/>
      </c>
      <c r="P83" s="253" t="str">
        <f>IF('CR CF3'!N83="","",'CR CF3'!N83)</f>
        <v/>
      </c>
      <c r="Q83" s="245" t="str">
        <f>IF(OR(F83="",P83=""),"",VLOOKUP(P83,'Ecarts D&amp;G'!$A$2:$BU$147,MATCH(F83,('Ecarts D&amp;G'!$B$1:$BU$1),1)+1))</f>
        <v/>
      </c>
      <c r="R83" s="253" t="str">
        <f>IF('CR CF3'!P83="","",'CR CF3'!P83)</f>
        <v/>
      </c>
      <c r="S83" s="245" t="str">
        <f>IF(OR(F83="",R83=""),"",VLOOKUP(R83,'Ecarts D&amp;G'!$A$2:$BU$147,MATCH(F83,('Ecarts D&amp;G'!$B$1:$BU$1),1)+1))</f>
        <v/>
      </c>
      <c r="T83" s="253" t="str">
        <f>IF('CR CF3'!R83="","",'CR CF3'!R83)</f>
        <v/>
      </c>
      <c r="U83" s="245" t="str">
        <f>IF(OR(F83="",T83=""),"",VLOOKUP(T83,'Ecart facial'!$A$2:$BU$143,MATCH(F83,('Ecart facial'!$B$1:$BU$1),1)+1))</f>
        <v/>
      </c>
      <c r="V83" s="254" t="str">
        <f>IF('CR CF3'!T83="","",'CR CF3'!T83)</f>
        <v/>
      </c>
      <c r="W83" s="245" t="str">
        <f>IF(OR(F83="",V83=""),"",VLOOKUP(V83,'Fermeture TJ'!$A$2:$BU$126,MATCH(F83,('Fermeture TJ'!$B$1:$BU$1),1)+1))</f>
        <v/>
      </c>
      <c r="X83" s="254" t="str">
        <f>IF('CR CF3'!V83="","",'CR CF3'!V83)</f>
        <v/>
      </c>
      <c r="Y83" s="245" t="str">
        <f>IF(OR(F83="",X83=""),"",VLOOKUP(X83,Pont!$A$2:$BU$188,MATCH(F83,(Pont!$B$1:$BU$1),1)+1))</f>
        <v/>
      </c>
      <c r="Z83" s="254" t="str">
        <f>IF('CR CF3'!X83="","",'CR CF3'!X83)</f>
        <v/>
      </c>
      <c r="AA83" s="245" t="str">
        <f>IF(OR(F83="",Z83=""),"",VLOOKUP(Z83,Epaules!$A$2:$BU$76,MATCH(F83,(Epaules!$B$1:$BU$1),1)+1))</f>
        <v/>
      </c>
      <c r="AB83" s="233">
        <f t="shared" si="7"/>
        <v>0</v>
      </c>
      <c r="AC83" s="199" t="str">
        <f t="shared" si="13"/>
        <v/>
      </c>
      <c r="AD83" s="37"/>
      <c r="AE83" s="37"/>
      <c r="AF83" s="176" t="str">
        <f t="shared" si="8"/>
        <v/>
      </c>
      <c r="AG83" s="187"/>
      <c r="AH83" s="187"/>
      <c r="AI83" s="176" t="str">
        <f t="shared" si="9"/>
        <v/>
      </c>
      <c r="AJ83" s="235">
        <f t="shared" si="10"/>
        <v>0</v>
      </c>
      <c r="AK83" s="187"/>
      <c r="AL83" s="187"/>
      <c r="AM83" s="187"/>
      <c r="AN83" s="187"/>
      <c r="AO83" s="187"/>
      <c r="AP83" s="238">
        <f t="shared" si="11"/>
        <v>0</v>
      </c>
      <c r="AQ83" s="258">
        <f t="shared" si="12"/>
        <v>0</v>
      </c>
      <c r="AR83" s="231">
        <v>80</v>
      </c>
    </row>
    <row r="84" spans="1:44" ht="15" customHeight="1" x14ac:dyDescent="0.25">
      <c r="A84" s="34" t="str">
        <f>IF('CR CF3'!A84="","",Accueil!$D$8)</f>
        <v/>
      </c>
      <c r="B84" s="36" t="str">
        <f>IF('CR CF3'!A84="","",MATCH('CR CF3'!A84,Accueil!$D$32:$D$131,0))</f>
        <v/>
      </c>
      <c r="C84" s="145" t="str">
        <f>IF('CR CF3'!A84="","",'CR CF3'!A84)</f>
        <v/>
      </c>
      <c r="D84" s="162" t="str">
        <f>IF('CR CF3'!B84="","",'CR CF3'!B84)</f>
        <v/>
      </c>
      <c r="E84" s="284" t="str">
        <f>IF('CR CF3'!C84="","",'CR CF3'!C84)</f>
        <v/>
      </c>
      <c r="F84" s="171" t="str">
        <f>IF(OR(Accueil!$D$8="",D84="",E84=""),"",DATEDIF(E84,LOOKUP(B84,Accueil!$C$32:$C$131,Accueil!$E$32:$E$131),"m"))</f>
        <v/>
      </c>
      <c r="G84" s="92" t="str">
        <f>IF('CR CF3'!E84="","",'CR CF3'!E84)</f>
        <v/>
      </c>
      <c r="H84" s="252" t="str">
        <f>IF('CR CF3'!F84="","",'CR CF3'!F84)</f>
        <v/>
      </c>
      <c r="I84" s="245" t="str">
        <f>IF(OR(F84="",H84=""),"",VLOOKUP(H84,Détente!$A$2:$BU$157,MATCH(F84,(Détente!$B$1:$BU$1),1)+1))</f>
        <v/>
      </c>
      <c r="J84" s="252" t="str">
        <f>IF('CR CF3'!H84="","",'CR CF3'!H84)</f>
        <v/>
      </c>
      <c r="K84" s="245" t="str">
        <f>IF(OR(F84="",J84=""),"",VLOOKUP(J84,Sautillers!$A$2:$BU$99,MATCH(F84,(Sautillers!$B$1:$BU$1),1)+1))</f>
        <v/>
      </c>
      <c r="L84" s="252" t="str">
        <f>IF('CR CF3'!J84="","",'CR CF3'!J84)</f>
        <v/>
      </c>
      <c r="M84" s="245" t="str">
        <f>IF(OR(F84="",L84=""),"",VLOOKUP(L84,Gainage!$A$2:$BU$32,MATCH(F84,(Gainage!$B$1:$BU$1),1)+1))</f>
        <v/>
      </c>
      <c r="N84" s="252" t="str">
        <f>IF('CR CF3'!L84="","",'CR CF3'!L84)</f>
        <v/>
      </c>
      <c r="O84" s="245" t="str">
        <f>IF(OR(F84="",N84=""),"",VLOOKUP(N84,'Course 20 m'!$A$2:$BU$373,MATCH(F84,('Course 20 m'!$B$1:$BU$1),1)+1))</f>
        <v/>
      </c>
      <c r="P84" s="253" t="str">
        <f>IF('CR CF3'!N84="","",'CR CF3'!N84)</f>
        <v/>
      </c>
      <c r="Q84" s="245" t="str">
        <f>IF(OR(F84="",P84=""),"",VLOOKUP(P84,'Ecarts D&amp;G'!$A$2:$BU$147,MATCH(F84,('Ecarts D&amp;G'!$B$1:$BU$1),1)+1))</f>
        <v/>
      </c>
      <c r="R84" s="253" t="str">
        <f>IF('CR CF3'!P84="","",'CR CF3'!P84)</f>
        <v/>
      </c>
      <c r="S84" s="245" t="str">
        <f>IF(OR(F84="",R84=""),"",VLOOKUP(R84,'Ecarts D&amp;G'!$A$2:$BU$147,MATCH(F84,('Ecarts D&amp;G'!$B$1:$BU$1),1)+1))</f>
        <v/>
      </c>
      <c r="T84" s="253" t="str">
        <f>IF('CR CF3'!R84="","",'CR CF3'!R84)</f>
        <v/>
      </c>
      <c r="U84" s="245" t="str">
        <f>IF(OR(F84="",T84=""),"",VLOOKUP(T84,'Ecart facial'!$A$2:$BU$143,MATCH(F84,('Ecart facial'!$B$1:$BU$1),1)+1))</f>
        <v/>
      </c>
      <c r="V84" s="254" t="str">
        <f>IF('CR CF3'!T84="","",'CR CF3'!T84)</f>
        <v/>
      </c>
      <c r="W84" s="245" t="str">
        <f>IF(OR(F84="",V84=""),"",VLOOKUP(V84,'Fermeture TJ'!$A$2:$BU$126,MATCH(F84,('Fermeture TJ'!$B$1:$BU$1),1)+1))</f>
        <v/>
      </c>
      <c r="X84" s="254" t="str">
        <f>IF('CR CF3'!V84="","",'CR CF3'!V84)</f>
        <v/>
      </c>
      <c r="Y84" s="245" t="str">
        <f>IF(OR(F84="",X84=""),"",VLOOKUP(X84,Pont!$A$2:$BU$188,MATCH(F84,(Pont!$B$1:$BU$1),1)+1))</f>
        <v/>
      </c>
      <c r="Z84" s="254" t="str">
        <f>IF('CR CF3'!X84="","",'CR CF3'!X84)</f>
        <v/>
      </c>
      <c r="AA84" s="245" t="str">
        <f>IF(OR(F84="",Z84=""),"",VLOOKUP(Z84,Epaules!$A$2:$BU$76,MATCH(F84,(Epaules!$B$1:$BU$1),1)+1))</f>
        <v/>
      </c>
      <c r="AB84" s="233">
        <f t="shared" si="7"/>
        <v>0</v>
      </c>
      <c r="AC84" s="199" t="str">
        <f t="shared" si="13"/>
        <v/>
      </c>
      <c r="AD84" s="37"/>
      <c r="AE84" s="37"/>
      <c r="AF84" s="176" t="str">
        <f t="shared" si="8"/>
        <v/>
      </c>
      <c r="AG84" s="187"/>
      <c r="AH84" s="187"/>
      <c r="AI84" s="176" t="str">
        <f t="shared" si="9"/>
        <v/>
      </c>
      <c r="AJ84" s="235">
        <f t="shared" si="10"/>
        <v>0</v>
      </c>
      <c r="AK84" s="187"/>
      <c r="AL84" s="187"/>
      <c r="AM84" s="187"/>
      <c r="AN84" s="187"/>
      <c r="AO84" s="187"/>
      <c r="AP84" s="238">
        <f t="shared" si="11"/>
        <v>0</v>
      </c>
      <c r="AQ84" s="258">
        <f t="shared" si="12"/>
        <v>0</v>
      </c>
      <c r="AR84" s="231">
        <v>81</v>
      </c>
    </row>
    <row r="85" spans="1:44" ht="15" customHeight="1" x14ac:dyDescent="0.25">
      <c r="A85" s="34" t="str">
        <f>IF('CR CF3'!A85="","",Accueil!$D$8)</f>
        <v/>
      </c>
      <c r="B85" s="36" t="str">
        <f>IF('CR CF3'!A85="","",MATCH('CR CF3'!A85,Accueil!$D$32:$D$131,0))</f>
        <v/>
      </c>
      <c r="C85" s="145" t="str">
        <f>IF('CR CF3'!A85="","",'CR CF3'!A85)</f>
        <v/>
      </c>
      <c r="D85" s="162" t="str">
        <f>IF('CR CF3'!B85="","",'CR CF3'!B85)</f>
        <v/>
      </c>
      <c r="E85" s="285" t="str">
        <f>IF('CR CF3'!C85="","",'CR CF3'!C85)</f>
        <v/>
      </c>
      <c r="F85" s="171" t="str">
        <f>IF(OR(Accueil!$D$8="",D85="",E85=""),"",DATEDIF(E85,LOOKUP(B85,Accueil!$C$32:$C$131,Accueil!$E$32:$E$131),"m"))</f>
        <v/>
      </c>
      <c r="G85" s="92" t="str">
        <f>IF('CR CF3'!E85="","",'CR CF3'!E85)</f>
        <v/>
      </c>
      <c r="H85" s="252" t="str">
        <f>IF('CR CF3'!F85="","",'CR CF3'!F85)</f>
        <v/>
      </c>
      <c r="I85" s="245" t="str">
        <f>IF(OR(F85="",H85=""),"",VLOOKUP(H85,Détente!$A$2:$BU$157,MATCH(F85,(Détente!$B$1:$BU$1),1)+1))</f>
        <v/>
      </c>
      <c r="J85" s="252" t="str">
        <f>IF('CR CF3'!H85="","",'CR CF3'!H85)</f>
        <v/>
      </c>
      <c r="K85" s="245" t="str">
        <f>IF(OR(F85="",J85=""),"",VLOOKUP(J85,Sautillers!$A$2:$BU$99,MATCH(F85,(Sautillers!$B$1:$BU$1),1)+1))</f>
        <v/>
      </c>
      <c r="L85" s="252" t="str">
        <f>IF('CR CF3'!J85="","",'CR CF3'!J85)</f>
        <v/>
      </c>
      <c r="M85" s="245" t="str">
        <f>IF(OR(F85="",L85=""),"",VLOOKUP(L85,Gainage!$A$2:$BU$32,MATCH(F85,(Gainage!$B$1:$BU$1),1)+1))</f>
        <v/>
      </c>
      <c r="N85" s="252" t="str">
        <f>IF('CR CF3'!L85="","",'CR CF3'!L85)</f>
        <v/>
      </c>
      <c r="O85" s="245" t="str">
        <f>IF(OR(F85="",N85=""),"",VLOOKUP(N85,'Course 20 m'!$A$2:$BU$373,MATCH(F85,('Course 20 m'!$B$1:$BU$1),1)+1))</f>
        <v/>
      </c>
      <c r="P85" s="253" t="str">
        <f>IF('CR CF3'!N85="","",'CR CF3'!N85)</f>
        <v/>
      </c>
      <c r="Q85" s="245" t="str">
        <f>IF(OR(F85="",P85=""),"",VLOOKUP(P85,'Ecarts D&amp;G'!$A$2:$BU$147,MATCH(F85,('Ecarts D&amp;G'!$B$1:$BU$1),1)+1))</f>
        <v/>
      </c>
      <c r="R85" s="253" t="str">
        <f>IF('CR CF3'!P85="","",'CR CF3'!P85)</f>
        <v/>
      </c>
      <c r="S85" s="245" t="str">
        <f>IF(OR(F85="",R85=""),"",VLOOKUP(R85,'Ecarts D&amp;G'!$A$2:$BU$147,MATCH(F85,('Ecarts D&amp;G'!$B$1:$BU$1),1)+1))</f>
        <v/>
      </c>
      <c r="T85" s="253" t="str">
        <f>IF('CR CF3'!R85="","",'CR CF3'!R85)</f>
        <v/>
      </c>
      <c r="U85" s="245" t="str">
        <f>IF(OR(F85="",T85=""),"",VLOOKUP(T85,'Ecart facial'!$A$2:$BU$143,MATCH(F85,('Ecart facial'!$B$1:$BU$1),1)+1))</f>
        <v/>
      </c>
      <c r="V85" s="254" t="str">
        <f>IF('CR CF3'!T85="","",'CR CF3'!T85)</f>
        <v/>
      </c>
      <c r="W85" s="245" t="str">
        <f>IF(OR(F85="",V85=""),"",VLOOKUP(V85,'Fermeture TJ'!$A$2:$BU$126,MATCH(F85,('Fermeture TJ'!$B$1:$BU$1),1)+1))</f>
        <v/>
      </c>
      <c r="X85" s="254" t="str">
        <f>IF('CR CF3'!V85="","",'CR CF3'!V85)</f>
        <v/>
      </c>
      <c r="Y85" s="245" t="str">
        <f>IF(OR(F85="",X85=""),"",VLOOKUP(X85,Pont!$A$2:$BU$188,MATCH(F85,(Pont!$B$1:$BU$1),1)+1))</f>
        <v/>
      </c>
      <c r="Z85" s="254" t="str">
        <f>IF('CR CF3'!X85="","",'CR CF3'!X85)</f>
        <v/>
      </c>
      <c r="AA85" s="245" t="str">
        <f>IF(OR(F85="",Z85=""),"",VLOOKUP(Z85,Epaules!$A$2:$BU$76,MATCH(F85,(Epaules!$B$1:$BU$1),1)+1))</f>
        <v/>
      </c>
      <c r="AB85" s="233">
        <f t="shared" si="7"/>
        <v>0</v>
      </c>
      <c r="AC85" s="199" t="str">
        <f t="shared" si="13"/>
        <v/>
      </c>
      <c r="AD85" s="37"/>
      <c r="AE85" s="37"/>
      <c r="AF85" s="176" t="str">
        <f t="shared" si="8"/>
        <v/>
      </c>
      <c r="AG85" s="187"/>
      <c r="AH85" s="187"/>
      <c r="AI85" s="176" t="str">
        <f t="shared" si="9"/>
        <v/>
      </c>
      <c r="AJ85" s="235">
        <f t="shared" si="10"/>
        <v>0</v>
      </c>
      <c r="AK85" s="187"/>
      <c r="AL85" s="187"/>
      <c r="AM85" s="187"/>
      <c r="AN85" s="187"/>
      <c r="AO85" s="187"/>
      <c r="AP85" s="238">
        <f t="shared" si="11"/>
        <v>0</v>
      </c>
      <c r="AQ85" s="258">
        <f t="shared" si="12"/>
        <v>0</v>
      </c>
      <c r="AR85" s="231">
        <v>82</v>
      </c>
    </row>
    <row r="86" spans="1:44" ht="15" customHeight="1" x14ac:dyDescent="0.25">
      <c r="A86" s="34" t="str">
        <f>IF('CR CF3'!A86="","",Accueil!$D$8)</f>
        <v/>
      </c>
      <c r="B86" s="36" t="str">
        <f>IF('CR CF3'!A86="","",MATCH('CR CF3'!A86,Accueil!$D$32:$D$131,0))</f>
        <v/>
      </c>
      <c r="C86" s="145" t="str">
        <f>IF('CR CF3'!A86="","",'CR CF3'!A86)</f>
        <v/>
      </c>
      <c r="D86" s="162" t="str">
        <f>IF('CR CF3'!B86="","",'CR CF3'!B86)</f>
        <v/>
      </c>
      <c r="E86" s="284" t="str">
        <f>IF('CR CF3'!C86="","",'CR CF3'!C86)</f>
        <v/>
      </c>
      <c r="F86" s="171" t="str">
        <f>IF(OR(Accueil!$D$8="",D86="",E86=""),"",DATEDIF(E86,LOOKUP(B86,Accueil!$C$32:$C$131,Accueil!$E$32:$E$131),"m"))</f>
        <v/>
      </c>
      <c r="G86" s="92" t="str">
        <f>IF('CR CF3'!E86="","",'CR CF3'!E86)</f>
        <v/>
      </c>
      <c r="H86" s="252" t="str">
        <f>IF('CR CF3'!F86="","",'CR CF3'!F86)</f>
        <v/>
      </c>
      <c r="I86" s="245" t="str">
        <f>IF(OR(F86="",H86=""),"",VLOOKUP(H86,Détente!$A$2:$BU$157,MATCH(F86,(Détente!$B$1:$BU$1),1)+1))</f>
        <v/>
      </c>
      <c r="J86" s="252" t="str">
        <f>IF('CR CF3'!H86="","",'CR CF3'!H86)</f>
        <v/>
      </c>
      <c r="K86" s="245" t="str">
        <f>IF(OR(F86="",J86=""),"",VLOOKUP(J86,Sautillers!$A$2:$BU$99,MATCH(F86,(Sautillers!$B$1:$BU$1),1)+1))</f>
        <v/>
      </c>
      <c r="L86" s="252" t="str">
        <f>IF('CR CF3'!J86="","",'CR CF3'!J86)</f>
        <v/>
      </c>
      <c r="M86" s="245" t="str">
        <f>IF(OR(F86="",L86=""),"",VLOOKUP(L86,Gainage!$A$2:$BU$32,MATCH(F86,(Gainage!$B$1:$BU$1),1)+1))</f>
        <v/>
      </c>
      <c r="N86" s="252" t="str">
        <f>IF('CR CF3'!L86="","",'CR CF3'!L86)</f>
        <v/>
      </c>
      <c r="O86" s="245" t="str">
        <f>IF(OR(F86="",N86=""),"",VLOOKUP(N86,'Course 20 m'!$A$2:$BU$373,MATCH(F86,('Course 20 m'!$B$1:$BU$1),1)+1))</f>
        <v/>
      </c>
      <c r="P86" s="253" t="str">
        <f>IF('CR CF3'!N86="","",'CR CF3'!N86)</f>
        <v/>
      </c>
      <c r="Q86" s="245" t="str">
        <f>IF(OR(F86="",P86=""),"",VLOOKUP(P86,'Ecarts D&amp;G'!$A$2:$BU$147,MATCH(F86,('Ecarts D&amp;G'!$B$1:$BU$1),1)+1))</f>
        <v/>
      </c>
      <c r="R86" s="253" t="str">
        <f>IF('CR CF3'!P86="","",'CR CF3'!P86)</f>
        <v/>
      </c>
      <c r="S86" s="245" t="str">
        <f>IF(OR(F86="",R86=""),"",VLOOKUP(R86,'Ecarts D&amp;G'!$A$2:$BU$147,MATCH(F86,('Ecarts D&amp;G'!$B$1:$BU$1),1)+1))</f>
        <v/>
      </c>
      <c r="T86" s="253" t="str">
        <f>IF('CR CF3'!R86="","",'CR CF3'!R86)</f>
        <v/>
      </c>
      <c r="U86" s="245" t="str">
        <f>IF(OR(F86="",T86=""),"",VLOOKUP(T86,'Ecart facial'!$A$2:$BU$143,MATCH(F86,('Ecart facial'!$B$1:$BU$1),1)+1))</f>
        <v/>
      </c>
      <c r="V86" s="254" t="str">
        <f>IF('CR CF3'!T86="","",'CR CF3'!T86)</f>
        <v/>
      </c>
      <c r="W86" s="245" t="str">
        <f>IF(OR(F86="",V86=""),"",VLOOKUP(V86,'Fermeture TJ'!$A$2:$BU$126,MATCH(F86,('Fermeture TJ'!$B$1:$BU$1),1)+1))</f>
        <v/>
      </c>
      <c r="X86" s="254" t="str">
        <f>IF('CR CF3'!V86="","",'CR CF3'!V86)</f>
        <v/>
      </c>
      <c r="Y86" s="245" t="str">
        <f>IF(OR(F86="",X86=""),"",VLOOKUP(X86,Pont!$A$2:$BU$188,MATCH(F86,(Pont!$B$1:$BU$1),1)+1))</f>
        <v/>
      </c>
      <c r="Z86" s="254" t="str">
        <f>IF('CR CF3'!X86="","",'CR CF3'!X86)</f>
        <v/>
      </c>
      <c r="AA86" s="245" t="str">
        <f>IF(OR(F86="",Z86=""),"",VLOOKUP(Z86,Epaules!$A$2:$BU$76,MATCH(F86,(Epaules!$B$1:$BU$1),1)+1))</f>
        <v/>
      </c>
      <c r="AB86" s="233">
        <f t="shared" si="7"/>
        <v>0</v>
      </c>
      <c r="AC86" s="199" t="str">
        <f t="shared" si="13"/>
        <v/>
      </c>
      <c r="AD86" s="37"/>
      <c r="AE86" s="37"/>
      <c r="AF86" s="176" t="str">
        <f t="shared" si="8"/>
        <v/>
      </c>
      <c r="AG86" s="187"/>
      <c r="AH86" s="187"/>
      <c r="AI86" s="176" t="str">
        <f t="shared" si="9"/>
        <v/>
      </c>
      <c r="AJ86" s="235">
        <f t="shared" si="10"/>
        <v>0</v>
      </c>
      <c r="AK86" s="187"/>
      <c r="AL86" s="187"/>
      <c r="AM86" s="187"/>
      <c r="AN86" s="187"/>
      <c r="AO86" s="187"/>
      <c r="AP86" s="238">
        <f t="shared" si="11"/>
        <v>0</v>
      </c>
      <c r="AQ86" s="258">
        <f t="shared" si="12"/>
        <v>0</v>
      </c>
      <c r="AR86" s="231">
        <v>83</v>
      </c>
    </row>
    <row r="87" spans="1:44" ht="15" customHeight="1" x14ac:dyDescent="0.25">
      <c r="A87" s="34" t="str">
        <f>IF('CR CF3'!A87="","",Accueil!$D$8)</f>
        <v/>
      </c>
      <c r="B87" s="36" t="str">
        <f>IF('CR CF3'!A87="","",MATCH('CR CF3'!A87,Accueil!$D$32:$D$131,0))</f>
        <v/>
      </c>
      <c r="C87" s="145" t="str">
        <f>IF('CR CF3'!A87="","",'CR CF3'!A87)</f>
        <v/>
      </c>
      <c r="D87" s="162" t="str">
        <f>IF('CR CF3'!B87="","",'CR CF3'!B87)</f>
        <v/>
      </c>
      <c r="E87" s="285" t="str">
        <f>IF('CR CF3'!C87="","",'CR CF3'!C87)</f>
        <v/>
      </c>
      <c r="F87" s="171" t="str">
        <f>IF(OR(Accueil!$D$8="",D87="",E87=""),"",DATEDIF(E87,LOOKUP(B87,Accueil!$C$32:$C$131,Accueil!$E$32:$E$131),"m"))</f>
        <v/>
      </c>
      <c r="G87" s="92" t="str">
        <f>IF('CR CF3'!E87="","",'CR CF3'!E87)</f>
        <v/>
      </c>
      <c r="H87" s="252" t="str">
        <f>IF('CR CF3'!F87="","",'CR CF3'!F87)</f>
        <v/>
      </c>
      <c r="I87" s="245" t="str">
        <f>IF(OR(F87="",H87=""),"",VLOOKUP(H87,Détente!$A$2:$BU$157,MATCH(F87,(Détente!$B$1:$BU$1),1)+1))</f>
        <v/>
      </c>
      <c r="J87" s="252" t="str">
        <f>IF('CR CF3'!H87="","",'CR CF3'!H87)</f>
        <v/>
      </c>
      <c r="K87" s="245" t="str">
        <f>IF(OR(F87="",J87=""),"",VLOOKUP(J87,Sautillers!$A$2:$BU$99,MATCH(F87,(Sautillers!$B$1:$BU$1),1)+1))</f>
        <v/>
      </c>
      <c r="L87" s="252" t="str">
        <f>IF('CR CF3'!J87="","",'CR CF3'!J87)</f>
        <v/>
      </c>
      <c r="M87" s="245" t="str">
        <f>IF(OR(F87="",L87=""),"",VLOOKUP(L87,Gainage!$A$2:$BU$32,MATCH(F87,(Gainage!$B$1:$BU$1),1)+1))</f>
        <v/>
      </c>
      <c r="N87" s="252" t="str">
        <f>IF('CR CF3'!L87="","",'CR CF3'!L87)</f>
        <v/>
      </c>
      <c r="O87" s="245" t="str">
        <f>IF(OR(F87="",N87=""),"",VLOOKUP(N87,'Course 20 m'!$A$2:$BU$373,MATCH(F87,('Course 20 m'!$B$1:$BU$1),1)+1))</f>
        <v/>
      </c>
      <c r="P87" s="253" t="str">
        <f>IF('CR CF3'!N87="","",'CR CF3'!N87)</f>
        <v/>
      </c>
      <c r="Q87" s="245" t="str">
        <f>IF(OR(F87="",P87=""),"",VLOOKUP(P87,'Ecarts D&amp;G'!$A$2:$BU$147,MATCH(F87,('Ecarts D&amp;G'!$B$1:$BU$1),1)+1))</f>
        <v/>
      </c>
      <c r="R87" s="253" t="str">
        <f>IF('CR CF3'!P87="","",'CR CF3'!P87)</f>
        <v/>
      </c>
      <c r="S87" s="245" t="str">
        <f>IF(OR(F87="",R87=""),"",VLOOKUP(R87,'Ecarts D&amp;G'!$A$2:$BU$147,MATCH(F87,('Ecarts D&amp;G'!$B$1:$BU$1),1)+1))</f>
        <v/>
      </c>
      <c r="T87" s="253" t="str">
        <f>IF('CR CF3'!R87="","",'CR CF3'!R87)</f>
        <v/>
      </c>
      <c r="U87" s="245" t="str">
        <f>IF(OR(F87="",T87=""),"",VLOOKUP(T87,'Ecart facial'!$A$2:$BU$143,MATCH(F87,('Ecart facial'!$B$1:$BU$1),1)+1))</f>
        <v/>
      </c>
      <c r="V87" s="254" t="str">
        <f>IF('CR CF3'!T87="","",'CR CF3'!T87)</f>
        <v/>
      </c>
      <c r="W87" s="245" t="str">
        <f>IF(OR(F87="",V87=""),"",VLOOKUP(V87,'Fermeture TJ'!$A$2:$BU$126,MATCH(F87,('Fermeture TJ'!$B$1:$BU$1),1)+1))</f>
        <v/>
      </c>
      <c r="X87" s="254" t="str">
        <f>IF('CR CF3'!V87="","",'CR CF3'!V87)</f>
        <v/>
      </c>
      <c r="Y87" s="245" t="str">
        <f>IF(OR(F87="",X87=""),"",VLOOKUP(X87,Pont!$A$2:$BU$188,MATCH(F87,(Pont!$B$1:$BU$1),1)+1))</f>
        <v/>
      </c>
      <c r="Z87" s="254" t="str">
        <f>IF('CR CF3'!X87="","",'CR CF3'!X87)</f>
        <v/>
      </c>
      <c r="AA87" s="245" t="str">
        <f>IF(OR(F87="",Z87=""),"",VLOOKUP(Z87,Epaules!$A$2:$BU$76,MATCH(F87,(Epaules!$B$1:$BU$1),1)+1))</f>
        <v/>
      </c>
      <c r="AB87" s="233">
        <f t="shared" si="7"/>
        <v>0</v>
      </c>
      <c r="AC87" s="199" t="str">
        <f t="shared" si="13"/>
        <v/>
      </c>
      <c r="AD87" s="37"/>
      <c r="AE87" s="37"/>
      <c r="AF87" s="176" t="str">
        <f t="shared" si="8"/>
        <v/>
      </c>
      <c r="AG87" s="187"/>
      <c r="AH87" s="187"/>
      <c r="AI87" s="176" t="str">
        <f t="shared" si="9"/>
        <v/>
      </c>
      <c r="AJ87" s="235">
        <f t="shared" si="10"/>
        <v>0</v>
      </c>
      <c r="AK87" s="187"/>
      <c r="AL87" s="187"/>
      <c r="AM87" s="187"/>
      <c r="AN87" s="187"/>
      <c r="AO87" s="187"/>
      <c r="AP87" s="238">
        <f t="shared" si="11"/>
        <v>0</v>
      </c>
      <c r="AQ87" s="258">
        <f t="shared" si="12"/>
        <v>0</v>
      </c>
      <c r="AR87" s="231">
        <v>84</v>
      </c>
    </row>
    <row r="88" spans="1:44" ht="15" customHeight="1" x14ac:dyDescent="0.25">
      <c r="A88" s="34" t="str">
        <f>IF('CR CF3'!A88="","",Accueil!$D$8)</f>
        <v/>
      </c>
      <c r="B88" s="36" t="str">
        <f>IF('CR CF3'!A88="","",MATCH('CR CF3'!A88,Accueil!$D$32:$D$131,0))</f>
        <v/>
      </c>
      <c r="C88" s="145" t="str">
        <f>IF('CR CF3'!A88="","",'CR CF3'!A88)</f>
        <v/>
      </c>
      <c r="D88" s="162" t="str">
        <f>IF('CR CF3'!B88="","",'CR CF3'!B88)</f>
        <v/>
      </c>
      <c r="E88" s="284" t="str">
        <f>IF('CR CF3'!C88="","",'CR CF3'!C88)</f>
        <v/>
      </c>
      <c r="F88" s="171" t="str">
        <f>IF(OR(Accueil!$D$8="",D88="",E88=""),"",DATEDIF(E88,LOOKUP(B88,Accueil!$C$32:$C$131,Accueil!$E$32:$E$131),"m"))</f>
        <v/>
      </c>
      <c r="G88" s="92" t="str">
        <f>IF('CR CF3'!E88="","",'CR CF3'!E88)</f>
        <v/>
      </c>
      <c r="H88" s="252" t="str">
        <f>IF('CR CF3'!F88="","",'CR CF3'!F88)</f>
        <v/>
      </c>
      <c r="I88" s="245" t="str">
        <f>IF(OR(F88="",H88=""),"",VLOOKUP(H88,Détente!$A$2:$BU$157,MATCH(F88,(Détente!$B$1:$BU$1),1)+1))</f>
        <v/>
      </c>
      <c r="J88" s="252" t="str">
        <f>IF('CR CF3'!H88="","",'CR CF3'!H88)</f>
        <v/>
      </c>
      <c r="K88" s="245" t="str">
        <f>IF(OR(F88="",J88=""),"",VLOOKUP(J88,Sautillers!$A$2:$BU$99,MATCH(F88,(Sautillers!$B$1:$BU$1),1)+1))</f>
        <v/>
      </c>
      <c r="L88" s="252" t="str">
        <f>IF('CR CF3'!J88="","",'CR CF3'!J88)</f>
        <v/>
      </c>
      <c r="M88" s="245" t="str">
        <f>IF(OR(F88="",L88=""),"",VLOOKUP(L88,Gainage!$A$2:$BU$32,MATCH(F88,(Gainage!$B$1:$BU$1),1)+1))</f>
        <v/>
      </c>
      <c r="N88" s="252" t="str">
        <f>IF('CR CF3'!L88="","",'CR CF3'!L88)</f>
        <v/>
      </c>
      <c r="O88" s="245" t="str">
        <f>IF(OR(F88="",N88=""),"",VLOOKUP(N88,'Course 20 m'!$A$2:$BU$373,MATCH(F88,('Course 20 m'!$B$1:$BU$1),1)+1))</f>
        <v/>
      </c>
      <c r="P88" s="253" t="str">
        <f>IF('CR CF3'!N88="","",'CR CF3'!N88)</f>
        <v/>
      </c>
      <c r="Q88" s="245" t="str">
        <f>IF(OR(F88="",P88=""),"",VLOOKUP(P88,'Ecarts D&amp;G'!$A$2:$BU$147,MATCH(F88,('Ecarts D&amp;G'!$B$1:$BU$1),1)+1))</f>
        <v/>
      </c>
      <c r="R88" s="253" t="str">
        <f>IF('CR CF3'!P88="","",'CR CF3'!P88)</f>
        <v/>
      </c>
      <c r="S88" s="245" t="str">
        <f>IF(OR(F88="",R88=""),"",VLOOKUP(R88,'Ecarts D&amp;G'!$A$2:$BU$147,MATCH(F88,('Ecarts D&amp;G'!$B$1:$BU$1),1)+1))</f>
        <v/>
      </c>
      <c r="T88" s="253" t="str">
        <f>IF('CR CF3'!R88="","",'CR CF3'!R88)</f>
        <v/>
      </c>
      <c r="U88" s="245" t="str">
        <f>IF(OR(F88="",T88=""),"",VLOOKUP(T88,'Ecart facial'!$A$2:$BU$143,MATCH(F88,('Ecart facial'!$B$1:$BU$1),1)+1))</f>
        <v/>
      </c>
      <c r="V88" s="254" t="str">
        <f>IF('CR CF3'!T88="","",'CR CF3'!T88)</f>
        <v/>
      </c>
      <c r="W88" s="245" t="str">
        <f>IF(OR(F88="",V88=""),"",VLOOKUP(V88,'Fermeture TJ'!$A$2:$BU$126,MATCH(F88,('Fermeture TJ'!$B$1:$BU$1),1)+1))</f>
        <v/>
      </c>
      <c r="X88" s="254" t="str">
        <f>IF('CR CF3'!V88="","",'CR CF3'!V88)</f>
        <v/>
      </c>
      <c r="Y88" s="245" t="str">
        <f>IF(OR(F88="",X88=""),"",VLOOKUP(X88,Pont!$A$2:$BU$188,MATCH(F88,(Pont!$B$1:$BU$1),1)+1))</f>
        <v/>
      </c>
      <c r="Z88" s="254" t="str">
        <f>IF('CR CF3'!X88="","",'CR CF3'!X88)</f>
        <v/>
      </c>
      <c r="AA88" s="245" t="str">
        <f>IF(OR(F88="",Z88=""),"",VLOOKUP(Z88,Epaules!$A$2:$BU$76,MATCH(F88,(Epaules!$B$1:$BU$1),1)+1))</f>
        <v/>
      </c>
      <c r="AB88" s="233">
        <f t="shared" si="7"/>
        <v>0</v>
      </c>
      <c r="AC88" s="199" t="str">
        <f t="shared" si="13"/>
        <v/>
      </c>
      <c r="AD88" s="37"/>
      <c r="AE88" s="37"/>
      <c r="AF88" s="176" t="str">
        <f t="shared" si="8"/>
        <v/>
      </c>
      <c r="AG88" s="187"/>
      <c r="AH88" s="187"/>
      <c r="AI88" s="176" t="str">
        <f t="shared" si="9"/>
        <v/>
      </c>
      <c r="AJ88" s="235">
        <f t="shared" si="10"/>
        <v>0</v>
      </c>
      <c r="AK88" s="187"/>
      <c r="AL88" s="187"/>
      <c r="AM88" s="187"/>
      <c r="AN88" s="187"/>
      <c r="AO88" s="187"/>
      <c r="AP88" s="238">
        <f t="shared" si="11"/>
        <v>0</v>
      </c>
      <c r="AQ88" s="258">
        <f t="shared" si="12"/>
        <v>0</v>
      </c>
      <c r="AR88" s="231">
        <v>85</v>
      </c>
    </row>
    <row r="89" spans="1:44" ht="15" customHeight="1" x14ac:dyDescent="0.25">
      <c r="A89" s="34" t="str">
        <f>IF('CR CF3'!A89="","",Accueil!$D$8)</f>
        <v/>
      </c>
      <c r="B89" s="36" t="str">
        <f>IF('CR CF3'!A89="","",MATCH('CR CF3'!A89,Accueil!$D$32:$D$131,0))</f>
        <v/>
      </c>
      <c r="C89" s="145" t="str">
        <f>IF('CR CF3'!A89="","",'CR CF3'!A89)</f>
        <v/>
      </c>
      <c r="D89" s="162" t="str">
        <f>IF('CR CF3'!B89="","",'CR CF3'!B89)</f>
        <v/>
      </c>
      <c r="E89" s="285" t="str">
        <f>IF('CR CF3'!C89="","",'CR CF3'!C89)</f>
        <v/>
      </c>
      <c r="F89" s="171" t="str">
        <f>IF(OR(Accueil!$D$8="",D89="",E89=""),"",DATEDIF(E89,LOOKUP(B89,Accueil!$C$32:$C$131,Accueil!$E$32:$E$131),"m"))</f>
        <v/>
      </c>
      <c r="G89" s="92" t="str">
        <f>IF('CR CF3'!E89="","",'CR CF3'!E89)</f>
        <v/>
      </c>
      <c r="H89" s="252" t="str">
        <f>IF('CR CF3'!F89="","",'CR CF3'!F89)</f>
        <v/>
      </c>
      <c r="I89" s="245" t="str">
        <f>IF(OR(F89="",H89=""),"",VLOOKUP(H89,Détente!$A$2:$BU$157,MATCH(F89,(Détente!$B$1:$BU$1),1)+1))</f>
        <v/>
      </c>
      <c r="J89" s="252" t="str">
        <f>IF('CR CF3'!H89="","",'CR CF3'!H89)</f>
        <v/>
      </c>
      <c r="K89" s="245" t="str">
        <f>IF(OR(F89="",J89=""),"",VLOOKUP(J89,Sautillers!$A$2:$BU$99,MATCH(F89,(Sautillers!$B$1:$BU$1),1)+1))</f>
        <v/>
      </c>
      <c r="L89" s="252" t="str">
        <f>IF('CR CF3'!J89="","",'CR CF3'!J89)</f>
        <v/>
      </c>
      <c r="M89" s="245" t="str">
        <f>IF(OR(F89="",L89=""),"",VLOOKUP(L89,Gainage!$A$2:$BU$32,MATCH(F89,(Gainage!$B$1:$BU$1),1)+1))</f>
        <v/>
      </c>
      <c r="N89" s="252" t="str">
        <f>IF('CR CF3'!L89="","",'CR CF3'!L89)</f>
        <v/>
      </c>
      <c r="O89" s="245" t="str">
        <f>IF(OR(F89="",N89=""),"",VLOOKUP(N89,'Course 20 m'!$A$2:$BU$373,MATCH(F89,('Course 20 m'!$B$1:$BU$1),1)+1))</f>
        <v/>
      </c>
      <c r="P89" s="253" t="str">
        <f>IF('CR CF3'!N89="","",'CR CF3'!N89)</f>
        <v/>
      </c>
      <c r="Q89" s="245" t="str">
        <f>IF(OR(F89="",P89=""),"",VLOOKUP(P89,'Ecarts D&amp;G'!$A$2:$BU$147,MATCH(F89,('Ecarts D&amp;G'!$B$1:$BU$1),1)+1))</f>
        <v/>
      </c>
      <c r="R89" s="253" t="str">
        <f>IF('CR CF3'!P89="","",'CR CF3'!P89)</f>
        <v/>
      </c>
      <c r="S89" s="245" t="str">
        <f>IF(OR(F89="",R89=""),"",VLOOKUP(R89,'Ecarts D&amp;G'!$A$2:$BU$147,MATCH(F89,('Ecarts D&amp;G'!$B$1:$BU$1),1)+1))</f>
        <v/>
      </c>
      <c r="T89" s="253" t="str">
        <f>IF('CR CF3'!R89="","",'CR CF3'!R89)</f>
        <v/>
      </c>
      <c r="U89" s="245" t="str">
        <f>IF(OR(F89="",T89=""),"",VLOOKUP(T89,'Ecart facial'!$A$2:$BU$143,MATCH(F89,('Ecart facial'!$B$1:$BU$1),1)+1))</f>
        <v/>
      </c>
      <c r="V89" s="254" t="str">
        <f>IF('CR CF3'!T89="","",'CR CF3'!T89)</f>
        <v/>
      </c>
      <c r="W89" s="245" t="str">
        <f>IF(OR(F89="",V89=""),"",VLOOKUP(V89,'Fermeture TJ'!$A$2:$BU$126,MATCH(F89,('Fermeture TJ'!$B$1:$BU$1),1)+1))</f>
        <v/>
      </c>
      <c r="X89" s="254" t="str">
        <f>IF('CR CF3'!V89="","",'CR CF3'!V89)</f>
        <v/>
      </c>
      <c r="Y89" s="245" t="str">
        <f>IF(OR(F89="",X89=""),"",VLOOKUP(X89,Pont!$A$2:$BU$188,MATCH(F89,(Pont!$B$1:$BU$1),1)+1))</f>
        <v/>
      </c>
      <c r="Z89" s="254" t="str">
        <f>IF('CR CF3'!X89="","",'CR CF3'!X89)</f>
        <v/>
      </c>
      <c r="AA89" s="245" t="str">
        <f>IF(OR(F89="",Z89=""),"",VLOOKUP(Z89,Epaules!$A$2:$BU$76,MATCH(F89,(Epaules!$B$1:$BU$1),1)+1))</f>
        <v/>
      </c>
      <c r="AB89" s="233">
        <f t="shared" si="7"/>
        <v>0</v>
      </c>
      <c r="AC89" s="199" t="str">
        <f t="shared" si="13"/>
        <v/>
      </c>
      <c r="AD89" s="37"/>
      <c r="AE89" s="37"/>
      <c r="AF89" s="176" t="str">
        <f t="shared" si="8"/>
        <v/>
      </c>
      <c r="AG89" s="187"/>
      <c r="AH89" s="187"/>
      <c r="AI89" s="176" t="str">
        <f t="shared" si="9"/>
        <v/>
      </c>
      <c r="AJ89" s="235">
        <f t="shared" si="10"/>
        <v>0</v>
      </c>
      <c r="AK89" s="187"/>
      <c r="AL89" s="187"/>
      <c r="AM89" s="187"/>
      <c r="AN89" s="187"/>
      <c r="AO89" s="187"/>
      <c r="AP89" s="238">
        <f t="shared" si="11"/>
        <v>0</v>
      </c>
      <c r="AQ89" s="258">
        <f t="shared" si="12"/>
        <v>0</v>
      </c>
      <c r="AR89" s="231">
        <v>86</v>
      </c>
    </row>
    <row r="90" spans="1:44" ht="15" customHeight="1" x14ac:dyDescent="0.25">
      <c r="A90" s="34" t="str">
        <f>IF('CR CF3'!A90="","",Accueil!$D$8)</f>
        <v/>
      </c>
      <c r="B90" s="36" t="str">
        <f>IF('CR CF3'!A90="","",MATCH('CR CF3'!A90,Accueil!$D$32:$D$131,0))</f>
        <v/>
      </c>
      <c r="C90" s="145" t="str">
        <f>IF('CR CF3'!A90="","",'CR CF3'!A90)</f>
        <v/>
      </c>
      <c r="D90" s="162" t="str">
        <f>IF('CR CF3'!B90="","",'CR CF3'!B90)</f>
        <v/>
      </c>
      <c r="E90" s="284" t="str">
        <f>IF('CR CF3'!C90="","",'CR CF3'!C90)</f>
        <v/>
      </c>
      <c r="F90" s="171" t="str">
        <f>IF(OR(Accueil!$D$8="",D90="",E90=""),"",DATEDIF(E90,LOOKUP(B90,Accueil!$C$32:$C$131,Accueil!$E$32:$E$131),"m"))</f>
        <v/>
      </c>
      <c r="G90" s="92" t="str">
        <f>IF('CR CF3'!E90="","",'CR CF3'!E90)</f>
        <v/>
      </c>
      <c r="H90" s="252" t="str">
        <f>IF('CR CF3'!F90="","",'CR CF3'!F90)</f>
        <v/>
      </c>
      <c r="I90" s="245" t="str">
        <f>IF(OR(F90="",H90=""),"",VLOOKUP(H90,Détente!$A$2:$BU$157,MATCH(F90,(Détente!$B$1:$BU$1),1)+1))</f>
        <v/>
      </c>
      <c r="J90" s="252" t="str">
        <f>IF('CR CF3'!H90="","",'CR CF3'!H90)</f>
        <v/>
      </c>
      <c r="K90" s="245" t="str">
        <f>IF(OR(F90="",J90=""),"",VLOOKUP(J90,Sautillers!$A$2:$BU$99,MATCH(F90,(Sautillers!$B$1:$BU$1),1)+1))</f>
        <v/>
      </c>
      <c r="L90" s="252" t="str">
        <f>IF('CR CF3'!J90="","",'CR CF3'!J90)</f>
        <v/>
      </c>
      <c r="M90" s="245" t="str">
        <f>IF(OR(F90="",L90=""),"",VLOOKUP(L90,Gainage!$A$2:$BU$32,MATCH(F90,(Gainage!$B$1:$BU$1),1)+1))</f>
        <v/>
      </c>
      <c r="N90" s="252" t="str">
        <f>IF('CR CF3'!L90="","",'CR CF3'!L90)</f>
        <v/>
      </c>
      <c r="O90" s="245" t="str">
        <f>IF(OR(F90="",N90=""),"",VLOOKUP(N90,'Course 20 m'!$A$2:$BU$373,MATCH(F90,('Course 20 m'!$B$1:$BU$1),1)+1))</f>
        <v/>
      </c>
      <c r="P90" s="253" t="str">
        <f>IF('CR CF3'!N90="","",'CR CF3'!N90)</f>
        <v/>
      </c>
      <c r="Q90" s="245" t="str">
        <f>IF(OR(F90="",P90=""),"",VLOOKUP(P90,'Ecarts D&amp;G'!$A$2:$BU$147,MATCH(F90,('Ecarts D&amp;G'!$B$1:$BU$1),1)+1))</f>
        <v/>
      </c>
      <c r="R90" s="253" t="str">
        <f>IF('CR CF3'!P90="","",'CR CF3'!P90)</f>
        <v/>
      </c>
      <c r="S90" s="245" t="str">
        <f>IF(OR(F90="",R90=""),"",VLOOKUP(R90,'Ecarts D&amp;G'!$A$2:$BU$147,MATCH(F90,('Ecarts D&amp;G'!$B$1:$BU$1),1)+1))</f>
        <v/>
      </c>
      <c r="T90" s="253" t="str">
        <f>IF('CR CF3'!R90="","",'CR CF3'!R90)</f>
        <v/>
      </c>
      <c r="U90" s="245" t="str">
        <f>IF(OR(F90="",T90=""),"",VLOOKUP(T90,'Ecart facial'!$A$2:$BU$143,MATCH(F90,('Ecart facial'!$B$1:$BU$1),1)+1))</f>
        <v/>
      </c>
      <c r="V90" s="254" t="str">
        <f>IF('CR CF3'!T90="","",'CR CF3'!T90)</f>
        <v/>
      </c>
      <c r="W90" s="245" t="str">
        <f>IF(OR(F90="",V90=""),"",VLOOKUP(V90,'Fermeture TJ'!$A$2:$BU$126,MATCH(F90,('Fermeture TJ'!$B$1:$BU$1),1)+1))</f>
        <v/>
      </c>
      <c r="X90" s="254" t="str">
        <f>IF('CR CF3'!V90="","",'CR CF3'!V90)</f>
        <v/>
      </c>
      <c r="Y90" s="245" t="str">
        <f>IF(OR(F90="",X90=""),"",VLOOKUP(X90,Pont!$A$2:$BU$188,MATCH(F90,(Pont!$B$1:$BU$1),1)+1))</f>
        <v/>
      </c>
      <c r="Z90" s="254" t="str">
        <f>IF('CR CF3'!X90="","",'CR CF3'!X90)</f>
        <v/>
      </c>
      <c r="AA90" s="245" t="str">
        <f>IF(OR(F90="",Z90=""),"",VLOOKUP(Z90,Epaules!$A$2:$BU$76,MATCH(F90,(Epaules!$B$1:$BU$1),1)+1))</f>
        <v/>
      </c>
      <c r="AB90" s="233">
        <f t="shared" si="7"/>
        <v>0</v>
      </c>
      <c r="AC90" s="199" t="str">
        <f t="shared" si="13"/>
        <v/>
      </c>
      <c r="AD90" s="37"/>
      <c r="AE90" s="37"/>
      <c r="AF90" s="176" t="str">
        <f t="shared" si="8"/>
        <v/>
      </c>
      <c r="AG90" s="187"/>
      <c r="AH90" s="187"/>
      <c r="AI90" s="176" t="str">
        <f t="shared" si="9"/>
        <v/>
      </c>
      <c r="AJ90" s="235">
        <f t="shared" si="10"/>
        <v>0</v>
      </c>
      <c r="AK90" s="187"/>
      <c r="AL90" s="187"/>
      <c r="AM90" s="187"/>
      <c r="AN90" s="187"/>
      <c r="AO90" s="187"/>
      <c r="AP90" s="238">
        <f t="shared" si="11"/>
        <v>0</v>
      </c>
      <c r="AQ90" s="258">
        <f t="shared" si="12"/>
        <v>0</v>
      </c>
      <c r="AR90" s="231">
        <v>87</v>
      </c>
    </row>
    <row r="91" spans="1:44" ht="15" customHeight="1" x14ac:dyDescent="0.25">
      <c r="A91" s="34" t="str">
        <f>IF('CR CF3'!A91="","",Accueil!$D$8)</f>
        <v/>
      </c>
      <c r="B91" s="36" t="str">
        <f>IF('CR CF3'!A91="","",MATCH('CR CF3'!A91,Accueil!$D$32:$D$131,0))</f>
        <v/>
      </c>
      <c r="C91" s="145" t="str">
        <f>IF('CR CF3'!A91="","",'CR CF3'!A91)</f>
        <v/>
      </c>
      <c r="D91" s="162" t="str">
        <f>IF('CR CF3'!B91="","",'CR CF3'!B91)</f>
        <v/>
      </c>
      <c r="E91" s="285" t="str">
        <f>IF('CR CF3'!C91="","",'CR CF3'!C91)</f>
        <v/>
      </c>
      <c r="F91" s="171" t="str">
        <f>IF(OR(Accueil!$D$8="",D91="",E91=""),"",DATEDIF(E91,LOOKUP(B91,Accueil!$C$32:$C$131,Accueil!$E$32:$E$131),"m"))</f>
        <v/>
      </c>
      <c r="G91" s="92" t="str">
        <f>IF('CR CF3'!E91="","",'CR CF3'!E91)</f>
        <v/>
      </c>
      <c r="H91" s="252" t="str">
        <f>IF('CR CF3'!F91="","",'CR CF3'!F91)</f>
        <v/>
      </c>
      <c r="I91" s="245" t="str">
        <f>IF(OR(F91="",H91=""),"",VLOOKUP(H91,Détente!$A$2:$BU$157,MATCH(F91,(Détente!$B$1:$BU$1),1)+1))</f>
        <v/>
      </c>
      <c r="J91" s="252" t="str">
        <f>IF('CR CF3'!H91="","",'CR CF3'!H91)</f>
        <v/>
      </c>
      <c r="K91" s="245" t="str">
        <f>IF(OR(F91="",J91=""),"",VLOOKUP(J91,Sautillers!$A$2:$BU$99,MATCH(F91,(Sautillers!$B$1:$BU$1),1)+1))</f>
        <v/>
      </c>
      <c r="L91" s="252" t="str">
        <f>IF('CR CF3'!J91="","",'CR CF3'!J91)</f>
        <v/>
      </c>
      <c r="M91" s="245" t="str">
        <f>IF(OR(F91="",L91=""),"",VLOOKUP(L91,Gainage!$A$2:$BU$32,MATCH(F91,(Gainage!$B$1:$BU$1),1)+1))</f>
        <v/>
      </c>
      <c r="N91" s="252" t="str">
        <f>IF('CR CF3'!L91="","",'CR CF3'!L91)</f>
        <v/>
      </c>
      <c r="O91" s="245" t="str">
        <f>IF(OR(F91="",N91=""),"",VLOOKUP(N91,'Course 20 m'!$A$2:$BU$373,MATCH(F91,('Course 20 m'!$B$1:$BU$1),1)+1))</f>
        <v/>
      </c>
      <c r="P91" s="253" t="str">
        <f>IF('CR CF3'!N91="","",'CR CF3'!N91)</f>
        <v/>
      </c>
      <c r="Q91" s="245" t="str">
        <f>IF(OR(F91="",P91=""),"",VLOOKUP(P91,'Ecarts D&amp;G'!$A$2:$BU$147,MATCH(F91,('Ecarts D&amp;G'!$B$1:$BU$1),1)+1))</f>
        <v/>
      </c>
      <c r="R91" s="253" t="str">
        <f>IF('CR CF3'!P91="","",'CR CF3'!P91)</f>
        <v/>
      </c>
      <c r="S91" s="245" t="str">
        <f>IF(OR(F91="",R91=""),"",VLOOKUP(R91,'Ecarts D&amp;G'!$A$2:$BU$147,MATCH(F91,('Ecarts D&amp;G'!$B$1:$BU$1),1)+1))</f>
        <v/>
      </c>
      <c r="T91" s="253" t="str">
        <f>IF('CR CF3'!R91="","",'CR CF3'!R91)</f>
        <v/>
      </c>
      <c r="U91" s="245" t="str">
        <f>IF(OR(F91="",T91=""),"",VLOOKUP(T91,'Ecart facial'!$A$2:$BU$143,MATCH(F91,('Ecart facial'!$B$1:$BU$1),1)+1))</f>
        <v/>
      </c>
      <c r="V91" s="254" t="str">
        <f>IF('CR CF3'!T91="","",'CR CF3'!T91)</f>
        <v/>
      </c>
      <c r="W91" s="245" t="str">
        <f>IF(OR(F91="",V91=""),"",VLOOKUP(V91,'Fermeture TJ'!$A$2:$BU$126,MATCH(F91,('Fermeture TJ'!$B$1:$BU$1),1)+1))</f>
        <v/>
      </c>
      <c r="X91" s="254" t="str">
        <f>IF('CR CF3'!V91="","",'CR CF3'!V91)</f>
        <v/>
      </c>
      <c r="Y91" s="245" t="str">
        <f>IF(OR(F91="",X91=""),"",VLOOKUP(X91,Pont!$A$2:$BU$188,MATCH(F91,(Pont!$B$1:$BU$1),1)+1))</f>
        <v/>
      </c>
      <c r="Z91" s="254" t="str">
        <f>IF('CR CF3'!X91="","",'CR CF3'!X91)</f>
        <v/>
      </c>
      <c r="AA91" s="245" t="str">
        <f>IF(OR(F91="",Z91=""),"",VLOOKUP(Z91,Epaules!$A$2:$BU$76,MATCH(F91,(Epaules!$B$1:$BU$1),1)+1))</f>
        <v/>
      </c>
      <c r="AB91" s="233">
        <f t="shared" si="7"/>
        <v>0</v>
      </c>
      <c r="AC91" s="199" t="str">
        <f t="shared" si="13"/>
        <v/>
      </c>
      <c r="AD91" s="37"/>
      <c r="AE91" s="37"/>
      <c r="AF91" s="176" t="str">
        <f t="shared" si="8"/>
        <v/>
      </c>
      <c r="AG91" s="187"/>
      <c r="AH91" s="187"/>
      <c r="AI91" s="176" t="str">
        <f t="shared" si="9"/>
        <v/>
      </c>
      <c r="AJ91" s="235">
        <f t="shared" si="10"/>
        <v>0</v>
      </c>
      <c r="AK91" s="187"/>
      <c r="AL91" s="187"/>
      <c r="AM91" s="187"/>
      <c r="AN91" s="187"/>
      <c r="AO91" s="187"/>
      <c r="AP91" s="238">
        <f t="shared" si="11"/>
        <v>0</v>
      </c>
      <c r="AQ91" s="258">
        <f t="shared" si="12"/>
        <v>0</v>
      </c>
      <c r="AR91" s="231">
        <v>88</v>
      </c>
    </row>
    <row r="92" spans="1:44" ht="15" customHeight="1" x14ac:dyDescent="0.25">
      <c r="A92" s="34" t="str">
        <f>IF('CR CF3'!A92="","",Accueil!$D$8)</f>
        <v/>
      </c>
      <c r="B92" s="36" t="str">
        <f>IF('CR CF3'!A92="","",MATCH('CR CF3'!A92,Accueil!$D$32:$D$131,0))</f>
        <v/>
      </c>
      <c r="C92" s="145" t="str">
        <f>IF('CR CF3'!A92="","",'CR CF3'!A92)</f>
        <v/>
      </c>
      <c r="D92" s="162" t="str">
        <f>IF('CR CF3'!B92="","",'CR CF3'!B92)</f>
        <v/>
      </c>
      <c r="E92" s="284" t="str">
        <f>IF('CR CF3'!C92="","",'CR CF3'!C92)</f>
        <v/>
      </c>
      <c r="F92" s="171" t="str">
        <f>IF(OR(Accueil!$D$8="",D92="",E92=""),"",DATEDIF(E92,LOOKUP(B92,Accueil!$C$32:$C$131,Accueil!$E$32:$E$131),"m"))</f>
        <v/>
      </c>
      <c r="G92" s="92" t="str">
        <f>IF('CR CF3'!E92="","",'CR CF3'!E92)</f>
        <v/>
      </c>
      <c r="H92" s="252" t="str">
        <f>IF('CR CF3'!F92="","",'CR CF3'!F92)</f>
        <v/>
      </c>
      <c r="I92" s="245" t="str">
        <f>IF(OR(F92="",H92=""),"",VLOOKUP(H92,Détente!$A$2:$BU$157,MATCH(F92,(Détente!$B$1:$BU$1),1)+1))</f>
        <v/>
      </c>
      <c r="J92" s="252" t="str">
        <f>IF('CR CF3'!H92="","",'CR CF3'!H92)</f>
        <v/>
      </c>
      <c r="K92" s="245" t="str">
        <f>IF(OR(F92="",J92=""),"",VLOOKUP(J92,Sautillers!$A$2:$BU$99,MATCH(F92,(Sautillers!$B$1:$BU$1),1)+1))</f>
        <v/>
      </c>
      <c r="L92" s="252" t="str">
        <f>IF('CR CF3'!J92="","",'CR CF3'!J92)</f>
        <v/>
      </c>
      <c r="M92" s="245" t="str">
        <f>IF(OR(F92="",L92=""),"",VLOOKUP(L92,Gainage!$A$2:$BU$32,MATCH(F92,(Gainage!$B$1:$BU$1),1)+1))</f>
        <v/>
      </c>
      <c r="N92" s="252" t="str">
        <f>IF('CR CF3'!L92="","",'CR CF3'!L92)</f>
        <v/>
      </c>
      <c r="O92" s="245" t="str">
        <f>IF(OR(F92="",N92=""),"",VLOOKUP(N92,'Course 20 m'!$A$2:$BU$373,MATCH(F92,('Course 20 m'!$B$1:$BU$1),1)+1))</f>
        <v/>
      </c>
      <c r="P92" s="253" t="str">
        <f>IF('CR CF3'!N92="","",'CR CF3'!N92)</f>
        <v/>
      </c>
      <c r="Q92" s="245" t="str">
        <f>IF(OR(F92="",P92=""),"",VLOOKUP(P92,'Ecarts D&amp;G'!$A$2:$BU$147,MATCH(F92,('Ecarts D&amp;G'!$B$1:$BU$1),1)+1))</f>
        <v/>
      </c>
      <c r="R92" s="253" t="str">
        <f>IF('CR CF3'!P92="","",'CR CF3'!P92)</f>
        <v/>
      </c>
      <c r="S92" s="245" t="str">
        <f>IF(OR(F92="",R92=""),"",VLOOKUP(R92,'Ecarts D&amp;G'!$A$2:$BU$147,MATCH(F92,('Ecarts D&amp;G'!$B$1:$BU$1),1)+1))</f>
        <v/>
      </c>
      <c r="T92" s="253" t="str">
        <f>IF('CR CF3'!R92="","",'CR CF3'!R92)</f>
        <v/>
      </c>
      <c r="U92" s="245" t="str">
        <f>IF(OR(F92="",T92=""),"",VLOOKUP(T92,'Ecart facial'!$A$2:$BU$143,MATCH(F92,('Ecart facial'!$B$1:$BU$1),1)+1))</f>
        <v/>
      </c>
      <c r="V92" s="254" t="str">
        <f>IF('CR CF3'!T92="","",'CR CF3'!T92)</f>
        <v/>
      </c>
      <c r="W92" s="245" t="str">
        <f>IF(OR(F92="",V92=""),"",VLOOKUP(V92,'Fermeture TJ'!$A$2:$BU$126,MATCH(F92,('Fermeture TJ'!$B$1:$BU$1),1)+1))</f>
        <v/>
      </c>
      <c r="X92" s="254" t="str">
        <f>IF('CR CF3'!V92="","",'CR CF3'!V92)</f>
        <v/>
      </c>
      <c r="Y92" s="245" t="str">
        <f>IF(OR(F92="",X92=""),"",VLOOKUP(X92,Pont!$A$2:$BU$188,MATCH(F92,(Pont!$B$1:$BU$1),1)+1))</f>
        <v/>
      </c>
      <c r="Z92" s="254" t="str">
        <f>IF('CR CF3'!X92="","",'CR CF3'!X92)</f>
        <v/>
      </c>
      <c r="AA92" s="245" t="str">
        <f>IF(OR(F92="",Z92=""),"",VLOOKUP(Z92,Epaules!$A$2:$BU$76,MATCH(F92,(Epaules!$B$1:$BU$1),1)+1))</f>
        <v/>
      </c>
      <c r="AB92" s="233">
        <f t="shared" si="7"/>
        <v>0</v>
      </c>
      <c r="AC92" s="199" t="str">
        <f t="shared" si="13"/>
        <v/>
      </c>
      <c r="AD92" s="37"/>
      <c r="AE92" s="37"/>
      <c r="AF92" s="176" t="str">
        <f t="shared" si="8"/>
        <v/>
      </c>
      <c r="AG92" s="187"/>
      <c r="AH92" s="187"/>
      <c r="AI92" s="176" t="str">
        <f t="shared" si="9"/>
        <v/>
      </c>
      <c r="AJ92" s="235">
        <f t="shared" si="10"/>
        <v>0</v>
      </c>
      <c r="AK92" s="187"/>
      <c r="AL92" s="187"/>
      <c r="AM92" s="187"/>
      <c r="AN92" s="187"/>
      <c r="AO92" s="187"/>
      <c r="AP92" s="238">
        <f t="shared" si="11"/>
        <v>0</v>
      </c>
      <c r="AQ92" s="258">
        <f t="shared" si="12"/>
        <v>0</v>
      </c>
      <c r="AR92" s="231">
        <v>89</v>
      </c>
    </row>
    <row r="93" spans="1:44" ht="15" customHeight="1" x14ac:dyDescent="0.25">
      <c r="A93" s="34" t="str">
        <f>IF('CR CF3'!A93="","",Accueil!$D$8)</f>
        <v/>
      </c>
      <c r="B93" s="36" t="str">
        <f>IF('CR CF3'!A93="","",MATCH('CR CF3'!A93,Accueil!$D$32:$D$131,0))</f>
        <v/>
      </c>
      <c r="C93" s="145" t="str">
        <f>IF('CR CF3'!A93="","",'CR CF3'!A93)</f>
        <v/>
      </c>
      <c r="D93" s="162" t="str">
        <f>IF('CR CF3'!B93="","",'CR CF3'!B93)</f>
        <v/>
      </c>
      <c r="E93" s="285" t="str">
        <f>IF('CR CF3'!C93="","",'CR CF3'!C93)</f>
        <v/>
      </c>
      <c r="F93" s="171" t="str">
        <f>IF(OR(Accueil!$D$8="",D93="",E93=""),"",DATEDIF(E93,LOOKUP(B93,Accueil!$C$32:$C$131,Accueil!$E$32:$E$131),"m"))</f>
        <v/>
      </c>
      <c r="G93" s="92" t="str">
        <f>IF('CR CF3'!E93="","",'CR CF3'!E93)</f>
        <v/>
      </c>
      <c r="H93" s="252" t="str">
        <f>IF('CR CF3'!F93="","",'CR CF3'!F93)</f>
        <v/>
      </c>
      <c r="I93" s="245" t="str">
        <f>IF(OR(F93="",H93=""),"",VLOOKUP(H93,Détente!$A$2:$BU$157,MATCH(F93,(Détente!$B$1:$BU$1),1)+1))</f>
        <v/>
      </c>
      <c r="J93" s="252" t="str">
        <f>IF('CR CF3'!H93="","",'CR CF3'!H93)</f>
        <v/>
      </c>
      <c r="K93" s="245" t="str">
        <f>IF(OR(F93="",J93=""),"",VLOOKUP(J93,Sautillers!$A$2:$BU$99,MATCH(F93,(Sautillers!$B$1:$BU$1),1)+1))</f>
        <v/>
      </c>
      <c r="L93" s="252" t="str">
        <f>IF('CR CF3'!J93="","",'CR CF3'!J93)</f>
        <v/>
      </c>
      <c r="M93" s="245" t="str">
        <f>IF(OR(F93="",L93=""),"",VLOOKUP(L93,Gainage!$A$2:$BU$32,MATCH(F93,(Gainage!$B$1:$BU$1),1)+1))</f>
        <v/>
      </c>
      <c r="N93" s="252" t="str">
        <f>IF('CR CF3'!L93="","",'CR CF3'!L93)</f>
        <v/>
      </c>
      <c r="O93" s="245" t="str">
        <f>IF(OR(F93="",N93=""),"",VLOOKUP(N93,'Course 20 m'!$A$2:$BU$373,MATCH(F93,('Course 20 m'!$B$1:$BU$1),1)+1))</f>
        <v/>
      </c>
      <c r="P93" s="253" t="str">
        <f>IF('CR CF3'!N93="","",'CR CF3'!N93)</f>
        <v/>
      </c>
      <c r="Q93" s="245" t="str">
        <f>IF(OR(F93="",P93=""),"",VLOOKUP(P93,'Ecarts D&amp;G'!$A$2:$BU$147,MATCH(F93,('Ecarts D&amp;G'!$B$1:$BU$1),1)+1))</f>
        <v/>
      </c>
      <c r="R93" s="253" t="str">
        <f>IF('CR CF3'!P93="","",'CR CF3'!P93)</f>
        <v/>
      </c>
      <c r="S93" s="245" t="str">
        <f>IF(OR(F93="",R93=""),"",VLOOKUP(R93,'Ecarts D&amp;G'!$A$2:$BU$147,MATCH(F93,('Ecarts D&amp;G'!$B$1:$BU$1),1)+1))</f>
        <v/>
      </c>
      <c r="T93" s="253" t="str">
        <f>IF('CR CF3'!R93="","",'CR CF3'!R93)</f>
        <v/>
      </c>
      <c r="U93" s="245" t="str">
        <f>IF(OR(F93="",T93=""),"",VLOOKUP(T93,'Ecart facial'!$A$2:$BU$143,MATCH(F93,('Ecart facial'!$B$1:$BU$1),1)+1))</f>
        <v/>
      </c>
      <c r="V93" s="254" t="str">
        <f>IF('CR CF3'!T93="","",'CR CF3'!T93)</f>
        <v/>
      </c>
      <c r="W93" s="245" t="str">
        <f>IF(OR(F93="",V93=""),"",VLOOKUP(V93,'Fermeture TJ'!$A$2:$BU$126,MATCH(F93,('Fermeture TJ'!$B$1:$BU$1),1)+1))</f>
        <v/>
      </c>
      <c r="X93" s="254" t="str">
        <f>IF('CR CF3'!V93="","",'CR CF3'!V93)</f>
        <v/>
      </c>
      <c r="Y93" s="245" t="str">
        <f>IF(OR(F93="",X93=""),"",VLOOKUP(X93,Pont!$A$2:$BU$188,MATCH(F93,(Pont!$B$1:$BU$1),1)+1))</f>
        <v/>
      </c>
      <c r="Z93" s="254" t="str">
        <f>IF('CR CF3'!X93="","",'CR CF3'!X93)</f>
        <v/>
      </c>
      <c r="AA93" s="245" t="str">
        <f>IF(OR(F93="",Z93=""),"",VLOOKUP(Z93,Epaules!$A$2:$BU$76,MATCH(F93,(Epaules!$B$1:$BU$1),1)+1))</f>
        <v/>
      </c>
      <c r="AB93" s="233">
        <f t="shared" si="7"/>
        <v>0</v>
      </c>
      <c r="AC93" s="199" t="str">
        <f t="shared" si="13"/>
        <v/>
      </c>
      <c r="AD93" s="37"/>
      <c r="AE93" s="37"/>
      <c r="AF93" s="176" t="str">
        <f t="shared" si="8"/>
        <v/>
      </c>
      <c r="AG93" s="187"/>
      <c r="AH93" s="187"/>
      <c r="AI93" s="176" t="str">
        <f t="shared" si="9"/>
        <v/>
      </c>
      <c r="AJ93" s="235">
        <f t="shared" si="10"/>
        <v>0</v>
      </c>
      <c r="AK93" s="187"/>
      <c r="AL93" s="187"/>
      <c r="AM93" s="187"/>
      <c r="AN93" s="187"/>
      <c r="AO93" s="187"/>
      <c r="AP93" s="238">
        <f t="shared" si="11"/>
        <v>0</v>
      </c>
      <c r="AQ93" s="258">
        <f t="shared" si="12"/>
        <v>0</v>
      </c>
      <c r="AR93" s="231">
        <v>90</v>
      </c>
    </row>
    <row r="94" spans="1:44" ht="15" customHeight="1" x14ac:dyDescent="0.25">
      <c r="A94" s="34" t="str">
        <f>IF('CR CF3'!A94="","",Accueil!$D$8)</f>
        <v/>
      </c>
      <c r="B94" s="36" t="str">
        <f>IF('CR CF3'!A94="","",MATCH('CR CF3'!A94,Accueil!$D$32:$D$131,0))</f>
        <v/>
      </c>
      <c r="C94" s="145" t="str">
        <f>IF('CR CF3'!A94="","",'CR CF3'!A94)</f>
        <v/>
      </c>
      <c r="D94" s="162" t="str">
        <f>IF('CR CF3'!B94="","",'CR CF3'!B94)</f>
        <v/>
      </c>
      <c r="E94" s="284" t="str">
        <f>IF('CR CF3'!C94="","",'CR CF3'!C94)</f>
        <v/>
      </c>
      <c r="F94" s="171" t="str">
        <f>IF(OR(Accueil!$D$8="",D94="",E94=""),"",DATEDIF(E94,LOOKUP(B94,Accueil!$C$32:$C$131,Accueil!$E$32:$E$131),"m"))</f>
        <v/>
      </c>
      <c r="G94" s="92" t="str">
        <f>IF('CR CF3'!E94="","",'CR CF3'!E94)</f>
        <v/>
      </c>
      <c r="H94" s="252" t="str">
        <f>IF('CR CF3'!F94="","",'CR CF3'!F94)</f>
        <v/>
      </c>
      <c r="I94" s="245" t="str">
        <f>IF(OR(F94="",H94=""),"",VLOOKUP(H94,Détente!$A$2:$BU$157,MATCH(F94,(Détente!$B$1:$BU$1),1)+1))</f>
        <v/>
      </c>
      <c r="J94" s="252" t="str">
        <f>IF('CR CF3'!H94="","",'CR CF3'!H94)</f>
        <v/>
      </c>
      <c r="K94" s="245" t="str">
        <f>IF(OR(F94="",J94=""),"",VLOOKUP(J94,Sautillers!$A$2:$BU$99,MATCH(F94,(Sautillers!$B$1:$BU$1),1)+1))</f>
        <v/>
      </c>
      <c r="L94" s="252" t="str">
        <f>IF('CR CF3'!J94="","",'CR CF3'!J94)</f>
        <v/>
      </c>
      <c r="M94" s="245" t="str">
        <f>IF(OR(F94="",L94=""),"",VLOOKUP(L94,Gainage!$A$2:$BU$32,MATCH(F94,(Gainage!$B$1:$BU$1),1)+1))</f>
        <v/>
      </c>
      <c r="N94" s="252" t="str">
        <f>IF('CR CF3'!L94="","",'CR CF3'!L94)</f>
        <v/>
      </c>
      <c r="O94" s="245" t="str">
        <f>IF(OR(F94="",N94=""),"",VLOOKUP(N94,'Course 20 m'!$A$2:$BU$373,MATCH(F94,('Course 20 m'!$B$1:$BU$1),1)+1))</f>
        <v/>
      </c>
      <c r="P94" s="253" t="str">
        <f>IF('CR CF3'!N94="","",'CR CF3'!N94)</f>
        <v/>
      </c>
      <c r="Q94" s="245" t="str">
        <f>IF(OR(F94="",P94=""),"",VLOOKUP(P94,'Ecarts D&amp;G'!$A$2:$BU$147,MATCH(F94,('Ecarts D&amp;G'!$B$1:$BU$1),1)+1))</f>
        <v/>
      </c>
      <c r="R94" s="253" t="str">
        <f>IF('CR CF3'!P94="","",'CR CF3'!P94)</f>
        <v/>
      </c>
      <c r="S94" s="245" t="str">
        <f>IF(OR(F94="",R94=""),"",VLOOKUP(R94,'Ecarts D&amp;G'!$A$2:$BU$147,MATCH(F94,('Ecarts D&amp;G'!$B$1:$BU$1),1)+1))</f>
        <v/>
      </c>
      <c r="T94" s="253" t="str">
        <f>IF('CR CF3'!R94="","",'CR CF3'!R94)</f>
        <v/>
      </c>
      <c r="U94" s="245" t="str">
        <f>IF(OR(F94="",T94=""),"",VLOOKUP(T94,'Ecart facial'!$A$2:$BU$143,MATCH(F94,('Ecart facial'!$B$1:$BU$1),1)+1))</f>
        <v/>
      </c>
      <c r="V94" s="254" t="str">
        <f>IF('CR CF3'!T94="","",'CR CF3'!T94)</f>
        <v/>
      </c>
      <c r="W94" s="245" t="str">
        <f>IF(OR(F94="",V94=""),"",VLOOKUP(V94,'Fermeture TJ'!$A$2:$BU$126,MATCH(F94,('Fermeture TJ'!$B$1:$BU$1),1)+1))</f>
        <v/>
      </c>
      <c r="X94" s="254" t="str">
        <f>IF('CR CF3'!V94="","",'CR CF3'!V94)</f>
        <v/>
      </c>
      <c r="Y94" s="245" t="str">
        <f>IF(OR(F94="",X94=""),"",VLOOKUP(X94,Pont!$A$2:$BU$188,MATCH(F94,(Pont!$B$1:$BU$1),1)+1))</f>
        <v/>
      </c>
      <c r="Z94" s="254" t="str">
        <f>IF('CR CF3'!X94="","",'CR CF3'!X94)</f>
        <v/>
      </c>
      <c r="AA94" s="245" t="str">
        <f>IF(OR(F94="",Z94=""),"",VLOOKUP(Z94,Epaules!$A$2:$BU$76,MATCH(F94,(Epaules!$B$1:$BU$1),1)+1))</f>
        <v/>
      </c>
      <c r="AB94" s="233">
        <f t="shared" si="7"/>
        <v>0</v>
      </c>
      <c r="AC94" s="199" t="str">
        <f t="shared" si="13"/>
        <v/>
      </c>
      <c r="AD94" s="37"/>
      <c r="AE94" s="37"/>
      <c r="AF94" s="176" t="str">
        <f t="shared" si="8"/>
        <v/>
      </c>
      <c r="AG94" s="187"/>
      <c r="AH94" s="187"/>
      <c r="AI94" s="176" t="str">
        <f t="shared" si="9"/>
        <v/>
      </c>
      <c r="AJ94" s="235">
        <f t="shared" si="10"/>
        <v>0</v>
      </c>
      <c r="AK94" s="187"/>
      <c r="AL94" s="187"/>
      <c r="AM94" s="187"/>
      <c r="AN94" s="187"/>
      <c r="AO94" s="187"/>
      <c r="AP94" s="238">
        <f t="shared" si="11"/>
        <v>0</v>
      </c>
      <c r="AQ94" s="258">
        <f t="shared" si="12"/>
        <v>0</v>
      </c>
      <c r="AR94" s="231">
        <v>91</v>
      </c>
    </row>
    <row r="95" spans="1:44" ht="15" customHeight="1" x14ac:dyDescent="0.25">
      <c r="A95" s="34" t="str">
        <f>IF('CR CF3'!A95="","",Accueil!$D$8)</f>
        <v/>
      </c>
      <c r="B95" s="36" t="str">
        <f>IF('CR CF3'!A95="","",MATCH('CR CF3'!A95,Accueil!$D$32:$D$131,0))</f>
        <v/>
      </c>
      <c r="C95" s="145" t="str">
        <f>IF('CR CF3'!A95="","",'CR CF3'!A95)</f>
        <v/>
      </c>
      <c r="D95" s="162" t="str">
        <f>IF('CR CF3'!B95="","",'CR CF3'!B95)</f>
        <v/>
      </c>
      <c r="E95" s="285" t="str">
        <f>IF('CR CF3'!C95="","",'CR CF3'!C95)</f>
        <v/>
      </c>
      <c r="F95" s="171" t="str">
        <f>IF(OR(Accueil!$D$8="",D95="",E95=""),"",DATEDIF(E95,LOOKUP(B95,Accueil!$C$32:$C$131,Accueil!$E$32:$E$131),"m"))</f>
        <v/>
      </c>
      <c r="G95" s="92" t="str">
        <f>IF('CR CF3'!E95="","",'CR CF3'!E95)</f>
        <v/>
      </c>
      <c r="H95" s="252" t="str">
        <f>IF('CR CF3'!F95="","",'CR CF3'!F95)</f>
        <v/>
      </c>
      <c r="I95" s="245" t="str">
        <f>IF(OR(F95="",H95=""),"",VLOOKUP(H95,Détente!$A$2:$BU$157,MATCH(F95,(Détente!$B$1:$BU$1),1)+1))</f>
        <v/>
      </c>
      <c r="J95" s="252" t="str">
        <f>IF('CR CF3'!H95="","",'CR CF3'!H95)</f>
        <v/>
      </c>
      <c r="K95" s="245" t="str">
        <f>IF(OR(F95="",J95=""),"",VLOOKUP(J95,Sautillers!$A$2:$BU$99,MATCH(F95,(Sautillers!$B$1:$BU$1),1)+1))</f>
        <v/>
      </c>
      <c r="L95" s="252" t="str">
        <f>IF('CR CF3'!J95="","",'CR CF3'!J95)</f>
        <v/>
      </c>
      <c r="M95" s="245" t="str">
        <f>IF(OR(F95="",L95=""),"",VLOOKUP(L95,Gainage!$A$2:$BU$32,MATCH(F95,(Gainage!$B$1:$BU$1),1)+1))</f>
        <v/>
      </c>
      <c r="N95" s="252" t="str">
        <f>IF('CR CF3'!L95="","",'CR CF3'!L95)</f>
        <v/>
      </c>
      <c r="O95" s="245" t="str">
        <f>IF(OR(F95="",N95=""),"",VLOOKUP(N95,'Course 20 m'!$A$2:$BU$373,MATCH(F95,('Course 20 m'!$B$1:$BU$1),1)+1))</f>
        <v/>
      </c>
      <c r="P95" s="253" t="str">
        <f>IF('CR CF3'!N95="","",'CR CF3'!N95)</f>
        <v/>
      </c>
      <c r="Q95" s="245" t="str">
        <f>IF(OR(F95="",P95=""),"",VLOOKUP(P95,'Ecarts D&amp;G'!$A$2:$BU$147,MATCH(F95,('Ecarts D&amp;G'!$B$1:$BU$1),1)+1))</f>
        <v/>
      </c>
      <c r="R95" s="253" t="str">
        <f>IF('CR CF3'!P95="","",'CR CF3'!P95)</f>
        <v/>
      </c>
      <c r="S95" s="245" t="str">
        <f>IF(OR(F95="",R95=""),"",VLOOKUP(R95,'Ecarts D&amp;G'!$A$2:$BU$147,MATCH(F95,('Ecarts D&amp;G'!$B$1:$BU$1),1)+1))</f>
        <v/>
      </c>
      <c r="T95" s="253" t="str">
        <f>IF('CR CF3'!R95="","",'CR CF3'!R95)</f>
        <v/>
      </c>
      <c r="U95" s="245" t="str">
        <f>IF(OR(F95="",T95=""),"",VLOOKUP(T95,'Ecart facial'!$A$2:$BU$143,MATCH(F95,('Ecart facial'!$B$1:$BU$1),1)+1))</f>
        <v/>
      </c>
      <c r="V95" s="254" t="str">
        <f>IF('CR CF3'!T95="","",'CR CF3'!T95)</f>
        <v/>
      </c>
      <c r="W95" s="245" t="str">
        <f>IF(OR(F95="",V95=""),"",VLOOKUP(V95,'Fermeture TJ'!$A$2:$BU$126,MATCH(F95,('Fermeture TJ'!$B$1:$BU$1),1)+1))</f>
        <v/>
      </c>
      <c r="X95" s="254" t="str">
        <f>IF('CR CF3'!V95="","",'CR CF3'!V95)</f>
        <v/>
      </c>
      <c r="Y95" s="245" t="str">
        <f>IF(OR(F95="",X95=""),"",VLOOKUP(X95,Pont!$A$2:$BU$188,MATCH(F95,(Pont!$B$1:$BU$1),1)+1))</f>
        <v/>
      </c>
      <c r="Z95" s="254" t="str">
        <f>IF('CR CF3'!X95="","",'CR CF3'!X95)</f>
        <v/>
      </c>
      <c r="AA95" s="245" t="str">
        <f>IF(OR(F95="",Z95=""),"",VLOOKUP(Z95,Epaules!$A$2:$BU$76,MATCH(F95,(Epaules!$B$1:$BU$1),1)+1))</f>
        <v/>
      </c>
      <c r="AB95" s="233">
        <f t="shared" si="7"/>
        <v>0</v>
      </c>
      <c r="AC95" s="199" t="str">
        <f t="shared" si="13"/>
        <v/>
      </c>
      <c r="AD95" s="37"/>
      <c r="AE95" s="37"/>
      <c r="AF95" s="176" t="str">
        <f t="shared" si="8"/>
        <v/>
      </c>
      <c r="AG95" s="187"/>
      <c r="AH95" s="187"/>
      <c r="AI95" s="176" t="str">
        <f t="shared" si="9"/>
        <v/>
      </c>
      <c r="AJ95" s="235">
        <f t="shared" si="10"/>
        <v>0</v>
      </c>
      <c r="AK95" s="187"/>
      <c r="AL95" s="187"/>
      <c r="AM95" s="187"/>
      <c r="AN95" s="187"/>
      <c r="AO95" s="187"/>
      <c r="AP95" s="238">
        <f t="shared" si="11"/>
        <v>0</v>
      </c>
      <c r="AQ95" s="258">
        <f t="shared" si="12"/>
        <v>0</v>
      </c>
      <c r="AR95" s="231">
        <v>92</v>
      </c>
    </row>
    <row r="96" spans="1:44" ht="15" customHeight="1" x14ac:dyDescent="0.25">
      <c r="A96" s="34" t="str">
        <f>IF('CR CF3'!A96="","",Accueil!$D$8)</f>
        <v/>
      </c>
      <c r="B96" s="36" t="str">
        <f>IF('CR CF3'!A96="","",MATCH('CR CF3'!A96,Accueil!$D$32:$D$131,0))</f>
        <v/>
      </c>
      <c r="C96" s="145" t="str">
        <f>IF('CR CF3'!A96="","",'CR CF3'!A96)</f>
        <v/>
      </c>
      <c r="D96" s="162" t="str">
        <f>IF('CR CF3'!B96="","",'CR CF3'!B96)</f>
        <v/>
      </c>
      <c r="E96" s="284" t="str">
        <f>IF('CR CF3'!C96="","",'CR CF3'!C96)</f>
        <v/>
      </c>
      <c r="F96" s="171" t="str">
        <f>IF(OR(Accueil!$D$8="",D96="",E96=""),"",DATEDIF(E96,LOOKUP(B96,Accueil!$C$32:$C$131,Accueil!$E$32:$E$131),"m"))</f>
        <v/>
      </c>
      <c r="G96" s="92" t="str">
        <f>IF('CR CF3'!E96="","",'CR CF3'!E96)</f>
        <v/>
      </c>
      <c r="H96" s="252" t="str">
        <f>IF('CR CF3'!F96="","",'CR CF3'!F96)</f>
        <v/>
      </c>
      <c r="I96" s="245" t="str">
        <f>IF(OR(F96="",H96=""),"",VLOOKUP(H96,Détente!$A$2:$BU$157,MATCH(F96,(Détente!$B$1:$BU$1),1)+1))</f>
        <v/>
      </c>
      <c r="J96" s="252" t="str">
        <f>IF('CR CF3'!H96="","",'CR CF3'!H96)</f>
        <v/>
      </c>
      <c r="K96" s="245" t="str">
        <f>IF(OR(F96="",J96=""),"",VLOOKUP(J96,Sautillers!$A$2:$BU$99,MATCH(F96,(Sautillers!$B$1:$BU$1),1)+1))</f>
        <v/>
      </c>
      <c r="L96" s="252" t="str">
        <f>IF('CR CF3'!J96="","",'CR CF3'!J96)</f>
        <v/>
      </c>
      <c r="M96" s="245" t="str">
        <f>IF(OR(F96="",L96=""),"",VLOOKUP(L96,Gainage!$A$2:$BU$32,MATCH(F96,(Gainage!$B$1:$BU$1),1)+1))</f>
        <v/>
      </c>
      <c r="N96" s="252" t="str">
        <f>IF('CR CF3'!L96="","",'CR CF3'!L96)</f>
        <v/>
      </c>
      <c r="O96" s="245" t="str">
        <f>IF(OR(F96="",N96=""),"",VLOOKUP(N96,'Course 20 m'!$A$2:$BU$373,MATCH(F96,('Course 20 m'!$B$1:$BU$1),1)+1))</f>
        <v/>
      </c>
      <c r="P96" s="253" t="str">
        <f>IF('CR CF3'!N96="","",'CR CF3'!N96)</f>
        <v/>
      </c>
      <c r="Q96" s="245" t="str">
        <f>IF(OR(F96="",P96=""),"",VLOOKUP(P96,'Ecarts D&amp;G'!$A$2:$BU$147,MATCH(F96,('Ecarts D&amp;G'!$B$1:$BU$1),1)+1))</f>
        <v/>
      </c>
      <c r="R96" s="253" t="str">
        <f>IF('CR CF3'!P96="","",'CR CF3'!P96)</f>
        <v/>
      </c>
      <c r="S96" s="245" t="str">
        <f>IF(OR(F96="",R96=""),"",VLOOKUP(R96,'Ecarts D&amp;G'!$A$2:$BU$147,MATCH(F96,('Ecarts D&amp;G'!$B$1:$BU$1),1)+1))</f>
        <v/>
      </c>
      <c r="T96" s="253" t="str">
        <f>IF('CR CF3'!R96="","",'CR CF3'!R96)</f>
        <v/>
      </c>
      <c r="U96" s="245" t="str">
        <f>IF(OR(F96="",T96=""),"",VLOOKUP(T96,'Ecart facial'!$A$2:$BU$143,MATCH(F96,('Ecart facial'!$B$1:$BU$1),1)+1))</f>
        <v/>
      </c>
      <c r="V96" s="254" t="str">
        <f>IF('CR CF3'!T96="","",'CR CF3'!T96)</f>
        <v/>
      </c>
      <c r="W96" s="245" t="str">
        <f>IF(OR(F96="",V96=""),"",VLOOKUP(V96,'Fermeture TJ'!$A$2:$BU$126,MATCH(F96,('Fermeture TJ'!$B$1:$BU$1),1)+1))</f>
        <v/>
      </c>
      <c r="X96" s="254" t="str">
        <f>IF('CR CF3'!V96="","",'CR CF3'!V96)</f>
        <v/>
      </c>
      <c r="Y96" s="245" t="str">
        <f>IF(OR(F96="",X96=""),"",VLOOKUP(X96,Pont!$A$2:$BU$188,MATCH(F96,(Pont!$B$1:$BU$1),1)+1))</f>
        <v/>
      </c>
      <c r="Z96" s="254" t="str">
        <f>IF('CR CF3'!X96="","",'CR CF3'!X96)</f>
        <v/>
      </c>
      <c r="AA96" s="245" t="str">
        <f>IF(OR(F96="",Z96=""),"",VLOOKUP(Z96,Epaules!$A$2:$BU$76,MATCH(F96,(Epaules!$B$1:$BU$1),1)+1))</f>
        <v/>
      </c>
      <c r="AB96" s="233">
        <f t="shared" si="7"/>
        <v>0</v>
      </c>
      <c r="AC96" s="199" t="str">
        <f t="shared" si="13"/>
        <v/>
      </c>
      <c r="AD96" s="37"/>
      <c r="AE96" s="37"/>
      <c r="AF96" s="176" t="str">
        <f t="shared" si="8"/>
        <v/>
      </c>
      <c r="AG96" s="187"/>
      <c r="AH96" s="187"/>
      <c r="AI96" s="176" t="str">
        <f t="shared" si="9"/>
        <v/>
      </c>
      <c r="AJ96" s="235">
        <f t="shared" si="10"/>
        <v>0</v>
      </c>
      <c r="AK96" s="187"/>
      <c r="AL96" s="187"/>
      <c r="AM96" s="187"/>
      <c r="AN96" s="187"/>
      <c r="AO96" s="187"/>
      <c r="AP96" s="238">
        <f t="shared" si="11"/>
        <v>0</v>
      </c>
      <c r="AQ96" s="258">
        <f t="shared" si="12"/>
        <v>0</v>
      </c>
      <c r="AR96" s="231">
        <v>93</v>
      </c>
    </row>
    <row r="97" spans="1:44" ht="15" customHeight="1" x14ac:dyDescent="0.25">
      <c r="A97" s="34" t="str">
        <f>IF('CR CF3'!A97="","",Accueil!$D$8)</f>
        <v/>
      </c>
      <c r="B97" s="36" t="str">
        <f>IF('CR CF3'!A97="","",MATCH('CR CF3'!A97,Accueil!$D$32:$D$131,0))</f>
        <v/>
      </c>
      <c r="C97" s="145" t="str">
        <f>IF('CR CF3'!A97="","",'CR CF3'!A97)</f>
        <v/>
      </c>
      <c r="D97" s="162" t="str">
        <f>IF('CR CF3'!B97="","",'CR CF3'!B97)</f>
        <v/>
      </c>
      <c r="E97" s="285" t="str">
        <f>IF('CR CF3'!C97="","",'CR CF3'!C97)</f>
        <v/>
      </c>
      <c r="F97" s="171" t="str">
        <f>IF(OR(Accueil!$D$8="",D97="",E97=""),"",DATEDIF(E97,LOOKUP(B97,Accueil!$C$32:$C$131,Accueil!$E$32:$E$131),"m"))</f>
        <v/>
      </c>
      <c r="G97" s="92" t="str">
        <f>IF('CR CF3'!E97="","",'CR CF3'!E97)</f>
        <v/>
      </c>
      <c r="H97" s="252" t="str">
        <f>IF('CR CF3'!F97="","",'CR CF3'!F97)</f>
        <v/>
      </c>
      <c r="I97" s="245" t="str">
        <f>IF(OR(F97="",H97=""),"",VLOOKUP(H97,Détente!$A$2:$BU$157,MATCH(F97,(Détente!$B$1:$BU$1),1)+1))</f>
        <v/>
      </c>
      <c r="J97" s="252" t="str">
        <f>IF('CR CF3'!H97="","",'CR CF3'!H97)</f>
        <v/>
      </c>
      <c r="K97" s="245" t="str">
        <f>IF(OR(F97="",J97=""),"",VLOOKUP(J97,Sautillers!$A$2:$BU$99,MATCH(F97,(Sautillers!$B$1:$BU$1),1)+1))</f>
        <v/>
      </c>
      <c r="L97" s="252" t="str">
        <f>IF('CR CF3'!J97="","",'CR CF3'!J97)</f>
        <v/>
      </c>
      <c r="M97" s="245" t="str">
        <f>IF(OR(F97="",L97=""),"",VLOOKUP(L97,Gainage!$A$2:$BU$32,MATCH(F97,(Gainage!$B$1:$BU$1),1)+1))</f>
        <v/>
      </c>
      <c r="N97" s="252" t="str">
        <f>IF('CR CF3'!L97="","",'CR CF3'!L97)</f>
        <v/>
      </c>
      <c r="O97" s="245" t="str">
        <f>IF(OR(F97="",N97=""),"",VLOOKUP(N97,'Course 20 m'!$A$2:$BU$373,MATCH(F97,('Course 20 m'!$B$1:$BU$1),1)+1))</f>
        <v/>
      </c>
      <c r="P97" s="253" t="str">
        <f>IF('CR CF3'!N97="","",'CR CF3'!N97)</f>
        <v/>
      </c>
      <c r="Q97" s="245" t="str">
        <f>IF(OR(F97="",P97=""),"",VLOOKUP(P97,'Ecarts D&amp;G'!$A$2:$BU$147,MATCH(F97,('Ecarts D&amp;G'!$B$1:$BU$1),1)+1))</f>
        <v/>
      </c>
      <c r="R97" s="253" t="str">
        <f>IF('CR CF3'!P97="","",'CR CF3'!P97)</f>
        <v/>
      </c>
      <c r="S97" s="245" t="str">
        <f>IF(OR(F97="",R97=""),"",VLOOKUP(R97,'Ecarts D&amp;G'!$A$2:$BU$147,MATCH(F97,('Ecarts D&amp;G'!$B$1:$BU$1),1)+1))</f>
        <v/>
      </c>
      <c r="T97" s="253" t="str">
        <f>IF('CR CF3'!R97="","",'CR CF3'!R97)</f>
        <v/>
      </c>
      <c r="U97" s="245" t="str">
        <f>IF(OR(F97="",T97=""),"",VLOOKUP(T97,'Ecart facial'!$A$2:$BU$143,MATCH(F97,('Ecart facial'!$B$1:$BU$1),1)+1))</f>
        <v/>
      </c>
      <c r="V97" s="254" t="str">
        <f>IF('CR CF3'!T97="","",'CR CF3'!T97)</f>
        <v/>
      </c>
      <c r="W97" s="245" t="str">
        <f>IF(OR(F97="",V97=""),"",VLOOKUP(V97,'Fermeture TJ'!$A$2:$BU$126,MATCH(F97,('Fermeture TJ'!$B$1:$BU$1),1)+1))</f>
        <v/>
      </c>
      <c r="X97" s="254" t="str">
        <f>IF('CR CF3'!V97="","",'CR CF3'!V97)</f>
        <v/>
      </c>
      <c r="Y97" s="245" t="str">
        <f>IF(OR(F97="",X97=""),"",VLOOKUP(X97,Pont!$A$2:$BU$188,MATCH(F97,(Pont!$B$1:$BU$1),1)+1))</f>
        <v/>
      </c>
      <c r="Z97" s="254" t="str">
        <f>IF('CR CF3'!X97="","",'CR CF3'!X97)</f>
        <v/>
      </c>
      <c r="AA97" s="245" t="str">
        <f>IF(OR(F97="",Z97=""),"",VLOOKUP(Z97,Epaules!$A$2:$BU$76,MATCH(F97,(Epaules!$B$1:$BU$1),1)+1))</f>
        <v/>
      </c>
      <c r="AB97" s="233">
        <f t="shared" si="7"/>
        <v>0</v>
      </c>
      <c r="AC97" s="199" t="str">
        <f t="shared" si="13"/>
        <v/>
      </c>
      <c r="AD97" s="37"/>
      <c r="AE97" s="37"/>
      <c r="AF97" s="176" t="str">
        <f t="shared" si="8"/>
        <v/>
      </c>
      <c r="AG97" s="187"/>
      <c r="AH97" s="187"/>
      <c r="AI97" s="176" t="str">
        <f t="shared" si="9"/>
        <v/>
      </c>
      <c r="AJ97" s="235">
        <f t="shared" si="10"/>
        <v>0</v>
      </c>
      <c r="AK97" s="187"/>
      <c r="AL97" s="187"/>
      <c r="AM97" s="187"/>
      <c r="AN97" s="187"/>
      <c r="AO97" s="187"/>
      <c r="AP97" s="238">
        <f t="shared" si="11"/>
        <v>0</v>
      </c>
      <c r="AQ97" s="258">
        <f t="shared" si="12"/>
        <v>0</v>
      </c>
      <c r="AR97" s="231">
        <v>94</v>
      </c>
    </row>
    <row r="98" spans="1:44" ht="15" customHeight="1" x14ac:dyDescent="0.25">
      <c r="A98" s="34" t="str">
        <f>IF('CR CF3'!A98="","",Accueil!$D$8)</f>
        <v/>
      </c>
      <c r="B98" s="36" t="str">
        <f>IF('CR CF3'!A98="","",MATCH('CR CF3'!A98,Accueil!$D$32:$D$131,0))</f>
        <v/>
      </c>
      <c r="C98" s="145" t="str">
        <f>IF('CR CF3'!A98="","",'CR CF3'!A98)</f>
        <v/>
      </c>
      <c r="D98" s="162" t="str">
        <f>IF('CR CF3'!B98="","",'CR CF3'!B98)</f>
        <v/>
      </c>
      <c r="E98" s="284" t="str">
        <f>IF('CR CF3'!C98="","",'CR CF3'!C98)</f>
        <v/>
      </c>
      <c r="F98" s="171" t="str">
        <f>IF(OR(Accueil!$D$8="",D98="",E98=""),"",DATEDIF(E98,LOOKUP(B98,Accueil!$C$32:$C$131,Accueil!$E$32:$E$131),"m"))</f>
        <v/>
      </c>
      <c r="G98" s="92" t="str">
        <f>IF('CR CF3'!E98="","",'CR CF3'!E98)</f>
        <v/>
      </c>
      <c r="H98" s="252" t="str">
        <f>IF('CR CF3'!F98="","",'CR CF3'!F98)</f>
        <v/>
      </c>
      <c r="I98" s="245" t="str">
        <f>IF(OR(F98="",H98=""),"",VLOOKUP(H98,Détente!$A$2:$BU$157,MATCH(F98,(Détente!$B$1:$BU$1),1)+1))</f>
        <v/>
      </c>
      <c r="J98" s="252" t="str">
        <f>IF('CR CF3'!H98="","",'CR CF3'!H98)</f>
        <v/>
      </c>
      <c r="K98" s="245" t="str">
        <f>IF(OR(F98="",J98=""),"",VLOOKUP(J98,Sautillers!$A$2:$BU$99,MATCH(F98,(Sautillers!$B$1:$BU$1),1)+1))</f>
        <v/>
      </c>
      <c r="L98" s="252" t="str">
        <f>IF('CR CF3'!J98="","",'CR CF3'!J98)</f>
        <v/>
      </c>
      <c r="M98" s="245" t="str">
        <f>IF(OR(F98="",L98=""),"",VLOOKUP(L98,Gainage!$A$2:$BU$32,MATCH(F98,(Gainage!$B$1:$BU$1),1)+1))</f>
        <v/>
      </c>
      <c r="N98" s="252" t="str">
        <f>IF('CR CF3'!L98="","",'CR CF3'!L98)</f>
        <v/>
      </c>
      <c r="O98" s="245" t="str">
        <f>IF(OR(F98="",N98=""),"",VLOOKUP(N98,'Course 20 m'!$A$2:$BU$373,MATCH(F98,('Course 20 m'!$B$1:$BU$1),1)+1))</f>
        <v/>
      </c>
      <c r="P98" s="253" t="str">
        <f>IF('CR CF3'!N98="","",'CR CF3'!N98)</f>
        <v/>
      </c>
      <c r="Q98" s="245" t="str">
        <f>IF(OR(F98="",P98=""),"",VLOOKUP(P98,'Ecarts D&amp;G'!$A$2:$BU$147,MATCH(F98,('Ecarts D&amp;G'!$B$1:$BU$1),1)+1))</f>
        <v/>
      </c>
      <c r="R98" s="253" t="str">
        <f>IF('CR CF3'!P98="","",'CR CF3'!P98)</f>
        <v/>
      </c>
      <c r="S98" s="245" t="str">
        <f>IF(OR(F98="",R98=""),"",VLOOKUP(R98,'Ecarts D&amp;G'!$A$2:$BU$147,MATCH(F98,('Ecarts D&amp;G'!$B$1:$BU$1),1)+1))</f>
        <v/>
      </c>
      <c r="T98" s="253" t="str">
        <f>IF('CR CF3'!R98="","",'CR CF3'!R98)</f>
        <v/>
      </c>
      <c r="U98" s="245" t="str">
        <f>IF(OR(F98="",T98=""),"",VLOOKUP(T98,'Ecart facial'!$A$2:$BU$143,MATCH(F98,('Ecart facial'!$B$1:$BU$1),1)+1))</f>
        <v/>
      </c>
      <c r="V98" s="254" t="str">
        <f>IF('CR CF3'!T98="","",'CR CF3'!T98)</f>
        <v/>
      </c>
      <c r="W98" s="245" t="str">
        <f>IF(OR(F98="",V98=""),"",VLOOKUP(V98,'Fermeture TJ'!$A$2:$BU$126,MATCH(F98,('Fermeture TJ'!$B$1:$BU$1),1)+1))</f>
        <v/>
      </c>
      <c r="X98" s="254" t="str">
        <f>IF('CR CF3'!V98="","",'CR CF3'!V98)</f>
        <v/>
      </c>
      <c r="Y98" s="245" t="str">
        <f>IF(OR(F98="",X98=""),"",VLOOKUP(X98,Pont!$A$2:$BU$188,MATCH(F98,(Pont!$B$1:$BU$1),1)+1))</f>
        <v/>
      </c>
      <c r="Z98" s="254" t="str">
        <f>IF('CR CF3'!X98="","",'CR CF3'!X98)</f>
        <v/>
      </c>
      <c r="AA98" s="245" t="str">
        <f>IF(OR(F98="",Z98=""),"",VLOOKUP(Z98,Epaules!$A$2:$BU$76,MATCH(F98,(Epaules!$B$1:$BU$1),1)+1))</f>
        <v/>
      </c>
      <c r="AB98" s="233">
        <f t="shared" si="7"/>
        <v>0</v>
      </c>
      <c r="AC98" s="199" t="str">
        <f t="shared" si="13"/>
        <v/>
      </c>
      <c r="AD98" s="37"/>
      <c r="AE98" s="37"/>
      <c r="AF98" s="176" t="str">
        <f t="shared" si="8"/>
        <v/>
      </c>
      <c r="AG98" s="187"/>
      <c r="AH98" s="187"/>
      <c r="AI98" s="176" t="str">
        <f t="shared" si="9"/>
        <v/>
      </c>
      <c r="AJ98" s="235">
        <f t="shared" si="10"/>
        <v>0</v>
      </c>
      <c r="AK98" s="187"/>
      <c r="AL98" s="187"/>
      <c r="AM98" s="187"/>
      <c r="AN98" s="187"/>
      <c r="AO98" s="187"/>
      <c r="AP98" s="238">
        <f t="shared" si="11"/>
        <v>0</v>
      </c>
      <c r="AQ98" s="258">
        <f t="shared" si="12"/>
        <v>0</v>
      </c>
      <c r="AR98" s="231">
        <v>95</v>
      </c>
    </row>
    <row r="99" spans="1:44" ht="15" customHeight="1" x14ac:dyDescent="0.25">
      <c r="A99" s="34" t="str">
        <f>IF('CR CF3'!A99="","",Accueil!$D$8)</f>
        <v/>
      </c>
      <c r="B99" s="36" t="str">
        <f>IF('CR CF3'!A99="","",MATCH('CR CF3'!A99,Accueil!$D$32:$D$131,0))</f>
        <v/>
      </c>
      <c r="C99" s="145" t="str">
        <f>IF('CR CF3'!A99="","",'CR CF3'!A99)</f>
        <v/>
      </c>
      <c r="D99" s="162" t="str">
        <f>IF('CR CF3'!B99="","",'CR CF3'!B99)</f>
        <v/>
      </c>
      <c r="E99" s="285" t="str">
        <f>IF('CR CF3'!C99="","",'CR CF3'!C99)</f>
        <v/>
      </c>
      <c r="F99" s="171" t="str">
        <f>IF(OR(Accueil!$D$8="",D99="",E99=""),"",DATEDIF(E99,LOOKUP(B99,Accueil!$C$32:$C$131,Accueil!$E$32:$E$131),"m"))</f>
        <v/>
      </c>
      <c r="G99" s="92" t="str">
        <f>IF('CR CF3'!E99="","",'CR CF3'!E99)</f>
        <v/>
      </c>
      <c r="H99" s="252" t="str">
        <f>IF('CR CF3'!F99="","",'CR CF3'!F99)</f>
        <v/>
      </c>
      <c r="I99" s="245" t="str">
        <f>IF(OR(F99="",H99=""),"",VLOOKUP(H99,Détente!$A$2:$BU$157,MATCH(F99,(Détente!$B$1:$BU$1),1)+1))</f>
        <v/>
      </c>
      <c r="J99" s="252" t="str">
        <f>IF('CR CF3'!H99="","",'CR CF3'!H99)</f>
        <v/>
      </c>
      <c r="K99" s="245" t="str">
        <f>IF(OR(F99="",J99=""),"",VLOOKUP(J99,Sautillers!$A$2:$BU$99,MATCH(F99,(Sautillers!$B$1:$BU$1),1)+1))</f>
        <v/>
      </c>
      <c r="L99" s="252" t="str">
        <f>IF('CR CF3'!J99="","",'CR CF3'!J99)</f>
        <v/>
      </c>
      <c r="M99" s="245" t="str">
        <f>IF(OR(F99="",L99=""),"",VLOOKUP(L99,Gainage!$A$2:$BU$32,MATCH(F99,(Gainage!$B$1:$BU$1),1)+1))</f>
        <v/>
      </c>
      <c r="N99" s="252" t="str">
        <f>IF('CR CF3'!L99="","",'CR CF3'!L99)</f>
        <v/>
      </c>
      <c r="O99" s="245" t="str">
        <f>IF(OR(F99="",N99=""),"",VLOOKUP(N99,'Course 20 m'!$A$2:$BU$373,MATCH(F99,('Course 20 m'!$B$1:$BU$1),1)+1))</f>
        <v/>
      </c>
      <c r="P99" s="253" t="str">
        <f>IF('CR CF3'!N99="","",'CR CF3'!N99)</f>
        <v/>
      </c>
      <c r="Q99" s="245" t="str">
        <f>IF(OR(F99="",P99=""),"",VLOOKUP(P99,'Ecarts D&amp;G'!$A$2:$BU$147,MATCH(F99,('Ecarts D&amp;G'!$B$1:$BU$1),1)+1))</f>
        <v/>
      </c>
      <c r="R99" s="253" t="str">
        <f>IF('CR CF3'!P99="","",'CR CF3'!P99)</f>
        <v/>
      </c>
      <c r="S99" s="245" t="str">
        <f>IF(OR(F99="",R99=""),"",VLOOKUP(R99,'Ecarts D&amp;G'!$A$2:$BU$147,MATCH(F99,('Ecarts D&amp;G'!$B$1:$BU$1),1)+1))</f>
        <v/>
      </c>
      <c r="T99" s="253" t="str">
        <f>IF('CR CF3'!R99="","",'CR CF3'!R99)</f>
        <v/>
      </c>
      <c r="U99" s="245" t="str">
        <f>IF(OR(F99="",T99=""),"",VLOOKUP(T99,'Ecart facial'!$A$2:$BU$143,MATCH(F99,('Ecart facial'!$B$1:$BU$1),1)+1))</f>
        <v/>
      </c>
      <c r="V99" s="254" t="str">
        <f>IF('CR CF3'!T99="","",'CR CF3'!T99)</f>
        <v/>
      </c>
      <c r="W99" s="245" t="str">
        <f>IF(OR(F99="",V99=""),"",VLOOKUP(V99,'Fermeture TJ'!$A$2:$BU$126,MATCH(F99,('Fermeture TJ'!$B$1:$BU$1),1)+1))</f>
        <v/>
      </c>
      <c r="X99" s="254" t="str">
        <f>IF('CR CF3'!V99="","",'CR CF3'!V99)</f>
        <v/>
      </c>
      <c r="Y99" s="245" t="str">
        <f>IF(OR(F99="",X99=""),"",VLOOKUP(X99,Pont!$A$2:$BU$188,MATCH(F99,(Pont!$B$1:$BU$1),1)+1))</f>
        <v/>
      </c>
      <c r="Z99" s="254" t="str">
        <f>IF('CR CF3'!X99="","",'CR CF3'!X99)</f>
        <v/>
      </c>
      <c r="AA99" s="245" t="str">
        <f>IF(OR(F99="",Z99=""),"",VLOOKUP(Z99,Epaules!$A$2:$BU$76,MATCH(F99,(Epaules!$B$1:$BU$1),1)+1))</f>
        <v/>
      </c>
      <c r="AB99" s="233">
        <f t="shared" si="7"/>
        <v>0</v>
      </c>
      <c r="AC99" s="199" t="str">
        <f t="shared" si="13"/>
        <v/>
      </c>
      <c r="AD99" s="37"/>
      <c r="AE99" s="37"/>
      <c r="AF99" s="176" t="str">
        <f t="shared" si="8"/>
        <v/>
      </c>
      <c r="AG99" s="187"/>
      <c r="AH99" s="187"/>
      <c r="AI99" s="176" t="str">
        <f t="shared" si="9"/>
        <v/>
      </c>
      <c r="AJ99" s="235">
        <f t="shared" si="10"/>
        <v>0</v>
      </c>
      <c r="AK99" s="187"/>
      <c r="AL99" s="187"/>
      <c r="AM99" s="187"/>
      <c r="AN99" s="187"/>
      <c r="AO99" s="187"/>
      <c r="AP99" s="238">
        <f t="shared" si="11"/>
        <v>0</v>
      </c>
      <c r="AQ99" s="258">
        <f t="shared" si="12"/>
        <v>0</v>
      </c>
      <c r="AR99" s="231">
        <v>96</v>
      </c>
    </row>
    <row r="100" spans="1:44" ht="15" customHeight="1" x14ac:dyDescent="0.25">
      <c r="A100" s="34" t="str">
        <f>IF('CR CF3'!A100="","",Accueil!$D$8)</f>
        <v/>
      </c>
      <c r="B100" s="36" t="str">
        <f>IF('CR CF3'!A100="","",MATCH('CR CF3'!A100,Accueil!$D$32:$D$131,0))</f>
        <v/>
      </c>
      <c r="C100" s="145" t="str">
        <f>IF('CR CF3'!A100="","",'CR CF3'!A100)</f>
        <v/>
      </c>
      <c r="D100" s="162" t="str">
        <f>IF('CR CF3'!B100="","",'CR CF3'!B100)</f>
        <v/>
      </c>
      <c r="E100" s="284" t="str">
        <f>IF('CR CF3'!C100="","",'CR CF3'!C100)</f>
        <v/>
      </c>
      <c r="F100" s="171" t="str">
        <f>IF(OR(Accueil!$D$8="",D100="",E100=""),"",DATEDIF(E100,LOOKUP(B100,Accueil!$C$32:$C$131,Accueil!$E$32:$E$131),"m"))</f>
        <v/>
      </c>
      <c r="G100" s="92" t="str">
        <f>IF('CR CF3'!E100="","",'CR CF3'!E100)</f>
        <v/>
      </c>
      <c r="H100" s="252" t="str">
        <f>IF('CR CF3'!F100="","",'CR CF3'!F100)</f>
        <v/>
      </c>
      <c r="I100" s="245" t="str">
        <f>IF(OR(F100="",H100=""),"",VLOOKUP(H100,Détente!$A$2:$BU$157,MATCH(F100,(Détente!$B$1:$BU$1),1)+1))</f>
        <v/>
      </c>
      <c r="J100" s="252" t="str">
        <f>IF('CR CF3'!H100="","",'CR CF3'!H100)</f>
        <v/>
      </c>
      <c r="K100" s="245" t="str">
        <f>IF(OR(F100="",J100=""),"",VLOOKUP(J100,Sautillers!$A$2:$BU$99,MATCH(F100,(Sautillers!$B$1:$BU$1),1)+1))</f>
        <v/>
      </c>
      <c r="L100" s="252" t="str">
        <f>IF('CR CF3'!J100="","",'CR CF3'!J100)</f>
        <v/>
      </c>
      <c r="M100" s="245" t="str">
        <f>IF(OR(F100="",L100=""),"",VLOOKUP(L100,Gainage!$A$2:$BU$32,MATCH(F100,(Gainage!$B$1:$BU$1),1)+1))</f>
        <v/>
      </c>
      <c r="N100" s="252" t="str">
        <f>IF('CR CF3'!L100="","",'CR CF3'!L100)</f>
        <v/>
      </c>
      <c r="O100" s="245" t="str">
        <f>IF(OR(F100="",N100=""),"",VLOOKUP(N100,'Course 20 m'!$A$2:$BU$373,MATCH(F100,('Course 20 m'!$B$1:$BU$1),1)+1))</f>
        <v/>
      </c>
      <c r="P100" s="253" t="str">
        <f>IF('CR CF3'!N100="","",'CR CF3'!N100)</f>
        <v/>
      </c>
      <c r="Q100" s="245" t="str">
        <f>IF(OR(F100="",P100=""),"",VLOOKUP(P100,'Ecarts D&amp;G'!$A$2:$BU$147,MATCH(F100,('Ecarts D&amp;G'!$B$1:$BU$1),1)+1))</f>
        <v/>
      </c>
      <c r="R100" s="253" t="str">
        <f>IF('CR CF3'!P100="","",'CR CF3'!P100)</f>
        <v/>
      </c>
      <c r="S100" s="245" t="str">
        <f>IF(OR(F100="",R100=""),"",VLOOKUP(R100,'Ecarts D&amp;G'!$A$2:$BU$147,MATCH(F100,('Ecarts D&amp;G'!$B$1:$BU$1),1)+1))</f>
        <v/>
      </c>
      <c r="T100" s="253" t="str">
        <f>IF('CR CF3'!R100="","",'CR CF3'!R100)</f>
        <v/>
      </c>
      <c r="U100" s="245" t="str">
        <f>IF(OR(F100="",T100=""),"",VLOOKUP(T100,'Ecart facial'!$A$2:$BU$143,MATCH(F100,('Ecart facial'!$B$1:$BU$1),1)+1))</f>
        <v/>
      </c>
      <c r="V100" s="254" t="str">
        <f>IF('CR CF3'!T100="","",'CR CF3'!T100)</f>
        <v/>
      </c>
      <c r="W100" s="245" t="str">
        <f>IF(OR(F100="",V100=""),"",VLOOKUP(V100,'Fermeture TJ'!$A$2:$BU$126,MATCH(F100,('Fermeture TJ'!$B$1:$BU$1),1)+1))</f>
        <v/>
      </c>
      <c r="X100" s="254" t="str">
        <f>IF('CR CF3'!V100="","",'CR CF3'!V100)</f>
        <v/>
      </c>
      <c r="Y100" s="245" t="str">
        <f>IF(OR(F100="",X100=""),"",VLOOKUP(X100,Pont!$A$2:$BU$188,MATCH(F100,(Pont!$B$1:$BU$1),1)+1))</f>
        <v/>
      </c>
      <c r="Z100" s="254" t="str">
        <f>IF('CR CF3'!X100="","",'CR CF3'!X100)</f>
        <v/>
      </c>
      <c r="AA100" s="245" t="str">
        <f>IF(OR(F100="",Z100=""),"",VLOOKUP(Z100,Epaules!$A$2:$BU$76,MATCH(F100,(Epaules!$B$1:$BU$1),1)+1))</f>
        <v/>
      </c>
      <c r="AB100" s="233">
        <f t="shared" si="7"/>
        <v>0</v>
      </c>
      <c r="AC100" s="199" t="str">
        <f t="shared" si="13"/>
        <v/>
      </c>
      <c r="AD100" s="37"/>
      <c r="AE100" s="37"/>
      <c r="AF100" s="176" t="str">
        <f t="shared" si="8"/>
        <v/>
      </c>
      <c r="AG100" s="187"/>
      <c r="AH100" s="187"/>
      <c r="AI100" s="176" t="str">
        <f t="shared" si="9"/>
        <v/>
      </c>
      <c r="AJ100" s="235">
        <f t="shared" si="10"/>
        <v>0</v>
      </c>
      <c r="AK100" s="187"/>
      <c r="AL100" s="187"/>
      <c r="AM100" s="187"/>
      <c r="AN100" s="187"/>
      <c r="AO100" s="187"/>
      <c r="AP100" s="238">
        <f t="shared" si="11"/>
        <v>0</v>
      </c>
      <c r="AQ100" s="258">
        <f t="shared" si="12"/>
        <v>0</v>
      </c>
      <c r="AR100" s="231">
        <v>97</v>
      </c>
    </row>
    <row r="101" spans="1:44" ht="15" customHeight="1" x14ac:dyDescent="0.25">
      <c r="A101" s="34" t="str">
        <f>IF('CR CF3'!A101="","",Accueil!$D$8)</f>
        <v/>
      </c>
      <c r="B101" s="36" t="str">
        <f>IF('CR CF3'!A101="","",MATCH('CR CF3'!A101,Accueil!$D$32:$D$131,0))</f>
        <v/>
      </c>
      <c r="C101" s="145" t="str">
        <f>IF('CR CF3'!A101="","",'CR CF3'!A101)</f>
        <v/>
      </c>
      <c r="D101" s="162" t="str">
        <f>IF('CR CF3'!B101="","",'CR CF3'!B101)</f>
        <v/>
      </c>
      <c r="E101" s="285" t="str">
        <f>IF('CR CF3'!C101="","",'CR CF3'!C101)</f>
        <v/>
      </c>
      <c r="F101" s="171" t="str">
        <f>IF(OR(Accueil!$D$8="",D101="",E101=""),"",DATEDIF(E101,LOOKUP(B101,Accueil!$C$32:$C$131,Accueil!$E$32:$E$131),"m"))</f>
        <v/>
      </c>
      <c r="G101" s="92" t="str">
        <f>IF('CR CF3'!E101="","",'CR CF3'!E101)</f>
        <v/>
      </c>
      <c r="H101" s="252" t="str">
        <f>IF('CR CF3'!F101="","",'CR CF3'!F101)</f>
        <v/>
      </c>
      <c r="I101" s="245" t="str">
        <f>IF(OR(F101="",H101=""),"",VLOOKUP(H101,Détente!$A$2:$BU$157,MATCH(F101,(Détente!$B$1:$BU$1),1)+1))</f>
        <v/>
      </c>
      <c r="J101" s="252" t="str">
        <f>IF('CR CF3'!H101="","",'CR CF3'!H101)</f>
        <v/>
      </c>
      <c r="K101" s="245" t="str">
        <f>IF(OR(F101="",J101=""),"",VLOOKUP(J101,Sautillers!$A$2:$BU$99,MATCH(F101,(Sautillers!$B$1:$BU$1),1)+1))</f>
        <v/>
      </c>
      <c r="L101" s="252" t="str">
        <f>IF('CR CF3'!J101="","",'CR CF3'!J101)</f>
        <v/>
      </c>
      <c r="M101" s="245" t="str">
        <f>IF(OR(F101="",L101=""),"",VLOOKUP(L101,Gainage!$A$2:$BU$32,MATCH(F101,(Gainage!$B$1:$BU$1),1)+1))</f>
        <v/>
      </c>
      <c r="N101" s="252" t="str">
        <f>IF('CR CF3'!L101="","",'CR CF3'!L101)</f>
        <v/>
      </c>
      <c r="O101" s="245" t="str">
        <f>IF(OR(F101="",N101=""),"",VLOOKUP(N101,'Course 20 m'!$A$2:$BU$373,MATCH(F101,('Course 20 m'!$B$1:$BU$1),1)+1))</f>
        <v/>
      </c>
      <c r="P101" s="253" t="str">
        <f>IF('CR CF3'!N101="","",'CR CF3'!N101)</f>
        <v/>
      </c>
      <c r="Q101" s="245" t="str">
        <f>IF(OR(F101="",P101=""),"",VLOOKUP(P101,'Ecarts D&amp;G'!$A$2:$BU$147,MATCH(F101,('Ecarts D&amp;G'!$B$1:$BU$1),1)+1))</f>
        <v/>
      </c>
      <c r="R101" s="253" t="str">
        <f>IF('CR CF3'!P101="","",'CR CF3'!P101)</f>
        <v/>
      </c>
      <c r="S101" s="245" t="str">
        <f>IF(OR(F101="",R101=""),"",VLOOKUP(R101,'Ecarts D&amp;G'!$A$2:$BU$147,MATCH(F101,('Ecarts D&amp;G'!$B$1:$BU$1),1)+1))</f>
        <v/>
      </c>
      <c r="T101" s="253" t="str">
        <f>IF('CR CF3'!R101="","",'CR CF3'!R101)</f>
        <v/>
      </c>
      <c r="U101" s="245" t="str">
        <f>IF(OR(F101="",T101=""),"",VLOOKUP(T101,'Ecart facial'!$A$2:$BU$143,MATCH(F101,('Ecart facial'!$B$1:$BU$1),1)+1))</f>
        <v/>
      </c>
      <c r="V101" s="254" t="str">
        <f>IF('CR CF3'!T101="","",'CR CF3'!T101)</f>
        <v/>
      </c>
      <c r="W101" s="245" t="str">
        <f>IF(OR(F101="",V101=""),"",VLOOKUP(V101,'Fermeture TJ'!$A$2:$BU$126,MATCH(F101,('Fermeture TJ'!$B$1:$BU$1),1)+1))</f>
        <v/>
      </c>
      <c r="X101" s="254" t="str">
        <f>IF('CR CF3'!V101="","",'CR CF3'!V101)</f>
        <v/>
      </c>
      <c r="Y101" s="245" t="str">
        <f>IF(OR(F101="",X101=""),"",VLOOKUP(X101,Pont!$A$2:$BU$188,MATCH(F101,(Pont!$B$1:$BU$1),1)+1))</f>
        <v/>
      </c>
      <c r="Z101" s="254" t="str">
        <f>IF('CR CF3'!X101="","",'CR CF3'!X101)</f>
        <v/>
      </c>
      <c r="AA101" s="245" t="str">
        <f>IF(OR(F101="",Z101=""),"",VLOOKUP(Z101,Epaules!$A$2:$BU$76,MATCH(F101,(Epaules!$B$1:$BU$1),1)+1))</f>
        <v/>
      </c>
      <c r="AB101" s="233">
        <f t="shared" si="7"/>
        <v>0</v>
      </c>
      <c r="AC101" s="199" t="str">
        <f t="shared" si="13"/>
        <v/>
      </c>
      <c r="AD101" s="37"/>
      <c r="AE101" s="37"/>
      <c r="AF101" s="176" t="str">
        <f t="shared" si="8"/>
        <v/>
      </c>
      <c r="AG101" s="187"/>
      <c r="AH101" s="187"/>
      <c r="AI101" s="176" t="str">
        <f t="shared" si="9"/>
        <v/>
      </c>
      <c r="AJ101" s="235">
        <f t="shared" si="10"/>
        <v>0</v>
      </c>
      <c r="AK101" s="187"/>
      <c r="AL101" s="187"/>
      <c r="AM101" s="187"/>
      <c r="AN101" s="187"/>
      <c r="AO101" s="187"/>
      <c r="AP101" s="238">
        <f t="shared" si="11"/>
        <v>0</v>
      </c>
      <c r="AQ101" s="258">
        <f t="shared" si="12"/>
        <v>0</v>
      </c>
      <c r="AR101" s="231">
        <v>98</v>
      </c>
    </row>
    <row r="102" spans="1:44" ht="15" customHeight="1" x14ac:dyDescent="0.25">
      <c r="A102" s="34" t="str">
        <f>IF('CR CF3'!A102="","",Accueil!$D$8)</f>
        <v/>
      </c>
      <c r="B102" s="36" t="str">
        <f>IF('CR CF3'!A102="","",MATCH('CR CF3'!A102,Accueil!$D$32:$D$131,0))</f>
        <v/>
      </c>
      <c r="C102" s="145" t="str">
        <f>IF('CR CF3'!A102="","",'CR CF3'!A102)</f>
        <v/>
      </c>
      <c r="D102" s="162" t="str">
        <f>IF('CR CF3'!B102="","",'CR CF3'!B102)</f>
        <v/>
      </c>
      <c r="E102" s="284" t="str">
        <f>IF('CR CF3'!C102="","",'CR CF3'!C102)</f>
        <v/>
      </c>
      <c r="F102" s="171" t="str">
        <f>IF(OR(Accueil!$D$8="",D102="",E102=""),"",DATEDIF(E102,LOOKUP(B102,Accueil!$C$32:$C$131,Accueil!$E$32:$E$131),"m"))</f>
        <v/>
      </c>
      <c r="G102" s="92" t="str">
        <f>IF('CR CF3'!E102="","",'CR CF3'!E102)</f>
        <v/>
      </c>
      <c r="H102" s="252" t="str">
        <f>IF('CR CF3'!F102="","",'CR CF3'!F102)</f>
        <v/>
      </c>
      <c r="I102" s="245" t="str">
        <f>IF(OR(F102="",H102=""),"",VLOOKUP(H102,Détente!$A$2:$BU$157,MATCH(F102,(Détente!$B$1:$BU$1),1)+1))</f>
        <v/>
      </c>
      <c r="J102" s="252" t="str">
        <f>IF('CR CF3'!H102="","",'CR CF3'!H102)</f>
        <v/>
      </c>
      <c r="K102" s="245" t="str">
        <f>IF(OR(F102="",J102=""),"",VLOOKUP(J102,Sautillers!$A$2:$BU$99,MATCH(F102,(Sautillers!$B$1:$BU$1),1)+1))</f>
        <v/>
      </c>
      <c r="L102" s="252" t="str">
        <f>IF('CR CF3'!J102="","",'CR CF3'!J102)</f>
        <v/>
      </c>
      <c r="M102" s="245" t="str">
        <f>IF(OR(F102="",L102=""),"",VLOOKUP(L102,Gainage!$A$2:$BU$32,MATCH(F102,(Gainage!$B$1:$BU$1),1)+1))</f>
        <v/>
      </c>
      <c r="N102" s="252" t="str">
        <f>IF('CR CF3'!L102="","",'CR CF3'!L102)</f>
        <v/>
      </c>
      <c r="O102" s="245" t="str">
        <f>IF(OR(F102="",N102=""),"",VLOOKUP(N102,'Course 20 m'!$A$2:$BU$373,MATCH(F102,('Course 20 m'!$B$1:$BU$1),1)+1))</f>
        <v/>
      </c>
      <c r="P102" s="253" t="str">
        <f>IF('CR CF3'!N102="","",'CR CF3'!N102)</f>
        <v/>
      </c>
      <c r="Q102" s="245" t="str">
        <f>IF(OR(F102="",P102=""),"",VLOOKUP(P102,'Ecarts D&amp;G'!$A$2:$BU$147,MATCH(F102,('Ecarts D&amp;G'!$B$1:$BU$1),1)+1))</f>
        <v/>
      </c>
      <c r="R102" s="253" t="str">
        <f>IF('CR CF3'!P102="","",'CR CF3'!P102)</f>
        <v/>
      </c>
      <c r="S102" s="245" t="str">
        <f>IF(OR(F102="",R102=""),"",VLOOKUP(R102,'Ecarts D&amp;G'!$A$2:$BU$147,MATCH(F102,('Ecarts D&amp;G'!$B$1:$BU$1),1)+1))</f>
        <v/>
      </c>
      <c r="T102" s="253" t="str">
        <f>IF('CR CF3'!R102="","",'CR CF3'!R102)</f>
        <v/>
      </c>
      <c r="U102" s="245" t="str">
        <f>IF(OR(F102="",T102=""),"",VLOOKUP(T102,'Ecart facial'!$A$2:$BU$143,MATCH(F102,('Ecart facial'!$B$1:$BU$1),1)+1))</f>
        <v/>
      </c>
      <c r="V102" s="254" t="str">
        <f>IF('CR CF3'!T102="","",'CR CF3'!T102)</f>
        <v/>
      </c>
      <c r="W102" s="245" t="str">
        <f>IF(OR(F102="",V102=""),"",VLOOKUP(V102,'Fermeture TJ'!$A$2:$BU$126,MATCH(F102,('Fermeture TJ'!$B$1:$BU$1),1)+1))</f>
        <v/>
      </c>
      <c r="X102" s="254" t="str">
        <f>IF('CR CF3'!V102="","",'CR CF3'!V102)</f>
        <v/>
      </c>
      <c r="Y102" s="245" t="str">
        <f>IF(OR(F102="",X102=""),"",VLOOKUP(X102,Pont!$A$2:$BU$188,MATCH(F102,(Pont!$B$1:$BU$1),1)+1))</f>
        <v/>
      </c>
      <c r="Z102" s="254" t="str">
        <f>IF('CR CF3'!X102="","",'CR CF3'!X102)</f>
        <v/>
      </c>
      <c r="AA102" s="245" t="str">
        <f>IF(OR(F102="",Z102=""),"",VLOOKUP(Z102,Epaules!$A$2:$BU$76,MATCH(F102,(Epaules!$B$1:$BU$1),1)+1))</f>
        <v/>
      </c>
      <c r="AB102" s="233">
        <f t="shared" si="7"/>
        <v>0</v>
      </c>
      <c r="AC102" s="199" t="str">
        <f t="shared" si="13"/>
        <v/>
      </c>
      <c r="AD102" s="37"/>
      <c r="AE102" s="37"/>
      <c r="AF102" s="176" t="str">
        <f t="shared" si="8"/>
        <v/>
      </c>
      <c r="AG102" s="187"/>
      <c r="AH102" s="187"/>
      <c r="AI102" s="176" t="str">
        <f t="shared" si="9"/>
        <v/>
      </c>
      <c r="AJ102" s="235">
        <f t="shared" si="10"/>
        <v>0</v>
      </c>
      <c r="AK102" s="187"/>
      <c r="AL102" s="187"/>
      <c r="AM102" s="187"/>
      <c r="AN102" s="187"/>
      <c r="AO102" s="187"/>
      <c r="AP102" s="238">
        <f t="shared" si="11"/>
        <v>0</v>
      </c>
      <c r="AQ102" s="258">
        <f t="shared" si="12"/>
        <v>0</v>
      </c>
      <c r="AR102" s="231">
        <v>99</v>
      </c>
    </row>
    <row r="103" spans="1:44" ht="15" customHeight="1" x14ac:dyDescent="0.25">
      <c r="A103" s="34" t="str">
        <f>IF('CR CF3'!A103="","",Accueil!$D$8)</f>
        <v/>
      </c>
      <c r="B103" s="36" t="str">
        <f>IF('CR CF3'!A103="","",MATCH('CR CF3'!A103,Accueil!$D$32:$D$131,0))</f>
        <v/>
      </c>
      <c r="C103" s="145" t="str">
        <f>IF('CR CF3'!A103="","",'CR CF3'!A103)</f>
        <v/>
      </c>
      <c r="D103" s="162" t="str">
        <f>IF('CR CF3'!B103="","",'CR CF3'!B103)</f>
        <v/>
      </c>
      <c r="E103" s="285" t="str">
        <f>IF('CR CF3'!C103="","",'CR CF3'!C103)</f>
        <v/>
      </c>
      <c r="F103" s="171" t="str">
        <f>IF(OR(Accueil!$D$8="",D103="",E103=""),"",DATEDIF(E103,LOOKUP(B103,Accueil!$C$32:$C$131,Accueil!$E$32:$E$131),"m"))</f>
        <v/>
      </c>
      <c r="G103" s="92" t="str">
        <f>IF('CR CF3'!E103="","",'CR CF3'!E103)</f>
        <v/>
      </c>
      <c r="H103" s="252" t="str">
        <f>IF('CR CF3'!F103="","",'CR CF3'!F103)</f>
        <v/>
      </c>
      <c r="I103" s="245" t="str">
        <f>IF(OR(F103="",H103=""),"",VLOOKUP(H103,Détente!$A$2:$BU$157,MATCH(F103,(Détente!$B$1:$BU$1),1)+1))</f>
        <v/>
      </c>
      <c r="J103" s="252" t="str">
        <f>IF('CR CF3'!H103="","",'CR CF3'!H103)</f>
        <v/>
      </c>
      <c r="K103" s="245" t="str">
        <f>IF(OR(F103="",J103=""),"",VLOOKUP(J103,Sautillers!$A$2:$BU$99,MATCH(F103,(Sautillers!$B$1:$BU$1),1)+1))</f>
        <v/>
      </c>
      <c r="L103" s="252" t="str">
        <f>IF('CR CF3'!J103="","",'CR CF3'!J103)</f>
        <v/>
      </c>
      <c r="M103" s="245" t="str">
        <f>IF(OR(F103="",L103=""),"",VLOOKUP(L103,Gainage!$A$2:$BU$32,MATCH(F103,(Gainage!$B$1:$BU$1),1)+1))</f>
        <v/>
      </c>
      <c r="N103" s="252" t="str">
        <f>IF('CR CF3'!L103="","",'CR CF3'!L103)</f>
        <v/>
      </c>
      <c r="O103" s="245" t="str">
        <f>IF(OR(F103="",N103=""),"",VLOOKUP(N103,'Course 20 m'!$A$2:$BU$373,MATCH(F103,('Course 20 m'!$B$1:$BU$1),1)+1))</f>
        <v/>
      </c>
      <c r="P103" s="253" t="str">
        <f>IF('CR CF3'!N103="","",'CR CF3'!N103)</f>
        <v/>
      </c>
      <c r="Q103" s="245" t="str">
        <f>IF(OR(F103="",P103=""),"",VLOOKUP(P103,'Ecarts D&amp;G'!$A$2:$BU$147,MATCH(F103,('Ecarts D&amp;G'!$B$1:$BU$1),1)+1))</f>
        <v/>
      </c>
      <c r="R103" s="253" t="str">
        <f>IF('CR CF3'!P103="","",'CR CF3'!P103)</f>
        <v/>
      </c>
      <c r="S103" s="245" t="str">
        <f>IF(OR(F103="",R103=""),"",VLOOKUP(R103,'Ecarts D&amp;G'!$A$2:$BU$147,MATCH(F103,('Ecarts D&amp;G'!$B$1:$BU$1),1)+1))</f>
        <v/>
      </c>
      <c r="T103" s="253" t="str">
        <f>IF('CR CF3'!R103="","",'CR CF3'!R103)</f>
        <v/>
      </c>
      <c r="U103" s="245" t="str">
        <f>IF(OR(F103="",T103=""),"",VLOOKUP(T103,'Ecart facial'!$A$2:$BU$143,MATCH(F103,('Ecart facial'!$B$1:$BU$1),1)+1))</f>
        <v/>
      </c>
      <c r="V103" s="254" t="str">
        <f>IF('CR CF3'!T103="","",'CR CF3'!T103)</f>
        <v/>
      </c>
      <c r="W103" s="245" t="str">
        <f>IF(OR(F103="",V103=""),"",VLOOKUP(V103,'Fermeture TJ'!$A$2:$BU$126,MATCH(F103,('Fermeture TJ'!$B$1:$BU$1),1)+1))</f>
        <v/>
      </c>
      <c r="X103" s="254" t="str">
        <f>IF('CR CF3'!V103="","",'CR CF3'!V103)</f>
        <v/>
      </c>
      <c r="Y103" s="245" t="str">
        <f>IF(OR(F103="",X103=""),"",VLOOKUP(X103,Pont!$A$2:$BU$188,MATCH(F103,(Pont!$B$1:$BU$1),1)+1))</f>
        <v/>
      </c>
      <c r="Z103" s="254" t="str">
        <f>IF('CR CF3'!X103="","",'CR CF3'!X103)</f>
        <v/>
      </c>
      <c r="AA103" s="245" t="str">
        <f>IF(OR(F103="",Z103=""),"",VLOOKUP(Z103,Epaules!$A$2:$BU$76,MATCH(F103,(Epaules!$B$1:$BU$1),1)+1))</f>
        <v/>
      </c>
      <c r="AB103" s="233">
        <f t="shared" si="7"/>
        <v>0</v>
      </c>
      <c r="AC103" s="199" t="str">
        <f t="shared" si="13"/>
        <v/>
      </c>
      <c r="AD103" s="37"/>
      <c r="AE103" s="37"/>
      <c r="AF103" s="176" t="str">
        <f t="shared" si="8"/>
        <v/>
      </c>
      <c r="AG103" s="187"/>
      <c r="AH103" s="187"/>
      <c r="AI103" s="176" t="str">
        <f t="shared" si="9"/>
        <v/>
      </c>
      <c r="AJ103" s="235">
        <f t="shared" si="10"/>
        <v>0</v>
      </c>
      <c r="AK103" s="187"/>
      <c r="AL103" s="187"/>
      <c r="AM103" s="187"/>
      <c r="AN103" s="187"/>
      <c r="AO103" s="187"/>
      <c r="AP103" s="238">
        <f t="shared" si="11"/>
        <v>0</v>
      </c>
      <c r="AQ103" s="258">
        <f t="shared" si="12"/>
        <v>0</v>
      </c>
      <c r="AR103" s="231">
        <v>100</v>
      </c>
    </row>
    <row r="104" spans="1:44" ht="15" customHeight="1" x14ac:dyDescent="0.25">
      <c r="A104" s="34" t="str">
        <f>IF('CR CF3'!A104="","",Accueil!$D$8)</f>
        <v/>
      </c>
      <c r="B104" s="36" t="str">
        <f>IF('CR CF3'!A104="","",MATCH('CR CF3'!A104,Accueil!$D$32:$D$131,0))</f>
        <v/>
      </c>
      <c r="C104" s="145" t="str">
        <f>IF('CR CF3'!A104="","",'CR CF3'!A104)</f>
        <v/>
      </c>
      <c r="D104" s="162" t="str">
        <f>IF('CR CF3'!B104="","",'CR CF3'!B104)</f>
        <v/>
      </c>
      <c r="E104" s="284" t="str">
        <f>IF('CR CF3'!C104="","",'CR CF3'!C104)</f>
        <v/>
      </c>
      <c r="F104" s="171" t="str">
        <f>IF(OR(Accueil!$D$8="",D104="",E104=""),"",DATEDIF(E104,LOOKUP(B104,Accueil!$C$32:$C$131,Accueil!$E$32:$E$131),"m"))</f>
        <v/>
      </c>
      <c r="G104" s="92" t="str">
        <f>IF('CR CF3'!E104="","",'CR CF3'!E104)</f>
        <v/>
      </c>
      <c r="H104" s="252" t="str">
        <f>IF('CR CF3'!F104="","",'CR CF3'!F104)</f>
        <v/>
      </c>
      <c r="I104" s="245" t="str">
        <f>IF(OR(F104="",H104=""),"",VLOOKUP(H104,Détente!$A$2:$BU$157,MATCH(F104,(Détente!$B$1:$BU$1),1)+1))</f>
        <v/>
      </c>
      <c r="J104" s="252" t="str">
        <f>IF('CR CF3'!H104="","",'CR CF3'!H104)</f>
        <v/>
      </c>
      <c r="K104" s="245" t="str">
        <f>IF(OR(F104="",J104=""),"",VLOOKUP(J104,Sautillers!$A$2:$BU$99,MATCH(F104,(Sautillers!$B$1:$BU$1),1)+1))</f>
        <v/>
      </c>
      <c r="L104" s="252" t="str">
        <f>IF('CR CF3'!J104="","",'CR CF3'!J104)</f>
        <v/>
      </c>
      <c r="M104" s="245" t="str">
        <f>IF(OR(F104="",L104=""),"",VLOOKUP(L104,Gainage!$A$2:$BU$32,MATCH(F104,(Gainage!$B$1:$BU$1),1)+1))</f>
        <v/>
      </c>
      <c r="N104" s="252" t="str">
        <f>IF('CR CF3'!L104="","",'CR CF3'!L104)</f>
        <v/>
      </c>
      <c r="O104" s="245" t="str">
        <f>IF(OR(F104="",N104=""),"",VLOOKUP(N104,'Course 20 m'!$A$2:$BU$373,MATCH(F104,('Course 20 m'!$B$1:$BU$1),1)+1))</f>
        <v/>
      </c>
      <c r="P104" s="253" t="str">
        <f>IF('CR CF3'!N104="","",'CR CF3'!N104)</f>
        <v/>
      </c>
      <c r="Q104" s="245" t="str">
        <f>IF(OR(F104="",P104=""),"",VLOOKUP(P104,'Ecarts D&amp;G'!$A$2:$BU$147,MATCH(F104,('Ecarts D&amp;G'!$B$1:$BU$1),1)+1))</f>
        <v/>
      </c>
      <c r="R104" s="253" t="str">
        <f>IF('CR CF3'!P104="","",'CR CF3'!P104)</f>
        <v/>
      </c>
      <c r="S104" s="245" t="str">
        <f>IF(OR(F104="",R104=""),"",VLOOKUP(R104,'Ecarts D&amp;G'!$A$2:$BU$147,MATCH(F104,('Ecarts D&amp;G'!$B$1:$BU$1),1)+1))</f>
        <v/>
      </c>
      <c r="T104" s="253" t="str">
        <f>IF('CR CF3'!R104="","",'CR CF3'!R104)</f>
        <v/>
      </c>
      <c r="U104" s="245" t="str">
        <f>IF(OR(F104="",T104=""),"",VLOOKUP(T104,'Ecart facial'!$A$2:$BU$143,MATCH(F104,('Ecart facial'!$B$1:$BU$1),1)+1))</f>
        <v/>
      </c>
      <c r="V104" s="254" t="str">
        <f>IF('CR CF3'!T104="","",'CR CF3'!T104)</f>
        <v/>
      </c>
      <c r="W104" s="245" t="str">
        <f>IF(OR(F104="",V104=""),"",VLOOKUP(V104,'Fermeture TJ'!$A$2:$BU$126,MATCH(F104,('Fermeture TJ'!$B$1:$BU$1),1)+1))</f>
        <v/>
      </c>
      <c r="X104" s="254" t="str">
        <f>IF('CR CF3'!V104="","",'CR CF3'!V104)</f>
        <v/>
      </c>
      <c r="Y104" s="245" t="str">
        <f>IF(OR(F104="",X104=""),"",VLOOKUP(X104,Pont!$A$2:$BU$188,MATCH(F104,(Pont!$B$1:$BU$1),1)+1))</f>
        <v/>
      </c>
      <c r="Z104" s="254" t="str">
        <f>IF('CR CF3'!X104="","",'CR CF3'!X104)</f>
        <v/>
      </c>
      <c r="AA104" s="245" t="str">
        <f>IF(OR(F104="",Z104=""),"",VLOOKUP(Z104,Epaules!$A$2:$BU$76,MATCH(F104,(Epaules!$B$1:$BU$1),1)+1))</f>
        <v/>
      </c>
      <c r="AB104" s="233">
        <f t="shared" si="7"/>
        <v>0</v>
      </c>
      <c r="AC104" s="199" t="str">
        <f t="shared" si="13"/>
        <v/>
      </c>
      <c r="AD104" s="37"/>
      <c r="AE104" s="37"/>
      <c r="AF104" s="176" t="str">
        <f t="shared" si="8"/>
        <v/>
      </c>
      <c r="AG104" s="187"/>
      <c r="AH104" s="187"/>
      <c r="AI104" s="176" t="str">
        <f t="shared" si="9"/>
        <v/>
      </c>
      <c r="AJ104" s="235">
        <f t="shared" si="10"/>
        <v>0</v>
      </c>
      <c r="AK104" s="187"/>
      <c r="AL104" s="187"/>
      <c r="AM104" s="187"/>
      <c r="AN104" s="187"/>
      <c r="AO104" s="187"/>
      <c r="AP104" s="238">
        <f t="shared" si="11"/>
        <v>0</v>
      </c>
      <c r="AQ104" s="258">
        <f t="shared" si="12"/>
        <v>0</v>
      </c>
      <c r="AR104" s="231">
        <v>101</v>
      </c>
    </row>
    <row r="105" spans="1:44" ht="15" customHeight="1" x14ac:dyDescent="0.25">
      <c r="A105" s="34" t="str">
        <f>IF('CR CF3'!A105="","",Accueil!$D$8)</f>
        <v/>
      </c>
      <c r="B105" s="36" t="str">
        <f>IF('CR CF3'!A105="","",MATCH('CR CF3'!A105,Accueil!$D$32:$D$131,0))</f>
        <v/>
      </c>
      <c r="C105" s="145" t="str">
        <f>IF('CR CF3'!A105="","",'CR CF3'!A105)</f>
        <v/>
      </c>
      <c r="D105" s="162" t="str">
        <f>IF('CR CF3'!B105="","",'CR CF3'!B105)</f>
        <v/>
      </c>
      <c r="E105" s="285" t="str">
        <f>IF('CR CF3'!C105="","",'CR CF3'!C105)</f>
        <v/>
      </c>
      <c r="F105" s="171" t="str">
        <f>IF(OR(Accueil!$D$8="",D105="",E105=""),"",DATEDIF(E105,LOOKUP(B105,Accueil!$C$32:$C$131,Accueil!$E$32:$E$131),"m"))</f>
        <v/>
      </c>
      <c r="G105" s="92" t="str">
        <f>IF('CR CF3'!E105="","",'CR CF3'!E105)</f>
        <v/>
      </c>
      <c r="H105" s="252" t="str">
        <f>IF('CR CF3'!F105="","",'CR CF3'!F105)</f>
        <v/>
      </c>
      <c r="I105" s="245" t="str">
        <f>IF(OR(F105="",H105=""),"",VLOOKUP(H105,Détente!$A$2:$BU$157,MATCH(F105,(Détente!$B$1:$BU$1),1)+1))</f>
        <v/>
      </c>
      <c r="J105" s="252" t="str">
        <f>IF('CR CF3'!H105="","",'CR CF3'!H105)</f>
        <v/>
      </c>
      <c r="K105" s="245" t="str">
        <f>IF(OR(F105="",J105=""),"",VLOOKUP(J105,Sautillers!$A$2:$BU$99,MATCH(F105,(Sautillers!$B$1:$BU$1),1)+1))</f>
        <v/>
      </c>
      <c r="L105" s="252" t="str">
        <f>IF('CR CF3'!J105="","",'CR CF3'!J105)</f>
        <v/>
      </c>
      <c r="M105" s="245" t="str">
        <f>IF(OR(F105="",L105=""),"",VLOOKUP(L105,Gainage!$A$2:$BU$32,MATCH(F105,(Gainage!$B$1:$BU$1),1)+1))</f>
        <v/>
      </c>
      <c r="N105" s="252" t="str">
        <f>IF('CR CF3'!L105="","",'CR CF3'!L105)</f>
        <v/>
      </c>
      <c r="O105" s="245" t="str">
        <f>IF(OR(F105="",N105=""),"",VLOOKUP(N105,'Course 20 m'!$A$2:$BU$373,MATCH(F105,('Course 20 m'!$B$1:$BU$1),1)+1))</f>
        <v/>
      </c>
      <c r="P105" s="253" t="str">
        <f>IF('CR CF3'!N105="","",'CR CF3'!N105)</f>
        <v/>
      </c>
      <c r="Q105" s="245" t="str">
        <f>IF(OR(F105="",P105=""),"",VLOOKUP(P105,'Ecarts D&amp;G'!$A$2:$BU$147,MATCH(F105,('Ecarts D&amp;G'!$B$1:$BU$1),1)+1))</f>
        <v/>
      </c>
      <c r="R105" s="253" t="str">
        <f>IF('CR CF3'!P105="","",'CR CF3'!P105)</f>
        <v/>
      </c>
      <c r="S105" s="245" t="str">
        <f>IF(OR(F105="",R105=""),"",VLOOKUP(R105,'Ecarts D&amp;G'!$A$2:$BU$147,MATCH(F105,('Ecarts D&amp;G'!$B$1:$BU$1),1)+1))</f>
        <v/>
      </c>
      <c r="T105" s="253" t="str">
        <f>IF('CR CF3'!R105="","",'CR CF3'!R105)</f>
        <v/>
      </c>
      <c r="U105" s="245" t="str">
        <f>IF(OR(F105="",T105=""),"",VLOOKUP(T105,'Ecart facial'!$A$2:$BU$143,MATCH(F105,('Ecart facial'!$B$1:$BU$1),1)+1))</f>
        <v/>
      </c>
      <c r="V105" s="254" t="str">
        <f>IF('CR CF3'!T105="","",'CR CF3'!T105)</f>
        <v/>
      </c>
      <c r="W105" s="245" t="str">
        <f>IF(OR(F105="",V105=""),"",VLOOKUP(V105,'Fermeture TJ'!$A$2:$BU$126,MATCH(F105,('Fermeture TJ'!$B$1:$BU$1),1)+1))</f>
        <v/>
      </c>
      <c r="X105" s="254" t="str">
        <f>IF('CR CF3'!V105="","",'CR CF3'!V105)</f>
        <v/>
      </c>
      <c r="Y105" s="245" t="str">
        <f>IF(OR(F105="",X105=""),"",VLOOKUP(X105,Pont!$A$2:$BU$188,MATCH(F105,(Pont!$B$1:$BU$1),1)+1))</f>
        <v/>
      </c>
      <c r="Z105" s="254" t="str">
        <f>IF('CR CF3'!X105="","",'CR CF3'!X105)</f>
        <v/>
      </c>
      <c r="AA105" s="245" t="str">
        <f>IF(OR(F105="",Z105=""),"",VLOOKUP(Z105,Epaules!$A$2:$BU$76,MATCH(F105,(Epaules!$B$1:$BU$1),1)+1))</f>
        <v/>
      </c>
      <c r="AB105" s="233">
        <f t="shared" si="7"/>
        <v>0</v>
      </c>
      <c r="AC105" s="199" t="str">
        <f t="shared" si="13"/>
        <v/>
      </c>
      <c r="AD105" s="37"/>
      <c r="AE105" s="37"/>
      <c r="AF105" s="176" t="str">
        <f t="shared" si="8"/>
        <v/>
      </c>
      <c r="AG105" s="187"/>
      <c r="AH105" s="187"/>
      <c r="AI105" s="176" t="str">
        <f t="shared" si="9"/>
        <v/>
      </c>
      <c r="AJ105" s="235">
        <f t="shared" si="10"/>
        <v>0</v>
      </c>
      <c r="AK105" s="187"/>
      <c r="AL105" s="187"/>
      <c r="AM105" s="187"/>
      <c r="AN105" s="187"/>
      <c r="AO105" s="187"/>
      <c r="AP105" s="238">
        <f t="shared" si="11"/>
        <v>0</v>
      </c>
      <c r="AQ105" s="258">
        <f t="shared" si="12"/>
        <v>0</v>
      </c>
      <c r="AR105" s="231">
        <v>102</v>
      </c>
    </row>
    <row r="106" spans="1:44" ht="15" customHeight="1" x14ac:dyDescent="0.25">
      <c r="A106" s="34" t="str">
        <f>IF('CR CF3'!A106="","",Accueil!$D$8)</f>
        <v/>
      </c>
      <c r="B106" s="36" t="str">
        <f>IF('CR CF3'!A106="","",MATCH('CR CF3'!A106,Accueil!$D$32:$D$131,0))</f>
        <v/>
      </c>
      <c r="C106" s="145" t="str">
        <f>IF('CR CF3'!A106="","",'CR CF3'!A106)</f>
        <v/>
      </c>
      <c r="D106" s="162" t="str">
        <f>IF('CR CF3'!B106="","",'CR CF3'!B106)</f>
        <v/>
      </c>
      <c r="E106" s="284" t="str">
        <f>IF('CR CF3'!C106="","",'CR CF3'!C106)</f>
        <v/>
      </c>
      <c r="F106" s="171" t="str">
        <f>IF(OR(Accueil!$D$8="",D106="",E106=""),"",DATEDIF(E106,LOOKUP(B106,Accueil!$C$32:$C$131,Accueil!$E$32:$E$131),"m"))</f>
        <v/>
      </c>
      <c r="G106" s="92" t="str">
        <f>IF('CR CF3'!E106="","",'CR CF3'!E106)</f>
        <v/>
      </c>
      <c r="H106" s="252" t="str">
        <f>IF('CR CF3'!F106="","",'CR CF3'!F106)</f>
        <v/>
      </c>
      <c r="I106" s="245" t="str">
        <f>IF(OR(F106="",H106=""),"",VLOOKUP(H106,Détente!$A$2:$BU$157,MATCH(F106,(Détente!$B$1:$BU$1),1)+1))</f>
        <v/>
      </c>
      <c r="J106" s="252" t="str">
        <f>IF('CR CF3'!H106="","",'CR CF3'!H106)</f>
        <v/>
      </c>
      <c r="K106" s="245" t="str">
        <f>IF(OR(F106="",J106=""),"",VLOOKUP(J106,Sautillers!$A$2:$BU$99,MATCH(F106,(Sautillers!$B$1:$BU$1),1)+1))</f>
        <v/>
      </c>
      <c r="L106" s="252" t="str">
        <f>IF('CR CF3'!J106="","",'CR CF3'!J106)</f>
        <v/>
      </c>
      <c r="M106" s="245" t="str">
        <f>IF(OR(F106="",L106=""),"",VLOOKUP(L106,Gainage!$A$2:$BU$32,MATCH(F106,(Gainage!$B$1:$BU$1),1)+1))</f>
        <v/>
      </c>
      <c r="N106" s="252" t="str">
        <f>IF('CR CF3'!L106="","",'CR CF3'!L106)</f>
        <v/>
      </c>
      <c r="O106" s="245" t="str">
        <f>IF(OR(F106="",N106=""),"",VLOOKUP(N106,'Course 20 m'!$A$2:$BU$373,MATCH(F106,('Course 20 m'!$B$1:$BU$1),1)+1))</f>
        <v/>
      </c>
      <c r="P106" s="253" t="str">
        <f>IF('CR CF3'!N106="","",'CR CF3'!N106)</f>
        <v/>
      </c>
      <c r="Q106" s="245" t="str">
        <f>IF(OR(F106="",P106=""),"",VLOOKUP(P106,'Ecarts D&amp;G'!$A$2:$BU$147,MATCH(F106,('Ecarts D&amp;G'!$B$1:$BU$1),1)+1))</f>
        <v/>
      </c>
      <c r="R106" s="253" t="str">
        <f>IF('CR CF3'!P106="","",'CR CF3'!P106)</f>
        <v/>
      </c>
      <c r="S106" s="245" t="str">
        <f>IF(OR(F106="",R106=""),"",VLOOKUP(R106,'Ecarts D&amp;G'!$A$2:$BU$147,MATCH(F106,('Ecarts D&amp;G'!$B$1:$BU$1),1)+1))</f>
        <v/>
      </c>
      <c r="T106" s="253" t="str">
        <f>IF('CR CF3'!R106="","",'CR CF3'!R106)</f>
        <v/>
      </c>
      <c r="U106" s="245" t="str">
        <f>IF(OR(F106="",T106=""),"",VLOOKUP(T106,'Ecart facial'!$A$2:$BU$143,MATCH(F106,('Ecart facial'!$B$1:$BU$1),1)+1))</f>
        <v/>
      </c>
      <c r="V106" s="254" t="str">
        <f>IF('CR CF3'!T106="","",'CR CF3'!T106)</f>
        <v/>
      </c>
      <c r="W106" s="245" t="str">
        <f>IF(OR(F106="",V106=""),"",VLOOKUP(V106,'Fermeture TJ'!$A$2:$BU$126,MATCH(F106,('Fermeture TJ'!$B$1:$BU$1),1)+1))</f>
        <v/>
      </c>
      <c r="X106" s="254" t="str">
        <f>IF('CR CF3'!V106="","",'CR CF3'!V106)</f>
        <v/>
      </c>
      <c r="Y106" s="245" t="str">
        <f>IF(OR(F106="",X106=""),"",VLOOKUP(X106,Pont!$A$2:$BU$188,MATCH(F106,(Pont!$B$1:$BU$1),1)+1))</f>
        <v/>
      </c>
      <c r="Z106" s="254" t="str">
        <f>IF('CR CF3'!X106="","",'CR CF3'!X106)</f>
        <v/>
      </c>
      <c r="AA106" s="245" t="str">
        <f>IF(OR(F106="",Z106=""),"",VLOOKUP(Z106,Epaules!$A$2:$BU$76,MATCH(F106,(Epaules!$B$1:$BU$1),1)+1))</f>
        <v/>
      </c>
      <c r="AB106" s="233">
        <f t="shared" si="7"/>
        <v>0</v>
      </c>
      <c r="AC106" s="199" t="str">
        <f t="shared" si="13"/>
        <v/>
      </c>
      <c r="AD106" s="37"/>
      <c r="AE106" s="37"/>
      <c r="AF106" s="176" t="str">
        <f t="shared" si="8"/>
        <v/>
      </c>
      <c r="AG106" s="187"/>
      <c r="AH106" s="187"/>
      <c r="AI106" s="176" t="str">
        <f t="shared" si="9"/>
        <v/>
      </c>
      <c r="AJ106" s="235">
        <f t="shared" si="10"/>
        <v>0</v>
      </c>
      <c r="AK106" s="187"/>
      <c r="AL106" s="187"/>
      <c r="AM106" s="187"/>
      <c r="AN106" s="187"/>
      <c r="AO106" s="187"/>
      <c r="AP106" s="238">
        <f t="shared" si="11"/>
        <v>0</v>
      </c>
      <c r="AQ106" s="258">
        <f t="shared" si="12"/>
        <v>0</v>
      </c>
      <c r="AR106" s="231">
        <v>103</v>
      </c>
    </row>
    <row r="107" spans="1:44" ht="15" customHeight="1" x14ac:dyDescent="0.25">
      <c r="A107" s="34" t="str">
        <f>IF('CR CF3'!A107="","",Accueil!$D$8)</f>
        <v/>
      </c>
      <c r="B107" s="36" t="str">
        <f>IF('CR CF3'!A107="","",MATCH('CR CF3'!A107,Accueil!$D$32:$D$131,0))</f>
        <v/>
      </c>
      <c r="C107" s="145" t="str">
        <f>IF('CR CF3'!A107="","",'CR CF3'!A107)</f>
        <v/>
      </c>
      <c r="D107" s="162" t="str">
        <f>IF('CR CF3'!B107="","",'CR CF3'!B107)</f>
        <v/>
      </c>
      <c r="E107" s="285" t="str">
        <f>IF('CR CF3'!C107="","",'CR CF3'!C107)</f>
        <v/>
      </c>
      <c r="F107" s="171" t="str">
        <f>IF(OR(Accueil!$D$8="",D107="",E107=""),"",DATEDIF(E107,LOOKUP(B107,Accueil!$C$32:$C$131,Accueil!$E$32:$E$131),"m"))</f>
        <v/>
      </c>
      <c r="G107" s="92" t="str">
        <f>IF('CR CF3'!E107="","",'CR CF3'!E107)</f>
        <v/>
      </c>
      <c r="H107" s="252" t="str">
        <f>IF('CR CF3'!F107="","",'CR CF3'!F107)</f>
        <v/>
      </c>
      <c r="I107" s="245" t="str">
        <f>IF(OR(F107="",H107=""),"",VLOOKUP(H107,Détente!$A$2:$BU$157,MATCH(F107,(Détente!$B$1:$BU$1),1)+1))</f>
        <v/>
      </c>
      <c r="J107" s="252" t="str">
        <f>IF('CR CF3'!H107="","",'CR CF3'!H107)</f>
        <v/>
      </c>
      <c r="K107" s="245" t="str">
        <f>IF(OR(F107="",J107=""),"",VLOOKUP(J107,Sautillers!$A$2:$BU$99,MATCH(F107,(Sautillers!$B$1:$BU$1),1)+1))</f>
        <v/>
      </c>
      <c r="L107" s="252" t="str">
        <f>IF('CR CF3'!J107="","",'CR CF3'!J107)</f>
        <v/>
      </c>
      <c r="M107" s="245" t="str">
        <f>IF(OR(F107="",L107=""),"",VLOOKUP(L107,Gainage!$A$2:$BU$32,MATCH(F107,(Gainage!$B$1:$BU$1),1)+1))</f>
        <v/>
      </c>
      <c r="N107" s="252" t="str">
        <f>IF('CR CF3'!L107="","",'CR CF3'!L107)</f>
        <v/>
      </c>
      <c r="O107" s="245" t="str">
        <f>IF(OR(F107="",N107=""),"",VLOOKUP(N107,'Course 20 m'!$A$2:$BU$373,MATCH(F107,('Course 20 m'!$B$1:$BU$1),1)+1))</f>
        <v/>
      </c>
      <c r="P107" s="253" t="str">
        <f>IF('CR CF3'!N107="","",'CR CF3'!N107)</f>
        <v/>
      </c>
      <c r="Q107" s="245" t="str">
        <f>IF(OR(F107="",P107=""),"",VLOOKUP(P107,'Ecarts D&amp;G'!$A$2:$BU$147,MATCH(F107,('Ecarts D&amp;G'!$B$1:$BU$1),1)+1))</f>
        <v/>
      </c>
      <c r="R107" s="253" t="str">
        <f>IF('CR CF3'!P107="","",'CR CF3'!P107)</f>
        <v/>
      </c>
      <c r="S107" s="245" t="str">
        <f>IF(OR(F107="",R107=""),"",VLOOKUP(R107,'Ecarts D&amp;G'!$A$2:$BU$147,MATCH(F107,('Ecarts D&amp;G'!$B$1:$BU$1),1)+1))</f>
        <v/>
      </c>
      <c r="T107" s="253" t="str">
        <f>IF('CR CF3'!R107="","",'CR CF3'!R107)</f>
        <v/>
      </c>
      <c r="U107" s="245" t="str">
        <f>IF(OR(F107="",T107=""),"",VLOOKUP(T107,'Ecart facial'!$A$2:$BU$143,MATCH(F107,('Ecart facial'!$B$1:$BU$1),1)+1))</f>
        <v/>
      </c>
      <c r="V107" s="254" t="str">
        <f>IF('CR CF3'!T107="","",'CR CF3'!T107)</f>
        <v/>
      </c>
      <c r="W107" s="245" t="str">
        <f>IF(OR(F107="",V107=""),"",VLOOKUP(V107,'Fermeture TJ'!$A$2:$BU$126,MATCH(F107,('Fermeture TJ'!$B$1:$BU$1),1)+1))</f>
        <v/>
      </c>
      <c r="X107" s="254" t="str">
        <f>IF('CR CF3'!V107="","",'CR CF3'!V107)</f>
        <v/>
      </c>
      <c r="Y107" s="245" t="str">
        <f>IF(OR(F107="",X107=""),"",VLOOKUP(X107,Pont!$A$2:$BU$188,MATCH(F107,(Pont!$B$1:$BU$1),1)+1))</f>
        <v/>
      </c>
      <c r="Z107" s="254" t="str">
        <f>IF('CR CF3'!X107="","",'CR CF3'!X107)</f>
        <v/>
      </c>
      <c r="AA107" s="245" t="str">
        <f>IF(OR(F107="",Z107=""),"",VLOOKUP(Z107,Epaules!$A$2:$BU$76,MATCH(F107,(Epaules!$B$1:$BU$1),1)+1))</f>
        <v/>
      </c>
      <c r="AB107" s="233">
        <f t="shared" si="7"/>
        <v>0</v>
      </c>
      <c r="AC107" s="199" t="str">
        <f t="shared" si="13"/>
        <v/>
      </c>
      <c r="AD107" s="37"/>
      <c r="AE107" s="37"/>
      <c r="AF107" s="176" t="str">
        <f t="shared" si="8"/>
        <v/>
      </c>
      <c r="AG107" s="187"/>
      <c r="AH107" s="187"/>
      <c r="AI107" s="176" t="str">
        <f t="shared" si="9"/>
        <v/>
      </c>
      <c r="AJ107" s="235">
        <f t="shared" si="10"/>
        <v>0</v>
      </c>
      <c r="AK107" s="187"/>
      <c r="AL107" s="187"/>
      <c r="AM107" s="187"/>
      <c r="AN107" s="187"/>
      <c r="AO107" s="187"/>
      <c r="AP107" s="238">
        <f t="shared" si="11"/>
        <v>0</v>
      </c>
      <c r="AQ107" s="258">
        <f t="shared" si="12"/>
        <v>0</v>
      </c>
      <c r="AR107" s="231">
        <v>104</v>
      </c>
    </row>
    <row r="108" spans="1:44" ht="15" customHeight="1" x14ac:dyDescent="0.25">
      <c r="A108" s="34" t="str">
        <f>IF('CR CF3'!A108="","",Accueil!$D$8)</f>
        <v/>
      </c>
      <c r="B108" s="36" t="str">
        <f>IF('CR CF3'!A108="","",MATCH('CR CF3'!A108,Accueil!$D$32:$D$131,0))</f>
        <v/>
      </c>
      <c r="C108" s="145" t="str">
        <f>IF('CR CF3'!A108="","",'CR CF3'!A108)</f>
        <v/>
      </c>
      <c r="D108" s="162" t="str">
        <f>IF('CR CF3'!B108="","",'CR CF3'!B108)</f>
        <v/>
      </c>
      <c r="E108" s="284" t="str">
        <f>IF('CR CF3'!C108="","",'CR CF3'!C108)</f>
        <v/>
      </c>
      <c r="F108" s="171" t="str">
        <f>IF(OR(Accueil!$D$8="",D108="",E108=""),"",DATEDIF(E108,LOOKUP(B108,Accueil!$C$32:$C$131,Accueil!$E$32:$E$131),"m"))</f>
        <v/>
      </c>
      <c r="G108" s="92" t="str">
        <f>IF('CR CF3'!E108="","",'CR CF3'!E108)</f>
        <v/>
      </c>
      <c r="H108" s="252" t="str">
        <f>IF('CR CF3'!F108="","",'CR CF3'!F108)</f>
        <v/>
      </c>
      <c r="I108" s="245" t="str">
        <f>IF(OR(F108="",H108=""),"",VLOOKUP(H108,Détente!$A$2:$BU$157,MATCH(F108,(Détente!$B$1:$BU$1),1)+1))</f>
        <v/>
      </c>
      <c r="J108" s="252" t="str">
        <f>IF('CR CF3'!H108="","",'CR CF3'!H108)</f>
        <v/>
      </c>
      <c r="K108" s="245" t="str">
        <f>IF(OR(F108="",J108=""),"",VLOOKUP(J108,Sautillers!$A$2:$BU$99,MATCH(F108,(Sautillers!$B$1:$BU$1),1)+1))</f>
        <v/>
      </c>
      <c r="L108" s="252" t="str">
        <f>IF('CR CF3'!J108="","",'CR CF3'!J108)</f>
        <v/>
      </c>
      <c r="M108" s="245" t="str">
        <f>IF(OR(F108="",L108=""),"",VLOOKUP(L108,Gainage!$A$2:$BU$32,MATCH(F108,(Gainage!$B$1:$BU$1),1)+1))</f>
        <v/>
      </c>
      <c r="N108" s="252" t="str">
        <f>IF('CR CF3'!L108="","",'CR CF3'!L108)</f>
        <v/>
      </c>
      <c r="O108" s="245" t="str">
        <f>IF(OR(F108="",N108=""),"",VLOOKUP(N108,'Course 20 m'!$A$2:$BU$373,MATCH(F108,('Course 20 m'!$B$1:$BU$1),1)+1))</f>
        <v/>
      </c>
      <c r="P108" s="253" t="str">
        <f>IF('CR CF3'!N108="","",'CR CF3'!N108)</f>
        <v/>
      </c>
      <c r="Q108" s="245" t="str">
        <f>IF(OR(F108="",P108=""),"",VLOOKUP(P108,'Ecarts D&amp;G'!$A$2:$BU$147,MATCH(F108,('Ecarts D&amp;G'!$B$1:$BU$1),1)+1))</f>
        <v/>
      </c>
      <c r="R108" s="253" t="str">
        <f>IF('CR CF3'!P108="","",'CR CF3'!P108)</f>
        <v/>
      </c>
      <c r="S108" s="245" t="str">
        <f>IF(OR(F108="",R108=""),"",VLOOKUP(R108,'Ecarts D&amp;G'!$A$2:$BU$147,MATCH(F108,('Ecarts D&amp;G'!$B$1:$BU$1),1)+1))</f>
        <v/>
      </c>
      <c r="T108" s="253" t="str">
        <f>IF('CR CF3'!R108="","",'CR CF3'!R108)</f>
        <v/>
      </c>
      <c r="U108" s="245" t="str">
        <f>IF(OR(F108="",T108=""),"",VLOOKUP(T108,'Ecart facial'!$A$2:$BU$143,MATCH(F108,('Ecart facial'!$B$1:$BU$1),1)+1))</f>
        <v/>
      </c>
      <c r="V108" s="254" t="str">
        <f>IF('CR CF3'!T108="","",'CR CF3'!T108)</f>
        <v/>
      </c>
      <c r="W108" s="245" t="str">
        <f>IF(OR(F108="",V108=""),"",VLOOKUP(V108,'Fermeture TJ'!$A$2:$BU$126,MATCH(F108,('Fermeture TJ'!$B$1:$BU$1),1)+1))</f>
        <v/>
      </c>
      <c r="X108" s="254" t="str">
        <f>IF('CR CF3'!V108="","",'CR CF3'!V108)</f>
        <v/>
      </c>
      <c r="Y108" s="245" t="str">
        <f>IF(OR(F108="",X108=""),"",VLOOKUP(X108,Pont!$A$2:$BU$188,MATCH(F108,(Pont!$B$1:$BU$1),1)+1))</f>
        <v/>
      </c>
      <c r="Z108" s="254" t="str">
        <f>IF('CR CF3'!X108="","",'CR CF3'!X108)</f>
        <v/>
      </c>
      <c r="AA108" s="245" t="str">
        <f>IF(OR(F108="",Z108=""),"",VLOOKUP(Z108,Epaules!$A$2:$BU$76,MATCH(F108,(Epaules!$B$1:$BU$1),1)+1))</f>
        <v/>
      </c>
      <c r="AB108" s="233">
        <f t="shared" si="7"/>
        <v>0</v>
      </c>
      <c r="AC108" s="199" t="str">
        <f t="shared" si="13"/>
        <v/>
      </c>
      <c r="AD108" s="37"/>
      <c r="AE108" s="37"/>
      <c r="AF108" s="176" t="str">
        <f t="shared" si="8"/>
        <v/>
      </c>
      <c r="AG108" s="187"/>
      <c r="AH108" s="187"/>
      <c r="AI108" s="176" t="str">
        <f t="shared" si="9"/>
        <v/>
      </c>
      <c r="AJ108" s="235">
        <f t="shared" si="10"/>
        <v>0</v>
      </c>
      <c r="AK108" s="187"/>
      <c r="AL108" s="187"/>
      <c r="AM108" s="187"/>
      <c r="AN108" s="187"/>
      <c r="AO108" s="187"/>
      <c r="AP108" s="238">
        <f t="shared" si="11"/>
        <v>0</v>
      </c>
      <c r="AQ108" s="258">
        <f t="shared" si="12"/>
        <v>0</v>
      </c>
      <c r="AR108" s="231">
        <v>105</v>
      </c>
    </row>
    <row r="109" spans="1:44" ht="15" customHeight="1" x14ac:dyDescent="0.25">
      <c r="A109" s="34" t="str">
        <f>IF('CR CF3'!A109="","",Accueil!$D$8)</f>
        <v/>
      </c>
      <c r="B109" s="36" t="str">
        <f>IF('CR CF3'!A109="","",MATCH('CR CF3'!A109,Accueil!$D$32:$D$131,0))</f>
        <v/>
      </c>
      <c r="C109" s="145" t="str">
        <f>IF('CR CF3'!A109="","",'CR CF3'!A109)</f>
        <v/>
      </c>
      <c r="D109" s="162" t="str">
        <f>IF('CR CF3'!B109="","",'CR CF3'!B109)</f>
        <v/>
      </c>
      <c r="E109" s="285" t="str">
        <f>IF('CR CF3'!C109="","",'CR CF3'!C109)</f>
        <v/>
      </c>
      <c r="F109" s="171" t="str">
        <f>IF(OR(Accueil!$D$8="",D109="",E109=""),"",DATEDIF(E109,LOOKUP(B109,Accueil!$C$32:$C$131,Accueil!$E$32:$E$131),"m"))</f>
        <v/>
      </c>
      <c r="G109" s="92" t="str">
        <f>IF('CR CF3'!E109="","",'CR CF3'!E109)</f>
        <v/>
      </c>
      <c r="H109" s="252" t="str">
        <f>IF('CR CF3'!F109="","",'CR CF3'!F109)</f>
        <v/>
      </c>
      <c r="I109" s="245" t="str">
        <f>IF(OR(F109="",H109=""),"",VLOOKUP(H109,Détente!$A$2:$BU$157,MATCH(F109,(Détente!$B$1:$BU$1),1)+1))</f>
        <v/>
      </c>
      <c r="J109" s="252" t="str">
        <f>IF('CR CF3'!H109="","",'CR CF3'!H109)</f>
        <v/>
      </c>
      <c r="K109" s="245" t="str">
        <f>IF(OR(F109="",J109=""),"",VLOOKUP(J109,Sautillers!$A$2:$BU$99,MATCH(F109,(Sautillers!$B$1:$BU$1),1)+1))</f>
        <v/>
      </c>
      <c r="L109" s="252" t="str">
        <f>IF('CR CF3'!J109="","",'CR CF3'!J109)</f>
        <v/>
      </c>
      <c r="M109" s="245" t="str">
        <f>IF(OR(F109="",L109=""),"",VLOOKUP(L109,Gainage!$A$2:$BU$32,MATCH(F109,(Gainage!$B$1:$BU$1),1)+1))</f>
        <v/>
      </c>
      <c r="N109" s="252" t="str">
        <f>IF('CR CF3'!L109="","",'CR CF3'!L109)</f>
        <v/>
      </c>
      <c r="O109" s="245" t="str">
        <f>IF(OR(F109="",N109=""),"",VLOOKUP(N109,'Course 20 m'!$A$2:$BU$373,MATCH(F109,('Course 20 m'!$B$1:$BU$1),1)+1))</f>
        <v/>
      </c>
      <c r="P109" s="253" t="str">
        <f>IF('CR CF3'!N109="","",'CR CF3'!N109)</f>
        <v/>
      </c>
      <c r="Q109" s="245" t="str">
        <f>IF(OR(F109="",P109=""),"",VLOOKUP(P109,'Ecarts D&amp;G'!$A$2:$BU$147,MATCH(F109,('Ecarts D&amp;G'!$B$1:$BU$1),1)+1))</f>
        <v/>
      </c>
      <c r="R109" s="253" t="str">
        <f>IF('CR CF3'!P109="","",'CR CF3'!P109)</f>
        <v/>
      </c>
      <c r="S109" s="245" t="str">
        <f>IF(OR(F109="",R109=""),"",VLOOKUP(R109,'Ecarts D&amp;G'!$A$2:$BU$147,MATCH(F109,('Ecarts D&amp;G'!$B$1:$BU$1),1)+1))</f>
        <v/>
      </c>
      <c r="T109" s="253" t="str">
        <f>IF('CR CF3'!R109="","",'CR CF3'!R109)</f>
        <v/>
      </c>
      <c r="U109" s="245" t="str">
        <f>IF(OR(F109="",T109=""),"",VLOOKUP(T109,'Ecart facial'!$A$2:$BU$143,MATCH(F109,('Ecart facial'!$B$1:$BU$1),1)+1))</f>
        <v/>
      </c>
      <c r="V109" s="254" t="str">
        <f>IF('CR CF3'!T109="","",'CR CF3'!T109)</f>
        <v/>
      </c>
      <c r="W109" s="245" t="str">
        <f>IF(OR(F109="",V109=""),"",VLOOKUP(V109,'Fermeture TJ'!$A$2:$BU$126,MATCH(F109,('Fermeture TJ'!$B$1:$BU$1),1)+1))</f>
        <v/>
      </c>
      <c r="X109" s="254" t="str">
        <f>IF('CR CF3'!V109="","",'CR CF3'!V109)</f>
        <v/>
      </c>
      <c r="Y109" s="245" t="str">
        <f>IF(OR(F109="",X109=""),"",VLOOKUP(X109,Pont!$A$2:$BU$188,MATCH(F109,(Pont!$B$1:$BU$1),1)+1))</f>
        <v/>
      </c>
      <c r="Z109" s="254" t="str">
        <f>IF('CR CF3'!X109="","",'CR CF3'!X109)</f>
        <v/>
      </c>
      <c r="AA109" s="245" t="str">
        <f>IF(OR(F109="",Z109=""),"",VLOOKUP(Z109,Epaules!$A$2:$BU$76,MATCH(F109,(Epaules!$B$1:$BU$1),1)+1))</f>
        <v/>
      </c>
      <c r="AB109" s="233">
        <f t="shared" si="7"/>
        <v>0</v>
      </c>
      <c r="AC109" s="199" t="str">
        <f t="shared" si="13"/>
        <v/>
      </c>
      <c r="AD109" s="37"/>
      <c r="AE109" s="37"/>
      <c r="AF109" s="176" t="str">
        <f t="shared" si="8"/>
        <v/>
      </c>
      <c r="AG109" s="187"/>
      <c r="AH109" s="187"/>
      <c r="AI109" s="176" t="str">
        <f t="shared" si="9"/>
        <v/>
      </c>
      <c r="AJ109" s="235">
        <f t="shared" si="10"/>
        <v>0</v>
      </c>
      <c r="AK109" s="187"/>
      <c r="AL109" s="187"/>
      <c r="AM109" s="187"/>
      <c r="AN109" s="187"/>
      <c r="AO109" s="187"/>
      <c r="AP109" s="238">
        <f t="shared" si="11"/>
        <v>0</v>
      </c>
      <c r="AQ109" s="258">
        <f t="shared" si="12"/>
        <v>0</v>
      </c>
      <c r="AR109" s="231">
        <v>106</v>
      </c>
    </row>
    <row r="110" spans="1:44" ht="15" customHeight="1" x14ac:dyDescent="0.25">
      <c r="A110" s="34" t="str">
        <f>IF('CR CF3'!A110="","",Accueil!$D$8)</f>
        <v/>
      </c>
      <c r="B110" s="36" t="str">
        <f>IF('CR CF3'!A110="","",MATCH('CR CF3'!A110,Accueil!$D$32:$D$131,0))</f>
        <v/>
      </c>
      <c r="C110" s="145" t="str">
        <f>IF('CR CF3'!A110="","",'CR CF3'!A110)</f>
        <v/>
      </c>
      <c r="D110" s="162" t="str">
        <f>IF('CR CF3'!B110="","",'CR CF3'!B110)</f>
        <v/>
      </c>
      <c r="E110" s="284" t="str">
        <f>IF('CR CF3'!C110="","",'CR CF3'!C110)</f>
        <v/>
      </c>
      <c r="F110" s="171" t="str">
        <f>IF(OR(Accueil!$D$8="",D110="",E110=""),"",DATEDIF(E110,LOOKUP(B110,Accueil!$C$32:$C$131,Accueil!$E$32:$E$131),"m"))</f>
        <v/>
      </c>
      <c r="G110" s="92" t="str">
        <f>IF('CR CF3'!E110="","",'CR CF3'!E110)</f>
        <v/>
      </c>
      <c r="H110" s="252" t="str">
        <f>IF('CR CF3'!F110="","",'CR CF3'!F110)</f>
        <v/>
      </c>
      <c r="I110" s="245" t="str">
        <f>IF(OR(F110="",H110=""),"",VLOOKUP(H110,Détente!$A$2:$BU$157,MATCH(F110,(Détente!$B$1:$BU$1),1)+1))</f>
        <v/>
      </c>
      <c r="J110" s="252" t="str">
        <f>IF('CR CF3'!H110="","",'CR CF3'!H110)</f>
        <v/>
      </c>
      <c r="K110" s="245" t="str">
        <f>IF(OR(F110="",J110=""),"",VLOOKUP(J110,Sautillers!$A$2:$BU$99,MATCH(F110,(Sautillers!$B$1:$BU$1),1)+1))</f>
        <v/>
      </c>
      <c r="L110" s="252" t="str">
        <f>IF('CR CF3'!J110="","",'CR CF3'!J110)</f>
        <v/>
      </c>
      <c r="M110" s="245" t="str">
        <f>IF(OR(F110="",L110=""),"",VLOOKUP(L110,Gainage!$A$2:$BU$32,MATCH(F110,(Gainage!$B$1:$BU$1),1)+1))</f>
        <v/>
      </c>
      <c r="N110" s="252" t="str">
        <f>IF('CR CF3'!L110="","",'CR CF3'!L110)</f>
        <v/>
      </c>
      <c r="O110" s="245" t="str">
        <f>IF(OR(F110="",N110=""),"",VLOOKUP(N110,'Course 20 m'!$A$2:$BU$373,MATCH(F110,('Course 20 m'!$B$1:$BU$1),1)+1))</f>
        <v/>
      </c>
      <c r="P110" s="253" t="str">
        <f>IF('CR CF3'!N110="","",'CR CF3'!N110)</f>
        <v/>
      </c>
      <c r="Q110" s="245" t="str">
        <f>IF(OR(F110="",P110=""),"",VLOOKUP(P110,'Ecarts D&amp;G'!$A$2:$BU$147,MATCH(F110,('Ecarts D&amp;G'!$B$1:$BU$1),1)+1))</f>
        <v/>
      </c>
      <c r="R110" s="253" t="str">
        <f>IF('CR CF3'!P110="","",'CR CF3'!P110)</f>
        <v/>
      </c>
      <c r="S110" s="245" t="str">
        <f>IF(OR(F110="",R110=""),"",VLOOKUP(R110,'Ecarts D&amp;G'!$A$2:$BU$147,MATCH(F110,('Ecarts D&amp;G'!$B$1:$BU$1),1)+1))</f>
        <v/>
      </c>
      <c r="T110" s="253" t="str">
        <f>IF('CR CF3'!R110="","",'CR CF3'!R110)</f>
        <v/>
      </c>
      <c r="U110" s="245" t="str">
        <f>IF(OR(F110="",T110=""),"",VLOOKUP(T110,'Ecart facial'!$A$2:$BU$143,MATCH(F110,('Ecart facial'!$B$1:$BU$1),1)+1))</f>
        <v/>
      </c>
      <c r="V110" s="254" t="str">
        <f>IF('CR CF3'!T110="","",'CR CF3'!T110)</f>
        <v/>
      </c>
      <c r="W110" s="245" t="str">
        <f>IF(OR(F110="",V110=""),"",VLOOKUP(V110,'Fermeture TJ'!$A$2:$BU$126,MATCH(F110,('Fermeture TJ'!$B$1:$BU$1),1)+1))</f>
        <v/>
      </c>
      <c r="X110" s="254" t="str">
        <f>IF('CR CF3'!V110="","",'CR CF3'!V110)</f>
        <v/>
      </c>
      <c r="Y110" s="245" t="str">
        <f>IF(OR(F110="",X110=""),"",VLOOKUP(X110,Pont!$A$2:$BU$188,MATCH(F110,(Pont!$B$1:$BU$1),1)+1))</f>
        <v/>
      </c>
      <c r="Z110" s="254" t="str">
        <f>IF('CR CF3'!X110="","",'CR CF3'!X110)</f>
        <v/>
      </c>
      <c r="AA110" s="245" t="str">
        <f>IF(OR(F110="",Z110=""),"",VLOOKUP(Z110,Epaules!$A$2:$BU$76,MATCH(F110,(Epaules!$B$1:$BU$1),1)+1))</f>
        <v/>
      </c>
      <c r="AB110" s="233">
        <f t="shared" si="7"/>
        <v>0</v>
      </c>
      <c r="AC110" s="199" t="str">
        <f t="shared" si="13"/>
        <v/>
      </c>
      <c r="AD110" s="37"/>
      <c r="AE110" s="37"/>
      <c r="AF110" s="176" t="str">
        <f t="shared" si="8"/>
        <v/>
      </c>
      <c r="AG110" s="187"/>
      <c r="AH110" s="187"/>
      <c r="AI110" s="176" t="str">
        <f t="shared" si="9"/>
        <v/>
      </c>
      <c r="AJ110" s="235">
        <f t="shared" si="10"/>
        <v>0</v>
      </c>
      <c r="AK110" s="187"/>
      <c r="AL110" s="187"/>
      <c r="AM110" s="187"/>
      <c r="AN110" s="187"/>
      <c r="AO110" s="187"/>
      <c r="AP110" s="238">
        <f t="shared" si="11"/>
        <v>0</v>
      </c>
      <c r="AQ110" s="258">
        <f t="shared" si="12"/>
        <v>0</v>
      </c>
      <c r="AR110" s="231">
        <v>107</v>
      </c>
    </row>
    <row r="111" spans="1:44" ht="15" customHeight="1" x14ac:dyDescent="0.25">
      <c r="A111" s="34" t="str">
        <f>IF('CR CF3'!A111="","",Accueil!$D$8)</f>
        <v/>
      </c>
      <c r="B111" s="36" t="str">
        <f>IF('CR CF3'!A111="","",MATCH('CR CF3'!A111,Accueil!$D$32:$D$131,0))</f>
        <v/>
      </c>
      <c r="C111" s="145" t="str">
        <f>IF('CR CF3'!A111="","",'CR CF3'!A111)</f>
        <v/>
      </c>
      <c r="D111" s="162" t="str">
        <f>IF('CR CF3'!B111="","",'CR CF3'!B111)</f>
        <v/>
      </c>
      <c r="E111" s="285" t="str">
        <f>IF('CR CF3'!C111="","",'CR CF3'!C111)</f>
        <v/>
      </c>
      <c r="F111" s="171" t="str">
        <f>IF(OR(Accueil!$D$8="",D111="",E111=""),"",DATEDIF(E111,LOOKUP(B111,Accueil!$C$32:$C$131,Accueil!$E$32:$E$131),"m"))</f>
        <v/>
      </c>
      <c r="G111" s="92" t="str">
        <f>IF('CR CF3'!E111="","",'CR CF3'!E111)</f>
        <v/>
      </c>
      <c r="H111" s="252" t="str">
        <f>IF('CR CF3'!F111="","",'CR CF3'!F111)</f>
        <v/>
      </c>
      <c r="I111" s="245" t="str">
        <f>IF(OR(F111="",H111=""),"",VLOOKUP(H111,Détente!$A$2:$BU$157,MATCH(F111,(Détente!$B$1:$BU$1),1)+1))</f>
        <v/>
      </c>
      <c r="J111" s="252" t="str">
        <f>IF('CR CF3'!H111="","",'CR CF3'!H111)</f>
        <v/>
      </c>
      <c r="K111" s="245" t="str">
        <f>IF(OR(F111="",J111=""),"",VLOOKUP(J111,Sautillers!$A$2:$BU$99,MATCH(F111,(Sautillers!$B$1:$BU$1),1)+1))</f>
        <v/>
      </c>
      <c r="L111" s="252" t="str">
        <f>IF('CR CF3'!J111="","",'CR CF3'!J111)</f>
        <v/>
      </c>
      <c r="M111" s="245" t="str">
        <f>IF(OR(F111="",L111=""),"",VLOOKUP(L111,Gainage!$A$2:$BU$32,MATCH(F111,(Gainage!$B$1:$BU$1),1)+1))</f>
        <v/>
      </c>
      <c r="N111" s="252" t="str">
        <f>IF('CR CF3'!L111="","",'CR CF3'!L111)</f>
        <v/>
      </c>
      <c r="O111" s="245" t="str">
        <f>IF(OR(F111="",N111=""),"",VLOOKUP(N111,'Course 20 m'!$A$2:$BU$373,MATCH(F111,('Course 20 m'!$B$1:$BU$1),1)+1))</f>
        <v/>
      </c>
      <c r="P111" s="253" t="str">
        <f>IF('CR CF3'!N111="","",'CR CF3'!N111)</f>
        <v/>
      </c>
      <c r="Q111" s="245" t="str">
        <f>IF(OR(F111="",P111=""),"",VLOOKUP(P111,'Ecarts D&amp;G'!$A$2:$BU$147,MATCH(F111,('Ecarts D&amp;G'!$B$1:$BU$1),1)+1))</f>
        <v/>
      </c>
      <c r="R111" s="253" t="str">
        <f>IF('CR CF3'!P111="","",'CR CF3'!P111)</f>
        <v/>
      </c>
      <c r="S111" s="245" t="str">
        <f>IF(OR(F111="",R111=""),"",VLOOKUP(R111,'Ecarts D&amp;G'!$A$2:$BU$147,MATCH(F111,('Ecarts D&amp;G'!$B$1:$BU$1),1)+1))</f>
        <v/>
      </c>
      <c r="T111" s="253" t="str">
        <f>IF('CR CF3'!R111="","",'CR CF3'!R111)</f>
        <v/>
      </c>
      <c r="U111" s="245" t="str">
        <f>IF(OR(F111="",T111=""),"",VLOOKUP(T111,'Ecart facial'!$A$2:$BU$143,MATCH(F111,('Ecart facial'!$B$1:$BU$1),1)+1))</f>
        <v/>
      </c>
      <c r="V111" s="254" t="str">
        <f>IF('CR CF3'!T111="","",'CR CF3'!T111)</f>
        <v/>
      </c>
      <c r="W111" s="245" t="str">
        <f>IF(OR(F111="",V111=""),"",VLOOKUP(V111,'Fermeture TJ'!$A$2:$BU$126,MATCH(F111,('Fermeture TJ'!$B$1:$BU$1),1)+1))</f>
        <v/>
      </c>
      <c r="X111" s="254" t="str">
        <f>IF('CR CF3'!V111="","",'CR CF3'!V111)</f>
        <v/>
      </c>
      <c r="Y111" s="245" t="str">
        <f>IF(OR(F111="",X111=""),"",VLOOKUP(X111,Pont!$A$2:$BU$188,MATCH(F111,(Pont!$B$1:$BU$1),1)+1))</f>
        <v/>
      </c>
      <c r="Z111" s="254" t="str">
        <f>IF('CR CF3'!X111="","",'CR CF3'!X111)</f>
        <v/>
      </c>
      <c r="AA111" s="245" t="str">
        <f>IF(OR(F111="",Z111=""),"",VLOOKUP(Z111,Epaules!$A$2:$BU$76,MATCH(F111,(Epaules!$B$1:$BU$1),1)+1))</f>
        <v/>
      </c>
      <c r="AB111" s="233">
        <f t="shared" si="7"/>
        <v>0</v>
      </c>
      <c r="AC111" s="199" t="str">
        <f t="shared" si="13"/>
        <v/>
      </c>
      <c r="AD111" s="37"/>
      <c r="AE111" s="37"/>
      <c r="AF111" s="176" t="str">
        <f t="shared" si="8"/>
        <v/>
      </c>
      <c r="AG111" s="187"/>
      <c r="AH111" s="187"/>
      <c r="AI111" s="176" t="str">
        <f t="shared" si="9"/>
        <v/>
      </c>
      <c r="AJ111" s="235">
        <f t="shared" si="10"/>
        <v>0</v>
      </c>
      <c r="AK111" s="187"/>
      <c r="AL111" s="187"/>
      <c r="AM111" s="187"/>
      <c r="AN111" s="187"/>
      <c r="AO111" s="187"/>
      <c r="AP111" s="238">
        <f t="shared" si="11"/>
        <v>0</v>
      </c>
      <c r="AQ111" s="258">
        <f t="shared" si="12"/>
        <v>0</v>
      </c>
      <c r="AR111" s="231">
        <v>108</v>
      </c>
    </row>
    <row r="112" spans="1:44" ht="15" customHeight="1" x14ac:dyDescent="0.25">
      <c r="A112" s="34" t="str">
        <f>IF('CR CF3'!A112="","",Accueil!$D$8)</f>
        <v/>
      </c>
      <c r="B112" s="36" t="str">
        <f>IF('CR CF3'!A112="","",MATCH('CR CF3'!A112,Accueil!$D$32:$D$131,0))</f>
        <v/>
      </c>
      <c r="C112" s="145" t="str">
        <f>IF('CR CF3'!A112="","",'CR CF3'!A112)</f>
        <v/>
      </c>
      <c r="D112" s="162" t="str">
        <f>IF('CR CF3'!B112="","",'CR CF3'!B112)</f>
        <v/>
      </c>
      <c r="E112" s="284" t="str">
        <f>IF('CR CF3'!C112="","",'CR CF3'!C112)</f>
        <v/>
      </c>
      <c r="F112" s="171" t="str">
        <f>IF(OR(Accueil!$D$8="",D112="",E112=""),"",DATEDIF(E112,LOOKUP(B112,Accueil!$C$32:$C$131,Accueil!$E$32:$E$131),"m"))</f>
        <v/>
      </c>
      <c r="G112" s="92" t="str">
        <f>IF('CR CF3'!E112="","",'CR CF3'!E112)</f>
        <v/>
      </c>
      <c r="H112" s="252" t="str">
        <f>IF('CR CF3'!F112="","",'CR CF3'!F112)</f>
        <v/>
      </c>
      <c r="I112" s="245" t="str">
        <f>IF(OR(F112="",H112=""),"",VLOOKUP(H112,Détente!$A$2:$BU$157,MATCH(F112,(Détente!$B$1:$BU$1),1)+1))</f>
        <v/>
      </c>
      <c r="J112" s="252" t="str">
        <f>IF('CR CF3'!H112="","",'CR CF3'!H112)</f>
        <v/>
      </c>
      <c r="K112" s="245" t="str">
        <f>IF(OR(F112="",J112=""),"",VLOOKUP(J112,Sautillers!$A$2:$BU$99,MATCH(F112,(Sautillers!$B$1:$BU$1),1)+1))</f>
        <v/>
      </c>
      <c r="L112" s="252" t="str">
        <f>IF('CR CF3'!J112="","",'CR CF3'!J112)</f>
        <v/>
      </c>
      <c r="M112" s="245" t="str">
        <f>IF(OR(F112="",L112=""),"",VLOOKUP(L112,Gainage!$A$2:$BU$32,MATCH(F112,(Gainage!$B$1:$BU$1),1)+1))</f>
        <v/>
      </c>
      <c r="N112" s="252" t="str">
        <f>IF('CR CF3'!L112="","",'CR CF3'!L112)</f>
        <v/>
      </c>
      <c r="O112" s="245" t="str">
        <f>IF(OR(F112="",N112=""),"",VLOOKUP(N112,'Course 20 m'!$A$2:$BU$373,MATCH(F112,('Course 20 m'!$B$1:$BU$1),1)+1))</f>
        <v/>
      </c>
      <c r="P112" s="253" t="str">
        <f>IF('CR CF3'!N112="","",'CR CF3'!N112)</f>
        <v/>
      </c>
      <c r="Q112" s="245" t="str">
        <f>IF(OR(F112="",P112=""),"",VLOOKUP(P112,'Ecarts D&amp;G'!$A$2:$BU$147,MATCH(F112,('Ecarts D&amp;G'!$B$1:$BU$1),1)+1))</f>
        <v/>
      </c>
      <c r="R112" s="253" t="str">
        <f>IF('CR CF3'!P112="","",'CR CF3'!P112)</f>
        <v/>
      </c>
      <c r="S112" s="245" t="str">
        <f>IF(OR(F112="",R112=""),"",VLOOKUP(R112,'Ecarts D&amp;G'!$A$2:$BU$147,MATCH(F112,('Ecarts D&amp;G'!$B$1:$BU$1),1)+1))</f>
        <v/>
      </c>
      <c r="T112" s="253" t="str">
        <f>IF('CR CF3'!R112="","",'CR CF3'!R112)</f>
        <v/>
      </c>
      <c r="U112" s="245" t="str">
        <f>IF(OR(F112="",T112=""),"",VLOOKUP(T112,'Ecart facial'!$A$2:$BU$143,MATCH(F112,('Ecart facial'!$B$1:$BU$1),1)+1))</f>
        <v/>
      </c>
      <c r="V112" s="254" t="str">
        <f>IF('CR CF3'!T112="","",'CR CF3'!T112)</f>
        <v/>
      </c>
      <c r="W112" s="245" t="str">
        <f>IF(OR(F112="",V112=""),"",VLOOKUP(V112,'Fermeture TJ'!$A$2:$BU$126,MATCH(F112,('Fermeture TJ'!$B$1:$BU$1),1)+1))</f>
        <v/>
      </c>
      <c r="X112" s="254" t="str">
        <f>IF('CR CF3'!V112="","",'CR CF3'!V112)</f>
        <v/>
      </c>
      <c r="Y112" s="245" t="str">
        <f>IF(OR(F112="",X112=""),"",VLOOKUP(X112,Pont!$A$2:$BU$188,MATCH(F112,(Pont!$B$1:$BU$1),1)+1))</f>
        <v/>
      </c>
      <c r="Z112" s="254" t="str">
        <f>IF('CR CF3'!X112="","",'CR CF3'!X112)</f>
        <v/>
      </c>
      <c r="AA112" s="245" t="str">
        <f>IF(OR(F112="",Z112=""),"",VLOOKUP(Z112,Epaules!$A$2:$BU$76,MATCH(F112,(Epaules!$B$1:$BU$1),1)+1))</f>
        <v/>
      </c>
      <c r="AB112" s="233">
        <f t="shared" si="7"/>
        <v>0</v>
      </c>
      <c r="AC112" s="199" t="str">
        <f t="shared" si="13"/>
        <v/>
      </c>
      <c r="AD112" s="37"/>
      <c r="AE112" s="37"/>
      <c r="AF112" s="176" t="str">
        <f t="shared" si="8"/>
        <v/>
      </c>
      <c r="AG112" s="187"/>
      <c r="AH112" s="187"/>
      <c r="AI112" s="176" t="str">
        <f t="shared" si="9"/>
        <v/>
      </c>
      <c r="AJ112" s="235">
        <f t="shared" si="10"/>
        <v>0</v>
      </c>
      <c r="AK112" s="187"/>
      <c r="AL112" s="187"/>
      <c r="AM112" s="187"/>
      <c r="AN112" s="187"/>
      <c r="AO112" s="187"/>
      <c r="AP112" s="238">
        <f t="shared" si="11"/>
        <v>0</v>
      </c>
      <c r="AQ112" s="258">
        <f t="shared" si="12"/>
        <v>0</v>
      </c>
      <c r="AR112" s="231">
        <v>109</v>
      </c>
    </row>
    <row r="113" spans="1:44" ht="15" customHeight="1" x14ac:dyDescent="0.25">
      <c r="A113" s="34" t="str">
        <f>IF('CR CF3'!A113="","",Accueil!$D$8)</f>
        <v/>
      </c>
      <c r="B113" s="36" t="str">
        <f>IF('CR CF3'!A113="","",MATCH('CR CF3'!A113,Accueil!$D$32:$D$131,0))</f>
        <v/>
      </c>
      <c r="C113" s="145" t="str">
        <f>IF('CR CF3'!A113="","",'CR CF3'!A113)</f>
        <v/>
      </c>
      <c r="D113" s="162" t="str">
        <f>IF('CR CF3'!B113="","",'CR CF3'!B113)</f>
        <v/>
      </c>
      <c r="E113" s="285" t="str">
        <f>IF('CR CF3'!C113="","",'CR CF3'!C113)</f>
        <v/>
      </c>
      <c r="F113" s="171" t="str">
        <f>IF(OR(Accueil!$D$8="",D113="",E113=""),"",DATEDIF(E113,LOOKUP(B113,Accueil!$C$32:$C$131,Accueil!$E$32:$E$131),"m"))</f>
        <v/>
      </c>
      <c r="G113" s="92" t="str">
        <f>IF('CR CF3'!E113="","",'CR CF3'!E113)</f>
        <v/>
      </c>
      <c r="H113" s="252" t="str">
        <f>IF('CR CF3'!F113="","",'CR CF3'!F113)</f>
        <v/>
      </c>
      <c r="I113" s="245" t="str">
        <f>IF(OR(F113="",H113=""),"",VLOOKUP(H113,Détente!$A$2:$BU$157,MATCH(F113,(Détente!$B$1:$BU$1),1)+1))</f>
        <v/>
      </c>
      <c r="J113" s="252" t="str">
        <f>IF('CR CF3'!H113="","",'CR CF3'!H113)</f>
        <v/>
      </c>
      <c r="K113" s="245" t="str">
        <f>IF(OR(F113="",J113=""),"",VLOOKUP(J113,Sautillers!$A$2:$BU$99,MATCH(F113,(Sautillers!$B$1:$BU$1),1)+1))</f>
        <v/>
      </c>
      <c r="L113" s="252" t="str">
        <f>IF('CR CF3'!J113="","",'CR CF3'!J113)</f>
        <v/>
      </c>
      <c r="M113" s="245" t="str">
        <f>IF(OR(F113="",L113=""),"",VLOOKUP(L113,Gainage!$A$2:$BU$32,MATCH(F113,(Gainage!$B$1:$BU$1),1)+1))</f>
        <v/>
      </c>
      <c r="N113" s="252" t="str">
        <f>IF('CR CF3'!L113="","",'CR CF3'!L113)</f>
        <v/>
      </c>
      <c r="O113" s="245" t="str">
        <f>IF(OR(F113="",N113=""),"",VLOOKUP(N113,'Course 20 m'!$A$2:$BU$373,MATCH(F113,('Course 20 m'!$B$1:$BU$1),1)+1))</f>
        <v/>
      </c>
      <c r="P113" s="253" t="str">
        <f>IF('CR CF3'!N113="","",'CR CF3'!N113)</f>
        <v/>
      </c>
      <c r="Q113" s="245" t="str">
        <f>IF(OR(F113="",P113=""),"",VLOOKUP(P113,'Ecarts D&amp;G'!$A$2:$BU$147,MATCH(F113,('Ecarts D&amp;G'!$B$1:$BU$1),1)+1))</f>
        <v/>
      </c>
      <c r="R113" s="253" t="str">
        <f>IF('CR CF3'!P113="","",'CR CF3'!P113)</f>
        <v/>
      </c>
      <c r="S113" s="245" t="str">
        <f>IF(OR(F113="",R113=""),"",VLOOKUP(R113,'Ecarts D&amp;G'!$A$2:$BU$147,MATCH(F113,('Ecarts D&amp;G'!$B$1:$BU$1),1)+1))</f>
        <v/>
      </c>
      <c r="T113" s="253" t="str">
        <f>IF('CR CF3'!R113="","",'CR CF3'!R113)</f>
        <v/>
      </c>
      <c r="U113" s="245" t="str">
        <f>IF(OR(F113="",T113=""),"",VLOOKUP(T113,'Ecart facial'!$A$2:$BU$143,MATCH(F113,('Ecart facial'!$B$1:$BU$1),1)+1))</f>
        <v/>
      </c>
      <c r="V113" s="254" t="str">
        <f>IF('CR CF3'!T113="","",'CR CF3'!T113)</f>
        <v/>
      </c>
      <c r="W113" s="245" t="str">
        <f>IF(OR(F113="",V113=""),"",VLOOKUP(V113,'Fermeture TJ'!$A$2:$BU$126,MATCH(F113,('Fermeture TJ'!$B$1:$BU$1),1)+1))</f>
        <v/>
      </c>
      <c r="X113" s="254" t="str">
        <f>IF('CR CF3'!V113="","",'CR CF3'!V113)</f>
        <v/>
      </c>
      <c r="Y113" s="245" t="str">
        <f>IF(OR(F113="",X113=""),"",VLOOKUP(X113,Pont!$A$2:$BU$188,MATCH(F113,(Pont!$B$1:$BU$1),1)+1))</f>
        <v/>
      </c>
      <c r="Z113" s="254" t="str">
        <f>IF('CR CF3'!X113="","",'CR CF3'!X113)</f>
        <v/>
      </c>
      <c r="AA113" s="245" t="str">
        <f>IF(OR(F113="",Z113=""),"",VLOOKUP(Z113,Epaules!$A$2:$BU$76,MATCH(F113,(Epaules!$B$1:$BU$1),1)+1))</f>
        <v/>
      </c>
      <c r="AB113" s="233">
        <f t="shared" si="7"/>
        <v>0</v>
      </c>
      <c r="AC113" s="199" t="str">
        <f t="shared" si="13"/>
        <v/>
      </c>
      <c r="AD113" s="37"/>
      <c r="AE113" s="37"/>
      <c r="AF113" s="176" t="str">
        <f t="shared" si="8"/>
        <v/>
      </c>
      <c r="AG113" s="187"/>
      <c r="AH113" s="187"/>
      <c r="AI113" s="176" t="str">
        <f t="shared" si="9"/>
        <v/>
      </c>
      <c r="AJ113" s="235">
        <f t="shared" si="10"/>
        <v>0</v>
      </c>
      <c r="AK113" s="187"/>
      <c r="AL113" s="187"/>
      <c r="AM113" s="187"/>
      <c r="AN113" s="187"/>
      <c r="AO113" s="187"/>
      <c r="AP113" s="238">
        <f t="shared" si="11"/>
        <v>0</v>
      </c>
      <c r="AQ113" s="258">
        <f t="shared" si="12"/>
        <v>0</v>
      </c>
      <c r="AR113" s="231">
        <v>110</v>
      </c>
    </row>
    <row r="114" spans="1:44" ht="15" customHeight="1" x14ac:dyDescent="0.25">
      <c r="A114" s="34" t="str">
        <f>IF('CR CF3'!A114="","",Accueil!$D$8)</f>
        <v/>
      </c>
      <c r="B114" s="36" t="str">
        <f>IF('CR CF3'!A114="","",MATCH('CR CF3'!A114,Accueil!$D$32:$D$131,0))</f>
        <v/>
      </c>
      <c r="C114" s="145" t="str">
        <f>IF('CR CF3'!A114="","",'CR CF3'!A114)</f>
        <v/>
      </c>
      <c r="D114" s="162" t="str">
        <f>IF('CR CF3'!B114="","",'CR CF3'!B114)</f>
        <v/>
      </c>
      <c r="E114" s="284" t="str">
        <f>IF('CR CF3'!C114="","",'CR CF3'!C114)</f>
        <v/>
      </c>
      <c r="F114" s="171" t="str">
        <f>IF(OR(Accueil!$D$8="",D114="",E114=""),"",DATEDIF(E114,LOOKUP(B114,Accueil!$C$32:$C$131,Accueil!$E$32:$E$131),"m"))</f>
        <v/>
      </c>
      <c r="G114" s="92" t="str">
        <f>IF('CR CF3'!E114="","",'CR CF3'!E114)</f>
        <v/>
      </c>
      <c r="H114" s="252" t="str">
        <f>IF('CR CF3'!F114="","",'CR CF3'!F114)</f>
        <v/>
      </c>
      <c r="I114" s="245" t="str">
        <f>IF(OR(F114="",H114=""),"",VLOOKUP(H114,Détente!$A$2:$BU$157,MATCH(F114,(Détente!$B$1:$BU$1),1)+1))</f>
        <v/>
      </c>
      <c r="J114" s="252" t="str">
        <f>IF('CR CF3'!H114="","",'CR CF3'!H114)</f>
        <v/>
      </c>
      <c r="K114" s="245" t="str">
        <f>IF(OR(F114="",J114=""),"",VLOOKUP(J114,Sautillers!$A$2:$BU$99,MATCH(F114,(Sautillers!$B$1:$BU$1),1)+1))</f>
        <v/>
      </c>
      <c r="L114" s="252" t="str">
        <f>IF('CR CF3'!J114="","",'CR CF3'!J114)</f>
        <v/>
      </c>
      <c r="M114" s="245" t="str">
        <f>IF(OR(F114="",L114=""),"",VLOOKUP(L114,Gainage!$A$2:$BU$32,MATCH(F114,(Gainage!$B$1:$BU$1),1)+1))</f>
        <v/>
      </c>
      <c r="N114" s="252" t="str">
        <f>IF('CR CF3'!L114="","",'CR CF3'!L114)</f>
        <v/>
      </c>
      <c r="O114" s="245" t="str">
        <f>IF(OR(F114="",N114=""),"",VLOOKUP(N114,'Course 20 m'!$A$2:$BU$373,MATCH(F114,('Course 20 m'!$B$1:$BU$1),1)+1))</f>
        <v/>
      </c>
      <c r="P114" s="253" t="str">
        <f>IF('CR CF3'!N114="","",'CR CF3'!N114)</f>
        <v/>
      </c>
      <c r="Q114" s="245" t="str">
        <f>IF(OR(F114="",P114=""),"",VLOOKUP(P114,'Ecarts D&amp;G'!$A$2:$BU$147,MATCH(F114,('Ecarts D&amp;G'!$B$1:$BU$1),1)+1))</f>
        <v/>
      </c>
      <c r="R114" s="253" t="str">
        <f>IF('CR CF3'!P114="","",'CR CF3'!P114)</f>
        <v/>
      </c>
      <c r="S114" s="245" t="str">
        <f>IF(OR(F114="",R114=""),"",VLOOKUP(R114,'Ecarts D&amp;G'!$A$2:$BU$147,MATCH(F114,('Ecarts D&amp;G'!$B$1:$BU$1),1)+1))</f>
        <v/>
      </c>
      <c r="T114" s="253" t="str">
        <f>IF('CR CF3'!R114="","",'CR CF3'!R114)</f>
        <v/>
      </c>
      <c r="U114" s="245" t="str">
        <f>IF(OR(F114="",T114=""),"",VLOOKUP(T114,'Ecart facial'!$A$2:$BU$143,MATCH(F114,('Ecart facial'!$B$1:$BU$1),1)+1))</f>
        <v/>
      </c>
      <c r="V114" s="254" t="str">
        <f>IF('CR CF3'!T114="","",'CR CF3'!T114)</f>
        <v/>
      </c>
      <c r="W114" s="245" t="str">
        <f>IF(OR(F114="",V114=""),"",VLOOKUP(V114,'Fermeture TJ'!$A$2:$BU$126,MATCH(F114,('Fermeture TJ'!$B$1:$BU$1),1)+1))</f>
        <v/>
      </c>
      <c r="X114" s="254" t="str">
        <f>IF('CR CF3'!V114="","",'CR CF3'!V114)</f>
        <v/>
      </c>
      <c r="Y114" s="245" t="str">
        <f>IF(OR(F114="",X114=""),"",VLOOKUP(X114,Pont!$A$2:$BU$188,MATCH(F114,(Pont!$B$1:$BU$1),1)+1))</f>
        <v/>
      </c>
      <c r="Z114" s="254" t="str">
        <f>IF('CR CF3'!X114="","",'CR CF3'!X114)</f>
        <v/>
      </c>
      <c r="AA114" s="245" t="str">
        <f>IF(OR(F114="",Z114=""),"",VLOOKUP(Z114,Epaules!$A$2:$BU$76,MATCH(F114,(Epaules!$B$1:$BU$1),1)+1))</f>
        <v/>
      </c>
      <c r="AB114" s="233">
        <f t="shared" si="7"/>
        <v>0</v>
      </c>
      <c r="AC114" s="199" t="str">
        <f t="shared" si="13"/>
        <v/>
      </c>
      <c r="AD114" s="37"/>
      <c r="AE114" s="37"/>
      <c r="AF114" s="176" t="str">
        <f t="shared" si="8"/>
        <v/>
      </c>
      <c r="AG114" s="187"/>
      <c r="AH114" s="187"/>
      <c r="AI114" s="176" t="str">
        <f t="shared" si="9"/>
        <v/>
      </c>
      <c r="AJ114" s="235">
        <f t="shared" si="10"/>
        <v>0</v>
      </c>
      <c r="AK114" s="187"/>
      <c r="AL114" s="187"/>
      <c r="AM114" s="187"/>
      <c r="AN114" s="187"/>
      <c r="AO114" s="187"/>
      <c r="AP114" s="238">
        <f t="shared" si="11"/>
        <v>0</v>
      </c>
      <c r="AQ114" s="258">
        <f t="shared" si="12"/>
        <v>0</v>
      </c>
      <c r="AR114" s="231">
        <v>111</v>
      </c>
    </row>
    <row r="115" spans="1:44" ht="15" customHeight="1" x14ac:dyDescent="0.25">
      <c r="A115" s="34" t="str">
        <f>IF('CR CF3'!A115="","",Accueil!$D$8)</f>
        <v/>
      </c>
      <c r="B115" s="36" t="str">
        <f>IF('CR CF3'!A115="","",MATCH('CR CF3'!A115,Accueil!$D$32:$D$131,0))</f>
        <v/>
      </c>
      <c r="C115" s="145" t="str">
        <f>IF('CR CF3'!A115="","",'CR CF3'!A115)</f>
        <v/>
      </c>
      <c r="D115" s="162" t="str">
        <f>IF('CR CF3'!B115="","",'CR CF3'!B115)</f>
        <v/>
      </c>
      <c r="E115" s="285" t="str">
        <f>IF('CR CF3'!C115="","",'CR CF3'!C115)</f>
        <v/>
      </c>
      <c r="F115" s="171" t="str">
        <f>IF(OR(Accueil!$D$8="",D115="",E115=""),"",DATEDIF(E115,LOOKUP(B115,Accueil!$C$32:$C$131,Accueil!$E$32:$E$131),"m"))</f>
        <v/>
      </c>
      <c r="G115" s="92" t="str">
        <f>IF('CR CF3'!E115="","",'CR CF3'!E115)</f>
        <v/>
      </c>
      <c r="H115" s="252" t="str">
        <f>IF('CR CF3'!F115="","",'CR CF3'!F115)</f>
        <v/>
      </c>
      <c r="I115" s="245" t="str">
        <f>IF(OR(F115="",H115=""),"",VLOOKUP(H115,Détente!$A$2:$BU$157,MATCH(F115,(Détente!$B$1:$BU$1),1)+1))</f>
        <v/>
      </c>
      <c r="J115" s="252" t="str">
        <f>IF('CR CF3'!H115="","",'CR CF3'!H115)</f>
        <v/>
      </c>
      <c r="K115" s="245" t="str">
        <f>IF(OR(F115="",J115=""),"",VLOOKUP(J115,Sautillers!$A$2:$BU$99,MATCH(F115,(Sautillers!$B$1:$BU$1),1)+1))</f>
        <v/>
      </c>
      <c r="L115" s="252" t="str">
        <f>IF('CR CF3'!J115="","",'CR CF3'!J115)</f>
        <v/>
      </c>
      <c r="M115" s="245" t="str">
        <f>IF(OR(F115="",L115=""),"",VLOOKUP(L115,Gainage!$A$2:$BU$32,MATCH(F115,(Gainage!$B$1:$BU$1),1)+1))</f>
        <v/>
      </c>
      <c r="N115" s="252" t="str">
        <f>IF('CR CF3'!L115="","",'CR CF3'!L115)</f>
        <v/>
      </c>
      <c r="O115" s="245" t="str">
        <f>IF(OR(F115="",N115=""),"",VLOOKUP(N115,'Course 20 m'!$A$2:$BU$373,MATCH(F115,('Course 20 m'!$B$1:$BU$1),1)+1))</f>
        <v/>
      </c>
      <c r="P115" s="253" t="str">
        <f>IF('CR CF3'!N115="","",'CR CF3'!N115)</f>
        <v/>
      </c>
      <c r="Q115" s="245" t="str">
        <f>IF(OR(F115="",P115=""),"",VLOOKUP(P115,'Ecarts D&amp;G'!$A$2:$BU$147,MATCH(F115,('Ecarts D&amp;G'!$B$1:$BU$1),1)+1))</f>
        <v/>
      </c>
      <c r="R115" s="253" t="str">
        <f>IF('CR CF3'!P115="","",'CR CF3'!P115)</f>
        <v/>
      </c>
      <c r="S115" s="245" t="str">
        <f>IF(OR(F115="",R115=""),"",VLOOKUP(R115,'Ecarts D&amp;G'!$A$2:$BU$147,MATCH(F115,('Ecarts D&amp;G'!$B$1:$BU$1),1)+1))</f>
        <v/>
      </c>
      <c r="T115" s="253" t="str">
        <f>IF('CR CF3'!R115="","",'CR CF3'!R115)</f>
        <v/>
      </c>
      <c r="U115" s="245" t="str">
        <f>IF(OR(F115="",T115=""),"",VLOOKUP(T115,'Ecart facial'!$A$2:$BU$143,MATCH(F115,('Ecart facial'!$B$1:$BU$1),1)+1))</f>
        <v/>
      </c>
      <c r="V115" s="254" t="str">
        <f>IF('CR CF3'!T115="","",'CR CF3'!T115)</f>
        <v/>
      </c>
      <c r="W115" s="245" t="str">
        <f>IF(OR(F115="",V115=""),"",VLOOKUP(V115,'Fermeture TJ'!$A$2:$BU$126,MATCH(F115,('Fermeture TJ'!$B$1:$BU$1),1)+1))</f>
        <v/>
      </c>
      <c r="X115" s="254" t="str">
        <f>IF('CR CF3'!V115="","",'CR CF3'!V115)</f>
        <v/>
      </c>
      <c r="Y115" s="245" t="str">
        <f>IF(OR(F115="",X115=""),"",VLOOKUP(X115,Pont!$A$2:$BU$188,MATCH(F115,(Pont!$B$1:$BU$1),1)+1))</f>
        <v/>
      </c>
      <c r="Z115" s="254" t="str">
        <f>IF('CR CF3'!X115="","",'CR CF3'!X115)</f>
        <v/>
      </c>
      <c r="AA115" s="245" t="str">
        <f>IF(OR(F115="",Z115=""),"",VLOOKUP(Z115,Epaules!$A$2:$BU$76,MATCH(F115,(Epaules!$B$1:$BU$1),1)+1))</f>
        <v/>
      </c>
      <c r="AB115" s="233">
        <f t="shared" si="7"/>
        <v>0</v>
      </c>
      <c r="AC115" s="199" t="str">
        <f t="shared" si="13"/>
        <v/>
      </c>
      <c r="AD115" s="37"/>
      <c r="AE115" s="37"/>
      <c r="AF115" s="176" t="str">
        <f t="shared" si="8"/>
        <v/>
      </c>
      <c r="AG115" s="187"/>
      <c r="AH115" s="187"/>
      <c r="AI115" s="176" t="str">
        <f t="shared" si="9"/>
        <v/>
      </c>
      <c r="AJ115" s="235">
        <f t="shared" si="10"/>
        <v>0</v>
      </c>
      <c r="AK115" s="187"/>
      <c r="AL115" s="187"/>
      <c r="AM115" s="187"/>
      <c r="AN115" s="187"/>
      <c r="AO115" s="187"/>
      <c r="AP115" s="238">
        <f t="shared" si="11"/>
        <v>0</v>
      </c>
      <c r="AQ115" s="258">
        <f t="shared" si="12"/>
        <v>0</v>
      </c>
      <c r="AR115" s="231">
        <v>112</v>
      </c>
    </row>
    <row r="116" spans="1:44" ht="15" customHeight="1" x14ac:dyDescent="0.25">
      <c r="A116" s="34" t="str">
        <f>IF('CR CF3'!A116="","",Accueil!$D$8)</f>
        <v/>
      </c>
      <c r="B116" s="36" t="str">
        <f>IF('CR CF3'!A116="","",MATCH('CR CF3'!A116,Accueil!$D$32:$D$131,0))</f>
        <v/>
      </c>
      <c r="C116" s="145" t="str">
        <f>IF('CR CF3'!A116="","",'CR CF3'!A116)</f>
        <v/>
      </c>
      <c r="D116" s="162" t="str">
        <f>IF('CR CF3'!B116="","",'CR CF3'!B116)</f>
        <v/>
      </c>
      <c r="E116" s="284" t="str">
        <f>IF('CR CF3'!C116="","",'CR CF3'!C116)</f>
        <v/>
      </c>
      <c r="F116" s="171" t="str">
        <f>IF(OR(Accueil!$D$8="",D116="",E116=""),"",DATEDIF(E116,LOOKUP(B116,Accueil!$C$32:$C$131,Accueil!$E$32:$E$131),"m"))</f>
        <v/>
      </c>
      <c r="G116" s="92" t="str">
        <f>IF('CR CF3'!E116="","",'CR CF3'!E116)</f>
        <v/>
      </c>
      <c r="H116" s="252" t="str">
        <f>IF('CR CF3'!F116="","",'CR CF3'!F116)</f>
        <v/>
      </c>
      <c r="I116" s="245" t="str">
        <f>IF(OR(F116="",H116=""),"",VLOOKUP(H116,Détente!$A$2:$BU$157,MATCH(F116,(Détente!$B$1:$BU$1),1)+1))</f>
        <v/>
      </c>
      <c r="J116" s="252" t="str">
        <f>IF('CR CF3'!H116="","",'CR CF3'!H116)</f>
        <v/>
      </c>
      <c r="K116" s="245" t="str">
        <f>IF(OR(F116="",J116=""),"",VLOOKUP(J116,Sautillers!$A$2:$BU$99,MATCH(F116,(Sautillers!$B$1:$BU$1),1)+1))</f>
        <v/>
      </c>
      <c r="L116" s="252" t="str">
        <f>IF('CR CF3'!J116="","",'CR CF3'!J116)</f>
        <v/>
      </c>
      <c r="M116" s="245" t="str">
        <f>IF(OR(F116="",L116=""),"",VLOOKUP(L116,Gainage!$A$2:$BU$32,MATCH(F116,(Gainage!$B$1:$BU$1),1)+1))</f>
        <v/>
      </c>
      <c r="N116" s="252" t="str">
        <f>IF('CR CF3'!L116="","",'CR CF3'!L116)</f>
        <v/>
      </c>
      <c r="O116" s="245" t="str">
        <f>IF(OR(F116="",N116=""),"",VLOOKUP(N116,'Course 20 m'!$A$2:$BU$373,MATCH(F116,('Course 20 m'!$B$1:$BU$1),1)+1))</f>
        <v/>
      </c>
      <c r="P116" s="253" t="str">
        <f>IF('CR CF3'!N116="","",'CR CF3'!N116)</f>
        <v/>
      </c>
      <c r="Q116" s="245" t="str">
        <f>IF(OR(F116="",P116=""),"",VLOOKUP(P116,'Ecarts D&amp;G'!$A$2:$BU$147,MATCH(F116,('Ecarts D&amp;G'!$B$1:$BU$1),1)+1))</f>
        <v/>
      </c>
      <c r="R116" s="253" t="str">
        <f>IF('CR CF3'!P116="","",'CR CF3'!P116)</f>
        <v/>
      </c>
      <c r="S116" s="245" t="str">
        <f>IF(OR(F116="",R116=""),"",VLOOKUP(R116,'Ecarts D&amp;G'!$A$2:$BU$147,MATCH(F116,('Ecarts D&amp;G'!$B$1:$BU$1),1)+1))</f>
        <v/>
      </c>
      <c r="T116" s="253" t="str">
        <f>IF('CR CF3'!R116="","",'CR CF3'!R116)</f>
        <v/>
      </c>
      <c r="U116" s="245" t="str">
        <f>IF(OR(F116="",T116=""),"",VLOOKUP(T116,'Ecart facial'!$A$2:$BU$143,MATCH(F116,('Ecart facial'!$B$1:$BU$1),1)+1))</f>
        <v/>
      </c>
      <c r="V116" s="254" t="str">
        <f>IF('CR CF3'!T116="","",'CR CF3'!T116)</f>
        <v/>
      </c>
      <c r="W116" s="245" t="str">
        <f>IF(OR(F116="",V116=""),"",VLOOKUP(V116,'Fermeture TJ'!$A$2:$BU$126,MATCH(F116,('Fermeture TJ'!$B$1:$BU$1),1)+1))</f>
        <v/>
      </c>
      <c r="X116" s="254" t="str">
        <f>IF('CR CF3'!V116="","",'CR CF3'!V116)</f>
        <v/>
      </c>
      <c r="Y116" s="245" t="str">
        <f>IF(OR(F116="",X116=""),"",VLOOKUP(X116,Pont!$A$2:$BU$188,MATCH(F116,(Pont!$B$1:$BU$1),1)+1))</f>
        <v/>
      </c>
      <c r="Z116" s="254" t="str">
        <f>IF('CR CF3'!X116="","",'CR CF3'!X116)</f>
        <v/>
      </c>
      <c r="AA116" s="245" t="str">
        <f>IF(OR(F116="",Z116=""),"",VLOOKUP(Z116,Epaules!$A$2:$BU$76,MATCH(F116,(Epaules!$B$1:$BU$1),1)+1))</f>
        <v/>
      </c>
      <c r="AB116" s="233">
        <f t="shared" si="7"/>
        <v>0</v>
      </c>
      <c r="AC116" s="199" t="str">
        <f t="shared" si="13"/>
        <v/>
      </c>
      <c r="AD116" s="37"/>
      <c r="AE116" s="37"/>
      <c r="AF116" s="176" t="str">
        <f t="shared" si="8"/>
        <v/>
      </c>
      <c r="AG116" s="187"/>
      <c r="AH116" s="187"/>
      <c r="AI116" s="176" t="str">
        <f t="shared" si="9"/>
        <v/>
      </c>
      <c r="AJ116" s="235">
        <f t="shared" si="10"/>
        <v>0</v>
      </c>
      <c r="AK116" s="187"/>
      <c r="AL116" s="187"/>
      <c r="AM116" s="187"/>
      <c r="AN116" s="187"/>
      <c r="AO116" s="187"/>
      <c r="AP116" s="238">
        <f t="shared" si="11"/>
        <v>0</v>
      </c>
      <c r="AQ116" s="258">
        <f t="shared" si="12"/>
        <v>0</v>
      </c>
      <c r="AR116" s="231">
        <v>113</v>
      </c>
    </row>
    <row r="117" spans="1:44" ht="15" customHeight="1" x14ac:dyDescent="0.25">
      <c r="A117" s="34" t="str">
        <f>IF('CR CF3'!A117="","",Accueil!$D$8)</f>
        <v/>
      </c>
      <c r="B117" s="36" t="str">
        <f>IF('CR CF3'!A117="","",MATCH('CR CF3'!A117,Accueil!$D$32:$D$131,0))</f>
        <v/>
      </c>
      <c r="C117" s="145" t="str">
        <f>IF('CR CF3'!A117="","",'CR CF3'!A117)</f>
        <v/>
      </c>
      <c r="D117" s="162" t="str">
        <f>IF('CR CF3'!B117="","",'CR CF3'!B117)</f>
        <v/>
      </c>
      <c r="E117" s="285" t="str">
        <f>IF('CR CF3'!C117="","",'CR CF3'!C117)</f>
        <v/>
      </c>
      <c r="F117" s="171" t="str">
        <f>IF(OR(Accueil!$D$8="",D117="",E117=""),"",DATEDIF(E117,LOOKUP(B117,Accueil!$C$32:$C$131,Accueil!$E$32:$E$131),"m"))</f>
        <v/>
      </c>
      <c r="G117" s="92" t="str">
        <f>IF('CR CF3'!E117="","",'CR CF3'!E117)</f>
        <v/>
      </c>
      <c r="H117" s="252" t="str">
        <f>IF('CR CF3'!F117="","",'CR CF3'!F117)</f>
        <v/>
      </c>
      <c r="I117" s="245" t="str">
        <f>IF(OR(F117="",H117=""),"",VLOOKUP(H117,Détente!$A$2:$BU$157,MATCH(F117,(Détente!$B$1:$BU$1),1)+1))</f>
        <v/>
      </c>
      <c r="J117" s="252" t="str">
        <f>IF('CR CF3'!H117="","",'CR CF3'!H117)</f>
        <v/>
      </c>
      <c r="K117" s="245" t="str">
        <f>IF(OR(F117="",J117=""),"",VLOOKUP(J117,Sautillers!$A$2:$BU$99,MATCH(F117,(Sautillers!$B$1:$BU$1),1)+1))</f>
        <v/>
      </c>
      <c r="L117" s="252" t="str">
        <f>IF('CR CF3'!J117="","",'CR CF3'!J117)</f>
        <v/>
      </c>
      <c r="M117" s="245" t="str">
        <f>IF(OR(F117="",L117=""),"",VLOOKUP(L117,Gainage!$A$2:$BU$32,MATCH(F117,(Gainage!$B$1:$BU$1),1)+1))</f>
        <v/>
      </c>
      <c r="N117" s="252" t="str">
        <f>IF('CR CF3'!L117="","",'CR CF3'!L117)</f>
        <v/>
      </c>
      <c r="O117" s="245" t="str">
        <f>IF(OR(F117="",N117=""),"",VLOOKUP(N117,'Course 20 m'!$A$2:$BU$373,MATCH(F117,('Course 20 m'!$B$1:$BU$1),1)+1))</f>
        <v/>
      </c>
      <c r="P117" s="253" t="str">
        <f>IF('CR CF3'!N117="","",'CR CF3'!N117)</f>
        <v/>
      </c>
      <c r="Q117" s="245" t="str">
        <f>IF(OR(F117="",P117=""),"",VLOOKUP(P117,'Ecarts D&amp;G'!$A$2:$BU$147,MATCH(F117,('Ecarts D&amp;G'!$B$1:$BU$1),1)+1))</f>
        <v/>
      </c>
      <c r="R117" s="253" t="str">
        <f>IF('CR CF3'!P117="","",'CR CF3'!P117)</f>
        <v/>
      </c>
      <c r="S117" s="245" t="str">
        <f>IF(OR(F117="",R117=""),"",VLOOKUP(R117,'Ecarts D&amp;G'!$A$2:$BU$147,MATCH(F117,('Ecarts D&amp;G'!$B$1:$BU$1),1)+1))</f>
        <v/>
      </c>
      <c r="T117" s="253" t="str">
        <f>IF('CR CF3'!R117="","",'CR CF3'!R117)</f>
        <v/>
      </c>
      <c r="U117" s="245" t="str">
        <f>IF(OR(F117="",T117=""),"",VLOOKUP(T117,'Ecart facial'!$A$2:$BU$143,MATCH(F117,('Ecart facial'!$B$1:$BU$1),1)+1))</f>
        <v/>
      </c>
      <c r="V117" s="254" t="str">
        <f>IF('CR CF3'!T117="","",'CR CF3'!T117)</f>
        <v/>
      </c>
      <c r="W117" s="245" t="str">
        <f>IF(OR(F117="",V117=""),"",VLOOKUP(V117,'Fermeture TJ'!$A$2:$BU$126,MATCH(F117,('Fermeture TJ'!$B$1:$BU$1),1)+1))</f>
        <v/>
      </c>
      <c r="X117" s="254" t="str">
        <f>IF('CR CF3'!V117="","",'CR CF3'!V117)</f>
        <v/>
      </c>
      <c r="Y117" s="245" t="str">
        <f>IF(OR(F117="",X117=""),"",VLOOKUP(X117,Pont!$A$2:$BU$188,MATCH(F117,(Pont!$B$1:$BU$1),1)+1))</f>
        <v/>
      </c>
      <c r="Z117" s="254" t="str">
        <f>IF('CR CF3'!X117="","",'CR CF3'!X117)</f>
        <v/>
      </c>
      <c r="AA117" s="245" t="str">
        <f>IF(OR(F117="",Z117=""),"",VLOOKUP(Z117,Epaules!$A$2:$BU$76,MATCH(F117,(Epaules!$B$1:$BU$1),1)+1))</f>
        <v/>
      </c>
      <c r="AB117" s="233">
        <f t="shared" si="7"/>
        <v>0</v>
      </c>
      <c r="AC117" s="199" t="str">
        <f t="shared" si="13"/>
        <v/>
      </c>
      <c r="AD117" s="37"/>
      <c r="AE117" s="37"/>
      <c r="AF117" s="176" t="str">
        <f t="shared" si="8"/>
        <v/>
      </c>
      <c r="AG117" s="187"/>
      <c r="AH117" s="187"/>
      <c r="AI117" s="176" t="str">
        <f t="shared" si="9"/>
        <v/>
      </c>
      <c r="AJ117" s="235">
        <f t="shared" si="10"/>
        <v>0</v>
      </c>
      <c r="AK117" s="187"/>
      <c r="AL117" s="187"/>
      <c r="AM117" s="187"/>
      <c r="AN117" s="187"/>
      <c r="AO117" s="187"/>
      <c r="AP117" s="238">
        <f t="shared" si="11"/>
        <v>0</v>
      </c>
      <c r="AQ117" s="258">
        <f t="shared" si="12"/>
        <v>0</v>
      </c>
      <c r="AR117" s="231">
        <v>114</v>
      </c>
    </row>
    <row r="118" spans="1:44" ht="15" customHeight="1" x14ac:dyDescent="0.25">
      <c r="A118" s="34" t="str">
        <f>IF('CR CF3'!A118="","",Accueil!$D$8)</f>
        <v/>
      </c>
      <c r="B118" s="36" t="str">
        <f>IF('CR CF3'!A118="","",MATCH('CR CF3'!A118,Accueil!$D$32:$D$131,0))</f>
        <v/>
      </c>
      <c r="C118" s="145" t="str">
        <f>IF('CR CF3'!A118="","",'CR CF3'!A118)</f>
        <v/>
      </c>
      <c r="D118" s="162" t="str">
        <f>IF('CR CF3'!B118="","",'CR CF3'!B118)</f>
        <v/>
      </c>
      <c r="E118" s="284" t="str">
        <f>IF('CR CF3'!C118="","",'CR CF3'!C118)</f>
        <v/>
      </c>
      <c r="F118" s="171" t="str">
        <f>IF(OR(Accueil!$D$8="",D118="",E118=""),"",DATEDIF(E118,LOOKUP(B118,Accueil!$C$32:$C$131,Accueil!$E$32:$E$131),"m"))</f>
        <v/>
      </c>
      <c r="G118" s="92" t="str">
        <f>IF('CR CF3'!E118="","",'CR CF3'!E118)</f>
        <v/>
      </c>
      <c r="H118" s="252" t="str">
        <f>IF('CR CF3'!F118="","",'CR CF3'!F118)</f>
        <v/>
      </c>
      <c r="I118" s="245" t="str">
        <f>IF(OR(F118="",H118=""),"",VLOOKUP(H118,Détente!$A$2:$BU$157,MATCH(F118,(Détente!$B$1:$BU$1),1)+1))</f>
        <v/>
      </c>
      <c r="J118" s="252" t="str">
        <f>IF('CR CF3'!H118="","",'CR CF3'!H118)</f>
        <v/>
      </c>
      <c r="K118" s="245" t="str">
        <f>IF(OR(F118="",J118=""),"",VLOOKUP(J118,Sautillers!$A$2:$BU$99,MATCH(F118,(Sautillers!$B$1:$BU$1),1)+1))</f>
        <v/>
      </c>
      <c r="L118" s="252" t="str">
        <f>IF('CR CF3'!J118="","",'CR CF3'!J118)</f>
        <v/>
      </c>
      <c r="M118" s="245" t="str">
        <f>IF(OR(F118="",L118=""),"",VLOOKUP(L118,Gainage!$A$2:$BU$32,MATCH(F118,(Gainage!$B$1:$BU$1),1)+1))</f>
        <v/>
      </c>
      <c r="N118" s="252" t="str">
        <f>IF('CR CF3'!L118="","",'CR CF3'!L118)</f>
        <v/>
      </c>
      <c r="O118" s="245" t="str">
        <f>IF(OR(F118="",N118=""),"",VLOOKUP(N118,'Course 20 m'!$A$2:$BU$373,MATCH(F118,('Course 20 m'!$B$1:$BU$1),1)+1))</f>
        <v/>
      </c>
      <c r="P118" s="253" t="str">
        <f>IF('CR CF3'!N118="","",'CR CF3'!N118)</f>
        <v/>
      </c>
      <c r="Q118" s="245" t="str">
        <f>IF(OR(F118="",P118=""),"",VLOOKUP(P118,'Ecarts D&amp;G'!$A$2:$BU$147,MATCH(F118,('Ecarts D&amp;G'!$B$1:$BU$1),1)+1))</f>
        <v/>
      </c>
      <c r="R118" s="253" t="str">
        <f>IF('CR CF3'!P118="","",'CR CF3'!P118)</f>
        <v/>
      </c>
      <c r="S118" s="245" t="str">
        <f>IF(OR(F118="",R118=""),"",VLOOKUP(R118,'Ecarts D&amp;G'!$A$2:$BU$147,MATCH(F118,('Ecarts D&amp;G'!$B$1:$BU$1),1)+1))</f>
        <v/>
      </c>
      <c r="T118" s="253" t="str">
        <f>IF('CR CF3'!R118="","",'CR CF3'!R118)</f>
        <v/>
      </c>
      <c r="U118" s="245" t="str">
        <f>IF(OR(F118="",T118=""),"",VLOOKUP(T118,'Ecart facial'!$A$2:$BU$143,MATCH(F118,('Ecart facial'!$B$1:$BU$1),1)+1))</f>
        <v/>
      </c>
      <c r="V118" s="254" t="str">
        <f>IF('CR CF3'!T118="","",'CR CF3'!T118)</f>
        <v/>
      </c>
      <c r="W118" s="245" t="str">
        <f>IF(OR(F118="",V118=""),"",VLOOKUP(V118,'Fermeture TJ'!$A$2:$BU$126,MATCH(F118,('Fermeture TJ'!$B$1:$BU$1),1)+1))</f>
        <v/>
      </c>
      <c r="X118" s="254" t="str">
        <f>IF('CR CF3'!V118="","",'CR CF3'!V118)</f>
        <v/>
      </c>
      <c r="Y118" s="245" t="str">
        <f>IF(OR(F118="",X118=""),"",VLOOKUP(X118,Pont!$A$2:$BU$188,MATCH(F118,(Pont!$B$1:$BU$1),1)+1))</f>
        <v/>
      </c>
      <c r="Z118" s="254" t="str">
        <f>IF('CR CF3'!X118="","",'CR CF3'!X118)</f>
        <v/>
      </c>
      <c r="AA118" s="245" t="str">
        <f>IF(OR(F118="",Z118=""),"",VLOOKUP(Z118,Epaules!$A$2:$BU$76,MATCH(F118,(Epaules!$B$1:$BU$1),1)+1))</f>
        <v/>
      </c>
      <c r="AB118" s="233">
        <f t="shared" si="7"/>
        <v>0</v>
      </c>
      <c r="AC118" s="199" t="str">
        <f t="shared" si="13"/>
        <v/>
      </c>
      <c r="AD118" s="37"/>
      <c r="AE118" s="37"/>
      <c r="AF118" s="176" t="str">
        <f t="shared" si="8"/>
        <v/>
      </c>
      <c r="AG118" s="187"/>
      <c r="AH118" s="187"/>
      <c r="AI118" s="176" t="str">
        <f t="shared" si="9"/>
        <v/>
      </c>
      <c r="AJ118" s="235">
        <f t="shared" si="10"/>
        <v>0</v>
      </c>
      <c r="AK118" s="187"/>
      <c r="AL118" s="187"/>
      <c r="AM118" s="187"/>
      <c r="AN118" s="187"/>
      <c r="AO118" s="187"/>
      <c r="AP118" s="238">
        <f t="shared" si="11"/>
        <v>0</v>
      </c>
      <c r="AQ118" s="258">
        <f t="shared" si="12"/>
        <v>0</v>
      </c>
      <c r="AR118" s="231">
        <v>115</v>
      </c>
    </row>
    <row r="119" spans="1:44" ht="15" customHeight="1" x14ac:dyDescent="0.25">
      <c r="A119" s="34" t="str">
        <f>IF('CR CF3'!A119="","",Accueil!$D$8)</f>
        <v/>
      </c>
      <c r="B119" s="36" t="str">
        <f>IF('CR CF3'!A119="","",MATCH('CR CF3'!A119,Accueil!$D$32:$D$131,0))</f>
        <v/>
      </c>
      <c r="C119" s="145" t="str">
        <f>IF('CR CF3'!A119="","",'CR CF3'!A119)</f>
        <v/>
      </c>
      <c r="D119" s="162" t="str">
        <f>IF('CR CF3'!B119="","",'CR CF3'!B119)</f>
        <v/>
      </c>
      <c r="E119" s="285" t="str">
        <f>IF('CR CF3'!C119="","",'CR CF3'!C119)</f>
        <v/>
      </c>
      <c r="F119" s="171" t="str">
        <f>IF(OR(Accueil!$D$8="",D119="",E119=""),"",DATEDIF(E119,LOOKUP(B119,Accueil!$C$32:$C$131,Accueil!$E$32:$E$131),"m"))</f>
        <v/>
      </c>
      <c r="G119" s="92" t="str">
        <f>IF('CR CF3'!E119="","",'CR CF3'!E119)</f>
        <v/>
      </c>
      <c r="H119" s="252" t="str">
        <f>IF('CR CF3'!F119="","",'CR CF3'!F119)</f>
        <v/>
      </c>
      <c r="I119" s="245" t="str">
        <f>IF(OR(F119="",H119=""),"",VLOOKUP(H119,Détente!$A$2:$BU$157,MATCH(F119,(Détente!$B$1:$BU$1),1)+1))</f>
        <v/>
      </c>
      <c r="J119" s="252" t="str">
        <f>IF('CR CF3'!H119="","",'CR CF3'!H119)</f>
        <v/>
      </c>
      <c r="K119" s="245" t="str">
        <f>IF(OR(F119="",J119=""),"",VLOOKUP(J119,Sautillers!$A$2:$BU$99,MATCH(F119,(Sautillers!$B$1:$BU$1),1)+1))</f>
        <v/>
      </c>
      <c r="L119" s="252" t="str">
        <f>IF('CR CF3'!J119="","",'CR CF3'!J119)</f>
        <v/>
      </c>
      <c r="M119" s="245" t="str">
        <f>IF(OR(F119="",L119=""),"",VLOOKUP(L119,Gainage!$A$2:$BU$32,MATCH(F119,(Gainage!$B$1:$BU$1),1)+1))</f>
        <v/>
      </c>
      <c r="N119" s="252" t="str">
        <f>IF('CR CF3'!L119="","",'CR CF3'!L119)</f>
        <v/>
      </c>
      <c r="O119" s="245" t="str">
        <f>IF(OR(F119="",N119=""),"",VLOOKUP(N119,'Course 20 m'!$A$2:$BU$373,MATCH(F119,('Course 20 m'!$B$1:$BU$1),1)+1))</f>
        <v/>
      </c>
      <c r="P119" s="253" t="str">
        <f>IF('CR CF3'!N119="","",'CR CF3'!N119)</f>
        <v/>
      </c>
      <c r="Q119" s="245" t="str">
        <f>IF(OR(F119="",P119=""),"",VLOOKUP(P119,'Ecarts D&amp;G'!$A$2:$BU$147,MATCH(F119,('Ecarts D&amp;G'!$B$1:$BU$1),1)+1))</f>
        <v/>
      </c>
      <c r="R119" s="253" t="str">
        <f>IF('CR CF3'!P119="","",'CR CF3'!P119)</f>
        <v/>
      </c>
      <c r="S119" s="245" t="str">
        <f>IF(OR(F119="",R119=""),"",VLOOKUP(R119,'Ecarts D&amp;G'!$A$2:$BU$147,MATCH(F119,('Ecarts D&amp;G'!$B$1:$BU$1),1)+1))</f>
        <v/>
      </c>
      <c r="T119" s="253" t="str">
        <f>IF('CR CF3'!R119="","",'CR CF3'!R119)</f>
        <v/>
      </c>
      <c r="U119" s="245" t="str">
        <f>IF(OR(F119="",T119=""),"",VLOOKUP(T119,'Ecart facial'!$A$2:$BU$143,MATCH(F119,('Ecart facial'!$B$1:$BU$1),1)+1))</f>
        <v/>
      </c>
      <c r="V119" s="254" t="str">
        <f>IF('CR CF3'!T119="","",'CR CF3'!T119)</f>
        <v/>
      </c>
      <c r="W119" s="245" t="str">
        <f>IF(OR(F119="",V119=""),"",VLOOKUP(V119,'Fermeture TJ'!$A$2:$BU$126,MATCH(F119,('Fermeture TJ'!$B$1:$BU$1),1)+1))</f>
        <v/>
      </c>
      <c r="X119" s="254" t="str">
        <f>IF('CR CF3'!V119="","",'CR CF3'!V119)</f>
        <v/>
      </c>
      <c r="Y119" s="245" t="str">
        <f>IF(OR(F119="",X119=""),"",VLOOKUP(X119,Pont!$A$2:$BU$188,MATCH(F119,(Pont!$B$1:$BU$1),1)+1))</f>
        <v/>
      </c>
      <c r="Z119" s="254" t="str">
        <f>IF('CR CF3'!X119="","",'CR CF3'!X119)</f>
        <v/>
      </c>
      <c r="AA119" s="245" t="str">
        <f>IF(OR(F119="",Z119=""),"",VLOOKUP(Z119,Epaules!$A$2:$BU$76,MATCH(F119,(Epaules!$B$1:$BU$1),1)+1))</f>
        <v/>
      </c>
      <c r="AB119" s="233">
        <f t="shared" si="7"/>
        <v>0</v>
      </c>
      <c r="AC119" s="199" t="str">
        <f t="shared" si="13"/>
        <v/>
      </c>
      <c r="AD119" s="37"/>
      <c r="AE119" s="37"/>
      <c r="AF119" s="176" t="str">
        <f t="shared" si="8"/>
        <v/>
      </c>
      <c r="AG119" s="187"/>
      <c r="AH119" s="187"/>
      <c r="AI119" s="176" t="str">
        <f t="shared" si="9"/>
        <v/>
      </c>
      <c r="AJ119" s="235">
        <f t="shared" si="10"/>
        <v>0</v>
      </c>
      <c r="AK119" s="187"/>
      <c r="AL119" s="187"/>
      <c r="AM119" s="187"/>
      <c r="AN119" s="187"/>
      <c r="AO119" s="187"/>
      <c r="AP119" s="238">
        <f t="shared" si="11"/>
        <v>0</v>
      </c>
      <c r="AQ119" s="258">
        <f t="shared" si="12"/>
        <v>0</v>
      </c>
      <c r="AR119" s="231">
        <v>116</v>
      </c>
    </row>
    <row r="120" spans="1:44" ht="15" customHeight="1" x14ac:dyDescent="0.25">
      <c r="A120" s="34" t="str">
        <f>IF('CR CF3'!A120="","",Accueil!$D$8)</f>
        <v/>
      </c>
      <c r="B120" s="36" t="str">
        <f>IF('CR CF3'!A120="","",MATCH('CR CF3'!A120,Accueil!$D$32:$D$131,0))</f>
        <v/>
      </c>
      <c r="C120" s="145" t="str">
        <f>IF('CR CF3'!A120="","",'CR CF3'!A120)</f>
        <v/>
      </c>
      <c r="D120" s="162" t="str">
        <f>IF('CR CF3'!B120="","",'CR CF3'!B120)</f>
        <v/>
      </c>
      <c r="E120" s="284" t="str">
        <f>IF('CR CF3'!C120="","",'CR CF3'!C120)</f>
        <v/>
      </c>
      <c r="F120" s="171" t="str">
        <f>IF(OR(Accueil!$D$8="",D120="",E120=""),"",DATEDIF(E120,LOOKUP(B120,Accueil!$C$32:$C$131,Accueil!$E$32:$E$131),"m"))</f>
        <v/>
      </c>
      <c r="G120" s="92" t="str">
        <f>IF('CR CF3'!E120="","",'CR CF3'!E120)</f>
        <v/>
      </c>
      <c r="H120" s="252" t="str">
        <f>IF('CR CF3'!F120="","",'CR CF3'!F120)</f>
        <v/>
      </c>
      <c r="I120" s="245" t="str">
        <f>IF(OR(F120="",H120=""),"",VLOOKUP(H120,Détente!$A$2:$BU$157,MATCH(F120,(Détente!$B$1:$BU$1),1)+1))</f>
        <v/>
      </c>
      <c r="J120" s="252" t="str">
        <f>IF('CR CF3'!H120="","",'CR CF3'!H120)</f>
        <v/>
      </c>
      <c r="K120" s="245" t="str">
        <f>IF(OR(F120="",J120=""),"",VLOOKUP(J120,Sautillers!$A$2:$BU$99,MATCH(F120,(Sautillers!$B$1:$BU$1),1)+1))</f>
        <v/>
      </c>
      <c r="L120" s="252" t="str">
        <f>IF('CR CF3'!J120="","",'CR CF3'!J120)</f>
        <v/>
      </c>
      <c r="M120" s="245" t="str">
        <f>IF(OR(F120="",L120=""),"",VLOOKUP(L120,Gainage!$A$2:$BU$32,MATCH(F120,(Gainage!$B$1:$BU$1),1)+1))</f>
        <v/>
      </c>
      <c r="N120" s="252" t="str">
        <f>IF('CR CF3'!L120="","",'CR CF3'!L120)</f>
        <v/>
      </c>
      <c r="O120" s="245" t="str">
        <f>IF(OR(F120="",N120=""),"",VLOOKUP(N120,'Course 20 m'!$A$2:$BU$373,MATCH(F120,('Course 20 m'!$B$1:$BU$1),1)+1))</f>
        <v/>
      </c>
      <c r="P120" s="253" t="str">
        <f>IF('CR CF3'!N120="","",'CR CF3'!N120)</f>
        <v/>
      </c>
      <c r="Q120" s="245" t="str">
        <f>IF(OR(F120="",P120=""),"",VLOOKUP(P120,'Ecarts D&amp;G'!$A$2:$BU$147,MATCH(F120,('Ecarts D&amp;G'!$B$1:$BU$1),1)+1))</f>
        <v/>
      </c>
      <c r="R120" s="253" t="str">
        <f>IF('CR CF3'!P120="","",'CR CF3'!P120)</f>
        <v/>
      </c>
      <c r="S120" s="245" t="str">
        <f>IF(OR(F120="",R120=""),"",VLOOKUP(R120,'Ecarts D&amp;G'!$A$2:$BU$147,MATCH(F120,('Ecarts D&amp;G'!$B$1:$BU$1),1)+1))</f>
        <v/>
      </c>
      <c r="T120" s="253" t="str">
        <f>IF('CR CF3'!R120="","",'CR CF3'!R120)</f>
        <v/>
      </c>
      <c r="U120" s="245" t="str">
        <f>IF(OR(F120="",T120=""),"",VLOOKUP(T120,'Ecart facial'!$A$2:$BU$143,MATCH(F120,('Ecart facial'!$B$1:$BU$1),1)+1))</f>
        <v/>
      </c>
      <c r="V120" s="254" t="str">
        <f>IF('CR CF3'!T120="","",'CR CF3'!T120)</f>
        <v/>
      </c>
      <c r="W120" s="245" t="str">
        <f>IF(OR(F120="",V120=""),"",VLOOKUP(V120,'Fermeture TJ'!$A$2:$BU$126,MATCH(F120,('Fermeture TJ'!$B$1:$BU$1),1)+1))</f>
        <v/>
      </c>
      <c r="X120" s="254" t="str">
        <f>IF('CR CF3'!V120="","",'CR CF3'!V120)</f>
        <v/>
      </c>
      <c r="Y120" s="245" t="str">
        <f>IF(OR(F120="",X120=""),"",VLOOKUP(X120,Pont!$A$2:$BU$188,MATCH(F120,(Pont!$B$1:$BU$1),1)+1))</f>
        <v/>
      </c>
      <c r="Z120" s="254" t="str">
        <f>IF('CR CF3'!X120="","",'CR CF3'!X120)</f>
        <v/>
      </c>
      <c r="AA120" s="245" t="str">
        <f>IF(OR(F120="",Z120=""),"",VLOOKUP(Z120,Epaules!$A$2:$BU$76,MATCH(F120,(Epaules!$B$1:$BU$1),1)+1))</f>
        <v/>
      </c>
      <c r="AB120" s="233">
        <f t="shared" si="7"/>
        <v>0</v>
      </c>
      <c r="AC120" s="199" t="str">
        <f t="shared" si="13"/>
        <v/>
      </c>
      <c r="AD120" s="37"/>
      <c r="AE120" s="37"/>
      <c r="AF120" s="176" t="str">
        <f t="shared" si="8"/>
        <v/>
      </c>
      <c r="AG120" s="187"/>
      <c r="AH120" s="187"/>
      <c r="AI120" s="176" t="str">
        <f t="shared" si="9"/>
        <v/>
      </c>
      <c r="AJ120" s="235">
        <f t="shared" si="10"/>
        <v>0</v>
      </c>
      <c r="AK120" s="187"/>
      <c r="AL120" s="187"/>
      <c r="AM120" s="187"/>
      <c r="AN120" s="187"/>
      <c r="AO120" s="187"/>
      <c r="AP120" s="238">
        <f t="shared" si="11"/>
        <v>0</v>
      </c>
      <c r="AQ120" s="258">
        <f t="shared" si="12"/>
        <v>0</v>
      </c>
      <c r="AR120" s="231">
        <v>117</v>
      </c>
    </row>
    <row r="121" spans="1:44" ht="15" customHeight="1" x14ac:dyDescent="0.25">
      <c r="A121" s="34" t="str">
        <f>IF('CR CF3'!A121="","",Accueil!$D$8)</f>
        <v/>
      </c>
      <c r="B121" s="36" t="str">
        <f>IF('CR CF3'!A121="","",MATCH('CR CF3'!A121,Accueil!$D$32:$D$131,0))</f>
        <v/>
      </c>
      <c r="C121" s="145" t="str">
        <f>IF('CR CF3'!A121="","",'CR CF3'!A121)</f>
        <v/>
      </c>
      <c r="D121" s="162" t="str">
        <f>IF('CR CF3'!B121="","",'CR CF3'!B121)</f>
        <v/>
      </c>
      <c r="E121" s="285" t="str">
        <f>IF('CR CF3'!C121="","",'CR CF3'!C121)</f>
        <v/>
      </c>
      <c r="F121" s="171" t="str">
        <f>IF(OR(Accueil!$D$8="",D121="",E121=""),"",DATEDIF(E121,LOOKUP(B121,Accueil!$C$32:$C$131,Accueil!$E$32:$E$131),"m"))</f>
        <v/>
      </c>
      <c r="G121" s="92" t="str">
        <f>IF('CR CF3'!E121="","",'CR CF3'!E121)</f>
        <v/>
      </c>
      <c r="H121" s="252" t="str">
        <f>IF('CR CF3'!F121="","",'CR CF3'!F121)</f>
        <v/>
      </c>
      <c r="I121" s="245" t="str">
        <f>IF(OR(F121="",H121=""),"",VLOOKUP(H121,Détente!$A$2:$BU$157,MATCH(F121,(Détente!$B$1:$BU$1),1)+1))</f>
        <v/>
      </c>
      <c r="J121" s="252" t="str">
        <f>IF('CR CF3'!H121="","",'CR CF3'!H121)</f>
        <v/>
      </c>
      <c r="K121" s="245" t="str">
        <f>IF(OR(F121="",J121=""),"",VLOOKUP(J121,Sautillers!$A$2:$BU$99,MATCH(F121,(Sautillers!$B$1:$BU$1),1)+1))</f>
        <v/>
      </c>
      <c r="L121" s="252" t="str">
        <f>IF('CR CF3'!J121="","",'CR CF3'!J121)</f>
        <v/>
      </c>
      <c r="M121" s="245" t="str">
        <f>IF(OR(F121="",L121=""),"",VLOOKUP(L121,Gainage!$A$2:$BU$32,MATCH(F121,(Gainage!$B$1:$BU$1),1)+1))</f>
        <v/>
      </c>
      <c r="N121" s="252" t="str">
        <f>IF('CR CF3'!L121="","",'CR CF3'!L121)</f>
        <v/>
      </c>
      <c r="O121" s="245" t="str">
        <f>IF(OR(F121="",N121=""),"",VLOOKUP(N121,'Course 20 m'!$A$2:$BU$373,MATCH(F121,('Course 20 m'!$B$1:$BU$1),1)+1))</f>
        <v/>
      </c>
      <c r="P121" s="253" t="str">
        <f>IF('CR CF3'!N121="","",'CR CF3'!N121)</f>
        <v/>
      </c>
      <c r="Q121" s="245" t="str">
        <f>IF(OR(F121="",P121=""),"",VLOOKUP(P121,'Ecarts D&amp;G'!$A$2:$BU$147,MATCH(F121,('Ecarts D&amp;G'!$B$1:$BU$1),1)+1))</f>
        <v/>
      </c>
      <c r="R121" s="253" t="str">
        <f>IF('CR CF3'!P121="","",'CR CF3'!P121)</f>
        <v/>
      </c>
      <c r="S121" s="245" t="str">
        <f>IF(OR(F121="",R121=""),"",VLOOKUP(R121,'Ecarts D&amp;G'!$A$2:$BU$147,MATCH(F121,('Ecarts D&amp;G'!$B$1:$BU$1),1)+1))</f>
        <v/>
      </c>
      <c r="T121" s="253" t="str">
        <f>IF('CR CF3'!R121="","",'CR CF3'!R121)</f>
        <v/>
      </c>
      <c r="U121" s="245" t="str">
        <f>IF(OR(F121="",T121=""),"",VLOOKUP(T121,'Ecart facial'!$A$2:$BU$143,MATCH(F121,('Ecart facial'!$B$1:$BU$1),1)+1))</f>
        <v/>
      </c>
      <c r="V121" s="254" t="str">
        <f>IF('CR CF3'!T121="","",'CR CF3'!T121)</f>
        <v/>
      </c>
      <c r="W121" s="245" t="str">
        <f>IF(OR(F121="",V121=""),"",VLOOKUP(V121,'Fermeture TJ'!$A$2:$BU$126,MATCH(F121,('Fermeture TJ'!$B$1:$BU$1),1)+1))</f>
        <v/>
      </c>
      <c r="X121" s="254" t="str">
        <f>IF('CR CF3'!V121="","",'CR CF3'!V121)</f>
        <v/>
      </c>
      <c r="Y121" s="245" t="str">
        <f>IF(OR(F121="",X121=""),"",VLOOKUP(X121,Pont!$A$2:$BU$188,MATCH(F121,(Pont!$B$1:$BU$1),1)+1))</f>
        <v/>
      </c>
      <c r="Z121" s="254" t="str">
        <f>IF('CR CF3'!X121="","",'CR CF3'!X121)</f>
        <v/>
      </c>
      <c r="AA121" s="245" t="str">
        <f>IF(OR(F121="",Z121=""),"",VLOOKUP(Z121,Epaules!$A$2:$BU$76,MATCH(F121,(Epaules!$B$1:$BU$1),1)+1))</f>
        <v/>
      </c>
      <c r="AB121" s="233">
        <f t="shared" si="7"/>
        <v>0</v>
      </c>
      <c r="AC121" s="199" t="str">
        <f t="shared" si="13"/>
        <v/>
      </c>
      <c r="AD121" s="37"/>
      <c r="AE121" s="37"/>
      <c r="AF121" s="176" t="str">
        <f t="shared" si="8"/>
        <v/>
      </c>
      <c r="AG121" s="187"/>
      <c r="AH121" s="187"/>
      <c r="AI121" s="176" t="str">
        <f t="shared" si="9"/>
        <v/>
      </c>
      <c r="AJ121" s="235">
        <f t="shared" si="10"/>
        <v>0</v>
      </c>
      <c r="AK121" s="187"/>
      <c r="AL121" s="187"/>
      <c r="AM121" s="187"/>
      <c r="AN121" s="187"/>
      <c r="AO121" s="187"/>
      <c r="AP121" s="238">
        <f t="shared" si="11"/>
        <v>0</v>
      </c>
      <c r="AQ121" s="258">
        <f t="shared" si="12"/>
        <v>0</v>
      </c>
      <c r="AR121" s="231">
        <v>118</v>
      </c>
    </row>
    <row r="122" spans="1:44" ht="15" customHeight="1" x14ac:dyDescent="0.25">
      <c r="A122" s="34" t="str">
        <f>IF('CR CF3'!A122="","",Accueil!$D$8)</f>
        <v/>
      </c>
      <c r="B122" s="36" t="str">
        <f>IF('CR CF3'!A122="","",MATCH('CR CF3'!A122,Accueil!$D$32:$D$131,0))</f>
        <v/>
      </c>
      <c r="C122" s="145" t="str">
        <f>IF('CR CF3'!A122="","",'CR CF3'!A122)</f>
        <v/>
      </c>
      <c r="D122" s="162" t="str">
        <f>IF('CR CF3'!B122="","",'CR CF3'!B122)</f>
        <v/>
      </c>
      <c r="E122" s="284" t="str">
        <f>IF('CR CF3'!C122="","",'CR CF3'!C122)</f>
        <v/>
      </c>
      <c r="F122" s="171" t="str">
        <f>IF(OR(Accueil!$D$8="",D122="",E122=""),"",DATEDIF(E122,LOOKUP(B122,Accueil!$C$32:$C$131,Accueil!$E$32:$E$131),"m"))</f>
        <v/>
      </c>
      <c r="G122" s="92" t="str">
        <f>IF('CR CF3'!E122="","",'CR CF3'!E122)</f>
        <v/>
      </c>
      <c r="H122" s="252" t="str">
        <f>IF('CR CF3'!F122="","",'CR CF3'!F122)</f>
        <v/>
      </c>
      <c r="I122" s="245" t="str">
        <f>IF(OR(F122="",H122=""),"",VLOOKUP(H122,Détente!$A$2:$BU$157,MATCH(F122,(Détente!$B$1:$BU$1),1)+1))</f>
        <v/>
      </c>
      <c r="J122" s="252" t="str">
        <f>IF('CR CF3'!H122="","",'CR CF3'!H122)</f>
        <v/>
      </c>
      <c r="K122" s="245" t="str">
        <f>IF(OR(F122="",J122=""),"",VLOOKUP(J122,Sautillers!$A$2:$BU$99,MATCH(F122,(Sautillers!$B$1:$BU$1),1)+1))</f>
        <v/>
      </c>
      <c r="L122" s="252" t="str">
        <f>IF('CR CF3'!J122="","",'CR CF3'!J122)</f>
        <v/>
      </c>
      <c r="M122" s="245" t="str">
        <f>IF(OR(F122="",L122=""),"",VLOOKUP(L122,Gainage!$A$2:$BU$32,MATCH(F122,(Gainage!$B$1:$BU$1),1)+1))</f>
        <v/>
      </c>
      <c r="N122" s="252" t="str">
        <f>IF('CR CF3'!L122="","",'CR CF3'!L122)</f>
        <v/>
      </c>
      <c r="O122" s="245" t="str">
        <f>IF(OR(F122="",N122=""),"",VLOOKUP(N122,'Course 20 m'!$A$2:$BU$373,MATCH(F122,('Course 20 m'!$B$1:$BU$1),1)+1))</f>
        <v/>
      </c>
      <c r="P122" s="253" t="str">
        <f>IF('CR CF3'!N122="","",'CR CF3'!N122)</f>
        <v/>
      </c>
      <c r="Q122" s="245" t="str">
        <f>IF(OR(F122="",P122=""),"",VLOOKUP(P122,'Ecarts D&amp;G'!$A$2:$BU$147,MATCH(F122,('Ecarts D&amp;G'!$B$1:$BU$1),1)+1))</f>
        <v/>
      </c>
      <c r="R122" s="253" t="str">
        <f>IF('CR CF3'!P122="","",'CR CF3'!P122)</f>
        <v/>
      </c>
      <c r="S122" s="245" t="str">
        <f>IF(OR(F122="",R122=""),"",VLOOKUP(R122,'Ecarts D&amp;G'!$A$2:$BU$147,MATCH(F122,('Ecarts D&amp;G'!$B$1:$BU$1),1)+1))</f>
        <v/>
      </c>
      <c r="T122" s="253" t="str">
        <f>IF('CR CF3'!R122="","",'CR CF3'!R122)</f>
        <v/>
      </c>
      <c r="U122" s="245" t="str">
        <f>IF(OR(F122="",T122=""),"",VLOOKUP(T122,'Ecart facial'!$A$2:$BU$143,MATCH(F122,('Ecart facial'!$B$1:$BU$1),1)+1))</f>
        <v/>
      </c>
      <c r="V122" s="254" t="str">
        <f>IF('CR CF3'!T122="","",'CR CF3'!T122)</f>
        <v/>
      </c>
      <c r="W122" s="245" t="str">
        <f>IF(OR(F122="",V122=""),"",VLOOKUP(V122,'Fermeture TJ'!$A$2:$BU$126,MATCH(F122,('Fermeture TJ'!$B$1:$BU$1),1)+1))</f>
        <v/>
      </c>
      <c r="X122" s="254" t="str">
        <f>IF('CR CF3'!V122="","",'CR CF3'!V122)</f>
        <v/>
      </c>
      <c r="Y122" s="245" t="str">
        <f>IF(OR(F122="",X122=""),"",VLOOKUP(X122,Pont!$A$2:$BU$188,MATCH(F122,(Pont!$B$1:$BU$1),1)+1))</f>
        <v/>
      </c>
      <c r="Z122" s="254" t="str">
        <f>IF('CR CF3'!X122="","",'CR CF3'!X122)</f>
        <v/>
      </c>
      <c r="AA122" s="245" t="str">
        <f>IF(OR(F122="",Z122=""),"",VLOOKUP(Z122,Epaules!$A$2:$BU$76,MATCH(F122,(Epaules!$B$1:$BU$1),1)+1))</f>
        <v/>
      </c>
      <c r="AB122" s="233">
        <f t="shared" si="7"/>
        <v>0</v>
      </c>
      <c r="AC122" s="199" t="str">
        <f t="shared" si="13"/>
        <v/>
      </c>
      <c r="AD122" s="37"/>
      <c r="AE122" s="37"/>
      <c r="AF122" s="176" t="str">
        <f t="shared" si="8"/>
        <v/>
      </c>
      <c r="AG122" s="187"/>
      <c r="AH122" s="187"/>
      <c r="AI122" s="176" t="str">
        <f t="shared" si="9"/>
        <v/>
      </c>
      <c r="AJ122" s="235">
        <f t="shared" si="10"/>
        <v>0</v>
      </c>
      <c r="AK122" s="187"/>
      <c r="AL122" s="187"/>
      <c r="AM122" s="187"/>
      <c r="AN122" s="187"/>
      <c r="AO122" s="187"/>
      <c r="AP122" s="238">
        <f t="shared" si="11"/>
        <v>0</v>
      </c>
      <c r="AQ122" s="258">
        <f t="shared" si="12"/>
        <v>0</v>
      </c>
      <c r="AR122" s="231">
        <v>119</v>
      </c>
    </row>
    <row r="123" spans="1:44" ht="15" customHeight="1" x14ac:dyDescent="0.25">
      <c r="A123" s="34" t="str">
        <f>IF('CR CF3'!A123="","",Accueil!$D$8)</f>
        <v/>
      </c>
      <c r="B123" s="36" t="str">
        <f>IF('CR CF3'!A123="","",MATCH('CR CF3'!A123,Accueil!$D$32:$D$131,0))</f>
        <v/>
      </c>
      <c r="C123" s="145" t="str">
        <f>IF('CR CF3'!A123="","",'CR CF3'!A123)</f>
        <v/>
      </c>
      <c r="D123" s="162" t="str">
        <f>IF('CR CF3'!B123="","",'CR CF3'!B123)</f>
        <v/>
      </c>
      <c r="E123" s="285" t="str">
        <f>IF('CR CF3'!C123="","",'CR CF3'!C123)</f>
        <v/>
      </c>
      <c r="F123" s="171" t="str">
        <f>IF(OR(Accueil!$D$8="",D123="",E123=""),"",DATEDIF(E123,LOOKUP(B123,Accueil!$C$32:$C$131,Accueil!$E$32:$E$131),"m"))</f>
        <v/>
      </c>
      <c r="G123" s="92" t="str">
        <f>IF('CR CF3'!E123="","",'CR CF3'!E123)</f>
        <v/>
      </c>
      <c r="H123" s="252" t="str">
        <f>IF('CR CF3'!F123="","",'CR CF3'!F123)</f>
        <v/>
      </c>
      <c r="I123" s="245" t="str">
        <f>IF(OR(F123="",H123=""),"",VLOOKUP(H123,Détente!$A$2:$BU$157,MATCH(F123,(Détente!$B$1:$BU$1),1)+1))</f>
        <v/>
      </c>
      <c r="J123" s="252" t="str">
        <f>IF('CR CF3'!H123="","",'CR CF3'!H123)</f>
        <v/>
      </c>
      <c r="K123" s="245" t="str">
        <f>IF(OR(F123="",J123=""),"",VLOOKUP(J123,Sautillers!$A$2:$BU$99,MATCH(F123,(Sautillers!$B$1:$BU$1),1)+1))</f>
        <v/>
      </c>
      <c r="L123" s="252" t="str">
        <f>IF('CR CF3'!J123="","",'CR CF3'!J123)</f>
        <v/>
      </c>
      <c r="M123" s="245" t="str">
        <f>IF(OR(F123="",L123=""),"",VLOOKUP(L123,Gainage!$A$2:$BU$32,MATCH(F123,(Gainage!$B$1:$BU$1),1)+1))</f>
        <v/>
      </c>
      <c r="N123" s="252" t="str">
        <f>IF('CR CF3'!L123="","",'CR CF3'!L123)</f>
        <v/>
      </c>
      <c r="O123" s="245" t="str">
        <f>IF(OR(F123="",N123=""),"",VLOOKUP(N123,'Course 20 m'!$A$2:$BU$373,MATCH(F123,('Course 20 m'!$B$1:$BU$1),1)+1))</f>
        <v/>
      </c>
      <c r="P123" s="253" t="str">
        <f>IF('CR CF3'!N123="","",'CR CF3'!N123)</f>
        <v/>
      </c>
      <c r="Q123" s="245" t="str">
        <f>IF(OR(F123="",P123=""),"",VLOOKUP(P123,'Ecarts D&amp;G'!$A$2:$BU$147,MATCH(F123,('Ecarts D&amp;G'!$B$1:$BU$1),1)+1))</f>
        <v/>
      </c>
      <c r="R123" s="253" t="str">
        <f>IF('CR CF3'!P123="","",'CR CF3'!P123)</f>
        <v/>
      </c>
      <c r="S123" s="245" t="str">
        <f>IF(OR(F123="",R123=""),"",VLOOKUP(R123,'Ecarts D&amp;G'!$A$2:$BU$147,MATCH(F123,('Ecarts D&amp;G'!$B$1:$BU$1),1)+1))</f>
        <v/>
      </c>
      <c r="T123" s="253" t="str">
        <f>IF('CR CF3'!R123="","",'CR CF3'!R123)</f>
        <v/>
      </c>
      <c r="U123" s="245" t="str">
        <f>IF(OR(F123="",T123=""),"",VLOOKUP(T123,'Ecart facial'!$A$2:$BU$143,MATCH(F123,('Ecart facial'!$B$1:$BU$1),1)+1))</f>
        <v/>
      </c>
      <c r="V123" s="254" t="str">
        <f>IF('CR CF3'!T123="","",'CR CF3'!T123)</f>
        <v/>
      </c>
      <c r="W123" s="245" t="str">
        <f>IF(OR(F123="",V123=""),"",VLOOKUP(V123,'Fermeture TJ'!$A$2:$BU$126,MATCH(F123,('Fermeture TJ'!$B$1:$BU$1),1)+1))</f>
        <v/>
      </c>
      <c r="X123" s="254" t="str">
        <f>IF('CR CF3'!V123="","",'CR CF3'!V123)</f>
        <v/>
      </c>
      <c r="Y123" s="245" t="str">
        <f>IF(OR(F123="",X123=""),"",VLOOKUP(X123,Pont!$A$2:$BU$188,MATCH(F123,(Pont!$B$1:$BU$1),1)+1))</f>
        <v/>
      </c>
      <c r="Z123" s="254" t="str">
        <f>IF('CR CF3'!X123="","",'CR CF3'!X123)</f>
        <v/>
      </c>
      <c r="AA123" s="245" t="str">
        <f>IF(OR(F123="",Z123=""),"",VLOOKUP(Z123,Epaules!$A$2:$BU$76,MATCH(F123,(Epaules!$B$1:$BU$1),1)+1))</f>
        <v/>
      </c>
      <c r="AB123" s="233">
        <f t="shared" si="7"/>
        <v>0</v>
      </c>
      <c r="AC123" s="199" t="str">
        <f t="shared" si="13"/>
        <v/>
      </c>
      <c r="AD123" s="37"/>
      <c r="AE123" s="37"/>
      <c r="AF123" s="176" t="str">
        <f t="shared" si="8"/>
        <v/>
      </c>
      <c r="AG123" s="187"/>
      <c r="AH123" s="187"/>
      <c r="AI123" s="176" t="str">
        <f t="shared" si="9"/>
        <v/>
      </c>
      <c r="AJ123" s="235">
        <f t="shared" si="10"/>
        <v>0</v>
      </c>
      <c r="AK123" s="187"/>
      <c r="AL123" s="187"/>
      <c r="AM123" s="187"/>
      <c r="AN123" s="187"/>
      <c r="AO123" s="187"/>
      <c r="AP123" s="238">
        <f t="shared" si="11"/>
        <v>0</v>
      </c>
      <c r="AQ123" s="258">
        <f t="shared" si="12"/>
        <v>0</v>
      </c>
      <c r="AR123" s="231">
        <v>120</v>
      </c>
    </row>
    <row r="124" spans="1:44" ht="15" customHeight="1" x14ac:dyDescent="0.25">
      <c r="A124" s="34" t="str">
        <f>IF('CR CF3'!A124="","",Accueil!$D$8)</f>
        <v/>
      </c>
      <c r="B124" s="36" t="str">
        <f>IF('CR CF3'!A124="","",MATCH('CR CF3'!A124,Accueil!$D$32:$D$131,0))</f>
        <v/>
      </c>
      <c r="C124" s="145" t="str">
        <f>IF('CR CF3'!A124="","",'CR CF3'!A124)</f>
        <v/>
      </c>
      <c r="D124" s="162" t="str">
        <f>IF('CR CF3'!B124="","",'CR CF3'!B124)</f>
        <v/>
      </c>
      <c r="E124" s="284" t="str">
        <f>IF('CR CF3'!C124="","",'CR CF3'!C124)</f>
        <v/>
      </c>
      <c r="F124" s="171" t="str">
        <f>IF(OR(Accueil!$D$8="",D124="",E124=""),"",DATEDIF(E124,LOOKUP(B124,Accueil!$C$32:$C$131,Accueil!$E$32:$E$131),"m"))</f>
        <v/>
      </c>
      <c r="G124" s="92" t="str">
        <f>IF('CR CF3'!E124="","",'CR CF3'!E124)</f>
        <v/>
      </c>
      <c r="H124" s="252" t="str">
        <f>IF('CR CF3'!F124="","",'CR CF3'!F124)</f>
        <v/>
      </c>
      <c r="I124" s="245" t="str">
        <f>IF(OR(F124="",H124=""),"",VLOOKUP(H124,Détente!$A$2:$BU$157,MATCH(F124,(Détente!$B$1:$BU$1),1)+1))</f>
        <v/>
      </c>
      <c r="J124" s="252" t="str">
        <f>IF('CR CF3'!H124="","",'CR CF3'!H124)</f>
        <v/>
      </c>
      <c r="K124" s="245" t="str">
        <f>IF(OR(F124="",J124=""),"",VLOOKUP(J124,Sautillers!$A$2:$BU$99,MATCH(F124,(Sautillers!$B$1:$BU$1),1)+1))</f>
        <v/>
      </c>
      <c r="L124" s="252" t="str">
        <f>IF('CR CF3'!J124="","",'CR CF3'!J124)</f>
        <v/>
      </c>
      <c r="M124" s="245" t="str">
        <f>IF(OR(F124="",L124=""),"",VLOOKUP(L124,Gainage!$A$2:$BU$32,MATCH(F124,(Gainage!$B$1:$BU$1),1)+1))</f>
        <v/>
      </c>
      <c r="N124" s="252" t="str">
        <f>IF('CR CF3'!L124="","",'CR CF3'!L124)</f>
        <v/>
      </c>
      <c r="O124" s="245" t="str">
        <f>IF(OR(F124="",N124=""),"",VLOOKUP(N124,'Course 20 m'!$A$2:$BU$373,MATCH(F124,('Course 20 m'!$B$1:$BU$1),1)+1))</f>
        <v/>
      </c>
      <c r="P124" s="253" t="str">
        <f>IF('CR CF3'!N124="","",'CR CF3'!N124)</f>
        <v/>
      </c>
      <c r="Q124" s="245" t="str">
        <f>IF(OR(F124="",P124=""),"",VLOOKUP(P124,'Ecarts D&amp;G'!$A$2:$BU$147,MATCH(F124,('Ecarts D&amp;G'!$B$1:$BU$1),1)+1))</f>
        <v/>
      </c>
      <c r="R124" s="253" t="str">
        <f>IF('CR CF3'!P124="","",'CR CF3'!P124)</f>
        <v/>
      </c>
      <c r="S124" s="245" t="str">
        <f>IF(OR(F124="",R124=""),"",VLOOKUP(R124,'Ecarts D&amp;G'!$A$2:$BU$147,MATCH(F124,('Ecarts D&amp;G'!$B$1:$BU$1),1)+1))</f>
        <v/>
      </c>
      <c r="T124" s="253" t="str">
        <f>IF('CR CF3'!R124="","",'CR CF3'!R124)</f>
        <v/>
      </c>
      <c r="U124" s="245" t="str">
        <f>IF(OR(F124="",T124=""),"",VLOOKUP(T124,'Ecart facial'!$A$2:$BU$143,MATCH(F124,('Ecart facial'!$B$1:$BU$1),1)+1))</f>
        <v/>
      </c>
      <c r="V124" s="254" t="str">
        <f>IF('CR CF3'!T124="","",'CR CF3'!T124)</f>
        <v/>
      </c>
      <c r="W124" s="245" t="str">
        <f>IF(OR(F124="",V124=""),"",VLOOKUP(V124,'Fermeture TJ'!$A$2:$BU$126,MATCH(F124,('Fermeture TJ'!$B$1:$BU$1),1)+1))</f>
        <v/>
      </c>
      <c r="X124" s="254" t="str">
        <f>IF('CR CF3'!V124="","",'CR CF3'!V124)</f>
        <v/>
      </c>
      <c r="Y124" s="245" t="str">
        <f>IF(OR(F124="",X124=""),"",VLOOKUP(X124,Pont!$A$2:$BU$188,MATCH(F124,(Pont!$B$1:$BU$1),1)+1))</f>
        <v/>
      </c>
      <c r="Z124" s="254" t="str">
        <f>IF('CR CF3'!X124="","",'CR CF3'!X124)</f>
        <v/>
      </c>
      <c r="AA124" s="245" t="str">
        <f>IF(OR(F124="",Z124=""),"",VLOOKUP(Z124,Epaules!$A$2:$BU$76,MATCH(F124,(Epaules!$B$1:$BU$1),1)+1))</f>
        <v/>
      </c>
      <c r="AB124" s="233">
        <f t="shared" si="7"/>
        <v>0</v>
      </c>
      <c r="AC124" s="199" t="str">
        <f t="shared" si="13"/>
        <v/>
      </c>
      <c r="AD124" s="37"/>
      <c r="AE124" s="37"/>
      <c r="AF124" s="176" t="str">
        <f t="shared" si="8"/>
        <v/>
      </c>
      <c r="AG124" s="187"/>
      <c r="AH124" s="187"/>
      <c r="AI124" s="176" t="str">
        <f t="shared" si="9"/>
        <v/>
      </c>
      <c r="AJ124" s="235">
        <f t="shared" si="10"/>
        <v>0</v>
      </c>
      <c r="AK124" s="187"/>
      <c r="AL124" s="187"/>
      <c r="AM124" s="187"/>
      <c r="AN124" s="187"/>
      <c r="AO124" s="187"/>
      <c r="AP124" s="238">
        <f t="shared" si="11"/>
        <v>0</v>
      </c>
      <c r="AQ124" s="258">
        <f t="shared" si="12"/>
        <v>0</v>
      </c>
      <c r="AR124" s="231">
        <v>121</v>
      </c>
    </row>
    <row r="125" spans="1:44" ht="15" customHeight="1" x14ac:dyDescent="0.25">
      <c r="A125" s="34" t="str">
        <f>IF('CR CF3'!A125="","",Accueil!$D$8)</f>
        <v/>
      </c>
      <c r="B125" s="36" t="str">
        <f>IF('CR CF3'!A125="","",MATCH('CR CF3'!A125,Accueil!$D$32:$D$131,0))</f>
        <v/>
      </c>
      <c r="C125" s="145" t="str">
        <f>IF('CR CF3'!A125="","",'CR CF3'!A125)</f>
        <v/>
      </c>
      <c r="D125" s="162" t="str">
        <f>IF('CR CF3'!B125="","",'CR CF3'!B125)</f>
        <v/>
      </c>
      <c r="E125" s="285" t="str">
        <f>IF('CR CF3'!C125="","",'CR CF3'!C125)</f>
        <v/>
      </c>
      <c r="F125" s="171" t="str">
        <f>IF(OR(Accueil!$D$8="",D125="",E125=""),"",DATEDIF(E125,LOOKUP(B125,Accueil!$C$32:$C$131,Accueil!$E$32:$E$131),"m"))</f>
        <v/>
      </c>
      <c r="G125" s="92" t="str">
        <f>IF('CR CF3'!E125="","",'CR CF3'!E125)</f>
        <v/>
      </c>
      <c r="H125" s="252" t="str">
        <f>IF('CR CF3'!F125="","",'CR CF3'!F125)</f>
        <v/>
      </c>
      <c r="I125" s="245" t="str">
        <f>IF(OR(F125="",H125=""),"",VLOOKUP(H125,Détente!$A$2:$BU$157,MATCH(F125,(Détente!$B$1:$BU$1),1)+1))</f>
        <v/>
      </c>
      <c r="J125" s="252" t="str">
        <f>IF('CR CF3'!H125="","",'CR CF3'!H125)</f>
        <v/>
      </c>
      <c r="K125" s="245" t="str">
        <f>IF(OR(F125="",J125=""),"",VLOOKUP(J125,Sautillers!$A$2:$BU$99,MATCH(F125,(Sautillers!$B$1:$BU$1),1)+1))</f>
        <v/>
      </c>
      <c r="L125" s="252" t="str">
        <f>IF('CR CF3'!J125="","",'CR CF3'!J125)</f>
        <v/>
      </c>
      <c r="M125" s="245" t="str">
        <f>IF(OR(F125="",L125=""),"",VLOOKUP(L125,Gainage!$A$2:$BU$32,MATCH(F125,(Gainage!$B$1:$BU$1),1)+1))</f>
        <v/>
      </c>
      <c r="N125" s="252" t="str">
        <f>IF('CR CF3'!L125="","",'CR CF3'!L125)</f>
        <v/>
      </c>
      <c r="O125" s="245" t="str">
        <f>IF(OR(F125="",N125=""),"",VLOOKUP(N125,'Course 20 m'!$A$2:$BU$373,MATCH(F125,('Course 20 m'!$B$1:$BU$1),1)+1))</f>
        <v/>
      </c>
      <c r="P125" s="253" t="str">
        <f>IF('CR CF3'!N125="","",'CR CF3'!N125)</f>
        <v/>
      </c>
      <c r="Q125" s="245" t="str">
        <f>IF(OR(F125="",P125=""),"",VLOOKUP(P125,'Ecarts D&amp;G'!$A$2:$BU$147,MATCH(F125,('Ecarts D&amp;G'!$B$1:$BU$1),1)+1))</f>
        <v/>
      </c>
      <c r="R125" s="253" t="str">
        <f>IF('CR CF3'!P125="","",'CR CF3'!P125)</f>
        <v/>
      </c>
      <c r="S125" s="245" t="str">
        <f>IF(OR(F125="",R125=""),"",VLOOKUP(R125,'Ecarts D&amp;G'!$A$2:$BU$147,MATCH(F125,('Ecarts D&amp;G'!$B$1:$BU$1),1)+1))</f>
        <v/>
      </c>
      <c r="T125" s="253" t="str">
        <f>IF('CR CF3'!R125="","",'CR CF3'!R125)</f>
        <v/>
      </c>
      <c r="U125" s="245" t="str">
        <f>IF(OR(F125="",T125=""),"",VLOOKUP(T125,'Ecart facial'!$A$2:$BU$143,MATCH(F125,('Ecart facial'!$B$1:$BU$1),1)+1))</f>
        <v/>
      </c>
      <c r="V125" s="254" t="str">
        <f>IF('CR CF3'!T125="","",'CR CF3'!T125)</f>
        <v/>
      </c>
      <c r="W125" s="245" t="str">
        <f>IF(OR(F125="",V125=""),"",VLOOKUP(V125,'Fermeture TJ'!$A$2:$BU$126,MATCH(F125,('Fermeture TJ'!$B$1:$BU$1),1)+1))</f>
        <v/>
      </c>
      <c r="X125" s="254" t="str">
        <f>IF('CR CF3'!V125="","",'CR CF3'!V125)</f>
        <v/>
      </c>
      <c r="Y125" s="245" t="str">
        <f>IF(OR(F125="",X125=""),"",VLOOKUP(X125,Pont!$A$2:$BU$188,MATCH(F125,(Pont!$B$1:$BU$1),1)+1))</f>
        <v/>
      </c>
      <c r="Z125" s="254" t="str">
        <f>IF('CR CF3'!X125="","",'CR CF3'!X125)</f>
        <v/>
      </c>
      <c r="AA125" s="245" t="str">
        <f>IF(OR(F125="",Z125=""),"",VLOOKUP(Z125,Epaules!$A$2:$BU$76,MATCH(F125,(Epaules!$B$1:$BU$1),1)+1))</f>
        <v/>
      </c>
      <c r="AB125" s="233">
        <f t="shared" si="7"/>
        <v>0</v>
      </c>
      <c r="AC125" s="199" t="str">
        <f t="shared" si="13"/>
        <v/>
      </c>
      <c r="AD125" s="37"/>
      <c r="AE125" s="37"/>
      <c r="AF125" s="176" t="str">
        <f t="shared" si="8"/>
        <v/>
      </c>
      <c r="AG125" s="187"/>
      <c r="AH125" s="187"/>
      <c r="AI125" s="176" t="str">
        <f t="shared" si="9"/>
        <v/>
      </c>
      <c r="AJ125" s="235">
        <f t="shared" si="10"/>
        <v>0</v>
      </c>
      <c r="AK125" s="187"/>
      <c r="AL125" s="187"/>
      <c r="AM125" s="187"/>
      <c r="AN125" s="187"/>
      <c r="AO125" s="187"/>
      <c r="AP125" s="238">
        <f t="shared" si="11"/>
        <v>0</v>
      </c>
      <c r="AQ125" s="258">
        <f t="shared" si="12"/>
        <v>0</v>
      </c>
      <c r="AR125" s="231">
        <v>122</v>
      </c>
    </row>
    <row r="126" spans="1:44" ht="15" customHeight="1" x14ac:dyDescent="0.25">
      <c r="A126" s="34" t="str">
        <f>IF('CR CF3'!A126="","",Accueil!$D$8)</f>
        <v/>
      </c>
      <c r="B126" s="36" t="str">
        <f>IF('CR CF3'!A126="","",MATCH('CR CF3'!A126,Accueil!$D$32:$D$131,0))</f>
        <v/>
      </c>
      <c r="C126" s="145" t="str">
        <f>IF('CR CF3'!A126="","",'CR CF3'!A126)</f>
        <v/>
      </c>
      <c r="D126" s="162" t="str">
        <f>IF('CR CF3'!B126="","",'CR CF3'!B126)</f>
        <v/>
      </c>
      <c r="E126" s="284" t="str">
        <f>IF('CR CF3'!C126="","",'CR CF3'!C126)</f>
        <v/>
      </c>
      <c r="F126" s="171" t="str">
        <f>IF(OR(Accueil!$D$8="",D126="",E126=""),"",DATEDIF(E126,LOOKUP(B126,Accueil!$C$32:$C$131,Accueil!$E$32:$E$131),"m"))</f>
        <v/>
      </c>
      <c r="G126" s="92" t="str">
        <f>IF('CR CF3'!E126="","",'CR CF3'!E126)</f>
        <v/>
      </c>
      <c r="H126" s="252" t="str">
        <f>IF('CR CF3'!F126="","",'CR CF3'!F126)</f>
        <v/>
      </c>
      <c r="I126" s="245" t="str">
        <f>IF(OR(F126="",H126=""),"",VLOOKUP(H126,Détente!$A$2:$BU$157,MATCH(F126,(Détente!$B$1:$BU$1),1)+1))</f>
        <v/>
      </c>
      <c r="J126" s="252" t="str">
        <f>IF('CR CF3'!H126="","",'CR CF3'!H126)</f>
        <v/>
      </c>
      <c r="K126" s="245" t="str">
        <f>IF(OR(F126="",J126=""),"",VLOOKUP(J126,Sautillers!$A$2:$BU$99,MATCH(F126,(Sautillers!$B$1:$BU$1),1)+1))</f>
        <v/>
      </c>
      <c r="L126" s="252" t="str">
        <f>IF('CR CF3'!J126="","",'CR CF3'!J126)</f>
        <v/>
      </c>
      <c r="M126" s="245" t="str">
        <f>IF(OR(F126="",L126=""),"",VLOOKUP(L126,Gainage!$A$2:$BU$32,MATCH(F126,(Gainage!$B$1:$BU$1),1)+1))</f>
        <v/>
      </c>
      <c r="N126" s="252" t="str">
        <f>IF('CR CF3'!L126="","",'CR CF3'!L126)</f>
        <v/>
      </c>
      <c r="O126" s="245" t="str">
        <f>IF(OR(F126="",N126=""),"",VLOOKUP(N126,'Course 20 m'!$A$2:$BU$373,MATCH(F126,('Course 20 m'!$B$1:$BU$1),1)+1))</f>
        <v/>
      </c>
      <c r="P126" s="253" t="str">
        <f>IF('CR CF3'!N126="","",'CR CF3'!N126)</f>
        <v/>
      </c>
      <c r="Q126" s="245" t="str">
        <f>IF(OR(F126="",P126=""),"",VLOOKUP(P126,'Ecarts D&amp;G'!$A$2:$BU$147,MATCH(F126,('Ecarts D&amp;G'!$B$1:$BU$1),1)+1))</f>
        <v/>
      </c>
      <c r="R126" s="253" t="str">
        <f>IF('CR CF3'!P126="","",'CR CF3'!P126)</f>
        <v/>
      </c>
      <c r="S126" s="245" t="str">
        <f>IF(OR(F126="",R126=""),"",VLOOKUP(R126,'Ecarts D&amp;G'!$A$2:$BU$147,MATCH(F126,('Ecarts D&amp;G'!$B$1:$BU$1),1)+1))</f>
        <v/>
      </c>
      <c r="T126" s="253" t="str">
        <f>IF('CR CF3'!R126="","",'CR CF3'!R126)</f>
        <v/>
      </c>
      <c r="U126" s="245" t="str">
        <f>IF(OR(F126="",T126=""),"",VLOOKUP(T126,'Ecart facial'!$A$2:$BU$143,MATCH(F126,('Ecart facial'!$B$1:$BU$1),1)+1))</f>
        <v/>
      </c>
      <c r="V126" s="254" t="str">
        <f>IF('CR CF3'!T126="","",'CR CF3'!T126)</f>
        <v/>
      </c>
      <c r="W126" s="245" t="str">
        <f>IF(OR(F126="",V126=""),"",VLOOKUP(V126,'Fermeture TJ'!$A$2:$BU$126,MATCH(F126,('Fermeture TJ'!$B$1:$BU$1),1)+1))</f>
        <v/>
      </c>
      <c r="X126" s="254" t="str">
        <f>IF('CR CF3'!V126="","",'CR CF3'!V126)</f>
        <v/>
      </c>
      <c r="Y126" s="245" t="str">
        <f>IF(OR(F126="",X126=""),"",VLOOKUP(X126,Pont!$A$2:$BU$188,MATCH(F126,(Pont!$B$1:$BU$1),1)+1))</f>
        <v/>
      </c>
      <c r="Z126" s="254" t="str">
        <f>IF('CR CF3'!X126="","",'CR CF3'!X126)</f>
        <v/>
      </c>
      <c r="AA126" s="245" t="str">
        <f>IF(OR(F126="",Z126=""),"",VLOOKUP(Z126,Epaules!$A$2:$BU$76,MATCH(F126,(Epaules!$B$1:$BU$1),1)+1))</f>
        <v/>
      </c>
      <c r="AB126" s="233">
        <f t="shared" si="7"/>
        <v>0</v>
      </c>
      <c r="AC126" s="199" t="str">
        <f t="shared" si="13"/>
        <v/>
      </c>
      <c r="AD126" s="37"/>
      <c r="AE126" s="37"/>
      <c r="AF126" s="176" t="str">
        <f t="shared" si="8"/>
        <v/>
      </c>
      <c r="AG126" s="187"/>
      <c r="AH126" s="187"/>
      <c r="AI126" s="176" t="str">
        <f t="shared" si="9"/>
        <v/>
      </c>
      <c r="AJ126" s="235">
        <f t="shared" si="10"/>
        <v>0</v>
      </c>
      <c r="AK126" s="187"/>
      <c r="AL126" s="187"/>
      <c r="AM126" s="187"/>
      <c r="AN126" s="187"/>
      <c r="AO126" s="187"/>
      <c r="AP126" s="238">
        <f t="shared" si="11"/>
        <v>0</v>
      </c>
      <c r="AQ126" s="258">
        <f t="shared" si="12"/>
        <v>0</v>
      </c>
      <c r="AR126" s="231">
        <v>123</v>
      </c>
    </row>
    <row r="127" spans="1:44" ht="15" customHeight="1" x14ac:dyDescent="0.25">
      <c r="A127" s="34" t="str">
        <f>IF('CR CF3'!A127="","",Accueil!$D$8)</f>
        <v/>
      </c>
      <c r="B127" s="36" t="str">
        <f>IF('CR CF3'!A127="","",MATCH('CR CF3'!A127,Accueil!$D$32:$D$131,0))</f>
        <v/>
      </c>
      <c r="C127" s="145" t="str">
        <f>IF('CR CF3'!A127="","",'CR CF3'!A127)</f>
        <v/>
      </c>
      <c r="D127" s="162" t="str">
        <f>IF('CR CF3'!B127="","",'CR CF3'!B127)</f>
        <v/>
      </c>
      <c r="E127" s="285" t="str">
        <f>IF('CR CF3'!C127="","",'CR CF3'!C127)</f>
        <v/>
      </c>
      <c r="F127" s="171" t="str">
        <f>IF(OR(Accueil!$D$8="",D127="",E127=""),"",DATEDIF(E127,LOOKUP(B127,Accueil!$C$32:$C$131,Accueil!$E$32:$E$131),"m"))</f>
        <v/>
      </c>
      <c r="G127" s="92" t="str">
        <f>IF('CR CF3'!E127="","",'CR CF3'!E127)</f>
        <v/>
      </c>
      <c r="H127" s="252" t="str">
        <f>IF('CR CF3'!F127="","",'CR CF3'!F127)</f>
        <v/>
      </c>
      <c r="I127" s="245" t="str">
        <f>IF(OR(F127="",H127=""),"",VLOOKUP(H127,Détente!$A$2:$BU$157,MATCH(F127,(Détente!$B$1:$BU$1),1)+1))</f>
        <v/>
      </c>
      <c r="J127" s="252" t="str">
        <f>IF('CR CF3'!H127="","",'CR CF3'!H127)</f>
        <v/>
      </c>
      <c r="K127" s="245" t="str">
        <f>IF(OR(F127="",J127=""),"",VLOOKUP(J127,Sautillers!$A$2:$BU$99,MATCH(F127,(Sautillers!$B$1:$BU$1),1)+1))</f>
        <v/>
      </c>
      <c r="L127" s="252" t="str">
        <f>IF('CR CF3'!J127="","",'CR CF3'!J127)</f>
        <v/>
      </c>
      <c r="M127" s="245" t="str">
        <f>IF(OR(F127="",L127=""),"",VLOOKUP(L127,Gainage!$A$2:$BU$32,MATCH(F127,(Gainage!$B$1:$BU$1),1)+1))</f>
        <v/>
      </c>
      <c r="N127" s="252" t="str">
        <f>IF('CR CF3'!L127="","",'CR CF3'!L127)</f>
        <v/>
      </c>
      <c r="O127" s="245" t="str">
        <f>IF(OR(F127="",N127=""),"",VLOOKUP(N127,'Course 20 m'!$A$2:$BU$373,MATCH(F127,('Course 20 m'!$B$1:$BU$1),1)+1))</f>
        <v/>
      </c>
      <c r="P127" s="253" t="str">
        <f>IF('CR CF3'!N127="","",'CR CF3'!N127)</f>
        <v/>
      </c>
      <c r="Q127" s="245" t="str">
        <f>IF(OR(F127="",P127=""),"",VLOOKUP(P127,'Ecarts D&amp;G'!$A$2:$BU$147,MATCH(F127,('Ecarts D&amp;G'!$B$1:$BU$1),1)+1))</f>
        <v/>
      </c>
      <c r="R127" s="253" t="str">
        <f>IF('CR CF3'!P127="","",'CR CF3'!P127)</f>
        <v/>
      </c>
      <c r="S127" s="245" t="str">
        <f>IF(OR(F127="",R127=""),"",VLOOKUP(R127,'Ecarts D&amp;G'!$A$2:$BU$147,MATCH(F127,('Ecarts D&amp;G'!$B$1:$BU$1),1)+1))</f>
        <v/>
      </c>
      <c r="T127" s="253" t="str">
        <f>IF('CR CF3'!R127="","",'CR CF3'!R127)</f>
        <v/>
      </c>
      <c r="U127" s="245" t="str">
        <f>IF(OR(F127="",T127=""),"",VLOOKUP(T127,'Ecart facial'!$A$2:$BU$143,MATCH(F127,('Ecart facial'!$B$1:$BU$1),1)+1))</f>
        <v/>
      </c>
      <c r="V127" s="254" t="str">
        <f>IF('CR CF3'!T127="","",'CR CF3'!T127)</f>
        <v/>
      </c>
      <c r="W127" s="245" t="str">
        <f>IF(OR(F127="",V127=""),"",VLOOKUP(V127,'Fermeture TJ'!$A$2:$BU$126,MATCH(F127,('Fermeture TJ'!$B$1:$BU$1),1)+1))</f>
        <v/>
      </c>
      <c r="X127" s="254" t="str">
        <f>IF('CR CF3'!V127="","",'CR CF3'!V127)</f>
        <v/>
      </c>
      <c r="Y127" s="245" t="str">
        <f>IF(OR(F127="",X127=""),"",VLOOKUP(X127,Pont!$A$2:$BU$188,MATCH(F127,(Pont!$B$1:$BU$1),1)+1))</f>
        <v/>
      </c>
      <c r="Z127" s="254" t="str">
        <f>IF('CR CF3'!X127="","",'CR CF3'!X127)</f>
        <v/>
      </c>
      <c r="AA127" s="245" t="str">
        <f>IF(OR(F127="",Z127=""),"",VLOOKUP(Z127,Epaules!$A$2:$BU$76,MATCH(F127,(Epaules!$B$1:$BU$1),1)+1))</f>
        <v/>
      </c>
      <c r="AB127" s="233">
        <f t="shared" si="7"/>
        <v>0</v>
      </c>
      <c r="AC127" s="199" t="str">
        <f t="shared" si="13"/>
        <v/>
      </c>
      <c r="AD127" s="37"/>
      <c r="AE127" s="37"/>
      <c r="AF127" s="176" t="str">
        <f t="shared" si="8"/>
        <v/>
      </c>
      <c r="AG127" s="187"/>
      <c r="AH127" s="187"/>
      <c r="AI127" s="176" t="str">
        <f t="shared" si="9"/>
        <v/>
      </c>
      <c r="AJ127" s="235">
        <f t="shared" si="10"/>
        <v>0</v>
      </c>
      <c r="AK127" s="187"/>
      <c r="AL127" s="187"/>
      <c r="AM127" s="187"/>
      <c r="AN127" s="187"/>
      <c r="AO127" s="187"/>
      <c r="AP127" s="238">
        <f t="shared" si="11"/>
        <v>0</v>
      </c>
      <c r="AQ127" s="258">
        <f t="shared" si="12"/>
        <v>0</v>
      </c>
      <c r="AR127" s="231">
        <v>124</v>
      </c>
    </row>
    <row r="128" spans="1:44" ht="15" customHeight="1" x14ac:dyDescent="0.25">
      <c r="A128" s="34" t="str">
        <f>IF('CR CF3'!A128="","",Accueil!$D$8)</f>
        <v/>
      </c>
      <c r="B128" s="36" t="str">
        <f>IF('CR CF3'!A128="","",MATCH('CR CF3'!A128,Accueil!$D$32:$D$131,0))</f>
        <v/>
      </c>
      <c r="C128" s="145" t="str">
        <f>IF('CR CF3'!A128="","",'CR CF3'!A128)</f>
        <v/>
      </c>
      <c r="D128" s="162" t="str">
        <f>IF('CR CF3'!B128="","",'CR CF3'!B128)</f>
        <v/>
      </c>
      <c r="E128" s="284" t="str">
        <f>IF('CR CF3'!C128="","",'CR CF3'!C128)</f>
        <v/>
      </c>
      <c r="F128" s="171" t="str">
        <f>IF(OR(Accueil!$D$8="",D128="",E128=""),"",DATEDIF(E128,LOOKUP(B128,Accueil!$C$32:$C$131,Accueil!$E$32:$E$131),"m"))</f>
        <v/>
      </c>
      <c r="G128" s="92" t="str">
        <f>IF('CR CF3'!E128="","",'CR CF3'!E128)</f>
        <v/>
      </c>
      <c r="H128" s="252" t="str">
        <f>IF('CR CF3'!F128="","",'CR CF3'!F128)</f>
        <v/>
      </c>
      <c r="I128" s="245" t="str">
        <f>IF(OR(F128="",H128=""),"",VLOOKUP(H128,Détente!$A$2:$BU$157,MATCH(F128,(Détente!$B$1:$BU$1),1)+1))</f>
        <v/>
      </c>
      <c r="J128" s="252" t="str">
        <f>IF('CR CF3'!H128="","",'CR CF3'!H128)</f>
        <v/>
      </c>
      <c r="K128" s="245" t="str">
        <f>IF(OR(F128="",J128=""),"",VLOOKUP(J128,Sautillers!$A$2:$BU$99,MATCH(F128,(Sautillers!$B$1:$BU$1),1)+1))</f>
        <v/>
      </c>
      <c r="L128" s="252" t="str">
        <f>IF('CR CF3'!J128="","",'CR CF3'!J128)</f>
        <v/>
      </c>
      <c r="M128" s="245" t="str">
        <f>IF(OR(F128="",L128=""),"",VLOOKUP(L128,Gainage!$A$2:$BU$32,MATCH(F128,(Gainage!$B$1:$BU$1),1)+1))</f>
        <v/>
      </c>
      <c r="N128" s="252" t="str">
        <f>IF('CR CF3'!L128="","",'CR CF3'!L128)</f>
        <v/>
      </c>
      <c r="O128" s="245" t="str">
        <f>IF(OR(F128="",N128=""),"",VLOOKUP(N128,'Course 20 m'!$A$2:$BU$373,MATCH(F128,('Course 20 m'!$B$1:$BU$1),1)+1))</f>
        <v/>
      </c>
      <c r="P128" s="253" t="str">
        <f>IF('CR CF3'!N128="","",'CR CF3'!N128)</f>
        <v/>
      </c>
      <c r="Q128" s="245" t="str">
        <f>IF(OR(F128="",P128=""),"",VLOOKUP(P128,'Ecarts D&amp;G'!$A$2:$BU$147,MATCH(F128,('Ecarts D&amp;G'!$B$1:$BU$1),1)+1))</f>
        <v/>
      </c>
      <c r="R128" s="253" t="str">
        <f>IF('CR CF3'!P128="","",'CR CF3'!P128)</f>
        <v/>
      </c>
      <c r="S128" s="245" t="str">
        <f>IF(OR(F128="",R128=""),"",VLOOKUP(R128,'Ecarts D&amp;G'!$A$2:$BU$147,MATCH(F128,('Ecarts D&amp;G'!$B$1:$BU$1),1)+1))</f>
        <v/>
      </c>
      <c r="T128" s="253" t="str">
        <f>IF('CR CF3'!R128="","",'CR CF3'!R128)</f>
        <v/>
      </c>
      <c r="U128" s="245" t="str">
        <f>IF(OR(F128="",T128=""),"",VLOOKUP(T128,'Ecart facial'!$A$2:$BU$143,MATCH(F128,('Ecart facial'!$B$1:$BU$1),1)+1))</f>
        <v/>
      </c>
      <c r="V128" s="254" t="str">
        <f>IF('CR CF3'!T128="","",'CR CF3'!T128)</f>
        <v/>
      </c>
      <c r="W128" s="245" t="str">
        <f>IF(OR(F128="",V128=""),"",VLOOKUP(V128,'Fermeture TJ'!$A$2:$BU$126,MATCH(F128,('Fermeture TJ'!$B$1:$BU$1),1)+1))</f>
        <v/>
      </c>
      <c r="X128" s="254" t="str">
        <f>IF('CR CF3'!V128="","",'CR CF3'!V128)</f>
        <v/>
      </c>
      <c r="Y128" s="245" t="str">
        <f>IF(OR(F128="",X128=""),"",VLOOKUP(X128,Pont!$A$2:$BU$188,MATCH(F128,(Pont!$B$1:$BU$1),1)+1))</f>
        <v/>
      </c>
      <c r="Z128" s="254" t="str">
        <f>IF('CR CF3'!X128="","",'CR CF3'!X128)</f>
        <v/>
      </c>
      <c r="AA128" s="245" t="str">
        <f>IF(OR(F128="",Z128=""),"",VLOOKUP(Z128,Epaules!$A$2:$BU$76,MATCH(F128,(Epaules!$B$1:$BU$1),1)+1))</f>
        <v/>
      </c>
      <c r="AB128" s="233">
        <f t="shared" si="7"/>
        <v>0</v>
      </c>
      <c r="AC128" s="199" t="str">
        <f t="shared" si="13"/>
        <v/>
      </c>
      <c r="AD128" s="37"/>
      <c r="AE128" s="37"/>
      <c r="AF128" s="176" t="str">
        <f t="shared" si="8"/>
        <v/>
      </c>
      <c r="AG128" s="187"/>
      <c r="AH128" s="187"/>
      <c r="AI128" s="176" t="str">
        <f t="shared" si="9"/>
        <v/>
      </c>
      <c r="AJ128" s="235">
        <f t="shared" si="10"/>
        <v>0</v>
      </c>
      <c r="AK128" s="187"/>
      <c r="AL128" s="187"/>
      <c r="AM128" s="187"/>
      <c r="AN128" s="187"/>
      <c r="AO128" s="187"/>
      <c r="AP128" s="238">
        <f t="shared" si="11"/>
        <v>0</v>
      </c>
      <c r="AQ128" s="258">
        <f t="shared" si="12"/>
        <v>0</v>
      </c>
      <c r="AR128" s="231">
        <v>125</v>
      </c>
    </row>
    <row r="129" spans="1:44" ht="15" customHeight="1" x14ac:dyDescent="0.25">
      <c r="A129" s="34" t="str">
        <f>IF('CR CF3'!A129="","",Accueil!$D$8)</f>
        <v/>
      </c>
      <c r="B129" s="36" t="str">
        <f>IF('CR CF3'!A129="","",MATCH('CR CF3'!A129,Accueil!$D$32:$D$131,0))</f>
        <v/>
      </c>
      <c r="C129" s="145" t="str">
        <f>IF('CR CF3'!A129="","",'CR CF3'!A129)</f>
        <v/>
      </c>
      <c r="D129" s="162" t="str">
        <f>IF('CR CF3'!B129="","",'CR CF3'!B129)</f>
        <v/>
      </c>
      <c r="E129" s="285" t="str">
        <f>IF('CR CF3'!C129="","",'CR CF3'!C129)</f>
        <v/>
      </c>
      <c r="F129" s="171" t="str">
        <f>IF(OR(Accueil!$D$8="",D129="",E129=""),"",DATEDIF(E129,LOOKUP(B129,Accueil!$C$32:$C$131,Accueil!$E$32:$E$131),"m"))</f>
        <v/>
      </c>
      <c r="G129" s="92" t="str">
        <f>IF('CR CF3'!E129="","",'CR CF3'!E129)</f>
        <v/>
      </c>
      <c r="H129" s="252" t="str">
        <f>IF('CR CF3'!F129="","",'CR CF3'!F129)</f>
        <v/>
      </c>
      <c r="I129" s="245" t="str">
        <f>IF(OR(F129="",H129=""),"",VLOOKUP(H129,Détente!$A$2:$BU$157,MATCH(F129,(Détente!$B$1:$BU$1),1)+1))</f>
        <v/>
      </c>
      <c r="J129" s="252" t="str">
        <f>IF('CR CF3'!H129="","",'CR CF3'!H129)</f>
        <v/>
      </c>
      <c r="K129" s="245" t="str">
        <f>IF(OR(F129="",J129=""),"",VLOOKUP(J129,Sautillers!$A$2:$BU$99,MATCH(F129,(Sautillers!$B$1:$BU$1),1)+1))</f>
        <v/>
      </c>
      <c r="L129" s="252" t="str">
        <f>IF('CR CF3'!J129="","",'CR CF3'!J129)</f>
        <v/>
      </c>
      <c r="M129" s="245" t="str">
        <f>IF(OR(F129="",L129=""),"",VLOOKUP(L129,Gainage!$A$2:$BU$32,MATCH(F129,(Gainage!$B$1:$BU$1),1)+1))</f>
        <v/>
      </c>
      <c r="N129" s="252" t="str">
        <f>IF('CR CF3'!L129="","",'CR CF3'!L129)</f>
        <v/>
      </c>
      <c r="O129" s="245" t="str">
        <f>IF(OR(F129="",N129=""),"",VLOOKUP(N129,'Course 20 m'!$A$2:$BU$373,MATCH(F129,('Course 20 m'!$B$1:$BU$1),1)+1))</f>
        <v/>
      </c>
      <c r="P129" s="253" t="str">
        <f>IF('CR CF3'!N129="","",'CR CF3'!N129)</f>
        <v/>
      </c>
      <c r="Q129" s="245" t="str">
        <f>IF(OR(F129="",P129=""),"",VLOOKUP(P129,'Ecarts D&amp;G'!$A$2:$BU$147,MATCH(F129,('Ecarts D&amp;G'!$B$1:$BU$1),1)+1))</f>
        <v/>
      </c>
      <c r="R129" s="253" t="str">
        <f>IF('CR CF3'!P129="","",'CR CF3'!P129)</f>
        <v/>
      </c>
      <c r="S129" s="245" t="str">
        <f>IF(OR(F129="",R129=""),"",VLOOKUP(R129,'Ecarts D&amp;G'!$A$2:$BU$147,MATCH(F129,('Ecarts D&amp;G'!$B$1:$BU$1),1)+1))</f>
        <v/>
      </c>
      <c r="T129" s="253" t="str">
        <f>IF('CR CF3'!R129="","",'CR CF3'!R129)</f>
        <v/>
      </c>
      <c r="U129" s="245" t="str">
        <f>IF(OR(F129="",T129=""),"",VLOOKUP(T129,'Ecart facial'!$A$2:$BU$143,MATCH(F129,('Ecart facial'!$B$1:$BU$1),1)+1))</f>
        <v/>
      </c>
      <c r="V129" s="254" t="str">
        <f>IF('CR CF3'!T129="","",'CR CF3'!T129)</f>
        <v/>
      </c>
      <c r="W129" s="245" t="str">
        <f>IF(OR(F129="",V129=""),"",VLOOKUP(V129,'Fermeture TJ'!$A$2:$BU$126,MATCH(F129,('Fermeture TJ'!$B$1:$BU$1),1)+1))</f>
        <v/>
      </c>
      <c r="X129" s="254" t="str">
        <f>IF('CR CF3'!V129="","",'CR CF3'!V129)</f>
        <v/>
      </c>
      <c r="Y129" s="245" t="str">
        <f>IF(OR(F129="",X129=""),"",VLOOKUP(X129,Pont!$A$2:$BU$188,MATCH(F129,(Pont!$B$1:$BU$1),1)+1))</f>
        <v/>
      </c>
      <c r="Z129" s="254" t="str">
        <f>IF('CR CF3'!X129="","",'CR CF3'!X129)</f>
        <v/>
      </c>
      <c r="AA129" s="245" t="str">
        <f>IF(OR(F129="",Z129=""),"",VLOOKUP(Z129,Epaules!$A$2:$BU$76,MATCH(F129,(Epaules!$B$1:$BU$1),1)+1))</f>
        <v/>
      </c>
      <c r="AB129" s="233">
        <f t="shared" si="7"/>
        <v>0</v>
      </c>
      <c r="AC129" s="199" t="str">
        <f t="shared" si="13"/>
        <v/>
      </c>
      <c r="AD129" s="37"/>
      <c r="AE129" s="37"/>
      <c r="AF129" s="176" t="str">
        <f t="shared" si="8"/>
        <v/>
      </c>
      <c r="AG129" s="187"/>
      <c r="AH129" s="187"/>
      <c r="AI129" s="176" t="str">
        <f t="shared" si="9"/>
        <v/>
      </c>
      <c r="AJ129" s="235">
        <f t="shared" si="10"/>
        <v>0</v>
      </c>
      <c r="AK129" s="187"/>
      <c r="AL129" s="187"/>
      <c r="AM129" s="187"/>
      <c r="AN129" s="187"/>
      <c r="AO129" s="187"/>
      <c r="AP129" s="238">
        <f t="shared" si="11"/>
        <v>0</v>
      </c>
      <c r="AQ129" s="258">
        <f t="shared" si="12"/>
        <v>0</v>
      </c>
      <c r="AR129" s="231">
        <v>126</v>
      </c>
    </row>
    <row r="130" spans="1:44" ht="15" customHeight="1" x14ac:dyDescent="0.25">
      <c r="A130" s="34" t="str">
        <f>IF('CR CF3'!A130="","",Accueil!$D$8)</f>
        <v/>
      </c>
      <c r="B130" s="36" t="str">
        <f>IF('CR CF3'!A130="","",MATCH('CR CF3'!A130,Accueil!$D$32:$D$131,0))</f>
        <v/>
      </c>
      <c r="C130" s="145" t="str">
        <f>IF('CR CF3'!A130="","",'CR CF3'!A130)</f>
        <v/>
      </c>
      <c r="D130" s="162" t="str">
        <f>IF('CR CF3'!B130="","",'CR CF3'!B130)</f>
        <v/>
      </c>
      <c r="E130" s="284" t="str">
        <f>IF('CR CF3'!C130="","",'CR CF3'!C130)</f>
        <v/>
      </c>
      <c r="F130" s="171" t="str">
        <f>IF(OR(Accueil!$D$8="",D130="",E130=""),"",DATEDIF(E130,LOOKUP(B130,Accueil!$C$32:$C$131,Accueil!$E$32:$E$131),"m"))</f>
        <v/>
      </c>
      <c r="G130" s="92" t="str">
        <f>IF('CR CF3'!E130="","",'CR CF3'!E130)</f>
        <v/>
      </c>
      <c r="H130" s="252" t="str">
        <f>IF('CR CF3'!F130="","",'CR CF3'!F130)</f>
        <v/>
      </c>
      <c r="I130" s="245" t="str">
        <f>IF(OR(F130="",H130=""),"",VLOOKUP(H130,Détente!$A$2:$BU$157,MATCH(F130,(Détente!$B$1:$BU$1),1)+1))</f>
        <v/>
      </c>
      <c r="J130" s="252" t="str">
        <f>IF('CR CF3'!H130="","",'CR CF3'!H130)</f>
        <v/>
      </c>
      <c r="K130" s="245" t="str">
        <f>IF(OR(F130="",J130=""),"",VLOOKUP(J130,Sautillers!$A$2:$BU$99,MATCH(F130,(Sautillers!$B$1:$BU$1),1)+1))</f>
        <v/>
      </c>
      <c r="L130" s="252" t="str">
        <f>IF('CR CF3'!J130="","",'CR CF3'!J130)</f>
        <v/>
      </c>
      <c r="M130" s="245" t="str">
        <f>IF(OR(F130="",L130=""),"",VLOOKUP(L130,Gainage!$A$2:$BU$32,MATCH(F130,(Gainage!$B$1:$BU$1),1)+1))</f>
        <v/>
      </c>
      <c r="N130" s="252" t="str">
        <f>IF('CR CF3'!L130="","",'CR CF3'!L130)</f>
        <v/>
      </c>
      <c r="O130" s="245" t="str">
        <f>IF(OR(F130="",N130=""),"",VLOOKUP(N130,'Course 20 m'!$A$2:$BU$373,MATCH(F130,('Course 20 m'!$B$1:$BU$1),1)+1))</f>
        <v/>
      </c>
      <c r="P130" s="253" t="str">
        <f>IF('CR CF3'!N130="","",'CR CF3'!N130)</f>
        <v/>
      </c>
      <c r="Q130" s="245" t="str">
        <f>IF(OR(F130="",P130=""),"",VLOOKUP(P130,'Ecarts D&amp;G'!$A$2:$BU$147,MATCH(F130,('Ecarts D&amp;G'!$B$1:$BU$1),1)+1))</f>
        <v/>
      </c>
      <c r="R130" s="253" t="str">
        <f>IF('CR CF3'!P130="","",'CR CF3'!P130)</f>
        <v/>
      </c>
      <c r="S130" s="245" t="str">
        <f>IF(OR(F130="",R130=""),"",VLOOKUP(R130,'Ecarts D&amp;G'!$A$2:$BU$147,MATCH(F130,('Ecarts D&amp;G'!$B$1:$BU$1),1)+1))</f>
        <v/>
      </c>
      <c r="T130" s="253" t="str">
        <f>IF('CR CF3'!R130="","",'CR CF3'!R130)</f>
        <v/>
      </c>
      <c r="U130" s="245" t="str">
        <f>IF(OR(F130="",T130=""),"",VLOOKUP(T130,'Ecart facial'!$A$2:$BU$143,MATCH(F130,('Ecart facial'!$B$1:$BU$1),1)+1))</f>
        <v/>
      </c>
      <c r="V130" s="254" t="str">
        <f>IF('CR CF3'!T130="","",'CR CF3'!T130)</f>
        <v/>
      </c>
      <c r="W130" s="245" t="str">
        <f>IF(OR(F130="",V130=""),"",VLOOKUP(V130,'Fermeture TJ'!$A$2:$BU$126,MATCH(F130,('Fermeture TJ'!$B$1:$BU$1),1)+1))</f>
        <v/>
      </c>
      <c r="X130" s="254" t="str">
        <f>IF('CR CF3'!V130="","",'CR CF3'!V130)</f>
        <v/>
      </c>
      <c r="Y130" s="245" t="str">
        <f>IF(OR(F130="",X130=""),"",VLOOKUP(X130,Pont!$A$2:$BU$188,MATCH(F130,(Pont!$B$1:$BU$1),1)+1))</f>
        <v/>
      </c>
      <c r="Z130" s="254" t="str">
        <f>IF('CR CF3'!X130="","",'CR CF3'!X130)</f>
        <v/>
      </c>
      <c r="AA130" s="245" t="str">
        <f>IF(OR(F130="",Z130=""),"",VLOOKUP(Z130,Epaules!$A$2:$BU$76,MATCH(F130,(Epaules!$B$1:$BU$1),1)+1))</f>
        <v/>
      </c>
      <c r="AB130" s="233">
        <f t="shared" si="7"/>
        <v>0</v>
      </c>
      <c r="AC130" s="199" t="str">
        <f t="shared" si="13"/>
        <v/>
      </c>
      <c r="AD130" s="37"/>
      <c r="AE130" s="37"/>
      <c r="AF130" s="176" t="str">
        <f t="shared" si="8"/>
        <v/>
      </c>
      <c r="AG130" s="187"/>
      <c r="AH130" s="187"/>
      <c r="AI130" s="176" t="str">
        <f t="shared" si="9"/>
        <v/>
      </c>
      <c r="AJ130" s="235">
        <f t="shared" si="10"/>
        <v>0</v>
      </c>
      <c r="AK130" s="187"/>
      <c r="AL130" s="187"/>
      <c r="AM130" s="187"/>
      <c r="AN130" s="187"/>
      <c r="AO130" s="187"/>
      <c r="AP130" s="238">
        <f t="shared" si="11"/>
        <v>0</v>
      </c>
      <c r="AQ130" s="258">
        <f t="shared" si="12"/>
        <v>0</v>
      </c>
      <c r="AR130" s="231">
        <v>127</v>
      </c>
    </row>
    <row r="131" spans="1:44" ht="15" customHeight="1" x14ac:dyDescent="0.25">
      <c r="A131" s="34" t="str">
        <f>IF('CR CF3'!A131="","",Accueil!$D$8)</f>
        <v/>
      </c>
      <c r="B131" s="36" t="str">
        <f>IF('CR CF3'!A131="","",MATCH('CR CF3'!A131,Accueil!$D$32:$D$131,0))</f>
        <v/>
      </c>
      <c r="C131" s="145" t="str">
        <f>IF('CR CF3'!A131="","",'CR CF3'!A131)</f>
        <v/>
      </c>
      <c r="D131" s="162" t="str">
        <f>IF('CR CF3'!B131="","",'CR CF3'!B131)</f>
        <v/>
      </c>
      <c r="E131" s="285" t="str">
        <f>IF('CR CF3'!C131="","",'CR CF3'!C131)</f>
        <v/>
      </c>
      <c r="F131" s="171" t="str">
        <f>IF(OR(Accueil!$D$8="",D131="",E131=""),"",DATEDIF(E131,LOOKUP(B131,Accueil!$C$32:$C$131,Accueil!$E$32:$E$131),"m"))</f>
        <v/>
      </c>
      <c r="G131" s="92" t="str">
        <f>IF('CR CF3'!E131="","",'CR CF3'!E131)</f>
        <v/>
      </c>
      <c r="H131" s="252" t="str">
        <f>IF('CR CF3'!F131="","",'CR CF3'!F131)</f>
        <v/>
      </c>
      <c r="I131" s="245" t="str">
        <f>IF(OR(F131="",H131=""),"",VLOOKUP(H131,Détente!$A$2:$BU$157,MATCH(F131,(Détente!$B$1:$BU$1),1)+1))</f>
        <v/>
      </c>
      <c r="J131" s="252" t="str">
        <f>IF('CR CF3'!H131="","",'CR CF3'!H131)</f>
        <v/>
      </c>
      <c r="K131" s="245" t="str">
        <f>IF(OR(F131="",J131=""),"",VLOOKUP(J131,Sautillers!$A$2:$BU$99,MATCH(F131,(Sautillers!$B$1:$BU$1),1)+1))</f>
        <v/>
      </c>
      <c r="L131" s="252" t="str">
        <f>IF('CR CF3'!J131="","",'CR CF3'!J131)</f>
        <v/>
      </c>
      <c r="M131" s="245" t="str">
        <f>IF(OR(F131="",L131=""),"",VLOOKUP(L131,Gainage!$A$2:$BU$32,MATCH(F131,(Gainage!$B$1:$BU$1),1)+1))</f>
        <v/>
      </c>
      <c r="N131" s="252" t="str">
        <f>IF('CR CF3'!L131="","",'CR CF3'!L131)</f>
        <v/>
      </c>
      <c r="O131" s="245" t="str">
        <f>IF(OR(F131="",N131=""),"",VLOOKUP(N131,'Course 20 m'!$A$2:$BU$373,MATCH(F131,('Course 20 m'!$B$1:$BU$1),1)+1))</f>
        <v/>
      </c>
      <c r="P131" s="253" t="str">
        <f>IF('CR CF3'!N131="","",'CR CF3'!N131)</f>
        <v/>
      </c>
      <c r="Q131" s="245" t="str">
        <f>IF(OR(F131="",P131=""),"",VLOOKUP(P131,'Ecarts D&amp;G'!$A$2:$BU$147,MATCH(F131,('Ecarts D&amp;G'!$B$1:$BU$1),1)+1))</f>
        <v/>
      </c>
      <c r="R131" s="253" t="str">
        <f>IF('CR CF3'!P131="","",'CR CF3'!P131)</f>
        <v/>
      </c>
      <c r="S131" s="245" t="str">
        <f>IF(OR(F131="",R131=""),"",VLOOKUP(R131,'Ecarts D&amp;G'!$A$2:$BU$147,MATCH(F131,('Ecarts D&amp;G'!$B$1:$BU$1),1)+1))</f>
        <v/>
      </c>
      <c r="T131" s="253" t="str">
        <f>IF('CR CF3'!R131="","",'CR CF3'!R131)</f>
        <v/>
      </c>
      <c r="U131" s="245" t="str">
        <f>IF(OR(F131="",T131=""),"",VLOOKUP(T131,'Ecart facial'!$A$2:$BU$143,MATCH(F131,('Ecart facial'!$B$1:$BU$1),1)+1))</f>
        <v/>
      </c>
      <c r="V131" s="254" t="str">
        <f>IF('CR CF3'!T131="","",'CR CF3'!T131)</f>
        <v/>
      </c>
      <c r="W131" s="245" t="str">
        <f>IF(OR(F131="",V131=""),"",VLOOKUP(V131,'Fermeture TJ'!$A$2:$BU$126,MATCH(F131,('Fermeture TJ'!$B$1:$BU$1),1)+1))</f>
        <v/>
      </c>
      <c r="X131" s="254" t="str">
        <f>IF('CR CF3'!V131="","",'CR CF3'!V131)</f>
        <v/>
      </c>
      <c r="Y131" s="245" t="str">
        <f>IF(OR(F131="",X131=""),"",VLOOKUP(X131,Pont!$A$2:$BU$188,MATCH(F131,(Pont!$B$1:$BU$1),1)+1))</f>
        <v/>
      </c>
      <c r="Z131" s="254" t="str">
        <f>IF('CR CF3'!X131="","",'CR CF3'!X131)</f>
        <v/>
      </c>
      <c r="AA131" s="245" t="str">
        <f>IF(OR(F131="",Z131=""),"",VLOOKUP(Z131,Epaules!$A$2:$BU$76,MATCH(F131,(Epaules!$B$1:$BU$1),1)+1))</f>
        <v/>
      </c>
      <c r="AB131" s="233">
        <f t="shared" si="7"/>
        <v>0</v>
      </c>
      <c r="AC131" s="199" t="str">
        <f t="shared" si="13"/>
        <v/>
      </c>
      <c r="AD131" s="37"/>
      <c r="AE131" s="37"/>
      <c r="AF131" s="176" t="str">
        <f t="shared" si="8"/>
        <v/>
      </c>
      <c r="AG131" s="187"/>
      <c r="AH131" s="187"/>
      <c r="AI131" s="176" t="str">
        <f t="shared" si="9"/>
        <v/>
      </c>
      <c r="AJ131" s="235">
        <f t="shared" si="10"/>
        <v>0</v>
      </c>
      <c r="AK131" s="187"/>
      <c r="AL131" s="187"/>
      <c r="AM131" s="187"/>
      <c r="AN131" s="187"/>
      <c r="AO131" s="187"/>
      <c r="AP131" s="238">
        <f t="shared" si="11"/>
        <v>0</v>
      </c>
      <c r="AQ131" s="258">
        <f t="shared" si="12"/>
        <v>0</v>
      </c>
      <c r="AR131" s="231">
        <v>128</v>
      </c>
    </row>
    <row r="132" spans="1:44" ht="15" customHeight="1" x14ac:dyDescent="0.25">
      <c r="A132" s="34" t="str">
        <f>IF('CR CF3'!A132="","",Accueil!$D$8)</f>
        <v/>
      </c>
      <c r="B132" s="36" t="str">
        <f>IF('CR CF3'!A132="","",MATCH('CR CF3'!A132,Accueil!$D$32:$D$131,0))</f>
        <v/>
      </c>
      <c r="C132" s="145" t="str">
        <f>IF('CR CF3'!A132="","",'CR CF3'!A132)</f>
        <v/>
      </c>
      <c r="D132" s="162" t="str">
        <f>IF('CR CF3'!B132="","",'CR CF3'!B132)</f>
        <v/>
      </c>
      <c r="E132" s="284" t="str">
        <f>IF('CR CF3'!C132="","",'CR CF3'!C132)</f>
        <v/>
      </c>
      <c r="F132" s="171" t="str">
        <f>IF(OR(Accueil!$D$8="",D132="",E132=""),"",DATEDIF(E132,LOOKUP(B132,Accueil!$C$32:$C$131,Accueil!$E$32:$E$131),"m"))</f>
        <v/>
      </c>
      <c r="G132" s="92" t="str">
        <f>IF('CR CF3'!E132="","",'CR CF3'!E132)</f>
        <v/>
      </c>
      <c r="H132" s="252" t="str">
        <f>IF('CR CF3'!F132="","",'CR CF3'!F132)</f>
        <v/>
      </c>
      <c r="I132" s="245" t="str">
        <f>IF(OR(F132="",H132=""),"",VLOOKUP(H132,Détente!$A$2:$BU$157,MATCH(F132,(Détente!$B$1:$BU$1),1)+1))</f>
        <v/>
      </c>
      <c r="J132" s="252" t="str">
        <f>IF('CR CF3'!H132="","",'CR CF3'!H132)</f>
        <v/>
      </c>
      <c r="K132" s="245" t="str">
        <f>IF(OR(F132="",J132=""),"",VLOOKUP(J132,Sautillers!$A$2:$BU$99,MATCH(F132,(Sautillers!$B$1:$BU$1),1)+1))</f>
        <v/>
      </c>
      <c r="L132" s="252" t="str">
        <f>IF('CR CF3'!J132="","",'CR CF3'!J132)</f>
        <v/>
      </c>
      <c r="M132" s="245" t="str">
        <f>IF(OR(F132="",L132=""),"",VLOOKUP(L132,Gainage!$A$2:$BU$32,MATCH(F132,(Gainage!$B$1:$BU$1),1)+1))</f>
        <v/>
      </c>
      <c r="N132" s="252" t="str">
        <f>IF('CR CF3'!L132="","",'CR CF3'!L132)</f>
        <v/>
      </c>
      <c r="O132" s="245" t="str">
        <f>IF(OR(F132="",N132=""),"",VLOOKUP(N132,'Course 20 m'!$A$2:$BU$373,MATCH(F132,('Course 20 m'!$B$1:$BU$1),1)+1))</f>
        <v/>
      </c>
      <c r="P132" s="253" t="str">
        <f>IF('CR CF3'!N132="","",'CR CF3'!N132)</f>
        <v/>
      </c>
      <c r="Q132" s="245" t="str">
        <f>IF(OR(F132="",P132=""),"",VLOOKUP(P132,'Ecarts D&amp;G'!$A$2:$BU$147,MATCH(F132,('Ecarts D&amp;G'!$B$1:$BU$1),1)+1))</f>
        <v/>
      </c>
      <c r="R132" s="253" t="str">
        <f>IF('CR CF3'!P132="","",'CR CF3'!P132)</f>
        <v/>
      </c>
      <c r="S132" s="245" t="str">
        <f>IF(OR(F132="",R132=""),"",VLOOKUP(R132,'Ecarts D&amp;G'!$A$2:$BU$147,MATCH(F132,('Ecarts D&amp;G'!$B$1:$BU$1),1)+1))</f>
        <v/>
      </c>
      <c r="T132" s="253" t="str">
        <f>IF('CR CF3'!R132="","",'CR CF3'!R132)</f>
        <v/>
      </c>
      <c r="U132" s="245" t="str">
        <f>IF(OR(F132="",T132=""),"",VLOOKUP(T132,'Ecart facial'!$A$2:$BU$143,MATCH(F132,('Ecart facial'!$B$1:$BU$1),1)+1))</f>
        <v/>
      </c>
      <c r="V132" s="254" t="str">
        <f>IF('CR CF3'!T132="","",'CR CF3'!T132)</f>
        <v/>
      </c>
      <c r="W132" s="245" t="str">
        <f>IF(OR(F132="",V132=""),"",VLOOKUP(V132,'Fermeture TJ'!$A$2:$BU$126,MATCH(F132,('Fermeture TJ'!$B$1:$BU$1),1)+1))</f>
        <v/>
      </c>
      <c r="X132" s="254" t="str">
        <f>IF('CR CF3'!V132="","",'CR CF3'!V132)</f>
        <v/>
      </c>
      <c r="Y132" s="245" t="str">
        <f>IF(OR(F132="",X132=""),"",VLOOKUP(X132,Pont!$A$2:$BU$188,MATCH(F132,(Pont!$B$1:$BU$1),1)+1))</f>
        <v/>
      </c>
      <c r="Z132" s="254" t="str">
        <f>IF('CR CF3'!X132="","",'CR CF3'!X132)</f>
        <v/>
      </c>
      <c r="AA132" s="245" t="str">
        <f>IF(OR(F132="",Z132=""),"",VLOOKUP(Z132,Epaules!$A$2:$BU$76,MATCH(F132,(Epaules!$B$1:$BU$1),1)+1))</f>
        <v/>
      </c>
      <c r="AB132" s="233">
        <f t="shared" ref="AB132:AB195" si="14">IF(OR(H132="",J132="",L132="",N132="",P132="",R132="",T132="",V132="",X132="",Z132=""),0,SUM(I132,K132,M132,O132,Q132,S132,U132,W132,Y132,AA132))</f>
        <v>0</v>
      </c>
      <c r="AC132" s="199" t="str">
        <f t="shared" si="13"/>
        <v/>
      </c>
      <c r="AD132" s="37"/>
      <c r="AE132" s="37"/>
      <c r="AF132" s="176" t="str">
        <f t="shared" ref="AF132:AF195" si="15">IF(OR(F132="",AD132="",AE132=""),"",SUM(AD132:AE132))</f>
        <v/>
      </c>
      <c r="AG132" s="187"/>
      <c r="AH132" s="187"/>
      <c r="AI132" s="176" t="str">
        <f t="shared" ref="AI132:AI195" si="16">IF(OR(F132="",AG132="",AH132=""),"",SUM(AG132:AH132))</f>
        <v/>
      </c>
      <c r="AJ132" s="235">
        <f t="shared" ref="AJ132:AJ195" si="17">IF(OR(AF132="",AI132=""),0,AF132+AI132)</f>
        <v>0</v>
      </c>
      <c r="AK132" s="187"/>
      <c r="AL132" s="187"/>
      <c r="AM132" s="187"/>
      <c r="AN132" s="187"/>
      <c r="AO132" s="187"/>
      <c r="AP132" s="238">
        <f t="shared" ref="AP132:AP195" si="18">IF(OR(F132="",COUNT(AK132:AO132)&lt;4),0,IF(COUNT(AK132:AO132)=4,SUM(AK132:AO132),IF(COUNT(AK132:AO132)&gt;4,SUM(AK132:AO132)-MIN(AK132:AO132))))</f>
        <v>0</v>
      </c>
      <c r="AQ132" s="258">
        <f t="shared" ref="AQ132:AQ195" si="19">IF(OR(AC132=0,AJ132=0,AP132=0),0,AC132+AJ132+AP132)</f>
        <v>0</v>
      </c>
      <c r="AR132" s="231">
        <v>129</v>
      </c>
    </row>
    <row r="133" spans="1:44" ht="15" customHeight="1" x14ac:dyDescent="0.25">
      <c r="A133" s="34" t="str">
        <f>IF('CR CF3'!A133="","",Accueil!$D$8)</f>
        <v/>
      </c>
      <c r="B133" s="36" t="str">
        <f>IF('CR CF3'!A133="","",MATCH('CR CF3'!A133,Accueil!$D$32:$D$131,0))</f>
        <v/>
      </c>
      <c r="C133" s="145" t="str">
        <f>IF('CR CF3'!A133="","",'CR CF3'!A133)</f>
        <v/>
      </c>
      <c r="D133" s="162" t="str">
        <f>IF('CR CF3'!B133="","",'CR CF3'!B133)</f>
        <v/>
      </c>
      <c r="E133" s="285" t="str">
        <f>IF('CR CF3'!C133="","",'CR CF3'!C133)</f>
        <v/>
      </c>
      <c r="F133" s="171" t="str">
        <f>IF(OR(Accueil!$D$8="",D133="",E133=""),"",DATEDIF(E133,LOOKUP(B133,Accueil!$C$32:$C$131,Accueil!$E$32:$E$131),"m"))</f>
        <v/>
      </c>
      <c r="G133" s="92" t="str">
        <f>IF('CR CF3'!E133="","",'CR CF3'!E133)</f>
        <v/>
      </c>
      <c r="H133" s="252" t="str">
        <f>IF('CR CF3'!F133="","",'CR CF3'!F133)</f>
        <v/>
      </c>
      <c r="I133" s="245" t="str">
        <f>IF(OR(F133="",H133=""),"",VLOOKUP(H133,Détente!$A$2:$BU$157,MATCH(F133,(Détente!$B$1:$BU$1),1)+1))</f>
        <v/>
      </c>
      <c r="J133" s="252" t="str">
        <f>IF('CR CF3'!H133="","",'CR CF3'!H133)</f>
        <v/>
      </c>
      <c r="K133" s="245" t="str">
        <f>IF(OR(F133="",J133=""),"",VLOOKUP(J133,Sautillers!$A$2:$BU$99,MATCH(F133,(Sautillers!$B$1:$BU$1),1)+1))</f>
        <v/>
      </c>
      <c r="L133" s="252" t="str">
        <f>IF('CR CF3'!J133="","",'CR CF3'!J133)</f>
        <v/>
      </c>
      <c r="M133" s="245" t="str">
        <f>IF(OR(F133="",L133=""),"",VLOOKUP(L133,Gainage!$A$2:$BU$32,MATCH(F133,(Gainage!$B$1:$BU$1),1)+1))</f>
        <v/>
      </c>
      <c r="N133" s="252" t="str">
        <f>IF('CR CF3'!L133="","",'CR CF3'!L133)</f>
        <v/>
      </c>
      <c r="O133" s="245" t="str">
        <f>IF(OR(F133="",N133=""),"",VLOOKUP(N133,'Course 20 m'!$A$2:$BU$373,MATCH(F133,('Course 20 m'!$B$1:$BU$1),1)+1))</f>
        <v/>
      </c>
      <c r="P133" s="253" t="str">
        <f>IF('CR CF3'!N133="","",'CR CF3'!N133)</f>
        <v/>
      </c>
      <c r="Q133" s="245" t="str">
        <f>IF(OR(F133="",P133=""),"",VLOOKUP(P133,'Ecarts D&amp;G'!$A$2:$BU$147,MATCH(F133,('Ecarts D&amp;G'!$B$1:$BU$1),1)+1))</f>
        <v/>
      </c>
      <c r="R133" s="253" t="str">
        <f>IF('CR CF3'!P133="","",'CR CF3'!P133)</f>
        <v/>
      </c>
      <c r="S133" s="245" t="str">
        <f>IF(OR(F133="",R133=""),"",VLOOKUP(R133,'Ecarts D&amp;G'!$A$2:$BU$147,MATCH(F133,('Ecarts D&amp;G'!$B$1:$BU$1),1)+1))</f>
        <v/>
      </c>
      <c r="T133" s="253" t="str">
        <f>IF('CR CF3'!R133="","",'CR CF3'!R133)</f>
        <v/>
      </c>
      <c r="U133" s="245" t="str">
        <f>IF(OR(F133="",T133=""),"",VLOOKUP(T133,'Ecart facial'!$A$2:$BU$143,MATCH(F133,('Ecart facial'!$B$1:$BU$1),1)+1))</f>
        <v/>
      </c>
      <c r="V133" s="254" t="str">
        <f>IF('CR CF3'!T133="","",'CR CF3'!T133)</f>
        <v/>
      </c>
      <c r="W133" s="245" t="str">
        <f>IF(OR(F133="",V133=""),"",VLOOKUP(V133,'Fermeture TJ'!$A$2:$BU$126,MATCH(F133,('Fermeture TJ'!$B$1:$BU$1),1)+1))</f>
        <v/>
      </c>
      <c r="X133" s="254" t="str">
        <f>IF('CR CF3'!V133="","",'CR CF3'!V133)</f>
        <v/>
      </c>
      <c r="Y133" s="245" t="str">
        <f>IF(OR(F133="",X133=""),"",VLOOKUP(X133,Pont!$A$2:$BU$188,MATCH(F133,(Pont!$B$1:$BU$1),1)+1))</f>
        <v/>
      </c>
      <c r="Z133" s="254" t="str">
        <f>IF('CR CF3'!X133="","",'CR CF3'!X133)</f>
        <v/>
      </c>
      <c r="AA133" s="245" t="str">
        <f>IF(OR(F133="",Z133=""),"",VLOOKUP(Z133,Epaules!$A$2:$BU$76,MATCH(F133,(Epaules!$B$1:$BU$1),1)+1))</f>
        <v/>
      </c>
      <c r="AB133" s="233">
        <f t="shared" si="14"/>
        <v>0</v>
      </c>
      <c r="AC133" s="199" t="str">
        <f t="shared" ref="AC133:AC196" si="20">IF(OR(I133="",K133="",M133="",O133="",Q133="",S133="",U133="",W133="",Y133="",AA133=""),"",AVERAGE(I133,K133,M133,O133,Q133,S133,U133,W133,Y133,AA133))</f>
        <v/>
      </c>
      <c r="AD133" s="37"/>
      <c r="AE133" s="37"/>
      <c r="AF133" s="176" t="str">
        <f t="shared" si="15"/>
        <v/>
      </c>
      <c r="AG133" s="187"/>
      <c r="AH133" s="187"/>
      <c r="AI133" s="176" t="str">
        <f t="shared" si="16"/>
        <v/>
      </c>
      <c r="AJ133" s="235">
        <f t="shared" si="17"/>
        <v>0</v>
      </c>
      <c r="AK133" s="187"/>
      <c r="AL133" s="187"/>
      <c r="AM133" s="187"/>
      <c r="AN133" s="187"/>
      <c r="AO133" s="187"/>
      <c r="AP133" s="238">
        <f t="shared" si="18"/>
        <v>0</v>
      </c>
      <c r="AQ133" s="258">
        <f t="shared" si="19"/>
        <v>0</v>
      </c>
      <c r="AR133" s="231">
        <v>130</v>
      </c>
    </row>
    <row r="134" spans="1:44" ht="15" customHeight="1" x14ac:dyDescent="0.25">
      <c r="A134" s="34" t="str">
        <f>IF('CR CF3'!A134="","",Accueil!$D$8)</f>
        <v/>
      </c>
      <c r="B134" s="36" t="str">
        <f>IF('CR CF3'!A134="","",MATCH('CR CF3'!A134,Accueil!$D$32:$D$131,0))</f>
        <v/>
      </c>
      <c r="C134" s="145" t="str">
        <f>IF('CR CF3'!A134="","",'CR CF3'!A134)</f>
        <v/>
      </c>
      <c r="D134" s="162" t="str">
        <f>IF('CR CF3'!B134="","",'CR CF3'!B134)</f>
        <v/>
      </c>
      <c r="E134" s="284" t="str">
        <f>IF('CR CF3'!C134="","",'CR CF3'!C134)</f>
        <v/>
      </c>
      <c r="F134" s="171" t="str">
        <f>IF(OR(Accueil!$D$8="",D134="",E134=""),"",DATEDIF(E134,LOOKUP(B134,Accueil!$C$32:$C$131,Accueil!$E$32:$E$131),"m"))</f>
        <v/>
      </c>
      <c r="G134" s="92" t="str">
        <f>IF('CR CF3'!E134="","",'CR CF3'!E134)</f>
        <v/>
      </c>
      <c r="H134" s="252" t="str">
        <f>IF('CR CF3'!F134="","",'CR CF3'!F134)</f>
        <v/>
      </c>
      <c r="I134" s="245" t="str">
        <f>IF(OR(F134="",H134=""),"",VLOOKUP(H134,Détente!$A$2:$BU$157,MATCH(F134,(Détente!$B$1:$BU$1),1)+1))</f>
        <v/>
      </c>
      <c r="J134" s="252" t="str">
        <f>IF('CR CF3'!H134="","",'CR CF3'!H134)</f>
        <v/>
      </c>
      <c r="K134" s="245" t="str">
        <f>IF(OR(F134="",J134=""),"",VLOOKUP(J134,Sautillers!$A$2:$BU$99,MATCH(F134,(Sautillers!$B$1:$BU$1),1)+1))</f>
        <v/>
      </c>
      <c r="L134" s="252" t="str">
        <f>IF('CR CF3'!J134="","",'CR CF3'!J134)</f>
        <v/>
      </c>
      <c r="M134" s="245" t="str">
        <f>IF(OR(F134="",L134=""),"",VLOOKUP(L134,Gainage!$A$2:$BU$32,MATCH(F134,(Gainage!$B$1:$BU$1),1)+1))</f>
        <v/>
      </c>
      <c r="N134" s="252" t="str">
        <f>IF('CR CF3'!L134="","",'CR CF3'!L134)</f>
        <v/>
      </c>
      <c r="O134" s="245" t="str">
        <f>IF(OR(F134="",N134=""),"",VLOOKUP(N134,'Course 20 m'!$A$2:$BU$373,MATCH(F134,('Course 20 m'!$B$1:$BU$1),1)+1))</f>
        <v/>
      </c>
      <c r="P134" s="253" t="str">
        <f>IF('CR CF3'!N134="","",'CR CF3'!N134)</f>
        <v/>
      </c>
      <c r="Q134" s="245" t="str">
        <f>IF(OR(F134="",P134=""),"",VLOOKUP(P134,'Ecarts D&amp;G'!$A$2:$BU$147,MATCH(F134,('Ecarts D&amp;G'!$B$1:$BU$1),1)+1))</f>
        <v/>
      </c>
      <c r="R134" s="253" t="str">
        <f>IF('CR CF3'!P134="","",'CR CF3'!P134)</f>
        <v/>
      </c>
      <c r="S134" s="245" t="str">
        <f>IF(OR(F134="",R134=""),"",VLOOKUP(R134,'Ecarts D&amp;G'!$A$2:$BU$147,MATCH(F134,('Ecarts D&amp;G'!$B$1:$BU$1),1)+1))</f>
        <v/>
      </c>
      <c r="T134" s="253" t="str">
        <f>IF('CR CF3'!R134="","",'CR CF3'!R134)</f>
        <v/>
      </c>
      <c r="U134" s="245" t="str">
        <f>IF(OR(F134="",T134=""),"",VLOOKUP(T134,'Ecart facial'!$A$2:$BU$143,MATCH(F134,('Ecart facial'!$B$1:$BU$1),1)+1))</f>
        <v/>
      </c>
      <c r="V134" s="254" t="str">
        <f>IF('CR CF3'!T134="","",'CR CF3'!T134)</f>
        <v/>
      </c>
      <c r="W134" s="245" t="str">
        <f>IF(OR(F134="",V134=""),"",VLOOKUP(V134,'Fermeture TJ'!$A$2:$BU$126,MATCH(F134,('Fermeture TJ'!$B$1:$BU$1),1)+1))</f>
        <v/>
      </c>
      <c r="X134" s="254" t="str">
        <f>IF('CR CF3'!V134="","",'CR CF3'!V134)</f>
        <v/>
      </c>
      <c r="Y134" s="245" t="str">
        <f>IF(OR(F134="",X134=""),"",VLOOKUP(X134,Pont!$A$2:$BU$188,MATCH(F134,(Pont!$B$1:$BU$1),1)+1))</f>
        <v/>
      </c>
      <c r="Z134" s="254" t="str">
        <f>IF('CR CF3'!X134="","",'CR CF3'!X134)</f>
        <v/>
      </c>
      <c r="AA134" s="245" t="str">
        <f>IF(OR(F134="",Z134=""),"",VLOOKUP(Z134,Epaules!$A$2:$BU$76,MATCH(F134,(Epaules!$B$1:$BU$1),1)+1))</f>
        <v/>
      </c>
      <c r="AB134" s="233">
        <f t="shared" si="14"/>
        <v>0</v>
      </c>
      <c r="AC134" s="199" t="str">
        <f t="shared" si="20"/>
        <v/>
      </c>
      <c r="AD134" s="37"/>
      <c r="AE134" s="37"/>
      <c r="AF134" s="176" t="str">
        <f t="shared" si="15"/>
        <v/>
      </c>
      <c r="AG134" s="187"/>
      <c r="AH134" s="187"/>
      <c r="AI134" s="176" t="str">
        <f t="shared" si="16"/>
        <v/>
      </c>
      <c r="AJ134" s="235">
        <f t="shared" si="17"/>
        <v>0</v>
      </c>
      <c r="AK134" s="187"/>
      <c r="AL134" s="187"/>
      <c r="AM134" s="187"/>
      <c r="AN134" s="187"/>
      <c r="AO134" s="187"/>
      <c r="AP134" s="238">
        <f t="shared" si="18"/>
        <v>0</v>
      </c>
      <c r="AQ134" s="258">
        <f t="shared" si="19"/>
        <v>0</v>
      </c>
      <c r="AR134" s="231">
        <v>131</v>
      </c>
    </row>
    <row r="135" spans="1:44" ht="15" customHeight="1" x14ac:dyDescent="0.25">
      <c r="A135" s="34" t="str">
        <f>IF('CR CF3'!A135="","",Accueil!$D$8)</f>
        <v/>
      </c>
      <c r="B135" s="36" t="str">
        <f>IF('CR CF3'!A135="","",MATCH('CR CF3'!A135,Accueil!$D$32:$D$131,0))</f>
        <v/>
      </c>
      <c r="C135" s="145" t="str">
        <f>IF('CR CF3'!A135="","",'CR CF3'!A135)</f>
        <v/>
      </c>
      <c r="D135" s="162" t="str">
        <f>IF('CR CF3'!B135="","",'CR CF3'!B135)</f>
        <v/>
      </c>
      <c r="E135" s="285" t="str">
        <f>IF('CR CF3'!C135="","",'CR CF3'!C135)</f>
        <v/>
      </c>
      <c r="F135" s="171" t="str">
        <f>IF(OR(Accueil!$D$8="",D135="",E135=""),"",DATEDIF(E135,LOOKUP(B135,Accueil!$C$32:$C$131,Accueil!$E$32:$E$131),"m"))</f>
        <v/>
      </c>
      <c r="G135" s="92" t="str">
        <f>IF('CR CF3'!E135="","",'CR CF3'!E135)</f>
        <v/>
      </c>
      <c r="H135" s="252" t="str">
        <f>IF('CR CF3'!F135="","",'CR CF3'!F135)</f>
        <v/>
      </c>
      <c r="I135" s="245" t="str">
        <f>IF(OR(F135="",H135=""),"",VLOOKUP(H135,Détente!$A$2:$BU$157,MATCH(F135,(Détente!$B$1:$BU$1),1)+1))</f>
        <v/>
      </c>
      <c r="J135" s="252" t="str">
        <f>IF('CR CF3'!H135="","",'CR CF3'!H135)</f>
        <v/>
      </c>
      <c r="K135" s="245" t="str">
        <f>IF(OR(F135="",J135=""),"",VLOOKUP(J135,Sautillers!$A$2:$BU$99,MATCH(F135,(Sautillers!$B$1:$BU$1),1)+1))</f>
        <v/>
      </c>
      <c r="L135" s="252" t="str">
        <f>IF('CR CF3'!J135="","",'CR CF3'!J135)</f>
        <v/>
      </c>
      <c r="M135" s="245" t="str">
        <f>IF(OR(F135="",L135=""),"",VLOOKUP(L135,Gainage!$A$2:$BU$32,MATCH(F135,(Gainage!$B$1:$BU$1),1)+1))</f>
        <v/>
      </c>
      <c r="N135" s="252" t="str">
        <f>IF('CR CF3'!L135="","",'CR CF3'!L135)</f>
        <v/>
      </c>
      <c r="O135" s="245" t="str">
        <f>IF(OR(F135="",N135=""),"",VLOOKUP(N135,'Course 20 m'!$A$2:$BU$373,MATCH(F135,('Course 20 m'!$B$1:$BU$1),1)+1))</f>
        <v/>
      </c>
      <c r="P135" s="253" t="str">
        <f>IF('CR CF3'!N135="","",'CR CF3'!N135)</f>
        <v/>
      </c>
      <c r="Q135" s="245" t="str">
        <f>IF(OR(F135="",P135=""),"",VLOOKUP(P135,'Ecarts D&amp;G'!$A$2:$BU$147,MATCH(F135,('Ecarts D&amp;G'!$B$1:$BU$1),1)+1))</f>
        <v/>
      </c>
      <c r="R135" s="253" t="str">
        <f>IF('CR CF3'!P135="","",'CR CF3'!P135)</f>
        <v/>
      </c>
      <c r="S135" s="245" t="str">
        <f>IF(OR(F135="",R135=""),"",VLOOKUP(R135,'Ecarts D&amp;G'!$A$2:$BU$147,MATCH(F135,('Ecarts D&amp;G'!$B$1:$BU$1),1)+1))</f>
        <v/>
      </c>
      <c r="T135" s="253" t="str">
        <f>IF('CR CF3'!R135="","",'CR CF3'!R135)</f>
        <v/>
      </c>
      <c r="U135" s="245" t="str">
        <f>IF(OR(F135="",T135=""),"",VLOOKUP(T135,'Ecart facial'!$A$2:$BU$143,MATCH(F135,('Ecart facial'!$B$1:$BU$1),1)+1))</f>
        <v/>
      </c>
      <c r="V135" s="254" t="str">
        <f>IF('CR CF3'!T135="","",'CR CF3'!T135)</f>
        <v/>
      </c>
      <c r="W135" s="245" t="str">
        <f>IF(OR(F135="",V135=""),"",VLOOKUP(V135,'Fermeture TJ'!$A$2:$BU$126,MATCH(F135,('Fermeture TJ'!$B$1:$BU$1),1)+1))</f>
        <v/>
      </c>
      <c r="X135" s="254" t="str">
        <f>IF('CR CF3'!V135="","",'CR CF3'!V135)</f>
        <v/>
      </c>
      <c r="Y135" s="245" t="str">
        <f>IF(OR(F135="",X135=""),"",VLOOKUP(X135,Pont!$A$2:$BU$188,MATCH(F135,(Pont!$B$1:$BU$1),1)+1))</f>
        <v/>
      </c>
      <c r="Z135" s="254" t="str">
        <f>IF('CR CF3'!X135="","",'CR CF3'!X135)</f>
        <v/>
      </c>
      <c r="AA135" s="245" t="str">
        <f>IF(OR(F135="",Z135=""),"",VLOOKUP(Z135,Epaules!$A$2:$BU$76,MATCH(F135,(Epaules!$B$1:$BU$1),1)+1))</f>
        <v/>
      </c>
      <c r="AB135" s="233">
        <f t="shared" si="14"/>
        <v>0</v>
      </c>
      <c r="AC135" s="199" t="str">
        <f t="shared" si="20"/>
        <v/>
      </c>
      <c r="AD135" s="37"/>
      <c r="AE135" s="37"/>
      <c r="AF135" s="176" t="str">
        <f t="shared" si="15"/>
        <v/>
      </c>
      <c r="AG135" s="187"/>
      <c r="AH135" s="187"/>
      <c r="AI135" s="176" t="str">
        <f t="shared" si="16"/>
        <v/>
      </c>
      <c r="AJ135" s="235">
        <f t="shared" si="17"/>
        <v>0</v>
      </c>
      <c r="AK135" s="187"/>
      <c r="AL135" s="187"/>
      <c r="AM135" s="187"/>
      <c r="AN135" s="187"/>
      <c r="AO135" s="187"/>
      <c r="AP135" s="238">
        <f t="shared" si="18"/>
        <v>0</v>
      </c>
      <c r="AQ135" s="258">
        <f t="shared" si="19"/>
        <v>0</v>
      </c>
      <c r="AR135" s="231">
        <v>132</v>
      </c>
    </row>
    <row r="136" spans="1:44" ht="15" customHeight="1" x14ac:dyDescent="0.25">
      <c r="A136" s="34" t="str">
        <f>IF('CR CF3'!A136="","",Accueil!$D$8)</f>
        <v/>
      </c>
      <c r="B136" s="36" t="str">
        <f>IF('CR CF3'!A136="","",MATCH('CR CF3'!A136,Accueil!$D$32:$D$131,0))</f>
        <v/>
      </c>
      <c r="C136" s="145" t="str">
        <f>IF('CR CF3'!A136="","",'CR CF3'!A136)</f>
        <v/>
      </c>
      <c r="D136" s="162" t="str">
        <f>IF('CR CF3'!B136="","",'CR CF3'!B136)</f>
        <v/>
      </c>
      <c r="E136" s="284" t="str">
        <f>IF('CR CF3'!C136="","",'CR CF3'!C136)</f>
        <v/>
      </c>
      <c r="F136" s="171" t="str">
        <f>IF(OR(Accueil!$D$8="",D136="",E136=""),"",DATEDIF(E136,LOOKUP(B136,Accueil!$C$32:$C$131,Accueil!$E$32:$E$131),"m"))</f>
        <v/>
      </c>
      <c r="G136" s="92" t="str">
        <f>IF('CR CF3'!E136="","",'CR CF3'!E136)</f>
        <v/>
      </c>
      <c r="H136" s="252" t="str">
        <f>IF('CR CF3'!F136="","",'CR CF3'!F136)</f>
        <v/>
      </c>
      <c r="I136" s="245" t="str">
        <f>IF(OR(F136="",H136=""),"",VLOOKUP(H136,Détente!$A$2:$BU$157,MATCH(F136,(Détente!$B$1:$BU$1),1)+1))</f>
        <v/>
      </c>
      <c r="J136" s="252" t="str">
        <f>IF('CR CF3'!H136="","",'CR CF3'!H136)</f>
        <v/>
      </c>
      <c r="K136" s="245" t="str">
        <f>IF(OR(F136="",J136=""),"",VLOOKUP(J136,Sautillers!$A$2:$BU$99,MATCH(F136,(Sautillers!$B$1:$BU$1),1)+1))</f>
        <v/>
      </c>
      <c r="L136" s="252" t="str">
        <f>IF('CR CF3'!J136="","",'CR CF3'!J136)</f>
        <v/>
      </c>
      <c r="M136" s="245" t="str">
        <f>IF(OR(F136="",L136=""),"",VLOOKUP(L136,Gainage!$A$2:$BU$32,MATCH(F136,(Gainage!$B$1:$BU$1),1)+1))</f>
        <v/>
      </c>
      <c r="N136" s="252" t="str">
        <f>IF('CR CF3'!L136="","",'CR CF3'!L136)</f>
        <v/>
      </c>
      <c r="O136" s="245" t="str">
        <f>IF(OR(F136="",N136=""),"",VLOOKUP(N136,'Course 20 m'!$A$2:$BU$373,MATCH(F136,('Course 20 m'!$B$1:$BU$1),1)+1))</f>
        <v/>
      </c>
      <c r="P136" s="253" t="str">
        <f>IF('CR CF3'!N136="","",'CR CF3'!N136)</f>
        <v/>
      </c>
      <c r="Q136" s="245" t="str">
        <f>IF(OR(F136="",P136=""),"",VLOOKUP(P136,'Ecarts D&amp;G'!$A$2:$BU$147,MATCH(F136,('Ecarts D&amp;G'!$B$1:$BU$1),1)+1))</f>
        <v/>
      </c>
      <c r="R136" s="253" t="str">
        <f>IF('CR CF3'!P136="","",'CR CF3'!P136)</f>
        <v/>
      </c>
      <c r="S136" s="245" t="str">
        <f>IF(OR(F136="",R136=""),"",VLOOKUP(R136,'Ecarts D&amp;G'!$A$2:$BU$147,MATCH(F136,('Ecarts D&amp;G'!$B$1:$BU$1),1)+1))</f>
        <v/>
      </c>
      <c r="T136" s="253" t="str">
        <f>IF('CR CF3'!R136="","",'CR CF3'!R136)</f>
        <v/>
      </c>
      <c r="U136" s="245" t="str">
        <f>IF(OR(F136="",T136=""),"",VLOOKUP(T136,'Ecart facial'!$A$2:$BU$143,MATCH(F136,('Ecart facial'!$B$1:$BU$1),1)+1))</f>
        <v/>
      </c>
      <c r="V136" s="254" t="str">
        <f>IF('CR CF3'!T136="","",'CR CF3'!T136)</f>
        <v/>
      </c>
      <c r="W136" s="245" t="str">
        <f>IF(OR(F136="",V136=""),"",VLOOKUP(V136,'Fermeture TJ'!$A$2:$BU$126,MATCH(F136,('Fermeture TJ'!$B$1:$BU$1),1)+1))</f>
        <v/>
      </c>
      <c r="X136" s="254" t="str">
        <f>IF('CR CF3'!V136="","",'CR CF3'!V136)</f>
        <v/>
      </c>
      <c r="Y136" s="245" t="str">
        <f>IF(OR(F136="",X136=""),"",VLOOKUP(X136,Pont!$A$2:$BU$188,MATCH(F136,(Pont!$B$1:$BU$1),1)+1))</f>
        <v/>
      </c>
      <c r="Z136" s="254" t="str">
        <f>IF('CR CF3'!X136="","",'CR CF3'!X136)</f>
        <v/>
      </c>
      <c r="AA136" s="245" t="str">
        <f>IF(OR(F136="",Z136=""),"",VLOOKUP(Z136,Epaules!$A$2:$BU$76,MATCH(F136,(Epaules!$B$1:$BU$1),1)+1))</f>
        <v/>
      </c>
      <c r="AB136" s="233">
        <f t="shared" si="14"/>
        <v>0</v>
      </c>
      <c r="AC136" s="199" t="str">
        <f t="shared" si="20"/>
        <v/>
      </c>
      <c r="AD136" s="37"/>
      <c r="AE136" s="37"/>
      <c r="AF136" s="176" t="str">
        <f t="shared" si="15"/>
        <v/>
      </c>
      <c r="AG136" s="187"/>
      <c r="AH136" s="187"/>
      <c r="AI136" s="176" t="str">
        <f t="shared" si="16"/>
        <v/>
      </c>
      <c r="AJ136" s="235">
        <f t="shared" si="17"/>
        <v>0</v>
      </c>
      <c r="AK136" s="187"/>
      <c r="AL136" s="187"/>
      <c r="AM136" s="187"/>
      <c r="AN136" s="187"/>
      <c r="AO136" s="187"/>
      <c r="AP136" s="238">
        <f t="shared" si="18"/>
        <v>0</v>
      </c>
      <c r="AQ136" s="258">
        <f t="shared" si="19"/>
        <v>0</v>
      </c>
      <c r="AR136" s="231">
        <v>133</v>
      </c>
    </row>
    <row r="137" spans="1:44" ht="15" customHeight="1" x14ac:dyDescent="0.25">
      <c r="A137" s="34" t="str">
        <f>IF('CR CF3'!A137="","",Accueil!$D$8)</f>
        <v/>
      </c>
      <c r="B137" s="36" t="str">
        <f>IF('CR CF3'!A137="","",MATCH('CR CF3'!A137,Accueil!$D$32:$D$131,0))</f>
        <v/>
      </c>
      <c r="C137" s="145" t="str">
        <f>IF('CR CF3'!A137="","",'CR CF3'!A137)</f>
        <v/>
      </c>
      <c r="D137" s="162" t="str">
        <f>IF('CR CF3'!B137="","",'CR CF3'!B137)</f>
        <v/>
      </c>
      <c r="E137" s="285" t="str">
        <f>IF('CR CF3'!C137="","",'CR CF3'!C137)</f>
        <v/>
      </c>
      <c r="F137" s="171" t="str">
        <f>IF(OR(Accueil!$D$8="",D137="",E137=""),"",DATEDIF(E137,LOOKUP(B137,Accueil!$C$32:$C$131,Accueil!$E$32:$E$131),"m"))</f>
        <v/>
      </c>
      <c r="G137" s="92" t="str">
        <f>IF('CR CF3'!E137="","",'CR CF3'!E137)</f>
        <v/>
      </c>
      <c r="H137" s="252" t="str">
        <f>IF('CR CF3'!F137="","",'CR CF3'!F137)</f>
        <v/>
      </c>
      <c r="I137" s="245" t="str">
        <f>IF(OR(F137="",H137=""),"",VLOOKUP(H137,Détente!$A$2:$BU$157,MATCH(F137,(Détente!$B$1:$BU$1),1)+1))</f>
        <v/>
      </c>
      <c r="J137" s="252" t="str">
        <f>IF('CR CF3'!H137="","",'CR CF3'!H137)</f>
        <v/>
      </c>
      <c r="K137" s="245" t="str">
        <f>IF(OR(F137="",J137=""),"",VLOOKUP(J137,Sautillers!$A$2:$BU$99,MATCH(F137,(Sautillers!$B$1:$BU$1),1)+1))</f>
        <v/>
      </c>
      <c r="L137" s="252" t="str">
        <f>IF('CR CF3'!J137="","",'CR CF3'!J137)</f>
        <v/>
      </c>
      <c r="M137" s="245" t="str">
        <f>IF(OR(F137="",L137=""),"",VLOOKUP(L137,Gainage!$A$2:$BU$32,MATCH(F137,(Gainage!$B$1:$BU$1),1)+1))</f>
        <v/>
      </c>
      <c r="N137" s="252" t="str">
        <f>IF('CR CF3'!L137="","",'CR CF3'!L137)</f>
        <v/>
      </c>
      <c r="O137" s="245" t="str">
        <f>IF(OR(F137="",N137=""),"",VLOOKUP(N137,'Course 20 m'!$A$2:$BU$373,MATCH(F137,('Course 20 m'!$B$1:$BU$1),1)+1))</f>
        <v/>
      </c>
      <c r="P137" s="253" t="str">
        <f>IF('CR CF3'!N137="","",'CR CF3'!N137)</f>
        <v/>
      </c>
      <c r="Q137" s="245" t="str">
        <f>IF(OR(F137="",P137=""),"",VLOOKUP(P137,'Ecarts D&amp;G'!$A$2:$BU$147,MATCH(F137,('Ecarts D&amp;G'!$B$1:$BU$1),1)+1))</f>
        <v/>
      </c>
      <c r="R137" s="253" t="str">
        <f>IF('CR CF3'!P137="","",'CR CF3'!P137)</f>
        <v/>
      </c>
      <c r="S137" s="245" t="str">
        <f>IF(OR(F137="",R137=""),"",VLOOKUP(R137,'Ecarts D&amp;G'!$A$2:$BU$147,MATCH(F137,('Ecarts D&amp;G'!$B$1:$BU$1),1)+1))</f>
        <v/>
      </c>
      <c r="T137" s="253" t="str">
        <f>IF('CR CF3'!R137="","",'CR CF3'!R137)</f>
        <v/>
      </c>
      <c r="U137" s="245" t="str">
        <f>IF(OR(F137="",T137=""),"",VLOOKUP(T137,'Ecart facial'!$A$2:$BU$143,MATCH(F137,('Ecart facial'!$B$1:$BU$1),1)+1))</f>
        <v/>
      </c>
      <c r="V137" s="254" t="str">
        <f>IF('CR CF3'!T137="","",'CR CF3'!T137)</f>
        <v/>
      </c>
      <c r="W137" s="245" t="str">
        <f>IF(OR(F137="",V137=""),"",VLOOKUP(V137,'Fermeture TJ'!$A$2:$BU$126,MATCH(F137,('Fermeture TJ'!$B$1:$BU$1),1)+1))</f>
        <v/>
      </c>
      <c r="X137" s="254" t="str">
        <f>IF('CR CF3'!V137="","",'CR CF3'!V137)</f>
        <v/>
      </c>
      <c r="Y137" s="245" t="str">
        <f>IF(OR(F137="",X137=""),"",VLOOKUP(X137,Pont!$A$2:$BU$188,MATCH(F137,(Pont!$B$1:$BU$1),1)+1))</f>
        <v/>
      </c>
      <c r="Z137" s="254" t="str">
        <f>IF('CR CF3'!X137="","",'CR CF3'!X137)</f>
        <v/>
      </c>
      <c r="AA137" s="245" t="str">
        <f>IF(OR(F137="",Z137=""),"",VLOOKUP(Z137,Epaules!$A$2:$BU$76,MATCH(F137,(Epaules!$B$1:$BU$1),1)+1))</f>
        <v/>
      </c>
      <c r="AB137" s="233">
        <f t="shared" si="14"/>
        <v>0</v>
      </c>
      <c r="AC137" s="199" t="str">
        <f t="shared" si="20"/>
        <v/>
      </c>
      <c r="AD137" s="37"/>
      <c r="AE137" s="37"/>
      <c r="AF137" s="176" t="str">
        <f t="shared" si="15"/>
        <v/>
      </c>
      <c r="AG137" s="187"/>
      <c r="AH137" s="187"/>
      <c r="AI137" s="176" t="str">
        <f t="shared" si="16"/>
        <v/>
      </c>
      <c r="AJ137" s="235">
        <f t="shared" si="17"/>
        <v>0</v>
      </c>
      <c r="AK137" s="187"/>
      <c r="AL137" s="187"/>
      <c r="AM137" s="187"/>
      <c r="AN137" s="187"/>
      <c r="AO137" s="187"/>
      <c r="AP137" s="238">
        <f t="shared" si="18"/>
        <v>0</v>
      </c>
      <c r="AQ137" s="258">
        <f t="shared" si="19"/>
        <v>0</v>
      </c>
      <c r="AR137" s="231">
        <v>134</v>
      </c>
    </row>
    <row r="138" spans="1:44" ht="15" customHeight="1" x14ac:dyDescent="0.25">
      <c r="A138" s="34" t="str">
        <f>IF('CR CF3'!A138="","",Accueil!$D$8)</f>
        <v/>
      </c>
      <c r="B138" s="36" t="str">
        <f>IF('CR CF3'!A138="","",MATCH('CR CF3'!A138,Accueil!$D$32:$D$131,0))</f>
        <v/>
      </c>
      <c r="C138" s="145" t="str">
        <f>IF('CR CF3'!A138="","",'CR CF3'!A138)</f>
        <v/>
      </c>
      <c r="D138" s="162" t="str">
        <f>IF('CR CF3'!B138="","",'CR CF3'!B138)</f>
        <v/>
      </c>
      <c r="E138" s="284" t="str">
        <f>IF('CR CF3'!C138="","",'CR CF3'!C138)</f>
        <v/>
      </c>
      <c r="F138" s="171" t="str">
        <f>IF(OR(Accueil!$D$8="",D138="",E138=""),"",DATEDIF(E138,LOOKUP(B138,Accueil!$C$32:$C$131,Accueil!$E$32:$E$131),"m"))</f>
        <v/>
      </c>
      <c r="G138" s="92" t="str">
        <f>IF('CR CF3'!E138="","",'CR CF3'!E138)</f>
        <v/>
      </c>
      <c r="H138" s="252" t="str">
        <f>IF('CR CF3'!F138="","",'CR CF3'!F138)</f>
        <v/>
      </c>
      <c r="I138" s="245" t="str">
        <f>IF(OR(F138="",H138=""),"",VLOOKUP(H138,Détente!$A$2:$BU$157,MATCH(F138,(Détente!$B$1:$BU$1),1)+1))</f>
        <v/>
      </c>
      <c r="J138" s="252" t="str">
        <f>IF('CR CF3'!H138="","",'CR CF3'!H138)</f>
        <v/>
      </c>
      <c r="K138" s="245" t="str">
        <f>IF(OR(F138="",J138=""),"",VLOOKUP(J138,Sautillers!$A$2:$BU$99,MATCH(F138,(Sautillers!$B$1:$BU$1),1)+1))</f>
        <v/>
      </c>
      <c r="L138" s="252" t="str">
        <f>IF('CR CF3'!J138="","",'CR CF3'!J138)</f>
        <v/>
      </c>
      <c r="M138" s="245" t="str">
        <f>IF(OR(F138="",L138=""),"",VLOOKUP(L138,Gainage!$A$2:$BU$32,MATCH(F138,(Gainage!$B$1:$BU$1),1)+1))</f>
        <v/>
      </c>
      <c r="N138" s="252" t="str">
        <f>IF('CR CF3'!L138="","",'CR CF3'!L138)</f>
        <v/>
      </c>
      <c r="O138" s="245" t="str">
        <f>IF(OR(F138="",N138=""),"",VLOOKUP(N138,'Course 20 m'!$A$2:$BU$373,MATCH(F138,('Course 20 m'!$B$1:$BU$1),1)+1))</f>
        <v/>
      </c>
      <c r="P138" s="253" t="str">
        <f>IF('CR CF3'!N138="","",'CR CF3'!N138)</f>
        <v/>
      </c>
      <c r="Q138" s="245" t="str">
        <f>IF(OR(F138="",P138=""),"",VLOOKUP(P138,'Ecarts D&amp;G'!$A$2:$BU$147,MATCH(F138,('Ecarts D&amp;G'!$B$1:$BU$1),1)+1))</f>
        <v/>
      </c>
      <c r="R138" s="253" t="str">
        <f>IF('CR CF3'!P138="","",'CR CF3'!P138)</f>
        <v/>
      </c>
      <c r="S138" s="245" t="str">
        <f>IF(OR(F138="",R138=""),"",VLOOKUP(R138,'Ecarts D&amp;G'!$A$2:$BU$147,MATCH(F138,('Ecarts D&amp;G'!$B$1:$BU$1),1)+1))</f>
        <v/>
      </c>
      <c r="T138" s="253" t="str">
        <f>IF('CR CF3'!R138="","",'CR CF3'!R138)</f>
        <v/>
      </c>
      <c r="U138" s="245" t="str">
        <f>IF(OR(F138="",T138=""),"",VLOOKUP(T138,'Ecart facial'!$A$2:$BU$143,MATCH(F138,('Ecart facial'!$B$1:$BU$1),1)+1))</f>
        <v/>
      </c>
      <c r="V138" s="254" t="str">
        <f>IF('CR CF3'!T138="","",'CR CF3'!T138)</f>
        <v/>
      </c>
      <c r="W138" s="245" t="str">
        <f>IF(OR(F138="",V138=""),"",VLOOKUP(V138,'Fermeture TJ'!$A$2:$BU$126,MATCH(F138,('Fermeture TJ'!$B$1:$BU$1),1)+1))</f>
        <v/>
      </c>
      <c r="X138" s="254" t="str">
        <f>IF('CR CF3'!V138="","",'CR CF3'!V138)</f>
        <v/>
      </c>
      <c r="Y138" s="245" t="str">
        <f>IF(OR(F138="",X138=""),"",VLOOKUP(X138,Pont!$A$2:$BU$188,MATCH(F138,(Pont!$B$1:$BU$1),1)+1))</f>
        <v/>
      </c>
      <c r="Z138" s="254" t="str">
        <f>IF('CR CF3'!X138="","",'CR CF3'!X138)</f>
        <v/>
      </c>
      <c r="AA138" s="245" t="str">
        <f>IF(OR(F138="",Z138=""),"",VLOOKUP(Z138,Epaules!$A$2:$BU$76,MATCH(F138,(Epaules!$B$1:$BU$1),1)+1))</f>
        <v/>
      </c>
      <c r="AB138" s="233">
        <f t="shared" si="14"/>
        <v>0</v>
      </c>
      <c r="AC138" s="199" t="str">
        <f t="shared" si="20"/>
        <v/>
      </c>
      <c r="AD138" s="37"/>
      <c r="AE138" s="37"/>
      <c r="AF138" s="176" t="str">
        <f t="shared" si="15"/>
        <v/>
      </c>
      <c r="AG138" s="187"/>
      <c r="AH138" s="187"/>
      <c r="AI138" s="176" t="str">
        <f t="shared" si="16"/>
        <v/>
      </c>
      <c r="AJ138" s="235">
        <f t="shared" si="17"/>
        <v>0</v>
      </c>
      <c r="AK138" s="187"/>
      <c r="AL138" s="187"/>
      <c r="AM138" s="187"/>
      <c r="AN138" s="187"/>
      <c r="AO138" s="187"/>
      <c r="AP138" s="238">
        <f t="shared" si="18"/>
        <v>0</v>
      </c>
      <c r="AQ138" s="258">
        <f t="shared" si="19"/>
        <v>0</v>
      </c>
      <c r="AR138" s="231">
        <v>135</v>
      </c>
    </row>
    <row r="139" spans="1:44" ht="15" customHeight="1" x14ac:dyDescent="0.25">
      <c r="A139" s="34" t="str">
        <f>IF('CR CF3'!A139="","",Accueil!$D$8)</f>
        <v/>
      </c>
      <c r="B139" s="36" t="str">
        <f>IF('CR CF3'!A139="","",MATCH('CR CF3'!A139,Accueil!$D$32:$D$131,0))</f>
        <v/>
      </c>
      <c r="C139" s="145" t="str">
        <f>IF('CR CF3'!A139="","",'CR CF3'!A139)</f>
        <v/>
      </c>
      <c r="D139" s="162" t="str">
        <f>IF('CR CF3'!B139="","",'CR CF3'!B139)</f>
        <v/>
      </c>
      <c r="E139" s="285" t="str">
        <f>IF('CR CF3'!C139="","",'CR CF3'!C139)</f>
        <v/>
      </c>
      <c r="F139" s="171" t="str">
        <f>IF(OR(Accueil!$D$8="",D139="",E139=""),"",DATEDIF(E139,LOOKUP(B139,Accueil!$C$32:$C$131,Accueil!$E$32:$E$131),"m"))</f>
        <v/>
      </c>
      <c r="G139" s="92" t="str">
        <f>IF('CR CF3'!E139="","",'CR CF3'!E139)</f>
        <v/>
      </c>
      <c r="H139" s="252" t="str">
        <f>IF('CR CF3'!F139="","",'CR CF3'!F139)</f>
        <v/>
      </c>
      <c r="I139" s="245" t="str">
        <f>IF(OR(F139="",H139=""),"",VLOOKUP(H139,Détente!$A$2:$BU$157,MATCH(F139,(Détente!$B$1:$BU$1),1)+1))</f>
        <v/>
      </c>
      <c r="J139" s="252" t="str">
        <f>IF('CR CF3'!H139="","",'CR CF3'!H139)</f>
        <v/>
      </c>
      <c r="K139" s="245" t="str">
        <f>IF(OR(F139="",J139=""),"",VLOOKUP(J139,Sautillers!$A$2:$BU$99,MATCH(F139,(Sautillers!$B$1:$BU$1),1)+1))</f>
        <v/>
      </c>
      <c r="L139" s="252" t="str">
        <f>IF('CR CF3'!J139="","",'CR CF3'!J139)</f>
        <v/>
      </c>
      <c r="M139" s="245" t="str">
        <f>IF(OR(F139="",L139=""),"",VLOOKUP(L139,Gainage!$A$2:$BU$32,MATCH(F139,(Gainage!$B$1:$BU$1),1)+1))</f>
        <v/>
      </c>
      <c r="N139" s="252" t="str">
        <f>IF('CR CF3'!L139="","",'CR CF3'!L139)</f>
        <v/>
      </c>
      <c r="O139" s="245" t="str">
        <f>IF(OR(F139="",N139=""),"",VLOOKUP(N139,'Course 20 m'!$A$2:$BU$373,MATCH(F139,('Course 20 m'!$B$1:$BU$1),1)+1))</f>
        <v/>
      </c>
      <c r="P139" s="253" t="str">
        <f>IF('CR CF3'!N139="","",'CR CF3'!N139)</f>
        <v/>
      </c>
      <c r="Q139" s="245" t="str">
        <f>IF(OR(F139="",P139=""),"",VLOOKUP(P139,'Ecarts D&amp;G'!$A$2:$BU$147,MATCH(F139,('Ecarts D&amp;G'!$B$1:$BU$1),1)+1))</f>
        <v/>
      </c>
      <c r="R139" s="253" t="str">
        <f>IF('CR CF3'!P139="","",'CR CF3'!P139)</f>
        <v/>
      </c>
      <c r="S139" s="245" t="str">
        <f>IF(OR(F139="",R139=""),"",VLOOKUP(R139,'Ecarts D&amp;G'!$A$2:$BU$147,MATCH(F139,('Ecarts D&amp;G'!$B$1:$BU$1),1)+1))</f>
        <v/>
      </c>
      <c r="T139" s="253" t="str">
        <f>IF('CR CF3'!R139="","",'CR CF3'!R139)</f>
        <v/>
      </c>
      <c r="U139" s="245" t="str">
        <f>IF(OR(F139="",T139=""),"",VLOOKUP(T139,'Ecart facial'!$A$2:$BU$143,MATCH(F139,('Ecart facial'!$B$1:$BU$1),1)+1))</f>
        <v/>
      </c>
      <c r="V139" s="254" t="str">
        <f>IF('CR CF3'!T139="","",'CR CF3'!T139)</f>
        <v/>
      </c>
      <c r="W139" s="245" t="str">
        <f>IF(OR(F139="",V139=""),"",VLOOKUP(V139,'Fermeture TJ'!$A$2:$BU$126,MATCH(F139,('Fermeture TJ'!$B$1:$BU$1),1)+1))</f>
        <v/>
      </c>
      <c r="X139" s="254" t="str">
        <f>IF('CR CF3'!V139="","",'CR CF3'!V139)</f>
        <v/>
      </c>
      <c r="Y139" s="245" t="str">
        <f>IF(OR(F139="",X139=""),"",VLOOKUP(X139,Pont!$A$2:$BU$188,MATCH(F139,(Pont!$B$1:$BU$1),1)+1))</f>
        <v/>
      </c>
      <c r="Z139" s="254" t="str">
        <f>IF('CR CF3'!X139="","",'CR CF3'!X139)</f>
        <v/>
      </c>
      <c r="AA139" s="245" t="str">
        <f>IF(OR(F139="",Z139=""),"",VLOOKUP(Z139,Epaules!$A$2:$BU$76,MATCH(F139,(Epaules!$B$1:$BU$1),1)+1))</f>
        <v/>
      </c>
      <c r="AB139" s="233">
        <f t="shared" si="14"/>
        <v>0</v>
      </c>
      <c r="AC139" s="199" t="str">
        <f t="shared" si="20"/>
        <v/>
      </c>
      <c r="AD139" s="37"/>
      <c r="AE139" s="37"/>
      <c r="AF139" s="176" t="str">
        <f t="shared" si="15"/>
        <v/>
      </c>
      <c r="AG139" s="187"/>
      <c r="AH139" s="187"/>
      <c r="AI139" s="176" t="str">
        <f t="shared" si="16"/>
        <v/>
      </c>
      <c r="AJ139" s="235">
        <f t="shared" si="17"/>
        <v>0</v>
      </c>
      <c r="AK139" s="187"/>
      <c r="AL139" s="187"/>
      <c r="AM139" s="187"/>
      <c r="AN139" s="187"/>
      <c r="AO139" s="187"/>
      <c r="AP139" s="238">
        <f t="shared" si="18"/>
        <v>0</v>
      </c>
      <c r="AQ139" s="258">
        <f t="shared" si="19"/>
        <v>0</v>
      </c>
      <c r="AR139" s="231">
        <v>136</v>
      </c>
    </row>
    <row r="140" spans="1:44" ht="15" customHeight="1" x14ac:dyDescent="0.25">
      <c r="A140" s="34" t="str">
        <f>IF('CR CF3'!A140="","",Accueil!$D$8)</f>
        <v/>
      </c>
      <c r="B140" s="36" t="str">
        <f>IF('CR CF3'!A140="","",MATCH('CR CF3'!A140,Accueil!$D$32:$D$131,0))</f>
        <v/>
      </c>
      <c r="C140" s="145" t="str">
        <f>IF('CR CF3'!A140="","",'CR CF3'!A140)</f>
        <v/>
      </c>
      <c r="D140" s="162" t="str">
        <f>IF('CR CF3'!B140="","",'CR CF3'!B140)</f>
        <v/>
      </c>
      <c r="E140" s="284" t="str">
        <f>IF('CR CF3'!C140="","",'CR CF3'!C140)</f>
        <v/>
      </c>
      <c r="F140" s="171" t="str">
        <f>IF(OR(Accueil!$D$8="",D140="",E140=""),"",DATEDIF(E140,LOOKUP(B140,Accueil!$C$32:$C$131,Accueil!$E$32:$E$131),"m"))</f>
        <v/>
      </c>
      <c r="G140" s="92" t="str">
        <f>IF('CR CF3'!E140="","",'CR CF3'!E140)</f>
        <v/>
      </c>
      <c r="H140" s="252" t="str">
        <f>IF('CR CF3'!F140="","",'CR CF3'!F140)</f>
        <v/>
      </c>
      <c r="I140" s="245" t="str">
        <f>IF(OR(F140="",H140=""),"",VLOOKUP(H140,Détente!$A$2:$BU$157,MATCH(F140,(Détente!$B$1:$BU$1),1)+1))</f>
        <v/>
      </c>
      <c r="J140" s="252" t="str">
        <f>IF('CR CF3'!H140="","",'CR CF3'!H140)</f>
        <v/>
      </c>
      <c r="K140" s="245" t="str">
        <f>IF(OR(F140="",J140=""),"",VLOOKUP(J140,Sautillers!$A$2:$BU$99,MATCH(F140,(Sautillers!$B$1:$BU$1),1)+1))</f>
        <v/>
      </c>
      <c r="L140" s="252" t="str">
        <f>IF('CR CF3'!J140="","",'CR CF3'!J140)</f>
        <v/>
      </c>
      <c r="M140" s="245" t="str">
        <f>IF(OR(F140="",L140=""),"",VLOOKUP(L140,Gainage!$A$2:$BU$32,MATCH(F140,(Gainage!$B$1:$BU$1),1)+1))</f>
        <v/>
      </c>
      <c r="N140" s="252" t="str">
        <f>IF('CR CF3'!L140="","",'CR CF3'!L140)</f>
        <v/>
      </c>
      <c r="O140" s="245" t="str">
        <f>IF(OR(F140="",N140=""),"",VLOOKUP(N140,'Course 20 m'!$A$2:$BU$373,MATCH(F140,('Course 20 m'!$B$1:$BU$1),1)+1))</f>
        <v/>
      </c>
      <c r="P140" s="253" t="str">
        <f>IF('CR CF3'!N140="","",'CR CF3'!N140)</f>
        <v/>
      </c>
      <c r="Q140" s="245" t="str">
        <f>IF(OR(F140="",P140=""),"",VLOOKUP(P140,'Ecarts D&amp;G'!$A$2:$BU$147,MATCH(F140,('Ecarts D&amp;G'!$B$1:$BU$1),1)+1))</f>
        <v/>
      </c>
      <c r="R140" s="253" t="str">
        <f>IF('CR CF3'!P140="","",'CR CF3'!P140)</f>
        <v/>
      </c>
      <c r="S140" s="245" t="str">
        <f>IF(OR(F140="",R140=""),"",VLOOKUP(R140,'Ecarts D&amp;G'!$A$2:$BU$147,MATCH(F140,('Ecarts D&amp;G'!$B$1:$BU$1),1)+1))</f>
        <v/>
      </c>
      <c r="T140" s="253" t="str">
        <f>IF('CR CF3'!R140="","",'CR CF3'!R140)</f>
        <v/>
      </c>
      <c r="U140" s="245" t="str">
        <f>IF(OR(F140="",T140=""),"",VLOOKUP(T140,'Ecart facial'!$A$2:$BU$143,MATCH(F140,('Ecart facial'!$B$1:$BU$1),1)+1))</f>
        <v/>
      </c>
      <c r="V140" s="254" t="str">
        <f>IF('CR CF3'!T140="","",'CR CF3'!T140)</f>
        <v/>
      </c>
      <c r="W140" s="245" t="str">
        <f>IF(OR(F140="",V140=""),"",VLOOKUP(V140,'Fermeture TJ'!$A$2:$BU$126,MATCH(F140,('Fermeture TJ'!$B$1:$BU$1),1)+1))</f>
        <v/>
      </c>
      <c r="X140" s="254" t="str">
        <f>IF('CR CF3'!V140="","",'CR CF3'!V140)</f>
        <v/>
      </c>
      <c r="Y140" s="245" t="str">
        <f>IF(OR(F140="",X140=""),"",VLOOKUP(X140,Pont!$A$2:$BU$188,MATCH(F140,(Pont!$B$1:$BU$1),1)+1))</f>
        <v/>
      </c>
      <c r="Z140" s="254" t="str">
        <f>IF('CR CF3'!X140="","",'CR CF3'!X140)</f>
        <v/>
      </c>
      <c r="AA140" s="245" t="str">
        <f>IF(OR(F140="",Z140=""),"",VLOOKUP(Z140,Epaules!$A$2:$BU$76,MATCH(F140,(Epaules!$B$1:$BU$1),1)+1))</f>
        <v/>
      </c>
      <c r="AB140" s="233">
        <f t="shared" si="14"/>
        <v>0</v>
      </c>
      <c r="AC140" s="199" t="str">
        <f t="shared" si="20"/>
        <v/>
      </c>
      <c r="AD140" s="37"/>
      <c r="AE140" s="37"/>
      <c r="AF140" s="176" t="str">
        <f t="shared" si="15"/>
        <v/>
      </c>
      <c r="AG140" s="187"/>
      <c r="AH140" s="187"/>
      <c r="AI140" s="176" t="str">
        <f t="shared" si="16"/>
        <v/>
      </c>
      <c r="AJ140" s="235">
        <f t="shared" si="17"/>
        <v>0</v>
      </c>
      <c r="AK140" s="187"/>
      <c r="AL140" s="187"/>
      <c r="AM140" s="187"/>
      <c r="AN140" s="187"/>
      <c r="AO140" s="187"/>
      <c r="AP140" s="238">
        <f t="shared" si="18"/>
        <v>0</v>
      </c>
      <c r="AQ140" s="258">
        <f t="shared" si="19"/>
        <v>0</v>
      </c>
      <c r="AR140" s="231">
        <v>137</v>
      </c>
    </row>
    <row r="141" spans="1:44" ht="15" customHeight="1" x14ac:dyDescent="0.25">
      <c r="A141" s="34" t="str">
        <f>IF('CR CF3'!A141="","",Accueil!$D$8)</f>
        <v/>
      </c>
      <c r="B141" s="36" t="str">
        <f>IF('CR CF3'!A141="","",MATCH('CR CF3'!A141,Accueil!$D$32:$D$131,0))</f>
        <v/>
      </c>
      <c r="C141" s="145" t="str">
        <f>IF('CR CF3'!A141="","",'CR CF3'!A141)</f>
        <v/>
      </c>
      <c r="D141" s="162" t="str">
        <f>IF('CR CF3'!B141="","",'CR CF3'!B141)</f>
        <v/>
      </c>
      <c r="E141" s="285" t="str">
        <f>IF('CR CF3'!C141="","",'CR CF3'!C141)</f>
        <v/>
      </c>
      <c r="F141" s="171" t="str">
        <f>IF(OR(Accueil!$D$8="",D141="",E141=""),"",DATEDIF(E141,LOOKUP(B141,Accueil!$C$32:$C$131,Accueil!$E$32:$E$131),"m"))</f>
        <v/>
      </c>
      <c r="G141" s="92" t="str">
        <f>IF('CR CF3'!E141="","",'CR CF3'!E141)</f>
        <v/>
      </c>
      <c r="H141" s="252" t="str">
        <f>IF('CR CF3'!F141="","",'CR CF3'!F141)</f>
        <v/>
      </c>
      <c r="I141" s="245" t="str">
        <f>IF(OR(F141="",H141=""),"",VLOOKUP(H141,Détente!$A$2:$BU$157,MATCH(F141,(Détente!$B$1:$BU$1),1)+1))</f>
        <v/>
      </c>
      <c r="J141" s="252" t="str">
        <f>IF('CR CF3'!H141="","",'CR CF3'!H141)</f>
        <v/>
      </c>
      <c r="K141" s="245" t="str">
        <f>IF(OR(F141="",J141=""),"",VLOOKUP(J141,Sautillers!$A$2:$BU$99,MATCH(F141,(Sautillers!$B$1:$BU$1),1)+1))</f>
        <v/>
      </c>
      <c r="L141" s="252" t="str">
        <f>IF('CR CF3'!J141="","",'CR CF3'!J141)</f>
        <v/>
      </c>
      <c r="M141" s="245" t="str">
        <f>IF(OR(F141="",L141=""),"",VLOOKUP(L141,Gainage!$A$2:$BU$32,MATCH(F141,(Gainage!$B$1:$BU$1),1)+1))</f>
        <v/>
      </c>
      <c r="N141" s="252" t="str">
        <f>IF('CR CF3'!L141="","",'CR CF3'!L141)</f>
        <v/>
      </c>
      <c r="O141" s="245" t="str">
        <f>IF(OR(F141="",N141=""),"",VLOOKUP(N141,'Course 20 m'!$A$2:$BU$373,MATCH(F141,('Course 20 m'!$B$1:$BU$1),1)+1))</f>
        <v/>
      </c>
      <c r="P141" s="253" t="str">
        <f>IF('CR CF3'!N141="","",'CR CF3'!N141)</f>
        <v/>
      </c>
      <c r="Q141" s="245" t="str">
        <f>IF(OR(F141="",P141=""),"",VLOOKUP(P141,'Ecarts D&amp;G'!$A$2:$BU$147,MATCH(F141,('Ecarts D&amp;G'!$B$1:$BU$1),1)+1))</f>
        <v/>
      </c>
      <c r="R141" s="253" t="str">
        <f>IF('CR CF3'!P141="","",'CR CF3'!P141)</f>
        <v/>
      </c>
      <c r="S141" s="245" t="str">
        <f>IF(OR(F141="",R141=""),"",VLOOKUP(R141,'Ecarts D&amp;G'!$A$2:$BU$147,MATCH(F141,('Ecarts D&amp;G'!$B$1:$BU$1),1)+1))</f>
        <v/>
      </c>
      <c r="T141" s="253" t="str">
        <f>IF('CR CF3'!R141="","",'CR CF3'!R141)</f>
        <v/>
      </c>
      <c r="U141" s="245" t="str">
        <f>IF(OR(F141="",T141=""),"",VLOOKUP(T141,'Ecart facial'!$A$2:$BU$143,MATCH(F141,('Ecart facial'!$B$1:$BU$1),1)+1))</f>
        <v/>
      </c>
      <c r="V141" s="254" t="str">
        <f>IF('CR CF3'!T141="","",'CR CF3'!T141)</f>
        <v/>
      </c>
      <c r="W141" s="245" t="str">
        <f>IF(OR(F141="",V141=""),"",VLOOKUP(V141,'Fermeture TJ'!$A$2:$BU$126,MATCH(F141,('Fermeture TJ'!$B$1:$BU$1),1)+1))</f>
        <v/>
      </c>
      <c r="X141" s="254" t="str">
        <f>IF('CR CF3'!V141="","",'CR CF3'!V141)</f>
        <v/>
      </c>
      <c r="Y141" s="245" t="str">
        <f>IF(OR(F141="",X141=""),"",VLOOKUP(X141,Pont!$A$2:$BU$188,MATCH(F141,(Pont!$B$1:$BU$1),1)+1))</f>
        <v/>
      </c>
      <c r="Z141" s="254" t="str">
        <f>IF('CR CF3'!X141="","",'CR CF3'!X141)</f>
        <v/>
      </c>
      <c r="AA141" s="245" t="str">
        <f>IF(OR(F141="",Z141=""),"",VLOOKUP(Z141,Epaules!$A$2:$BU$76,MATCH(F141,(Epaules!$B$1:$BU$1),1)+1))</f>
        <v/>
      </c>
      <c r="AB141" s="233">
        <f t="shared" si="14"/>
        <v>0</v>
      </c>
      <c r="AC141" s="199" t="str">
        <f t="shared" si="20"/>
        <v/>
      </c>
      <c r="AD141" s="37"/>
      <c r="AE141" s="37"/>
      <c r="AF141" s="176" t="str">
        <f t="shared" si="15"/>
        <v/>
      </c>
      <c r="AG141" s="187"/>
      <c r="AH141" s="187"/>
      <c r="AI141" s="176" t="str">
        <f t="shared" si="16"/>
        <v/>
      </c>
      <c r="AJ141" s="235">
        <f t="shared" si="17"/>
        <v>0</v>
      </c>
      <c r="AK141" s="187"/>
      <c r="AL141" s="187"/>
      <c r="AM141" s="187"/>
      <c r="AN141" s="187"/>
      <c r="AO141" s="187"/>
      <c r="AP141" s="238">
        <f t="shared" si="18"/>
        <v>0</v>
      </c>
      <c r="AQ141" s="258">
        <f t="shared" si="19"/>
        <v>0</v>
      </c>
      <c r="AR141" s="231">
        <v>138</v>
      </c>
    </row>
    <row r="142" spans="1:44" ht="15" customHeight="1" x14ac:dyDescent="0.25">
      <c r="A142" s="34" t="str">
        <f>IF('CR CF3'!A142="","",Accueil!$D$8)</f>
        <v/>
      </c>
      <c r="B142" s="36" t="str">
        <f>IF('CR CF3'!A142="","",MATCH('CR CF3'!A142,Accueil!$D$32:$D$131,0))</f>
        <v/>
      </c>
      <c r="C142" s="145" t="str">
        <f>IF('CR CF3'!A142="","",'CR CF3'!A142)</f>
        <v/>
      </c>
      <c r="D142" s="162" t="str">
        <f>IF('CR CF3'!B142="","",'CR CF3'!B142)</f>
        <v/>
      </c>
      <c r="E142" s="284" t="str">
        <f>IF('CR CF3'!C142="","",'CR CF3'!C142)</f>
        <v/>
      </c>
      <c r="F142" s="171" t="str">
        <f>IF(OR(Accueil!$D$8="",D142="",E142=""),"",DATEDIF(E142,LOOKUP(B142,Accueil!$C$32:$C$131,Accueil!$E$32:$E$131),"m"))</f>
        <v/>
      </c>
      <c r="G142" s="92" t="str">
        <f>IF('CR CF3'!E142="","",'CR CF3'!E142)</f>
        <v/>
      </c>
      <c r="H142" s="252" t="str">
        <f>IF('CR CF3'!F142="","",'CR CF3'!F142)</f>
        <v/>
      </c>
      <c r="I142" s="245" t="str">
        <f>IF(OR(F142="",H142=""),"",VLOOKUP(H142,Détente!$A$2:$BU$157,MATCH(F142,(Détente!$B$1:$BU$1),1)+1))</f>
        <v/>
      </c>
      <c r="J142" s="252" t="str">
        <f>IF('CR CF3'!H142="","",'CR CF3'!H142)</f>
        <v/>
      </c>
      <c r="K142" s="245" t="str">
        <f>IF(OR(F142="",J142=""),"",VLOOKUP(J142,Sautillers!$A$2:$BU$99,MATCH(F142,(Sautillers!$B$1:$BU$1),1)+1))</f>
        <v/>
      </c>
      <c r="L142" s="252" t="str">
        <f>IF('CR CF3'!J142="","",'CR CF3'!J142)</f>
        <v/>
      </c>
      <c r="M142" s="245" t="str">
        <f>IF(OR(F142="",L142=""),"",VLOOKUP(L142,Gainage!$A$2:$BU$32,MATCH(F142,(Gainage!$B$1:$BU$1),1)+1))</f>
        <v/>
      </c>
      <c r="N142" s="252" t="str">
        <f>IF('CR CF3'!L142="","",'CR CF3'!L142)</f>
        <v/>
      </c>
      <c r="O142" s="245" t="str">
        <f>IF(OR(F142="",N142=""),"",VLOOKUP(N142,'Course 20 m'!$A$2:$BU$373,MATCH(F142,('Course 20 m'!$B$1:$BU$1),1)+1))</f>
        <v/>
      </c>
      <c r="P142" s="253" t="str">
        <f>IF('CR CF3'!N142="","",'CR CF3'!N142)</f>
        <v/>
      </c>
      <c r="Q142" s="245" t="str">
        <f>IF(OR(F142="",P142=""),"",VLOOKUP(P142,'Ecarts D&amp;G'!$A$2:$BU$147,MATCH(F142,('Ecarts D&amp;G'!$B$1:$BU$1),1)+1))</f>
        <v/>
      </c>
      <c r="R142" s="253" t="str">
        <f>IF('CR CF3'!P142="","",'CR CF3'!P142)</f>
        <v/>
      </c>
      <c r="S142" s="245" t="str">
        <f>IF(OR(F142="",R142=""),"",VLOOKUP(R142,'Ecarts D&amp;G'!$A$2:$BU$147,MATCH(F142,('Ecarts D&amp;G'!$B$1:$BU$1),1)+1))</f>
        <v/>
      </c>
      <c r="T142" s="253" t="str">
        <f>IF('CR CF3'!R142="","",'CR CF3'!R142)</f>
        <v/>
      </c>
      <c r="U142" s="245" t="str">
        <f>IF(OR(F142="",T142=""),"",VLOOKUP(T142,'Ecart facial'!$A$2:$BU$143,MATCH(F142,('Ecart facial'!$B$1:$BU$1),1)+1))</f>
        <v/>
      </c>
      <c r="V142" s="254" t="str">
        <f>IF('CR CF3'!T142="","",'CR CF3'!T142)</f>
        <v/>
      </c>
      <c r="W142" s="245" t="str">
        <f>IF(OR(F142="",V142=""),"",VLOOKUP(V142,'Fermeture TJ'!$A$2:$BU$126,MATCH(F142,('Fermeture TJ'!$B$1:$BU$1),1)+1))</f>
        <v/>
      </c>
      <c r="X142" s="254" t="str">
        <f>IF('CR CF3'!V142="","",'CR CF3'!V142)</f>
        <v/>
      </c>
      <c r="Y142" s="245" t="str">
        <f>IF(OR(F142="",X142=""),"",VLOOKUP(X142,Pont!$A$2:$BU$188,MATCH(F142,(Pont!$B$1:$BU$1),1)+1))</f>
        <v/>
      </c>
      <c r="Z142" s="254" t="str">
        <f>IF('CR CF3'!X142="","",'CR CF3'!X142)</f>
        <v/>
      </c>
      <c r="AA142" s="245" t="str">
        <f>IF(OR(F142="",Z142=""),"",VLOOKUP(Z142,Epaules!$A$2:$BU$76,MATCH(F142,(Epaules!$B$1:$BU$1),1)+1))</f>
        <v/>
      </c>
      <c r="AB142" s="233">
        <f t="shared" si="14"/>
        <v>0</v>
      </c>
      <c r="AC142" s="199" t="str">
        <f t="shared" si="20"/>
        <v/>
      </c>
      <c r="AD142" s="37"/>
      <c r="AE142" s="37"/>
      <c r="AF142" s="176" t="str">
        <f t="shared" si="15"/>
        <v/>
      </c>
      <c r="AG142" s="187"/>
      <c r="AH142" s="187"/>
      <c r="AI142" s="176" t="str">
        <f t="shared" si="16"/>
        <v/>
      </c>
      <c r="AJ142" s="235">
        <f t="shared" si="17"/>
        <v>0</v>
      </c>
      <c r="AK142" s="187"/>
      <c r="AL142" s="187"/>
      <c r="AM142" s="187"/>
      <c r="AN142" s="187"/>
      <c r="AO142" s="187"/>
      <c r="AP142" s="238">
        <f t="shared" si="18"/>
        <v>0</v>
      </c>
      <c r="AQ142" s="258">
        <f t="shared" si="19"/>
        <v>0</v>
      </c>
      <c r="AR142" s="231">
        <v>139</v>
      </c>
    </row>
    <row r="143" spans="1:44" ht="15" customHeight="1" x14ac:dyDescent="0.25">
      <c r="A143" s="34" t="str">
        <f>IF('CR CF3'!A143="","",Accueil!$D$8)</f>
        <v/>
      </c>
      <c r="B143" s="36" t="str">
        <f>IF('CR CF3'!A143="","",MATCH('CR CF3'!A143,Accueil!$D$32:$D$131,0))</f>
        <v/>
      </c>
      <c r="C143" s="145" t="str">
        <f>IF('CR CF3'!A143="","",'CR CF3'!A143)</f>
        <v/>
      </c>
      <c r="D143" s="162" t="str">
        <f>IF('CR CF3'!B143="","",'CR CF3'!B143)</f>
        <v/>
      </c>
      <c r="E143" s="285" t="str">
        <f>IF('CR CF3'!C143="","",'CR CF3'!C143)</f>
        <v/>
      </c>
      <c r="F143" s="171" t="str">
        <f>IF(OR(Accueil!$D$8="",D143="",E143=""),"",DATEDIF(E143,LOOKUP(B143,Accueil!$C$32:$C$131,Accueil!$E$32:$E$131),"m"))</f>
        <v/>
      </c>
      <c r="G143" s="92" t="str">
        <f>IF('CR CF3'!E143="","",'CR CF3'!E143)</f>
        <v/>
      </c>
      <c r="H143" s="252" t="str">
        <f>IF('CR CF3'!F143="","",'CR CF3'!F143)</f>
        <v/>
      </c>
      <c r="I143" s="245" t="str">
        <f>IF(OR(F143="",H143=""),"",VLOOKUP(H143,Détente!$A$2:$BU$157,MATCH(F143,(Détente!$B$1:$BU$1),1)+1))</f>
        <v/>
      </c>
      <c r="J143" s="252" t="str">
        <f>IF('CR CF3'!H143="","",'CR CF3'!H143)</f>
        <v/>
      </c>
      <c r="K143" s="245" t="str">
        <f>IF(OR(F143="",J143=""),"",VLOOKUP(J143,Sautillers!$A$2:$BU$99,MATCH(F143,(Sautillers!$B$1:$BU$1),1)+1))</f>
        <v/>
      </c>
      <c r="L143" s="252" t="str">
        <f>IF('CR CF3'!J143="","",'CR CF3'!J143)</f>
        <v/>
      </c>
      <c r="M143" s="245" t="str">
        <f>IF(OR(F143="",L143=""),"",VLOOKUP(L143,Gainage!$A$2:$BU$32,MATCH(F143,(Gainage!$B$1:$BU$1),1)+1))</f>
        <v/>
      </c>
      <c r="N143" s="252" t="str">
        <f>IF('CR CF3'!L143="","",'CR CF3'!L143)</f>
        <v/>
      </c>
      <c r="O143" s="245" t="str">
        <f>IF(OR(F143="",N143=""),"",VLOOKUP(N143,'Course 20 m'!$A$2:$BU$373,MATCH(F143,('Course 20 m'!$B$1:$BU$1),1)+1))</f>
        <v/>
      </c>
      <c r="P143" s="253" t="str">
        <f>IF('CR CF3'!N143="","",'CR CF3'!N143)</f>
        <v/>
      </c>
      <c r="Q143" s="245" t="str">
        <f>IF(OR(F143="",P143=""),"",VLOOKUP(P143,'Ecarts D&amp;G'!$A$2:$BU$147,MATCH(F143,('Ecarts D&amp;G'!$B$1:$BU$1),1)+1))</f>
        <v/>
      </c>
      <c r="R143" s="253" t="str">
        <f>IF('CR CF3'!P143="","",'CR CF3'!P143)</f>
        <v/>
      </c>
      <c r="S143" s="245" t="str">
        <f>IF(OR(F143="",R143=""),"",VLOOKUP(R143,'Ecarts D&amp;G'!$A$2:$BU$147,MATCH(F143,('Ecarts D&amp;G'!$B$1:$BU$1),1)+1))</f>
        <v/>
      </c>
      <c r="T143" s="253" t="str">
        <f>IF('CR CF3'!R143="","",'CR CF3'!R143)</f>
        <v/>
      </c>
      <c r="U143" s="245" t="str">
        <f>IF(OR(F143="",T143=""),"",VLOOKUP(T143,'Ecart facial'!$A$2:$BU$143,MATCH(F143,('Ecart facial'!$B$1:$BU$1),1)+1))</f>
        <v/>
      </c>
      <c r="V143" s="254" t="str">
        <f>IF('CR CF3'!T143="","",'CR CF3'!T143)</f>
        <v/>
      </c>
      <c r="W143" s="245" t="str">
        <f>IF(OR(F143="",V143=""),"",VLOOKUP(V143,'Fermeture TJ'!$A$2:$BU$126,MATCH(F143,('Fermeture TJ'!$B$1:$BU$1),1)+1))</f>
        <v/>
      </c>
      <c r="X143" s="254" t="str">
        <f>IF('CR CF3'!V143="","",'CR CF3'!V143)</f>
        <v/>
      </c>
      <c r="Y143" s="245" t="str">
        <f>IF(OR(F143="",X143=""),"",VLOOKUP(X143,Pont!$A$2:$BU$188,MATCH(F143,(Pont!$B$1:$BU$1),1)+1))</f>
        <v/>
      </c>
      <c r="Z143" s="254" t="str">
        <f>IF('CR CF3'!X143="","",'CR CF3'!X143)</f>
        <v/>
      </c>
      <c r="AA143" s="245" t="str">
        <f>IF(OR(F143="",Z143=""),"",VLOOKUP(Z143,Epaules!$A$2:$BU$76,MATCH(F143,(Epaules!$B$1:$BU$1),1)+1))</f>
        <v/>
      </c>
      <c r="AB143" s="233">
        <f t="shared" si="14"/>
        <v>0</v>
      </c>
      <c r="AC143" s="199" t="str">
        <f t="shared" si="20"/>
        <v/>
      </c>
      <c r="AD143" s="37"/>
      <c r="AE143" s="37"/>
      <c r="AF143" s="176" t="str">
        <f t="shared" si="15"/>
        <v/>
      </c>
      <c r="AG143" s="187"/>
      <c r="AH143" s="187"/>
      <c r="AI143" s="176" t="str">
        <f t="shared" si="16"/>
        <v/>
      </c>
      <c r="AJ143" s="235">
        <f t="shared" si="17"/>
        <v>0</v>
      </c>
      <c r="AK143" s="187"/>
      <c r="AL143" s="187"/>
      <c r="AM143" s="187"/>
      <c r="AN143" s="187"/>
      <c r="AO143" s="187"/>
      <c r="AP143" s="238">
        <f t="shared" si="18"/>
        <v>0</v>
      </c>
      <c r="AQ143" s="258">
        <f t="shared" si="19"/>
        <v>0</v>
      </c>
      <c r="AR143" s="231">
        <v>140</v>
      </c>
    </row>
    <row r="144" spans="1:44" ht="15" customHeight="1" x14ac:dyDescent="0.25">
      <c r="A144" s="34" t="str">
        <f>IF('CR CF3'!A144="","",Accueil!$D$8)</f>
        <v/>
      </c>
      <c r="B144" s="36" t="str">
        <f>IF('CR CF3'!A144="","",MATCH('CR CF3'!A144,Accueil!$D$32:$D$131,0))</f>
        <v/>
      </c>
      <c r="C144" s="145" t="str">
        <f>IF('CR CF3'!A144="","",'CR CF3'!A144)</f>
        <v/>
      </c>
      <c r="D144" s="162" t="str">
        <f>IF('CR CF3'!B144="","",'CR CF3'!B144)</f>
        <v/>
      </c>
      <c r="E144" s="284" t="str">
        <f>IF('CR CF3'!C144="","",'CR CF3'!C144)</f>
        <v/>
      </c>
      <c r="F144" s="171" t="str">
        <f>IF(OR(Accueil!$D$8="",D144="",E144=""),"",DATEDIF(E144,LOOKUP(B144,Accueil!$C$32:$C$131,Accueil!$E$32:$E$131),"m"))</f>
        <v/>
      </c>
      <c r="G144" s="92" t="str">
        <f>IF('CR CF3'!E144="","",'CR CF3'!E144)</f>
        <v/>
      </c>
      <c r="H144" s="252" t="str">
        <f>IF('CR CF3'!F144="","",'CR CF3'!F144)</f>
        <v/>
      </c>
      <c r="I144" s="245" t="str">
        <f>IF(OR(F144="",H144=""),"",VLOOKUP(H144,Détente!$A$2:$BU$157,MATCH(F144,(Détente!$B$1:$BU$1),1)+1))</f>
        <v/>
      </c>
      <c r="J144" s="252" t="str">
        <f>IF('CR CF3'!H144="","",'CR CF3'!H144)</f>
        <v/>
      </c>
      <c r="K144" s="245" t="str">
        <f>IF(OR(F144="",J144=""),"",VLOOKUP(J144,Sautillers!$A$2:$BU$99,MATCH(F144,(Sautillers!$B$1:$BU$1),1)+1))</f>
        <v/>
      </c>
      <c r="L144" s="252" t="str">
        <f>IF('CR CF3'!J144="","",'CR CF3'!J144)</f>
        <v/>
      </c>
      <c r="M144" s="245" t="str">
        <f>IF(OR(F144="",L144=""),"",VLOOKUP(L144,Gainage!$A$2:$BU$32,MATCH(F144,(Gainage!$B$1:$BU$1),1)+1))</f>
        <v/>
      </c>
      <c r="N144" s="252" t="str">
        <f>IF('CR CF3'!L144="","",'CR CF3'!L144)</f>
        <v/>
      </c>
      <c r="O144" s="245" t="str">
        <f>IF(OR(F144="",N144=""),"",VLOOKUP(N144,'Course 20 m'!$A$2:$BU$373,MATCH(F144,('Course 20 m'!$B$1:$BU$1),1)+1))</f>
        <v/>
      </c>
      <c r="P144" s="253" t="str">
        <f>IF('CR CF3'!N144="","",'CR CF3'!N144)</f>
        <v/>
      </c>
      <c r="Q144" s="245" t="str">
        <f>IF(OR(F144="",P144=""),"",VLOOKUP(P144,'Ecarts D&amp;G'!$A$2:$BU$147,MATCH(F144,('Ecarts D&amp;G'!$B$1:$BU$1),1)+1))</f>
        <v/>
      </c>
      <c r="R144" s="253" t="str">
        <f>IF('CR CF3'!P144="","",'CR CF3'!P144)</f>
        <v/>
      </c>
      <c r="S144" s="245" t="str">
        <f>IF(OR(F144="",R144=""),"",VLOOKUP(R144,'Ecarts D&amp;G'!$A$2:$BU$147,MATCH(F144,('Ecarts D&amp;G'!$B$1:$BU$1),1)+1))</f>
        <v/>
      </c>
      <c r="T144" s="253" t="str">
        <f>IF('CR CF3'!R144="","",'CR CF3'!R144)</f>
        <v/>
      </c>
      <c r="U144" s="245" t="str">
        <f>IF(OR(F144="",T144=""),"",VLOOKUP(T144,'Ecart facial'!$A$2:$BU$143,MATCH(F144,('Ecart facial'!$B$1:$BU$1),1)+1))</f>
        <v/>
      </c>
      <c r="V144" s="254" t="str">
        <f>IF('CR CF3'!T144="","",'CR CF3'!T144)</f>
        <v/>
      </c>
      <c r="W144" s="245" t="str">
        <f>IF(OR(F144="",V144=""),"",VLOOKUP(V144,'Fermeture TJ'!$A$2:$BU$126,MATCH(F144,('Fermeture TJ'!$B$1:$BU$1),1)+1))</f>
        <v/>
      </c>
      <c r="X144" s="254" t="str">
        <f>IF('CR CF3'!V144="","",'CR CF3'!V144)</f>
        <v/>
      </c>
      <c r="Y144" s="245" t="str">
        <f>IF(OR(F144="",X144=""),"",VLOOKUP(X144,Pont!$A$2:$BU$188,MATCH(F144,(Pont!$B$1:$BU$1),1)+1))</f>
        <v/>
      </c>
      <c r="Z144" s="254" t="str">
        <f>IF('CR CF3'!X144="","",'CR CF3'!X144)</f>
        <v/>
      </c>
      <c r="AA144" s="245" t="str">
        <f>IF(OR(F144="",Z144=""),"",VLOOKUP(Z144,Epaules!$A$2:$BU$76,MATCH(F144,(Epaules!$B$1:$BU$1),1)+1))</f>
        <v/>
      </c>
      <c r="AB144" s="233">
        <f t="shared" si="14"/>
        <v>0</v>
      </c>
      <c r="AC144" s="199" t="str">
        <f t="shared" si="20"/>
        <v/>
      </c>
      <c r="AD144" s="37"/>
      <c r="AE144" s="37"/>
      <c r="AF144" s="176" t="str">
        <f t="shared" si="15"/>
        <v/>
      </c>
      <c r="AG144" s="187"/>
      <c r="AH144" s="187"/>
      <c r="AI144" s="176" t="str">
        <f t="shared" si="16"/>
        <v/>
      </c>
      <c r="AJ144" s="235">
        <f t="shared" si="17"/>
        <v>0</v>
      </c>
      <c r="AK144" s="187"/>
      <c r="AL144" s="187"/>
      <c r="AM144" s="187"/>
      <c r="AN144" s="187"/>
      <c r="AO144" s="187"/>
      <c r="AP144" s="238">
        <f t="shared" si="18"/>
        <v>0</v>
      </c>
      <c r="AQ144" s="258">
        <f t="shared" si="19"/>
        <v>0</v>
      </c>
      <c r="AR144" s="231">
        <v>141</v>
      </c>
    </row>
    <row r="145" spans="1:44" ht="15" customHeight="1" x14ac:dyDescent="0.25">
      <c r="A145" s="34" t="str">
        <f>IF('CR CF3'!A145="","",Accueil!$D$8)</f>
        <v/>
      </c>
      <c r="B145" s="36" t="str">
        <f>IF('CR CF3'!A145="","",MATCH('CR CF3'!A145,Accueil!$D$32:$D$131,0))</f>
        <v/>
      </c>
      <c r="C145" s="145" t="str">
        <f>IF('CR CF3'!A145="","",'CR CF3'!A145)</f>
        <v/>
      </c>
      <c r="D145" s="162" t="str">
        <f>IF('CR CF3'!B145="","",'CR CF3'!B145)</f>
        <v/>
      </c>
      <c r="E145" s="285" t="str">
        <f>IF('CR CF3'!C145="","",'CR CF3'!C145)</f>
        <v/>
      </c>
      <c r="F145" s="171" t="str">
        <f>IF(OR(Accueil!$D$8="",D145="",E145=""),"",DATEDIF(E145,LOOKUP(B145,Accueil!$C$32:$C$131,Accueil!$E$32:$E$131),"m"))</f>
        <v/>
      </c>
      <c r="G145" s="92" t="str">
        <f>IF('CR CF3'!E145="","",'CR CF3'!E145)</f>
        <v/>
      </c>
      <c r="H145" s="252" t="str">
        <f>IF('CR CF3'!F145="","",'CR CF3'!F145)</f>
        <v/>
      </c>
      <c r="I145" s="245" t="str">
        <f>IF(OR(F145="",H145=""),"",VLOOKUP(H145,Détente!$A$2:$BU$157,MATCH(F145,(Détente!$B$1:$BU$1),1)+1))</f>
        <v/>
      </c>
      <c r="J145" s="252" t="str">
        <f>IF('CR CF3'!H145="","",'CR CF3'!H145)</f>
        <v/>
      </c>
      <c r="K145" s="245" t="str">
        <f>IF(OR(F145="",J145=""),"",VLOOKUP(J145,Sautillers!$A$2:$BU$99,MATCH(F145,(Sautillers!$B$1:$BU$1),1)+1))</f>
        <v/>
      </c>
      <c r="L145" s="252" t="str">
        <f>IF('CR CF3'!J145="","",'CR CF3'!J145)</f>
        <v/>
      </c>
      <c r="M145" s="245" t="str">
        <f>IF(OR(F145="",L145=""),"",VLOOKUP(L145,Gainage!$A$2:$BU$32,MATCH(F145,(Gainage!$B$1:$BU$1),1)+1))</f>
        <v/>
      </c>
      <c r="N145" s="252" t="str">
        <f>IF('CR CF3'!L145="","",'CR CF3'!L145)</f>
        <v/>
      </c>
      <c r="O145" s="245" t="str">
        <f>IF(OR(F145="",N145=""),"",VLOOKUP(N145,'Course 20 m'!$A$2:$BU$373,MATCH(F145,('Course 20 m'!$B$1:$BU$1),1)+1))</f>
        <v/>
      </c>
      <c r="P145" s="253" t="str">
        <f>IF('CR CF3'!N145="","",'CR CF3'!N145)</f>
        <v/>
      </c>
      <c r="Q145" s="245" t="str">
        <f>IF(OR(F145="",P145=""),"",VLOOKUP(P145,'Ecarts D&amp;G'!$A$2:$BU$147,MATCH(F145,('Ecarts D&amp;G'!$B$1:$BU$1),1)+1))</f>
        <v/>
      </c>
      <c r="R145" s="253" t="str">
        <f>IF('CR CF3'!P145="","",'CR CF3'!P145)</f>
        <v/>
      </c>
      <c r="S145" s="245" t="str">
        <f>IF(OR(F145="",R145=""),"",VLOOKUP(R145,'Ecarts D&amp;G'!$A$2:$BU$147,MATCH(F145,('Ecarts D&amp;G'!$B$1:$BU$1),1)+1))</f>
        <v/>
      </c>
      <c r="T145" s="253" t="str">
        <f>IF('CR CF3'!R145="","",'CR CF3'!R145)</f>
        <v/>
      </c>
      <c r="U145" s="245" t="str">
        <f>IF(OR(F145="",T145=""),"",VLOOKUP(T145,'Ecart facial'!$A$2:$BU$143,MATCH(F145,('Ecart facial'!$B$1:$BU$1),1)+1))</f>
        <v/>
      </c>
      <c r="V145" s="254" t="str">
        <f>IF('CR CF3'!T145="","",'CR CF3'!T145)</f>
        <v/>
      </c>
      <c r="W145" s="245" t="str">
        <f>IF(OR(F145="",V145=""),"",VLOOKUP(V145,'Fermeture TJ'!$A$2:$BU$126,MATCH(F145,('Fermeture TJ'!$B$1:$BU$1),1)+1))</f>
        <v/>
      </c>
      <c r="X145" s="254" t="str">
        <f>IF('CR CF3'!V145="","",'CR CF3'!V145)</f>
        <v/>
      </c>
      <c r="Y145" s="245" t="str">
        <f>IF(OR(F145="",X145=""),"",VLOOKUP(X145,Pont!$A$2:$BU$188,MATCH(F145,(Pont!$B$1:$BU$1),1)+1))</f>
        <v/>
      </c>
      <c r="Z145" s="254" t="str">
        <f>IF('CR CF3'!X145="","",'CR CF3'!X145)</f>
        <v/>
      </c>
      <c r="AA145" s="245" t="str">
        <f>IF(OR(F145="",Z145=""),"",VLOOKUP(Z145,Epaules!$A$2:$BU$76,MATCH(F145,(Epaules!$B$1:$BU$1),1)+1))</f>
        <v/>
      </c>
      <c r="AB145" s="233">
        <f t="shared" si="14"/>
        <v>0</v>
      </c>
      <c r="AC145" s="199" t="str">
        <f t="shared" si="20"/>
        <v/>
      </c>
      <c r="AD145" s="37"/>
      <c r="AE145" s="37"/>
      <c r="AF145" s="176" t="str">
        <f t="shared" si="15"/>
        <v/>
      </c>
      <c r="AG145" s="187"/>
      <c r="AH145" s="187"/>
      <c r="AI145" s="176" t="str">
        <f t="shared" si="16"/>
        <v/>
      </c>
      <c r="AJ145" s="235">
        <f t="shared" si="17"/>
        <v>0</v>
      </c>
      <c r="AK145" s="187"/>
      <c r="AL145" s="187"/>
      <c r="AM145" s="187"/>
      <c r="AN145" s="187"/>
      <c r="AO145" s="187"/>
      <c r="AP145" s="238">
        <f t="shared" si="18"/>
        <v>0</v>
      </c>
      <c r="AQ145" s="258">
        <f t="shared" si="19"/>
        <v>0</v>
      </c>
      <c r="AR145" s="231">
        <v>142</v>
      </c>
    </row>
    <row r="146" spans="1:44" ht="15" customHeight="1" x14ac:dyDescent="0.25">
      <c r="A146" s="34" t="str">
        <f>IF('CR CF3'!A146="","",Accueil!$D$8)</f>
        <v/>
      </c>
      <c r="B146" s="36" t="str">
        <f>IF('CR CF3'!A146="","",MATCH('CR CF3'!A146,Accueil!$D$32:$D$131,0))</f>
        <v/>
      </c>
      <c r="C146" s="145" t="str">
        <f>IF('CR CF3'!A146="","",'CR CF3'!A146)</f>
        <v/>
      </c>
      <c r="D146" s="162" t="str">
        <f>IF('CR CF3'!B146="","",'CR CF3'!B146)</f>
        <v/>
      </c>
      <c r="E146" s="284" t="str">
        <f>IF('CR CF3'!C146="","",'CR CF3'!C146)</f>
        <v/>
      </c>
      <c r="F146" s="171" t="str">
        <f>IF(OR(Accueil!$D$8="",D146="",E146=""),"",DATEDIF(E146,LOOKUP(B146,Accueil!$C$32:$C$131,Accueil!$E$32:$E$131),"m"))</f>
        <v/>
      </c>
      <c r="G146" s="92" t="str">
        <f>IF('CR CF3'!E146="","",'CR CF3'!E146)</f>
        <v/>
      </c>
      <c r="H146" s="252" t="str">
        <f>IF('CR CF3'!F146="","",'CR CF3'!F146)</f>
        <v/>
      </c>
      <c r="I146" s="245" t="str">
        <f>IF(OR(F146="",H146=""),"",VLOOKUP(H146,Détente!$A$2:$BU$157,MATCH(F146,(Détente!$B$1:$BU$1),1)+1))</f>
        <v/>
      </c>
      <c r="J146" s="252" t="str">
        <f>IF('CR CF3'!H146="","",'CR CF3'!H146)</f>
        <v/>
      </c>
      <c r="K146" s="245" t="str">
        <f>IF(OR(F146="",J146=""),"",VLOOKUP(J146,Sautillers!$A$2:$BU$99,MATCH(F146,(Sautillers!$B$1:$BU$1),1)+1))</f>
        <v/>
      </c>
      <c r="L146" s="252" t="str">
        <f>IF('CR CF3'!J146="","",'CR CF3'!J146)</f>
        <v/>
      </c>
      <c r="M146" s="245" t="str">
        <f>IF(OR(F146="",L146=""),"",VLOOKUP(L146,Gainage!$A$2:$BU$32,MATCH(F146,(Gainage!$B$1:$BU$1),1)+1))</f>
        <v/>
      </c>
      <c r="N146" s="252" t="str">
        <f>IF('CR CF3'!L146="","",'CR CF3'!L146)</f>
        <v/>
      </c>
      <c r="O146" s="245" t="str">
        <f>IF(OR(F146="",N146=""),"",VLOOKUP(N146,'Course 20 m'!$A$2:$BU$373,MATCH(F146,('Course 20 m'!$B$1:$BU$1),1)+1))</f>
        <v/>
      </c>
      <c r="P146" s="253" t="str">
        <f>IF('CR CF3'!N146="","",'CR CF3'!N146)</f>
        <v/>
      </c>
      <c r="Q146" s="245" t="str">
        <f>IF(OR(F146="",P146=""),"",VLOOKUP(P146,'Ecarts D&amp;G'!$A$2:$BU$147,MATCH(F146,('Ecarts D&amp;G'!$B$1:$BU$1),1)+1))</f>
        <v/>
      </c>
      <c r="R146" s="253" t="str">
        <f>IF('CR CF3'!P146="","",'CR CF3'!P146)</f>
        <v/>
      </c>
      <c r="S146" s="245" t="str">
        <f>IF(OR(F146="",R146=""),"",VLOOKUP(R146,'Ecarts D&amp;G'!$A$2:$BU$147,MATCH(F146,('Ecarts D&amp;G'!$B$1:$BU$1),1)+1))</f>
        <v/>
      </c>
      <c r="T146" s="253" t="str">
        <f>IF('CR CF3'!R146="","",'CR CF3'!R146)</f>
        <v/>
      </c>
      <c r="U146" s="245" t="str">
        <f>IF(OR(F146="",T146=""),"",VLOOKUP(T146,'Ecart facial'!$A$2:$BU$143,MATCH(F146,('Ecart facial'!$B$1:$BU$1),1)+1))</f>
        <v/>
      </c>
      <c r="V146" s="254" t="str">
        <f>IF('CR CF3'!T146="","",'CR CF3'!T146)</f>
        <v/>
      </c>
      <c r="W146" s="245" t="str">
        <f>IF(OR(F146="",V146=""),"",VLOOKUP(V146,'Fermeture TJ'!$A$2:$BU$126,MATCH(F146,('Fermeture TJ'!$B$1:$BU$1),1)+1))</f>
        <v/>
      </c>
      <c r="X146" s="254" t="str">
        <f>IF('CR CF3'!V146="","",'CR CF3'!V146)</f>
        <v/>
      </c>
      <c r="Y146" s="245" t="str">
        <f>IF(OR(F146="",X146=""),"",VLOOKUP(X146,Pont!$A$2:$BU$188,MATCH(F146,(Pont!$B$1:$BU$1),1)+1))</f>
        <v/>
      </c>
      <c r="Z146" s="254" t="str">
        <f>IF('CR CF3'!X146="","",'CR CF3'!X146)</f>
        <v/>
      </c>
      <c r="AA146" s="245" t="str">
        <f>IF(OR(F146="",Z146=""),"",VLOOKUP(Z146,Epaules!$A$2:$BU$76,MATCH(F146,(Epaules!$B$1:$BU$1),1)+1))</f>
        <v/>
      </c>
      <c r="AB146" s="233">
        <f t="shared" si="14"/>
        <v>0</v>
      </c>
      <c r="AC146" s="199" t="str">
        <f t="shared" si="20"/>
        <v/>
      </c>
      <c r="AD146" s="37"/>
      <c r="AE146" s="37"/>
      <c r="AF146" s="176" t="str">
        <f t="shared" si="15"/>
        <v/>
      </c>
      <c r="AG146" s="187"/>
      <c r="AH146" s="187"/>
      <c r="AI146" s="176" t="str">
        <f t="shared" si="16"/>
        <v/>
      </c>
      <c r="AJ146" s="235">
        <f t="shared" si="17"/>
        <v>0</v>
      </c>
      <c r="AK146" s="187"/>
      <c r="AL146" s="187"/>
      <c r="AM146" s="187"/>
      <c r="AN146" s="187"/>
      <c r="AO146" s="187"/>
      <c r="AP146" s="238">
        <f t="shared" si="18"/>
        <v>0</v>
      </c>
      <c r="AQ146" s="258">
        <f t="shared" si="19"/>
        <v>0</v>
      </c>
      <c r="AR146" s="231">
        <v>143</v>
      </c>
    </row>
    <row r="147" spans="1:44" ht="15" customHeight="1" x14ac:dyDescent="0.25">
      <c r="A147" s="34" t="str">
        <f>IF('CR CF3'!A147="","",Accueil!$D$8)</f>
        <v/>
      </c>
      <c r="B147" s="36" t="str">
        <f>IF('CR CF3'!A147="","",MATCH('CR CF3'!A147,Accueil!$D$32:$D$131,0))</f>
        <v/>
      </c>
      <c r="C147" s="145" t="str">
        <f>IF('CR CF3'!A147="","",'CR CF3'!A147)</f>
        <v/>
      </c>
      <c r="D147" s="162" t="str">
        <f>IF('CR CF3'!B147="","",'CR CF3'!B147)</f>
        <v/>
      </c>
      <c r="E147" s="285" t="str">
        <f>IF('CR CF3'!C147="","",'CR CF3'!C147)</f>
        <v/>
      </c>
      <c r="F147" s="171" t="str">
        <f>IF(OR(Accueil!$D$8="",D147="",E147=""),"",DATEDIF(E147,LOOKUP(B147,Accueil!$C$32:$C$131,Accueil!$E$32:$E$131),"m"))</f>
        <v/>
      </c>
      <c r="G147" s="92" t="str">
        <f>IF('CR CF3'!E147="","",'CR CF3'!E147)</f>
        <v/>
      </c>
      <c r="H147" s="252" t="str">
        <f>IF('CR CF3'!F147="","",'CR CF3'!F147)</f>
        <v/>
      </c>
      <c r="I147" s="245" t="str">
        <f>IF(OR(F147="",H147=""),"",VLOOKUP(H147,Détente!$A$2:$BU$157,MATCH(F147,(Détente!$B$1:$BU$1),1)+1))</f>
        <v/>
      </c>
      <c r="J147" s="252" t="str">
        <f>IF('CR CF3'!H147="","",'CR CF3'!H147)</f>
        <v/>
      </c>
      <c r="K147" s="245" t="str">
        <f>IF(OR(F147="",J147=""),"",VLOOKUP(J147,Sautillers!$A$2:$BU$99,MATCH(F147,(Sautillers!$B$1:$BU$1),1)+1))</f>
        <v/>
      </c>
      <c r="L147" s="252" t="str">
        <f>IF('CR CF3'!J147="","",'CR CF3'!J147)</f>
        <v/>
      </c>
      <c r="M147" s="245" t="str">
        <f>IF(OR(F147="",L147=""),"",VLOOKUP(L147,Gainage!$A$2:$BU$32,MATCH(F147,(Gainage!$B$1:$BU$1),1)+1))</f>
        <v/>
      </c>
      <c r="N147" s="252" t="str">
        <f>IF('CR CF3'!L147="","",'CR CF3'!L147)</f>
        <v/>
      </c>
      <c r="O147" s="245" t="str">
        <f>IF(OR(F147="",N147=""),"",VLOOKUP(N147,'Course 20 m'!$A$2:$BU$373,MATCH(F147,('Course 20 m'!$B$1:$BU$1),1)+1))</f>
        <v/>
      </c>
      <c r="P147" s="253" t="str">
        <f>IF('CR CF3'!N147="","",'CR CF3'!N147)</f>
        <v/>
      </c>
      <c r="Q147" s="245" t="str">
        <f>IF(OR(F147="",P147=""),"",VLOOKUP(P147,'Ecarts D&amp;G'!$A$2:$BU$147,MATCH(F147,('Ecarts D&amp;G'!$B$1:$BU$1),1)+1))</f>
        <v/>
      </c>
      <c r="R147" s="253" t="str">
        <f>IF('CR CF3'!P147="","",'CR CF3'!P147)</f>
        <v/>
      </c>
      <c r="S147" s="245" t="str">
        <f>IF(OR(F147="",R147=""),"",VLOOKUP(R147,'Ecarts D&amp;G'!$A$2:$BU$147,MATCH(F147,('Ecarts D&amp;G'!$B$1:$BU$1),1)+1))</f>
        <v/>
      </c>
      <c r="T147" s="253" t="str">
        <f>IF('CR CF3'!R147="","",'CR CF3'!R147)</f>
        <v/>
      </c>
      <c r="U147" s="245" t="str">
        <f>IF(OR(F147="",T147=""),"",VLOOKUP(T147,'Ecart facial'!$A$2:$BU$143,MATCH(F147,('Ecart facial'!$B$1:$BU$1),1)+1))</f>
        <v/>
      </c>
      <c r="V147" s="254" t="str">
        <f>IF('CR CF3'!T147="","",'CR CF3'!T147)</f>
        <v/>
      </c>
      <c r="W147" s="245" t="str">
        <f>IF(OR(F147="",V147=""),"",VLOOKUP(V147,'Fermeture TJ'!$A$2:$BU$126,MATCH(F147,('Fermeture TJ'!$B$1:$BU$1),1)+1))</f>
        <v/>
      </c>
      <c r="X147" s="254" t="str">
        <f>IF('CR CF3'!V147="","",'CR CF3'!V147)</f>
        <v/>
      </c>
      <c r="Y147" s="245" t="str">
        <f>IF(OR(F147="",X147=""),"",VLOOKUP(X147,Pont!$A$2:$BU$188,MATCH(F147,(Pont!$B$1:$BU$1),1)+1))</f>
        <v/>
      </c>
      <c r="Z147" s="254" t="str">
        <f>IF('CR CF3'!X147="","",'CR CF3'!X147)</f>
        <v/>
      </c>
      <c r="AA147" s="245" t="str">
        <f>IF(OR(F147="",Z147=""),"",VLOOKUP(Z147,Epaules!$A$2:$BU$76,MATCH(F147,(Epaules!$B$1:$BU$1),1)+1))</f>
        <v/>
      </c>
      <c r="AB147" s="233">
        <f t="shared" si="14"/>
        <v>0</v>
      </c>
      <c r="AC147" s="199" t="str">
        <f t="shared" si="20"/>
        <v/>
      </c>
      <c r="AD147" s="37"/>
      <c r="AE147" s="37"/>
      <c r="AF147" s="176" t="str">
        <f t="shared" si="15"/>
        <v/>
      </c>
      <c r="AG147" s="187"/>
      <c r="AH147" s="187"/>
      <c r="AI147" s="176" t="str">
        <f t="shared" si="16"/>
        <v/>
      </c>
      <c r="AJ147" s="235">
        <f t="shared" si="17"/>
        <v>0</v>
      </c>
      <c r="AK147" s="187"/>
      <c r="AL147" s="187"/>
      <c r="AM147" s="187"/>
      <c r="AN147" s="187"/>
      <c r="AO147" s="187"/>
      <c r="AP147" s="238">
        <f t="shared" si="18"/>
        <v>0</v>
      </c>
      <c r="AQ147" s="258">
        <f t="shared" si="19"/>
        <v>0</v>
      </c>
      <c r="AR147" s="231">
        <v>144</v>
      </c>
    </row>
    <row r="148" spans="1:44" ht="15" customHeight="1" x14ac:dyDescent="0.25">
      <c r="A148" s="34" t="str">
        <f>IF('CR CF3'!A148="","",Accueil!$D$8)</f>
        <v/>
      </c>
      <c r="B148" s="36" t="str">
        <f>IF('CR CF3'!A148="","",MATCH('CR CF3'!A148,Accueil!$D$32:$D$131,0))</f>
        <v/>
      </c>
      <c r="C148" s="145" t="str">
        <f>IF('CR CF3'!A148="","",'CR CF3'!A148)</f>
        <v/>
      </c>
      <c r="D148" s="162" t="str">
        <f>IF('CR CF3'!B148="","",'CR CF3'!B148)</f>
        <v/>
      </c>
      <c r="E148" s="284" t="str">
        <f>IF('CR CF3'!C148="","",'CR CF3'!C148)</f>
        <v/>
      </c>
      <c r="F148" s="171" t="str">
        <f>IF(OR(Accueil!$D$8="",D148="",E148=""),"",DATEDIF(E148,LOOKUP(B148,Accueil!$C$32:$C$131,Accueil!$E$32:$E$131),"m"))</f>
        <v/>
      </c>
      <c r="G148" s="92" t="str">
        <f>IF('CR CF3'!E148="","",'CR CF3'!E148)</f>
        <v/>
      </c>
      <c r="H148" s="252" t="str">
        <f>IF('CR CF3'!F148="","",'CR CF3'!F148)</f>
        <v/>
      </c>
      <c r="I148" s="245" t="str">
        <f>IF(OR(F148="",H148=""),"",VLOOKUP(H148,Détente!$A$2:$BU$157,MATCH(F148,(Détente!$B$1:$BU$1),1)+1))</f>
        <v/>
      </c>
      <c r="J148" s="252" t="str">
        <f>IF('CR CF3'!H148="","",'CR CF3'!H148)</f>
        <v/>
      </c>
      <c r="K148" s="245" t="str">
        <f>IF(OR(F148="",J148=""),"",VLOOKUP(J148,Sautillers!$A$2:$BU$99,MATCH(F148,(Sautillers!$B$1:$BU$1),1)+1))</f>
        <v/>
      </c>
      <c r="L148" s="252" t="str">
        <f>IF('CR CF3'!J148="","",'CR CF3'!J148)</f>
        <v/>
      </c>
      <c r="M148" s="245" t="str">
        <f>IF(OR(F148="",L148=""),"",VLOOKUP(L148,Gainage!$A$2:$BU$32,MATCH(F148,(Gainage!$B$1:$BU$1),1)+1))</f>
        <v/>
      </c>
      <c r="N148" s="252" t="str">
        <f>IF('CR CF3'!L148="","",'CR CF3'!L148)</f>
        <v/>
      </c>
      <c r="O148" s="245" t="str">
        <f>IF(OR(F148="",N148=""),"",VLOOKUP(N148,'Course 20 m'!$A$2:$BU$373,MATCH(F148,('Course 20 m'!$B$1:$BU$1),1)+1))</f>
        <v/>
      </c>
      <c r="P148" s="253" t="str">
        <f>IF('CR CF3'!N148="","",'CR CF3'!N148)</f>
        <v/>
      </c>
      <c r="Q148" s="245" t="str">
        <f>IF(OR(F148="",P148=""),"",VLOOKUP(P148,'Ecarts D&amp;G'!$A$2:$BU$147,MATCH(F148,('Ecarts D&amp;G'!$B$1:$BU$1),1)+1))</f>
        <v/>
      </c>
      <c r="R148" s="253" t="str">
        <f>IF('CR CF3'!P148="","",'CR CF3'!P148)</f>
        <v/>
      </c>
      <c r="S148" s="245" t="str">
        <f>IF(OR(F148="",R148=""),"",VLOOKUP(R148,'Ecarts D&amp;G'!$A$2:$BU$147,MATCH(F148,('Ecarts D&amp;G'!$B$1:$BU$1),1)+1))</f>
        <v/>
      </c>
      <c r="T148" s="253" t="str">
        <f>IF('CR CF3'!R148="","",'CR CF3'!R148)</f>
        <v/>
      </c>
      <c r="U148" s="245" t="str">
        <f>IF(OR(F148="",T148=""),"",VLOOKUP(T148,'Ecart facial'!$A$2:$BU$143,MATCH(F148,('Ecart facial'!$B$1:$BU$1),1)+1))</f>
        <v/>
      </c>
      <c r="V148" s="254" t="str">
        <f>IF('CR CF3'!T148="","",'CR CF3'!T148)</f>
        <v/>
      </c>
      <c r="W148" s="245" t="str">
        <f>IF(OR(F148="",V148=""),"",VLOOKUP(V148,'Fermeture TJ'!$A$2:$BU$126,MATCH(F148,('Fermeture TJ'!$B$1:$BU$1),1)+1))</f>
        <v/>
      </c>
      <c r="X148" s="254" t="str">
        <f>IF('CR CF3'!V148="","",'CR CF3'!V148)</f>
        <v/>
      </c>
      <c r="Y148" s="245" t="str">
        <f>IF(OR(F148="",X148=""),"",VLOOKUP(X148,Pont!$A$2:$BU$188,MATCH(F148,(Pont!$B$1:$BU$1),1)+1))</f>
        <v/>
      </c>
      <c r="Z148" s="254" t="str">
        <f>IF('CR CF3'!X148="","",'CR CF3'!X148)</f>
        <v/>
      </c>
      <c r="AA148" s="245" t="str">
        <f>IF(OR(F148="",Z148=""),"",VLOOKUP(Z148,Epaules!$A$2:$BU$76,MATCH(F148,(Epaules!$B$1:$BU$1),1)+1))</f>
        <v/>
      </c>
      <c r="AB148" s="233">
        <f t="shared" si="14"/>
        <v>0</v>
      </c>
      <c r="AC148" s="199" t="str">
        <f t="shared" si="20"/>
        <v/>
      </c>
      <c r="AD148" s="37"/>
      <c r="AE148" s="37"/>
      <c r="AF148" s="176" t="str">
        <f t="shared" si="15"/>
        <v/>
      </c>
      <c r="AG148" s="187"/>
      <c r="AH148" s="187"/>
      <c r="AI148" s="176" t="str">
        <f t="shared" si="16"/>
        <v/>
      </c>
      <c r="AJ148" s="235">
        <f t="shared" si="17"/>
        <v>0</v>
      </c>
      <c r="AK148" s="187"/>
      <c r="AL148" s="187"/>
      <c r="AM148" s="187"/>
      <c r="AN148" s="187"/>
      <c r="AO148" s="187"/>
      <c r="AP148" s="238">
        <f t="shared" si="18"/>
        <v>0</v>
      </c>
      <c r="AQ148" s="258">
        <f t="shared" si="19"/>
        <v>0</v>
      </c>
      <c r="AR148" s="231">
        <v>145</v>
      </c>
    </row>
    <row r="149" spans="1:44" ht="15" customHeight="1" x14ac:dyDescent="0.25">
      <c r="A149" s="34" t="str">
        <f>IF('CR CF3'!A149="","",Accueil!$D$8)</f>
        <v/>
      </c>
      <c r="B149" s="36" t="str">
        <f>IF('CR CF3'!A149="","",MATCH('CR CF3'!A149,Accueil!$D$32:$D$131,0))</f>
        <v/>
      </c>
      <c r="C149" s="145" t="str">
        <f>IF('CR CF3'!A149="","",'CR CF3'!A149)</f>
        <v/>
      </c>
      <c r="D149" s="162" t="str">
        <f>IF('CR CF3'!B149="","",'CR CF3'!B149)</f>
        <v/>
      </c>
      <c r="E149" s="285" t="str">
        <f>IF('CR CF3'!C149="","",'CR CF3'!C149)</f>
        <v/>
      </c>
      <c r="F149" s="171" t="str">
        <f>IF(OR(Accueil!$D$8="",D149="",E149=""),"",DATEDIF(E149,LOOKUP(B149,Accueil!$C$32:$C$131,Accueil!$E$32:$E$131),"m"))</f>
        <v/>
      </c>
      <c r="G149" s="92" t="str">
        <f>IF('CR CF3'!E149="","",'CR CF3'!E149)</f>
        <v/>
      </c>
      <c r="H149" s="252" t="str">
        <f>IF('CR CF3'!F149="","",'CR CF3'!F149)</f>
        <v/>
      </c>
      <c r="I149" s="245" t="str">
        <f>IF(OR(F149="",H149=""),"",VLOOKUP(H149,Détente!$A$2:$BU$157,MATCH(F149,(Détente!$B$1:$BU$1),1)+1))</f>
        <v/>
      </c>
      <c r="J149" s="252" t="str">
        <f>IF('CR CF3'!H149="","",'CR CF3'!H149)</f>
        <v/>
      </c>
      <c r="K149" s="245" t="str">
        <f>IF(OR(F149="",J149=""),"",VLOOKUP(J149,Sautillers!$A$2:$BU$99,MATCH(F149,(Sautillers!$B$1:$BU$1),1)+1))</f>
        <v/>
      </c>
      <c r="L149" s="252" t="str">
        <f>IF('CR CF3'!J149="","",'CR CF3'!J149)</f>
        <v/>
      </c>
      <c r="M149" s="245" t="str">
        <f>IF(OR(F149="",L149=""),"",VLOOKUP(L149,Gainage!$A$2:$BU$32,MATCH(F149,(Gainage!$B$1:$BU$1),1)+1))</f>
        <v/>
      </c>
      <c r="N149" s="252" t="str">
        <f>IF('CR CF3'!L149="","",'CR CF3'!L149)</f>
        <v/>
      </c>
      <c r="O149" s="245" t="str">
        <f>IF(OR(F149="",N149=""),"",VLOOKUP(N149,'Course 20 m'!$A$2:$BU$373,MATCH(F149,('Course 20 m'!$B$1:$BU$1),1)+1))</f>
        <v/>
      </c>
      <c r="P149" s="253" t="str">
        <f>IF('CR CF3'!N149="","",'CR CF3'!N149)</f>
        <v/>
      </c>
      <c r="Q149" s="245" t="str">
        <f>IF(OR(F149="",P149=""),"",VLOOKUP(P149,'Ecarts D&amp;G'!$A$2:$BU$147,MATCH(F149,('Ecarts D&amp;G'!$B$1:$BU$1),1)+1))</f>
        <v/>
      </c>
      <c r="R149" s="253" t="str">
        <f>IF('CR CF3'!P149="","",'CR CF3'!P149)</f>
        <v/>
      </c>
      <c r="S149" s="245" t="str">
        <f>IF(OR(F149="",R149=""),"",VLOOKUP(R149,'Ecarts D&amp;G'!$A$2:$BU$147,MATCH(F149,('Ecarts D&amp;G'!$B$1:$BU$1),1)+1))</f>
        <v/>
      </c>
      <c r="T149" s="253" t="str">
        <f>IF('CR CF3'!R149="","",'CR CF3'!R149)</f>
        <v/>
      </c>
      <c r="U149" s="245" t="str">
        <f>IF(OR(F149="",T149=""),"",VLOOKUP(T149,'Ecart facial'!$A$2:$BU$143,MATCH(F149,('Ecart facial'!$B$1:$BU$1),1)+1))</f>
        <v/>
      </c>
      <c r="V149" s="254" t="str">
        <f>IF('CR CF3'!T149="","",'CR CF3'!T149)</f>
        <v/>
      </c>
      <c r="W149" s="245" t="str">
        <f>IF(OR(F149="",V149=""),"",VLOOKUP(V149,'Fermeture TJ'!$A$2:$BU$126,MATCH(F149,('Fermeture TJ'!$B$1:$BU$1),1)+1))</f>
        <v/>
      </c>
      <c r="X149" s="254" t="str">
        <f>IF('CR CF3'!V149="","",'CR CF3'!V149)</f>
        <v/>
      </c>
      <c r="Y149" s="245" t="str">
        <f>IF(OR(F149="",X149=""),"",VLOOKUP(X149,Pont!$A$2:$BU$188,MATCH(F149,(Pont!$B$1:$BU$1),1)+1))</f>
        <v/>
      </c>
      <c r="Z149" s="254" t="str">
        <f>IF('CR CF3'!X149="","",'CR CF3'!X149)</f>
        <v/>
      </c>
      <c r="AA149" s="245" t="str">
        <f>IF(OR(F149="",Z149=""),"",VLOOKUP(Z149,Epaules!$A$2:$BU$76,MATCH(F149,(Epaules!$B$1:$BU$1),1)+1))</f>
        <v/>
      </c>
      <c r="AB149" s="233">
        <f t="shared" si="14"/>
        <v>0</v>
      </c>
      <c r="AC149" s="199" t="str">
        <f t="shared" si="20"/>
        <v/>
      </c>
      <c r="AD149" s="37"/>
      <c r="AE149" s="37"/>
      <c r="AF149" s="176" t="str">
        <f t="shared" si="15"/>
        <v/>
      </c>
      <c r="AG149" s="187"/>
      <c r="AH149" s="187"/>
      <c r="AI149" s="176" t="str">
        <f t="shared" si="16"/>
        <v/>
      </c>
      <c r="AJ149" s="235">
        <f t="shared" si="17"/>
        <v>0</v>
      </c>
      <c r="AK149" s="187"/>
      <c r="AL149" s="187"/>
      <c r="AM149" s="187"/>
      <c r="AN149" s="187"/>
      <c r="AO149" s="187"/>
      <c r="AP149" s="238">
        <f t="shared" si="18"/>
        <v>0</v>
      </c>
      <c r="AQ149" s="258">
        <f t="shared" si="19"/>
        <v>0</v>
      </c>
      <c r="AR149" s="231">
        <v>146</v>
      </c>
    </row>
    <row r="150" spans="1:44" ht="15" customHeight="1" x14ac:dyDescent="0.25">
      <c r="A150" s="34" t="str">
        <f>IF('CR CF3'!A150="","",Accueil!$D$8)</f>
        <v/>
      </c>
      <c r="B150" s="36" t="str">
        <f>IF('CR CF3'!A150="","",MATCH('CR CF3'!A150,Accueil!$D$32:$D$131,0))</f>
        <v/>
      </c>
      <c r="C150" s="145" t="str">
        <f>IF('CR CF3'!A150="","",'CR CF3'!A150)</f>
        <v/>
      </c>
      <c r="D150" s="162" t="str">
        <f>IF('CR CF3'!B150="","",'CR CF3'!B150)</f>
        <v/>
      </c>
      <c r="E150" s="284" t="str">
        <f>IF('CR CF3'!C150="","",'CR CF3'!C150)</f>
        <v/>
      </c>
      <c r="F150" s="171" t="str">
        <f>IF(OR(Accueil!$D$8="",D150="",E150=""),"",DATEDIF(E150,LOOKUP(B150,Accueil!$C$32:$C$131,Accueil!$E$32:$E$131),"m"))</f>
        <v/>
      </c>
      <c r="G150" s="92" t="str">
        <f>IF('CR CF3'!E150="","",'CR CF3'!E150)</f>
        <v/>
      </c>
      <c r="H150" s="252" t="str">
        <f>IF('CR CF3'!F150="","",'CR CF3'!F150)</f>
        <v/>
      </c>
      <c r="I150" s="245" t="str">
        <f>IF(OR(F150="",H150=""),"",VLOOKUP(H150,Détente!$A$2:$BU$157,MATCH(F150,(Détente!$B$1:$BU$1),1)+1))</f>
        <v/>
      </c>
      <c r="J150" s="252" t="str">
        <f>IF('CR CF3'!H150="","",'CR CF3'!H150)</f>
        <v/>
      </c>
      <c r="K150" s="245" t="str">
        <f>IF(OR(F150="",J150=""),"",VLOOKUP(J150,Sautillers!$A$2:$BU$99,MATCH(F150,(Sautillers!$B$1:$BU$1),1)+1))</f>
        <v/>
      </c>
      <c r="L150" s="252" t="str">
        <f>IF('CR CF3'!J150="","",'CR CF3'!J150)</f>
        <v/>
      </c>
      <c r="M150" s="245" t="str">
        <f>IF(OR(F150="",L150=""),"",VLOOKUP(L150,Gainage!$A$2:$BU$32,MATCH(F150,(Gainage!$B$1:$BU$1),1)+1))</f>
        <v/>
      </c>
      <c r="N150" s="252" t="str">
        <f>IF('CR CF3'!L150="","",'CR CF3'!L150)</f>
        <v/>
      </c>
      <c r="O150" s="245" t="str">
        <f>IF(OR(F150="",N150=""),"",VLOOKUP(N150,'Course 20 m'!$A$2:$BU$373,MATCH(F150,('Course 20 m'!$B$1:$BU$1),1)+1))</f>
        <v/>
      </c>
      <c r="P150" s="253" t="str">
        <f>IF('CR CF3'!N150="","",'CR CF3'!N150)</f>
        <v/>
      </c>
      <c r="Q150" s="245" t="str">
        <f>IF(OR(F150="",P150=""),"",VLOOKUP(P150,'Ecarts D&amp;G'!$A$2:$BU$147,MATCH(F150,('Ecarts D&amp;G'!$B$1:$BU$1),1)+1))</f>
        <v/>
      </c>
      <c r="R150" s="253" t="str">
        <f>IF('CR CF3'!P150="","",'CR CF3'!P150)</f>
        <v/>
      </c>
      <c r="S150" s="245" t="str">
        <f>IF(OR(F150="",R150=""),"",VLOOKUP(R150,'Ecarts D&amp;G'!$A$2:$BU$147,MATCH(F150,('Ecarts D&amp;G'!$B$1:$BU$1),1)+1))</f>
        <v/>
      </c>
      <c r="T150" s="253" t="str">
        <f>IF('CR CF3'!R150="","",'CR CF3'!R150)</f>
        <v/>
      </c>
      <c r="U150" s="245" t="str">
        <f>IF(OR(F150="",T150=""),"",VLOOKUP(T150,'Ecart facial'!$A$2:$BU$143,MATCH(F150,('Ecart facial'!$B$1:$BU$1),1)+1))</f>
        <v/>
      </c>
      <c r="V150" s="254" t="str">
        <f>IF('CR CF3'!T150="","",'CR CF3'!T150)</f>
        <v/>
      </c>
      <c r="W150" s="245" t="str">
        <f>IF(OR(F150="",V150=""),"",VLOOKUP(V150,'Fermeture TJ'!$A$2:$BU$126,MATCH(F150,('Fermeture TJ'!$B$1:$BU$1),1)+1))</f>
        <v/>
      </c>
      <c r="X150" s="254" t="str">
        <f>IF('CR CF3'!V150="","",'CR CF3'!V150)</f>
        <v/>
      </c>
      <c r="Y150" s="245" t="str">
        <f>IF(OR(F150="",X150=""),"",VLOOKUP(X150,Pont!$A$2:$BU$188,MATCH(F150,(Pont!$B$1:$BU$1),1)+1))</f>
        <v/>
      </c>
      <c r="Z150" s="254" t="str">
        <f>IF('CR CF3'!X150="","",'CR CF3'!X150)</f>
        <v/>
      </c>
      <c r="AA150" s="245" t="str">
        <f>IF(OR(F150="",Z150=""),"",VLOOKUP(Z150,Epaules!$A$2:$BU$76,MATCH(F150,(Epaules!$B$1:$BU$1),1)+1))</f>
        <v/>
      </c>
      <c r="AB150" s="233">
        <f t="shared" si="14"/>
        <v>0</v>
      </c>
      <c r="AC150" s="199" t="str">
        <f t="shared" si="20"/>
        <v/>
      </c>
      <c r="AD150" s="37"/>
      <c r="AE150" s="37"/>
      <c r="AF150" s="176" t="str">
        <f t="shared" si="15"/>
        <v/>
      </c>
      <c r="AG150" s="187"/>
      <c r="AH150" s="187"/>
      <c r="AI150" s="176" t="str">
        <f t="shared" si="16"/>
        <v/>
      </c>
      <c r="AJ150" s="235">
        <f t="shared" si="17"/>
        <v>0</v>
      </c>
      <c r="AK150" s="187"/>
      <c r="AL150" s="187"/>
      <c r="AM150" s="187"/>
      <c r="AN150" s="187"/>
      <c r="AO150" s="187"/>
      <c r="AP150" s="238">
        <f t="shared" si="18"/>
        <v>0</v>
      </c>
      <c r="AQ150" s="258">
        <f t="shared" si="19"/>
        <v>0</v>
      </c>
      <c r="AR150" s="231">
        <v>147</v>
      </c>
    </row>
    <row r="151" spans="1:44" ht="15" customHeight="1" x14ac:dyDescent="0.25">
      <c r="A151" s="34" t="str">
        <f>IF('CR CF3'!A151="","",Accueil!$D$8)</f>
        <v/>
      </c>
      <c r="B151" s="36" t="str">
        <f>IF('CR CF3'!A151="","",MATCH('CR CF3'!A151,Accueil!$D$32:$D$131,0))</f>
        <v/>
      </c>
      <c r="C151" s="145" t="str">
        <f>IF('CR CF3'!A151="","",'CR CF3'!A151)</f>
        <v/>
      </c>
      <c r="D151" s="162" t="str">
        <f>IF('CR CF3'!B151="","",'CR CF3'!B151)</f>
        <v/>
      </c>
      <c r="E151" s="285" t="str">
        <f>IF('CR CF3'!C151="","",'CR CF3'!C151)</f>
        <v/>
      </c>
      <c r="F151" s="171" t="str">
        <f>IF(OR(Accueil!$D$8="",D151="",E151=""),"",DATEDIF(E151,LOOKUP(B151,Accueil!$C$32:$C$131,Accueil!$E$32:$E$131),"m"))</f>
        <v/>
      </c>
      <c r="G151" s="92" t="str">
        <f>IF('CR CF3'!E151="","",'CR CF3'!E151)</f>
        <v/>
      </c>
      <c r="H151" s="252" t="str">
        <f>IF('CR CF3'!F151="","",'CR CF3'!F151)</f>
        <v/>
      </c>
      <c r="I151" s="245" t="str">
        <f>IF(OR(F151="",H151=""),"",VLOOKUP(H151,Détente!$A$2:$BU$157,MATCH(F151,(Détente!$B$1:$BU$1),1)+1))</f>
        <v/>
      </c>
      <c r="J151" s="252" t="str">
        <f>IF('CR CF3'!H151="","",'CR CF3'!H151)</f>
        <v/>
      </c>
      <c r="K151" s="245" t="str">
        <f>IF(OR(F151="",J151=""),"",VLOOKUP(J151,Sautillers!$A$2:$BU$99,MATCH(F151,(Sautillers!$B$1:$BU$1),1)+1))</f>
        <v/>
      </c>
      <c r="L151" s="252" t="str">
        <f>IF('CR CF3'!J151="","",'CR CF3'!J151)</f>
        <v/>
      </c>
      <c r="M151" s="245" t="str">
        <f>IF(OR(F151="",L151=""),"",VLOOKUP(L151,Gainage!$A$2:$BU$32,MATCH(F151,(Gainage!$B$1:$BU$1),1)+1))</f>
        <v/>
      </c>
      <c r="N151" s="252" t="str">
        <f>IF('CR CF3'!L151="","",'CR CF3'!L151)</f>
        <v/>
      </c>
      <c r="O151" s="245" t="str">
        <f>IF(OR(F151="",N151=""),"",VLOOKUP(N151,'Course 20 m'!$A$2:$BU$373,MATCH(F151,('Course 20 m'!$B$1:$BU$1),1)+1))</f>
        <v/>
      </c>
      <c r="P151" s="253" t="str">
        <f>IF('CR CF3'!N151="","",'CR CF3'!N151)</f>
        <v/>
      </c>
      <c r="Q151" s="245" t="str">
        <f>IF(OR(F151="",P151=""),"",VLOOKUP(P151,'Ecarts D&amp;G'!$A$2:$BU$147,MATCH(F151,('Ecarts D&amp;G'!$B$1:$BU$1),1)+1))</f>
        <v/>
      </c>
      <c r="R151" s="253" t="str">
        <f>IF('CR CF3'!P151="","",'CR CF3'!P151)</f>
        <v/>
      </c>
      <c r="S151" s="245" t="str">
        <f>IF(OR(F151="",R151=""),"",VLOOKUP(R151,'Ecarts D&amp;G'!$A$2:$BU$147,MATCH(F151,('Ecarts D&amp;G'!$B$1:$BU$1),1)+1))</f>
        <v/>
      </c>
      <c r="T151" s="253" t="str">
        <f>IF('CR CF3'!R151="","",'CR CF3'!R151)</f>
        <v/>
      </c>
      <c r="U151" s="245" t="str">
        <f>IF(OR(F151="",T151=""),"",VLOOKUP(T151,'Ecart facial'!$A$2:$BU$143,MATCH(F151,('Ecart facial'!$B$1:$BU$1),1)+1))</f>
        <v/>
      </c>
      <c r="V151" s="254" t="str">
        <f>IF('CR CF3'!T151="","",'CR CF3'!T151)</f>
        <v/>
      </c>
      <c r="W151" s="245" t="str">
        <f>IF(OR(F151="",V151=""),"",VLOOKUP(V151,'Fermeture TJ'!$A$2:$BU$126,MATCH(F151,('Fermeture TJ'!$B$1:$BU$1),1)+1))</f>
        <v/>
      </c>
      <c r="X151" s="254" t="str">
        <f>IF('CR CF3'!V151="","",'CR CF3'!V151)</f>
        <v/>
      </c>
      <c r="Y151" s="245" t="str">
        <f>IF(OR(F151="",X151=""),"",VLOOKUP(X151,Pont!$A$2:$BU$188,MATCH(F151,(Pont!$B$1:$BU$1),1)+1))</f>
        <v/>
      </c>
      <c r="Z151" s="254" t="str">
        <f>IF('CR CF3'!X151="","",'CR CF3'!X151)</f>
        <v/>
      </c>
      <c r="AA151" s="245" t="str">
        <f>IF(OR(F151="",Z151=""),"",VLOOKUP(Z151,Epaules!$A$2:$BU$76,MATCH(F151,(Epaules!$B$1:$BU$1),1)+1))</f>
        <v/>
      </c>
      <c r="AB151" s="233">
        <f t="shared" si="14"/>
        <v>0</v>
      </c>
      <c r="AC151" s="199" t="str">
        <f t="shared" si="20"/>
        <v/>
      </c>
      <c r="AD151" s="37"/>
      <c r="AE151" s="37"/>
      <c r="AF151" s="176" t="str">
        <f t="shared" si="15"/>
        <v/>
      </c>
      <c r="AG151" s="187"/>
      <c r="AH151" s="187"/>
      <c r="AI151" s="176" t="str">
        <f t="shared" si="16"/>
        <v/>
      </c>
      <c r="AJ151" s="235">
        <f t="shared" si="17"/>
        <v>0</v>
      </c>
      <c r="AK151" s="187"/>
      <c r="AL151" s="187"/>
      <c r="AM151" s="187"/>
      <c r="AN151" s="187"/>
      <c r="AO151" s="187"/>
      <c r="AP151" s="238">
        <f t="shared" si="18"/>
        <v>0</v>
      </c>
      <c r="AQ151" s="258">
        <f t="shared" si="19"/>
        <v>0</v>
      </c>
      <c r="AR151" s="231">
        <v>148</v>
      </c>
    </row>
    <row r="152" spans="1:44" ht="15" customHeight="1" x14ac:dyDescent="0.25">
      <c r="A152" s="34" t="str">
        <f>IF('CR CF3'!A152="","",Accueil!$D$8)</f>
        <v/>
      </c>
      <c r="B152" s="36" t="str">
        <f>IF('CR CF3'!A152="","",MATCH('CR CF3'!A152,Accueil!$D$32:$D$131,0))</f>
        <v/>
      </c>
      <c r="C152" s="145" t="str">
        <f>IF('CR CF3'!A152="","",'CR CF3'!A152)</f>
        <v/>
      </c>
      <c r="D152" s="162" t="str">
        <f>IF('CR CF3'!B152="","",'CR CF3'!B152)</f>
        <v/>
      </c>
      <c r="E152" s="284" t="str">
        <f>IF('CR CF3'!C152="","",'CR CF3'!C152)</f>
        <v/>
      </c>
      <c r="F152" s="171" t="str">
        <f>IF(OR(Accueil!$D$8="",D152="",E152=""),"",DATEDIF(E152,LOOKUP(B152,Accueil!$C$32:$C$131,Accueil!$E$32:$E$131),"m"))</f>
        <v/>
      </c>
      <c r="G152" s="92" t="str">
        <f>IF('CR CF3'!E152="","",'CR CF3'!E152)</f>
        <v/>
      </c>
      <c r="H152" s="252" t="str">
        <f>IF('CR CF3'!F152="","",'CR CF3'!F152)</f>
        <v/>
      </c>
      <c r="I152" s="245" t="str">
        <f>IF(OR(F152="",H152=""),"",VLOOKUP(H152,Détente!$A$2:$BU$157,MATCH(F152,(Détente!$B$1:$BU$1),1)+1))</f>
        <v/>
      </c>
      <c r="J152" s="252" t="str">
        <f>IF('CR CF3'!H152="","",'CR CF3'!H152)</f>
        <v/>
      </c>
      <c r="K152" s="245" t="str">
        <f>IF(OR(F152="",J152=""),"",VLOOKUP(J152,Sautillers!$A$2:$BU$99,MATCH(F152,(Sautillers!$B$1:$BU$1),1)+1))</f>
        <v/>
      </c>
      <c r="L152" s="252" t="str">
        <f>IF('CR CF3'!J152="","",'CR CF3'!J152)</f>
        <v/>
      </c>
      <c r="M152" s="245" t="str">
        <f>IF(OR(F152="",L152=""),"",VLOOKUP(L152,Gainage!$A$2:$BU$32,MATCH(F152,(Gainage!$B$1:$BU$1),1)+1))</f>
        <v/>
      </c>
      <c r="N152" s="252" t="str">
        <f>IF('CR CF3'!L152="","",'CR CF3'!L152)</f>
        <v/>
      </c>
      <c r="O152" s="245" t="str">
        <f>IF(OR(F152="",N152=""),"",VLOOKUP(N152,'Course 20 m'!$A$2:$BU$373,MATCH(F152,('Course 20 m'!$B$1:$BU$1),1)+1))</f>
        <v/>
      </c>
      <c r="P152" s="253" t="str">
        <f>IF('CR CF3'!N152="","",'CR CF3'!N152)</f>
        <v/>
      </c>
      <c r="Q152" s="245" t="str">
        <f>IF(OR(F152="",P152=""),"",VLOOKUP(P152,'Ecarts D&amp;G'!$A$2:$BU$147,MATCH(F152,('Ecarts D&amp;G'!$B$1:$BU$1),1)+1))</f>
        <v/>
      </c>
      <c r="R152" s="253" t="str">
        <f>IF('CR CF3'!P152="","",'CR CF3'!P152)</f>
        <v/>
      </c>
      <c r="S152" s="245" t="str">
        <f>IF(OR(F152="",R152=""),"",VLOOKUP(R152,'Ecarts D&amp;G'!$A$2:$BU$147,MATCH(F152,('Ecarts D&amp;G'!$B$1:$BU$1),1)+1))</f>
        <v/>
      </c>
      <c r="T152" s="253" t="str">
        <f>IF('CR CF3'!R152="","",'CR CF3'!R152)</f>
        <v/>
      </c>
      <c r="U152" s="245" t="str">
        <f>IF(OR(F152="",T152=""),"",VLOOKUP(T152,'Ecart facial'!$A$2:$BU$143,MATCH(F152,('Ecart facial'!$B$1:$BU$1),1)+1))</f>
        <v/>
      </c>
      <c r="V152" s="254" t="str">
        <f>IF('CR CF3'!T152="","",'CR CF3'!T152)</f>
        <v/>
      </c>
      <c r="W152" s="245" t="str">
        <f>IF(OR(F152="",V152=""),"",VLOOKUP(V152,'Fermeture TJ'!$A$2:$BU$126,MATCH(F152,('Fermeture TJ'!$B$1:$BU$1),1)+1))</f>
        <v/>
      </c>
      <c r="X152" s="254" t="str">
        <f>IF('CR CF3'!V152="","",'CR CF3'!V152)</f>
        <v/>
      </c>
      <c r="Y152" s="245" t="str">
        <f>IF(OR(F152="",X152=""),"",VLOOKUP(X152,Pont!$A$2:$BU$188,MATCH(F152,(Pont!$B$1:$BU$1),1)+1))</f>
        <v/>
      </c>
      <c r="Z152" s="254" t="str">
        <f>IF('CR CF3'!X152="","",'CR CF3'!X152)</f>
        <v/>
      </c>
      <c r="AA152" s="245" t="str">
        <f>IF(OR(F152="",Z152=""),"",VLOOKUP(Z152,Epaules!$A$2:$BU$76,MATCH(F152,(Epaules!$B$1:$BU$1),1)+1))</f>
        <v/>
      </c>
      <c r="AB152" s="233">
        <f t="shared" si="14"/>
        <v>0</v>
      </c>
      <c r="AC152" s="199" t="str">
        <f t="shared" si="20"/>
        <v/>
      </c>
      <c r="AD152" s="37"/>
      <c r="AE152" s="37"/>
      <c r="AF152" s="176" t="str">
        <f t="shared" si="15"/>
        <v/>
      </c>
      <c r="AG152" s="187"/>
      <c r="AH152" s="187"/>
      <c r="AI152" s="176" t="str">
        <f t="shared" si="16"/>
        <v/>
      </c>
      <c r="AJ152" s="235">
        <f t="shared" si="17"/>
        <v>0</v>
      </c>
      <c r="AK152" s="187"/>
      <c r="AL152" s="187"/>
      <c r="AM152" s="187"/>
      <c r="AN152" s="187"/>
      <c r="AO152" s="187"/>
      <c r="AP152" s="238">
        <f t="shared" si="18"/>
        <v>0</v>
      </c>
      <c r="AQ152" s="258">
        <f t="shared" si="19"/>
        <v>0</v>
      </c>
      <c r="AR152" s="231">
        <v>149</v>
      </c>
    </row>
    <row r="153" spans="1:44" ht="15" customHeight="1" x14ac:dyDescent="0.25">
      <c r="A153" s="34" t="str">
        <f>IF('CR CF3'!A153="","",Accueil!$D$8)</f>
        <v/>
      </c>
      <c r="B153" s="36" t="str">
        <f>IF('CR CF3'!A153="","",MATCH('CR CF3'!A153,Accueil!$D$32:$D$131,0))</f>
        <v/>
      </c>
      <c r="C153" s="145" t="str">
        <f>IF('CR CF3'!A153="","",'CR CF3'!A153)</f>
        <v/>
      </c>
      <c r="D153" s="162" t="str">
        <f>IF('CR CF3'!B153="","",'CR CF3'!B153)</f>
        <v/>
      </c>
      <c r="E153" s="285" t="str">
        <f>IF('CR CF3'!C153="","",'CR CF3'!C153)</f>
        <v/>
      </c>
      <c r="F153" s="171" t="str">
        <f>IF(OR(Accueil!$D$8="",D153="",E153=""),"",DATEDIF(E153,LOOKUP(B153,Accueil!$C$32:$C$131,Accueil!$E$32:$E$131),"m"))</f>
        <v/>
      </c>
      <c r="G153" s="92" t="str">
        <f>IF('CR CF3'!E153="","",'CR CF3'!E153)</f>
        <v/>
      </c>
      <c r="H153" s="252" t="str">
        <f>IF('CR CF3'!F153="","",'CR CF3'!F153)</f>
        <v/>
      </c>
      <c r="I153" s="245" t="str">
        <f>IF(OR(F153="",H153=""),"",VLOOKUP(H153,Détente!$A$2:$BU$157,MATCH(F153,(Détente!$B$1:$BU$1),1)+1))</f>
        <v/>
      </c>
      <c r="J153" s="252" t="str">
        <f>IF('CR CF3'!H153="","",'CR CF3'!H153)</f>
        <v/>
      </c>
      <c r="K153" s="245" t="str">
        <f>IF(OR(F153="",J153=""),"",VLOOKUP(J153,Sautillers!$A$2:$BU$99,MATCH(F153,(Sautillers!$B$1:$BU$1),1)+1))</f>
        <v/>
      </c>
      <c r="L153" s="252" t="str">
        <f>IF('CR CF3'!J153="","",'CR CF3'!J153)</f>
        <v/>
      </c>
      <c r="M153" s="245" t="str">
        <f>IF(OR(F153="",L153=""),"",VLOOKUP(L153,Gainage!$A$2:$BU$32,MATCH(F153,(Gainage!$B$1:$BU$1),1)+1))</f>
        <v/>
      </c>
      <c r="N153" s="252" t="str">
        <f>IF('CR CF3'!L153="","",'CR CF3'!L153)</f>
        <v/>
      </c>
      <c r="O153" s="245" t="str">
        <f>IF(OR(F153="",N153=""),"",VLOOKUP(N153,'Course 20 m'!$A$2:$BU$373,MATCH(F153,('Course 20 m'!$B$1:$BU$1),1)+1))</f>
        <v/>
      </c>
      <c r="P153" s="253" t="str">
        <f>IF('CR CF3'!N153="","",'CR CF3'!N153)</f>
        <v/>
      </c>
      <c r="Q153" s="245" t="str">
        <f>IF(OR(F153="",P153=""),"",VLOOKUP(P153,'Ecarts D&amp;G'!$A$2:$BU$147,MATCH(F153,('Ecarts D&amp;G'!$B$1:$BU$1),1)+1))</f>
        <v/>
      </c>
      <c r="R153" s="253" t="str">
        <f>IF('CR CF3'!P153="","",'CR CF3'!P153)</f>
        <v/>
      </c>
      <c r="S153" s="245" t="str">
        <f>IF(OR(F153="",R153=""),"",VLOOKUP(R153,'Ecarts D&amp;G'!$A$2:$BU$147,MATCH(F153,('Ecarts D&amp;G'!$B$1:$BU$1),1)+1))</f>
        <v/>
      </c>
      <c r="T153" s="253" t="str">
        <f>IF('CR CF3'!R153="","",'CR CF3'!R153)</f>
        <v/>
      </c>
      <c r="U153" s="245" t="str">
        <f>IF(OR(F153="",T153=""),"",VLOOKUP(T153,'Ecart facial'!$A$2:$BU$143,MATCH(F153,('Ecart facial'!$B$1:$BU$1),1)+1))</f>
        <v/>
      </c>
      <c r="V153" s="254" t="str">
        <f>IF('CR CF3'!T153="","",'CR CF3'!T153)</f>
        <v/>
      </c>
      <c r="W153" s="245" t="str">
        <f>IF(OR(F153="",V153=""),"",VLOOKUP(V153,'Fermeture TJ'!$A$2:$BU$126,MATCH(F153,('Fermeture TJ'!$B$1:$BU$1),1)+1))</f>
        <v/>
      </c>
      <c r="X153" s="254" t="str">
        <f>IF('CR CF3'!V153="","",'CR CF3'!V153)</f>
        <v/>
      </c>
      <c r="Y153" s="245" t="str">
        <f>IF(OR(F153="",X153=""),"",VLOOKUP(X153,Pont!$A$2:$BU$188,MATCH(F153,(Pont!$B$1:$BU$1),1)+1))</f>
        <v/>
      </c>
      <c r="Z153" s="254" t="str">
        <f>IF('CR CF3'!X153="","",'CR CF3'!X153)</f>
        <v/>
      </c>
      <c r="AA153" s="245" t="str">
        <f>IF(OR(F153="",Z153=""),"",VLOOKUP(Z153,Epaules!$A$2:$BU$76,MATCH(F153,(Epaules!$B$1:$BU$1),1)+1))</f>
        <v/>
      </c>
      <c r="AB153" s="233">
        <f t="shared" si="14"/>
        <v>0</v>
      </c>
      <c r="AC153" s="199" t="str">
        <f t="shared" si="20"/>
        <v/>
      </c>
      <c r="AD153" s="37"/>
      <c r="AE153" s="37"/>
      <c r="AF153" s="176" t="str">
        <f t="shared" si="15"/>
        <v/>
      </c>
      <c r="AG153" s="187"/>
      <c r="AH153" s="187"/>
      <c r="AI153" s="176" t="str">
        <f t="shared" si="16"/>
        <v/>
      </c>
      <c r="AJ153" s="235">
        <f t="shared" si="17"/>
        <v>0</v>
      </c>
      <c r="AK153" s="187"/>
      <c r="AL153" s="187"/>
      <c r="AM153" s="187"/>
      <c r="AN153" s="187"/>
      <c r="AO153" s="187"/>
      <c r="AP153" s="238">
        <f t="shared" si="18"/>
        <v>0</v>
      </c>
      <c r="AQ153" s="258">
        <f t="shared" si="19"/>
        <v>0</v>
      </c>
      <c r="AR153" s="231">
        <v>150</v>
      </c>
    </row>
    <row r="154" spans="1:44" ht="15" customHeight="1" x14ac:dyDescent="0.25">
      <c r="A154" s="34" t="str">
        <f>IF('CR CF3'!A154="","",Accueil!$D$8)</f>
        <v/>
      </c>
      <c r="B154" s="36" t="str">
        <f>IF('CR CF3'!A154="","",MATCH('CR CF3'!A154,Accueil!$D$32:$D$131,0))</f>
        <v/>
      </c>
      <c r="C154" s="145" t="str">
        <f>IF('CR CF3'!A154="","",'CR CF3'!A154)</f>
        <v/>
      </c>
      <c r="D154" s="162" t="str">
        <f>IF('CR CF3'!B154="","",'CR CF3'!B154)</f>
        <v/>
      </c>
      <c r="E154" s="284" t="str">
        <f>IF('CR CF3'!C154="","",'CR CF3'!C154)</f>
        <v/>
      </c>
      <c r="F154" s="171" t="str">
        <f>IF(OR(Accueil!$D$8="",D154="",E154=""),"",DATEDIF(E154,LOOKUP(B154,Accueil!$C$32:$C$131,Accueil!$E$32:$E$131),"m"))</f>
        <v/>
      </c>
      <c r="G154" s="92" t="str">
        <f>IF('CR CF3'!E154="","",'CR CF3'!E154)</f>
        <v/>
      </c>
      <c r="H154" s="252" t="str">
        <f>IF('CR CF3'!F154="","",'CR CF3'!F154)</f>
        <v/>
      </c>
      <c r="I154" s="245" t="str">
        <f>IF(OR(F154="",H154=""),"",VLOOKUP(H154,Détente!$A$2:$BU$157,MATCH(F154,(Détente!$B$1:$BU$1),1)+1))</f>
        <v/>
      </c>
      <c r="J154" s="252" t="str">
        <f>IF('CR CF3'!H154="","",'CR CF3'!H154)</f>
        <v/>
      </c>
      <c r="K154" s="245" t="str">
        <f>IF(OR(F154="",J154=""),"",VLOOKUP(J154,Sautillers!$A$2:$BU$99,MATCH(F154,(Sautillers!$B$1:$BU$1),1)+1))</f>
        <v/>
      </c>
      <c r="L154" s="252" t="str">
        <f>IF('CR CF3'!J154="","",'CR CF3'!J154)</f>
        <v/>
      </c>
      <c r="M154" s="245" t="str">
        <f>IF(OR(F154="",L154=""),"",VLOOKUP(L154,Gainage!$A$2:$BU$32,MATCH(F154,(Gainage!$B$1:$BU$1),1)+1))</f>
        <v/>
      </c>
      <c r="N154" s="252" t="str">
        <f>IF('CR CF3'!L154="","",'CR CF3'!L154)</f>
        <v/>
      </c>
      <c r="O154" s="245" t="str">
        <f>IF(OR(F154="",N154=""),"",VLOOKUP(N154,'Course 20 m'!$A$2:$BU$373,MATCH(F154,('Course 20 m'!$B$1:$BU$1),1)+1))</f>
        <v/>
      </c>
      <c r="P154" s="253" t="str">
        <f>IF('CR CF3'!N154="","",'CR CF3'!N154)</f>
        <v/>
      </c>
      <c r="Q154" s="245" t="str">
        <f>IF(OR(F154="",P154=""),"",VLOOKUP(P154,'Ecarts D&amp;G'!$A$2:$BU$147,MATCH(F154,('Ecarts D&amp;G'!$B$1:$BU$1),1)+1))</f>
        <v/>
      </c>
      <c r="R154" s="253" t="str">
        <f>IF('CR CF3'!P154="","",'CR CF3'!P154)</f>
        <v/>
      </c>
      <c r="S154" s="245" t="str">
        <f>IF(OR(F154="",R154=""),"",VLOOKUP(R154,'Ecarts D&amp;G'!$A$2:$BU$147,MATCH(F154,('Ecarts D&amp;G'!$B$1:$BU$1),1)+1))</f>
        <v/>
      </c>
      <c r="T154" s="253" t="str">
        <f>IF('CR CF3'!R154="","",'CR CF3'!R154)</f>
        <v/>
      </c>
      <c r="U154" s="245" t="str">
        <f>IF(OR(F154="",T154=""),"",VLOOKUP(T154,'Ecart facial'!$A$2:$BU$143,MATCH(F154,('Ecart facial'!$B$1:$BU$1),1)+1))</f>
        <v/>
      </c>
      <c r="V154" s="254" t="str">
        <f>IF('CR CF3'!T154="","",'CR CF3'!T154)</f>
        <v/>
      </c>
      <c r="W154" s="245" t="str">
        <f>IF(OR(F154="",V154=""),"",VLOOKUP(V154,'Fermeture TJ'!$A$2:$BU$126,MATCH(F154,('Fermeture TJ'!$B$1:$BU$1),1)+1))</f>
        <v/>
      </c>
      <c r="X154" s="254" t="str">
        <f>IF('CR CF3'!V154="","",'CR CF3'!V154)</f>
        <v/>
      </c>
      <c r="Y154" s="245" t="str">
        <f>IF(OR(F154="",X154=""),"",VLOOKUP(X154,Pont!$A$2:$BU$188,MATCH(F154,(Pont!$B$1:$BU$1),1)+1))</f>
        <v/>
      </c>
      <c r="Z154" s="254" t="str">
        <f>IF('CR CF3'!X154="","",'CR CF3'!X154)</f>
        <v/>
      </c>
      <c r="AA154" s="245" t="str">
        <f>IF(OR(F154="",Z154=""),"",VLOOKUP(Z154,Epaules!$A$2:$BU$76,MATCH(F154,(Epaules!$B$1:$BU$1),1)+1))</f>
        <v/>
      </c>
      <c r="AB154" s="233">
        <f t="shared" si="14"/>
        <v>0</v>
      </c>
      <c r="AC154" s="199" t="str">
        <f t="shared" si="20"/>
        <v/>
      </c>
      <c r="AD154" s="37"/>
      <c r="AE154" s="37"/>
      <c r="AF154" s="176" t="str">
        <f t="shared" si="15"/>
        <v/>
      </c>
      <c r="AG154" s="187"/>
      <c r="AH154" s="187"/>
      <c r="AI154" s="176" t="str">
        <f t="shared" si="16"/>
        <v/>
      </c>
      <c r="AJ154" s="235">
        <f t="shared" si="17"/>
        <v>0</v>
      </c>
      <c r="AK154" s="187"/>
      <c r="AL154" s="187"/>
      <c r="AM154" s="187"/>
      <c r="AN154" s="187"/>
      <c r="AO154" s="187"/>
      <c r="AP154" s="238">
        <f t="shared" si="18"/>
        <v>0</v>
      </c>
      <c r="AQ154" s="258">
        <f t="shared" si="19"/>
        <v>0</v>
      </c>
      <c r="AR154" s="231">
        <v>151</v>
      </c>
    </row>
    <row r="155" spans="1:44" ht="15" customHeight="1" x14ac:dyDescent="0.25">
      <c r="A155" s="34" t="str">
        <f>IF('CR CF3'!A155="","",Accueil!$D$8)</f>
        <v/>
      </c>
      <c r="B155" s="36" t="str">
        <f>IF('CR CF3'!A155="","",MATCH('CR CF3'!A155,Accueil!$D$32:$D$131,0))</f>
        <v/>
      </c>
      <c r="C155" s="145" t="str">
        <f>IF('CR CF3'!A155="","",'CR CF3'!A155)</f>
        <v/>
      </c>
      <c r="D155" s="162" t="str">
        <f>IF('CR CF3'!B155="","",'CR CF3'!B155)</f>
        <v/>
      </c>
      <c r="E155" s="285" t="str">
        <f>IF('CR CF3'!C155="","",'CR CF3'!C155)</f>
        <v/>
      </c>
      <c r="F155" s="171" t="str">
        <f>IF(OR(Accueil!$D$8="",D155="",E155=""),"",DATEDIF(E155,LOOKUP(B155,Accueil!$C$32:$C$131,Accueil!$E$32:$E$131),"m"))</f>
        <v/>
      </c>
      <c r="G155" s="92" t="str">
        <f>IF('CR CF3'!E155="","",'CR CF3'!E155)</f>
        <v/>
      </c>
      <c r="H155" s="252" t="str">
        <f>IF('CR CF3'!F155="","",'CR CF3'!F155)</f>
        <v/>
      </c>
      <c r="I155" s="245" t="str">
        <f>IF(OR(F155="",H155=""),"",VLOOKUP(H155,Détente!$A$2:$BU$157,MATCH(F155,(Détente!$B$1:$BU$1),1)+1))</f>
        <v/>
      </c>
      <c r="J155" s="252" t="str">
        <f>IF('CR CF3'!H155="","",'CR CF3'!H155)</f>
        <v/>
      </c>
      <c r="K155" s="245" t="str">
        <f>IF(OR(F155="",J155=""),"",VLOOKUP(J155,Sautillers!$A$2:$BU$99,MATCH(F155,(Sautillers!$B$1:$BU$1),1)+1))</f>
        <v/>
      </c>
      <c r="L155" s="252" t="str">
        <f>IF('CR CF3'!J155="","",'CR CF3'!J155)</f>
        <v/>
      </c>
      <c r="M155" s="245" t="str">
        <f>IF(OR(F155="",L155=""),"",VLOOKUP(L155,Gainage!$A$2:$BU$32,MATCH(F155,(Gainage!$B$1:$BU$1),1)+1))</f>
        <v/>
      </c>
      <c r="N155" s="252" t="str">
        <f>IF('CR CF3'!L155="","",'CR CF3'!L155)</f>
        <v/>
      </c>
      <c r="O155" s="245" t="str">
        <f>IF(OR(F155="",N155=""),"",VLOOKUP(N155,'Course 20 m'!$A$2:$BU$373,MATCH(F155,('Course 20 m'!$B$1:$BU$1),1)+1))</f>
        <v/>
      </c>
      <c r="P155" s="253" t="str">
        <f>IF('CR CF3'!N155="","",'CR CF3'!N155)</f>
        <v/>
      </c>
      <c r="Q155" s="245" t="str">
        <f>IF(OR(F155="",P155=""),"",VLOOKUP(P155,'Ecarts D&amp;G'!$A$2:$BU$147,MATCH(F155,('Ecarts D&amp;G'!$B$1:$BU$1),1)+1))</f>
        <v/>
      </c>
      <c r="R155" s="253" t="str">
        <f>IF('CR CF3'!P155="","",'CR CF3'!P155)</f>
        <v/>
      </c>
      <c r="S155" s="245" t="str">
        <f>IF(OR(F155="",R155=""),"",VLOOKUP(R155,'Ecarts D&amp;G'!$A$2:$BU$147,MATCH(F155,('Ecarts D&amp;G'!$B$1:$BU$1),1)+1))</f>
        <v/>
      </c>
      <c r="T155" s="253" t="str">
        <f>IF('CR CF3'!R155="","",'CR CF3'!R155)</f>
        <v/>
      </c>
      <c r="U155" s="245" t="str">
        <f>IF(OR(F155="",T155=""),"",VLOOKUP(T155,'Ecart facial'!$A$2:$BU$143,MATCH(F155,('Ecart facial'!$B$1:$BU$1),1)+1))</f>
        <v/>
      </c>
      <c r="V155" s="254" t="str">
        <f>IF('CR CF3'!T155="","",'CR CF3'!T155)</f>
        <v/>
      </c>
      <c r="W155" s="245" t="str">
        <f>IF(OR(F155="",V155=""),"",VLOOKUP(V155,'Fermeture TJ'!$A$2:$BU$126,MATCH(F155,('Fermeture TJ'!$B$1:$BU$1),1)+1))</f>
        <v/>
      </c>
      <c r="X155" s="254" t="str">
        <f>IF('CR CF3'!V155="","",'CR CF3'!V155)</f>
        <v/>
      </c>
      <c r="Y155" s="245" t="str">
        <f>IF(OR(F155="",X155=""),"",VLOOKUP(X155,Pont!$A$2:$BU$188,MATCH(F155,(Pont!$B$1:$BU$1),1)+1))</f>
        <v/>
      </c>
      <c r="Z155" s="254" t="str">
        <f>IF('CR CF3'!X155="","",'CR CF3'!X155)</f>
        <v/>
      </c>
      <c r="AA155" s="245" t="str">
        <f>IF(OR(F155="",Z155=""),"",VLOOKUP(Z155,Epaules!$A$2:$BU$76,MATCH(F155,(Epaules!$B$1:$BU$1),1)+1))</f>
        <v/>
      </c>
      <c r="AB155" s="233">
        <f t="shared" si="14"/>
        <v>0</v>
      </c>
      <c r="AC155" s="199" t="str">
        <f t="shared" si="20"/>
        <v/>
      </c>
      <c r="AD155" s="37"/>
      <c r="AE155" s="37"/>
      <c r="AF155" s="176" t="str">
        <f t="shared" si="15"/>
        <v/>
      </c>
      <c r="AG155" s="187"/>
      <c r="AH155" s="187"/>
      <c r="AI155" s="176" t="str">
        <f t="shared" si="16"/>
        <v/>
      </c>
      <c r="AJ155" s="235">
        <f t="shared" si="17"/>
        <v>0</v>
      </c>
      <c r="AK155" s="187"/>
      <c r="AL155" s="187"/>
      <c r="AM155" s="187"/>
      <c r="AN155" s="187"/>
      <c r="AO155" s="187"/>
      <c r="AP155" s="238">
        <f t="shared" si="18"/>
        <v>0</v>
      </c>
      <c r="AQ155" s="258">
        <f t="shared" si="19"/>
        <v>0</v>
      </c>
      <c r="AR155" s="231">
        <v>152</v>
      </c>
    </row>
    <row r="156" spans="1:44" ht="15" customHeight="1" x14ac:dyDescent="0.25">
      <c r="A156" s="34" t="str">
        <f>IF('CR CF3'!A156="","",Accueil!$D$8)</f>
        <v/>
      </c>
      <c r="B156" s="36" t="str">
        <f>IF('CR CF3'!A156="","",MATCH('CR CF3'!A156,Accueil!$D$32:$D$131,0))</f>
        <v/>
      </c>
      <c r="C156" s="145" t="str">
        <f>IF('CR CF3'!A156="","",'CR CF3'!A156)</f>
        <v/>
      </c>
      <c r="D156" s="162" t="str">
        <f>IF('CR CF3'!B156="","",'CR CF3'!B156)</f>
        <v/>
      </c>
      <c r="E156" s="284" t="str">
        <f>IF('CR CF3'!C156="","",'CR CF3'!C156)</f>
        <v/>
      </c>
      <c r="F156" s="171" t="str">
        <f>IF(OR(Accueil!$D$8="",D156="",E156=""),"",DATEDIF(E156,LOOKUP(B156,Accueil!$C$32:$C$131,Accueil!$E$32:$E$131),"m"))</f>
        <v/>
      </c>
      <c r="G156" s="92" t="str">
        <f>IF('CR CF3'!E156="","",'CR CF3'!E156)</f>
        <v/>
      </c>
      <c r="H156" s="252" t="str">
        <f>IF('CR CF3'!F156="","",'CR CF3'!F156)</f>
        <v/>
      </c>
      <c r="I156" s="245" t="str">
        <f>IF(OR(F156="",H156=""),"",VLOOKUP(H156,Détente!$A$2:$BU$157,MATCH(F156,(Détente!$B$1:$BU$1),1)+1))</f>
        <v/>
      </c>
      <c r="J156" s="252" t="str">
        <f>IF('CR CF3'!H156="","",'CR CF3'!H156)</f>
        <v/>
      </c>
      <c r="K156" s="245" t="str">
        <f>IF(OR(F156="",J156=""),"",VLOOKUP(J156,Sautillers!$A$2:$BU$99,MATCH(F156,(Sautillers!$B$1:$BU$1),1)+1))</f>
        <v/>
      </c>
      <c r="L156" s="252" t="str">
        <f>IF('CR CF3'!J156="","",'CR CF3'!J156)</f>
        <v/>
      </c>
      <c r="M156" s="245" t="str">
        <f>IF(OR(F156="",L156=""),"",VLOOKUP(L156,Gainage!$A$2:$BU$32,MATCH(F156,(Gainage!$B$1:$BU$1),1)+1))</f>
        <v/>
      </c>
      <c r="N156" s="252" t="str">
        <f>IF('CR CF3'!L156="","",'CR CF3'!L156)</f>
        <v/>
      </c>
      <c r="O156" s="245" t="str">
        <f>IF(OR(F156="",N156=""),"",VLOOKUP(N156,'Course 20 m'!$A$2:$BU$373,MATCH(F156,('Course 20 m'!$B$1:$BU$1),1)+1))</f>
        <v/>
      </c>
      <c r="P156" s="253" t="str">
        <f>IF('CR CF3'!N156="","",'CR CF3'!N156)</f>
        <v/>
      </c>
      <c r="Q156" s="245" t="str">
        <f>IF(OR(F156="",P156=""),"",VLOOKUP(P156,'Ecarts D&amp;G'!$A$2:$BU$147,MATCH(F156,('Ecarts D&amp;G'!$B$1:$BU$1),1)+1))</f>
        <v/>
      </c>
      <c r="R156" s="253" t="str">
        <f>IF('CR CF3'!P156="","",'CR CF3'!P156)</f>
        <v/>
      </c>
      <c r="S156" s="245" t="str">
        <f>IF(OR(F156="",R156=""),"",VLOOKUP(R156,'Ecarts D&amp;G'!$A$2:$BU$147,MATCH(F156,('Ecarts D&amp;G'!$B$1:$BU$1),1)+1))</f>
        <v/>
      </c>
      <c r="T156" s="253" t="str">
        <f>IF('CR CF3'!R156="","",'CR CF3'!R156)</f>
        <v/>
      </c>
      <c r="U156" s="245" t="str">
        <f>IF(OR(F156="",T156=""),"",VLOOKUP(T156,'Ecart facial'!$A$2:$BU$143,MATCH(F156,('Ecart facial'!$B$1:$BU$1),1)+1))</f>
        <v/>
      </c>
      <c r="V156" s="254" t="str">
        <f>IF('CR CF3'!T156="","",'CR CF3'!T156)</f>
        <v/>
      </c>
      <c r="W156" s="245" t="str">
        <f>IF(OR(F156="",V156=""),"",VLOOKUP(V156,'Fermeture TJ'!$A$2:$BU$126,MATCH(F156,('Fermeture TJ'!$B$1:$BU$1),1)+1))</f>
        <v/>
      </c>
      <c r="X156" s="254" t="str">
        <f>IF('CR CF3'!V156="","",'CR CF3'!V156)</f>
        <v/>
      </c>
      <c r="Y156" s="245" t="str">
        <f>IF(OR(F156="",X156=""),"",VLOOKUP(X156,Pont!$A$2:$BU$188,MATCH(F156,(Pont!$B$1:$BU$1),1)+1))</f>
        <v/>
      </c>
      <c r="Z156" s="254" t="str">
        <f>IF('CR CF3'!X156="","",'CR CF3'!X156)</f>
        <v/>
      </c>
      <c r="AA156" s="245" t="str">
        <f>IF(OR(F156="",Z156=""),"",VLOOKUP(Z156,Epaules!$A$2:$BU$76,MATCH(F156,(Epaules!$B$1:$BU$1),1)+1))</f>
        <v/>
      </c>
      <c r="AB156" s="233">
        <f t="shared" si="14"/>
        <v>0</v>
      </c>
      <c r="AC156" s="199" t="str">
        <f t="shared" si="20"/>
        <v/>
      </c>
      <c r="AD156" s="37"/>
      <c r="AE156" s="37"/>
      <c r="AF156" s="176" t="str">
        <f t="shared" si="15"/>
        <v/>
      </c>
      <c r="AG156" s="187"/>
      <c r="AH156" s="187"/>
      <c r="AI156" s="176" t="str">
        <f t="shared" si="16"/>
        <v/>
      </c>
      <c r="AJ156" s="235">
        <f t="shared" si="17"/>
        <v>0</v>
      </c>
      <c r="AK156" s="187"/>
      <c r="AL156" s="187"/>
      <c r="AM156" s="187"/>
      <c r="AN156" s="187"/>
      <c r="AO156" s="187"/>
      <c r="AP156" s="238">
        <f t="shared" si="18"/>
        <v>0</v>
      </c>
      <c r="AQ156" s="258">
        <f t="shared" si="19"/>
        <v>0</v>
      </c>
      <c r="AR156" s="231">
        <v>153</v>
      </c>
    </row>
    <row r="157" spans="1:44" ht="15" customHeight="1" x14ac:dyDescent="0.25">
      <c r="A157" s="34" t="str">
        <f>IF('CR CF3'!A157="","",Accueil!$D$8)</f>
        <v/>
      </c>
      <c r="B157" s="36" t="str">
        <f>IF('CR CF3'!A157="","",MATCH('CR CF3'!A157,Accueil!$D$32:$D$131,0))</f>
        <v/>
      </c>
      <c r="C157" s="145" t="str">
        <f>IF('CR CF3'!A157="","",'CR CF3'!A157)</f>
        <v/>
      </c>
      <c r="D157" s="162" t="str">
        <f>IF('CR CF3'!B157="","",'CR CF3'!B157)</f>
        <v/>
      </c>
      <c r="E157" s="285" t="str">
        <f>IF('CR CF3'!C157="","",'CR CF3'!C157)</f>
        <v/>
      </c>
      <c r="F157" s="171" t="str">
        <f>IF(OR(Accueil!$D$8="",D157="",E157=""),"",DATEDIF(E157,LOOKUP(B157,Accueil!$C$32:$C$131,Accueil!$E$32:$E$131),"m"))</f>
        <v/>
      </c>
      <c r="G157" s="92" t="str">
        <f>IF('CR CF3'!E157="","",'CR CF3'!E157)</f>
        <v/>
      </c>
      <c r="H157" s="252" t="str">
        <f>IF('CR CF3'!F157="","",'CR CF3'!F157)</f>
        <v/>
      </c>
      <c r="I157" s="245" t="str">
        <f>IF(OR(F157="",H157=""),"",VLOOKUP(H157,Détente!$A$2:$BU$157,MATCH(F157,(Détente!$B$1:$BU$1),1)+1))</f>
        <v/>
      </c>
      <c r="J157" s="252" t="str">
        <f>IF('CR CF3'!H157="","",'CR CF3'!H157)</f>
        <v/>
      </c>
      <c r="K157" s="245" t="str">
        <f>IF(OR(F157="",J157=""),"",VLOOKUP(J157,Sautillers!$A$2:$BU$99,MATCH(F157,(Sautillers!$B$1:$BU$1),1)+1))</f>
        <v/>
      </c>
      <c r="L157" s="252" t="str">
        <f>IF('CR CF3'!J157="","",'CR CF3'!J157)</f>
        <v/>
      </c>
      <c r="M157" s="245" t="str">
        <f>IF(OR(F157="",L157=""),"",VLOOKUP(L157,Gainage!$A$2:$BU$32,MATCH(F157,(Gainage!$B$1:$BU$1),1)+1))</f>
        <v/>
      </c>
      <c r="N157" s="252" t="str">
        <f>IF('CR CF3'!L157="","",'CR CF3'!L157)</f>
        <v/>
      </c>
      <c r="O157" s="245" t="str">
        <f>IF(OR(F157="",N157=""),"",VLOOKUP(N157,'Course 20 m'!$A$2:$BU$373,MATCH(F157,('Course 20 m'!$B$1:$BU$1),1)+1))</f>
        <v/>
      </c>
      <c r="P157" s="253" t="str">
        <f>IF('CR CF3'!N157="","",'CR CF3'!N157)</f>
        <v/>
      </c>
      <c r="Q157" s="245" t="str">
        <f>IF(OR(F157="",P157=""),"",VLOOKUP(P157,'Ecarts D&amp;G'!$A$2:$BU$147,MATCH(F157,('Ecarts D&amp;G'!$B$1:$BU$1),1)+1))</f>
        <v/>
      </c>
      <c r="R157" s="253" t="str">
        <f>IF('CR CF3'!P157="","",'CR CF3'!P157)</f>
        <v/>
      </c>
      <c r="S157" s="245" t="str">
        <f>IF(OR(F157="",R157=""),"",VLOOKUP(R157,'Ecarts D&amp;G'!$A$2:$BU$147,MATCH(F157,('Ecarts D&amp;G'!$B$1:$BU$1),1)+1))</f>
        <v/>
      </c>
      <c r="T157" s="253" t="str">
        <f>IF('CR CF3'!R157="","",'CR CF3'!R157)</f>
        <v/>
      </c>
      <c r="U157" s="245" t="str">
        <f>IF(OR(F157="",T157=""),"",VLOOKUP(T157,'Ecart facial'!$A$2:$BU$143,MATCH(F157,('Ecart facial'!$B$1:$BU$1),1)+1))</f>
        <v/>
      </c>
      <c r="V157" s="254" t="str">
        <f>IF('CR CF3'!T157="","",'CR CF3'!T157)</f>
        <v/>
      </c>
      <c r="W157" s="245" t="str">
        <f>IF(OR(F157="",V157=""),"",VLOOKUP(V157,'Fermeture TJ'!$A$2:$BU$126,MATCH(F157,('Fermeture TJ'!$B$1:$BU$1),1)+1))</f>
        <v/>
      </c>
      <c r="X157" s="254" t="str">
        <f>IF('CR CF3'!V157="","",'CR CF3'!V157)</f>
        <v/>
      </c>
      <c r="Y157" s="245" t="str">
        <f>IF(OR(F157="",X157=""),"",VLOOKUP(X157,Pont!$A$2:$BU$188,MATCH(F157,(Pont!$B$1:$BU$1),1)+1))</f>
        <v/>
      </c>
      <c r="Z157" s="254" t="str">
        <f>IF('CR CF3'!X157="","",'CR CF3'!X157)</f>
        <v/>
      </c>
      <c r="AA157" s="245" t="str">
        <f>IF(OR(F157="",Z157=""),"",VLOOKUP(Z157,Epaules!$A$2:$BU$76,MATCH(F157,(Epaules!$B$1:$BU$1),1)+1))</f>
        <v/>
      </c>
      <c r="AB157" s="233">
        <f t="shared" si="14"/>
        <v>0</v>
      </c>
      <c r="AC157" s="199" t="str">
        <f t="shared" si="20"/>
        <v/>
      </c>
      <c r="AD157" s="37"/>
      <c r="AE157" s="37"/>
      <c r="AF157" s="176" t="str">
        <f t="shared" si="15"/>
        <v/>
      </c>
      <c r="AG157" s="187"/>
      <c r="AH157" s="187"/>
      <c r="AI157" s="176" t="str">
        <f t="shared" si="16"/>
        <v/>
      </c>
      <c r="AJ157" s="235">
        <f t="shared" si="17"/>
        <v>0</v>
      </c>
      <c r="AK157" s="187"/>
      <c r="AL157" s="187"/>
      <c r="AM157" s="187"/>
      <c r="AN157" s="187"/>
      <c r="AO157" s="187"/>
      <c r="AP157" s="238">
        <f t="shared" si="18"/>
        <v>0</v>
      </c>
      <c r="AQ157" s="258">
        <f t="shared" si="19"/>
        <v>0</v>
      </c>
      <c r="AR157" s="231">
        <v>154</v>
      </c>
    </row>
    <row r="158" spans="1:44" ht="15" customHeight="1" x14ac:dyDescent="0.25">
      <c r="A158" s="34" t="str">
        <f>IF('CR CF3'!A158="","",Accueil!$D$8)</f>
        <v/>
      </c>
      <c r="B158" s="36" t="str">
        <f>IF('CR CF3'!A158="","",MATCH('CR CF3'!A158,Accueil!$D$32:$D$131,0))</f>
        <v/>
      </c>
      <c r="C158" s="145" t="str">
        <f>IF('CR CF3'!A158="","",'CR CF3'!A158)</f>
        <v/>
      </c>
      <c r="D158" s="162" t="str">
        <f>IF('CR CF3'!B158="","",'CR CF3'!B158)</f>
        <v/>
      </c>
      <c r="E158" s="284" t="str">
        <f>IF('CR CF3'!C158="","",'CR CF3'!C158)</f>
        <v/>
      </c>
      <c r="F158" s="171" t="str">
        <f>IF(OR(Accueil!$D$8="",D158="",E158=""),"",DATEDIF(E158,LOOKUP(B158,Accueil!$C$32:$C$131,Accueil!$E$32:$E$131),"m"))</f>
        <v/>
      </c>
      <c r="G158" s="92" t="str">
        <f>IF('CR CF3'!E158="","",'CR CF3'!E158)</f>
        <v/>
      </c>
      <c r="H158" s="252" t="str">
        <f>IF('CR CF3'!F158="","",'CR CF3'!F158)</f>
        <v/>
      </c>
      <c r="I158" s="245" t="str">
        <f>IF(OR(F158="",H158=""),"",VLOOKUP(H158,Détente!$A$2:$BU$157,MATCH(F158,(Détente!$B$1:$BU$1),1)+1))</f>
        <v/>
      </c>
      <c r="J158" s="252" t="str">
        <f>IF('CR CF3'!H158="","",'CR CF3'!H158)</f>
        <v/>
      </c>
      <c r="K158" s="245" t="str">
        <f>IF(OR(F158="",J158=""),"",VLOOKUP(J158,Sautillers!$A$2:$BU$99,MATCH(F158,(Sautillers!$B$1:$BU$1),1)+1))</f>
        <v/>
      </c>
      <c r="L158" s="252" t="str">
        <f>IF('CR CF3'!J158="","",'CR CF3'!J158)</f>
        <v/>
      </c>
      <c r="M158" s="245" t="str">
        <f>IF(OR(F158="",L158=""),"",VLOOKUP(L158,Gainage!$A$2:$BU$32,MATCH(F158,(Gainage!$B$1:$BU$1),1)+1))</f>
        <v/>
      </c>
      <c r="N158" s="252" t="str">
        <f>IF('CR CF3'!L158="","",'CR CF3'!L158)</f>
        <v/>
      </c>
      <c r="O158" s="245" t="str">
        <f>IF(OR(F158="",N158=""),"",VLOOKUP(N158,'Course 20 m'!$A$2:$BU$373,MATCH(F158,('Course 20 m'!$B$1:$BU$1),1)+1))</f>
        <v/>
      </c>
      <c r="P158" s="253" t="str">
        <f>IF('CR CF3'!N158="","",'CR CF3'!N158)</f>
        <v/>
      </c>
      <c r="Q158" s="245" t="str">
        <f>IF(OR(F158="",P158=""),"",VLOOKUP(P158,'Ecarts D&amp;G'!$A$2:$BU$147,MATCH(F158,('Ecarts D&amp;G'!$B$1:$BU$1),1)+1))</f>
        <v/>
      </c>
      <c r="R158" s="253" t="str">
        <f>IF('CR CF3'!P158="","",'CR CF3'!P158)</f>
        <v/>
      </c>
      <c r="S158" s="245" t="str">
        <f>IF(OR(F158="",R158=""),"",VLOOKUP(R158,'Ecarts D&amp;G'!$A$2:$BU$147,MATCH(F158,('Ecarts D&amp;G'!$B$1:$BU$1),1)+1))</f>
        <v/>
      </c>
      <c r="T158" s="253" t="str">
        <f>IF('CR CF3'!R158="","",'CR CF3'!R158)</f>
        <v/>
      </c>
      <c r="U158" s="245" t="str">
        <f>IF(OR(F158="",T158=""),"",VLOOKUP(T158,'Ecart facial'!$A$2:$BU$143,MATCH(F158,('Ecart facial'!$B$1:$BU$1),1)+1))</f>
        <v/>
      </c>
      <c r="V158" s="254" t="str">
        <f>IF('CR CF3'!T158="","",'CR CF3'!T158)</f>
        <v/>
      </c>
      <c r="W158" s="245" t="str">
        <f>IF(OR(F158="",V158=""),"",VLOOKUP(V158,'Fermeture TJ'!$A$2:$BU$126,MATCH(F158,('Fermeture TJ'!$B$1:$BU$1),1)+1))</f>
        <v/>
      </c>
      <c r="X158" s="254" t="str">
        <f>IF('CR CF3'!V158="","",'CR CF3'!V158)</f>
        <v/>
      </c>
      <c r="Y158" s="245" t="str">
        <f>IF(OR(F158="",X158=""),"",VLOOKUP(X158,Pont!$A$2:$BU$188,MATCH(F158,(Pont!$B$1:$BU$1),1)+1))</f>
        <v/>
      </c>
      <c r="Z158" s="254" t="str">
        <f>IF('CR CF3'!X158="","",'CR CF3'!X158)</f>
        <v/>
      </c>
      <c r="AA158" s="245" t="str">
        <f>IF(OR(F158="",Z158=""),"",VLOOKUP(Z158,Epaules!$A$2:$BU$76,MATCH(F158,(Epaules!$B$1:$BU$1),1)+1))</f>
        <v/>
      </c>
      <c r="AB158" s="233">
        <f t="shared" si="14"/>
        <v>0</v>
      </c>
      <c r="AC158" s="199" t="str">
        <f t="shared" si="20"/>
        <v/>
      </c>
      <c r="AD158" s="37"/>
      <c r="AE158" s="37"/>
      <c r="AF158" s="176" t="str">
        <f t="shared" si="15"/>
        <v/>
      </c>
      <c r="AG158" s="187"/>
      <c r="AH158" s="187"/>
      <c r="AI158" s="176" t="str">
        <f t="shared" si="16"/>
        <v/>
      </c>
      <c r="AJ158" s="235">
        <f t="shared" si="17"/>
        <v>0</v>
      </c>
      <c r="AK158" s="187"/>
      <c r="AL158" s="187"/>
      <c r="AM158" s="187"/>
      <c r="AN158" s="187"/>
      <c r="AO158" s="187"/>
      <c r="AP158" s="238">
        <f t="shared" si="18"/>
        <v>0</v>
      </c>
      <c r="AQ158" s="258">
        <f t="shared" si="19"/>
        <v>0</v>
      </c>
      <c r="AR158" s="231">
        <v>155</v>
      </c>
    </row>
    <row r="159" spans="1:44" ht="15" customHeight="1" x14ac:dyDescent="0.25">
      <c r="A159" s="34" t="str">
        <f>IF('CR CF3'!A159="","",Accueil!$D$8)</f>
        <v/>
      </c>
      <c r="B159" s="36" t="str">
        <f>IF('CR CF3'!A159="","",MATCH('CR CF3'!A159,Accueil!$D$32:$D$131,0))</f>
        <v/>
      </c>
      <c r="C159" s="145" t="str">
        <f>IF('CR CF3'!A159="","",'CR CF3'!A159)</f>
        <v/>
      </c>
      <c r="D159" s="162" t="str">
        <f>IF('CR CF3'!B159="","",'CR CF3'!B159)</f>
        <v/>
      </c>
      <c r="E159" s="285" t="str">
        <f>IF('CR CF3'!C159="","",'CR CF3'!C159)</f>
        <v/>
      </c>
      <c r="F159" s="171" t="str">
        <f>IF(OR(Accueil!$D$8="",D159="",E159=""),"",DATEDIF(E159,LOOKUP(B159,Accueil!$C$32:$C$131,Accueil!$E$32:$E$131),"m"))</f>
        <v/>
      </c>
      <c r="G159" s="92" t="str">
        <f>IF('CR CF3'!E159="","",'CR CF3'!E159)</f>
        <v/>
      </c>
      <c r="H159" s="252" t="str">
        <f>IF('CR CF3'!F159="","",'CR CF3'!F159)</f>
        <v/>
      </c>
      <c r="I159" s="245" t="str">
        <f>IF(OR(F159="",H159=""),"",VLOOKUP(H159,Détente!$A$2:$BU$157,MATCH(F159,(Détente!$B$1:$BU$1),1)+1))</f>
        <v/>
      </c>
      <c r="J159" s="252" t="str">
        <f>IF('CR CF3'!H159="","",'CR CF3'!H159)</f>
        <v/>
      </c>
      <c r="K159" s="245" t="str">
        <f>IF(OR(F159="",J159=""),"",VLOOKUP(J159,Sautillers!$A$2:$BU$99,MATCH(F159,(Sautillers!$B$1:$BU$1),1)+1))</f>
        <v/>
      </c>
      <c r="L159" s="252" t="str">
        <f>IF('CR CF3'!J159="","",'CR CF3'!J159)</f>
        <v/>
      </c>
      <c r="M159" s="245" t="str">
        <f>IF(OR(F159="",L159=""),"",VLOOKUP(L159,Gainage!$A$2:$BU$32,MATCH(F159,(Gainage!$B$1:$BU$1),1)+1))</f>
        <v/>
      </c>
      <c r="N159" s="252" t="str">
        <f>IF('CR CF3'!L159="","",'CR CF3'!L159)</f>
        <v/>
      </c>
      <c r="O159" s="245" t="str">
        <f>IF(OR(F159="",N159=""),"",VLOOKUP(N159,'Course 20 m'!$A$2:$BU$373,MATCH(F159,('Course 20 m'!$B$1:$BU$1),1)+1))</f>
        <v/>
      </c>
      <c r="P159" s="253" t="str">
        <f>IF('CR CF3'!N159="","",'CR CF3'!N159)</f>
        <v/>
      </c>
      <c r="Q159" s="245" t="str">
        <f>IF(OR(F159="",P159=""),"",VLOOKUP(P159,'Ecarts D&amp;G'!$A$2:$BU$147,MATCH(F159,('Ecarts D&amp;G'!$B$1:$BU$1),1)+1))</f>
        <v/>
      </c>
      <c r="R159" s="253" t="str">
        <f>IF('CR CF3'!P159="","",'CR CF3'!P159)</f>
        <v/>
      </c>
      <c r="S159" s="245" t="str">
        <f>IF(OR(F159="",R159=""),"",VLOOKUP(R159,'Ecarts D&amp;G'!$A$2:$BU$147,MATCH(F159,('Ecarts D&amp;G'!$B$1:$BU$1),1)+1))</f>
        <v/>
      </c>
      <c r="T159" s="253" t="str">
        <f>IF('CR CF3'!R159="","",'CR CF3'!R159)</f>
        <v/>
      </c>
      <c r="U159" s="245" t="str">
        <f>IF(OR(F159="",T159=""),"",VLOOKUP(T159,'Ecart facial'!$A$2:$BU$143,MATCH(F159,('Ecart facial'!$B$1:$BU$1),1)+1))</f>
        <v/>
      </c>
      <c r="V159" s="254" t="str">
        <f>IF('CR CF3'!T159="","",'CR CF3'!T159)</f>
        <v/>
      </c>
      <c r="W159" s="245" t="str">
        <f>IF(OR(F159="",V159=""),"",VLOOKUP(V159,'Fermeture TJ'!$A$2:$BU$126,MATCH(F159,('Fermeture TJ'!$B$1:$BU$1),1)+1))</f>
        <v/>
      </c>
      <c r="X159" s="254" t="str">
        <f>IF('CR CF3'!V159="","",'CR CF3'!V159)</f>
        <v/>
      </c>
      <c r="Y159" s="245" t="str">
        <f>IF(OR(F159="",X159=""),"",VLOOKUP(X159,Pont!$A$2:$BU$188,MATCH(F159,(Pont!$B$1:$BU$1),1)+1))</f>
        <v/>
      </c>
      <c r="Z159" s="254" t="str">
        <f>IF('CR CF3'!X159="","",'CR CF3'!X159)</f>
        <v/>
      </c>
      <c r="AA159" s="245" t="str">
        <f>IF(OR(F159="",Z159=""),"",VLOOKUP(Z159,Epaules!$A$2:$BU$76,MATCH(F159,(Epaules!$B$1:$BU$1),1)+1))</f>
        <v/>
      </c>
      <c r="AB159" s="233">
        <f t="shared" si="14"/>
        <v>0</v>
      </c>
      <c r="AC159" s="199" t="str">
        <f t="shared" si="20"/>
        <v/>
      </c>
      <c r="AD159" s="37"/>
      <c r="AE159" s="37"/>
      <c r="AF159" s="176" t="str">
        <f t="shared" si="15"/>
        <v/>
      </c>
      <c r="AG159" s="187"/>
      <c r="AH159" s="187"/>
      <c r="AI159" s="176" t="str">
        <f t="shared" si="16"/>
        <v/>
      </c>
      <c r="AJ159" s="235">
        <f t="shared" si="17"/>
        <v>0</v>
      </c>
      <c r="AK159" s="187"/>
      <c r="AL159" s="187"/>
      <c r="AM159" s="187"/>
      <c r="AN159" s="187"/>
      <c r="AO159" s="187"/>
      <c r="AP159" s="238">
        <f t="shared" si="18"/>
        <v>0</v>
      </c>
      <c r="AQ159" s="258">
        <f t="shared" si="19"/>
        <v>0</v>
      </c>
      <c r="AR159" s="231">
        <v>156</v>
      </c>
    </row>
    <row r="160" spans="1:44" ht="15" customHeight="1" x14ac:dyDescent="0.25">
      <c r="A160" s="34" t="str">
        <f>IF('CR CF3'!A160="","",Accueil!$D$8)</f>
        <v/>
      </c>
      <c r="B160" s="36" t="str">
        <f>IF('CR CF3'!A160="","",MATCH('CR CF3'!A160,Accueil!$D$32:$D$131,0))</f>
        <v/>
      </c>
      <c r="C160" s="145" t="str">
        <f>IF('CR CF3'!A160="","",'CR CF3'!A160)</f>
        <v/>
      </c>
      <c r="D160" s="162" t="str">
        <f>IF('CR CF3'!B160="","",'CR CF3'!B160)</f>
        <v/>
      </c>
      <c r="E160" s="284" t="str">
        <f>IF('CR CF3'!C160="","",'CR CF3'!C160)</f>
        <v/>
      </c>
      <c r="F160" s="171" t="str">
        <f>IF(OR(Accueil!$D$8="",D160="",E160=""),"",DATEDIF(E160,LOOKUP(B160,Accueil!$C$32:$C$131,Accueil!$E$32:$E$131),"m"))</f>
        <v/>
      </c>
      <c r="G160" s="92" t="str">
        <f>IF('CR CF3'!E160="","",'CR CF3'!E160)</f>
        <v/>
      </c>
      <c r="H160" s="252" t="str">
        <f>IF('CR CF3'!F160="","",'CR CF3'!F160)</f>
        <v/>
      </c>
      <c r="I160" s="245" t="str">
        <f>IF(OR(F160="",H160=""),"",VLOOKUP(H160,Détente!$A$2:$BU$157,MATCH(F160,(Détente!$B$1:$BU$1),1)+1))</f>
        <v/>
      </c>
      <c r="J160" s="252" t="str">
        <f>IF('CR CF3'!H160="","",'CR CF3'!H160)</f>
        <v/>
      </c>
      <c r="K160" s="245" t="str">
        <f>IF(OR(F160="",J160=""),"",VLOOKUP(J160,Sautillers!$A$2:$BU$99,MATCH(F160,(Sautillers!$B$1:$BU$1),1)+1))</f>
        <v/>
      </c>
      <c r="L160" s="252" t="str">
        <f>IF('CR CF3'!J160="","",'CR CF3'!J160)</f>
        <v/>
      </c>
      <c r="M160" s="245" t="str">
        <f>IF(OR(F160="",L160=""),"",VLOOKUP(L160,Gainage!$A$2:$BU$32,MATCH(F160,(Gainage!$B$1:$BU$1),1)+1))</f>
        <v/>
      </c>
      <c r="N160" s="252" t="str">
        <f>IF('CR CF3'!L160="","",'CR CF3'!L160)</f>
        <v/>
      </c>
      <c r="O160" s="245" t="str">
        <f>IF(OR(F160="",N160=""),"",VLOOKUP(N160,'Course 20 m'!$A$2:$BU$373,MATCH(F160,('Course 20 m'!$B$1:$BU$1),1)+1))</f>
        <v/>
      </c>
      <c r="P160" s="253" t="str">
        <f>IF('CR CF3'!N160="","",'CR CF3'!N160)</f>
        <v/>
      </c>
      <c r="Q160" s="245" t="str">
        <f>IF(OR(F160="",P160=""),"",VLOOKUP(P160,'Ecarts D&amp;G'!$A$2:$BU$147,MATCH(F160,('Ecarts D&amp;G'!$B$1:$BU$1),1)+1))</f>
        <v/>
      </c>
      <c r="R160" s="253" t="str">
        <f>IF('CR CF3'!P160="","",'CR CF3'!P160)</f>
        <v/>
      </c>
      <c r="S160" s="245" t="str">
        <f>IF(OR(F160="",R160=""),"",VLOOKUP(R160,'Ecarts D&amp;G'!$A$2:$BU$147,MATCH(F160,('Ecarts D&amp;G'!$B$1:$BU$1),1)+1))</f>
        <v/>
      </c>
      <c r="T160" s="253" t="str">
        <f>IF('CR CF3'!R160="","",'CR CF3'!R160)</f>
        <v/>
      </c>
      <c r="U160" s="245" t="str">
        <f>IF(OR(F160="",T160=""),"",VLOOKUP(T160,'Ecart facial'!$A$2:$BU$143,MATCH(F160,('Ecart facial'!$B$1:$BU$1),1)+1))</f>
        <v/>
      </c>
      <c r="V160" s="254" t="str">
        <f>IF('CR CF3'!T160="","",'CR CF3'!T160)</f>
        <v/>
      </c>
      <c r="W160" s="245" t="str">
        <f>IF(OR(F160="",V160=""),"",VLOOKUP(V160,'Fermeture TJ'!$A$2:$BU$126,MATCH(F160,('Fermeture TJ'!$B$1:$BU$1),1)+1))</f>
        <v/>
      </c>
      <c r="X160" s="254" t="str">
        <f>IF('CR CF3'!V160="","",'CR CF3'!V160)</f>
        <v/>
      </c>
      <c r="Y160" s="245" t="str">
        <f>IF(OR(F160="",X160=""),"",VLOOKUP(X160,Pont!$A$2:$BU$188,MATCH(F160,(Pont!$B$1:$BU$1),1)+1))</f>
        <v/>
      </c>
      <c r="Z160" s="254" t="str">
        <f>IF('CR CF3'!X160="","",'CR CF3'!X160)</f>
        <v/>
      </c>
      <c r="AA160" s="245" t="str">
        <f>IF(OR(F160="",Z160=""),"",VLOOKUP(Z160,Epaules!$A$2:$BU$76,MATCH(F160,(Epaules!$B$1:$BU$1),1)+1))</f>
        <v/>
      </c>
      <c r="AB160" s="233">
        <f t="shared" si="14"/>
        <v>0</v>
      </c>
      <c r="AC160" s="199" t="str">
        <f t="shared" si="20"/>
        <v/>
      </c>
      <c r="AD160" s="37"/>
      <c r="AE160" s="37"/>
      <c r="AF160" s="176" t="str">
        <f t="shared" si="15"/>
        <v/>
      </c>
      <c r="AG160" s="187"/>
      <c r="AH160" s="187"/>
      <c r="AI160" s="176" t="str">
        <f t="shared" si="16"/>
        <v/>
      </c>
      <c r="AJ160" s="235">
        <f t="shared" si="17"/>
        <v>0</v>
      </c>
      <c r="AK160" s="187"/>
      <c r="AL160" s="187"/>
      <c r="AM160" s="187"/>
      <c r="AN160" s="187"/>
      <c r="AO160" s="187"/>
      <c r="AP160" s="238">
        <f t="shared" si="18"/>
        <v>0</v>
      </c>
      <c r="AQ160" s="258">
        <f t="shared" si="19"/>
        <v>0</v>
      </c>
      <c r="AR160" s="231">
        <v>157</v>
      </c>
    </row>
    <row r="161" spans="1:44" ht="15" customHeight="1" x14ac:dyDescent="0.25">
      <c r="A161" s="34" t="str">
        <f>IF('CR CF3'!A161="","",Accueil!$D$8)</f>
        <v/>
      </c>
      <c r="B161" s="36" t="str">
        <f>IF('CR CF3'!A161="","",MATCH('CR CF3'!A161,Accueil!$D$32:$D$131,0))</f>
        <v/>
      </c>
      <c r="C161" s="145" t="str">
        <f>IF('CR CF3'!A161="","",'CR CF3'!A161)</f>
        <v/>
      </c>
      <c r="D161" s="162" t="str">
        <f>IF('CR CF3'!B161="","",'CR CF3'!B161)</f>
        <v/>
      </c>
      <c r="E161" s="285" t="str">
        <f>IF('CR CF3'!C161="","",'CR CF3'!C161)</f>
        <v/>
      </c>
      <c r="F161" s="171" t="str">
        <f>IF(OR(Accueil!$D$8="",D161="",E161=""),"",DATEDIF(E161,LOOKUP(B161,Accueil!$C$32:$C$131,Accueil!$E$32:$E$131),"m"))</f>
        <v/>
      </c>
      <c r="G161" s="92" t="str">
        <f>IF('CR CF3'!E161="","",'CR CF3'!E161)</f>
        <v/>
      </c>
      <c r="H161" s="252" t="str">
        <f>IF('CR CF3'!F161="","",'CR CF3'!F161)</f>
        <v/>
      </c>
      <c r="I161" s="245" t="str">
        <f>IF(OR(F161="",H161=""),"",VLOOKUP(H161,Détente!$A$2:$BU$157,MATCH(F161,(Détente!$B$1:$BU$1),1)+1))</f>
        <v/>
      </c>
      <c r="J161" s="252" t="str">
        <f>IF('CR CF3'!H161="","",'CR CF3'!H161)</f>
        <v/>
      </c>
      <c r="K161" s="245" t="str">
        <f>IF(OR(F161="",J161=""),"",VLOOKUP(J161,Sautillers!$A$2:$BU$99,MATCH(F161,(Sautillers!$B$1:$BU$1),1)+1))</f>
        <v/>
      </c>
      <c r="L161" s="252" t="str">
        <f>IF('CR CF3'!J161="","",'CR CF3'!J161)</f>
        <v/>
      </c>
      <c r="M161" s="245" t="str">
        <f>IF(OR(F161="",L161=""),"",VLOOKUP(L161,Gainage!$A$2:$BU$32,MATCH(F161,(Gainage!$B$1:$BU$1),1)+1))</f>
        <v/>
      </c>
      <c r="N161" s="252" t="str">
        <f>IF('CR CF3'!L161="","",'CR CF3'!L161)</f>
        <v/>
      </c>
      <c r="O161" s="245" t="str">
        <f>IF(OR(F161="",N161=""),"",VLOOKUP(N161,'Course 20 m'!$A$2:$BU$373,MATCH(F161,('Course 20 m'!$B$1:$BU$1),1)+1))</f>
        <v/>
      </c>
      <c r="P161" s="253" t="str">
        <f>IF('CR CF3'!N161="","",'CR CF3'!N161)</f>
        <v/>
      </c>
      <c r="Q161" s="245" t="str">
        <f>IF(OR(F161="",P161=""),"",VLOOKUP(P161,'Ecarts D&amp;G'!$A$2:$BU$147,MATCH(F161,('Ecarts D&amp;G'!$B$1:$BU$1),1)+1))</f>
        <v/>
      </c>
      <c r="R161" s="253" t="str">
        <f>IF('CR CF3'!P161="","",'CR CF3'!P161)</f>
        <v/>
      </c>
      <c r="S161" s="245" t="str">
        <f>IF(OR(F161="",R161=""),"",VLOOKUP(R161,'Ecarts D&amp;G'!$A$2:$BU$147,MATCH(F161,('Ecarts D&amp;G'!$B$1:$BU$1),1)+1))</f>
        <v/>
      </c>
      <c r="T161" s="253" t="str">
        <f>IF('CR CF3'!R161="","",'CR CF3'!R161)</f>
        <v/>
      </c>
      <c r="U161" s="245" t="str">
        <f>IF(OR(F161="",T161=""),"",VLOOKUP(T161,'Ecart facial'!$A$2:$BU$143,MATCH(F161,('Ecart facial'!$B$1:$BU$1),1)+1))</f>
        <v/>
      </c>
      <c r="V161" s="254" t="str">
        <f>IF('CR CF3'!T161="","",'CR CF3'!T161)</f>
        <v/>
      </c>
      <c r="W161" s="245" t="str">
        <f>IF(OR(F161="",V161=""),"",VLOOKUP(V161,'Fermeture TJ'!$A$2:$BU$126,MATCH(F161,('Fermeture TJ'!$B$1:$BU$1),1)+1))</f>
        <v/>
      </c>
      <c r="X161" s="254" t="str">
        <f>IF('CR CF3'!V161="","",'CR CF3'!V161)</f>
        <v/>
      </c>
      <c r="Y161" s="245" t="str">
        <f>IF(OR(F161="",X161=""),"",VLOOKUP(X161,Pont!$A$2:$BU$188,MATCH(F161,(Pont!$B$1:$BU$1),1)+1))</f>
        <v/>
      </c>
      <c r="Z161" s="254" t="str">
        <f>IF('CR CF3'!X161="","",'CR CF3'!X161)</f>
        <v/>
      </c>
      <c r="AA161" s="245" t="str">
        <f>IF(OR(F161="",Z161=""),"",VLOOKUP(Z161,Epaules!$A$2:$BU$76,MATCH(F161,(Epaules!$B$1:$BU$1),1)+1))</f>
        <v/>
      </c>
      <c r="AB161" s="233">
        <f t="shared" si="14"/>
        <v>0</v>
      </c>
      <c r="AC161" s="199" t="str">
        <f t="shared" si="20"/>
        <v/>
      </c>
      <c r="AD161" s="37"/>
      <c r="AE161" s="37"/>
      <c r="AF161" s="176" t="str">
        <f t="shared" si="15"/>
        <v/>
      </c>
      <c r="AG161" s="187"/>
      <c r="AH161" s="187"/>
      <c r="AI161" s="176" t="str">
        <f t="shared" si="16"/>
        <v/>
      </c>
      <c r="AJ161" s="235">
        <f t="shared" si="17"/>
        <v>0</v>
      </c>
      <c r="AK161" s="187"/>
      <c r="AL161" s="187"/>
      <c r="AM161" s="187"/>
      <c r="AN161" s="187"/>
      <c r="AO161" s="187"/>
      <c r="AP161" s="238">
        <f t="shared" si="18"/>
        <v>0</v>
      </c>
      <c r="AQ161" s="258">
        <f t="shared" si="19"/>
        <v>0</v>
      </c>
      <c r="AR161" s="231">
        <v>158</v>
      </c>
    </row>
    <row r="162" spans="1:44" ht="15" customHeight="1" x14ac:dyDescent="0.25">
      <c r="A162" s="34" t="str">
        <f>IF('CR CF3'!A162="","",Accueil!$D$8)</f>
        <v/>
      </c>
      <c r="B162" s="36" t="str">
        <f>IF('CR CF3'!A162="","",MATCH('CR CF3'!A162,Accueil!$D$32:$D$131,0))</f>
        <v/>
      </c>
      <c r="C162" s="145" t="str">
        <f>IF('CR CF3'!A162="","",'CR CF3'!A162)</f>
        <v/>
      </c>
      <c r="D162" s="162" t="str">
        <f>IF('CR CF3'!B162="","",'CR CF3'!B162)</f>
        <v/>
      </c>
      <c r="E162" s="284" t="str">
        <f>IF('CR CF3'!C162="","",'CR CF3'!C162)</f>
        <v/>
      </c>
      <c r="F162" s="171" t="str">
        <f>IF(OR(Accueil!$D$8="",D162="",E162=""),"",DATEDIF(E162,LOOKUP(B162,Accueil!$C$32:$C$131,Accueil!$E$32:$E$131),"m"))</f>
        <v/>
      </c>
      <c r="G162" s="92" t="str">
        <f>IF('CR CF3'!E162="","",'CR CF3'!E162)</f>
        <v/>
      </c>
      <c r="H162" s="252" t="str">
        <f>IF('CR CF3'!F162="","",'CR CF3'!F162)</f>
        <v/>
      </c>
      <c r="I162" s="245" t="str">
        <f>IF(OR(F162="",H162=""),"",VLOOKUP(H162,Détente!$A$2:$BU$157,MATCH(F162,(Détente!$B$1:$BU$1),1)+1))</f>
        <v/>
      </c>
      <c r="J162" s="252" t="str">
        <f>IF('CR CF3'!H162="","",'CR CF3'!H162)</f>
        <v/>
      </c>
      <c r="K162" s="245" t="str">
        <f>IF(OR(F162="",J162=""),"",VLOOKUP(J162,Sautillers!$A$2:$BU$99,MATCH(F162,(Sautillers!$B$1:$BU$1),1)+1))</f>
        <v/>
      </c>
      <c r="L162" s="252" t="str">
        <f>IF('CR CF3'!J162="","",'CR CF3'!J162)</f>
        <v/>
      </c>
      <c r="M162" s="245" t="str">
        <f>IF(OR(F162="",L162=""),"",VLOOKUP(L162,Gainage!$A$2:$BU$32,MATCH(F162,(Gainage!$B$1:$BU$1),1)+1))</f>
        <v/>
      </c>
      <c r="N162" s="252" t="str">
        <f>IF('CR CF3'!L162="","",'CR CF3'!L162)</f>
        <v/>
      </c>
      <c r="O162" s="245" t="str">
        <f>IF(OR(F162="",N162=""),"",VLOOKUP(N162,'Course 20 m'!$A$2:$BU$373,MATCH(F162,('Course 20 m'!$B$1:$BU$1),1)+1))</f>
        <v/>
      </c>
      <c r="P162" s="253" t="str">
        <f>IF('CR CF3'!N162="","",'CR CF3'!N162)</f>
        <v/>
      </c>
      <c r="Q162" s="245" t="str">
        <f>IF(OR(F162="",P162=""),"",VLOOKUP(P162,'Ecarts D&amp;G'!$A$2:$BU$147,MATCH(F162,('Ecarts D&amp;G'!$B$1:$BU$1),1)+1))</f>
        <v/>
      </c>
      <c r="R162" s="253" t="str">
        <f>IF('CR CF3'!P162="","",'CR CF3'!P162)</f>
        <v/>
      </c>
      <c r="S162" s="245" t="str">
        <f>IF(OR(F162="",R162=""),"",VLOOKUP(R162,'Ecarts D&amp;G'!$A$2:$BU$147,MATCH(F162,('Ecarts D&amp;G'!$B$1:$BU$1),1)+1))</f>
        <v/>
      </c>
      <c r="T162" s="253" t="str">
        <f>IF('CR CF3'!R162="","",'CR CF3'!R162)</f>
        <v/>
      </c>
      <c r="U162" s="245" t="str">
        <f>IF(OR(F162="",T162=""),"",VLOOKUP(T162,'Ecart facial'!$A$2:$BU$143,MATCH(F162,('Ecart facial'!$B$1:$BU$1),1)+1))</f>
        <v/>
      </c>
      <c r="V162" s="254" t="str">
        <f>IF('CR CF3'!T162="","",'CR CF3'!T162)</f>
        <v/>
      </c>
      <c r="W162" s="245" t="str">
        <f>IF(OR(F162="",V162=""),"",VLOOKUP(V162,'Fermeture TJ'!$A$2:$BU$126,MATCH(F162,('Fermeture TJ'!$B$1:$BU$1),1)+1))</f>
        <v/>
      </c>
      <c r="X162" s="254" t="str">
        <f>IF('CR CF3'!V162="","",'CR CF3'!V162)</f>
        <v/>
      </c>
      <c r="Y162" s="245" t="str">
        <f>IF(OR(F162="",X162=""),"",VLOOKUP(X162,Pont!$A$2:$BU$188,MATCH(F162,(Pont!$B$1:$BU$1),1)+1))</f>
        <v/>
      </c>
      <c r="Z162" s="254" t="str">
        <f>IF('CR CF3'!X162="","",'CR CF3'!X162)</f>
        <v/>
      </c>
      <c r="AA162" s="245" t="str">
        <f>IF(OR(F162="",Z162=""),"",VLOOKUP(Z162,Epaules!$A$2:$BU$76,MATCH(F162,(Epaules!$B$1:$BU$1),1)+1))</f>
        <v/>
      </c>
      <c r="AB162" s="233">
        <f t="shared" si="14"/>
        <v>0</v>
      </c>
      <c r="AC162" s="199" t="str">
        <f t="shared" si="20"/>
        <v/>
      </c>
      <c r="AD162" s="37"/>
      <c r="AE162" s="37"/>
      <c r="AF162" s="176" t="str">
        <f t="shared" si="15"/>
        <v/>
      </c>
      <c r="AG162" s="187"/>
      <c r="AH162" s="187"/>
      <c r="AI162" s="176" t="str">
        <f t="shared" si="16"/>
        <v/>
      </c>
      <c r="AJ162" s="235">
        <f t="shared" si="17"/>
        <v>0</v>
      </c>
      <c r="AK162" s="187"/>
      <c r="AL162" s="187"/>
      <c r="AM162" s="187"/>
      <c r="AN162" s="187"/>
      <c r="AO162" s="187"/>
      <c r="AP162" s="238">
        <f t="shared" si="18"/>
        <v>0</v>
      </c>
      <c r="AQ162" s="258">
        <f t="shared" si="19"/>
        <v>0</v>
      </c>
      <c r="AR162" s="231">
        <v>159</v>
      </c>
    </row>
    <row r="163" spans="1:44" ht="15" customHeight="1" x14ac:dyDescent="0.25">
      <c r="A163" s="34" t="str">
        <f>IF('CR CF3'!A163="","",Accueil!$D$8)</f>
        <v/>
      </c>
      <c r="B163" s="36" t="str">
        <f>IF('CR CF3'!A163="","",MATCH('CR CF3'!A163,Accueil!$D$32:$D$131,0))</f>
        <v/>
      </c>
      <c r="C163" s="145" t="str">
        <f>IF('CR CF3'!A163="","",'CR CF3'!A163)</f>
        <v/>
      </c>
      <c r="D163" s="162" t="str">
        <f>IF('CR CF3'!B163="","",'CR CF3'!B163)</f>
        <v/>
      </c>
      <c r="E163" s="285" t="str">
        <f>IF('CR CF3'!C163="","",'CR CF3'!C163)</f>
        <v/>
      </c>
      <c r="F163" s="171" t="str">
        <f>IF(OR(Accueil!$D$8="",D163="",E163=""),"",DATEDIF(E163,LOOKUP(B163,Accueil!$C$32:$C$131,Accueil!$E$32:$E$131),"m"))</f>
        <v/>
      </c>
      <c r="G163" s="92" t="str">
        <f>IF('CR CF3'!E163="","",'CR CF3'!E163)</f>
        <v/>
      </c>
      <c r="H163" s="252" t="str">
        <f>IF('CR CF3'!F163="","",'CR CF3'!F163)</f>
        <v/>
      </c>
      <c r="I163" s="245" t="str">
        <f>IF(OR(F163="",H163=""),"",VLOOKUP(H163,Détente!$A$2:$BU$157,MATCH(F163,(Détente!$B$1:$BU$1),1)+1))</f>
        <v/>
      </c>
      <c r="J163" s="252" t="str">
        <f>IF('CR CF3'!H163="","",'CR CF3'!H163)</f>
        <v/>
      </c>
      <c r="K163" s="245" t="str">
        <f>IF(OR(F163="",J163=""),"",VLOOKUP(J163,Sautillers!$A$2:$BU$99,MATCH(F163,(Sautillers!$B$1:$BU$1),1)+1))</f>
        <v/>
      </c>
      <c r="L163" s="252" t="str">
        <f>IF('CR CF3'!J163="","",'CR CF3'!J163)</f>
        <v/>
      </c>
      <c r="M163" s="245" t="str">
        <f>IF(OR(F163="",L163=""),"",VLOOKUP(L163,Gainage!$A$2:$BU$32,MATCH(F163,(Gainage!$B$1:$BU$1),1)+1))</f>
        <v/>
      </c>
      <c r="N163" s="252" t="str">
        <f>IF('CR CF3'!L163="","",'CR CF3'!L163)</f>
        <v/>
      </c>
      <c r="O163" s="245" t="str">
        <f>IF(OR(F163="",N163=""),"",VLOOKUP(N163,'Course 20 m'!$A$2:$BU$373,MATCH(F163,('Course 20 m'!$B$1:$BU$1),1)+1))</f>
        <v/>
      </c>
      <c r="P163" s="253" t="str">
        <f>IF('CR CF3'!N163="","",'CR CF3'!N163)</f>
        <v/>
      </c>
      <c r="Q163" s="245" t="str">
        <f>IF(OR(F163="",P163=""),"",VLOOKUP(P163,'Ecarts D&amp;G'!$A$2:$BU$147,MATCH(F163,('Ecarts D&amp;G'!$B$1:$BU$1),1)+1))</f>
        <v/>
      </c>
      <c r="R163" s="253" t="str">
        <f>IF('CR CF3'!P163="","",'CR CF3'!P163)</f>
        <v/>
      </c>
      <c r="S163" s="245" t="str">
        <f>IF(OR(F163="",R163=""),"",VLOOKUP(R163,'Ecarts D&amp;G'!$A$2:$BU$147,MATCH(F163,('Ecarts D&amp;G'!$B$1:$BU$1),1)+1))</f>
        <v/>
      </c>
      <c r="T163" s="253" t="str">
        <f>IF('CR CF3'!R163="","",'CR CF3'!R163)</f>
        <v/>
      </c>
      <c r="U163" s="245" t="str">
        <f>IF(OR(F163="",T163=""),"",VLOOKUP(T163,'Ecart facial'!$A$2:$BU$143,MATCH(F163,('Ecart facial'!$B$1:$BU$1),1)+1))</f>
        <v/>
      </c>
      <c r="V163" s="254" t="str">
        <f>IF('CR CF3'!T163="","",'CR CF3'!T163)</f>
        <v/>
      </c>
      <c r="W163" s="245" t="str">
        <f>IF(OR(F163="",V163=""),"",VLOOKUP(V163,'Fermeture TJ'!$A$2:$BU$126,MATCH(F163,('Fermeture TJ'!$B$1:$BU$1),1)+1))</f>
        <v/>
      </c>
      <c r="X163" s="254" t="str">
        <f>IF('CR CF3'!V163="","",'CR CF3'!V163)</f>
        <v/>
      </c>
      <c r="Y163" s="245" t="str">
        <f>IF(OR(F163="",X163=""),"",VLOOKUP(X163,Pont!$A$2:$BU$188,MATCH(F163,(Pont!$B$1:$BU$1),1)+1))</f>
        <v/>
      </c>
      <c r="Z163" s="254" t="str">
        <f>IF('CR CF3'!X163="","",'CR CF3'!X163)</f>
        <v/>
      </c>
      <c r="AA163" s="245" t="str">
        <f>IF(OR(F163="",Z163=""),"",VLOOKUP(Z163,Epaules!$A$2:$BU$76,MATCH(F163,(Epaules!$B$1:$BU$1),1)+1))</f>
        <v/>
      </c>
      <c r="AB163" s="233">
        <f t="shared" si="14"/>
        <v>0</v>
      </c>
      <c r="AC163" s="199" t="str">
        <f t="shared" si="20"/>
        <v/>
      </c>
      <c r="AD163" s="37"/>
      <c r="AE163" s="37"/>
      <c r="AF163" s="176" t="str">
        <f t="shared" si="15"/>
        <v/>
      </c>
      <c r="AG163" s="187"/>
      <c r="AH163" s="187"/>
      <c r="AI163" s="176" t="str">
        <f t="shared" si="16"/>
        <v/>
      </c>
      <c r="AJ163" s="235">
        <f t="shared" si="17"/>
        <v>0</v>
      </c>
      <c r="AK163" s="187"/>
      <c r="AL163" s="187"/>
      <c r="AM163" s="187"/>
      <c r="AN163" s="187"/>
      <c r="AO163" s="187"/>
      <c r="AP163" s="238">
        <f t="shared" si="18"/>
        <v>0</v>
      </c>
      <c r="AQ163" s="258">
        <f t="shared" si="19"/>
        <v>0</v>
      </c>
      <c r="AR163" s="231">
        <v>160</v>
      </c>
    </row>
    <row r="164" spans="1:44" ht="15" customHeight="1" x14ac:dyDescent="0.25">
      <c r="A164" s="34" t="str">
        <f>IF('CR CF3'!A164="","",Accueil!$D$8)</f>
        <v/>
      </c>
      <c r="B164" s="36" t="str">
        <f>IF('CR CF3'!A164="","",MATCH('CR CF3'!A164,Accueil!$D$32:$D$131,0))</f>
        <v/>
      </c>
      <c r="C164" s="145" t="str">
        <f>IF('CR CF3'!A164="","",'CR CF3'!A164)</f>
        <v/>
      </c>
      <c r="D164" s="162" t="str">
        <f>IF('CR CF3'!B164="","",'CR CF3'!B164)</f>
        <v/>
      </c>
      <c r="E164" s="284" t="str">
        <f>IF('CR CF3'!C164="","",'CR CF3'!C164)</f>
        <v/>
      </c>
      <c r="F164" s="171" t="str">
        <f>IF(OR(Accueil!$D$8="",D164="",E164=""),"",DATEDIF(E164,LOOKUP(B164,Accueil!$C$32:$C$131,Accueil!$E$32:$E$131),"m"))</f>
        <v/>
      </c>
      <c r="G164" s="92" t="str">
        <f>IF('CR CF3'!E164="","",'CR CF3'!E164)</f>
        <v/>
      </c>
      <c r="H164" s="252" t="str">
        <f>IF('CR CF3'!F164="","",'CR CF3'!F164)</f>
        <v/>
      </c>
      <c r="I164" s="245" t="str">
        <f>IF(OR(F164="",H164=""),"",VLOOKUP(H164,Détente!$A$2:$BU$157,MATCH(F164,(Détente!$B$1:$BU$1),1)+1))</f>
        <v/>
      </c>
      <c r="J164" s="252" t="str">
        <f>IF('CR CF3'!H164="","",'CR CF3'!H164)</f>
        <v/>
      </c>
      <c r="K164" s="245" t="str">
        <f>IF(OR(F164="",J164=""),"",VLOOKUP(J164,Sautillers!$A$2:$BU$99,MATCH(F164,(Sautillers!$B$1:$BU$1),1)+1))</f>
        <v/>
      </c>
      <c r="L164" s="252" t="str">
        <f>IF('CR CF3'!J164="","",'CR CF3'!J164)</f>
        <v/>
      </c>
      <c r="M164" s="245" t="str">
        <f>IF(OR(F164="",L164=""),"",VLOOKUP(L164,Gainage!$A$2:$BU$32,MATCH(F164,(Gainage!$B$1:$BU$1),1)+1))</f>
        <v/>
      </c>
      <c r="N164" s="252" t="str">
        <f>IF('CR CF3'!L164="","",'CR CF3'!L164)</f>
        <v/>
      </c>
      <c r="O164" s="245" t="str">
        <f>IF(OR(F164="",N164=""),"",VLOOKUP(N164,'Course 20 m'!$A$2:$BU$373,MATCH(F164,('Course 20 m'!$B$1:$BU$1),1)+1))</f>
        <v/>
      </c>
      <c r="P164" s="253" t="str">
        <f>IF('CR CF3'!N164="","",'CR CF3'!N164)</f>
        <v/>
      </c>
      <c r="Q164" s="245" t="str">
        <f>IF(OR(F164="",P164=""),"",VLOOKUP(P164,'Ecarts D&amp;G'!$A$2:$BU$147,MATCH(F164,('Ecarts D&amp;G'!$B$1:$BU$1),1)+1))</f>
        <v/>
      </c>
      <c r="R164" s="253" t="str">
        <f>IF('CR CF3'!P164="","",'CR CF3'!P164)</f>
        <v/>
      </c>
      <c r="S164" s="245" t="str">
        <f>IF(OR(F164="",R164=""),"",VLOOKUP(R164,'Ecarts D&amp;G'!$A$2:$BU$147,MATCH(F164,('Ecarts D&amp;G'!$B$1:$BU$1),1)+1))</f>
        <v/>
      </c>
      <c r="T164" s="253" t="str">
        <f>IF('CR CF3'!R164="","",'CR CF3'!R164)</f>
        <v/>
      </c>
      <c r="U164" s="245" t="str">
        <f>IF(OR(F164="",T164=""),"",VLOOKUP(T164,'Ecart facial'!$A$2:$BU$143,MATCH(F164,('Ecart facial'!$B$1:$BU$1),1)+1))</f>
        <v/>
      </c>
      <c r="V164" s="254" t="str">
        <f>IF('CR CF3'!T164="","",'CR CF3'!T164)</f>
        <v/>
      </c>
      <c r="W164" s="245" t="str">
        <f>IF(OR(F164="",V164=""),"",VLOOKUP(V164,'Fermeture TJ'!$A$2:$BU$126,MATCH(F164,('Fermeture TJ'!$B$1:$BU$1),1)+1))</f>
        <v/>
      </c>
      <c r="X164" s="254" t="str">
        <f>IF('CR CF3'!V164="","",'CR CF3'!V164)</f>
        <v/>
      </c>
      <c r="Y164" s="245" t="str">
        <f>IF(OR(F164="",X164=""),"",VLOOKUP(X164,Pont!$A$2:$BU$188,MATCH(F164,(Pont!$B$1:$BU$1),1)+1))</f>
        <v/>
      </c>
      <c r="Z164" s="254" t="str">
        <f>IF('CR CF3'!X164="","",'CR CF3'!X164)</f>
        <v/>
      </c>
      <c r="AA164" s="245" t="str">
        <f>IF(OR(F164="",Z164=""),"",VLOOKUP(Z164,Epaules!$A$2:$BU$76,MATCH(F164,(Epaules!$B$1:$BU$1),1)+1))</f>
        <v/>
      </c>
      <c r="AB164" s="233">
        <f t="shared" si="14"/>
        <v>0</v>
      </c>
      <c r="AC164" s="199" t="str">
        <f t="shared" si="20"/>
        <v/>
      </c>
      <c r="AD164" s="37"/>
      <c r="AE164" s="37"/>
      <c r="AF164" s="176" t="str">
        <f t="shared" si="15"/>
        <v/>
      </c>
      <c r="AG164" s="187"/>
      <c r="AH164" s="187"/>
      <c r="AI164" s="176" t="str">
        <f t="shared" si="16"/>
        <v/>
      </c>
      <c r="AJ164" s="235">
        <f t="shared" si="17"/>
        <v>0</v>
      </c>
      <c r="AK164" s="187"/>
      <c r="AL164" s="187"/>
      <c r="AM164" s="187"/>
      <c r="AN164" s="187"/>
      <c r="AO164" s="187"/>
      <c r="AP164" s="238">
        <f t="shared" si="18"/>
        <v>0</v>
      </c>
      <c r="AQ164" s="258">
        <f t="shared" si="19"/>
        <v>0</v>
      </c>
      <c r="AR164" s="231">
        <v>161</v>
      </c>
    </row>
    <row r="165" spans="1:44" ht="15" customHeight="1" x14ac:dyDescent="0.25">
      <c r="A165" s="34" t="str">
        <f>IF('CR CF3'!A165="","",Accueil!$D$8)</f>
        <v/>
      </c>
      <c r="B165" s="36" t="str">
        <f>IF('CR CF3'!A165="","",MATCH('CR CF3'!A165,Accueil!$D$32:$D$131,0))</f>
        <v/>
      </c>
      <c r="C165" s="145" t="str">
        <f>IF('CR CF3'!A165="","",'CR CF3'!A165)</f>
        <v/>
      </c>
      <c r="D165" s="162" t="str">
        <f>IF('CR CF3'!B165="","",'CR CF3'!B165)</f>
        <v/>
      </c>
      <c r="E165" s="285" t="str">
        <f>IF('CR CF3'!C165="","",'CR CF3'!C165)</f>
        <v/>
      </c>
      <c r="F165" s="171" t="str">
        <f>IF(OR(Accueil!$D$8="",D165="",E165=""),"",DATEDIF(E165,LOOKUP(B165,Accueil!$C$32:$C$131,Accueil!$E$32:$E$131),"m"))</f>
        <v/>
      </c>
      <c r="G165" s="92" t="str">
        <f>IF('CR CF3'!E165="","",'CR CF3'!E165)</f>
        <v/>
      </c>
      <c r="H165" s="252" t="str">
        <f>IF('CR CF3'!F165="","",'CR CF3'!F165)</f>
        <v/>
      </c>
      <c r="I165" s="245" t="str">
        <f>IF(OR(F165="",H165=""),"",VLOOKUP(H165,Détente!$A$2:$BU$157,MATCH(F165,(Détente!$B$1:$BU$1),1)+1))</f>
        <v/>
      </c>
      <c r="J165" s="252" t="str">
        <f>IF('CR CF3'!H165="","",'CR CF3'!H165)</f>
        <v/>
      </c>
      <c r="K165" s="245" t="str">
        <f>IF(OR(F165="",J165=""),"",VLOOKUP(J165,Sautillers!$A$2:$BU$99,MATCH(F165,(Sautillers!$B$1:$BU$1),1)+1))</f>
        <v/>
      </c>
      <c r="L165" s="252" t="str">
        <f>IF('CR CF3'!J165="","",'CR CF3'!J165)</f>
        <v/>
      </c>
      <c r="M165" s="245" t="str">
        <f>IF(OR(F165="",L165=""),"",VLOOKUP(L165,Gainage!$A$2:$BU$32,MATCH(F165,(Gainage!$B$1:$BU$1),1)+1))</f>
        <v/>
      </c>
      <c r="N165" s="252" t="str">
        <f>IF('CR CF3'!L165="","",'CR CF3'!L165)</f>
        <v/>
      </c>
      <c r="O165" s="245" t="str">
        <f>IF(OR(F165="",N165=""),"",VLOOKUP(N165,'Course 20 m'!$A$2:$BU$373,MATCH(F165,('Course 20 m'!$B$1:$BU$1),1)+1))</f>
        <v/>
      </c>
      <c r="P165" s="253" t="str">
        <f>IF('CR CF3'!N165="","",'CR CF3'!N165)</f>
        <v/>
      </c>
      <c r="Q165" s="245" t="str">
        <f>IF(OR(F165="",P165=""),"",VLOOKUP(P165,'Ecarts D&amp;G'!$A$2:$BU$147,MATCH(F165,('Ecarts D&amp;G'!$B$1:$BU$1),1)+1))</f>
        <v/>
      </c>
      <c r="R165" s="253" t="str">
        <f>IF('CR CF3'!P165="","",'CR CF3'!P165)</f>
        <v/>
      </c>
      <c r="S165" s="245" t="str">
        <f>IF(OR(F165="",R165=""),"",VLOOKUP(R165,'Ecarts D&amp;G'!$A$2:$BU$147,MATCH(F165,('Ecarts D&amp;G'!$B$1:$BU$1),1)+1))</f>
        <v/>
      </c>
      <c r="T165" s="253" t="str">
        <f>IF('CR CF3'!R165="","",'CR CF3'!R165)</f>
        <v/>
      </c>
      <c r="U165" s="245" t="str">
        <f>IF(OR(F165="",T165=""),"",VLOOKUP(T165,'Ecart facial'!$A$2:$BU$143,MATCH(F165,('Ecart facial'!$B$1:$BU$1),1)+1))</f>
        <v/>
      </c>
      <c r="V165" s="254" t="str">
        <f>IF('CR CF3'!T165="","",'CR CF3'!T165)</f>
        <v/>
      </c>
      <c r="W165" s="245" t="str">
        <f>IF(OR(F165="",V165=""),"",VLOOKUP(V165,'Fermeture TJ'!$A$2:$BU$126,MATCH(F165,('Fermeture TJ'!$B$1:$BU$1),1)+1))</f>
        <v/>
      </c>
      <c r="X165" s="254" t="str">
        <f>IF('CR CF3'!V165="","",'CR CF3'!V165)</f>
        <v/>
      </c>
      <c r="Y165" s="245" t="str">
        <f>IF(OR(F165="",X165=""),"",VLOOKUP(X165,Pont!$A$2:$BU$188,MATCH(F165,(Pont!$B$1:$BU$1),1)+1))</f>
        <v/>
      </c>
      <c r="Z165" s="254" t="str">
        <f>IF('CR CF3'!X165="","",'CR CF3'!X165)</f>
        <v/>
      </c>
      <c r="AA165" s="245" t="str">
        <f>IF(OR(F165="",Z165=""),"",VLOOKUP(Z165,Epaules!$A$2:$BU$76,MATCH(F165,(Epaules!$B$1:$BU$1),1)+1))</f>
        <v/>
      </c>
      <c r="AB165" s="233">
        <f t="shared" si="14"/>
        <v>0</v>
      </c>
      <c r="AC165" s="199" t="str">
        <f t="shared" si="20"/>
        <v/>
      </c>
      <c r="AD165" s="37"/>
      <c r="AE165" s="37"/>
      <c r="AF165" s="176" t="str">
        <f t="shared" si="15"/>
        <v/>
      </c>
      <c r="AG165" s="187"/>
      <c r="AH165" s="187"/>
      <c r="AI165" s="176" t="str">
        <f t="shared" si="16"/>
        <v/>
      </c>
      <c r="AJ165" s="235">
        <f t="shared" si="17"/>
        <v>0</v>
      </c>
      <c r="AK165" s="187"/>
      <c r="AL165" s="187"/>
      <c r="AM165" s="187"/>
      <c r="AN165" s="187"/>
      <c r="AO165" s="187"/>
      <c r="AP165" s="238">
        <f t="shared" si="18"/>
        <v>0</v>
      </c>
      <c r="AQ165" s="258">
        <f t="shared" si="19"/>
        <v>0</v>
      </c>
      <c r="AR165" s="231">
        <v>162</v>
      </c>
    </row>
    <row r="166" spans="1:44" ht="15" customHeight="1" x14ac:dyDescent="0.25">
      <c r="A166" s="34" t="str">
        <f>IF('CR CF3'!A166="","",Accueil!$D$8)</f>
        <v/>
      </c>
      <c r="B166" s="36" t="str">
        <f>IF('CR CF3'!A166="","",MATCH('CR CF3'!A166,Accueil!$D$32:$D$131,0))</f>
        <v/>
      </c>
      <c r="C166" s="145" t="str">
        <f>IF('CR CF3'!A166="","",'CR CF3'!A166)</f>
        <v/>
      </c>
      <c r="D166" s="162" t="str">
        <f>IF('CR CF3'!B166="","",'CR CF3'!B166)</f>
        <v/>
      </c>
      <c r="E166" s="284" t="str">
        <f>IF('CR CF3'!C166="","",'CR CF3'!C166)</f>
        <v/>
      </c>
      <c r="F166" s="171" t="str">
        <f>IF(OR(Accueil!$D$8="",D166="",E166=""),"",DATEDIF(E166,LOOKUP(B166,Accueil!$C$32:$C$131,Accueil!$E$32:$E$131),"m"))</f>
        <v/>
      </c>
      <c r="G166" s="92" t="str">
        <f>IF('CR CF3'!E166="","",'CR CF3'!E166)</f>
        <v/>
      </c>
      <c r="H166" s="252" t="str">
        <f>IF('CR CF3'!F166="","",'CR CF3'!F166)</f>
        <v/>
      </c>
      <c r="I166" s="245" t="str">
        <f>IF(OR(F166="",H166=""),"",VLOOKUP(H166,Détente!$A$2:$BU$157,MATCH(F166,(Détente!$B$1:$BU$1),1)+1))</f>
        <v/>
      </c>
      <c r="J166" s="252" t="str">
        <f>IF('CR CF3'!H166="","",'CR CF3'!H166)</f>
        <v/>
      </c>
      <c r="K166" s="245" t="str">
        <f>IF(OR(F166="",J166=""),"",VLOOKUP(J166,Sautillers!$A$2:$BU$99,MATCH(F166,(Sautillers!$B$1:$BU$1),1)+1))</f>
        <v/>
      </c>
      <c r="L166" s="252" t="str">
        <f>IF('CR CF3'!J166="","",'CR CF3'!J166)</f>
        <v/>
      </c>
      <c r="M166" s="245" t="str">
        <f>IF(OR(F166="",L166=""),"",VLOOKUP(L166,Gainage!$A$2:$BU$32,MATCH(F166,(Gainage!$B$1:$BU$1),1)+1))</f>
        <v/>
      </c>
      <c r="N166" s="252" t="str">
        <f>IF('CR CF3'!L166="","",'CR CF3'!L166)</f>
        <v/>
      </c>
      <c r="O166" s="245" t="str">
        <f>IF(OR(F166="",N166=""),"",VLOOKUP(N166,'Course 20 m'!$A$2:$BU$373,MATCH(F166,('Course 20 m'!$B$1:$BU$1),1)+1))</f>
        <v/>
      </c>
      <c r="P166" s="253" t="str">
        <f>IF('CR CF3'!N166="","",'CR CF3'!N166)</f>
        <v/>
      </c>
      <c r="Q166" s="245" t="str">
        <f>IF(OR(F166="",P166=""),"",VLOOKUP(P166,'Ecarts D&amp;G'!$A$2:$BU$147,MATCH(F166,('Ecarts D&amp;G'!$B$1:$BU$1),1)+1))</f>
        <v/>
      </c>
      <c r="R166" s="253" t="str">
        <f>IF('CR CF3'!P166="","",'CR CF3'!P166)</f>
        <v/>
      </c>
      <c r="S166" s="245" t="str">
        <f>IF(OR(F166="",R166=""),"",VLOOKUP(R166,'Ecarts D&amp;G'!$A$2:$BU$147,MATCH(F166,('Ecarts D&amp;G'!$B$1:$BU$1),1)+1))</f>
        <v/>
      </c>
      <c r="T166" s="253" t="str">
        <f>IF('CR CF3'!R166="","",'CR CF3'!R166)</f>
        <v/>
      </c>
      <c r="U166" s="245" t="str">
        <f>IF(OR(F166="",T166=""),"",VLOOKUP(T166,'Ecart facial'!$A$2:$BU$143,MATCH(F166,('Ecart facial'!$B$1:$BU$1),1)+1))</f>
        <v/>
      </c>
      <c r="V166" s="254" t="str">
        <f>IF('CR CF3'!T166="","",'CR CF3'!T166)</f>
        <v/>
      </c>
      <c r="W166" s="245" t="str">
        <f>IF(OR(F166="",V166=""),"",VLOOKUP(V166,'Fermeture TJ'!$A$2:$BU$126,MATCH(F166,('Fermeture TJ'!$B$1:$BU$1),1)+1))</f>
        <v/>
      </c>
      <c r="X166" s="254" t="str">
        <f>IF('CR CF3'!V166="","",'CR CF3'!V166)</f>
        <v/>
      </c>
      <c r="Y166" s="245" t="str">
        <f>IF(OR(F166="",X166=""),"",VLOOKUP(X166,Pont!$A$2:$BU$188,MATCH(F166,(Pont!$B$1:$BU$1),1)+1))</f>
        <v/>
      </c>
      <c r="Z166" s="254" t="str">
        <f>IF('CR CF3'!X166="","",'CR CF3'!X166)</f>
        <v/>
      </c>
      <c r="AA166" s="245" t="str">
        <f>IF(OR(F166="",Z166=""),"",VLOOKUP(Z166,Epaules!$A$2:$BU$76,MATCH(F166,(Epaules!$B$1:$BU$1),1)+1))</f>
        <v/>
      </c>
      <c r="AB166" s="233">
        <f t="shared" si="14"/>
        <v>0</v>
      </c>
      <c r="AC166" s="199" t="str">
        <f t="shared" si="20"/>
        <v/>
      </c>
      <c r="AD166" s="37"/>
      <c r="AE166" s="37"/>
      <c r="AF166" s="176" t="str">
        <f t="shared" si="15"/>
        <v/>
      </c>
      <c r="AG166" s="187"/>
      <c r="AH166" s="187"/>
      <c r="AI166" s="176" t="str">
        <f t="shared" si="16"/>
        <v/>
      </c>
      <c r="AJ166" s="235">
        <f t="shared" si="17"/>
        <v>0</v>
      </c>
      <c r="AK166" s="187"/>
      <c r="AL166" s="187"/>
      <c r="AM166" s="187"/>
      <c r="AN166" s="187"/>
      <c r="AO166" s="187"/>
      <c r="AP166" s="238">
        <f t="shared" si="18"/>
        <v>0</v>
      </c>
      <c r="AQ166" s="258">
        <f t="shared" si="19"/>
        <v>0</v>
      </c>
      <c r="AR166" s="231">
        <v>163</v>
      </c>
    </row>
    <row r="167" spans="1:44" ht="15" customHeight="1" x14ac:dyDescent="0.25">
      <c r="A167" s="34" t="str">
        <f>IF('CR CF3'!A167="","",Accueil!$D$8)</f>
        <v/>
      </c>
      <c r="B167" s="36" t="str">
        <f>IF('CR CF3'!A167="","",MATCH('CR CF3'!A167,Accueil!$D$32:$D$131,0))</f>
        <v/>
      </c>
      <c r="C167" s="145" t="str">
        <f>IF('CR CF3'!A167="","",'CR CF3'!A167)</f>
        <v/>
      </c>
      <c r="D167" s="162" t="str">
        <f>IF('CR CF3'!B167="","",'CR CF3'!B167)</f>
        <v/>
      </c>
      <c r="E167" s="285" t="str">
        <f>IF('CR CF3'!C167="","",'CR CF3'!C167)</f>
        <v/>
      </c>
      <c r="F167" s="171" t="str">
        <f>IF(OR(Accueil!$D$8="",D167="",E167=""),"",DATEDIF(E167,LOOKUP(B167,Accueil!$C$32:$C$131,Accueil!$E$32:$E$131),"m"))</f>
        <v/>
      </c>
      <c r="G167" s="92" t="str">
        <f>IF('CR CF3'!E167="","",'CR CF3'!E167)</f>
        <v/>
      </c>
      <c r="H167" s="252" t="str">
        <f>IF('CR CF3'!F167="","",'CR CF3'!F167)</f>
        <v/>
      </c>
      <c r="I167" s="245" t="str">
        <f>IF(OR(F167="",H167=""),"",VLOOKUP(H167,Détente!$A$2:$BU$157,MATCH(F167,(Détente!$B$1:$BU$1),1)+1))</f>
        <v/>
      </c>
      <c r="J167" s="252" t="str">
        <f>IF('CR CF3'!H167="","",'CR CF3'!H167)</f>
        <v/>
      </c>
      <c r="K167" s="245" t="str">
        <f>IF(OR(F167="",J167=""),"",VLOOKUP(J167,Sautillers!$A$2:$BU$99,MATCH(F167,(Sautillers!$B$1:$BU$1),1)+1))</f>
        <v/>
      </c>
      <c r="L167" s="252" t="str">
        <f>IF('CR CF3'!J167="","",'CR CF3'!J167)</f>
        <v/>
      </c>
      <c r="M167" s="245" t="str">
        <f>IF(OR(F167="",L167=""),"",VLOOKUP(L167,Gainage!$A$2:$BU$32,MATCH(F167,(Gainage!$B$1:$BU$1),1)+1))</f>
        <v/>
      </c>
      <c r="N167" s="252" t="str">
        <f>IF('CR CF3'!L167="","",'CR CF3'!L167)</f>
        <v/>
      </c>
      <c r="O167" s="245" t="str">
        <f>IF(OR(F167="",N167=""),"",VLOOKUP(N167,'Course 20 m'!$A$2:$BU$373,MATCH(F167,('Course 20 m'!$B$1:$BU$1),1)+1))</f>
        <v/>
      </c>
      <c r="P167" s="253" t="str">
        <f>IF('CR CF3'!N167="","",'CR CF3'!N167)</f>
        <v/>
      </c>
      <c r="Q167" s="245" t="str">
        <f>IF(OR(F167="",P167=""),"",VLOOKUP(P167,'Ecarts D&amp;G'!$A$2:$BU$147,MATCH(F167,('Ecarts D&amp;G'!$B$1:$BU$1),1)+1))</f>
        <v/>
      </c>
      <c r="R167" s="253" t="str">
        <f>IF('CR CF3'!P167="","",'CR CF3'!P167)</f>
        <v/>
      </c>
      <c r="S167" s="245" t="str">
        <f>IF(OR(F167="",R167=""),"",VLOOKUP(R167,'Ecarts D&amp;G'!$A$2:$BU$147,MATCH(F167,('Ecarts D&amp;G'!$B$1:$BU$1),1)+1))</f>
        <v/>
      </c>
      <c r="T167" s="253" t="str">
        <f>IF('CR CF3'!R167="","",'CR CF3'!R167)</f>
        <v/>
      </c>
      <c r="U167" s="245" t="str">
        <f>IF(OR(F167="",T167=""),"",VLOOKUP(T167,'Ecart facial'!$A$2:$BU$143,MATCH(F167,('Ecart facial'!$B$1:$BU$1),1)+1))</f>
        <v/>
      </c>
      <c r="V167" s="254" t="str">
        <f>IF('CR CF3'!T167="","",'CR CF3'!T167)</f>
        <v/>
      </c>
      <c r="W167" s="245" t="str">
        <f>IF(OR(F167="",V167=""),"",VLOOKUP(V167,'Fermeture TJ'!$A$2:$BU$126,MATCH(F167,('Fermeture TJ'!$B$1:$BU$1),1)+1))</f>
        <v/>
      </c>
      <c r="X167" s="254" t="str">
        <f>IF('CR CF3'!V167="","",'CR CF3'!V167)</f>
        <v/>
      </c>
      <c r="Y167" s="245" t="str">
        <f>IF(OR(F167="",X167=""),"",VLOOKUP(X167,Pont!$A$2:$BU$188,MATCH(F167,(Pont!$B$1:$BU$1),1)+1))</f>
        <v/>
      </c>
      <c r="Z167" s="254" t="str">
        <f>IF('CR CF3'!X167="","",'CR CF3'!X167)</f>
        <v/>
      </c>
      <c r="AA167" s="245" t="str">
        <f>IF(OR(F167="",Z167=""),"",VLOOKUP(Z167,Epaules!$A$2:$BU$76,MATCH(F167,(Epaules!$B$1:$BU$1),1)+1))</f>
        <v/>
      </c>
      <c r="AB167" s="233">
        <f t="shared" si="14"/>
        <v>0</v>
      </c>
      <c r="AC167" s="199" t="str">
        <f t="shared" si="20"/>
        <v/>
      </c>
      <c r="AD167" s="37"/>
      <c r="AE167" s="37"/>
      <c r="AF167" s="176" t="str">
        <f t="shared" si="15"/>
        <v/>
      </c>
      <c r="AG167" s="187"/>
      <c r="AH167" s="187"/>
      <c r="AI167" s="176" t="str">
        <f t="shared" si="16"/>
        <v/>
      </c>
      <c r="AJ167" s="235">
        <f t="shared" si="17"/>
        <v>0</v>
      </c>
      <c r="AK167" s="187"/>
      <c r="AL167" s="187"/>
      <c r="AM167" s="187"/>
      <c r="AN167" s="187"/>
      <c r="AO167" s="187"/>
      <c r="AP167" s="238">
        <f t="shared" si="18"/>
        <v>0</v>
      </c>
      <c r="AQ167" s="258">
        <f t="shared" si="19"/>
        <v>0</v>
      </c>
      <c r="AR167" s="231">
        <v>164</v>
      </c>
    </row>
    <row r="168" spans="1:44" ht="15" customHeight="1" x14ac:dyDescent="0.25">
      <c r="A168" s="34" t="str">
        <f>IF('CR CF3'!A168="","",Accueil!$D$8)</f>
        <v/>
      </c>
      <c r="B168" s="36" t="str">
        <f>IF('CR CF3'!A168="","",MATCH('CR CF3'!A168,Accueil!$D$32:$D$131,0))</f>
        <v/>
      </c>
      <c r="C168" s="145" t="str">
        <f>IF('CR CF3'!A168="","",'CR CF3'!A168)</f>
        <v/>
      </c>
      <c r="D168" s="162" t="str">
        <f>IF('CR CF3'!B168="","",'CR CF3'!B168)</f>
        <v/>
      </c>
      <c r="E168" s="284" t="str">
        <f>IF('CR CF3'!C168="","",'CR CF3'!C168)</f>
        <v/>
      </c>
      <c r="F168" s="171" t="str">
        <f>IF(OR(Accueil!$D$8="",D168="",E168=""),"",DATEDIF(E168,LOOKUP(B168,Accueil!$C$32:$C$131,Accueil!$E$32:$E$131),"m"))</f>
        <v/>
      </c>
      <c r="G168" s="92" t="str">
        <f>IF('CR CF3'!E168="","",'CR CF3'!E168)</f>
        <v/>
      </c>
      <c r="H168" s="252" t="str">
        <f>IF('CR CF3'!F168="","",'CR CF3'!F168)</f>
        <v/>
      </c>
      <c r="I168" s="245" t="str">
        <f>IF(OR(F168="",H168=""),"",VLOOKUP(H168,Détente!$A$2:$BU$157,MATCH(F168,(Détente!$B$1:$BU$1),1)+1))</f>
        <v/>
      </c>
      <c r="J168" s="252" t="str">
        <f>IF('CR CF3'!H168="","",'CR CF3'!H168)</f>
        <v/>
      </c>
      <c r="K168" s="245" t="str">
        <f>IF(OR(F168="",J168=""),"",VLOOKUP(J168,Sautillers!$A$2:$BU$99,MATCH(F168,(Sautillers!$B$1:$BU$1),1)+1))</f>
        <v/>
      </c>
      <c r="L168" s="252" t="str">
        <f>IF('CR CF3'!J168="","",'CR CF3'!J168)</f>
        <v/>
      </c>
      <c r="M168" s="245" t="str">
        <f>IF(OR(F168="",L168=""),"",VLOOKUP(L168,Gainage!$A$2:$BU$32,MATCH(F168,(Gainage!$B$1:$BU$1),1)+1))</f>
        <v/>
      </c>
      <c r="N168" s="252" t="str">
        <f>IF('CR CF3'!L168="","",'CR CF3'!L168)</f>
        <v/>
      </c>
      <c r="O168" s="245" t="str">
        <f>IF(OR(F168="",N168=""),"",VLOOKUP(N168,'Course 20 m'!$A$2:$BU$373,MATCH(F168,('Course 20 m'!$B$1:$BU$1),1)+1))</f>
        <v/>
      </c>
      <c r="P168" s="253" t="str">
        <f>IF('CR CF3'!N168="","",'CR CF3'!N168)</f>
        <v/>
      </c>
      <c r="Q168" s="245" t="str">
        <f>IF(OR(F168="",P168=""),"",VLOOKUP(P168,'Ecarts D&amp;G'!$A$2:$BU$147,MATCH(F168,('Ecarts D&amp;G'!$B$1:$BU$1),1)+1))</f>
        <v/>
      </c>
      <c r="R168" s="253" t="str">
        <f>IF('CR CF3'!P168="","",'CR CF3'!P168)</f>
        <v/>
      </c>
      <c r="S168" s="245" t="str">
        <f>IF(OR(F168="",R168=""),"",VLOOKUP(R168,'Ecarts D&amp;G'!$A$2:$BU$147,MATCH(F168,('Ecarts D&amp;G'!$B$1:$BU$1),1)+1))</f>
        <v/>
      </c>
      <c r="T168" s="253" t="str">
        <f>IF('CR CF3'!R168="","",'CR CF3'!R168)</f>
        <v/>
      </c>
      <c r="U168" s="245" t="str">
        <f>IF(OR(F168="",T168=""),"",VLOOKUP(T168,'Ecart facial'!$A$2:$BU$143,MATCH(F168,('Ecart facial'!$B$1:$BU$1),1)+1))</f>
        <v/>
      </c>
      <c r="V168" s="254" t="str">
        <f>IF('CR CF3'!T168="","",'CR CF3'!T168)</f>
        <v/>
      </c>
      <c r="W168" s="245" t="str">
        <f>IF(OR(F168="",V168=""),"",VLOOKUP(V168,'Fermeture TJ'!$A$2:$BU$126,MATCH(F168,('Fermeture TJ'!$B$1:$BU$1),1)+1))</f>
        <v/>
      </c>
      <c r="X168" s="254" t="str">
        <f>IF('CR CF3'!V168="","",'CR CF3'!V168)</f>
        <v/>
      </c>
      <c r="Y168" s="245" t="str">
        <f>IF(OR(F168="",X168=""),"",VLOOKUP(X168,Pont!$A$2:$BU$188,MATCH(F168,(Pont!$B$1:$BU$1),1)+1))</f>
        <v/>
      </c>
      <c r="Z168" s="254" t="str">
        <f>IF('CR CF3'!X168="","",'CR CF3'!X168)</f>
        <v/>
      </c>
      <c r="AA168" s="245" t="str">
        <f>IF(OR(F168="",Z168=""),"",VLOOKUP(Z168,Epaules!$A$2:$BU$76,MATCH(F168,(Epaules!$B$1:$BU$1),1)+1))</f>
        <v/>
      </c>
      <c r="AB168" s="233">
        <f t="shared" si="14"/>
        <v>0</v>
      </c>
      <c r="AC168" s="199" t="str">
        <f t="shared" si="20"/>
        <v/>
      </c>
      <c r="AD168" s="37"/>
      <c r="AE168" s="37"/>
      <c r="AF168" s="176" t="str">
        <f t="shared" si="15"/>
        <v/>
      </c>
      <c r="AG168" s="187"/>
      <c r="AH168" s="187"/>
      <c r="AI168" s="176" t="str">
        <f t="shared" si="16"/>
        <v/>
      </c>
      <c r="AJ168" s="235">
        <f t="shared" si="17"/>
        <v>0</v>
      </c>
      <c r="AK168" s="187"/>
      <c r="AL168" s="187"/>
      <c r="AM168" s="187"/>
      <c r="AN168" s="187"/>
      <c r="AO168" s="187"/>
      <c r="AP168" s="238">
        <f t="shared" si="18"/>
        <v>0</v>
      </c>
      <c r="AQ168" s="258">
        <f t="shared" si="19"/>
        <v>0</v>
      </c>
      <c r="AR168" s="231">
        <v>165</v>
      </c>
    </row>
    <row r="169" spans="1:44" ht="15" customHeight="1" x14ac:dyDescent="0.25">
      <c r="A169" s="34" t="str">
        <f>IF('CR CF3'!A169="","",Accueil!$D$8)</f>
        <v/>
      </c>
      <c r="B169" s="36" t="str">
        <f>IF('CR CF3'!A169="","",MATCH('CR CF3'!A169,Accueil!$D$32:$D$131,0))</f>
        <v/>
      </c>
      <c r="C169" s="145" t="str">
        <f>IF('CR CF3'!A169="","",'CR CF3'!A169)</f>
        <v/>
      </c>
      <c r="D169" s="162" t="str">
        <f>IF('CR CF3'!B169="","",'CR CF3'!B169)</f>
        <v/>
      </c>
      <c r="E169" s="285" t="str">
        <f>IF('CR CF3'!C169="","",'CR CF3'!C169)</f>
        <v/>
      </c>
      <c r="F169" s="171" t="str">
        <f>IF(OR(Accueil!$D$8="",D169="",E169=""),"",DATEDIF(E169,LOOKUP(B169,Accueil!$C$32:$C$131,Accueil!$E$32:$E$131),"m"))</f>
        <v/>
      </c>
      <c r="G169" s="92" t="str">
        <f>IF('CR CF3'!E169="","",'CR CF3'!E169)</f>
        <v/>
      </c>
      <c r="H169" s="252" t="str">
        <f>IF('CR CF3'!F169="","",'CR CF3'!F169)</f>
        <v/>
      </c>
      <c r="I169" s="245" t="str">
        <f>IF(OR(F169="",H169=""),"",VLOOKUP(H169,Détente!$A$2:$BU$157,MATCH(F169,(Détente!$B$1:$BU$1),1)+1))</f>
        <v/>
      </c>
      <c r="J169" s="252" t="str">
        <f>IF('CR CF3'!H169="","",'CR CF3'!H169)</f>
        <v/>
      </c>
      <c r="K169" s="245" t="str">
        <f>IF(OR(F169="",J169=""),"",VLOOKUP(J169,Sautillers!$A$2:$BU$99,MATCH(F169,(Sautillers!$B$1:$BU$1),1)+1))</f>
        <v/>
      </c>
      <c r="L169" s="252" t="str">
        <f>IF('CR CF3'!J169="","",'CR CF3'!J169)</f>
        <v/>
      </c>
      <c r="M169" s="245" t="str">
        <f>IF(OR(F169="",L169=""),"",VLOOKUP(L169,Gainage!$A$2:$BU$32,MATCH(F169,(Gainage!$B$1:$BU$1),1)+1))</f>
        <v/>
      </c>
      <c r="N169" s="252" t="str">
        <f>IF('CR CF3'!L169="","",'CR CF3'!L169)</f>
        <v/>
      </c>
      <c r="O169" s="245" t="str">
        <f>IF(OR(F169="",N169=""),"",VLOOKUP(N169,'Course 20 m'!$A$2:$BU$373,MATCH(F169,('Course 20 m'!$B$1:$BU$1),1)+1))</f>
        <v/>
      </c>
      <c r="P169" s="253" t="str">
        <f>IF('CR CF3'!N169="","",'CR CF3'!N169)</f>
        <v/>
      </c>
      <c r="Q169" s="245" t="str">
        <f>IF(OR(F169="",P169=""),"",VLOOKUP(P169,'Ecarts D&amp;G'!$A$2:$BU$147,MATCH(F169,('Ecarts D&amp;G'!$B$1:$BU$1),1)+1))</f>
        <v/>
      </c>
      <c r="R169" s="253" t="str">
        <f>IF('CR CF3'!P169="","",'CR CF3'!P169)</f>
        <v/>
      </c>
      <c r="S169" s="245" t="str">
        <f>IF(OR(F169="",R169=""),"",VLOOKUP(R169,'Ecarts D&amp;G'!$A$2:$BU$147,MATCH(F169,('Ecarts D&amp;G'!$B$1:$BU$1),1)+1))</f>
        <v/>
      </c>
      <c r="T169" s="253" t="str">
        <f>IF('CR CF3'!R169="","",'CR CF3'!R169)</f>
        <v/>
      </c>
      <c r="U169" s="245" t="str">
        <f>IF(OR(F169="",T169=""),"",VLOOKUP(T169,'Ecart facial'!$A$2:$BU$143,MATCH(F169,('Ecart facial'!$B$1:$BU$1),1)+1))</f>
        <v/>
      </c>
      <c r="V169" s="254" t="str">
        <f>IF('CR CF3'!T169="","",'CR CF3'!T169)</f>
        <v/>
      </c>
      <c r="W169" s="245" t="str">
        <f>IF(OR(F169="",V169=""),"",VLOOKUP(V169,'Fermeture TJ'!$A$2:$BU$126,MATCH(F169,('Fermeture TJ'!$B$1:$BU$1),1)+1))</f>
        <v/>
      </c>
      <c r="X169" s="254" t="str">
        <f>IF('CR CF3'!V169="","",'CR CF3'!V169)</f>
        <v/>
      </c>
      <c r="Y169" s="245" t="str">
        <f>IF(OR(F169="",X169=""),"",VLOOKUP(X169,Pont!$A$2:$BU$188,MATCH(F169,(Pont!$B$1:$BU$1),1)+1))</f>
        <v/>
      </c>
      <c r="Z169" s="254" t="str">
        <f>IF('CR CF3'!X169="","",'CR CF3'!X169)</f>
        <v/>
      </c>
      <c r="AA169" s="245" t="str">
        <f>IF(OR(F169="",Z169=""),"",VLOOKUP(Z169,Epaules!$A$2:$BU$76,MATCH(F169,(Epaules!$B$1:$BU$1),1)+1))</f>
        <v/>
      </c>
      <c r="AB169" s="233">
        <f t="shared" si="14"/>
        <v>0</v>
      </c>
      <c r="AC169" s="199" t="str">
        <f t="shared" si="20"/>
        <v/>
      </c>
      <c r="AD169" s="37"/>
      <c r="AE169" s="37"/>
      <c r="AF169" s="176" t="str">
        <f t="shared" si="15"/>
        <v/>
      </c>
      <c r="AG169" s="187"/>
      <c r="AH169" s="187"/>
      <c r="AI169" s="176" t="str">
        <f t="shared" si="16"/>
        <v/>
      </c>
      <c r="AJ169" s="235">
        <f t="shared" si="17"/>
        <v>0</v>
      </c>
      <c r="AK169" s="187"/>
      <c r="AL169" s="187"/>
      <c r="AM169" s="187"/>
      <c r="AN169" s="187"/>
      <c r="AO169" s="187"/>
      <c r="AP169" s="238">
        <f t="shared" si="18"/>
        <v>0</v>
      </c>
      <c r="AQ169" s="258">
        <f t="shared" si="19"/>
        <v>0</v>
      </c>
      <c r="AR169" s="231">
        <v>166</v>
      </c>
    </row>
    <row r="170" spans="1:44" ht="15" customHeight="1" x14ac:dyDescent="0.25">
      <c r="A170" s="34" t="str">
        <f>IF('CR CF3'!A170="","",Accueil!$D$8)</f>
        <v/>
      </c>
      <c r="B170" s="36" t="str">
        <f>IF('CR CF3'!A170="","",MATCH('CR CF3'!A170,Accueil!$D$32:$D$131,0))</f>
        <v/>
      </c>
      <c r="C170" s="145" t="str">
        <f>IF('CR CF3'!A170="","",'CR CF3'!A170)</f>
        <v/>
      </c>
      <c r="D170" s="162" t="str">
        <f>IF('CR CF3'!B170="","",'CR CF3'!B170)</f>
        <v/>
      </c>
      <c r="E170" s="284" t="str">
        <f>IF('CR CF3'!C170="","",'CR CF3'!C170)</f>
        <v/>
      </c>
      <c r="F170" s="171" t="str">
        <f>IF(OR(Accueil!$D$8="",D170="",E170=""),"",DATEDIF(E170,LOOKUP(B170,Accueil!$C$32:$C$131,Accueil!$E$32:$E$131),"m"))</f>
        <v/>
      </c>
      <c r="G170" s="92" t="str">
        <f>IF('CR CF3'!E170="","",'CR CF3'!E170)</f>
        <v/>
      </c>
      <c r="H170" s="252" t="str">
        <f>IF('CR CF3'!F170="","",'CR CF3'!F170)</f>
        <v/>
      </c>
      <c r="I170" s="245" t="str">
        <f>IF(OR(F170="",H170=""),"",VLOOKUP(H170,Détente!$A$2:$BU$157,MATCH(F170,(Détente!$B$1:$BU$1),1)+1))</f>
        <v/>
      </c>
      <c r="J170" s="252" t="str">
        <f>IF('CR CF3'!H170="","",'CR CF3'!H170)</f>
        <v/>
      </c>
      <c r="K170" s="245" t="str">
        <f>IF(OR(F170="",J170=""),"",VLOOKUP(J170,Sautillers!$A$2:$BU$99,MATCH(F170,(Sautillers!$B$1:$BU$1),1)+1))</f>
        <v/>
      </c>
      <c r="L170" s="252" t="str">
        <f>IF('CR CF3'!J170="","",'CR CF3'!J170)</f>
        <v/>
      </c>
      <c r="M170" s="245" t="str">
        <f>IF(OR(F170="",L170=""),"",VLOOKUP(L170,Gainage!$A$2:$BU$32,MATCH(F170,(Gainage!$B$1:$BU$1),1)+1))</f>
        <v/>
      </c>
      <c r="N170" s="252" t="str">
        <f>IF('CR CF3'!L170="","",'CR CF3'!L170)</f>
        <v/>
      </c>
      <c r="O170" s="245" t="str">
        <f>IF(OR(F170="",N170=""),"",VLOOKUP(N170,'Course 20 m'!$A$2:$BU$373,MATCH(F170,('Course 20 m'!$B$1:$BU$1),1)+1))</f>
        <v/>
      </c>
      <c r="P170" s="253" t="str">
        <f>IF('CR CF3'!N170="","",'CR CF3'!N170)</f>
        <v/>
      </c>
      <c r="Q170" s="245" t="str">
        <f>IF(OR(F170="",P170=""),"",VLOOKUP(P170,'Ecarts D&amp;G'!$A$2:$BU$147,MATCH(F170,('Ecarts D&amp;G'!$B$1:$BU$1),1)+1))</f>
        <v/>
      </c>
      <c r="R170" s="253" t="str">
        <f>IF('CR CF3'!P170="","",'CR CF3'!P170)</f>
        <v/>
      </c>
      <c r="S170" s="245" t="str">
        <f>IF(OR(F170="",R170=""),"",VLOOKUP(R170,'Ecarts D&amp;G'!$A$2:$BU$147,MATCH(F170,('Ecarts D&amp;G'!$B$1:$BU$1),1)+1))</f>
        <v/>
      </c>
      <c r="T170" s="253" t="str">
        <f>IF('CR CF3'!R170="","",'CR CF3'!R170)</f>
        <v/>
      </c>
      <c r="U170" s="245" t="str">
        <f>IF(OR(F170="",T170=""),"",VLOOKUP(T170,'Ecart facial'!$A$2:$BU$143,MATCH(F170,('Ecart facial'!$B$1:$BU$1),1)+1))</f>
        <v/>
      </c>
      <c r="V170" s="254" t="str">
        <f>IF('CR CF3'!T170="","",'CR CF3'!T170)</f>
        <v/>
      </c>
      <c r="W170" s="245" t="str">
        <f>IF(OR(F170="",V170=""),"",VLOOKUP(V170,'Fermeture TJ'!$A$2:$BU$126,MATCH(F170,('Fermeture TJ'!$B$1:$BU$1),1)+1))</f>
        <v/>
      </c>
      <c r="X170" s="254" t="str">
        <f>IF('CR CF3'!V170="","",'CR CF3'!V170)</f>
        <v/>
      </c>
      <c r="Y170" s="245" t="str">
        <f>IF(OR(F170="",X170=""),"",VLOOKUP(X170,Pont!$A$2:$BU$188,MATCH(F170,(Pont!$B$1:$BU$1),1)+1))</f>
        <v/>
      </c>
      <c r="Z170" s="254" t="str">
        <f>IF('CR CF3'!X170="","",'CR CF3'!X170)</f>
        <v/>
      </c>
      <c r="AA170" s="245" t="str">
        <f>IF(OR(F170="",Z170=""),"",VLOOKUP(Z170,Epaules!$A$2:$BU$76,MATCH(F170,(Epaules!$B$1:$BU$1),1)+1))</f>
        <v/>
      </c>
      <c r="AB170" s="233">
        <f t="shared" si="14"/>
        <v>0</v>
      </c>
      <c r="AC170" s="199" t="str">
        <f t="shared" si="20"/>
        <v/>
      </c>
      <c r="AD170" s="37"/>
      <c r="AE170" s="37"/>
      <c r="AF170" s="176" t="str">
        <f t="shared" si="15"/>
        <v/>
      </c>
      <c r="AG170" s="187"/>
      <c r="AH170" s="187"/>
      <c r="AI170" s="176" t="str">
        <f t="shared" si="16"/>
        <v/>
      </c>
      <c r="AJ170" s="235">
        <f t="shared" si="17"/>
        <v>0</v>
      </c>
      <c r="AK170" s="187"/>
      <c r="AL170" s="187"/>
      <c r="AM170" s="187"/>
      <c r="AN170" s="187"/>
      <c r="AO170" s="187"/>
      <c r="AP170" s="238">
        <f t="shared" si="18"/>
        <v>0</v>
      </c>
      <c r="AQ170" s="258">
        <f t="shared" si="19"/>
        <v>0</v>
      </c>
      <c r="AR170" s="231">
        <v>167</v>
      </c>
    </row>
    <row r="171" spans="1:44" ht="15" customHeight="1" x14ac:dyDescent="0.25">
      <c r="A171" s="34" t="str">
        <f>IF('CR CF3'!A171="","",Accueil!$D$8)</f>
        <v/>
      </c>
      <c r="B171" s="36" t="str">
        <f>IF('CR CF3'!A171="","",MATCH('CR CF3'!A171,Accueil!$D$32:$D$131,0))</f>
        <v/>
      </c>
      <c r="C171" s="145" t="str">
        <f>IF('CR CF3'!A171="","",'CR CF3'!A171)</f>
        <v/>
      </c>
      <c r="D171" s="162" t="str">
        <f>IF('CR CF3'!B171="","",'CR CF3'!B171)</f>
        <v/>
      </c>
      <c r="E171" s="285" t="str">
        <f>IF('CR CF3'!C171="","",'CR CF3'!C171)</f>
        <v/>
      </c>
      <c r="F171" s="171" t="str">
        <f>IF(OR(Accueil!$D$8="",D171="",E171=""),"",DATEDIF(E171,LOOKUP(B171,Accueil!$C$32:$C$131,Accueil!$E$32:$E$131),"m"))</f>
        <v/>
      </c>
      <c r="G171" s="92" t="str">
        <f>IF('CR CF3'!E171="","",'CR CF3'!E171)</f>
        <v/>
      </c>
      <c r="H171" s="252" t="str">
        <f>IF('CR CF3'!F171="","",'CR CF3'!F171)</f>
        <v/>
      </c>
      <c r="I171" s="245" t="str">
        <f>IF(OR(F171="",H171=""),"",VLOOKUP(H171,Détente!$A$2:$BU$157,MATCH(F171,(Détente!$B$1:$BU$1),1)+1))</f>
        <v/>
      </c>
      <c r="J171" s="252" t="str">
        <f>IF('CR CF3'!H171="","",'CR CF3'!H171)</f>
        <v/>
      </c>
      <c r="K171" s="245" t="str">
        <f>IF(OR(F171="",J171=""),"",VLOOKUP(J171,Sautillers!$A$2:$BU$99,MATCH(F171,(Sautillers!$B$1:$BU$1),1)+1))</f>
        <v/>
      </c>
      <c r="L171" s="252" t="str">
        <f>IF('CR CF3'!J171="","",'CR CF3'!J171)</f>
        <v/>
      </c>
      <c r="M171" s="245" t="str">
        <f>IF(OR(F171="",L171=""),"",VLOOKUP(L171,Gainage!$A$2:$BU$32,MATCH(F171,(Gainage!$B$1:$BU$1),1)+1))</f>
        <v/>
      </c>
      <c r="N171" s="252" t="str">
        <f>IF('CR CF3'!L171="","",'CR CF3'!L171)</f>
        <v/>
      </c>
      <c r="O171" s="245" t="str">
        <f>IF(OR(F171="",N171=""),"",VLOOKUP(N171,'Course 20 m'!$A$2:$BU$373,MATCH(F171,('Course 20 m'!$B$1:$BU$1),1)+1))</f>
        <v/>
      </c>
      <c r="P171" s="253" t="str">
        <f>IF('CR CF3'!N171="","",'CR CF3'!N171)</f>
        <v/>
      </c>
      <c r="Q171" s="245" t="str">
        <f>IF(OR(F171="",P171=""),"",VLOOKUP(P171,'Ecarts D&amp;G'!$A$2:$BU$147,MATCH(F171,('Ecarts D&amp;G'!$B$1:$BU$1),1)+1))</f>
        <v/>
      </c>
      <c r="R171" s="253" t="str">
        <f>IF('CR CF3'!P171="","",'CR CF3'!P171)</f>
        <v/>
      </c>
      <c r="S171" s="245" t="str">
        <f>IF(OR(F171="",R171=""),"",VLOOKUP(R171,'Ecarts D&amp;G'!$A$2:$BU$147,MATCH(F171,('Ecarts D&amp;G'!$B$1:$BU$1),1)+1))</f>
        <v/>
      </c>
      <c r="T171" s="253" t="str">
        <f>IF('CR CF3'!R171="","",'CR CF3'!R171)</f>
        <v/>
      </c>
      <c r="U171" s="245" t="str">
        <f>IF(OR(F171="",T171=""),"",VLOOKUP(T171,'Ecart facial'!$A$2:$BU$143,MATCH(F171,('Ecart facial'!$B$1:$BU$1),1)+1))</f>
        <v/>
      </c>
      <c r="V171" s="254" t="str">
        <f>IF('CR CF3'!T171="","",'CR CF3'!T171)</f>
        <v/>
      </c>
      <c r="W171" s="245" t="str">
        <f>IF(OR(F171="",V171=""),"",VLOOKUP(V171,'Fermeture TJ'!$A$2:$BU$126,MATCH(F171,('Fermeture TJ'!$B$1:$BU$1),1)+1))</f>
        <v/>
      </c>
      <c r="X171" s="254" t="str">
        <f>IF('CR CF3'!V171="","",'CR CF3'!V171)</f>
        <v/>
      </c>
      <c r="Y171" s="245" t="str">
        <f>IF(OR(F171="",X171=""),"",VLOOKUP(X171,Pont!$A$2:$BU$188,MATCH(F171,(Pont!$B$1:$BU$1),1)+1))</f>
        <v/>
      </c>
      <c r="Z171" s="254" t="str">
        <f>IF('CR CF3'!X171="","",'CR CF3'!X171)</f>
        <v/>
      </c>
      <c r="AA171" s="245" t="str">
        <f>IF(OR(F171="",Z171=""),"",VLOOKUP(Z171,Epaules!$A$2:$BU$76,MATCH(F171,(Epaules!$B$1:$BU$1),1)+1))</f>
        <v/>
      </c>
      <c r="AB171" s="233">
        <f t="shared" si="14"/>
        <v>0</v>
      </c>
      <c r="AC171" s="199" t="str">
        <f t="shared" si="20"/>
        <v/>
      </c>
      <c r="AD171" s="37"/>
      <c r="AE171" s="37"/>
      <c r="AF171" s="176" t="str">
        <f t="shared" si="15"/>
        <v/>
      </c>
      <c r="AG171" s="187"/>
      <c r="AH171" s="187"/>
      <c r="AI171" s="176" t="str">
        <f t="shared" si="16"/>
        <v/>
      </c>
      <c r="AJ171" s="235">
        <f t="shared" si="17"/>
        <v>0</v>
      </c>
      <c r="AK171" s="187"/>
      <c r="AL171" s="187"/>
      <c r="AM171" s="187"/>
      <c r="AN171" s="187"/>
      <c r="AO171" s="187"/>
      <c r="AP171" s="238">
        <f t="shared" si="18"/>
        <v>0</v>
      </c>
      <c r="AQ171" s="258">
        <f t="shared" si="19"/>
        <v>0</v>
      </c>
      <c r="AR171" s="231">
        <v>168</v>
      </c>
    </row>
    <row r="172" spans="1:44" ht="15" customHeight="1" x14ac:dyDescent="0.25">
      <c r="A172" s="34" t="str">
        <f>IF('CR CF3'!A172="","",Accueil!$D$8)</f>
        <v/>
      </c>
      <c r="B172" s="36" t="str">
        <f>IF('CR CF3'!A172="","",MATCH('CR CF3'!A172,Accueil!$D$32:$D$131,0))</f>
        <v/>
      </c>
      <c r="C172" s="145" t="str">
        <f>IF('CR CF3'!A172="","",'CR CF3'!A172)</f>
        <v/>
      </c>
      <c r="D172" s="162" t="str">
        <f>IF('CR CF3'!B172="","",'CR CF3'!B172)</f>
        <v/>
      </c>
      <c r="E172" s="284" t="str">
        <f>IF('CR CF3'!C172="","",'CR CF3'!C172)</f>
        <v/>
      </c>
      <c r="F172" s="171" t="str">
        <f>IF(OR(Accueil!$D$8="",D172="",E172=""),"",DATEDIF(E172,LOOKUP(B172,Accueil!$C$32:$C$131,Accueil!$E$32:$E$131),"m"))</f>
        <v/>
      </c>
      <c r="G172" s="92" t="str">
        <f>IF('CR CF3'!E172="","",'CR CF3'!E172)</f>
        <v/>
      </c>
      <c r="H172" s="252" t="str">
        <f>IF('CR CF3'!F172="","",'CR CF3'!F172)</f>
        <v/>
      </c>
      <c r="I172" s="245" t="str">
        <f>IF(OR(F172="",H172=""),"",VLOOKUP(H172,Détente!$A$2:$BU$157,MATCH(F172,(Détente!$B$1:$BU$1),1)+1))</f>
        <v/>
      </c>
      <c r="J172" s="252" t="str">
        <f>IF('CR CF3'!H172="","",'CR CF3'!H172)</f>
        <v/>
      </c>
      <c r="K172" s="245" t="str">
        <f>IF(OR(F172="",J172=""),"",VLOOKUP(J172,Sautillers!$A$2:$BU$99,MATCH(F172,(Sautillers!$B$1:$BU$1),1)+1))</f>
        <v/>
      </c>
      <c r="L172" s="252" t="str">
        <f>IF('CR CF3'!J172="","",'CR CF3'!J172)</f>
        <v/>
      </c>
      <c r="M172" s="245" t="str">
        <f>IF(OR(F172="",L172=""),"",VLOOKUP(L172,Gainage!$A$2:$BU$32,MATCH(F172,(Gainage!$B$1:$BU$1),1)+1))</f>
        <v/>
      </c>
      <c r="N172" s="252" t="str">
        <f>IF('CR CF3'!L172="","",'CR CF3'!L172)</f>
        <v/>
      </c>
      <c r="O172" s="245" t="str">
        <f>IF(OR(F172="",N172=""),"",VLOOKUP(N172,'Course 20 m'!$A$2:$BU$373,MATCH(F172,('Course 20 m'!$B$1:$BU$1),1)+1))</f>
        <v/>
      </c>
      <c r="P172" s="253" t="str">
        <f>IF('CR CF3'!N172="","",'CR CF3'!N172)</f>
        <v/>
      </c>
      <c r="Q172" s="245" t="str">
        <f>IF(OR(F172="",P172=""),"",VLOOKUP(P172,'Ecarts D&amp;G'!$A$2:$BU$147,MATCH(F172,('Ecarts D&amp;G'!$B$1:$BU$1),1)+1))</f>
        <v/>
      </c>
      <c r="R172" s="253" t="str">
        <f>IF('CR CF3'!P172="","",'CR CF3'!P172)</f>
        <v/>
      </c>
      <c r="S172" s="245" t="str">
        <f>IF(OR(F172="",R172=""),"",VLOOKUP(R172,'Ecarts D&amp;G'!$A$2:$BU$147,MATCH(F172,('Ecarts D&amp;G'!$B$1:$BU$1),1)+1))</f>
        <v/>
      </c>
      <c r="T172" s="253" t="str">
        <f>IF('CR CF3'!R172="","",'CR CF3'!R172)</f>
        <v/>
      </c>
      <c r="U172" s="245" t="str">
        <f>IF(OR(F172="",T172=""),"",VLOOKUP(T172,'Ecart facial'!$A$2:$BU$143,MATCH(F172,('Ecart facial'!$B$1:$BU$1),1)+1))</f>
        <v/>
      </c>
      <c r="V172" s="254" t="str">
        <f>IF('CR CF3'!T172="","",'CR CF3'!T172)</f>
        <v/>
      </c>
      <c r="W172" s="245" t="str">
        <f>IF(OR(F172="",V172=""),"",VLOOKUP(V172,'Fermeture TJ'!$A$2:$BU$126,MATCH(F172,('Fermeture TJ'!$B$1:$BU$1),1)+1))</f>
        <v/>
      </c>
      <c r="X172" s="254" t="str">
        <f>IF('CR CF3'!V172="","",'CR CF3'!V172)</f>
        <v/>
      </c>
      <c r="Y172" s="245" t="str">
        <f>IF(OR(F172="",X172=""),"",VLOOKUP(X172,Pont!$A$2:$BU$188,MATCH(F172,(Pont!$B$1:$BU$1),1)+1))</f>
        <v/>
      </c>
      <c r="Z172" s="254" t="str">
        <f>IF('CR CF3'!X172="","",'CR CF3'!X172)</f>
        <v/>
      </c>
      <c r="AA172" s="245" t="str">
        <f>IF(OR(F172="",Z172=""),"",VLOOKUP(Z172,Epaules!$A$2:$BU$76,MATCH(F172,(Epaules!$B$1:$BU$1),1)+1))</f>
        <v/>
      </c>
      <c r="AB172" s="233">
        <f t="shared" si="14"/>
        <v>0</v>
      </c>
      <c r="AC172" s="199" t="str">
        <f t="shared" si="20"/>
        <v/>
      </c>
      <c r="AD172" s="37"/>
      <c r="AE172" s="37"/>
      <c r="AF172" s="176" t="str">
        <f t="shared" si="15"/>
        <v/>
      </c>
      <c r="AG172" s="187"/>
      <c r="AH172" s="187"/>
      <c r="AI172" s="176" t="str">
        <f t="shared" si="16"/>
        <v/>
      </c>
      <c r="AJ172" s="235">
        <f t="shared" si="17"/>
        <v>0</v>
      </c>
      <c r="AK172" s="187"/>
      <c r="AL172" s="187"/>
      <c r="AM172" s="187"/>
      <c r="AN172" s="187"/>
      <c r="AO172" s="187"/>
      <c r="AP172" s="238">
        <f t="shared" si="18"/>
        <v>0</v>
      </c>
      <c r="AQ172" s="258">
        <f t="shared" si="19"/>
        <v>0</v>
      </c>
      <c r="AR172" s="231">
        <v>169</v>
      </c>
    </row>
    <row r="173" spans="1:44" ht="15" customHeight="1" x14ac:dyDescent="0.25">
      <c r="A173" s="34" t="str">
        <f>IF('CR CF3'!A173="","",Accueil!$D$8)</f>
        <v/>
      </c>
      <c r="B173" s="36" t="str">
        <f>IF('CR CF3'!A173="","",MATCH('CR CF3'!A173,Accueil!$D$32:$D$131,0))</f>
        <v/>
      </c>
      <c r="C173" s="145" t="str">
        <f>IF('CR CF3'!A173="","",'CR CF3'!A173)</f>
        <v/>
      </c>
      <c r="D173" s="162" t="str">
        <f>IF('CR CF3'!B173="","",'CR CF3'!B173)</f>
        <v/>
      </c>
      <c r="E173" s="285" t="str">
        <f>IF('CR CF3'!C173="","",'CR CF3'!C173)</f>
        <v/>
      </c>
      <c r="F173" s="171" t="str">
        <f>IF(OR(Accueil!$D$8="",D173="",E173=""),"",DATEDIF(E173,LOOKUP(B173,Accueil!$C$32:$C$131,Accueil!$E$32:$E$131),"m"))</f>
        <v/>
      </c>
      <c r="G173" s="92" t="str">
        <f>IF('CR CF3'!E173="","",'CR CF3'!E173)</f>
        <v/>
      </c>
      <c r="H173" s="252" t="str">
        <f>IF('CR CF3'!F173="","",'CR CF3'!F173)</f>
        <v/>
      </c>
      <c r="I173" s="245" t="str">
        <f>IF(OR(F173="",H173=""),"",VLOOKUP(H173,Détente!$A$2:$BU$157,MATCH(F173,(Détente!$B$1:$BU$1),1)+1))</f>
        <v/>
      </c>
      <c r="J173" s="252" t="str">
        <f>IF('CR CF3'!H173="","",'CR CF3'!H173)</f>
        <v/>
      </c>
      <c r="K173" s="245" t="str">
        <f>IF(OR(F173="",J173=""),"",VLOOKUP(J173,Sautillers!$A$2:$BU$99,MATCH(F173,(Sautillers!$B$1:$BU$1),1)+1))</f>
        <v/>
      </c>
      <c r="L173" s="252" t="str">
        <f>IF('CR CF3'!J173="","",'CR CF3'!J173)</f>
        <v/>
      </c>
      <c r="M173" s="245" t="str">
        <f>IF(OR(F173="",L173=""),"",VLOOKUP(L173,Gainage!$A$2:$BU$32,MATCH(F173,(Gainage!$B$1:$BU$1),1)+1))</f>
        <v/>
      </c>
      <c r="N173" s="252" t="str">
        <f>IF('CR CF3'!L173="","",'CR CF3'!L173)</f>
        <v/>
      </c>
      <c r="O173" s="245" t="str">
        <f>IF(OR(F173="",N173=""),"",VLOOKUP(N173,'Course 20 m'!$A$2:$BU$373,MATCH(F173,('Course 20 m'!$B$1:$BU$1),1)+1))</f>
        <v/>
      </c>
      <c r="P173" s="253" t="str">
        <f>IF('CR CF3'!N173="","",'CR CF3'!N173)</f>
        <v/>
      </c>
      <c r="Q173" s="245" t="str">
        <f>IF(OR(F173="",P173=""),"",VLOOKUP(P173,'Ecarts D&amp;G'!$A$2:$BU$147,MATCH(F173,('Ecarts D&amp;G'!$B$1:$BU$1),1)+1))</f>
        <v/>
      </c>
      <c r="R173" s="253" t="str">
        <f>IF('CR CF3'!P173="","",'CR CF3'!P173)</f>
        <v/>
      </c>
      <c r="S173" s="245" t="str">
        <f>IF(OR(F173="",R173=""),"",VLOOKUP(R173,'Ecarts D&amp;G'!$A$2:$BU$147,MATCH(F173,('Ecarts D&amp;G'!$B$1:$BU$1),1)+1))</f>
        <v/>
      </c>
      <c r="T173" s="253" t="str">
        <f>IF('CR CF3'!R173="","",'CR CF3'!R173)</f>
        <v/>
      </c>
      <c r="U173" s="245" t="str">
        <f>IF(OR(F173="",T173=""),"",VLOOKUP(T173,'Ecart facial'!$A$2:$BU$143,MATCH(F173,('Ecart facial'!$B$1:$BU$1),1)+1))</f>
        <v/>
      </c>
      <c r="V173" s="254" t="str">
        <f>IF('CR CF3'!T173="","",'CR CF3'!T173)</f>
        <v/>
      </c>
      <c r="W173" s="245" t="str">
        <f>IF(OR(F173="",V173=""),"",VLOOKUP(V173,'Fermeture TJ'!$A$2:$BU$126,MATCH(F173,('Fermeture TJ'!$B$1:$BU$1),1)+1))</f>
        <v/>
      </c>
      <c r="X173" s="254" t="str">
        <f>IF('CR CF3'!V173="","",'CR CF3'!V173)</f>
        <v/>
      </c>
      <c r="Y173" s="245" t="str">
        <f>IF(OR(F173="",X173=""),"",VLOOKUP(X173,Pont!$A$2:$BU$188,MATCH(F173,(Pont!$B$1:$BU$1),1)+1))</f>
        <v/>
      </c>
      <c r="Z173" s="254" t="str">
        <f>IF('CR CF3'!X173="","",'CR CF3'!X173)</f>
        <v/>
      </c>
      <c r="AA173" s="245" t="str">
        <f>IF(OR(F173="",Z173=""),"",VLOOKUP(Z173,Epaules!$A$2:$BU$76,MATCH(F173,(Epaules!$B$1:$BU$1),1)+1))</f>
        <v/>
      </c>
      <c r="AB173" s="233">
        <f t="shared" si="14"/>
        <v>0</v>
      </c>
      <c r="AC173" s="199" t="str">
        <f t="shared" si="20"/>
        <v/>
      </c>
      <c r="AD173" s="37"/>
      <c r="AE173" s="37"/>
      <c r="AF173" s="176" t="str">
        <f t="shared" si="15"/>
        <v/>
      </c>
      <c r="AG173" s="187"/>
      <c r="AH173" s="187"/>
      <c r="AI173" s="176" t="str">
        <f t="shared" si="16"/>
        <v/>
      </c>
      <c r="AJ173" s="235">
        <f t="shared" si="17"/>
        <v>0</v>
      </c>
      <c r="AK173" s="187"/>
      <c r="AL173" s="187"/>
      <c r="AM173" s="187"/>
      <c r="AN173" s="187"/>
      <c r="AO173" s="187"/>
      <c r="AP173" s="238">
        <f t="shared" si="18"/>
        <v>0</v>
      </c>
      <c r="AQ173" s="258">
        <f t="shared" si="19"/>
        <v>0</v>
      </c>
      <c r="AR173" s="231">
        <v>170</v>
      </c>
    </row>
    <row r="174" spans="1:44" ht="15" customHeight="1" x14ac:dyDescent="0.25">
      <c r="A174" s="34" t="str">
        <f>IF('CR CF3'!A174="","",Accueil!$D$8)</f>
        <v/>
      </c>
      <c r="B174" s="36" t="str">
        <f>IF('CR CF3'!A174="","",MATCH('CR CF3'!A174,Accueil!$D$32:$D$131,0))</f>
        <v/>
      </c>
      <c r="C174" s="145" t="str">
        <f>IF('CR CF3'!A174="","",'CR CF3'!A174)</f>
        <v/>
      </c>
      <c r="D174" s="162" t="str">
        <f>IF('CR CF3'!B174="","",'CR CF3'!B174)</f>
        <v/>
      </c>
      <c r="E174" s="284" t="str">
        <f>IF('CR CF3'!C174="","",'CR CF3'!C174)</f>
        <v/>
      </c>
      <c r="F174" s="171" t="str">
        <f>IF(OR(Accueil!$D$8="",D174="",E174=""),"",DATEDIF(E174,LOOKUP(B174,Accueil!$C$32:$C$131,Accueil!$E$32:$E$131),"m"))</f>
        <v/>
      </c>
      <c r="G174" s="92" t="str">
        <f>IF('CR CF3'!E174="","",'CR CF3'!E174)</f>
        <v/>
      </c>
      <c r="H174" s="252" t="str">
        <f>IF('CR CF3'!F174="","",'CR CF3'!F174)</f>
        <v/>
      </c>
      <c r="I174" s="245" t="str">
        <f>IF(OR(F174="",H174=""),"",VLOOKUP(H174,Détente!$A$2:$BU$157,MATCH(F174,(Détente!$B$1:$BU$1),1)+1))</f>
        <v/>
      </c>
      <c r="J174" s="252" t="str">
        <f>IF('CR CF3'!H174="","",'CR CF3'!H174)</f>
        <v/>
      </c>
      <c r="K174" s="245" t="str">
        <f>IF(OR(F174="",J174=""),"",VLOOKUP(J174,Sautillers!$A$2:$BU$99,MATCH(F174,(Sautillers!$B$1:$BU$1),1)+1))</f>
        <v/>
      </c>
      <c r="L174" s="252" t="str">
        <f>IF('CR CF3'!J174="","",'CR CF3'!J174)</f>
        <v/>
      </c>
      <c r="M174" s="245" t="str">
        <f>IF(OR(F174="",L174=""),"",VLOOKUP(L174,Gainage!$A$2:$BU$32,MATCH(F174,(Gainage!$B$1:$BU$1),1)+1))</f>
        <v/>
      </c>
      <c r="N174" s="252" t="str">
        <f>IF('CR CF3'!L174="","",'CR CF3'!L174)</f>
        <v/>
      </c>
      <c r="O174" s="245" t="str">
        <f>IF(OR(F174="",N174=""),"",VLOOKUP(N174,'Course 20 m'!$A$2:$BU$373,MATCH(F174,('Course 20 m'!$B$1:$BU$1),1)+1))</f>
        <v/>
      </c>
      <c r="P174" s="253" t="str">
        <f>IF('CR CF3'!N174="","",'CR CF3'!N174)</f>
        <v/>
      </c>
      <c r="Q174" s="245" t="str">
        <f>IF(OR(F174="",P174=""),"",VLOOKUP(P174,'Ecarts D&amp;G'!$A$2:$BU$147,MATCH(F174,('Ecarts D&amp;G'!$B$1:$BU$1),1)+1))</f>
        <v/>
      </c>
      <c r="R174" s="253" t="str">
        <f>IF('CR CF3'!P174="","",'CR CF3'!P174)</f>
        <v/>
      </c>
      <c r="S174" s="245" t="str">
        <f>IF(OR(F174="",R174=""),"",VLOOKUP(R174,'Ecarts D&amp;G'!$A$2:$BU$147,MATCH(F174,('Ecarts D&amp;G'!$B$1:$BU$1),1)+1))</f>
        <v/>
      </c>
      <c r="T174" s="253" t="str">
        <f>IF('CR CF3'!R174="","",'CR CF3'!R174)</f>
        <v/>
      </c>
      <c r="U174" s="245" t="str">
        <f>IF(OR(F174="",T174=""),"",VLOOKUP(T174,'Ecart facial'!$A$2:$BU$143,MATCH(F174,('Ecart facial'!$B$1:$BU$1),1)+1))</f>
        <v/>
      </c>
      <c r="V174" s="254" t="str">
        <f>IF('CR CF3'!T174="","",'CR CF3'!T174)</f>
        <v/>
      </c>
      <c r="W174" s="245" t="str">
        <f>IF(OR(F174="",V174=""),"",VLOOKUP(V174,'Fermeture TJ'!$A$2:$BU$126,MATCH(F174,('Fermeture TJ'!$B$1:$BU$1),1)+1))</f>
        <v/>
      </c>
      <c r="X174" s="254" t="str">
        <f>IF('CR CF3'!V174="","",'CR CF3'!V174)</f>
        <v/>
      </c>
      <c r="Y174" s="245" t="str">
        <f>IF(OR(F174="",X174=""),"",VLOOKUP(X174,Pont!$A$2:$BU$188,MATCH(F174,(Pont!$B$1:$BU$1),1)+1))</f>
        <v/>
      </c>
      <c r="Z174" s="254" t="str">
        <f>IF('CR CF3'!X174="","",'CR CF3'!X174)</f>
        <v/>
      </c>
      <c r="AA174" s="245" t="str">
        <f>IF(OR(F174="",Z174=""),"",VLOOKUP(Z174,Epaules!$A$2:$BU$76,MATCH(F174,(Epaules!$B$1:$BU$1),1)+1))</f>
        <v/>
      </c>
      <c r="AB174" s="233">
        <f t="shared" si="14"/>
        <v>0</v>
      </c>
      <c r="AC174" s="199" t="str">
        <f t="shared" si="20"/>
        <v/>
      </c>
      <c r="AD174" s="37"/>
      <c r="AE174" s="37"/>
      <c r="AF174" s="176" t="str">
        <f t="shared" si="15"/>
        <v/>
      </c>
      <c r="AG174" s="187"/>
      <c r="AH174" s="187"/>
      <c r="AI174" s="176" t="str">
        <f t="shared" si="16"/>
        <v/>
      </c>
      <c r="AJ174" s="235">
        <f t="shared" si="17"/>
        <v>0</v>
      </c>
      <c r="AK174" s="187"/>
      <c r="AL174" s="187"/>
      <c r="AM174" s="187"/>
      <c r="AN174" s="187"/>
      <c r="AO174" s="187"/>
      <c r="AP174" s="238">
        <f t="shared" si="18"/>
        <v>0</v>
      </c>
      <c r="AQ174" s="258">
        <f t="shared" si="19"/>
        <v>0</v>
      </c>
      <c r="AR174" s="231">
        <v>171</v>
      </c>
    </row>
    <row r="175" spans="1:44" ht="15" customHeight="1" x14ac:dyDescent="0.25">
      <c r="A175" s="34" t="str">
        <f>IF('CR CF3'!A175="","",Accueil!$D$8)</f>
        <v/>
      </c>
      <c r="B175" s="36" t="str">
        <f>IF('CR CF3'!A175="","",MATCH('CR CF3'!A175,Accueil!$D$32:$D$131,0))</f>
        <v/>
      </c>
      <c r="C175" s="145" t="str">
        <f>IF('CR CF3'!A175="","",'CR CF3'!A175)</f>
        <v/>
      </c>
      <c r="D175" s="162" t="str">
        <f>IF('CR CF3'!B175="","",'CR CF3'!B175)</f>
        <v/>
      </c>
      <c r="E175" s="285" t="str">
        <f>IF('CR CF3'!C175="","",'CR CF3'!C175)</f>
        <v/>
      </c>
      <c r="F175" s="171" t="str">
        <f>IF(OR(Accueil!$D$8="",D175="",E175=""),"",DATEDIF(E175,LOOKUP(B175,Accueil!$C$32:$C$131,Accueil!$E$32:$E$131),"m"))</f>
        <v/>
      </c>
      <c r="G175" s="92" t="str">
        <f>IF('CR CF3'!E175="","",'CR CF3'!E175)</f>
        <v/>
      </c>
      <c r="H175" s="252" t="str">
        <f>IF('CR CF3'!F175="","",'CR CF3'!F175)</f>
        <v/>
      </c>
      <c r="I175" s="245" t="str">
        <f>IF(OR(F175="",H175=""),"",VLOOKUP(H175,Détente!$A$2:$BU$157,MATCH(F175,(Détente!$B$1:$BU$1),1)+1))</f>
        <v/>
      </c>
      <c r="J175" s="252" t="str">
        <f>IF('CR CF3'!H175="","",'CR CF3'!H175)</f>
        <v/>
      </c>
      <c r="K175" s="245" t="str">
        <f>IF(OR(F175="",J175=""),"",VLOOKUP(J175,Sautillers!$A$2:$BU$99,MATCH(F175,(Sautillers!$B$1:$BU$1),1)+1))</f>
        <v/>
      </c>
      <c r="L175" s="252" t="str">
        <f>IF('CR CF3'!J175="","",'CR CF3'!J175)</f>
        <v/>
      </c>
      <c r="M175" s="245" t="str">
        <f>IF(OR(F175="",L175=""),"",VLOOKUP(L175,Gainage!$A$2:$BU$32,MATCH(F175,(Gainage!$B$1:$BU$1),1)+1))</f>
        <v/>
      </c>
      <c r="N175" s="252" t="str">
        <f>IF('CR CF3'!L175="","",'CR CF3'!L175)</f>
        <v/>
      </c>
      <c r="O175" s="245" t="str">
        <f>IF(OR(F175="",N175=""),"",VLOOKUP(N175,'Course 20 m'!$A$2:$BU$373,MATCH(F175,('Course 20 m'!$B$1:$BU$1),1)+1))</f>
        <v/>
      </c>
      <c r="P175" s="253" t="str">
        <f>IF('CR CF3'!N175="","",'CR CF3'!N175)</f>
        <v/>
      </c>
      <c r="Q175" s="245" t="str">
        <f>IF(OR(F175="",P175=""),"",VLOOKUP(P175,'Ecarts D&amp;G'!$A$2:$BU$147,MATCH(F175,('Ecarts D&amp;G'!$B$1:$BU$1),1)+1))</f>
        <v/>
      </c>
      <c r="R175" s="253" t="str">
        <f>IF('CR CF3'!P175="","",'CR CF3'!P175)</f>
        <v/>
      </c>
      <c r="S175" s="245" t="str">
        <f>IF(OR(F175="",R175=""),"",VLOOKUP(R175,'Ecarts D&amp;G'!$A$2:$BU$147,MATCH(F175,('Ecarts D&amp;G'!$B$1:$BU$1),1)+1))</f>
        <v/>
      </c>
      <c r="T175" s="253" t="str">
        <f>IF('CR CF3'!R175="","",'CR CF3'!R175)</f>
        <v/>
      </c>
      <c r="U175" s="245" t="str">
        <f>IF(OR(F175="",T175=""),"",VLOOKUP(T175,'Ecart facial'!$A$2:$BU$143,MATCH(F175,('Ecart facial'!$B$1:$BU$1),1)+1))</f>
        <v/>
      </c>
      <c r="V175" s="254" t="str">
        <f>IF('CR CF3'!T175="","",'CR CF3'!T175)</f>
        <v/>
      </c>
      <c r="W175" s="245" t="str">
        <f>IF(OR(F175="",V175=""),"",VLOOKUP(V175,'Fermeture TJ'!$A$2:$BU$126,MATCH(F175,('Fermeture TJ'!$B$1:$BU$1),1)+1))</f>
        <v/>
      </c>
      <c r="X175" s="254" t="str">
        <f>IF('CR CF3'!V175="","",'CR CF3'!V175)</f>
        <v/>
      </c>
      <c r="Y175" s="245" t="str">
        <f>IF(OR(F175="",X175=""),"",VLOOKUP(X175,Pont!$A$2:$BU$188,MATCH(F175,(Pont!$B$1:$BU$1),1)+1))</f>
        <v/>
      </c>
      <c r="Z175" s="254" t="str">
        <f>IF('CR CF3'!X175="","",'CR CF3'!X175)</f>
        <v/>
      </c>
      <c r="AA175" s="245" t="str">
        <f>IF(OR(F175="",Z175=""),"",VLOOKUP(Z175,Epaules!$A$2:$BU$76,MATCH(F175,(Epaules!$B$1:$BU$1),1)+1))</f>
        <v/>
      </c>
      <c r="AB175" s="233">
        <f t="shared" si="14"/>
        <v>0</v>
      </c>
      <c r="AC175" s="199" t="str">
        <f t="shared" si="20"/>
        <v/>
      </c>
      <c r="AD175" s="37"/>
      <c r="AE175" s="37"/>
      <c r="AF175" s="176" t="str">
        <f t="shared" si="15"/>
        <v/>
      </c>
      <c r="AG175" s="187"/>
      <c r="AH175" s="187"/>
      <c r="AI175" s="176" t="str">
        <f t="shared" si="16"/>
        <v/>
      </c>
      <c r="AJ175" s="235">
        <f t="shared" si="17"/>
        <v>0</v>
      </c>
      <c r="AK175" s="187"/>
      <c r="AL175" s="187"/>
      <c r="AM175" s="187"/>
      <c r="AN175" s="187"/>
      <c r="AO175" s="187"/>
      <c r="AP175" s="238">
        <f t="shared" si="18"/>
        <v>0</v>
      </c>
      <c r="AQ175" s="258">
        <f t="shared" si="19"/>
        <v>0</v>
      </c>
      <c r="AR175" s="231">
        <v>172</v>
      </c>
    </row>
    <row r="176" spans="1:44" ht="15" customHeight="1" x14ac:dyDescent="0.25">
      <c r="A176" s="34" t="str">
        <f>IF('CR CF3'!A176="","",Accueil!$D$8)</f>
        <v/>
      </c>
      <c r="B176" s="36" t="str">
        <f>IF('CR CF3'!A176="","",MATCH('CR CF3'!A176,Accueil!$D$32:$D$131,0))</f>
        <v/>
      </c>
      <c r="C176" s="145" t="str">
        <f>IF('CR CF3'!A176="","",'CR CF3'!A176)</f>
        <v/>
      </c>
      <c r="D176" s="162" t="str">
        <f>IF('CR CF3'!B176="","",'CR CF3'!B176)</f>
        <v/>
      </c>
      <c r="E176" s="284" t="str">
        <f>IF('CR CF3'!C176="","",'CR CF3'!C176)</f>
        <v/>
      </c>
      <c r="F176" s="171" t="str">
        <f>IF(OR(Accueil!$D$8="",D176="",E176=""),"",DATEDIF(E176,LOOKUP(B176,Accueil!$C$32:$C$131,Accueil!$E$32:$E$131),"m"))</f>
        <v/>
      </c>
      <c r="G176" s="92" t="str">
        <f>IF('CR CF3'!E176="","",'CR CF3'!E176)</f>
        <v/>
      </c>
      <c r="H176" s="252" t="str">
        <f>IF('CR CF3'!F176="","",'CR CF3'!F176)</f>
        <v/>
      </c>
      <c r="I176" s="245" t="str">
        <f>IF(OR(F176="",H176=""),"",VLOOKUP(H176,Détente!$A$2:$BU$157,MATCH(F176,(Détente!$B$1:$BU$1),1)+1))</f>
        <v/>
      </c>
      <c r="J176" s="252" t="str">
        <f>IF('CR CF3'!H176="","",'CR CF3'!H176)</f>
        <v/>
      </c>
      <c r="K176" s="245" t="str">
        <f>IF(OR(F176="",J176=""),"",VLOOKUP(J176,Sautillers!$A$2:$BU$99,MATCH(F176,(Sautillers!$B$1:$BU$1),1)+1))</f>
        <v/>
      </c>
      <c r="L176" s="252" t="str">
        <f>IF('CR CF3'!J176="","",'CR CF3'!J176)</f>
        <v/>
      </c>
      <c r="M176" s="245" t="str">
        <f>IF(OR(F176="",L176=""),"",VLOOKUP(L176,Gainage!$A$2:$BU$32,MATCH(F176,(Gainage!$B$1:$BU$1),1)+1))</f>
        <v/>
      </c>
      <c r="N176" s="252" t="str">
        <f>IF('CR CF3'!L176="","",'CR CF3'!L176)</f>
        <v/>
      </c>
      <c r="O176" s="245" t="str">
        <f>IF(OR(F176="",N176=""),"",VLOOKUP(N176,'Course 20 m'!$A$2:$BU$373,MATCH(F176,('Course 20 m'!$B$1:$BU$1),1)+1))</f>
        <v/>
      </c>
      <c r="P176" s="253" t="str">
        <f>IF('CR CF3'!N176="","",'CR CF3'!N176)</f>
        <v/>
      </c>
      <c r="Q176" s="245" t="str">
        <f>IF(OR(F176="",P176=""),"",VLOOKUP(P176,'Ecarts D&amp;G'!$A$2:$BU$147,MATCH(F176,('Ecarts D&amp;G'!$B$1:$BU$1),1)+1))</f>
        <v/>
      </c>
      <c r="R176" s="253" t="str">
        <f>IF('CR CF3'!P176="","",'CR CF3'!P176)</f>
        <v/>
      </c>
      <c r="S176" s="245" t="str">
        <f>IF(OR(F176="",R176=""),"",VLOOKUP(R176,'Ecarts D&amp;G'!$A$2:$BU$147,MATCH(F176,('Ecarts D&amp;G'!$B$1:$BU$1),1)+1))</f>
        <v/>
      </c>
      <c r="T176" s="253" t="str">
        <f>IF('CR CF3'!R176="","",'CR CF3'!R176)</f>
        <v/>
      </c>
      <c r="U176" s="245" t="str">
        <f>IF(OR(F176="",T176=""),"",VLOOKUP(T176,'Ecart facial'!$A$2:$BU$143,MATCH(F176,('Ecart facial'!$B$1:$BU$1),1)+1))</f>
        <v/>
      </c>
      <c r="V176" s="254" t="str">
        <f>IF('CR CF3'!T176="","",'CR CF3'!T176)</f>
        <v/>
      </c>
      <c r="W176" s="245" t="str">
        <f>IF(OR(F176="",V176=""),"",VLOOKUP(V176,'Fermeture TJ'!$A$2:$BU$126,MATCH(F176,('Fermeture TJ'!$B$1:$BU$1),1)+1))</f>
        <v/>
      </c>
      <c r="X176" s="254" t="str">
        <f>IF('CR CF3'!V176="","",'CR CF3'!V176)</f>
        <v/>
      </c>
      <c r="Y176" s="245" t="str">
        <f>IF(OR(F176="",X176=""),"",VLOOKUP(X176,Pont!$A$2:$BU$188,MATCH(F176,(Pont!$B$1:$BU$1),1)+1))</f>
        <v/>
      </c>
      <c r="Z176" s="254" t="str">
        <f>IF('CR CF3'!X176="","",'CR CF3'!X176)</f>
        <v/>
      </c>
      <c r="AA176" s="245" t="str">
        <f>IF(OR(F176="",Z176=""),"",VLOOKUP(Z176,Epaules!$A$2:$BU$76,MATCH(F176,(Epaules!$B$1:$BU$1),1)+1))</f>
        <v/>
      </c>
      <c r="AB176" s="233">
        <f t="shared" si="14"/>
        <v>0</v>
      </c>
      <c r="AC176" s="199" t="str">
        <f t="shared" si="20"/>
        <v/>
      </c>
      <c r="AD176" s="37"/>
      <c r="AE176" s="37"/>
      <c r="AF176" s="176" t="str">
        <f t="shared" si="15"/>
        <v/>
      </c>
      <c r="AG176" s="187"/>
      <c r="AH176" s="187"/>
      <c r="AI176" s="176" t="str">
        <f t="shared" si="16"/>
        <v/>
      </c>
      <c r="AJ176" s="235">
        <f t="shared" si="17"/>
        <v>0</v>
      </c>
      <c r="AK176" s="187"/>
      <c r="AL176" s="187"/>
      <c r="AM176" s="187"/>
      <c r="AN176" s="187"/>
      <c r="AO176" s="187"/>
      <c r="AP176" s="238">
        <f t="shared" si="18"/>
        <v>0</v>
      </c>
      <c r="AQ176" s="258">
        <f t="shared" si="19"/>
        <v>0</v>
      </c>
      <c r="AR176" s="231">
        <v>173</v>
      </c>
    </row>
    <row r="177" spans="1:44" ht="15" customHeight="1" x14ac:dyDescent="0.25">
      <c r="A177" s="34" t="str">
        <f>IF('CR CF3'!A177="","",Accueil!$D$8)</f>
        <v/>
      </c>
      <c r="B177" s="36" t="str">
        <f>IF('CR CF3'!A177="","",MATCH('CR CF3'!A177,Accueil!$D$32:$D$131,0))</f>
        <v/>
      </c>
      <c r="C177" s="145" t="str">
        <f>IF('CR CF3'!A177="","",'CR CF3'!A177)</f>
        <v/>
      </c>
      <c r="D177" s="162" t="str">
        <f>IF('CR CF3'!B177="","",'CR CF3'!B177)</f>
        <v/>
      </c>
      <c r="E177" s="285" t="str">
        <f>IF('CR CF3'!C177="","",'CR CF3'!C177)</f>
        <v/>
      </c>
      <c r="F177" s="171" t="str">
        <f>IF(OR(Accueil!$D$8="",D177="",E177=""),"",DATEDIF(E177,LOOKUP(B177,Accueil!$C$32:$C$131,Accueil!$E$32:$E$131),"m"))</f>
        <v/>
      </c>
      <c r="G177" s="92" t="str">
        <f>IF('CR CF3'!E177="","",'CR CF3'!E177)</f>
        <v/>
      </c>
      <c r="H177" s="252" t="str">
        <f>IF('CR CF3'!F177="","",'CR CF3'!F177)</f>
        <v/>
      </c>
      <c r="I177" s="245" t="str">
        <f>IF(OR(F177="",H177=""),"",VLOOKUP(H177,Détente!$A$2:$BU$157,MATCH(F177,(Détente!$B$1:$BU$1),1)+1))</f>
        <v/>
      </c>
      <c r="J177" s="252" t="str">
        <f>IF('CR CF3'!H177="","",'CR CF3'!H177)</f>
        <v/>
      </c>
      <c r="K177" s="245" t="str">
        <f>IF(OR(F177="",J177=""),"",VLOOKUP(J177,Sautillers!$A$2:$BU$99,MATCH(F177,(Sautillers!$B$1:$BU$1),1)+1))</f>
        <v/>
      </c>
      <c r="L177" s="252" t="str">
        <f>IF('CR CF3'!J177="","",'CR CF3'!J177)</f>
        <v/>
      </c>
      <c r="M177" s="245" t="str">
        <f>IF(OR(F177="",L177=""),"",VLOOKUP(L177,Gainage!$A$2:$BU$32,MATCH(F177,(Gainage!$B$1:$BU$1),1)+1))</f>
        <v/>
      </c>
      <c r="N177" s="252" t="str">
        <f>IF('CR CF3'!L177="","",'CR CF3'!L177)</f>
        <v/>
      </c>
      <c r="O177" s="245" t="str">
        <f>IF(OR(F177="",N177=""),"",VLOOKUP(N177,'Course 20 m'!$A$2:$BU$373,MATCH(F177,('Course 20 m'!$B$1:$BU$1),1)+1))</f>
        <v/>
      </c>
      <c r="P177" s="253" t="str">
        <f>IF('CR CF3'!N177="","",'CR CF3'!N177)</f>
        <v/>
      </c>
      <c r="Q177" s="245" t="str">
        <f>IF(OR(F177="",P177=""),"",VLOOKUP(P177,'Ecarts D&amp;G'!$A$2:$BU$147,MATCH(F177,('Ecarts D&amp;G'!$B$1:$BU$1),1)+1))</f>
        <v/>
      </c>
      <c r="R177" s="253" t="str">
        <f>IF('CR CF3'!P177="","",'CR CF3'!P177)</f>
        <v/>
      </c>
      <c r="S177" s="245" t="str">
        <f>IF(OR(F177="",R177=""),"",VLOOKUP(R177,'Ecarts D&amp;G'!$A$2:$BU$147,MATCH(F177,('Ecarts D&amp;G'!$B$1:$BU$1),1)+1))</f>
        <v/>
      </c>
      <c r="T177" s="253" t="str">
        <f>IF('CR CF3'!R177="","",'CR CF3'!R177)</f>
        <v/>
      </c>
      <c r="U177" s="245" t="str">
        <f>IF(OR(F177="",T177=""),"",VLOOKUP(T177,'Ecart facial'!$A$2:$BU$143,MATCH(F177,('Ecart facial'!$B$1:$BU$1),1)+1))</f>
        <v/>
      </c>
      <c r="V177" s="254" t="str">
        <f>IF('CR CF3'!T177="","",'CR CF3'!T177)</f>
        <v/>
      </c>
      <c r="W177" s="245" t="str">
        <f>IF(OR(F177="",V177=""),"",VLOOKUP(V177,'Fermeture TJ'!$A$2:$BU$126,MATCH(F177,('Fermeture TJ'!$B$1:$BU$1),1)+1))</f>
        <v/>
      </c>
      <c r="X177" s="254" t="str">
        <f>IF('CR CF3'!V177="","",'CR CF3'!V177)</f>
        <v/>
      </c>
      <c r="Y177" s="245" t="str">
        <f>IF(OR(F177="",X177=""),"",VLOOKUP(X177,Pont!$A$2:$BU$188,MATCH(F177,(Pont!$B$1:$BU$1),1)+1))</f>
        <v/>
      </c>
      <c r="Z177" s="254" t="str">
        <f>IF('CR CF3'!X177="","",'CR CF3'!X177)</f>
        <v/>
      </c>
      <c r="AA177" s="245" t="str">
        <f>IF(OR(F177="",Z177=""),"",VLOOKUP(Z177,Epaules!$A$2:$BU$76,MATCH(F177,(Epaules!$B$1:$BU$1),1)+1))</f>
        <v/>
      </c>
      <c r="AB177" s="233">
        <f t="shared" si="14"/>
        <v>0</v>
      </c>
      <c r="AC177" s="199" t="str">
        <f t="shared" si="20"/>
        <v/>
      </c>
      <c r="AD177" s="37"/>
      <c r="AE177" s="37"/>
      <c r="AF177" s="176" t="str">
        <f t="shared" si="15"/>
        <v/>
      </c>
      <c r="AG177" s="187"/>
      <c r="AH177" s="187"/>
      <c r="AI177" s="176" t="str">
        <f t="shared" si="16"/>
        <v/>
      </c>
      <c r="AJ177" s="235">
        <f t="shared" si="17"/>
        <v>0</v>
      </c>
      <c r="AK177" s="187"/>
      <c r="AL177" s="187"/>
      <c r="AM177" s="187"/>
      <c r="AN177" s="187"/>
      <c r="AO177" s="187"/>
      <c r="AP177" s="238">
        <f t="shared" si="18"/>
        <v>0</v>
      </c>
      <c r="AQ177" s="258">
        <f t="shared" si="19"/>
        <v>0</v>
      </c>
      <c r="AR177" s="231">
        <v>174</v>
      </c>
    </row>
    <row r="178" spans="1:44" ht="15" customHeight="1" x14ac:dyDescent="0.25">
      <c r="A178" s="34" t="str">
        <f>IF('CR CF3'!A178="","",Accueil!$D$8)</f>
        <v/>
      </c>
      <c r="B178" s="36" t="str">
        <f>IF('CR CF3'!A178="","",MATCH('CR CF3'!A178,Accueil!$D$32:$D$131,0))</f>
        <v/>
      </c>
      <c r="C178" s="145" t="str">
        <f>IF('CR CF3'!A178="","",'CR CF3'!A178)</f>
        <v/>
      </c>
      <c r="D178" s="162" t="str">
        <f>IF('CR CF3'!B178="","",'CR CF3'!B178)</f>
        <v/>
      </c>
      <c r="E178" s="284" t="str">
        <f>IF('CR CF3'!C178="","",'CR CF3'!C178)</f>
        <v/>
      </c>
      <c r="F178" s="171" t="str">
        <f>IF(OR(Accueil!$D$8="",D178="",E178=""),"",DATEDIF(E178,LOOKUP(B178,Accueil!$C$32:$C$131,Accueil!$E$32:$E$131),"m"))</f>
        <v/>
      </c>
      <c r="G178" s="92" t="str">
        <f>IF('CR CF3'!E178="","",'CR CF3'!E178)</f>
        <v/>
      </c>
      <c r="H178" s="252" t="str">
        <f>IF('CR CF3'!F178="","",'CR CF3'!F178)</f>
        <v/>
      </c>
      <c r="I178" s="245" t="str">
        <f>IF(OR(F178="",H178=""),"",VLOOKUP(H178,Détente!$A$2:$BU$157,MATCH(F178,(Détente!$B$1:$BU$1),1)+1))</f>
        <v/>
      </c>
      <c r="J178" s="252" t="str">
        <f>IF('CR CF3'!H178="","",'CR CF3'!H178)</f>
        <v/>
      </c>
      <c r="K178" s="245" t="str">
        <f>IF(OR(F178="",J178=""),"",VLOOKUP(J178,Sautillers!$A$2:$BU$99,MATCH(F178,(Sautillers!$B$1:$BU$1),1)+1))</f>
        <v/>
      </c>
      <c r="L178" s="252" t="str">
        <f>IF('CR CF3'!J178="","",'CR CF3'!J178)</f>
        <v/>
      </c>
      <c r="M178" s="245" t="str">
        <f>IF(OR(F178="",L178=""),"",VLOOKUP(L178,Gainage!$A$2:$BU$32,MATCH(F178,(Gainage!$B$1:$BU$1),1)+1))</f>
        <v/>
      </c>
      <c r="N178" s="252" t="str">
        <f>IF('CR CF3'!L178="","",'CR CF3'!L178)</f>
        <v/>
      </c>
      <c r="O178" s="245" t="str">
        <f>IF(OR(F178="",N178=""),"",VLOOKUP(N178,'Course 20 m'!$A$2:$BU$373,MATCH(F178,('Course 20 m'!$B$1:$BU$1),1)+1))</f>
        <v/>
      </c>
      <c r="P178" s="253" t="str">
        <f>IF('CR CF3'!N178="","",'CR CF3'!N178)</f>
        <v/>
      </c>
      <c r="Q178" s="245" t="str">
        <f>IF(OR(F178="",P178=""),"",VLOOKUP(P178,'Ecarts D&amp;G'!$A$2:$BU$147,MATCH(F178,('Ecarts D&amp;G'!$B$1:$BU$1),1)+1))</f>
        <v/>
      </c>
      <c r="R178" s="253" t="str">
        <f>IF('CR CF3'!P178="","",'CR CF3'!P178)</f>
        <v/>
      </c>
      <c r="S178" s="245" t="str">
        <f>IF(OR(F178="",R178=""),"",VLOOKUP(R178,'Ecarts D&amp;G'!$A$2:$BU$147,MATCH(F178,('Ecarts D&amp;G'!$B$1:$BU$1),1)+1))</f>
        <v/>
      </c>
      <c r="T178" s="253" t="str">
        <f>IF('CR CF3'!R178="","",'CR CF3'!R178)</f>
        <v/>
      </c>
      <c r="U178" s="245" t="str">
        <f>IF(OR(F178="",T178=""),"",VLOOKUP(T178,'Ecart facial'!$A$2:$BU$143,MATCH(F178,('Ecart facial'!$B$1:$BU$1),1)+1))</f>
        <v/>
      </c>
      <c r="V178" s="254" t="str">
        <f>IF('CR CF3'!T178="","",'CR CF3'!T178)</f>
        <v/>
      </c>
      <c r="W178" s="245" t="str">
        <f>IF(OR(F178="",V178=""),"",VLOOKUP(V178,'Fermeture TJ'!$A$2:$BU$126,MATCH(F178,('Fermeture TJ'!$B$1:$BU$1),1)+1))</f>
        <v/>
      </c>
      <c r="X178" s="254" t="str">
        <f>IF('CR CF3'!V178="","",'CR CF3'!V178)</f>
        <v/>
      </c>
      <c r="Y178" s="245" t="str">
        <f>IF(OR(F178="",X178=""),"",VLOOKUP(X178,Pont!$A$2:$BU$188,MATCH(F178,(Pont!$B$1:$BU$1),1)+1))</f>
        <v/>
      </c>
      <c r="Z178" s="254" t="str">
        <f>IF('CR CF3'!X178="","",'CR CF3'!X178)</f>
        <v/>
      </c>
      <c r="AA178" s="245" t="str">
        <f>IF(OR(F178="",Z178=""),"",VLOOKUP(Z178,Epaules!$A$2:$BU$76,MATCH(F178,(Epaules!$B$1:$BU$1),1)+1))</f>
        <v/>
      </c>
      <c r="AB178" s="233">
        <f t="shared" si="14"/>
        <v>0</v>
      </c>
      <c r="AC178" s="199" t="str">
        <f t="shared" si="20"/>
        <v/>
      </c>
      <c r="AD178" s="37"/>
      <c r="AE178" s="37"/>
      <c r="AF178" s="176" t="str">
        <f t="shared" si="15"/>
        <v/>
      </c>
      <c r="AG178" s="187"/>
      <c r="AH178" s="187"/>
      <c r="AI178" s="176" t="str">
        <f t="shared" si="16"/>
        <v/>
      </c>
      <c r="AJ178" s="235">
        <f t="shared" si="17"/>
        <v>0</v>
      </c>
      <c r="AK178" s="187"/>
      <c r="AL178" s="187"/>
      <c r="AM178" s="187"/>
      <c r="AN178" s="187"/>
      <c r="AO178" s="187"/>
      <c r="AP178" s="238">
        <f t="shared" si="18"/>
        <v>0</v>
      </c>
      <c r="AQ178" s="258">
        <f t="shared" si="19"/>
        <v>0</v>
      </c>
      <c r="AR178" s="231">
        <v>175</v>
      </c>
    </row>
    <row r="179" spans="1:44" ht="15" customHeight="1" x14ac:dyDescent="0.25">
      <c r="A179" s="34" t="str">
        <f>IF('CR CF3'!A179="","",Accueil!$D$8)</f>
        <v/>
      </c>
      <c r="B179" s="36" t="str">
        <f>IF('CR CF3'!A179="","",MATCH('CR CF3'!A179,Accueil!$D$32:$D$131,0))</f>
        <v/>
      </c>
      <c r="C179" s="145" t="str">
        <f>IF('CR CF3'!A179="","",'CR CF3'!A179)</f>
        <v/>
      </c>
      <c r="D179" s="162" t="str">
        <f>IF('CR CF3'!B179="","",'CR CF3'!B179)</f>
        <v/>
      </c>
      <c r="E179" s="285" t="str">
        <f>IF('CR CF3'!C179="","",'CR CF3'!C179)</f>
        <v/>
      </c>
      <c r="F179" s="171" t="str">
        <f>IF(OR(Accueil!$D$8="",D179="",E179=""),"",DATEDIF(E179,LOOKUP(B179,Accueil!$C$32:$C$131,Accueil!$E$32:$E$131),"m"))</f>
        <v/>
      </c>
      <c r="G179" s="92" t="str">
        <f>IF('CR CF3'!E179="","",'CR CF3'!E179)</f>
        <v/>
      </c>
      <c r="H179" s="252" t="str">
        <f>IF('CR CF3'!F179="","",'CR CF3'!F179)</f>
        <v/>
      </c>
      <c r="I179" s="245" t="str">
        <f>IF(OR(F179="",H179=""),"",VLOOKUP(H179,Détente!$A$2:$BU$157,MATCH(F179,(Détente!$B$1:$BU$1),1)+1))</f>
        <v/>
      </c>
      <c r="J179" s="252" t="str">
        <f>IF('CR CF3'!H179="","",'CR CF3'!H179)</f>
        <v/>
      </c>
      <c r="K179" s="245" t="str">
        <f>IF(OR(F179="",J179=""),"",VLOOKUP(J179,Sautillers!$A$2:$BU$99,MATCH(F179,(Sautillers!$B$1:$BU$1),1)+1))</f>
        <v/>
      </c>
      <c r="L179" s="252" t="str">
        <f>IF('CR CF3'!J179="","",'CR CF3'!J179)</f>
        <v/>
      </c>
      <c r="M179" s="245" t="str">
        <f>IF(OR(F179="",L179=""),"",VLOOKUP(L179,Gainage!$A$2:$BU$32,MATCH(F179,(Gainage!$B$1:$BU$1),1)+1))</f>
        <v/>
      </c>
      <c r="N179" s="252" t="str">
        <f>IF('CR CF3'!L179="","",'CR CF3'!L179)</f>
        <v/>
      </c>
      <c r="O179" s="245" t="str">
        <f>IF(OR(F179="",N179=""),"",VLOOKUP(N179,'Course 20 m'!$A$2:$BU$373,MATCH(F179,('Course 20 m'!$B$1:$BU$1),1)+1))</f>
        <v/>
      </c>
      <c r="P179" s="253" t="str">
        <f>IF('CR CF3'!N179="","",'CR CF3'!N179)</f>
        <v/>
      </c>
      <c r="Q179" s="245" t="str">
        <f>IF(OR(F179="",P179=""),"",VLOOKUP(P179,'Ecarts D&amp;G'!$A$2:$BU$147,MATCH(F179,('Ecarts D&amp;G'!$B$1:$BU$1),1)+1))</f>
        <v/>
      </c>
      <c r="R179" s="253" t="str">
        <f>IF('CR CF3'!P179="","",'CR CF3'!P179)</f>
        <v/>
      </c>
      <c r="S179" s="245" t="str">
        <f>IF(OR(F179="",R179=""),"",VLOOKUP(R179,'Ecarts D&amp;G'!$A$2:$BU$147,MATCH(F179,('Ecarts D&amp;G'!$B$1:$BU$1),1)+1))</f>
        <v/>
      </c>
      <c r="T179" s="253" t="str">
        <f>IF('CR CF3'!R179="","",'CR CF3'!R179)</f>
        <v/>
      </c>
      <c r="U179" s="245" t="str">
        <f>IF(OR(F179="",T179=""),"",VLOOKUP(T179,'Ecart facial'!$A$2:$BU$143,MATCH(F179,('Ecart facial'!$B$1:$BU$1),1)+1))</f>
        <v/>
      </c>
      <c r="V179" s="254" t="str">
        <f>IF('CR CF3'!T179="","",'CR CF3'!T179)</f>
        <v/>
      </c>
      <c r="W179" s="245" t="str">
        <f>IF(OR(F179="",V179=""),"",VLOOKUP(V179,'Fermeture TJ'!$A$2:$BU$126,MATCH(F179,('Fermeture TJ'!$B$1:$BU$1),1)+1))</f>
        <v/>
      </c>
      <c r="X179" s="254" t="str">
        <f>IF('CR CF3'!V179="","",'CR CF3'!V179)</f>
        <v/>
      </c>
      <c r="Y179" s="245" t="str">
        <f>IF(OR(F179="",X179=""),"",VLOOKUP(X179,Pont!$A$2:$BU$188,MATCH(F179,(Pont!$B$1:$BU$1),1)+1))</f>
        <v/>
      </c>
      <c r="Z179" s="254" t="str">
        <f>IF('CR CF3'!X179="","",'CR CF3'!X179)</f>
        <v/>
      </c>
      <c r="AA179" s="245" t="str">
        <f>IF(OR(F179="",Z179=""),"",VLOOKUP(Z179,Epaules!$A$2:$BU$76,MATCH(F179,(Epaules!$B$1:$BU$1),1)+1))</f>
        <v/>
      </c>
      <c r="AB179" s="233">
        <f t="shared" si="14"/>
        <v>0</v>
      </c>
      <c r="AC179" s="199" t="str">
        <f t="shared" si="20"/>
        <v/>
      </c>
      <c r="AD179" s="37"/>
      <c r="AE179" s="37"/>
      <c r="AF179" s="176" t="str">
        <f t="shared" si="15"/>
        <v/>
      </c>
      <c r="AG179" s="187"/>
      <c r="AH179" s="187"/>
      <c r="AI179" s="176" t="str">
        <f t="shared" si="16"/>
        <v/>
      </c>
      <c r="AJ179" s="235">
        <f t="shared" si="17"/>
        <v>0</v>
      </c>
      <c r="AK179" s="187"/>
      <c r="AL179" s="187"/>
      <c r="AM179" s="187"/>
      <c r="AN179" s="187"/>
      <c r="AO179" s="187"/>
      <c r="AP179" s="238">
        <f t="shared" si="18"/>
        <v>0</v>
      </c>
      <c r="AQ179" s="258">
        <f t="shared" si="19"/>
        <v>0</v>
      </c>
      <c r="AR179" s="231">
        <v>176</v>
      </c>
    </row>
    <row r="180" spans="1:44" ht="15" customHeight="1" x14ac:dyDescent="0.25">
      <c r="A180" s="34" t="str">
        <f>IF('CR CF3'!A180="","",Accueil!$D$8)</f>
        <v/>
      </c>
      <c r="B180" s="36" t="str">
        <f>IF('CR CF3'!A180="","",MATCH('CR CF3'!A180,Accueil!$D$32:$D$131,0))</f>
        <v/>
      </c>
      <c r="C180" s="145" t="str">
        <f>IF('CR CF3'!A180="","",'CR CF3'!A180)</f>
        <v/>
      </c>
      <c r="D180" s="162" t="str">
        <f>IF('CR CF3'!B180="","",'CR CF3'!B180)</f>
        <v/>
      </c>
      <c r="E180" s="284" t="str">
        <f>IF('CR CF3'!C180="","",'CR CF3'!C180)</f>
        <v/>
      </c>
      <c r="F180" s="171" t="str">
        <f>IF(OR(Accueil!$D$8="",D180="",E180=""),"",DATEDIF(E180,LOOKUP(B180,Accueil!$C$32:$C$131,Accueil!$E$32:$E$131),"m"))</f>
        <v/>
      </c>
      <c r="G180" s="92" t="str">
        <f>IF('CR CF3'!E180="","",'CR CF3'!E180)</f>
        <v/>
      </c>
      <c r="H180" s="252" t="str">
        <f>IF('CR CF3'!F180="","",'CR CF3'!F180)</f>
        <v/>
      </c>
      <c r="I180" s="245" t="str">
        <f>IF(OR(F180="",H180=""),"",VLOOKUP(H180,Détente!$A$2:$BU$157,MATCH(F180,(Détente!$B$1:$BU$1),1)+1))</f>
        <v/>
      </c>
      <c r="J180" s="252" t="str">
        <f>IF('CR CF3'!H180="","",'CR CF3'!H180)</f>
        <v/>
      </c>
      <c r="K180" s="245" t="str">
        <f>IF(OR(F180="",J180=""),"",VLOOKUP(J180,Sautillers!$A$2:$BU$99,MATCH(F180,(Sautillers!$B$1:$BU$1),1)+1))</f>
        <v/>
      </c>
      <c r="L180" s="252" t="str">
        <f>IF('CR CF3'!J180="","",'CR CF3'!J180)</f>
        <v/>
      </c>
      <c r="M180" s="245" t="str">
        <f>IF(OR(F180="",L180=""),"",VLOOKUP(L180,Gainage!$A$2:$BU$32,MATCH(F180,(Gainage!$B$1:$BU$1),1)+1))</f>
        <v/>
      </c>
      <c r="N180" s="252" t="str">
        <f>IF('CR CF3'!L180="","",'CR CF3'!L180)</f>
        <v/>
      </c>
      <c r="O180" s="245" t="str">
        <f>IF(OR(F180="",N180=""),"",VLOOKUP(N180,'Course 20 m'!$A$2:$BU$373,MATCH(F180,('Course 20 m'!$B$1:$BU$1),1)+1))</f>
        <v/>
      </c>
      <c r="P180" s="253" t="str">
        <f>IF('CR CF3'!N180="","",'CR CF3'!N180)</f>
        <v/>
      </c>
      <c r="Q180" s="245" t="str">
        <f>IF(OR(F180="",P180=""),"",VLOOKUP(P180,'Ecarts D&amp;G'!$A$2:$BU$147,MATCH(F180,('Ecarts D&amp;G'!$B$1:$BU$1),1)+1))</f>
        <v/>
      </c>
      <c r="R180" s="253" t="str">
        <f>IF('CR CF3'!P180="","",'CR CF3'!P180)</f>
        <v/>
      </c>
      <c r="S180" s="245" t="str">
        <f>IF(OR(F180="",R180=""),"",VLOOKUP(R180,'Ecarts D&amp;G'!$A$2:$BU$147,MATCH(F180,('Ecarts D&amp;G'!$B$1:$BU$1),1)+1))</f>
        <v/>
      </c>
      <c r="T180" s="253" t="str">
        <f>IF('CR CF3'!R180="","",'CR CF3'!R180)</f>
        <v/>
      </c>
      <c r="U180" s="245" t="str">
        <f>IF(OR(F180="",T180=""),"",VLOOKUP(T180,'Ecart facial'!$A$2:$BU$143,MATCH(F180,('Ecart facial'!$B$1:$BU$1),1)+1))</f>
        <v/>
      </c>
      <c r="V180" s="254" t="str">
        <f>IF('CR CF3'!T180="","",'CR CF3'!T180)</f>
        <v/>
      </c>
      <c r="W180" s="245" t="str">
        <f>IF(OR(F180="",V180=""),"",VLOOKUP(V180,'Fermeture TJ'!$A$2:$BU$126,MATCH(F180,('Fermeture TJ'!$B$1:$BU$1),1)+1))</f>
        <v/>
      </c>
      <c r="X180" s="254" t="str">
        <f>IF('CR CF3'!V180="","",'CR CF3'!V180)</f>
        <v/>
      </c>
      <c r="Y180" s="245" t="str">
        <f>IF(OR(F180="",X180=""),"",VLOOKUP(X180,Pont!$A$2:$BU$188,MATCH(F180,(Pont!$B$1:$BU$1),1)+1))</f>
        <v/>
      </c>
      <c r="Z180" s="254" t="str">
        <f>IF('CR CF3'!X180="","",'CR CF3'!X180)</f>
        <v/>
      </c>
      <c r="AA180" s="245" t="str">
        <f>IF(OR(F180="",Z180=""),"",VLOOKUP(Z180,Epaules!$A$2:$BU$76,MATCH(F180,(Epaules!$B$1:$BU$1),1)+1))</f>
        <v/>
      </c>
      <c r="AB180" s="233">
        <f t="shared" si="14"/>
        <v>0</v>
      </c>
      <c r="AC180" s="199" t="str">
        <f t="shared" si="20"/>
        <v/>
      </c>
      <c r="AD180" s="37"/>
      <c r="AE180" s="37"/>
      <c r="AF180" s="176" t="str">
        <f t="shared" si="15"/>
        <v/>
      </c>
      <c r="AG180" s="187"/>
      <c r="AH180" s="187"/>
      <c r="AI180" s="176" t="str">
        <f t="shared" si="16"/>
        <v/>
      </c>
      <c r="AJ180" s="235">
        <f t="shared" si="17"/>
        <v>0</v>
      </c>
      <c r="AK180" s="187"/>
      <c r="AL180" s="187"/>
      <c r="AM180" s="187"/>
      <c r="AN180" s="187"/>
      <c r="AO180" s="187"/>
      <c r="AP180" s="238">
        <f t="shared" si="18"/>
        <v>0</v>
      </c>
      <c r="AQ180" s="258">
        <f t="shared" si="19"/>
        <v>0</v>
      </c>
      <c r="AR180" s="231">
        <v>177</v>
      </c>
    </row>
    <row r="181" spans="1:44" ht="15" customHeight="1" x14ac:dyDescent="0.25">
      <c r="A181" s="34" t="str">
        <f>IF('CR CF3'!A181="","",Accueil!$D$8)</f>
        <v/>
      </c>
      <c r="B181" s="36" t="str">
        <f>IF('CR CF3'!A181="","",MATCH('CR CF3'!A181,Accueil!$D$32:$D$131,0))</f>
        <v/>
      </c>
      <c r="C181" s="145" t="str">
        <f>IF('CR CF3'!A181="","",'CR CF3'!A181)</f>
        <v/>
      </c>
      <c r="D181" s="162" t="str">
        <f>IF('CR CF3'!B181="","",'CR CF3'!B181)</f>
        <v/>
      </c>
      <c r="E181" s="285" t="str">
        <f>IF('CR CF3'!C181="","",'CR CF3'!C181)</f>
        <v/>
      </c>
      <c r="F181" s="171" t="str">
        <f>IF(OR(Accueil!$D$8="",D181="",E181=""),"",DATEDIF(E181,LOOKUP(B181,Accueil!$C$32:$C$131,Accueil!$E$32:$E$131),"m"))</f>
        <v/>
      </c>
      <c r="G181" s="92" t="str">
        <f>IF('CR CF3'!E181="","",'CR CF3'!E181)</f>
        <v/>
      </c>
      <c r="H181" s="252" t="str">
        <f>IF('CR CF3'!F181="","",'CR CF3'!F181)</f>
        <v/>
      </c>
      <c r="I181" s="245" t="str">
        <f>IF(OR(F181="",H181=""),"",VLOOKUP(H181,Détente!$A$2:$BU$157,MATCH(F181,(Détente!$B$1:$BU$1),1)+1))</f>
        <v/>
      </c>
      <c r="J181" s="252" t="str">
        <f>IF('CR CF3'!H181="","",'CR CF3'!H181)</f>
        <v/>
      </c>
      <c r="K181" s="245" t="str">
        <f>IF(OR(F181="",J181=""),"",VLOOKUP(J181,Sautillers!$A$2:$BU$99,MATCH(F181,(Sautillers!$B$1:$BU$1),1)+1))</f>
        <v/>
      </c>
      <c r="L181" s="252" t="str">
        <f>IF('CR CF3'!J181="","",'CR CF3'!J181)</f>
        <v/>
      </c>
      <c r="M181" s="245" t="str">
        <f>IF(OR(F181="",L181=""),"",VLOOKUP(L181,Gainage!$A$2:$BU$32,MATCH(F181,(Gainage!$B$1:$BU$1),1)+1))</f>
        <v/>
      </c>
      <c r="N181" s="252" t="str">
        <f>IF('CR CF3'!L181="","",'CR CF3'!L181)</f>
        <v/>
      </c>
      <c r="O181" s="245" t="str">
        <f>IF(OR(F181="",N181=""),"",VLOOKUP(N181,'Course 20 m'!$A$2:$BU$373,MATCH(F181,('Course 20 m'!$B$1:$BU$1),1)+1))</f>
        <v/>
      </c>
      <c r="P181" s="253" t="str">
        <f>IF('CR CF3'!N181="","",'CR CF3'!N181)</f>
        <v/>
      </c>
      <c r="Q181" s="245" t="str">
        <f>IF(OR(F181="",P181=""),"",VLOOKUP(P181,'Ecarts D&amp;G'!$A$2:$BU$147,MATCH(F181,('Ecarts D&amp;G'!$B$1:$BU$1),1)+1))</f>
        <v/>
      </c>
      <c r="R181" s="253" t="str">
        <f>IF('CR CF3'!P181="","",'CR CF3'!P181)</f>
        <v/>
      </c>
      <c r="S181" s="245" t="str">
        <f>IF(OR(F181="",R181=""),"",VLOOKUP(R181,'Ecarts D&amp;G'!$A$2:$BU$147,MATCH(F181,('Ecarts D&amp;G'!$B$1:$BU$1),1)+1))</f>
        <v/>
      </c>
      <c r="T181" s="253" t="str">
        <f>IF('CR CF3'!R181="","",'CR CF3'!R181)</f>
        <v/>
      </c>
      <c r="U181" s="245" t="str">
        <f>IF(OR(F181="",T181=""),"",VLOOKUP(T181,'Ecart facial'!$A$2:$BU$143,MATCH(F181,('Ecart facial'!$B$1:$BU$1),1)+1))</f>
        <v/>
      </c>
      <c r="V181" s="254" t="str">
        <f>IF('CR CF3'!T181="","",'CR CF3'!T181)</f>
        <v/>
      </c>
      <c r="W181" s="245" t="str">
        <f>IF(OR(F181="",V181=""),"",VLOOKUP(V181,'Fermeture TJ'!$A$2:$BU$126,MATCH(F181,('Fermeture TJ'!$B$1:$BU$1),1)+1))</f>
        <v/>
      </c>
      <c r="X181" s="254" t="str">
        <f>IF('CR CF3'!V181="","",'CR CF3'!V181)</f>
        <v/>
      </c>
      <c r="Y181" s="245" t="str">
        <f>IF(OR(F181="",X181=""),"",VLOOKUP(X181,Pont!$A$2:$BU$188,MATCH(F181,(Pont!$B$1:$BU$1),1)+1))</f>
        <v/>
      </c>
      <c r="Z181" s="254" t="str">
        <f>IF('CR CF3'!X181="","",'CR CF3'!X181)</f>
        <v/>
      </c>
      <c r="AA181" s="245" t="str">
        <f>IF(OR(F181="",Z181=""),"",VLOOKUP(Z181,Epaules!$A$2:$BU$76,MATCH(F181,(Epaules!$B$1:$BU$1),1)+1))</f>
        <v/>
      </c>
      <c r="AB181" s="233">
        <f t="shared" si="14"/>
        <v>0</v>
      </c>
      <c r="AC181" s="199" t="str">
        <f t="shared" si="20"/>
        <v/>
      </c>
      <c r="AD181" s="37"/>
      <c r="AE181" s="37"/>
      <c r="AF181" s="176" t="str">
        <f t="shared" si="15"/>
        <v/>
      </c>
      <c r="AG181" s="187"/>
      <c r="AH181" s="187"/>
      <c r="AI181" s="176" t="str">
        <f t="shared" si="16"/>
        <v/>
      </c>
      <c r="AJ181" s="235">
        <f t="shared" si="17"/>
        <v>0</v>
      </c>
      <c r="AK181" s="187"/>
      <c r="AL181" s="187"/>
      <c r="AM181" s="187"/>
      <c r="AN181" s="187"/>
      <c r="AO181" s="187"/>
      <c r="AP181" s="238">
        <f t="shared" si="18"/>
        <v>0</v>
      </c>
      <c r="AQ181" s="258">
        <f t="shared" si="19"/>
        <v>0</v>
      </c>
      <c r="AR181" s="231">
        <v>178</v>
      </c>
    </row>
    <row r="182" spans="1:44" ht="15" customHeight="1" x14ac:dyDescent="0.25">
      <c r="A182" s="34" t="str">
        <f>IF('CR CF3'!A182="","",Accueil!$D$8)</f>
        <v/>
      </c>
      <c r="B182" s="36" t="str">
        <f>IF('CR CF3'!A182="","",MATCH('CR CF3'!A182,Accueil!$D$32:$D$131,0))</f>
        <v/>
      </c>
      <c r="C182" s="145" t="str">
        <f>IF('CR CF3'!A182="","",'CR CF3'!A182)</f>
        <v/>
      </c>
      <c r="D182" s="162" t="str">
        <f>IF('CR CF3'!B182="","",'CR CF3'!B182)</f>
        <v/>
      </c>
      <c r="E182" s="284" t="str">
        <f>IF('CR CF3'!C182="","",'CR CF3'!C182)</f>
        <v/>
      </c>
      <c r="F182" s="171" t="str">
        <f>IF(OR(Accueil!$D$8="",D182="",E182=""),"",DATEDIF(E182,LOOKUP(B182,Accueil!$C$32:$C$131,Accueil!$E$32:$E$131),"m"))</f>
        <v/>
      </c>
      <c r="G182" s="92" t="str">
        <f>IF('CR CF3'!E182="","",'CR CF3'!E182)</f>
        <v/>
      </c>
      <c r="H182" s="252" t="str">
        <f>IF('CR CF3'!F182="","",'CR CF3'!F182)</f>
        <v/>
      </c>
      <c r="I182" s="245" t="str">
        <f>IF(OR(F182="",H182=""),"",VLOOKUP(H182,Détente!$A$2:$BU$157,MATCH(F182,(Détente!$B$1:$BU$1),1)+1))</f>
        <v/>
      </c>
      <c r="J182" s="252" t="str">
        <f>IF('CR CF3'!H182="","",'CR CF3'!H182)</f>
        <v/>
      </c>
      <c r="K182" s="245" t="str">
        <f>IF(OR(F182="",J182=""),"",VLOOKUP(J182,Sautillers!$A$2:$BU$99,MATCH(F182,(Sautillers!$B$1:$BU$1),1)+1))</f>
        <v/>
      </c>
      <c r="L182" s="252" t="str">
        <f>IF('CR CF3'!J182="","",'CR CF3'!J182)</f>
        <v/>
      </c>
      <c r="M182" s="245" t="str">
        <f>IF(OR(F182="",L182=""),"",VLOOKUP(L182,Gainage!$A$2:$BU$32,MATCH(F182,(Gainage!$B$1:$BU$1),1)+1))</f>
        <v/>
      </c>
      <c r="N182" s="252" t="str">
        <f>IF('CR CF3'!L182="","",'CR CF3'!L182)</f>
        <v/>
      </c>
      <c r="O182" s="245" t="str">
        <f>IF(OR(F182="",N182=""),"",VLOOKUP(N182,'Course 20 m'!$A$2:$BU$373,MATCH(F182,('Course 20 m'!$B$1:$BU$1),1)+1))</f>
        <v/>
      </c>
      <c r="P182" s="253" t="str">
        <f>IF('CR CF3'!N182="","",'CR CF3'!N182)</f>
        <v/>
      </c>
      <c r="Q182" s="245" t="str">
        <f>IF(OR(F182="",P182=""),"",VLOOKUP(P182,'Ecarts D&amp;G'!$A$2:$BU$147,MATCH(F182,('Ecarts D&amp;G'!$B$1:$BU$1),1)+1))</f>
        <v/>
      </c>
      <c r="R182" s="253" t="str">
        <f>IF('CR CF3'!P182="","",'CR CF3'!P182)</f>
        <v/>
      </c>
      <c r="S182" s="245" t="str">
        <f>IF(OR(F182="",R182=""),"",VLOOKUP(R182,'Ecarts D&amp;G'!$A$2:$BU$147,MATCH(F182,('Ecarts D&amp;G'!$B$1:$BU$1),1)+1))</f>
        <v/>
      </c>
      <c r="T182" s="253" t="str">
        <f>IF('CR CF3'!R182="","",'CR CF3'!R182)</f>
        <v/>
      </c>
      <c r="U182" s="245" t="str">
        <f>IF(OR(F182="",T182=""),"",VLOOKUP(T182,'Ecart facial'!$A$2:$BU$143,MATCH(F182,('Ecart facial'!$B$1:$BU$1),1)+1))</f>
        <v/>
      </c>
      <c r="V182" s="254" t="str">
        <f>IF('CR CF3'!T182="","",'CR CF3'!T182)</f>
        <v/>
      </c>
      <c r="W182" s="245" t="str">
        <f>IF(OR(F182="",V182=""),"",VLOOKUP(V182,'Fermeture TJ'!$A$2:$BU$126,MATCH(F182,('Fermeture TJ'!$B$1:$BU$1),1)+1))</f>
        <v/>
      </c>
      <c r="X182" s="254" t="str">
        <f>IF('CR CF3'!V182="","",'CR CF3'!V182)</f>
        <v/>
      </c>
      <c r="Y182" s="245" t="str">
        <f>IF(OR(F182="",X182=""),"",VLOOKUP(X182,Pont!$A$2:$BU$188,MATCH(F182,(Pont!$B$1:$BU$1),1)+1))</f>
        <v/>
      </c>
      <c r="Z182" s="254" t="str">
        <f>IF('CR CF3'!X182="","",'CR CF3'!X182)</f>
        <v/>
      </c>
      <c r="AA182" s="245" t="str">
        <f>IF(OR(F182="",Z182=""),"",VLOOKUP(Z182,Epaules!$A$2:$BU$76,MATCH(F182,(Epaules!$B$1:$BU$1),1)+1))</f>
        <v/>
      </c>
      <c r="AB182" s="233">
        <f t="shared" si="14"/>
        <v>0</v>
      </c>
      <c r="AC182" s="199" t="str">
        <f t="shared" si="20"/>
        <v/>
      </c>
      <c r="AD182" s="37"/>
      <c r="AE182" s="37"/>
      <c r="AF182" s="176" t="str">
        <f t="shared" si="15"/>
        <v/>
      </c>
      <c r="AG182" s="187"/>
      <c r="AH182" s="187"/>
      <c r="AI182" s="176" t="str">
        <f t="shared" si="16"/>
        <v/>
      </c>
      <c r="AJ182" s="235">
        <f t="shared" si="17"/>
        <v>0</v>
      </c>
      <c r="AK182" s="187"/>
      <c r="AL182" s="187"/>
      <c r="AM182" s="187"/>
      <c r="AN182" s="187"/>
      <c r="AO182" s="187"/>
      <c r="AP182" s="238">
        <f t="shared" si="18"/>
        <v>0</v>
      </c>
      <c r="AQ182" s="258">
        <f t="shared" si="19"/>
        <v>0</v>
      </c>
      <c r="AR182" s="231">
        <v>179</v>
      </c>
    </row>
    <row r="183" spans="1:44" ht="15" customHeight="1" x14ac:dyDescent="0.25">
      <c r="A183" s="34" t="str">
        <f>IF('CR CF3'!A183="","",Accueil!$D$8)</f>
        <v/>
      </c>
      <c r="B183" s="36" t="str">
        <f>IF('CR CF3'!A183="","",MATCH('CR CF3'!A183,Accueil!$D$32:$D$131,0))</f>
        <v/>
      </c>
      <c r="C183" s="145" t="str">
        <f>IF('CR CF3'!A183="","",'CR CF3'!A183)</f>
        <v/>
      </c>
      <c r="D183" s="162" t="str">
        <f>IF('CR CF3'!B183="","",'CR CF3'!B183)</f>
        <v/>
      </c>
      <c r="E183" s="285" t="str">
        <f>IF('CR CF3'!C183="","",'CR CF3'!C183)</f>
        <v/>
      </c>
      <c r="F183" s="171" t="str">
        <f>IF(OR(Accueil!$D$8="",D183="",E183=""),"",DATEDIF(E183,LOOKUP(B183,Accueil!$C$32:$C$131,Accueil!$E$32:$E$131),"m"))</f>
        <v/>
      </c>
      <c r="G183" s="92" t="str">
        <f>IF('CR CF3'!E183="","",'CR CF3'!E183)</f>
        <v/>
      </c>
      <c r="H183" s="252" t="str">
        <f>IF('CR CF3'!F183="","",'CR CF3'!F183)</f>
        <v/>
      </c>
      <c r="I183" s="245" t="str">
        <f>IF(OR(F183="",H183=""),"",VLOOKUP(H183,Détente!$A$2:$BU$157,MATCH(F183,(Détente!$B$1:$BU$1),1)+1))</f>
        <v/>
      </c>
      <c r="J183" s="252" t="str">
        <f>IF('CR CF3'!H183="","",'CR CF3'!H183)</f>
        <v/>
      </c>
      <c r="K183" s="245" t="str">
        <f>IF(OR(F183="",J183=""),"",VLOOKUP(J183,Sautillers!$A$2:$BU$99,MATCH(F183,(Sautillers!$B$1:$BU$1),1)+1))</f>
        <v/>
      </c>
      <c r="L183" s="252" t="str">
        <f>IF('CR CF3'!J183="","",'CR CF3'!J183)</f>
        <v/>
      </c>
      <c r="M183" s="245" t="str">
        <f>IF(OR(F183="",L183=""),"",VLOOKUP(L183,Gainage!$A$2:$BU$32,MATCH(F183,(Gainage!$B$1:$BU$1),1)+1))</f>
        <v/>
      </c>
      <c r="N183" s="252" t="str">
        <f>IF('CR CF3'!L183="","",'CR CF3'!L183)</f>
        <v/>
      </c>
      <c r="O183" s="245" t="str">
        <f>IF(OR(F183="",N183=""),"",VLOOKUP(N183,'Course 20 m'!$A$2:$BU$373,MATCH(F183,('Course 20 m'!$B$1:$BU$1),1)+1))</f>
        <v/>
      </c>
      <c r="P183" s="253" t="str">
        <f>IF('CR CF3'!N183="","",'CR CF3'!N183)</f>
        <v/>
      </c>
      <c r="Q183" s="245" t="str">
        <f>IF(OR(F183="",P183=""),"",VLOOKUP(P183,'Ecarts D&amp;G'!$A$2:$BU$147,MATCH(F183,('Ecarts D&amp;G'!$B$1:$BU$1),1)+1))</f>
        <v/>
      </c>
      <c r="R183" s="253" t="str">
        <f>IF('CR CF3'!P183="","",'CR CF3'!P183)</f>
        <v/>
      </c>
      <c r="S183" s="245" t="str">
        <f>IF(OR(F183="",R183=""),"",VLOOKUP(R183,'Ecarts D&amp;G'!$A$2:$BU$147,MATCH(F183,('Ecarts D&amp;G'!$B$1:$BU$1),1)+1))</f>
        <v/>
      </c>
      <c r="T183" s="253" t="str">
        <f>IF('CR CF3'!R183="","",'CR CF3'!R183)</f>
        <v/>
      </c>
      <c r="U183" s="245" t="str">
        <f>IF(OR(F183="",T183=""),"",VLOOKUP(T183,'Ecart facial'!$A$2:$BU$143,MATCH(F183,('Ecart facial'!$B$1:$BU$1),1)+1))</f>
        <v/>
      </c>
      <c r="V183" s="254" t="str">
        <f>IF('CR CF3'!T183="","",'CR CF3'!T183)</f>
        <v/>
      </c>
      <c r="W183" s="245" t="str">
        <f>IF(OR(F183="",V183=""),"",VLOOKUP(V183,'Fermeture TJ'!$A$2:$BU$126,MATCH(F183,('Fermeture TJ'!$B$1:$BU$1),1)+1))</f>
        <v/>
      </c>
      <c r="X183" s="254" t="str">
        <f>IF('CR CF3'!V183="","",'CR CF3'!V183)</f>
        <v/>
      </c>
      <c r="Y183" s="245" t="str">
        <f>IF(OR(F183="",X183=""),"",VLOOKUP(X183,Pont!$A$2:$BU$188,MATCH(F183,(Pont!$B$1:$BU$1),1)+1))</f>
        <v/>
      </c>
      <c r="Z183" s="254" t="str">
        <f>IF('CR CF3'!X183="","",'CR CF3'!X183)</f>
        <v/>
      </c>
      <c r="AA183" s="245" t="str">
        <f>IF(OR(F183="",Z183=""),"",VLOOKUP(Z183,Epaules!$A$2:$BU$76,MATCH(F183,(Epaules!$B$1:$BU$1),1)+1))</f>
        <v/>
      </c>
      <c r="AB183" s="233">
        <f t="shared" si="14"/>
        <v>0</v>
      </c>
      <c r="AC183" s="199" t="str">
        <f t="shared" si="20"/>
        <v/>
      </c>
      <c r="AD183" s="37"/>
      <c r="AE183" s="37"/>
      <c r="AF183" s="176" t="str">
        <f t="shared" si="15"/>
        <v/>
      </c>
      <c r="AG183" s="187"/>
      <c r="AH183" s="187"/>
      <c r="AI183" s="176" t="str">
        <f t="shared" si="16"/>
        <v/>
      </c>
      <c r="AJ183" s="235">
        <f t="shared" si="17"/>
        <v>0</v>
      </c>
      <c r="AK183" s="187"/>
      <c r="AL183" s="187"/>
      <c r="AM183" s="187"/>
      <c r="AN183" s="187"/>
      <c r="AO183" s="187"/>
      <c r="AP183" s="238">
        <f t="shared" si="18"/>
        <v>0</v>
      </c>
      <c r="AQ183" s="258">
        <f t="shared" si="19"/>
        <v>0</v>
      </c>
      <c r="AR183" s="231">
        <v>180</v>
      </c>
    </row>
    <row r="184" spans="1:44" ht="15" customHeight="1" x14ac:dyDescent="0.25">
      <c r="A184" s="34" t="str">
        <f>IF('CR CF3'!A184="","",Accueil!$D$8)</f>
        <v/>
      </c>
      <c r="B184" s="36" t="str">
        <f>IF('CR CF3'!A184="","",MATCH('CR CF3'!A184,Accueil!$D$32:$D$131,0))</f>
        <v/>
      </c>
      <c r="C184" s="145" t="str">
        <f>IF('CR CF3'!A184="","",'CR CF3'!A184)</f>
        <v/>
      </c>
      <c r="D184" s="162" t="str">
        <f>IF('CR CF3'!B184="","",'CR CF3'!B184)</f>
        <v/>
      </c>
      <c r="E184" s="284" t="str">
        <f>IF('CR CF3'!C184="","",'CR CF3'!C184)</f>
        <v/>
      </c>
      <c r="F184" s="171" t="str">
        <f>IF(OR(Accueil!$D$8="",D184="",E184=""),"",DATEDIF(E184,LOOKUP(B184,Accueil!$C$32:$C$131,Accueil!$E$32:$E$131),"m"))</f>
        <v/>
      </c>
      <c r="G184" s="92" t="str">
        <f>IF('CR CF3'!E184="","",'CR CF3'!E184)</f>
        <v/>
      </c>
      <c r="H184" s="252" t="str">
        <f>IF('CR CF3'!F184="","",'CR CF3'!F184)</f>
        <v/>
      </c>
      <c r="I184" s="245" t="str">
        <f>IF(OR(F184="",H184=""),"",VLOOKUP(H184,Détente!$A$2:$BU$157,MATCH(F184,(Détente!$B$1:$BU$1),1)+1))</f>
        <v/>
      </c>
      <c r="J184" s="252" t="str">
        <f>IF('CR CF3'!H184="","",'CR CF3'!H184)</f>
        <v/>
      </c>
      <c r="K184" s="245" t="str">
        <f>IF(OR(F184="",J184=""),"",VLOOKUP(J184,Sautillers!$A$2:$BU$99,MATCH(F184,(Sautillers!$B$1:$BU$1),1)+1))</f>
        <v/>
      </c>
      <c r="L184" s="252" t="str">
        <f>IF('CR CF3'!J184="","",'CR CF3'!J184)</f>
        <v/>
      </c>
      <c r="M184" s="245" t="str">
        <f>IF(OR(F184="",L184=""),"",VLOOKUP(L184,Gainage!$A$2:$BU$32,MATCH(F184,(Gainage!$B$1:$BU$1),1)+1))</f>
        <v/>
      </c>
      <c r="N184" s="252" t="str">
        <f>IF('CR CF3'!L184="","",'CR CF3'!L184)</f>
        <v/>
      </c>
      <c r="O184" s="245" t="str">
        <f>IF(OR(F184="",N184=""),"",VLOOKUP(N184,'Course 20 m'!$A$2:$BU$373,MATCH(F184,('Course 20 m'!$B$1:$BU$1),1)+1))</f>
        <v/>
      </c>
      <c r="P184" s="253" t="str">
        <f>IF('CR CF3'!N184="","",'CR CF3'!N184)</f>
        <v/>
      </c>
      <c r="Q184" s="245" t="str">
        <f>IF(OR(F184="",P184=""),"",VLOOKUP(P184,'Ecarts D&amp;G'!$A$2:$BU$147,MATCH(F184,('Ecarts D&amp;G'!$B$1:$BU$1),1)+1))</f>
        <v/>
      </c>
      <c r="R184" s="253" t="str">
        <f>IF('CR CF3'!P184="","",'CR CF3'!P184)</f>
        <v/>
      </c>
      <c r="S184" s="245" t="str">
        <f>IF(OR(F184="",R184=""),"",VLOOKUP(R184,'Ecarts D&amp;G'!$A$2:$BU$147,MATCH(F184,('Ecarts D&amp;G'!$B$1:$BU$1),1)+1))</f>
        <v/>
      </c>
      <c r="T184" s="253" t="str">
        <f>IF('CR CF3'!R184="","",'CR CF3'!R184)</f>
        <v/>
      </c>
      <c r="U184" s="245" t="str">
        <f>IF(OR(F184="",T184=""),"",VLOOKUP(T184,'Ecart facial'!$A$2:$BU$143,MATCH(F184,('Ecart facial'!$B$1:$BU$1),1)+1))</f>
        <v/>
      </c>
      <c r="V184" s="254" t="str">
        <f>IF('CR CF3'!T184="","",'CR CF3'!T184)</f>
        <v/>
      </c>
      <c r="W184" s="245" t="str">
        <f>IF(OR(F184="",V184=""),"",VLOOKUP(V184,'Fermeture TJ'!$A$2:$BU$126,MATCH(F184,('Fermeture TJ'!$B$1:$BU$1),1)+1))</f>
        <v/>
      </c>
      <c r="X184" s="254" t="str">
        <f>IF('CR CF3'!V184="","",'CR CF3'!V184)</f>
        <v/>
      </c>
      <c r="Y184" s="245" t="str">
        <f>IF(OR(F184="",X184=""),"",VLOOKUP(X184,Pont!$A$2:$BU$188,MATCH(F184,(Pont!$B$1:$BU$1),1)+1))</f>
        <v/>
      </c>
      <c r="Z184" s="254" t="str">
        <f>IF('CR CF3'!X184="","",'CR CF3'!X184)</f>
        <v/>
      </c>
      <c r="AA184" s="245" t="str">
        <f>IF(OR(F184="",Z184=""),"",VLOOKUP(Z184,Epaules!$A$2:$BU$76,MATCH(F184,(Epaules!$B$1:$BU$1),1)+1))</f>
        <v/>
      </c>
      <c r="AB184" s="233">
        <f t="shared" si="14"/>
        <v>0</v>
      </c>
      <c r="AC184" s="199" t="str">
        <f t="shared" si="20"/>
        <v/>
      </c>
      <c r="AD184" s="37"/>
      <c r="AE184" s="37"/>
      <c r="AF184" s="176" t="str">
        <f t="shared" si="15"/>
        <v/>
      </c>
      <c r="AG184" s="187"/>
      <c r="AH184" s="187"/>
      <c r="AI184" s="176" t="str">
        <f t="shared" si="16"/>
        <v/>
      </c>
      <c r="AJ184" s="235">
        <f t="shared" si="17"/>
        <v>0</v>
      </c>
      <c r="AK184" s="187"/>
      <c r="AL184" s="187"/>
      <c r="AM184" s="187"/>
      <c r="AN184" s="187"/>
      <c r="AO184" s="187"/>
      <c r="AP184" s="238">
        <f t="shared" si="18"/>
        <v>0</v>
      </c>
      <c r="AQ184" s="258">
        <f t="shared" si="19"/>
        <v>0</v>
      </c>
      <c r="AR184" s="231">
        <v>181</v>
      </c>
    </row>
    <row r="185" spans="1:44" ht="15" customHeight="1" x14ac:dyDescent="0.25">
      <c r="A185" s="34" t="str">
        <f>IF('CR CF3'!A185="","",Accueil!$D$8)</f>
        <v/>
      </c>
      <c r="B185" s="36" t="str">
        <f>IF('CR CF3'!A185="","",MATCH('CR CF3'!A185,Accueil!$D$32:$D$131,0))</f>
        <v/>
      </c>
      <c r="C185" s="145" t="str">
        <f>IF('CR CF3'!A185="","",'CR CF3'!A185)</f>
        <v/>
      </c>
      <c r="D185" s="162" t="str">
        <f>IF('CR CF3'!B185="","",'CR CF3'!B185)</f>
        <v/>
      </c>
      <c r="E185" s="285" t="str">
        <f>IF('CR CF3'!C185="","",'CR CF3'!C185)</f>
        <v/>
      </c>
      <c r="F185" s="171" t="str">
        <f>IF(OR(Accueil!$D$8="",D185="",E185=""),"",DATEDIF(E185,LOOKUP(B185,Accueil!$C$32:$C$131,Accueil!$E$32:$E$131),"m"))</f>
        <v/>
      </c>
      <c r="G185" s="92" t="str">
        <f>IF('CR CF3'!E185="","",'CR CF3'!E185)</f>
        <v/>
      </c>
      <c r="H185" s="252" t="str">
        <f>IF('CR CF3'!F185="","",'CR CF3'!F185)</f>
        <v/>
      </c>
      <c r="I185" s="245" t="str">
        <f>IF(OR(F185="",H185=""),"",VLOOKUP(H185,Détente!$A$2:$BU$157,MATCH(F185,(Détente!$B$1:$BU$1),1)+1))</f>
        <v/>
      </c>
      <c r="J185" s="252" t="str">
        <f>IF('CR CF3'!H185="","",'CR CF3'!H185)</f>
        <v/>
      </c>
      <c r="K185" s="245" t="str">
        <f>IF(OR(F185="",J185=""),"",VLOOKUP(J185,Sautillers!$A$2:$BU$99,MATCH(F185,(Sautillers!$B$1:$BU$1),1)+1))</f>
        <v/>
      </c>
      <c r="L185" s="252" t="str">
        <f>IF('CR CF3'!J185="","",'CR CF3'!J185)</f>
        <v/>
      </c>
      <c r="M185" s="245" t="str">
        <f>IF(OR(F185="",L185=""),"",VLOOKUP(L185,Gainage!$A$2:$BU$32,MATCH(F185,(Gainage!$B$1:$BU$1),1)+1))</f>
        <v/>
      </c>
      <c r="N185" s="252" t="str">
        <f>IF('CR CF3'!L185="","",'CR CF3'!L185)</f>
        <v/>
      </c>
      <c r="O185" s="245" t="str">
        <f>IF(OR(F185="",N185=""),"",VLOOKUP(N185,'Course 20 m'!$A$2:$BU$373,MATCH(F185,('Course 20 m'!$B$1:$BU$1),1)+1))</f>
        <v/>
      </c>
      <c r="P185" s="253" t="str">
        <f>IF('CR CF3'!N185="","",'CR CF3'!N185)</f>
        <v/>
      </c>
      <c r="Q185" s="245" t="str">
        <f>IF(OR(F185="",P185=""),"",VLOOKUP(P185,'Ecarts D&amp;G'!$A$2:$BU$147,MATCH(F185,('Ecarts D&amp;G'!$B$1:$BU$1),1)+1))</f>
        <v/>
      </c>
      <c r="R185" s="253" t="str">
        <f>IF('CR CF3'!P185="","",'CR CF3'!P185)</f>
        <v/>
      </c>
      <c r="S185" s="245" t="str">
        <f>IF(OR(F185="",R185=""),"",VLOOKUP(R185,'Ecarts D&amp;G'!$A$2:$BU$147,MATCH(F185,('Ecarts D&amp;G'!$B$1:$BU$1),1)+1))</f>
        <v/>
      </c>
      <c r="T185" s="253" t="str">
        <f>IF('CR CF3'!R185="","",'CR CF3'!R185)</f>
        <v/>
      </c>
      <c r="U185" s="245" t="str">
        <f>IF(OR(F185="",T185=""),"",VLOOKUP(T185,'Ecart facial'!$A$2:$BU$143,MATCH(F185,('Ecart facial'!$B$1:$BU$1),1)+1))</f>
        <v/>
      </c>
      <c r="V185" s="254" t="str">
        <f>IF('CR CF3'!T185="","",'CR CF3'!T185)</f>
        <v/>
      </c>
      <c r="W185" s="245" t="str">
        <f>IF(OR(F185="",V185=""),"",VLOOKUP(V185,'Fermeture TJ'!$A$2:$BU$126,MATCH(F185,('Fermeture TJ'!$B$1:$BU$1),1)+1))</f>
        <v/>
      </c>
      <c r="X185" s="254" t="str">
        <f>IF('CR CF3'!V185="","",'CR CF3'!V185)</f>
        <v/>
      </c>
      <c r="Y185" s="245" t="str">
        <f>IF(OR(F185="",X185=""),"",VLOOKUP(X185,Pont!$A$2:$BU$188,MATCH(F185,(Pont!$B$1:$BU$1),1)+1))</f>
        <v/>
      </c>
      <c r="Z185" s="254" t="str">
        <f>IF('CR CF3'!X185="","",'CR CF3'!X185)</f>
        <v/>
      </c>
      <c r="AA185" s="245" t="str">
        <f>IF(OR(F185="",Z185=""),"",VLOOKUP(Z185,Epaules!$A$2:$BU$76,MATCH(F185,(Epaules!$B$1:$BU$1),1)+1))</f>
        <v/>
      </c>
      <c r="AB185" s="233">
        <f t="shared" si="14"/>
        <v>0</v>
      </c>
      <c r="AC185" s="199" t="str">
        <f t="shared" si="20"/>
        <v/>
      </c>
      <c r="AD185" s="37"/>
      <c r="AE185" s="37"/>
      <c r="AF185" s="176" t="str">
        <f t="shared" si="15"/>
        <v/>
      </c>
      <c r="AG185" s="187"/>
      <c r="AH185" s="187"/>
      <c r="AI185" s="176" t="str">
        <f t="shared" si="16"/>
        <v/>
      </c>
      <c r="AJ185" s="235">
        <f t="shared" si="17"/>
        <v>0</v>
      </c>
      <c r="AK185" s="187"/>
      <c r="AL185" s="187"/>
      <c r="AM185" s="187"/>
      <c r="AN185" s="187"/>
      <c r="AO185" s="187"/>
      <c r="AP185" s="238">
        <f t="shared" si="18"/>
        <v>0</v>
      </c>
      <c r="AQ185" s="258">
        <f t="shared" si="19"/>
        <v>0</v>
      </c>
      <c r="AR185" s="231">
        <v>182</v>
      </c>
    </row>
    <row r="186" spans="1:44" ht="15" customHeight="1" x14ac:dyDescent="0.25">
      <c r="A186" s="34" t="str">
        <f>IF('CR CF3'!A186="","",Accueil!$D$8)</f>
        <v/>
      </c>
      <c r="B186" s="36" t="str">
        <f>IF('CR CF3'!A186="","",MATCH('CR CF3'!A186,Accueil!$D$32:$D$131,0))</f>
        <v/>
      </c>
      <c r="C186" s="145" t="str">
        <f>IF('CR CF3'!A186="","",'CR CF3'!A186)</f>
        <v/>
      </c>
      <c r="D186" s="162" t="str">
        <f>IF('CR CF3'!B186="","",'CR CF3'!B186)</f>
        <v/>
      </c>
      <c r="E186" s="284" t="str">
        <f>IF('CR CF3'!C186="","",'CR CF3'!C186)</f>
        <v/>
      </c>
      <c r="F186" s="171" t="str">
        <f>IF(OR(Accueil!$D$8="",D186="",E186=""),"",DATEDIF(E186,LOOKUP(B186,Accueil!$C$32:$C$131,Accueil!$E$32:$E$131),"m"))</f>
        <v/>
      </c>
      <c r="G186" s="92" t="str">
        <f>IF('CR CF3'!E186="","",'CR CF3'!E186)</f>
        <v/>
      </c>
      <c r="H186" s="252" t="str">
        <f>IF('CR CF3'!F186="","",'CR CF3'!F186)</f>
        <v/>
      </c>
      <c r="I186" s="245" t="str">
        <f>IF(OR(F186="",H186=""),"",VLOOKUP(H186,Détente!$A$2:$BU$157,MATCH(F186,(Détente!$B$1:$BU$1),1)+1))</f>
        <v/>
      </c>
      <c r="J186" s="252" t="str">
        <f>IF('CR CF3'!H186="","",'CR CF3'!H186)</f>
        <v/>
      </c>
      <c r="K186" s="245" t="str">
        <f>IF(OR(F186="",J186=""),"",VLOOKUP(J186,Sautillers!$A$2:$BU$99,MATCH(F186,(Sautillers!$B$1:$BU$1),1)+1))</f>
        <v/>
      </c>
      <c r="L186" s="252" t="str">
        <f>IF('CR CF3'!J186="","",'CR CF3'!J186)</f>
        <v/>
      </c>
      <c r="M186" s="245" t="str">
        <f>IF(OR(F186="",L186=""),"",VLOOKUP(L186,Gainage!$A$2:$BU$32,MATCH(F186,(Gainage!$B$1:$BU$1),1)+1))</f>
        <v/>
      </c>
      <c r="N186" s="252" t="str">
        <f>IF('CR CF3'!L186="","",'CR CF3'!L186)</f>
        <v/>
      </c>
      <c r="O186" s="245" t="str">
        <f>IF(OR(F186="",N186=""),"",VLOOKUP(N186,'Course 20 m'!$A$2:$BU$373,MATCH(F186,('Course 20 m'!$B$1:$BU$1),1)+1))</f>
        <v/>
      </c>
      <c r="P186" s="253" t="str">
        <f>IF('CR CF3'!N186="","",'CR CF3'!N186)</f>
        <v/>
      </c>
      <c r="Q186" s="245" t="str">
        <f>IF(OR(F186="",P186=""),"",VLOOKUP(P186,'Ecarts D&amp;G'!$A$2:$BU$147,MATCH(F186,('Ecarts D&amp;G'!$B$1:$BU$1),1)+1))</f>
        <v/>
      </c>
      <c r="R186" s="253" t="str">
        <f>IF('CR CF3'!P186="","",'CR CF3'!P186)</f>
        <v/>
      </c>
      <c r="S186" s="245" t="str">
        <f>IF(OR(F186="",R186=""),"",VLOOKUP(R186,'Ecarts D&amp;G'!$A$2:$BU$147,MATCH(F186,('Ecarts D&amp;G'!$B$1:$BU$1),1)+1))</f>
        <v/>
      </c>
      <c r="T186" s="253" t="str">
        <f>IF('CR CF3'!R186="","",'CR CF3'!R186)</f>
        <v/>
      </c>
      <c r="U186" s="245" t="str">
        <f>IF(OR(F186="",T186=""),"",VLOOKUP(T186,'Ecart facial'!$A$2:$BU$143,MATCH(F186,('Ecart facial'!$B$1:$BU$1),1)+1))</f>
        <v/>
      </c>
      <c r="V186" s="254" t="str">
        <f>IF('CR CF3'!T186="","",'CR CF3'!T186)</f>
        <v/>
      </c>
      <c r="W186" s="245" t="str">
        <f>IF(OR(F186="",V186=""),"",VLOOKUP(V186,'Fermeture TJ'!$A$2:$BU$126,MATCH(F186,('Fermeture TJ'!$B$1:$BU$1),1)+1))</f>
        <v/>
      </c>
      <c r="X186" s="254" t="str">
        <f>IF('CR CF3'!V186="","",'CR CF3'!V186)</f>
        <v/>
      </c>
      <c r="Y186" s="245" t="str">
        <f>IF(OR(F186="",X186=""),"",VLOOKUP(X186,Pont!$A$2:$BU$188,MATCH(F186,(Pont!$B$1:$BU$1),1)+1))</f>
        <v/>
      </c>
      <c r="Z186" s="254" t="str">
        <f>IF('CR CF3'!X186="","",'CR CF3'!X186)</f>
        <v/>
      </c>
      <c r="AA186" s="245" t="str">
        <f>IF(OR(F186="",Z186=""),"",VLOOKUP(Z186,Epaules!$A$2:$BU$76,MATCH(F186,(Epaules!$B$1:$BU$1),1)+1))</f>
        <v/>
      </c>
      <c r="AB186" s="233">
        <f t="shared" si="14"/>
        <v>0</v>
      </c>
      <c r="AC186" s="199" t="str">
        <f t="shared" si="20"/>
        <v/>
      </c>
      <c r="AD186" s="37"/>
      <c r="AE186" s="37"/>
      <c r="AF186" s="176" t="str">
        <f t="shared" si="15"/>
        <v/>
      </c>
      <c r="AG186" s="187"/>
      <c r="AH186" s="187"/>
      <c r="AI186" s="176" t="str">
        <f t="shared" si="16"/>
        <v/>
      </c>
      <c r="AJ186" s="235">
        <f t="shared" si="17"/>
        <v>0</v>
      </c>
      <c r="AK186" s="187"/>
      <c r="AL186" s="187"/>
      <c r="AM186" s="187"/>
      <c r="AN186" s="187"/>
      <c r="AO186" s="187"/>
      <c r="AP186" s="238">
        <f t="shared" si="18"/>
        <v>0</v>
      </c>
      <c r="AQ186" s="258">
        <f t="shared" si="19"/>
        <v>0</v>
      </c>
      <c r="AR186" s="231">
        <v>183</v>
      </c>
    </row>
    <row r="187" spans="1:44" ht="15" customHeight="1" x14ac:dyDescent="0.25">
      <c r="A187" s="34" t="str">
        <f>IF('CR CF3'!A187="","",Accueil!$D$8)</f>
        <v/>
      </c>
      <c r="B187" s="36" t="str">
        <f>IF('CR CF3'!A187="","",MATCH('CR CF3'!A187,Accueil!$D$32:$D$131,0))</f>
        <v/>
      </c>
      <c r="C187" s="145" t="str">
        <f>IF('CR CF3'!A187="","",'CR CF3'!A187)</f>
        <v/>
      </c>
      <c r="D187" s="162" t="str">
        <f>IF('CR CF3'!B187="","",'CR CF3'!B187)</f>
        <v/>
      </c>
      <c r="E187" s="285" t="str">
        <f>IF('CR CF3'!C187="","",'CR CF3'!C187)</f>
        <v/>
      </c>
      <c r="F187" s="171" t="str">
        <f>IF(OR(Accueil!$D$8="",D187="",E187=""),"",DATEDIF(E187,LOOKUP(B187,Accueil!$C$32:$C$131,Accueil!$E$32:$E$131),"m"))</f>
        <v/>
      </c>
      <c r="G187" s="92" t="str">
        <f>IF('CR CF3'!E187="","",'CR CF3'!E187)</f>
        <v/>
      </c>
      <c r="H187" s="252" t="str">
        <f>IF('CR CF3'!F187="","",'CR CF3'!F187)</f>
        <v/>
      </c>
      <c r="I187" s="245" t="str">
        <f>IF(OR(F187="",H187=""),"",VLOOKUP(H187,Détente!$A$2:$BU$157,MATCH(F187,(Détente!$B$1:$BU$1),1)+1))</f>
        <v/>
      </c>
      <c r="J187" s="252" t="str">
        <f>IF('CR CF3'!H187="","",'CR CF3'!H187)</f>
        <v/>
      </c>
      <c r="K187" s="245" t="str">
        <f>IF(OR(F187="",J187=""),"",VLOOKUP(J187,Sautillers!$A$2:$BU$99,MATCH(F187,(Sautillers!$B$1:$BU$1),1)+1))</f>
        <v/>
      </c>
      <c r="L187" s="252" t="str">
        <f>IF('CR CF3'!J187="","",'CR CF3'!J187)</f>
        <v/>
      </c>
      <c r="M187" s="245" t="str">
        <f>IF(OR(F187="",L187=""),"",VLOOKUP(L187,Gainage!$A$2:$BU$32,MATCH(F187,(Gainage!$B$1:$BU$1),1)+1))</f>
        <v/>
      </c>
      <c r="N187" s="252" t="str">
        <f>IF('CR CF3'!L187="","",'CR CF3'!L187)</f>
        <v/>
      </c>
      <c r="O187" s="245" t="str">
        <f>IF(OR(F187="",N187=""),"",VLOOKUP(N187,'Course 20 m'!$A$2:$BU$373,MATCH(F187,('Course 20 m'!$B$1:$BU$1),1)+1))</f>
        <v/>
      </c>
      <c r="P187" s="253" t="str">
        <f>IF('CR CF3'!N187="","",'CR CF3'!N187)</f>
        <v/>
      </c>
      <c r="Q187" s="245" t="str">
        <f>IF(OR(F187="",P187=""),"",VLOOKUP(P187,'Ecarts D&amp;G'!$A$2:$BU$147,MATCH(F187,('Ecarts D&amp;G'!$B$1:$BU$1),1)+1))</f>
        <v/>
      </c>
      <c r="R187" s="253" t="str">
        <f>IF('CR CF3'!P187="","",'CR CF3'!P187)</f>
        <v/>
      </c>
      <c r="S187" s="245" t="str">
        <f>IF(OR(F187="",R187=""),"",VLOOKUP(R187,'Ecarts D&amp;G'!$A$2:$BU$147,MATCH(F187,('Ecarts D&amp;G'!$B$1:$BU$1),1)+1))</f>
        <v/>
      </c>
      <c r="T187" s="253" t="str">
        <f>IF('CR CF3'!R187="","",'CR CF3'!R187)</f>
        <v/>
      </c>
      <c r="U187" s="245" t="str">
        <f>IF(OR(F187="",T187=""),"",VLOOKUP(T187,'Ecart facial'!$A$2:$BU$143,MATCH(F187,('Ecart facial'!$B$1:$BU$1),1)+1))</f>
        <v/>
      </c>
      <c r="V187" s="254" t="str">
        <f>IF('CR CF3'!T187="","",'CR CF3'!T187)</f>
        <v/>
      </c>
      <c r="W187" s="245" t="str">
        <f>IF(OR(F187="",V187=""),"",VLOOKUP(V187,'Fermeture TJ'!$A$2:$BU$126,MATCH(F187,('Fermeture TJ'!$B$1:$BU$1),1)+1))</f>
        <v/>
      </c>
      <c r="X187" s="254" t="str">
        <f>IF('CR CF3'!V187="","",'CR CF3'!V187)</f>
        <v/>
      </c>
      <c r="Y187" s="245" t="str">
        <f>IF(OR(F187="",X187=""),"",VLOOKUP(X187,Pont!$A$2:$BU$188,MATCH(F187,(Pont!$B$1:$BU$1),1)+1))</f>
        <v/>
      </c>
      <c r="Z187" s="254" t="str">
        <f>IF('CR CF3'!X187="","",'CR CF3'!X187)</f>
        <v/>
      </c>
      <c r="AA187" s="245" t="str">
        <f>IF(OR(F187="",Z187=""),"",VLOOKUP(Z187,Epaules!$A$2:$BU$76,MATCH(F187,(Epaules!$B$1:$BU$1),1)+1))</f>
        <v/>
      </c>
      <c r="AB187" s="233">
        <f t="shared" si="14"/>
        <v>0</v>
      </c>
      <c r="AC187" s="199" t="str">
        <f t="shared" si="20"/>
        <v/>
      </c>
      <c r="AD187" s="37"/>
      <c r="AE187" s="37"/>
      <c r="AF187" s="176" t="str">
        <f t="shared" si="15"/>
        <v/>
      </c>
      <c r="AG187" s="187"/>
      <c r="AH187" s="187"/>
      <c r="AI187" s="176" t="str">
        <f t="shared" si="16"/>
        <v/>
      </c>
      <c r="AJ187" s="235">
        <f t="shared" si="17"/>
        <v>0</v>
      </c>
      <c r="AK187" s="187"/>
      <c r="AL187" s="187"/>
      <c r="AM187" s="187"/>
      <c r="AN187" s="187"/>
      <c r="AO187" s="187"/>
      <c r="AP187" s="238">
        <f t="shared" si="18"/>
        <v>0</v>
      </c>
      <c r="AQ187" s="258">
        <f t="shared" si="19"/>
        <v>0</v>
      </c>
      <c r="AR187" s="231">
        <v>184</v>
      </c>
    </row>
    <row r="188" spans="1:44" ht="15" customHeight="1" x14ac:dyDescent="0.25">
      <c r="A188" s="34" t="str">
        <f>IF('CR CF3'!A188="","",Accueil!$D$8)</f>
        <v/>
      </c>
      <c r="B188" s="36" t="str">
        <f>IF('CR CF3'!A188="","",MATCH('CR CF3'!A188,Accueil!$D$32:$D$131,0))</f>
        <v/>
      </c>
      <c r="C188" s="145" t="str">
        <f>IF('CR CF3'!A188="","",'CR CF3'!A188)</f>
        <v/>
      </c>
      <c r="D188" s="162" t="str">
        <f>IF('CR CF3'!B188="","",'CR CF3'!B188)</f>
        <v/>
      </c>
      <c r="E188" s="284" t="str">
        <f>IF('CR CF3'!C188="","",'CR CF3'!C188)</f>
        <v/>
      </c>
      <c r="F188" s="171" t="str">
        <f>IF(OR(Accueil!$D$8="",D188="",E188=""),"",DATEDIF(E188,LOOKUP(B188,Accueil!$C$32:$C$131,Accueil!$E$32:$E$131),"m"))</f>
        <v/>
      </c>
      <c r="G188" s="92" t="str">
        <f>IF('CR CF3'!E188="","",'CR CF3'!E188)</f>
        <v/>
      </c>
      <c r="H188" s="252" t="str">
        <f>IF('CR CF3'!F188="","",'CR CF3'!F188)</f>
        <v/>
      </c>
      <c r="I188" s="245" t="str">
        <f>IF(OR(F188="",H188=""),"",VLOOKUP(H188,Détente!$A$2:$BU$157,MATCH(F188,(Détente!$B$1:$BU$1),1)+1))</f>
        <v/>
      </c>
      <c r="J188" s="252" t="str">
        <f>IF('CR CF3'!H188="","",'CR CF3'!H188)</f>
        <v/>
      </c>
      <c r="K188" s="245" t="str">
        <f>IF(OR(F188="",J188=""),"",VLOOKUP(J188,Sautillers!$A$2:$BU$99,MATCH(F188,(Sautillers!$B$1:$BU$1),1)+1))</f>
        <v/>
      </c>
      <c r="L188" s="252" t="str">
        <f>IF('CR CF3'!J188="","",'CR CF3'!J188)</f>
        <v/>
      </c>
      <c r="M188" s="245" t="str">
        <f>IF(OR(F188="",L188=""),"",VLOOKUP(L188,Gainage!$A$2:$BU$32,MATCH(F188,(Gainage!$B$1:$BU$1),1)+1))</f>
        <v/>
      </c>
      <c r="N188" s="252" t="str">
        <f>IF('CR CF3'!L188="","",'CR CF3'!L188)</f>
        <v/>
      </c>
      <c r="O188" s="245" t="str">
        <f>IF(OR(F188="",N188=""),"",VLOOKUP(N188,'Course 20 m'!$A$2:$BU$373,MATCH(F188,('Course 20 m'!$B$1:$BU$1),1)+1))</f>
        <v/>
      </c>
      <c r="P188" s="253" t="str">
        <f>IF('CR CF3'!N188="","",'CR CF3'!N188)</f>
        <v/>
      </c>
      <c r="Q188" s="245" t="str">
        <f>IF(OR(F188="",P188=""),"",VLOOKUP(P188,'Ecarts D&amp;G'!$A$2:$BU$147,MATCH(F188,('Ecarts D&amp;G'!$B$1:$BU$1),1)+1))</f>
        <v/>
      </c>
      <c r="R188" s="253" t="str">
        <f>IF('CR CF3'!P188="","",'CR CF3'!P188)</f>
        <v/>
      </c>
      <c r="S188" s="245" t="str">
        <f>IF(OR(F188="",R188=""),"",VLOOKUP(R188,'Ecarts D&amp;G'!$A$2:$BU$147,MATCH(F188,('Ecarts D&amp;G'!$B$1:$BU$1),1)+1))</f>
        <v/>
      </c>
      <c r="T188" s="253" t="str">
        <f>IF('CR CF3'!R188="","",'CR CF3'!R188)</f>
        <v/>
      </c>
      <c r="U188" s="245" t="str">
        <f>IF(OR(F188="",T188=""),"",VLOOKUP(T188,'Ecart facial'!$A$2:$BU$143,MATCH(F188,('Ecart facial'!$B$1:$BU$1),1)+1))</f>
        <v/>
      </c>
      <c r="V188" s="254" t="str">
        <f>IF('CR CF3'!T188="","",'CR CF3'!T188)</f>
        <v/>
      </c>
      <c r="W188" s="245" t="str">
        <f>IF(OR(F188="",V188=""),"",VLOOKUP(V188,'Fermeture TJ'!$A$2:$BU$126,MATCH(F188,('Fermeture TJ'!$B$1:$BU$1),1)+1))</f>
        <v/>
      </c>
      <c r="X188" s="254" t="str">
        <f>IF('CR CF3'!V188="","",'CR CF3'!V188)</f>
        <v/>
      </c>
      <c r="Y188" s="245" t="str">
        <f>IF(OR(F188="",X188=""),"",VLOOKUP(X188,Pont!$A$2:$BU$188,MATCH(F188,(Pont!$B$1:$BU$1),1)+1))</f>
        <v/>
      </c>
      <c r="Z188" s="254" t="str">
        <f>IF('CR CF3'!X188="","",'CR CF3'!X188)</f>
        <v/>
      </c>
      <c r="AA188" s="245" t="str">
        <f>IF(OR(F188="",Z188=""),"",VLOOKUP(Z188,Epaules!$A$2:$BU$76,MATCH(F188,(Epaules!$B$1:$BU$1),1)+1))</f>
        <v/>
      </c>
      <c r="AB188" s="233">
        <f t="shared" si="14"/>
        <v>0</v>
      </c>
      <c r="AC188" s="199" t="str">
        <f t="shared" si="20"/>
        <v/>
      </c>
      <c r="AD188" s="37"/>
      <c r="AE188" s="37"/>
      <c r="AF188" s="176" t="str">
        <f t="shared" si="15"/>
        <v/>
      </c>
      <c r="AG188" s="187"/>
      <c r="AH188" s="187"/>
      <c r="AI188" s="176" t="str">
        <f t="shared" si="16"/>
        <v/>
      </c>
      <c r="AJ188" s="235">
        <f t="shared" si="17"/>
        <v>0</v>
      </c>
      <c r="AK188" s="187"/>
      <c r="AL188" s="187"/>
      <c r="AM188" s="187"/>
      <c r="AN188" s="187"/>
      <c r="AO188" s="187"/>
      <c r="AP188" s="238">
        <f t="shared" si="18"/>
        <v>0</v>
      </c>
      <c r="AQ188" s="258">
        <f t="shared" si="19"/>
        <v>0</v>
      </c>
      <c r="AR188" s="231">
        <v>185</v>
      </c>
    </row>
    <row r="189" spans="1:44" ht="15" customHeight="1" x14ac:dyDescent="0.25">
      <c r="A189" s="34" t="str">
        <f>IF('CR CF3'!A189="","",Accueil!$D$8)</f>
        <v/>
      </c>
      <c r="B189" s="36" t="str">
        <f>IF('CR CF3'!A189="","",MATCH('CR CF3'!A189,Accueil!$D$32:$D$131,0))</f>
        <v/>
      </c>
      <c r="C189" s="145" t="str">
        <f>IF('CR CF3'!A189="","",'CR CF3'!A189)</f>
        <v/>
      </c>
      <c r="D189" s="162" t="str">
        <f>IF('CR CF3'!B189="","",'CR CF3'!B189)</f>
        <v/>
      </c>
      <c r="E189" s="285" t="str">
        <f>IF('CR CF3'!C189="","",'CR CF3'!C189)</f>
        <v/>
      </c>
      <c r="F189" s="171" t="str">
        <f>IF(OR(Accueil!$D$8="",D189="",E189=""),"",DATEDIF(E189,LOOKUP(B189,Accueil!$C$32:$C$131,Accueil!$E$32:$E$131),"m"))</f>
        <v/>
      </c>
      <c r="G189" s="92" t="str">
        <f>IF('CR CF3'!E189="","",'CR CF3'!E189)</f>
        <v/>
      </c>
      <c r="H189" s="252" t="str">
        <f>IF('CR CF3'!F189="","",'CR CF3'!F189)</f>
        <v/>
      </c>
      <c r="I189" s="245" t="str">
        <f>IF(OR(F189="",H189=""),"",VLOOKUP(H189,Détente!$A$2:$BU$157,MATCH(F189,(Détente!$B$1:$BU$1),1)+1))</f>
        <v/>
      </c>
      <c r="J189" s="252" t="str">
        <f>IF('CR CF3'!H189="","",'CR CF3'!H189)</f>
        <v/>
      </c>
      <c r="K189" s="245" t="str">
        <f>IF(OR(F189="",J189=""),"",VLOOKUP(J189,Sautillers!$A$2:$BU$99,MATCH(F189,(Sautillers!$B$1:$BU$1),1)+1))</f>
        <v/>
      </c>
      <c r="L189" s="252" t="str">
        <f>IF('CR CF3'!J189="","",'CR CF3'!J189)</f>
        <v/>
      </c>
      <c r="M189" s="245" t="str">
        <f>IF(OR(F189="",L189=""),"",VLOOKUP(L189,Gainage!$A$2:$BU$32,MATCH(F189,(Gainage!$B$1:$BU$1),1)+1))</f>
        <v/>
      </c>
      <c r="N189" s="252" t="str">
        <f>IF('CR CF3'!L189="","",'CR CF3'!L189)</f>
        <v/>
      </c>
      <c r="O189" s="245" t="str">
        <f>IF(OR(F189="",N189=""),"",VLOOKUP(N189,'Course 20 m'!$A$2:$BU$373,MATCH(F189,('Course 20 m'!$B$1:$BU$1),1)+1))</f>
        <v/>
      </c>
      <c r="P189" s="253" t="str">
        <f>IF('CR CF3'!N189="","",'CR CF3'!N189)</f>
        <v/>
      </c>
      <c r="Q189" s="245" t="str">
        <f>IF(OR(F189="",P189=""),"",VLOOKUP(P189,'Ecarts D&amp;G'!$A$2:$BU$147,MATCH(F189,('Ecarts D&amp;G'!$B$1:$BU$1),1)+1))</f>
        <v/>
      </c>
      <c r="R189" s="253" t="str">
        <f>IF('CR CF3'!P189="","",'CR CF3'!P189)</f>
        <v/>
      </c>
      <c r="S189" s="245" t="str">
        <f>IF(OR(F189="",R189=""),"",VLOOKUP(R189,'Ecarts D&amp;G'!$A$2:$BU$147,MATCH(F189,('Ecarts D&amp;G'!$B$1:$BU$1),1)+1))</f>
        <v/>
      </c>
      <c r="T189" s="253" t="str">
        <f>IF('CR CF3'!R189="","",'CR CF3'!R189)</f>
        <v/>
      </c>
      <c r="U189" s="245" t="str">
        <f>IF(OR(F189="",T189=""),"",VLOOKUP(T189,'Ecart facial'!$A$2:$BU$143,MATCH(F189,('Ecart facial'!$B$1:$BU$1),1)+1))</f>
        <v/>
      </c>
      <c r="V189" s="254" t="str">
        <f>IF('CR CF3'!T189="","",'CR CF3'!T189)</f>
        <v/>
      </c>
      <c r="W189" s="245" t="str">
        <f>IF(OR(F189="",V189=""),"",VLOOKUP(V189,'Fermeture TJ'!$A$2:$BU$126,MATCH(F189,('Fermeture TJ'!$B$1:$BU$1),1)+1))</f>
        <v/>
      </c>
      <c r="X189" s="254" t="str">
        <f>IF('CR CF3'!V189="","",'CR CF3'!V189)</f>
        <v/>
      </c>
      <c r="Y189" s="245" t="str">
        <f>IF(OR(F189="",X189=""),"",VLOOKUP(X189,Pont!$A$2:$BU$188,MATCH(F189,(Pont!$B$1:$BU$1),1)+1))</f>
        <v/>
      </c>
      <c r="Z189" s="254" t="str">
        <f>IF('CR CF3'!X189="","",'CR CF3'!X189)</f>
        <v/>
      </c>
      <c r="AA189" s="245" t="str">
        <f>IF(OR(F189="",Z189=""),"",VLOOKUP(Z189,Epaules!$A$2:$BU$76,MATCH(F189,(Epaules!$B$1:$BU$1),1)+1))</f>
        <v/>
      </c>
      <c r="AB189" s="233">
        <f t="shared" si="14"/>
        <v>0</v>
      </c>
      <c r="AC189" s="199" t="str">
        <f t="shared" si="20"/>
        <v/>
      </c>
      <c r="AD189" s="37"/>
      <c r="AE189" s="37"/>
      <c r="AF189" s="176" t="str">
        <f t="shared" si="15"/>
        <v/>
      </c>
      <c r="AG189" s="187"/>
      <c r="AH189" s="187"/>
      <c r="AI189" s="176" t="str">
        <f t="shared" si="16"/>
        <v/>
      </c>
      <c r="AJ189" s="235">
        <f t="shared" si="17"/>
        <v>0</v>
      </c>
      <c r="AK189" s="187"/>
      <c r="AL189" s="187"/>
      <c r="AM189" s="187"/>
      <c r="AN189" s="187"/>
      <c r="AO189" s="187"/>
      <c r="AP189" s="238">
        <f t="shared" si="18"/>
        <v>0</v>
      </c>
      <c r="AQ189" s="258">
        <f t="shared" si="19"/>
        <v>0</v>
      </c>
      <c r="AR189" s="231">
        <v>186</v>
      </c>
    </row>
    <row r="190" spans="1:44" ht="15" customHeight="1" x14ac:dyDescent="0.25">
      <c r="A190" s="34" t="str">
        <f>IF('CR CF3'!A190="","",Accueil!$D$8)</f>
        <v/>
      </c>
      <c r="B190" s="36" t="str">
        <f>IF('CR CF3'!A190="","",MATCH('CR CF3'!A190,Accueil!$D$32:$D$131,0))</f>
        <v/>
      </c>
      <c r="C190" s="145" t="str">
        <f>IF('CR CF3'!A190="","",'CR CF3'!A190)</f>
        <v/>
      </c>
      <c r="D190" s="162" t="str">
        <f>IF('CR CF3'!B190="","",'CR CF3'!B190)</f>
        <v/>
      </c>
      <c r="E190" s="284" t="str">
        <f>IF('CR CF3'!C190="","",'CR CF3'!C190)</f>
        <v/>
      </c>
      <c r="F190" s="171" t="str">
        <f>IF(OR(Accueil!$D$8="",D190="",E190=""),"",DATEDIF(E190,LOOKUP(B190,Accueil!$C$32:$C$131,Accueil!$E$32:$E$131),"m"))</f>
        <v/>
      </c>
      <c r="G190" s="92" t="str">
        <f>IF('CR CF3'!E190="","",'CR CF3'!E190)</f>
        <v/>
      </c>
      <c r="H190" s="252" t="str">
        <f>IF('CR CF3'!F190="","",'CR CF3'!F190)</f>
        <v/>
      </c>
      <c r="I190" s="245" t="str">
        <f>IF(OR(F190="",H190=""),"",VLOOKUP(H190,Détente!$A$2:$BU$157,MATCH(F190,(Détente!$B$1:$BU$1),1)+1))</f>
        <v/>
      </c>
      <c r="J190" s="252" t="str">
        <f>IF('CR CF3'!H190="","",'CR CF3'!H190)</f>
        <v/>
      </c>
      <c r="K190" s="245" t="str">
        <f>IF(OR(F190="",J190=""),"",VLOOKUP(J190,Sautillers!$A$2:$BU$99,MATCH(F190,(Sautillers!$B$1:$BU$1),1)+1))</f>
        <v/>
      </c>
      <c r="L190" s="252" t="str">
        <f>IF('CR CF3'!J190="","",'CR CF3'!J190)</f>
        <v/>
      </c>
      <c r="M190" s="245" t="str">
        <f>IF(OR(F190="",L190=""),"",VLOOKUP(L190,Gainage!$A$2:$BU$32,MATCH(F190,(Gainage!$B$1:$BU$1),1)+1))</f>
        <v/>
      </c>
      <c r="N190" s="252" t="str">
        <f>IF('CR CF3'!L190="","",'CR CF3'!L190)</f>
        <v/>
      </c>
      <c r="O190" s="245" t="str">
        <f>IF(OR(F190="",N190=""),"",VLOOKUP(N190,'Course 20 m'!$A$2:$BU$373,MATCH(F190,('Course 20 m'!$B$1:$BU$1),1)+1))</f>
        <v/>
      </c>
      <c r="P190" s="253" t="str">
        <f>IF('CR CF3'!N190="","",'CR CF3'!N190)</f>
        <v/>
      </c>
      <c r="Q190" s="245" t="str">
        <f>IF(OR(F190="",P190=""),"",VLOOKUP(P190,'Ecarts D&amp;G'!$A$2:$BU$147,MATCH(F190,('Ecarts D&amp;G'!$B$1:$BU$1),1)+1))</f>
        <v/>
      </c>
      <c r="R190" s="253" t="str">
        <f>IF('CR CF3'!P190="","",'CR CF3'!P190)</f>
        <v/>
      </c>
      <c r="S190" s="245" t="str">
        <f>IF(OR(F190="",R190=""),"",VLOOKUP(R190,'Ecarts D&amp;G'!$A$2:$BU$147,MATCH(F190,('Ecarts D&amp;G'!$B$1:$BU$1),1)+1))</f>
        <v/>
      </c>
      <c r="T190" s="253" t="str">
        <f>IF('CR CF3'!R190="","",'CR CF3'!R190)</f>
        <v/>
      </c>
      <c r="U190" s="245" t="str">
        <f>IF(OR(F190="",T190=""),"",VLOOKUP(T190,'Ecart facial'!$A$2:$BU$143,MATCH(F190,('Ecart facial'!$B$1:$BU$1),1)+1))</f>
        <v/>
      </c>
      <c r="V190" s="254" t="str">
        <f>IF('CR CF3'!T190="","",'CR CF3'!T190)</f>
        <v/>
      </c>
      <c r="W190" s="245" t="str">
        <f>IF(OR(F190="",V190=""),"",VLOOKUP(V190,'Fermeture TJ'!$A$2:$BU$126,MATCH(F190,('Fermeture TJ'!$B$1:$BU$1),1)+1))</f>
        <v/>
      </c>
      <c r="X190" s="254" t="str">
        <f>IF('CR CF3'!V190="","",'CR CF3'!V190)</f>
        <v/>
      </c>
      <c r="Y190" s="245" t="str">
        <f>IF(OR(F190="",X190=""),"",VLOOKUP(X190,Pont!$A$2:$BU$188,MATCH(F190,(Pont!$B$1:$BU$1),1)+1))</f>
        <v/>
      </c>
      <c r="Z190" s="254" t="str">
        <f>IF('CR CF3'!X190="","",'CR CF3'!X190)</f>
        <v/>
      </c>
      <c r="AA190" s="245" t="str">
        <f>IF(OR(F190="",Z190=""),"",VLOOKUP(Z190,Epaules!$A$2:$BU$76,MATCH(F190,(Epaules!$B$1:$BU$1),1)+1))</f>
        <v/>
      </c>
      <c r="AB190" s="233">
        <f t="shared" si="14"/>
        <v>0</v>
      </c>
      <c r="AC190" s="199" t="str">
        <f t="shared" si="20"/>
        <v/>
      </c>
      <c r="AD190" s="37"/>
      <c r="AE190" s="37"/>
      <c r="AF190" s="176" t="str">
        <f t="shared" si="15"/>
        <v/>
      </c>
      <c r="AG190" s="187"/>
      <c r="AH190" s="187"/>
      <c r="AI190" s="176" t="str">
        <f t="shared" si="16"/>
        <v/>
      </c>
      <c r="AJ190" s="235">
        <f t="shared" si="17"/>
        <v>0</v>
      </c>
      <c r="AK190" s="187"/>
      <c r="AL190" s="187"/>
      <c r="AM190" s="187"/>
      <c r="AN190" s="187"/>
      <c r="AO190" s="187"/>
      <c r="AP190" s="238">
        <f t="shared" si="18"/>
        <v>0</v>
      </c>
      <c r="AQ190" s="258">
        <f t="shared" si="19"/>
        <v>0</v>
      </c>
      <c r="AR190" s="231">
        <v>187</v>
      </c>
    </row>
    <row r="191" spans="1:44" ht="15" customHeight="1" x14ac:dyDescent="0.25">
      <c r="A191" s="34" t="str">
        <f>IF('CR CF3'!A191="","",Accueil!$D$8)</f>
        <v/>
      </c>
      <c r="B191" s="36" t="str">
        <f>IF('CR CF3'!A191="","",MATCH('CR CF3'!A191,Accueil!$D$32:$D$131,0))</f>
        <v/>
      </c>
      <c r="C191" s="145" t="str">
        <f>IF('CR CF3'!A191="","",'CR CF3'!A191)</f>
        <v/>
      </c>
      <c r="D191" s="162" t="str">
        <f>IF('CR CF3'!B191="","",'CR CF3'!B191)</f>
        <v/>
      </c>
      <c r="E191" s="285" t="str">
        <f>IF('CR CF3'!C191="","",'CR CF3'!C191)</f>
        <v/>
      </c>
      <c r="F191" s="171" t="str">
        <f>IF(OR(Accueil!$D$8="",D191="",E191=""),"",DATEDIF(E191,LOOKUP(B191,Accueil!$C$32:$C$131,Accueil!$E$32:$E$131),"m"))</f>
        <v/>
      </c>
      <c r="G191" s="92" t="str">
        <f>IF('CR CF3'!E191="","",'CR CF3'!E191)</f>
        <v/>
      </c>
      <c r="H191" s="252" t="str">
        <f>IF('CR CF3'!F191="","",'CR CF3'!F191)</f>
        <v/>
      </c>
      <c r="I191" s="245" t="str">
        <f>IF(OR(F191="",H191=""),"",VLOOKUP(H191,Détente!$A$2:$BU$157,MATCH(F191,(Détente!$B$1:$BU$1),1)+1))</f>
        <v/>
      </c>
      <c r="J191" s="252" t="str">
        <f>IF('CR CF3'!H191="","",'CR CF3'!H191)</f>
        <v/>
      </c>
      <c r="K191" s="245" t="str">
        <f>IF(OR(F191="",J191=""),"",VLOOKUP(J191,Sautillers!$A$2:$BU$99,MATCH(F191,(Sautillers!$B$1:$BU$1),1)+1))</f>
        <v/>
      </c>
      <c r="L191" s="252" t="str">
        <f>IF('CR CF3'!J191="","",'CR CF3'!J191)</f>
        <v/>
      </c>
      <c r="M191" s="245" t="str">
        <f>IF(OR(F191="",L191=""),"",VLOOKUP(L191,Gainage!$A$2:$BU$32,MATCH(F191,(Gainage!$B$1:$BU$1),1)+1))</f>
        <v/>
      </c>
      <c r="N191" s="252" t="str">
        <f>IF('CR CF3'!L191="","",'CR CF3'!L191)</f>
        <v/>
      </c>
      <c r="O191" s="245" t="str">
        <f>IF(OR(F191="",N191=""),"",VLOOKUP(N191,'Course 20 m'!$A$2:$BU$373,MATCH(F191,('Course 20 m'!$B$1:$BU$1),1)+1))</f>
        <v/>
      </c>
      <c r="P191" s="253" t="str">
        <f>IF('CR CF3'!N191="","",'CR CF3'!N191)</f>
        <v/>
      </c>
      <c r="Q191" s="245" t="str">
        <f>IF(OR(F191="",P191=""),"",VLOOKUP(P191,'Ecarts D&amp;G'!$A$2:$BU$147,MATCH(F191,('Ecarts D&amp;G'!$B$1:$BU$1),1)+1))</f>
        <v/>
      </c>
      <c r="R191" s="253" t="str">
        <f>IF('CR CF3'!P191="","",'CR CF3'!P191)</f>
        <v/>
      </c>
      <c r="S191" s="245" t="str">
        <f>IF(OR(F191="",R191=""),"",VLOOKUP(R191,'Ecarts D&amp;G'!$A$2:$BU$147,MATCH(F191,('Ecarts D&amp;G'!$B$1:$BU$1),1)+1))</f>
        <v/>
      </c>
      <c r="T191" s="253" t="str">
        <f>IF('CR CF3'!R191="","",'CR CF3'!R191)</f>
        <v/>
      </c>
      <c r="U191" s="245" t="str">
        <f>IF(OR(F191="",T191=""),"",VLOOKUP(T191,'Ecart facial'!$A$2:$BU$143,MATCH(F191,('Ecart facial'!$B$1:$BU$1),1)+1))</f>
        <v/>
      </c>
      <c r="V191" s="254" t="str">
        <f>IF('CR CF3'!T191="","",'CR CF3'!T191)</f>
        <v/>
      </c>
      <c r="W191" s="245" t="str">
        <f>IF(OR(F191="",V191=""),"",VLOOKUP(V191,'Fermeture TJ'!$A$2:$BU$126,MATCH(F191,('Fermeture TJ'!$B$1:$BU$1),1)+1))</f>
        <v/>
      </c>
      <c r="X191" s="254" t="str">
        <f>IF('CR CF3'!V191="","",'CR CF3'!V191)</f>
        <v/>
      </c>
      <c r="Y191" s="245" t="str">
        <f>IF(OR(F191="",X191=""),"",VLOOKUP(X191,Pont!$A$2:$BU$188,MATCH(F191,(Pont!$B$1:$BU$1),1)+1))</f>
        <v/>
      </c>
      <c r="Z191" s="254" t="str">
        <f>IF('CR CF3'!X191="","",'CR CF3'!X191)</f>
        <v/>
      </c>
      <c r="AA191" s="245" t="str">
        <f>IF(OR(F191="",Z191=""),"",VLOOKUP(Z191,Epaules!$A$2:$BU$76,MATCH(F191,(Epaules!$B$1:$BU$1),1)+1))</f>
        <v/>
      </c>
      <c r="AB191" s="233">
        <f t="shared" si="14"/>
        <v>0</v>
      </c>
      <c r="AC191" s="199" t="str">
        <f t="shared" si="20"/>
        <v/>
      </c>
      <c r="AD191" s="37"/>
      <c r="AE191" s="37"/>
      <c r="AF191" s="176" t="str">
        <f t="shared" si="15"/>
        <v/>
      </c>
      <c r="AG191" s="187"/>
      <c r="AH191" s="187"/>
      <c r="AI191" s="176" t="str">
        <f t="shared" si="16"/>
        <v/>
      </c>
      <c r="AJ191" s="235">
        <f t="shared" si="17"/>
        <v>0</v>
      </c>
      <c r="AK191" s="187"/>
      <c r="AL191" s="187"/>
      <c r="AM191" s="187"/>
      <c r="AN191" s="187"/>
      <c r="AO191" s="187"/>
      <c r="AP191" s="238">
        <f t="shared" si="18"/>
        <v>0</v>
      </c>
      <c r="AQ191" s="258">
        <f t="shared" si="19"/>
        <v>0</v>
      </c>
      <c r="AR191" s="231">
        <v>188</v>
      </c>
    </row>
    <row r="192" spans="1:44" ht="15" customHeight="1" x14ac:dyDescent="0.25">
      <c r="A192" s="34" t="str">
        <f>IF('CR CF3'!A192="","",Accueil!$D$8)</f>
        <v/>
      </c>
      <c r="B192" s="36" t="str">
        <f>IF('CR CF3'!A192="","",MATCH('CR CF3'!A192,Accueil!$D$32:$D$131,0))</f>
        <v/>
      </c>
      <c r="C192" s="145" t="str">
        <f>IF('CR CF3'!A192="","",'CR CF3'!A192)</f>
        <v/>
      </c>
      <c r="D192" s="162" t="str">
        <f>IF('CR CF3'!B192="","",'CR CF3'!B192)</f>
        <v/>
      </c>
      <c r="E192" s="284" t="str">
        <f>IF('CR CF3'!C192="","",'CR CF3'!C192)</f>
        <v/>
      </c>
      <c r="F192" s="171" t="str">
        <f>IF(OR(Accueil!$D$8="",D192="",E192=""),"",DATEDIF(E192,LOOKUP(B192,Accueil!$C$32:$C$131,Accueil!$E$32:$E$131),"m"))</f>
        <v/>
      </c>
      <c r="G192" s="92" t="str">
        <f>IF('CR CF3'!E192="","",'CR CF3'!E192)</f>
        <v/>
      </c>
      <c r="H192" s="252" t="str">
        <f>IF('CR CF3'!F192="","",'CR CF3'!F192)</f>
        <v/>
      </c>
      <c r="I192" s="245" t="str">
        <f>IF(OR(F192="",H192=""),"",VLOOKUP(H192,Détente!$A$2:$BU$157,MATCH(F192,(Détente!$B$1:$BU$1),1)+1))</f>
        <v/>
      </c>
      <c r="J192" s="252" t="str">
        <f>IF('CR CF3'!H192="","",'CR CF3'!H192)</f>
        <v/>
      </c>
      <c r="K192" s="245" t="str">
        <f>IF(OR(F192="",J192=""),"",VLOOKUP(J192,Sautillers!$A$2:$BU$99,MATCH(F192,(Sautillers!$B$1:$BU$1),1)+1))</f>
        <v/>
      </c>
      <c r="L192" s="252" t="str">
        <f>IF('CR CF3'!J192="","",'CR CF3'!J192)</f>
        <v/>
      </c>
      <c r="M192" s="245" t="str">
        <f>IF(OR(F192="",L192=""),"",VLOOKUP(L192,Gainage!$A$2:$BU$32,MATCH(F192,(Gainage!$B$1:$BU$1),1)+1))</f>
        <v/>
      </c>
      <c r="N192" s="252" t="str">
        <f>IF('CR CF3'!L192="","",'CR CF3'!L192)</f>
        <v/>
      </c>
      <c r="O192" s="245" t="str">
        <f>IF(OR(F192="",N192=""),"",VLOOKUP(N192,'Course 20 m'!$A$2:$BU$373,MATCH(F192,('Course 20 m'!$B$1:$BU$1),1)+1))</f>
        <v/>
      </c>
      <c r="P192" s="253" t="str">
        <f>IF('CR CF3'!N192="","",'CR CF3'!N192)</f>
        <v/>
      </c>
      <c r="Q192" s="245" t="str">
        <f>IF(OR(F192="",P192=""),"",VLOOKUP(P192,'Ecarts D&amp;G'!$A$2:$BU$147,MATCH(F192,('Ecarts D&amp;G'!$B$1:$BU$1),1)+1))</f>
        <v/>
      </c>
      <c r="R192" s="253" t="str">
        <f>IF('CR CF3'!P192="","",'CR CF3'!P192)</f>
        <v/>
      </c>
      <c r="S192" s="245" t="str">
        <f>IF(OR(F192="",R192=""),"",VLOOKUP(R192,'Ecarts D&amp;G'!$A$2:$BU$147,MATCH(F192,('Ecarts D&amp;G'!$B$1:$BU$1),1)+1))</f>
        <v/>
      </c>
      <c r="T192" s="253" t="str">
        <f>IF('CR CF3'!R192="","",'CR CF3'!R192)</f>
        <v/>
      </c>
      <c r="U192" s="245" t="str">
        <f>IF(OR(F192="",T192=""),"",VLOOKUP(T192,'Ecart facial'!$A$2:$BU$143,MATCH(F192,('Ecart facial'!$B$1:$BU$1),1)+1))</f>
        <v/>
      </c>
      <c r="V192" s="254" t="str">
        <f>IF('CR CF3'!T192="","",'CR CF3'!T192)</f>
        <v/>
      </c>
      <c r="W192" s="245" t="str">
        <f>IF(OR(F192="",V192=""),"",VLOOKUP(V192,'Fermeture TJ'!$A$2:$BU$126,MATCH(F192,('Fermeture TJ'!$B$1:$BU$1),1)+1))</f>
        <v/>
      </c>
      <c r="X192" s="254" t="str">
        <f>IF('CR CF3'!V192="","",'CR CF3'!V192)</f>
        <v/>
      </c>
      <c r="Y192" s="245" t="str">
        <f>IF(OR(F192="",X192=""),"",VLOOKUP(X192,Pont!$A$2:$BU$188,MATCH(F192,(Pont!$B$1:$BU$1),1)+1))</f>
        <v/>
      </c>
      <c r="Z192" s="254" t="str">
        <f>IF('CR CF3'!X192="","",'CR CF3'!X192)</f>
        <v/>
      </c>
      <c r="AA192" s="245" t="str">
        <f>IF(OR(F192="",Z192=""),"",VLOOKUP(Z192,Epaules!$A$2:$BU$76,MATCH(F192,(Epaules!$B$1:$BU$1),1)+1))</f>
        <v/>
      </c>
      <c r="AB192" s="233">
        <f t="shared" si="14"/>
        <v>0</v>
      </c>
      <c r="AC192" s="199" t="str">
        <f t="shared" si="20"/>
        <v/>
      </c>
      <c r="AD192" s="37"/>
      <c r="AE192" s="37"/>
      <c r="AF192" s="176" t="str">
        <f t="shared" si="15"/>
        <v/>
      </c>
      <c r="AG192" s="187"/>
      <c r="AH192" s="187"/>
      <c r="AI192" s="176" t="str">
        <f t="shared" si="16"/>
        <v/>
      </c>
      <c r="AJ192" s="235">
        <f t="shared" si="17"/>
        <v>0</v>
      </c>
      <c r="AK192" s="187"/>
      <c r="AL192" s="187"/>
      <c r="AM192" s="187"/>
      <c r="AN192" s="187"/>
      <c r="AO192" s="187"/>
      <c r="AP192" s="238">
        <f t="shared" si="18"/>
        <v>0</v>
      </c>
      <c r="AQ192" s="258">
        <f t="shared" si="19"/>
        <v>0</v>
      </c>
      <c r="AR192" s="231">
        <v>189</v>
      </c>
    </row>
    <row r="193" spans="1:44" ht="15" customHeight="1" x14ac:dyDescent="0.25">
      <c r="A193" s="34" t="str">
        <f>IF('CR CF3'!A193="","",Accueil!$D$8)</f>
        <v/>
      </c>
      <c r="B193" s="36" t="str">
        <f>IF('CR CF3'!A193="","",MATCH('CR CF3'!A193,Accueil!$D$32:$D$131,0))</f>
        <v/>
      </c>
      <c r="C193" s="145" t="str">
        <f>IF('CR CF3'!A193="","",'CR CF3'!A193)</f>
        <v/>
      </c>
      <c r="D193" s="162" t="str">
        <f>IF('CR CF3'!B193="","",'CR CF3'!B193)</f>
        <v/>
      </c>
      <c r="E193" s="285" t="str">
        <f>IF('CR CF3'!C193="","",'CR CF3'!C193)</f>
        <v/>
      </c>
      <c r="F193" s="171" t="str">
        <f>IF(OR(Accueil!$D$8="",D193="",E193=""),"",DATEDIF(E193,LOOKUP(B193,Accueil!$C$32:$C$131,Accueil!$E$32:$E$131),"m"))</f>
        <v/>
      </c>
      <c r="G193" s="92" t="str">
        <f>IF('CR CF3'!E193="","",'CR CF3'!E193)</f>
        <v/>
      </c>
      <c r="H193" s="252" t="str">
        <f>IF('CR CF3'!F193="","",'CR CF3'!F193)</f>
        <v/>
      </c>
      <c r="I193" s="245" t="str">
        <f>IF(OR(F193="",H193=""),"",VLOOKUP(H193,Détente!$A$2:$BU$157,MATCH(F193,(Détente!$B$1:$BU$1),1)+1))</f>
        <v/>
      </c>
      <c r="J193" s="252" t="str">
        <f>IF('CR CF3'!H193="","",'CR CF3'!H193)</f>
        <v/>
      </c>
      <c r="K193" s="245" t="str">
        <f>IF(OR(F193="",J193=""),"",VLOOKUP(J193,Sautillers!$A$2:$BU$99,MATCH(F193,(Sautillers!$B$1:$BU$1),1)+1))</f>
        <v/>
      </c>
      <c r="L193" s="252" t="str">
        <f>IF('CR CF3'!J193="","",'CR CF3'!J193)</f>
        <v/>
      </c>
      <c r="M193" s="245" t="str">
        <f>IF(OR(F193="",L193=""),"",VLOOKUP(L193,Gainage!$A$2:$BU$32,MATCH(F193,(Gainage!$B$1:$BU$1),1)+1))</f>
        <v/>
      </c>
      <c r="N193" s="252" t="str">
        <f>IF('CR CF3'!L193="","",'CR CF3'!L193)</f>
        <v/>
      </c>
      <c r="O193" s="245" t="str">
        <f>IF(OR(F193="",N193=""),"",VLOOKUP(N193,'Course 20 m'!$A$2:$BU$373,MATCH(F193,('Course 20 m'!$B$1:$BU$1),1)+1))</f>
        <v/>
      </c>
      <c r="P193" s="253" t="str">
        <f>IF('CR CF3'!N193="","",'CR CF3'!N193)</f>
        <v/>
      </c>
      <c r="Q193" s="245" t="str">
        <f>IF(OR(F193="",P193=""),"",VLOOKUP(P193,'Ecarts D&amp;G'!$A$2:$BU$147,MATCH(F193,('Ecarts D&amp;G'!$B$1:$BU$1),1)+1))</f>
        <v/>
      </c>
      <c r="R193" s="253" t="str">
        <f>IF('CR CF3'!P193="","",'CR CF3'!P193)</f>
        <v/>
      </c>
      <c r="S193" s="245" t="str">
        <f>IF(OR(F193="",R193=""),"",VLOOKUP(R193,'Ecarts D&amp;G'!$A$2:$BU$147,MATCH(F193,('Ecarts D&amp;G'!$B$1:$BU$1),1)+1))</f>
        <v/>
      </c>
      <c r="T193" s="253" t="str">
        <f>IF('CR CF3'!R193="","",'CR CF3'!R193)</f>
        <v/>
      </c>
      <c r="U193" s="245" t="str">
        <f>IF(OR(F193="",T193=""),"",VLOOKUP(T193,'Ecart facial'!$A$2:$BU$143,MATCH(F193,('Ecart facial'!$B$1:$BU$1),1)+1))</f>
        <v/>
      </c>
      <c r="V193" s="254" t="str">
        <f>IF('CR CF3'!T193="","",'CR CF3'!T193)</f>
        <v/>
      </c>
      <c r="W193" s="245" t="str">
        <f>IF(OR(F193="",V193=""),"",VLOOKUP(V193,'Fermeture TJ'!$A$2:$BU$126,MATCH(F193,('Fermeture TJ'!$B$1:$BU$1),1)+1))</f>
        <v/>
      </c>
      <c r="X193" s="254" t="str">
        <f>IF('CR CF3'!V193="","",'CR CF3'!V193)</f>
        <v/>
      </c>
      <c r="Y193" s="245" t="str">
        <f>IF(OR(F193="",X193=""),"",VLOOKUP(X193,Pont!$A$2:$BU$188,MATCH(F193,(Pont!$B$1:$BU$1),1)+1))</f>
        <v/>
      </c>
      <c r="Z193" s="254" t="str">
        <f>IF('CR CF3'!X193="","",'CR CF3'!X193)</f>
        <v/>
      </c>
      <c r="AA193" s="245" t="str">
        <f>IF(OR(F193="",Z193=""),"",VLOOKUP(Z193,Epaules!$A$2:$BU$76,MATCH(F193,(Epaules!$B$1:$BU$1),1)+1))</f>
        <v/>
      </c>
      <c r="AB193" s="233">
        <f t="shared" si="14"/>
        <v>0</v>
      </c>
      <c r="AC193" s="199" t="str">
        <f t="shared" si="20"/>
        <v/>
      </c>
      <c r="AD193" s="37"/>
      <c r="AE193" s="37"/>
      <c r="AF193" s="176" t="str">
        <f t="shared" si="15"/>
        <v/>
      </c>
      <c r="AG193" s="187"/>
      <c r="AH193" s="187"/>
      <c r="AI193" s="176" t="str">
        <f t="shared" si="16"/>
        <v/>
      </c>
      <c r="AJ193" s="235">
        <f t="shared" si="17"/>
        <v>0</v>
      </c>
      <c r="AK193" s="187"/>
      <c r="AL193" s="187"/>
      <c r="AM193" s="187"/>
      <c r="AN193" s="187"/>
      <c r="AO193" s="187"/>
      <c r="AP193" s="238">
        <f t="shared" si="18"/>
        <v>0</v>
      </c>
      <c r="AQ193" s="258">
        <f t="shared" si="19"/>
        <v>0</v>
      </c>
      <c r="AR193" s="231">
        <v>190</v>
      </c>
    </row>
    <row r="194" spans="1:44" ht="15" customHeight="1" x14ac:dyDescent="0.25">
      <c r="A194" s="34" t="str">
        <f>IF('CR CF3'!A194="","",Accueil!$D$8)</f>
        <v/>
      </c>
      <c r="B194" s="36" t="str">
        <f>IF('CR CF3'!A194="","",MATCH('CR CF3'!A194,Accueil!$D$32:$D$131,0))</f>
        <v/>
      </c>
      <c r="C194" s="145" t="str">
        <f>IF('CR CF3'!A194="","",'CR CF3'!A194)</f>
        <v/>
      </c>
      <c r="D194" s="162" t="str">
        <f>IF('CR CF3'!B194="","",'CR CF3'!B194)</f>
        <v/>
      </c>
      <c r="E194" s="284" t="str">
        <f>IF('CR CF3'!C194="","",'CR CF3'!C194)</f>
        <v/>
      </c>
      <c r="F194" s="171" t="str">
        <f>IF(OR(Accueil!$D$8="",D194="",E194=""),"",DATEDIF(E194,LOOKUP(B194,Accueil!$C$32:$C$131,Accueil!$E$32:$E$131),"m"))</f>
        <v/>
      </c>
      <c r="G194" s="92" t="str">
        <f>IF('CR CF3'!E194="","",'CR CF3'!E194)</f>
        <v/>
      </c>
      <c r="H194" s="252" t="str">
        <f>IF('CR CF3'!F194="","",'CR CF3'!F194)</f>
        <v/>
      </c>
      <c r="I194" s="245" t="str">
        <f>IF(OR(F194="",H194=""),"",VLOOKUP(H194,Détente!$A$2:$BU$157,MATCH(F194,(Détente!$B$1:$BU$1),1)+1))</f>
        <v/>
      </c>
      <c r="J194" s="252" t="str">
        <f>IF('CR CF3'!H194="","",'CR CF3'!H194)</f>
        <v/>
      </c>
      <c r="K194" s="245" t="str">
        <f>IF(OR(F194="",J194=""),"",VLOOKUP(J194,Sautillers!$A$2:$BU$99,MATCH(F194,(Sautillers!$B$1:$BU$1),1)+1))</f>
        <v/>
      </c>
      <c r="L194" s="252" t="str">
        <f>IF('CR CF3'!J194="","",'CR CF3'!J194)</f>
        <v/>
      </c>
      <c r="M194" s="245" t="str">
        <f>IF(OR(F194="",L194=""),"",VLOOKUP(L194,Gainage!$A$2:$BU$32,MATCH(F194,(Gainage!$B$1:$BU$1),1)+1))</f>
        <v/>
      </c>
      <c r="N194" s="252" t="str">
        <f>IF('CR CF3'!L194="","",'CR CF3'!L194)</f>
        <v/>
      </c>
      <c r="O194" s="245" t="str">
        <f>IF(OR(F194="",N194=""),"",VLOOKUP(N194,'Course 20 m'!$A$2:$BU$373,MATCH(F194,('Course 20 m'!$B$1:$BU$1),1)+1))</f>
        <v/>
      </c>
      <c r="P194" s="253" t="str">
        <f>IF('CR CF3'!N194="","",'CR CF3'!N194)</f>
        <v/>
      </c>
      <c r="Q194" s="245" t="str">
        <f>IF(OR(F194="",P194=""),"",VLOOKUP(P194,'Ecarts D&amp;G'!$A$2:$BU$147,MATCH(F194,('Ecarts D&amp;G'!$B$1:$BU$1),1)+1))</f>
        <v/>
      </c>
      <c r="R194" s="253" t="str">
        <f>IF('CR CF3'!P194="","",'CR CF3'!P194)</f>
        <v/>
      </c>
      <c r="S194" s="245" t="str">
        <f>IF(OR(F194="",R194=""),"",VLOOKUP(R194,'Ecarts D&amp;G'!$A$2:$BU$147,MATCH(F194,('Ecarts D&amp;G'!$B$1:$BU$1),1)+1))</f>
        <v/>
      </c>
      <c r="T194" s="253" t="str">
        <f>IF('CR CF3'!R194="","",'CR CF3'!R194)</f>
        <v/>
      </c>
      <c r="U194" s="245" t="str">
        <f>IF(OR(F194="",T194=""),"",VLOOKUP(T194,'Ecart facial'!$A$2:$BU$143,MATCH(F194,('Ecart facial'!$B$1:$BU$1),1)+1))</f>
        <v/>
      </c>
      <c r="V194" s="254" t="str">
        <f>IF('CR CF3'!T194="","",'CR CF3'!T194)</f>
        <v/>
      </c>
      <c r="W194" s="245" t="str">
        <f>IF(OR(F194="",V194=""),"",VLOOKUP(V194,'Fermeture TJ'!$A$2:$BU$126,MATCH(F194,('Fermeture TJ'!$B$1:$BU$1),1)+1))</f>
        <v/>
      </c>
      <c r="X194" s="254" t="str">
        <f>IF('CR CF3'!V194="","",'CR CF3'!V194)</f>
        <v/>
      </c>
      <c r="Y194" s="245" t="str">
        <f>IF(OR(F194="",X194=""),"",VLOOKUP(X194,Pont!$A$2:$BU$188,MATCH(F194,(Pont!$B$1:$BU$1),1)+1))</f>
        <v/>
      </c>
      <c r="Z194" s="254" t="str">
        <f>IF('CR CF3'!X194="","",'CR CF3'!X194)</f>
        <v/>
      </c>
      <c r="AA194" s="245" t="str">
        <f>IF(OR(F194="",Z194=""),"",VLOOKUP(Z194,Epaules!$A$2:$BU$76,MATCH(F194,(Epaules!$B$1:$BU$1),1)+1))</f>
        <v/>
      </c>
      <c r="AB194" s="233">
        <f t="shared" si="14"/>
        <v>0</v>
      </c>
      <c r="AC194" s="199" t="str">
        <f t="shared" si="20"/>
        <v/>
      </c>
      <c r="AD194" s="37"/>
      <c r="AE194" s="37"/>
      <c r="AF194" s="176" t="str">
        <f t="shared" si="15"/>
        <v/>
      </c>
      <c r="AG194" s="187"/>
      <c r="AH194" s="187"/>
      <c r="AI194" s="176" t="str">
        <f t="shared" si="16"/>
        <v/>
      </c>
      <c r="AJ194" s="235">
        <f t="shared" si="17"/>
        <v>0</v>
      </c>
      <c r="AK194" s="187"/>
      <c r="AL194" s="187"/>
      <c r="AM194" s="187"/>
      <c r="AN194" s="187"/>
      <c r="AO194" s="187"/>
      <c r="AP194" s="238">
        <f t="shared" si="18"/>
        <v>0</v>
      </c>
      <c r="AQ194" s="258">
        <f t="shared" si="19"/>
        <v>0</v>
      </c>
      <c r="AR194" s="231">
        <v>191</v>
      </c>
    </row>
    <row r="195" spans="1:44" ht="15" customHeight="1" x14ac:dyDescent="0.25">
      <c r="A195" s="34" t="str">
        <f>IF('CR CF3'!A195="","",Accueil!$D$8)</f>
        <v/>
      </c>
      <c r="B195" s="36" t="str">
        <f>IF('CR CF3'!A195="","",MATCH('CR CF3'!A195,Accueil!$D$32:$D$131,0))</f>
        <v/>
      </c>
      <c r="C195" s="145" t="str">
        <f>IF('CR CF3'!A195="","",'CR CF3'!A195)</f>
        <v/>
      </c>
      <c r="D195" s="162" t="str">
        <f>IF('CR CF3'!B195="","",'CR CF3'!B195)</f>
        <v/>
      </c>
      <c r="E195" s="285" t="str">
        <f>IF('CR CF3'!C195="","",'CR CF3'!C195)</f>
        <v/>
      </c>
      <c r="F195" s="171" t="str">
        <f>IF(OR(Accueil!$D$8="",D195="",E195=""),"",DATEDIF(E195,LOOKUP(B195,Accueil!$C$32:$C$131,Accueil!$E$32:$E$131),"m"))</f>
        <v/>
      </c>
      <c r="G195" s="92" t="str">
        <f>IF('CR CF3'!E195="","",'CR CF3'!E195)</f>
        <v/>
      </c>
      <c r="H195" s="252" t="str">
        <f>IF('CR CF3'!F195="","",'CR CF3'!F195)</f>
        <v/>
      </c>
      <c r="I195" s="245" t="str">
        <f>IF(OR(F195="",H195=""),"",VLOOKUP(H195,Détente!$A$2:$BU$157,MATCH(F195,(Détente!$B$1:$BU$1),1)+1))</f>
        <v/>
      </c>
      <c r="J195" s="252" t="str">
        <f>IF('CR CF3'!H195="","",'CR CF3'!H195)</f>
        <v/>
      </c>
      <c r="K195" s="245" t="str">
        <f>IF(OR(F195="",J195=""),"",VLOOKUP(J195,Sautillers!$A$2:$BU$99,MATCH(F195,(Sautillers!$B$1:$BU$1),1)+1))</f>
        <v/>
      </c>
      <c r="L195" s="252" t="str">
        <f>IF('CR CF3'!J195="","",'CR CF3'!J195)</f>
        <v/>
      </c>
      <c r="M195" s="245" t="str">
        <f>IF(OR(F195="",L195=""),"",VLOOKUP(L195,Gainage!$A$2:$BU$32,MATCH(F195,(Gainage!$B$1:$BU$1),1)+1))</f>
        <v/>
      </c>
      <c r="N195" s="252" t="str">
        <f>IF('CR CF3'!L195="","",'CR CF3'!L195)</f>
        <v/>
      </c>
      <c r="O195" s="245" t="str">
        <f>IF(OR(F195="",N195=""),"",VLOOKUP(N195,'Course 20 m'!$A$2:$BU$373,MATCH(F195,('Course 20 m'!$B$1:$BU$1),1)+1))</f>
        <v/>
      </c>
      <c r="P195" s="253" t="str">
        <f>IF('CR CF3'!N195="","",'CR CF3'!N195)</f>
        <v/>
      </c>
      <c r="Q195" s="245" t="str">
        <f>IF(OR(F195="",P195=""),"",VLOOKUP(P195,'Ecarts D&amp;G'!$A$2:$BU$147,MATCH(F195,('Ecarts D&amp;G'!$B$1:$BU$1),1)+1))</f>
        <v/>
      </c>
      <c r="R195" s="253" t="str">
        <f>IF('CR CF3'!P195="","",'CR CF3'!P195)</f>
        <v/>
      </c>
      <c r="S195" s="245" t="str">
        <f>IF(OR(F195="",R195=""),"",VLOOKUP(R195,'Ecarts D&amp;G'!$A$2:$BU$147,MATCH(F195,('Ecarts D&amp;G'!$B$1:$BU$1),1)+1))</f>
        <v/>
      </c>
      <c r="T195" s="253" t="str">
        <f>IF('CR CF3'!R195="","",'CR CF3'!R195)</f>
        <v/>
      </c>
      <c r="U195" s="245" t="str">
        <f>IF(OR(F195="",T195=""),"",VLOOKUP(T195,'Ecart facial'!$A$2:$BU$143,MATCH(F195,('Ecart facial'!$B$1:$BU$1),1)+1))</f>
        <v/>
      </c>
      <c r="V195" s="254" t="str">
        <f>IF('CR CF3'!T195="","",'CR CF3'!T195)</f>
        <v/>
      </c>
      <c r="W195" s="245" t="str">
        <f>IF(OR(F195="",V195=""),"",VLOOKUP(V195,'Fermeture TJ'!$A$2:$BU$126,MATCH(F195,('Fermeture TJ'!$B$1:$BU$1),1)+1))</f>
        <v/>
      </c>
      <c r="X195" s="254" t="str">
        <f>IF('CR CF3'!V195="","",'CR CF3'!V195)</f>
        <v/>
      </c>
      <c r="Y195" s="245" t="str">
        <f>IF(OR(F195="",X195=""),"",VLOOKUP(X195,Pont!$A$2:$BU$188,MATCH(F195,(Pont!$B$1:$BU$1),1)+1))</f>
        <v/>
      </c>
      <c r="Z195" s="254" t="str">
        <f>IF('CR CF3'!X195="","",'CR CF3'!X195)</f>
        <v/>
      </c>
      <c r="AA195" s="245" t="str">
        <f>IF(OR(F195="",Z195=""),"",VLOOKUP(Z195,Epaules!$A$2:$BU$76,MATCH(F195,(Epaules!$B$1:$BU$1),1)+1))</f>
        <v/>
      </c>
      <c r="AB195" s="233">
        <f t="shared" si="14"/>
        <v>0</v>
      </c>
      <c r="AC195" s="199" t="str">
        <f t="shared" si="20"/>
        <v/>
      </c>
      <c r="AD195" s="37"/>
      <c r="AE195" s="37"/>
      <c r="AF195" s="176" t="str">
        <f t="shared" si="15"/>
        <v/>
      </c>
      <c r="AG195" s="187"/>
      <c r="AH195" s="187"/>
      <c r="AI195" s="176" t="str">
        <f t="shared" si="16"/>
        <v/>
      </c>
      <c r="AJ195" s="235">
        <f t="shared" si="17"/>
        <v>0</v>
      </c>
      <c r="AK195" s="187"/>
      <c r="AL195" s="187"/>
      <c r="AM195" s="187"/>
      <c r="AN195" s="187"/>
      <c r="AO195" s="187"/>
      <c r="AP195" s="238">
        <f t="shared" si="18"/>
        <v>0</v>
      </c>
      <c r="AQ195" s="258">
        <f t="shared" si="19"/>
        <v>0</v>
      </c>
      <c r="AR195" s="231">
        <v>192</v>
      </c>
    </row>
    <row r="196" spans="1:44" ht="15" customHeight="1" x14ac:dyDescent="0.25">
      <c r="A196" s="34" t="str">
        <f>IF('CR CF3'!A196="","",Accueil!$D$8)</f>
        <v/>
      </c>
      <c r="B196" s="36" t="str">
        <f>IF('CR CF3'!A196="","",MATCH('CR CF3'!A196,Accueil!$D$32:$D$131,0))</f>
        <v/>
      </c>
      <c r="C196" s="145" t="str">
        <f>IF('CR CF3'!A196="","",'CR CF3'!A196)</f>
        <v/>
      </c>
      <c r="D196" s="162" t="str">
        <f>IF('CR CF3'!B196="","",'CR CF3'!B196)</f>
        <v/>
      </c>
      <c r="E196" s="284" t="str">
        <f>IF('CR CF3'!C196="","",'CR CF3'!C196)</f>
        <v/>
      </c>
      <c r="F196" s="171" t="str">
        <f>IF(OR(Accueil!$D$8="",D196="",E196=""),"",DATEDIF(E196,LOOKUP(B196,Accueil!$C$32:$C$131,Accueil!$E$32:$E$131),"m"))</f>
        <v/>
      </c>
      <c r="G196" s="92" t="str">
        <f>IF('CR CF3'!E196="","",'CR CF3'!E196)</f>
        <v/>
      </c>
      <c r="H196" s="252" t="str">
        <f>IF('CR CF3'!F196="","",'CR CF3'!F196)</f>
        <v/>
      </c>
      <c r="I196" s="245" t="str">
        <f>IF(OR(F196="",H196=""),"",VLOOKUP(H196,Détente!$A$2:$BU$157,MATCH(F196,(Détente!$B$1:$BU$1),1)+1))</f>
        <v/>
      </c>
      <c r="J196" s="252" t="str">
        <f>IF('CR CF3'!H196="","",'CR CF3'!H196)</f>
        <v/>
      </c>
      <c r="K196" s="245" t="str">
        <f>IF(OR(F196="",J196=""),"",VLOOKUP(J196,Sautillers!$A$2:$BU$99,MATCH(F196,(Sautillers!$B$1:$BU$1),1)+1))</f>
        <v/>
      </c>
      <c r="L196" s="252" t="str">
        <f>IF('CR CF3'!J196="","",'CR CF3'!J196)</f>
        <v/>
      </c>
      <c r="M196" s="245" t="str">
        <f>IF(OR(F196="",L196=""),"",VLOOKUP(L196,Gainage!$A$2:$BU$32,MATCH(F196,(Gainage!$B$1:$BU$1),1)+1))</f>
        <v/>
      </c>
      <c r="N196" s="252" t="str">
        <f>IF('CR CF3'!L196="","",'CR CF3'!L196)</f>
        <v/>
      </c>
      <c r="O196" s="245" t="str">
        <f>IF(OR(F196="",N196=""),"",VLOOKUP(N196,'Course 20 m'!$A$2:$BU$373,MATCH(F196,('Course 20 m'!$B$1:$BU$1),1)+1))</f>
        <v/>
      </c>
      <c r="P196" s="253" t="str">
        <f>IF('CR CF3'!N196="","",'CR CF3'!N196)</f>
        <v/>
      </c>
      <c r="Q196" s="245" t="str">
        <f>IF(OR(F196="",P196=""),"",VLOOKUP(P196,'Ecarts D&amp;G'!$A$2:$BU$147,MATCH(F196,('Ecarts D&amp;G'!$B$1:$BU$1),1)+1))</f>
        <v/>
      </c>
      <c r="R196" s="253" t="str">
        <f>IF('CR CF3'!P196="","",'CR CF3'!P196)</f>
        <v/>
      </c>
      <c r="S196" s="245" t="str">
        <f>IF(OR(F196="",R196=""),"",VLOOKUP(R196,'Ecarts D&amp;G'!$A$2:$BU$147,MATCH(F196,('Ecarts D&amp;G'!$B$1:$BU$1),1)+1))</f>
        <v/>
      </c>
      <c r="T196" s="253" t="str">
        <f>IF('CR CF3'!R196="","",'CR CF3'!R196)</f>
        <v/>
      </c>
      <c r="U196" s="245" t="str">
        <f>IF(OR(F196="",T196=""),"",VLOOKUP(T196,'Ecart facial'!$A$2:$BU$143,MATCH(F196,('Ecart facial'!$B$1:$BU$1),1)+1))</f>
        <v/>
      </c>
      <c r="V196" s="254" t="str">
        <f>IF('CR CF3'!T196="","",'CR CF3'!T196)</f>
        <v/>
      </c>
      <c r="W196" s="245" t="str">
        <f>IF(OR(F196="",V196=""),"",VLOOKUP(V196,'Fermeture TJ'!$A$2:$BU$126,MATCH(F196,('Fermeture TJ'!$B$1:$BU$1),1)+1))</f>
        <v/>
      </c>
      <c r="X196" s="254" t="str">
        <f>IF('CR CF3'!V196="","",'CR CF3'!V196)</f>
        <v/>
      </c>
      <c r="Y196" s="245" t="str">
        <f>IF(OR(F196="",X196=""),"",VLOOKUP(X196,Pont!$A$2:$BU$188,MATCH(F196,(Pont!$B$1:$BU$1),1)+1))</f>
        <v/>
      </c>
      <c r="Z196" s="254" t="str">
        <f>IF('CR CF3'!X196="","",'CR CF3'!X196)</f>
        <v/>
      </c>
      <c r="AA196" s="245" t="str">
        <f>IF(OR(F196="",Z196=""),"",VLOOKUP(Z196,Epaules!$A$2:$BU$76,MATCH(F196,(Epaules!$B$1:$BU$1),1)+1))</f>
        <v/>
      </c>
      <c r="AB196" s="233">
        <f t="shared" ref="AB196:AB259" si="21">IF(OR(H196="",J196="",L196="",N196="",P196="",R196="",T196="",V196="",X196="",Z196=""),0,SUM(I196,K196,M196,O196,Q196,S196,U196,W196,Y196,AA196))</f>
        <v>0</v>
      </c>
      <c r="AC196" s="199" t="str">
        <f t="shared" si="20"/>
        <v/>
      </c>
      <c r="AD196" s="37"/>
      <c r="AE196" s="37"/>
      <c r="AF196" s="176" t="str">
        <f t="shared" ref="AF196:AF259" si="22">IF(OR(F196="",AD196="",AE196=""),"",SUM(AD196:AE196))</f>
        <v/>
      </c>
      <c r="AG196" s="187"/>
      <c r="AH196" s="187"/>
      <c r="AI196" s="176" t="str">
        <f t="shared" ref="AI196:AI259" si="23">IF(OR(F196="",AG196="",AH196=""),"",SUM(AG196:AH196))</f>
        <v/>
      </c>
      <c r="AJ196" s="235">
        <f t="shared" ref="AJ196:AJ259" si="24">IF(OR(AF196="",AI196=""),0,AF196+AI196)</f>
        <v>0</v>
      </c>
      <c r="AK196" s="187"/>
      <c r="AL196" s="187"/>
      <c r="AM196" s="187"/>
      <c r="AN196" s="187"/>
      <c r="AO196" s="187"/>
      <c r="AP196" s="238">
        <f t="shared" ref="AP196:AP259" si="25">IF(OR(F196="",COUNT(AK196:AO196)&lt;4),0,IF(COUNT(AK196:AO196)=4,SUM(AK196:AO196),IF(COUNT(AK196:AO196)&gt;4,SUM(AK196:AO196)-MIN(AK196:AO196))))</f>
        <v>0</v>
      </c>
      <c r="AQ196" s="258">
        <f t="shared" ref="AQ196:AQ259" si="26">IF(OR(AC196=0,AJ196=0,AP196=0),0,AC196+AJ196+AP196)</f>
        <v>0</v>
      </c>
      <c r="AR196" s="231">
        <v>193</v>
      </c>
    </row>
    <row r="197" spans="1:44" ht="15" customHeight="1" x14ac:dyDescent="0.25">
      <c r="A197" s="34" t="str">
        <f>IF('CR CF3'!A197="","",Accueil!$D$8)</f>
        <v/>
      </c>
      <c r="B197" s="36" t="str">
        <f>IF('CR CF3'!A197="","",MATCH('CR CF3'!A197,Accueil!$D$32:$D$131,0))</f>
        <v/>
      </c>
      <c r="C197" s="145" t="str">
        <f>IF('CR CF3'!A197="","",'CR CF3'!A197)</f>
        <v/>
      </c>
      <c r="D197" s="162" t="str">
        <f>IF('CR CF3'!B197="","",'CR CF3'!B197)</f>
        <v/>
      </c>
      <c r="E197" s="285" t="str">
        <f>IF('CR CF3'!C197="","",'CR CF3'!C197)</f>
        <v/>
      </c>
      <c r="F197" s="171" t="str">
        <f>IF(OR(Accueil!$D$8="",D197="",E197=""),"",DATEDIF(E197,LOOKUP(B197,Accueil!$C$32:$C$131,Accueil!$E$32:$E$131),"m"))</f>
        <v/>
      </c>
      <c r="G197" s="92" t="str">
        <f>IF('CR CF3'!E197="","",'CR CF3'!E197)</f>
        <v/>
      </c>
      <c r="H197" s="252" t="str">
        <f>IF('CR CF3'!F197="","",'CR CF3'!F197)</f>
        <v/>
      </c>
      <c r="I197" s="245" t="str">
        <f>IF(OR(F197="",H197=""),"",VLOOKUP(H197,Détente!$A$2:$BU$157,MATCH(F197,(Détente!$B$1:$BU$1),1)+1))</f>
        <v/>
      </c>
      <c r="J197" s="252" t="str">
        <f>IF('CR CF3'!H197="","",'CR CF3'!H197)</f>
        <v/>
      </c>
      <c r="K197" s="245" t="str">
        <f>IF(OR(F197="",J197=""),"",VLOOKUP(J197,Sautillers!$A$2:$BU$99,MATCH(F197,(Sautillers!$B$1:$BU$1),1)+1))</f>
        <v/>
      </c>
      <c r="L197" s="252" t="str">
        <f>IF('CR CF3'!J197="","",'CR CF3'!J197)</f>
        <v/>
      </c>
      <c r="M197" s="245" t="str">
        <f>IF(OR(F197="",L197=""),"",VLOOKUP(L197,Gainage!$A$2:$BU$32,MATCH(F197,(Gainage!$B$1:$BU$1),1)+1))</f>
        <v/>
      </c>
      <c r="N197" s="252" t="str">
        <f>IF('CR CF3'!L197="","",'CR CF3'!L197)</f>
        <v/>
      </c>
      <c r="O197" s="245" t="str">
        <f>IF(OR(F197="",N197=""),"",VLOOKUP(N197,'Course 20 m'!$A$2:$BU$373,MATCH(F197,('Course 20 m'!$B$1:$BU$1),1)+1))</f>
        <v/>
      </c>
      <c r="P197" s="253" t="str">
        <f>IF('CR CF3'!N197="","",'CR CF3'!N197)</f>
        <v/>
      </c>
      <c r="Q197" s="245" t="str">
        <f>IF(OR(F197="",P197=""),"",VLOOKUP(P197,'Ecarts D&amp;G'!$A$2:$BU$147,MATCH(F197,('Ecarts D&amp;G'!$B$1:$BU$1),1)+1))</f>
        <v/>
      </c>
      <c r="R197" s="253" t="str">
        <f>IF('CR CF3'!P197="","",'CR CF3'!P197)</f>
        <v/>
      </c>
      <c r="S197" s="245" t="str">
        <f>IF(OR(F197="",R197=""),"",VLOOKUP(R197,'Ecarts D&amp;G'!$A$2:$BU$147,MATCH(F197,('Ecarts D&amp;G'!$B$1:$BU$1),1)+1))</f>
        <v/>
      </c>
      <c r="T197" s="253" t="str">
        <f>IF('CR CF3'!R197="","",'CR CF3'!R197)</f>
        <v/>
      </c>
      <c r="U197" s="245" t="str">
        <f>IF(OR(F197="",T197=""),"",VLOOKUP(T197,'Ecart facial'!$A$2:$BU$143,MATCH(F197,('Ecart facial'!$B$1:$BU$1),1)+1))</f>
        <v/>
      </c>
      <c r="V197" s="254" t="str">
        <f>IF('CR CF3'!T197="","",'CR CF3'!T197)</f>
        <v/>
      </c>
      <c r="W197" s="245" t="str">
        <f>IF(OR(F197="",V197=""),"",VLOOKUP(V197,'Fermeture TJ'!$A$2:$BU$126,MATCH(F197,('Fermeture TJ'!$B$1:$BU$1),1)+1))</f>
        <v/>
      </c>
      <c r="X197" s="254" t="str">
        <f>IF('CR CF3'!V197="","",'CR CF3'!V197)</f>
        <v/>
      </c>
      <c r="Y197" s="245" t="str">
        <f>IF(OR(F197="",X197=""),"",VLOOKUP(X197,Pont!$A$2:$BU$188,MATCH(F197,(Pont!$B$1:$BU$1),1)+1))</f>
        <v/>
      </c>
      <c r="Z197" s="254" t="str">
        <f>IF('CR CF3'!X197="","",'CR CF3'!X197)</f>
        <v/>
      </c>
      <c r="AA197" s="245" t="str">
        <f>IF(OR(F197="",Z197=""),"",VLOOKUP(Z197,Epaules!$A$2:$BU$76,MATCH(F197,(Epaules!$B$1:$BU$1),1)+1))</f>
        <v/>
      </c>
      <c r="AB197" s="233">
        <f t="shared" si="21"/>
        <v>0</v>
      </c>
      <c r="AC197" s="199" t="str">
        <f t="shared" ref="AC197:AC260" si="27">IF(OR(I197="",K197="",M197="",O197="",Q197="",S197="",U197="",W197="",Y197="",AA197=""),"",AVERAGE(I197,K197,M197,O197,Q197,S197,U197,W197,Y197,AA197))</f>
        <v/>
      </c>
      <c r="AD197" s="37"/>
      <c r="AE197" s="37"/>
      <c r="AF197" s="176" t="str">
        <f t="shared" si="22"/>
        <v/>
      </c>
      <c r="AG197" s="187"/>
      <c r="AH197" s="187"/>
      <c r="AI197" s="176" t="str">
        <f t="shared" si="23"/>
        <v/>
      </c>
      <c r="AJ197" s="235">
        <f t="shared" si="24"/>
        <v>0</v>
      </c>
      <c r="AK197" s="187"/>
      <c r="AL197" s="187"/>
      <c r="AM197" s="187"/>
      <c r="AN197" s="187"/>
      <c r="AO197" s="187"/>
      <c r="AP197" s="238">
        <f t="shared" si="25"/>
        <v>0</v>
      </c>
      <c r="AQ197" s="258">
        <f t="shared" si="26"/>
        <v>0</v>
      </c>
      <c r="AR197" s="231">
        <v>194</v>
      </c>
    </row>
    <row r="198" spans="1:44" ht="15" customHeight="1" x14ac:dyDescent="0.25">
      <c r="A198" s="34" t="str">
        <f>IF('CR CF3'!A198="","",Accueil!$D$8)</f>
        <v/>
      </c>
      <c r="B198" s="36" t="str">
        <f>IF('CR CF3'!A198="","",MATCH('CR CF3'!A198,Accueil!$D$32:$D$131,0))</f>
        <v/>
      </c>
      <c r="C198" s="145" t="str">
        <f>IF('CR CF3'!A198="","",'CR CF3'!A198)</f>
        <v/>
      </c>
      <c r="D198" s="162" t="str">
        <f>IF('CR CF3'!B198="","",'CR CF3'!B198)</f>
        <v/>
      </c>
      <c r="E198" s="284" t="str">
        <f>IF('CR CF3'!C198="","",'CR CF3'!C198)</f>
        <v/>
      </c>
      <c r="F198" s="171" t="str">
        <f>IF(OR(Accueil!$D$8="",D198="",E198=""),"",DATEDIF(E198,LOOKUP(B198,Accueil!$C$32:$C$131,Accueil!$E$32:$E$131),"m"))</f>
        <v/>
      </c>
      <c r="G198" s="92" t="str">
        <f>IF('CR CF3'!E198="","",'CR CF3'!E198)</f>
        <v/>
      </c>
      <c r="H198" s="252" t="str">
        <f>IF('CR CF3'!F198="","",'CR CF3'!F198)</f>
        <v/>
      </c>
      <c r="I198" s="245" t="str">
        <f>IF(OR(F198="",H198=""),"",VLOOKUP(H198,Détente!$A$2:$BU$157,MATCH(F198,(Détente!$B$1:$BU$1),1)+1))</f>
        <v/>
      </c>
      <c r="J198" s="252" t="str">
        <f>IF('CR CF3'!H198="","",'CR CF3'!H198)</f>
        <v/>
      </c>
      <c r="K198" s="245" t="str">
        <f>IF(OR(F198="",J198=""),"",VLOOKUP(J198,Sautillers!$A$2:$BU$99,MATCH(F198,(Sautillers!$B$1:$BU$1),1)+1))</f>
        <v/>
      </c>
      <c r="L198" s="252" t="str">
        <f>IF('CR CF3'!J198="","",'CR CF3'!J198)</f>
        <v/>
      </c>
      <c r="M198" s="245" t="str">
        <f>IF(OR(F198="",L198=""),"",VLOOKUP(L198,Gainage!$A$2:$BU$32,MATCH(F198,(Gainage!$B$1:$BU$1),1)+1))</f>
        <v/>
      </c>
      <c r="N198" s="252" t="str">
        <f>IF('CR CF3'!L198="","",'CR CF3'!L198)</f>
        <v/>
      </c>
      <c r="O198" s="245" t="str">
        <f>IF(OR(F198="",N198=""),"",VLOOKUP(N198,'Course 20 m'!$A$2:$BU$373,MATCH(F198,('Course 20 m'!$B$1:$BU$1),1)+1))</f>
        <v/>
      </c>
      <c r="P198" s="253" t="str">
        <f>IF('CR CF3'!N198="","",'CR CF3'!N198)</f>
        <v/>
      </c>
      <c r="Q198" s="245" t="str">
        <f>IF(OR(F198="",P198=""),"",VLOOKUP(P198,'Ecarts D&amp;G'!$A$2:$BU$147,MATCH(F198,('Ecarts D&amp;G'!$B$1:$BU$1),1)+1))</f>
        <v/>
      </c>
      <c r="R198" s="253" t="str">
        <f>IF('CR CF3'!P198="","",'CR CF3'!P198)</f>
        <v/>
      </c>
      <c r="S198" s="245" t="str">
        <f>IF(OR(F198="",R198=""),"",VLOOKUP(R198,'Ecarts D&amp;G'!$A$2:$BU$147,MATCH(F198,('Ecarts D&amp;G'!$B$1:$BU$1),1)+1))</f>
        <v/>
      </c>
      <c r="T198" s="253" t="str">
        <f>IF('CR CF3'!R198="","",'CR CF3'!R198)</f>
        <v/>
      </c>
      <c r="U198" s="245" t="str">
        <f>IF(OR(F198="",T198=""),"",VLOOKUP(T198,'Ecart facial'!$A$2:$BU$143,MATCH(F198,('Ecart facial'!$B$1:$BU$1),1)+1))</f>
        <v/>
      </c>
      <c r="V198" s="254" t="str">
        <f>IF('CR CF3'!T198="","",'CR CF3'!T198)</f>
        <v/>
      </c>
      <c r="W198" s="245" t="str">
        <f>IF(OR(F198="",V198=""),"",VLOOKUP(V198,'Fermeture TJ'!$A$2:$BU$126,MATCH(F198,('Fermeture TJ'!$B$1:$BU$1),1)+1))</f>
        <v/>
      </c>
      <c r="X198" s="254" t="str">
        <f>IF('CR CF3'!V198="","",'CR CF3'!V198)</f>
        <v/>
      </c>
      <c r="Y198" s="245" t="str">
        <f>IF(OR(F198="",X198=""),"",VLOOKUP(X198,Pont!$A$2:$BU$188,MATCH(F198,(Pont!$B$1:$BU$1),1)+1))</f>
        <v/>
      </c>
      <c r="Z198" s="254" t="str">
        <f>IF('CR CF3'!X198="","",'CR CF3'!X198)</f>
        <v/>
      </c>
      <c r="AA198" s="245" t="str">
        <f>IF(OR(F198="",Z198=""),"",VLOOKUP(Z198,Epaules!$A$2:$BU$76,MATCH(F198,(Epaules!$B$1:$BU$1),1)+1))</f>
        <v/>
      </c>
      <c r="AB198" s="233">
        <f t="shared" si="21"/>
        <v>0</v>
      </c>
      <c r="AC198" s="199" t="str">
        <f t="shared" si="27"/>
        <v/>
      </c>
      <c r="AD198" s="37"/>
      <c r="AE198" s="37"/>
      <c r="AF198" s="176" t="str">
        <f t="shared" si="22"/>
        <v/>
      </c>
      <c r="AG198" s="187"/>
      <c r="AH198" s="187"/>
      <c r="AI198" s="176" t="str">
        <f t="shared" si="23"/>
        <v/>
      </c>
      <c r="AJ198" s="235">
        <f t="shared" si="24"/>
        <v>0</v>
      </c>
      <c r="AK198" s="187"/>
      <c r="AL198" s="187"/>
      <c r="AM198" s="187"/>
      <c r="AN198" s="187"/>
      <c r="AO198" s="187"/>
      <c r="AP198" s="238">
        <f t="shared" si="25"/>
        <v>0</v>
      </c>
      <c r="AQ198" s="258">
        <f t="shared" si="26"/>
        <v>0</v>
      </c>
      <c r="AR198" s="231">
        <v>195</v>
      </c>
    </row>
    <row r="199" spans="1:44" ht="15" customHeight="1" x14ac:dyDescent="0.25">
      <c r="A199" s="34" t="str">
        <f>IF('CR CF3'!A199="","",Accueil!$D$8)</f>
        <v/>
      </c>
      <c r="B199" s="36" t="str">
        <f>IF('CR CF3'!A199="","",MATCH('CR CF3'!A199,Accueil!$D$32:$D$131,0))</f>
        <v/>
      </c>
      <c r="C199" s="145" t="str">
        <f>IF('CR CF3'!A199="","",'CR CF3'!A199)</f>
        <v/>
      </c>
      <c r="D199" s="162" t="str">
        <f>IF('CR CF3'!B199="","",'CR CF3'!B199)</f>
        <v/>
      </c>
      <c r="E199" s="285" t="str">
        <f>IF('CR CF3'!C199="","",'CR CF3'!C199)</f>
        <v/>
      </c>
      <c r="F199" s="171" t="str">
        <f>IF(OR(Accueil!$D$8="",D199="",E199=""),"",DATEDIF(E199,LOOKUP(B199,Accueil!$C$32:$C$131,Accueil!$E$32:$E$131),"m"))</f>
        <v/>
      </c>
      <c r="G199" s="92" t="str">
        <f>IF('CR CF3'!E199="","",'CR CF3'!E199)</f>
        <v/>
      </c>
      <c r="H199" s="252" t="str">
        <f>IF('CR CF3'!F199="","",'CR CF3'!F199)</f>
        <v/>
      </c>
      <c r="I199" s="245" t="str">
        <f>IF(OR(F199="",H199=""),"",VLOOKUP(H199,Détente!$A$2:$BU$157,MATCH(F199,(Détente!$B$1:$BU$1),1)+1))</f>
        <v/>
      </c>
      <c r="J199" s="252" t="str">
        <f>IF('CR CF3'!H199="","",'CR CF3'!H199)</f>
        <v/>
      </c>
      <c r="K199" s="245" t="str">
        <f>IF(OR(F199="",J199=""),"",VLOOKUP(J199,Sautillers!$A$2:$BU$99,MATCH(F199,(Sautillers!$B$1:$BU$1),1)+1))</f>
        <v/>
      </c>
      <c r="L199" s="252" t="str">
        <f>IF('CR CF3'!J199="","",'CR CF3'!J199)</f>
        <v/>
      </c>
      <c r="M199" s="245" t="str">
        <f>IF(OR(F199="",L199=""),"",VLOOKUP(L199,Gainage!$A$2:$BU$32,MATCH(F199,(Gainage!$B$1:$BU$1),1)+1))</f>
        <v/>
      </c>
      <c r="N199" s="252" t="str">
        <f>IF('CR CF3'!L199="","",'CR CF3'!L199)</f>
        <v/>
      </c>
      <c r="O199" s="245" t="str">
        <f>IF(OR(F199="",N199=""),"",VLOOKUP(N199,'Course 20 m'!$A$2:$BU$373,MATCH(F199,('Course 20 m'!$B$1:$BU$1),1)+1))</f>
        <v/>
      </c>
      <c r="P199" s="253" t="str">
        <f>IF('CR CF3'!N199="","",'CR CF3'!N199)</f>
        <v/>
      </c>
      <c r="Q199" s="245" t="str">
        <f>IF(OR(F199="",P199=""),"",VLOOKUP(P199,'Ecarts D&amp;G'!$A$2:$BU$147,MATCH(F199,('Ecarts D&amp;G'!$B$1:$BU$1),1)+1))</f>
        <v/>
      </c>
      <c r="R199" s="253" t="str">
        <f>IF('CR CF3'!P199="","",'CR CF3'!P199)</f>
        <v/>
      </c>
      <c r="S199" s="245" t="str">
        <f>IF(OR(F199="",R199=""),"",VLOOKUP(R199,'Ecarts D&amp;G'!$A$2:$BU$147,MATCH(F199,('Ecarts D&amp;G'!$B$1:$BU$1),1)+1))</f>
        <v/>
      </c>
      <c r="T199" s="253" t="str">
        <f>IF('CR CF3'!R199="","",'CR CF3'!R199)</f>
        <v/>
      </c>
      <c r="U199" s="245" t="str">
        <f>IF(OR(F199="",T199=""),"",VLOOKUP(T199,'Ecart facial'!$A$2:$BU$143,MATCH(F199,('Ecart facial'!$B$1:$BU$1),1)+1))</f>
        <v/>
      </c>
      <c r="V199" s="254" t="str">
        <f>IF('CR CF3'!T199="","",'CR CF3'!T199)</f>
        <v/>
      </c>
      <c r="W199" s="245" t="str">
        <f>IF(OR(F199="",V199=""),"",VLOOKUP(V199,'Fermeture TJ'!$A$2:$BU$126,MATCH(F199,('Fermeture TJ'!$B$1:$BU$1),1)+1))</f>
        <v/>
      </c>
      <c r="X199" s="254" t="str">
        <f>IF('CR CF3'!V199="","",'CR CF3'!V199)</f>
        <v/>
      </c>
      <c r="Y199" s="245" t="str">
        <f>IF(OR(F199="",X199=""),"",VLOOKUP(X199,Pont!$A$2:$BU$188,MATCH(F199,(Pont!$B$1:$BU$1),1)+1))</f>
        <v/>
      </c>
      <c r="Z199" s="254" t="str">
        <f>IF('CR CF3'!X199="","",'CR CF3'!X199)</f>
        <v/>
      </c>
      <c r="AA199" s="245" t="str">
        <f>IF(OR(F199="",Z199=""),"",VLOOKUP(Z199,Epaules!$A$2:$BU$76,MATCH(F199,(Epaules!$B$1:$BU$1),1)+1))</f>
        <v/>
      </c>
      <c r="AB199" s="233">
        <f t="shared" si="21"/>
        <v>0</v>
      </c>
      <c r="AC199" s="199" t="str">
        <f t="shared" si="27"/>
        <v/>
      </c>
      <c r="AD199" s="37"/>
      <c r="AE199" s="37"/>
      <c r="AF199" s="176" t="str">
        <f t="shared" si="22"/>
        <v/>
      </c>
      <c r="AG199" s="187"/>
      <c r="AH199" s="187"/>
      <c r="AI199" s="176" t="str">
        <f t="shared" si="23"/>
        <v/>
      </c>
      <c r="AJ199" s="235">
        <f t="shared" si="24"/>
        <v>0</v>
      </c>
      <c r="AK199" s="187"/>
      <c r="AL199" s="187"/>
      <c r="AM199" s="187"/>
      <c r="AN199" s="187"/>
      <c r="AO199" s="187"/>
      <c r="AP199" s="238">
        <f t="shared" si="25"/>
        <v>0</v>
      </c>
      <c r="AQ199" s="258">
        <f t="shared" si="26"/>
        <v>0</v>
      </c>
      <c r="AR199" s="231">
        <v>196</v>
      </c>
    </row>
    <row r="200" spans="1:44" ht="15" customHeight="1" x14ac:dyDescent="0.25">
      <c r="A200" s="34" t="str">
        <f>IF('CR CF3'!A200="","",Accueil!$D$8)</f>
        <v/>
      </c>
      <c r="B200" s="36" t="str">
        <f>IF('CR CF3'!A200="","",MATCH('CR CF3'!A200,Accueil!$D$32:$D$131,0))</f>
        <v/>
      </c>
      <c r="C200" s="145" t="str">
        <f>IF('CR CF3'!A200="","",'CR CF3'!A200)</f>
        <v/>
      </c>
      <c r="D200" s="162" t="str">
        <f>IF('CR CF3'!B200="","",'CR CF3'!B200)</f>
        <v/>
      </c>
      <c r="E200" s="284" t="str">
        <f>IF('CR CF3'!C200="","",'CR CF3'!C200)</f>
        <v/>
      </c>
      <c r="F200" s="171" t="str">
        <f>IF(OR(Accueil!$D$8="",D200="",E200=""),"",DATEDIF(E200,LOOKUP(B200,Accueil!$C$32:$C$131,Accueil!$E$32:$E$131),"m"))</f>
        <v/>
      </c>
      <c r="G200" s="92" t="str">
        <f>IF('CR CF3'!E200="","",'CR CF3'!E200)</f>
        <v/>
      </c>
      <c r="H200" s="252" t="str">
        <f>IF('CR CF3'!F200="","",'CR CF3'!F200)</f>
        <v/>
      </c>
      <c r="I200" s="245" t="str">
        <f>IF(OR(F200="",H200=""),"",VLOOKUP(H200,Détente!$A$2:$BU$157,MATCH(F200,(Détente!$B$1:$BU$1),1)+1))</f>
        <v/>
      </c>
      <c r="J200" s="252" t="str">
        <f>IF('CR CF3'!H200="","",'CR CF3'!H200)</f>
        <v/>
      </c>
      <c r="K200" s="245" t="str">
        <f>IF(OR(F200="",J200=""),"",VLOOKUP(J200,Sautillers!$A$2:$BU$99,MATCH(F200,(Sautillers!$B$1:$BU$1),1)+1))</f>
        <v/>
      </c>
      <c r="L200" s="252" t="str">
        <f>IF('CR CF3'!J200="","",'CR CF3'!J200)</f>
        <v/>
      </c>
      <c r="M200" s="245" t="str">
        <f>IF(OR(F200="",L200=""),"",VLOOKUP(L200,Gainage!$A$2:$BU$32,MATCH(F200,(Gainage!$B$1:$BU$1),1)+1))</f>
        <v/>
      </c>
      <c r="N200" s="252" t="str">
        <f>IF('CR CF3'!L200="","",'CR CF3'!L200)</f>
        <v/>
      </c>
      <c r="O200" s="245" t="str">
        <f>IF(OR(F200="",N200=""),"",VLOOKUP(N200,'Course 20 m'!$A$2:$BU$373,MATCH(F200,('Course 20 m'!$B$1:$BU$1),1)+1))</f>
        <v/>
      </c>
      <c r="P200" s="253" t="str">
        <f>IF('CR CF3'!N200="","",'CR CF3'!N200)</f>
        <v/>
      </c>
      <c r="Q200" s="245" t="str">
        <f>IF(OR(F200="",P200=""),"",VLOOKUP(P200,'Ecarts D&amp;G'!$A$2:$BU$147,MATCH(F200,('Ecarts D&amp;G'!$B$1:$BU$1),1)+1))</f>
        <v/>
      </c>
      <c r="R200" s="253" t="str">
        <f>IF('CR CF3'!P200="","",'CR CF3'!P200)</f>
        <v/>
      </c>
      <c r="S200" s="245" t="str">
        <f>IF(OR(F200="",R200=""),"",VLOOKUP(R200,'Ecarts D&amp;G'!$A$2:$BU$147,MATCH(F200,('Ecarts D&amp;G'!$B$1:$BU$1),1)+1))</f>
        <v/>
      </c>
      <c r="T200" s="253" t="str">
        <f>IF('CR CF3'!R200="","",'CR CF3'!R200)</f>
        <v/>
      </c>
      <c r="U200" s="245" t="str">
        <f>IF(OR(F200="",T200=""),"",VLOOKUP(T200,'Ecart facial'!$A$2:$BU$143,MATCH(F200,('Ecart facial'!$B$1:$BU$1),1)+1))</f>
        <v/>
      </c>
      <c r="V200" s="254" t="str">
        <f>IF('CR CF3'!T200="","",'CR CF3'!T200)</f>
        <v/>
      </c>
      <c r="W200" s="245" t="str">
        <f>IF(OR(F200="",V200=""),"",VLOOKUP(V200,'Fermeture TJ'!$A$2:$BU$126,MATCH(F200,('Fermeture TJ'!$B$1:$BU$1),1)+1))</f>
        <v/>
      </c>
      <c r="X200" s="254" t="str">
        <f>IF('CR CF3'!V200="","",'CR CF3'!V200)</f>
        <v/>
      </c>
      <c r="Y200" s="245" t="str">
        <f>IF(OR(F200="",X200=""),"",VLOOKUP(X200,Pont!$A$2:$BU$188,MATCH(F200,(Pont!$B$1:$BU$1),1)+1))</f>
        <v/>
      </c>
      <c r="Z200" s="254" t="str">
        <f>IF('CR CF3'!X200="","",'CR CF3'!X200)</f>
        <v/>
      </c>
      <c r="AA200" s="245" t="str">
        <f>IF(OR(F200="",Z200=""),"",VLOOKUP(Z200,Epaules!$A$2:$BU$76,MATCH(F200,(Epaules!$B$1:$BU$1),1)+1))</f>
        <v/>
      </c>
      <c r="AB200" s="233">
        <f t="shared" si="21"/>
        <v>0</v>
      </c>
      <c r="AC200" s="199" t="str">
        <f t="shared" si="27"/>
        <v/>
      </c>
      <c r="AD200" s="37"/>
      <c r="AE200" s="37"/>
      <c r="AF200" s="176" t="str">
        <f t="shared" si="22"/>
        <v/>
      </c>
      <c r="AG200" s="187"/>
      <c r="AH200" s="187"/>
      <c r="AI200" s="176" t="str">
        <f t="shared" si="23"/>
        <v/>
      </c>
      <c r="AJ200" s="235">
        <f t="shared" si="24"/>
        <v>0</v>
      </c>
      <c r="AK200" s="187"/>
      <c r="AL200" s="187"/>
      <c r="AM200" s="187"/>
      <c r="AN200" s="187"/>
      <c r="AO200" s="187"/>
      <c r="AP200" s="238">
        <f t="shared" si="25"/>
        <v>0</v>
      </c>
      <c r="AQ200" s="258">
        <f t="shared" si="26"/>
        <v>0</v>
      </c>
      <c r="AR200" s="231">
        <v>197</v>
      </c>
    </row>
    <row r="201" spans="1:44" ht="15" customHeight="1" x14ac:dyDescent="0.25">
      <c r="A201" s="34" t="str">
        <f>IF('CR CF3'!A201="","",Accueil!$D$8)</f>
        <v/>
      </c>
      <c r="B201" s="36" t="str">
        <f>IF('CR CF3'!A201="","",MATCH('CR CF3'!A201,Accueil!$D$32:$D$131,0))</f>
        <v/>
      </c>
      <c r="C201" s="145" t="str">
        <f>IF('CR CF3'!A201="","",'CR CF3'!A201)</f>
        <v/>
      </c>
      <c r="D201" s="162" t="str">
        <f>IF('CR CF3'!B201="","",'CR CF3'!B201)</f>
        <v/>
      </c>
      <c r="E201" s="285" t="str">
        <f>IF('CR CF3'!C201="","",'CR CF3'!C201)</f>
        <v/>
      </c>
      <c r="F201" s="171" t="str">
        <f>IF(OR(Accueil!$D$8="",D201="",E201=""),"",DATEDIF(E201,LOOKUP(B201,Accueil!$C$32:$C$131,Accueil!$E$32:$E$131),"m"))</f>
        <v/>
      </c>
      <c r="G201" s="92" t="str">
        <f>IF('CR CF3'!E201="","",'CR CF3'!E201)</f>
        <v/>
      </c>
      <c r="H201" s="252" t="str">
        <f>IF('CR CF3'!F201="","",'CR CF3'!F201)</f>
        <v/>
      </c>
      <c r="I201" s="245" t="str">
        <f>IF(OR(F201="",H201=""),"",VLOOKUP(H201,Détente!$A$2:$BU$157,MATCH(F201,(Détente!$B$1:$BU$1),1)+1))</f>
        <v/>
      </c>
      <c r="J201" s="252" t="str">
        <f>IF('CR CF3'!H201="","",'CR CF3'!H201)</f>
        <v/>
      </c>
      <c r="K201" s="245" t="str">
        <f>IF(OR(F201="",J201=""),"",VLOOKUP(J201,Sautillers!$A$2:$BU$99,MATCH(F201,(Sautillers!$B$1:$BU$1),1)+1))</f>
        <v/>
      </c>
      <c r="L201" s="252" t="str">
        <f>IF('CR CF3'!J201="","",'CR CF3'!J201)</f>
        <v/>
      </c>
      <c r="M201" s="245" t="str">
        <f>IF(OR(F201="",L201=""),"",VLOOKUP(L201,Gainage!$A$2:$BU$32,MATCH(F201,(Gainage!$B$1:$BU$1),1)+1))</f>
        <v/>
      </c>
      <c r="N201" s="252" t="str">
        <f>IF('CR CF3'!L201="","",'CR CF3'!L201)</f>
        <v/>
      </c>
      <c r="O201" s="245" t="str">
        <f>IF(OR(F201="",N201=""),"",VLOOKUP(N201,'Course 20 m'!$A$2:$BU$373,MATCH(F201,('Course 20 m'!$B$1:$BU$1),1)+1))</f>
        <v/>
      </c>
      <c r="P201" s="253" t="str">
        <f>IF('CR CF3'!N201="","",'CR CF3'!N201)</f>
        <v/>
      </c>
      <c r="Q201" s="245" t="str">
        <f>IF(OR(F201="",P201=""),"",VLOOKUP(P201,'Ecarts D&amp;G'!$A$2:$BU$147,MATCH(F201,('Ecarts D&amp;G'!$B$1:$BU$1),1)+1))</f>
        <v/>
      </c>
      <c r="R201" s="253" t="str">
        <f>IF('CR CF3'!P201="","",'CR CF3'!P201)</f>
        <v/>
      </c>
      <c r="S201" s="245" t="str">
        <f>IF(OR(F201="",R201=""),"",VLOOKUP(R201,'Ecarts D&amp;G'!$A$2:$BU$147,MATCH(F201,('Ecarts D&amp;G'!$B$1:$BU$1),1)+1))</f>
        <v/>
      </c>
      <c r="T201" s="253" t="str">
        <f>IF('CR CF3'!R201="","",'CR CF3'!R201)</f>
        <v/>
      </c>
      <c r="U201" s="245" t="str">
        <f>IF(OR(F201="",T201=""),"",VLOOKUP(T201,'Ecart facial'!$A$2:$BU$143,MATCH(F201,('Ecart facial'!$B$1:$BU$1),1)+1))</f>
        <v/>
      </c>
      <c r="V201" s="254" t="str">
        <f>IF('CR CF3'!T201="","",'CR CF3'!T201)</f>
        <v/>
      </c>
      <c r="W201" s="245" t="str">
        <f>IF(OR(F201="",V201=""),"",VLOOKUP(V201,'Fermeture TJ'!$A$2:$BU$126,MATCH(F201,('Fermeture TJ'!$B$1:$BU$1),1)+1))</f>
        <v/>
      </c>
      <c r="X201" s="254" t="str">
        <f>IF('CR CF3'!V201="","",'CR CF3'!V201)</f>
        <v/>
      </c>
      <c r="Y201" s="245" t="str">
        <f>IF(OR(F201="",X201=""),"",VLOOKUP(X201,Pont!$A$2:$BU$188,MATCH(F201,(Pont!$B$1:$BU$1),1)+1))</f>
        <v/>
      </c>
      <c r="Z201" s="254" t="str">
        <f>IF('CR CF3'!X201="","",'CR CF3'!X201)</f>
        <v/>
      </c>
      <c r="AA201" s="245" t="str">
        <f>IF(OR(F201="",Z201=""),"",VLOOKUP(Z201,Epaules!$A$2:$BU$76,MATCH(F201,(Epaules!$B$1:$BU$1),1)+1))</f>
        <v/>
      </c>
      <c r="AB201" s="233">
        <f t="shared" si="21"/>
        <v>0</v>
      </c>
      <c r="AC201" s="199" t="str">
        <f t="shared" si="27"/>
        <v/>
      </c>
      <c r="AD201" s="37"/>
      <c r="AE201" s="37"/>
      <c r="AF201" s="176" t="str">
        <f t="shared" si="22"/>
        <v/>
      </c>
      <c r="AG201" s="187"/>
      <c r="AH201" s="187"/>
      <c r="AI201" s="176" t="str">
        <f t="shared" si="23"/>
        <v/>
      </c>
      <c r="AJ201" s="235">
        <f t="shared" si="24"/>
        <v>0</v>
      </c>
      <c r="AK201" s="187"/>
      <c r="AL201" s="187"/>
      <c r="AM201" s="187"/>
      <c r="AN201" s="187"/>
      <c r="AO201" s="187"/>
      <c r="AP201" s="238">
        <f t="shared" si="25"/>
        <v>0</v>
      </c>
      <c r="AQ201" s="258">
        <f t="shared" si="26"/>
        <v>0</v>
      </c>
      <c r="AR201" s="231">
        <v>198</v>
      </c>
    </row>
    <row r="202" spans="1:44" ht="15" customHeight="1" x14ac:dyDescent="0.25">
      <c r="A202" s="34" t="str">
        <f>IF('CR CF3'!A202="","",Accueil!$D$8)</f>
        <v/>
      </c>
      <c r="B202" s="36" t="str">
        <f>IF('CR CF3'!A202="","",MATCH('CR CF3'!A202,Accueil!$D$32:$D$131,0))</f>
        <v/>
      </c>
      <c r="C202" s="145" t="str">
        <f>IF('CR CF3'!A202="","",'CR CF3'!A202)</f>
        <v/>
      </c>
      <c r="D202" s="162" t="str">
        <f>IF('CR CF3'!B202="","",'CR CF3'!B202)</f>
        <v/>
      </c>
      <c r="E202" s="284" t="str">
        <f>IF('CR CF3'!C202="","",'CR CF3'!C202)</f>
        <v/>
      </c>
      <c r="F202" s="171" t="str">
        <f>IF(OR(Accueil!$D$8="",D202="",E202=""),"",DATEDIF(E202,LOOKUP(B202,Accueil!$C$32:$C$131,Accueil!$E$32:$E$131),"m"))</f>
        <v/>
      </c>
      <c r="G202" s="92" t="str">
        <f>IF('CR CF3'!E202="","",'CR CF3'!E202)</f>
        <v/>
      </c>
      <c r="H202" s="252" t="str">
        <f>IF('CR CF3'!F202="","",'CR CF3'!F202)</f>
        <v/>
      </c>
      <c r="I202" s="245" t="str">
        <f>IF(OR(F202="",H202=""),"",VLOOKUP(H202,Détente!$A$2:$BU$157,MATCH(F202,(Détente!$B$1:$BU$1),1)+1))</f>
        <v/>
      </c>
      <c r="J202" s="252" t="str">
        <f>IF('CR CF3'!H202="","",'CR CF3'!H202)</f>
        <v/>
      </c>
      <c r="K202" s="245" t="str">
        <f>IF(OR(F202="",J202=""),"",VLOOKUP(J202,Sautillers!$A$2:$BU$99,MATCH(F202,(Sautillers!$B$1:$BU$1),1)+1))</f>
        <v/>
      </c>
      <c r="L202" s="252" t="str">
        <f>IF('CR CF3'!J202="","",'CR CF3'!J202)</f>
        <v/>
      </c>
      <c r="M202" s="245" t="str">
        <f>IF(OR(F202="",L202=""),"",VLOOKUP(L202,Gainage!$A$2:$BU$32,MATCH(F202,(Gainage!$B$1:$BU$1),1)+1))</f>
        <v/>
      </c>
      <c r="N202" s="252" t="str">
        <f>IF('CR CF3'!L202="","",'CR CF3'!L202)</f>
        <v/>
      </c>
      <c r="O202" s="245" t="str">
        <f>IF(OR(F202="",N202=""),"",VLOOKUP(N202,'Course 20 m'!$A$2:$BU$373,MATCH(F202,('Course 20 m'!$B$1:$BU$1),1)+1))</f>
        <v/>
      </c>
      <c r="P202" s="253" t="str">
        <f>IF('CR CF3'!N202="","",'CR CF3'!N202)</f>
        <v/>
      </c>
      <c r="Q202" s="245" t="str">
        <f>IF(OR(F202="",P202=""),"",VLOOKUP(P202,'Ecarts D&amp;G'!$A$2:$BU$147,MATCH(F202,('Ecarts D&amp;G'!$B$1:$BU$1),1)+1))</f>
        <v/>
      </c>
      <c r="R202" s="253" t="str">
        <f>IF('CR CF3'!P202="","",'CR CF3'!P202)</f>
        <v/>
      </c>
      <c r="S202" s="245" t="str">
        <f>IF(OR(F202="",R202=""),"",VLOOKUP(R202,'Ecarts D&amp;G'!$A$2:$BU$147,MATCH(F202,('Ecarts D&amp;G'!$B$1:$BU$1),1)+1))</f>
        <v/>
      </c>
      <c r="T202" s="253" t="str">
        <f>IF('CR CF3'!R202="","",'CR CF3'!R202)</f>
        <v/>
      </c>
      <c r="U202" s="245" t="str">
        <f>IF(OR(F202="",T202=""),"",VLOOKUP(T202,'Ecart facial'!$A$2:$BU$143,MATCH(F202,('Ecart facial'!$B$1:$BU$1),1)+1))</f>
        <v/>
      </c>
      <c r="V202" s="254" t="str">
        <f>IF('CR CF3'!T202="","",'CR CF3'!T202)</f>
        <v/>
      </c>
      <c r="W202" s="245" t="str">
        <f>IF(OR(F202="",V202=""),"",VLOOKUP(V202,'Fermeture TJ'!$A$2:$BU$126,MATCH(F202,('Fermeture TJ'!$B$1:$BU$1),1)+1))</f>
        <v/>
      </c>
      <c r="X202" s="254" t="str">
        <f>IF('CR CF3'!V202="","",'CR CF3'!V202)</f>
        <v/>
      </c>
      <c r="Y202" s="245" t="str">
        <f>IF(OR(F202="",X202=""),"",VLOOKUP(X202,Pont!$A$2:$BU$188,MATCH(F202,(Pont!$B$1:$BU$1),1)+1))</f>
        <v/>
      </c>
      <c r="Z202" s="254" t="str">
        <f>IF('CR CF3'!X202="","",'CR CF3'!X202)</f>
        <v/>
      </c>
      <c r="AA202" s="245" t="str">
        <f>IF(OR(F202="",Z202=""),"",VLOOKUP(Z202,Epaules!$A$2:$BU$76,MATCH(F202,(Epaules!$B$1:$BU$1),1)+1))</f>
        <v/>
      </c>
      <c r="AB202" s="233">
        <f t="shared" si="21"/>
        <v>0</v>
      </c>
      <c r="AC202" s="199" t="str">
        <f t="shared" si="27"/>
        <v/>
      </c>
      <c r="AD202" s="37"/>
      <c r="AE202" s="37"/>
      <c r="AF202" s="176" t="str">
        <f t="shared" si="22"/>
        <v/>
      </c>
      <c r="AG202" s="187"/>
      <c r="AH202" s="187"/>
      <c r="AI202" s="176" t="str">
        <f t="shared" si="23"/>
        <v/>
      </c>
      <c r="AJ202" s="235">
        <f t="shared" si="24"/>
        <v>0</v>
      </c>
      <c r="AK202" s="187"/>
      <c r="AL202" s="187"/>
      <c r="AM202" s="187"/>
      <c r="AN202" s="187"/>
      <c r="AO202" s="187"/>
      <c r="AP202" s="238">
        <f t="shared" si="25"/>
        <v>0</v>
      </c>
      <c r="AQ202" s="258">
        <f t="shared" si="26"/>
        <v>0</v>
      </c>
      <c r="AR202" s="231">
        <v>199</v>
      </c>
    </row>
    <row r="203" spans="1:44" ht="15" customHeight="1" x14ac:dyDescent="0.25">
      <c r="A203" s="34" t="str">
        <f>IF('CR CF3'!A203="","",Accueil!$D$8)</f>
        <v/>
      </c>
      <c r="B203" s="36" t="str">
        <f>IF('CR CF3'!A203="","",MATCH('CR CF3'!A203,Accueil!$D$32:$D$131,0))</f>
        <v/>
      </c>
      <c r="C203" s="145" t="str">
        <f>IF('CR CF3'!A203="","",'CR CF3'!A203)</f>
        <v/>
      </c>
      <c r="D203" s="162" t="str">
        <f>IF('CR CF3'!B203="","",'CR CF3'!B203)</f>
        <v/>
      </c>
      <c r="E203" s="285" t="str">
        <f>IF('CR CF3'!C203="","",'CR CF3'!C203)</f>
        <v/>
      </c>
      <c r="F203" s="171" t="str">
        <f>IF(OR(Accueil!$D$8="",D203="",E203=""),"",DATEDIF(E203,LOOKUP(B203,Accueil!$C$32:$C$131,Accueil!$E$32:$E$131),"m"))</f>
        <v/>
      </c>
      <c r="G203" s="92" t="str">
        <f>IF('CR CF3'!E203="","",'CR CF3'!E203)</f>
        <v/>
      </c>
      <c r="H203" s="252" t="str">
        <f>IF('CR CF3'!F203="","",'CR CF3'!F203)</f>
        <v/>
      </c>
      <c r="I203" s="245" t="str">
        <f>IF(OR(F203="",H203=""),"",VLOOKUP(H203,Détente!$A$2:$BU$157,MATCH(F203,(Détente!$B$1:$BU$1),1)+1))</f>
        <v/>
      </c>
      <c r="J203" s="252" t="str">
        <f>IF('CR CF3'!H203="","",'CR CF3'!H203)</f>
        <v/>
      </c>
      <c r="K203" s="245" t="str">
        <f>IF(OR(F203="",J203=""),"",VLOOKUP(J203,Sautillers!$A$2:$BU$99,MATCH(F203,(Sautillers!$B$1:$BU$1),1)+1))</f>
        <v/>
      </c>
      <c r="L203" s="252" t="str">
        <f>IF('CR CF3'!J203="","",'CR CF3'!J203)</f>
        <v/>
      </c>
      <c r="M203" s="245" t="str">
        <f>IF(OR(F203="",L203=""),"",VLOOKUP(L203,Gainage!$A$2:$BU$32,MATCH(F203,(Gainage!$B$1:$BU$1),1)+1))</f>
        <v/>
      </c>
      <c r="N203" s="252" t="str">
        <f>IF('CR CF3'!L203="","",'CR CF3'!L203)</f>
        <v/>
      </c>
      <c r="O203" s="245" t="str">
        <f>IF(OR(F203="",N203=""),"",VLOOKUP(N203,'Course 20 m'!$A$2:$BU$373,MATCH(F203,('Course 20 m'!$B$1:$BU$1),1)+1))</f>
        <v/>
      </c>
      <c r="P203" s="253" t="str">
        <f>IF('CR CF3'!N203="","",'CR CF3'!N203)</f>
        <v/>
      </c>
      <c r="Q203" s="245" t="str">
        <f>IF(OR(F203="",P203=""),"",VLOOKUP(P203,'Ecarts D&amp;G'!$A$2:$BU$147,MATCH(F203,('Ecarts D&amp;G'!$B$1:$BU$1),1)+1))</f>
        <v/>
      </c>
      <c r="R203" s="253" t="str">
        <f>IF('CR CF3'!P203="","",'CR CF3'!P203)</f>
        <v/>
      </c>
      <c r="S203" s="245" t="str">
        <f>IF(OR(F203="",R203=""),"",VLOOKUP(R203,'Ecarts D&amp;G'!$A$2:$BU$147,MATCH(F203,('Ecarts D&amp;G'!$B$1:$BU$1),1)+1))</f>
        <v/>
      </c>
      <c r="T203" s="253" t="str">
        <f>IF('CR CF3'!R203="","",'CR CF3'!R203)</f>
        <v/>
      </c>
      <c r="U203" s="245" t="str">
        <f>IF(OR(F203="",T203=""),"",VLOOKUP(T203,'Ecart facial'!$A$2:$BU$143,MATCH(F203,('Ecart facial'!$B$1:$BU$1),1)+1))</f>
        <v/>
      </c>
      <c r="V203" s="254" t="str">
        <f>IF('CR CF3'!T203="","",'CR CF3'!T203)</f>
        <v/>
      </c>
      <c r="W203" s="245" t="str">
        <f>IF(OR(F203="",V203=""),"",VLOOKUP(V203,'Fermeture TJ'!$A$2:$BU$126,MATCH(F203,('Fermeture TJ'!$B$1:$BU$1),1)+1))</f>
        <v/>
      </c>
      <c r="X203" s="254" t="str">
        <f>IF('CR CF3'!V203="","",'CR CF3'!V203)</f>
        <v/>
      </c>
      <c r="Y203" s="245" t="str">
        <f>IF(OR(F203="",X203=""),"",VLOOKUP(X203,Pont!$A$2:$BU$188,MATCH(F203,(Pont!$B$1:$BU$1),1)+1))</f>
        <v/>
      </c>
      <c r="Z203" s="254" t="str">
        <f>IF('CR CF3'!X203="","",'CR CF3'!X203)</f>
        <v/>
      </c>
      <c r="AA203" s="245" t="str">
        <f>IF(OR(F203="",Z203=""),"",VLOOKUP(Z203,Epaules!$A$2:$BU$76,MATCH(F203,(Epaules!$B$1:$BU$1),1)+1))</f>
        <v/>
      </c>
      <c r="AB203" s="233">
        <f t="shared" si="21"/>
        <v>0</v>
      </c>
      <c r="AC203" s="199" t="str">
        <f t="shared" si="27"/>
        <v/>
      </c>
      <c r="AD203" s="37"/>
      <c r="AE203" s="37"/>
      <c r="AF203" s="176" t="str">
        <f t="shared" si="22"/>
        <v/>
      </c>
      <c r="AG203" s="187"/>
      <c r="AH203" s="187"/>
      <c r="AI203" s="176" t="str">
        <f t="shared" si="23"/>
        <v/>
      </c>
      <c r="AJ203" s="235">
        <f t="shared" si="24"/>
        <v>0</v>
      </c>
      <c r="AK203" s="187"/>
      <c r="AL203" s="187"/>
      <c r="AM203" s="187"/>
      <c r="AN203" s="187"/>
      <c r="AO203" s="187"/>
      <c r="AP203" s="238">
        <f t="shared" si="25"/>
        <v>0</v>
      </c>
      <c r="AQ203" s="258">
        <f t="shared" si="26"/>
        <v>0</v>
      </c>
      <c r="AR203" s="231">
        <v>200</v>
      </c>
    </row>
    <row r="204" spans="1:44" ht="15" customHeight="1" x14ac:dyDescent="0.25">
      <c r="A204" s="34" t="str">
        <f>IF('CR CF3'!A204="","",Accueil!$D$8)</f>
        <v/>
      </c>
      <c r="B204" s="36" t="str">
        <f>IF('CR CF3'!A204="","",MATCH('CR CF3'!A204,Accueil!$D$32:$D$131,0))</f>
        <v/>
      </c>
      <c r="C204" s="145" t="str">
        <f>IF('CR CF3'!A204="","",'CR CF3'!A204)</f>
        <v/>
      </c>
      <c r="D204" s="162" t="str">
        <f>IF('CR CF3'!B204="","",'CR CF3'!B204)</f>
        <v/>
      </c>
      <c r="E204" s="284" t="str">
        <f>IF('CR CF3'!C204="","",'CR CF3'!C204)</f>
        <v/>
      </c>
      <c r="F204" s="171" t="str">
        <f>IF(OR(Accueil!$D$8="",D204="",E204=""),"",DATEDIF(E204,LOOKUP(B204,Accueil!$C$32:$C$131,Accueil!$E$32:$E$131),"m"))</f>
        <v/>
      </c>
      <c r="G204" s="92" t="str">
        <f>IF('CR CF3'!E204="","",'CR CF3'!E204)</f>
        <v/>
      </c>
      <c r="H204" s="252" t="str">
        <f>IF('CR CF3'!F204="","",'CR CF3'!F204)</f>
        <v/>
      </c>
      <c r="I204" s="245" t="str">
        <f>IF(OR(F204="",H204=""),"",VLOOKUP(H204,Détente!$A$2:$BU$157,MATCH(F204,(Détente!$B$1:$BU$1),1)+1))</f>
        <v/>
      </c>
      <c r="J204" s="252" t="str">
        <f>IF('CR CF3'!H204="","",'CR CF3'!H204)</f>
        <v/>
      </c>
      <c r="K204" s="245" t="str">
        <f>IF(OR(F204="",J204=""),"",VLOOKUP(J204,Sautillers!$A$2:$BU$99,MATCH(F204,(Sautillers!$B$1:$BU$1),1)+1))</f>
        <v/>
      </c>
      <c r="L204" s="252" t="str">
        <f>IF('CR CF3'!J204="","",'CR CF3'!J204)</f>
        <v/>
      </c>
      <c r="M204" s="245" t="str">
        <f>IF(OR(F204="",L204=""),"",VLOOKUP(L204,Gainage!$A$2:$BU$32,MATCH(F204,(Gainage!$B$1:$BU$1),1)+1))</f>
        <v/>
      </c>
      <c r="N204" s="252" t="str">
        <f>IF('CR CF3'!L204="","",'CR CF3'!L204)</f>
        <v/>
      </c>
      <c r="O204" s="245" t="str">
        <f>IF(OR(F204="",N204=""),"",VLOOKUP(N204,'Course 20 m'!$A$2:$BU$373,MATCH(F204,('Course 20 m'!$B$1:$BU$1),1)+1))</f>
        <v/>
      </c>
      <c r="P204" s="253" t="str">
        <f>IF('CR CF3'!N204="","",'CR CF3'!N204)</f>
        <v/>
      </c>
      <c r="Q204" s="245" t="str">
        <f>IF(OR(F204="",P204=""),"",VLOOKUP(P204,'Ecarts D&amp;G'!$A$2:$BU$147,MATCH(F204,('Ecarts D&amp;G'!$B$1:$BU$1),1)+1))</f>
        <v/>
      </c>
      <c r="R204" s="253" t="str">
        <f>IF('CR CF3'!P204="","",'CR CF3'!P204)</f>
        <v/>
      </c>
      <c r="S204" s="245" t="str">
        <f>IF(OR(F204="",R204=""),"",VLOOKUP(R204,'Ecarts D&amp;G'!$A$2:$BU$147,MATCH(F204,('Ecarts D&amp;G'!$B$1:$BU$1),1)+1))</f>
        <v/>
      </c>
      <c r="T204" s="253" t="str">
        <f>IF('CR CF3'!R204="","",'CR CF3'!R204)</f>
        <v/>
      </c>
      <c r="U204" s="245" t="str">
        <f>IF(OR(F204="",T204=""),"",VLOOKUP(T204,'Ecart facial'!$A$2:$BU$143,MATCH(F204,('Ecart facial'!$B$1:$BU$1),1)+1))</f>
        <v/>
      </c>
      <c r="V204" s="254" t="str">
        <f>IF('CR CF3'!T204="","",'CR CF3'!T204)</f>
        <v/>
      </c>
      <c r="W204" s="245" t="str">
        <f>IF(OR(F204="",V204=""),"",VLOOKUP(V204,'Fermeture TJ'!$A$2:$BU$126,MATCH(F204,('Fermeture TJ'!$B$1:$BU$1),1)+1))</f>
        <v/>
      </c>
      <c r="X204" s="254" t="str">
        <f>IF('CR CF3'!V204="","",'CR CF3'!V204)</f>
        <v/>
      </c>
      <c r="Y204" s="245" t="str">
        <f>IF(OR(F204="",X204=""),"",VLOOKUP(X204,Pont!$A$2:$BU$188,MATCH(F204,(Pont!$B$1:$BU$1),1)+1))</f>
        <v/>
      </c>
      <c r="Z204" s="254" t="str">
        <f>IF('CR CF3'!X204="","",'CR CF3'!X204)</f>
        <v/>
      </c>
      <c r="AA204" s="245" t="str">
        <f>IF(OR(F204="",Z204=""),"",VLOOKUP(Z204,Epaules!$A$2:$BU$76,MATCH(F204,(Epaules!$B$1:$BU$1),1)+1))</f>
        <v/>
      </c>
      <c r="AB204" s="233">
        <f t="shared" si="21"/>
        <v>0</v>
      </c>
      <c r="AC204" s="199" t="str">
        <f t="shared" si="27"/>
        <v/>
      </c>
      <c r="AD204" s="37"/>
      <c r="AE204" s="37"/>
      <c r="AF204" s="176" t="str">
        <f t="shared" si="22"/>
        <v/>
      </c>
      <c r="AG204" s="187"/>
      <c r="AH204" s="187"/>
      <c r="AI204" s="176" t="str">
        <f t="shared" si="23"/>
        <v/>
      </c>
      <c r="AJ204" s="235">
        <f t="shared" si="24"/>
        <v>0</v>
      </c>
      <c r="AK204" s="187"/>
      <c r="AL204" s="187"/>
      <c r="AM204" s="187"/>
      <c r="AN204" s="187"/>
      <c r="AO204" s="187"/>
      <c r="AP204" s="238">
        <f t="shared" si="25"/>
        <v>0</v>
      </c>
      <c r="AQ204" s="258">
        <f t="shared" si="26"/>
        <v>0</v>
      </c>
      <c r="AR204" s="231">
        <v>201</v>
      </c>
    </row>
    <row r="205" spans="1:44" ht="15" customHeight="1" x14ac:dyDescent="0.25">
      <c r="A205" s="34" t="str">
        <f>IF('CR CF3'!A205="","",Accueil!$D$8)</f>
        <v/>
      </c>
      <c r="B205" s="36" t="str">
        <f>IF('CR CF3'!A205="","",MATCH('CR CF3'!A205,Accueil!$D$32:$D$131,0))</f>
        <v/>
      </c>
      <c r="C205" s="145" t="str">
        <f>IF('CR CF3'!A205="","",'CR CF3'!A205)</f>
        <v/>
      </c>
      <c r="D205" s="162" t="str">
        <f>IF('CR CF3'!B205="","",'CR CF3'!B205)</f>
        <v/>
      </c>
      <c r="E205" s="285" t="str">
        <f>IF('CR CF3'!C205="","",'CR CF3'!C205)</f>
        <v/>
      </c>
      <c r="F205" s="171" t="str">
        <f>IF(OR(Accueil!$D$8="",D205="",E205=""),"",DATEDIF(E205,LOOKUP(B205,Accueil!$C$32:$C$131,Accueil!$E$32:$E$131),"m"))</f>
        <v/>
      </c>
      <c r="G205" s="92" t="str">
        <f>IF('CR CF3'!E205="","",'CR CF3'!E205)</f>
        <v/>
      </c>
      <c r="H205" s="252" t="str">
        <f>IF('CR CF3'!F205="","",'CR CF3'!F205)</f>
        <v/>
      </c>
      <c r="I205" s="245" t="str">
        <f>IF(OR(F205="",H205=""),"",VLOOKUP(H205,Détente!$A$2:$BU$157,MATCH(F205,(Détente!$B$1:$BU$1),1)+1))</f>
        <v/>
      </c>
      <c r="J205" s="252" t="str">
        <f>IF('CR CF3'!H205="","",'CR CF3'!H205)</f>
        <v/>
      </c>
      <c r="K205" s="245" t="str">
        <f>IF(OR(F205="",J205=""),"",VLOOKUP(J205,Sautillers!$A$2:$BU$99,MATCH(F205,(Sautillers!$B$1:$BU$1),1)+1))</f>
        <v/>
      </c>
      <c r="L205" s="252" t="str">
        <f>IF('CR CF3'!J205="","",'CR CF3'!J205)</f>
        <v/>
      </c>
      <c r="M205" s="245" t="str">
        <f>IF(OR(F205="",L205=""),"",VLOOKUP(L205,Gainage!$A$2:$BU$32,MATCH(F205,(Gainage!$B$1:$BU$1),1)+1))</f>
        <v/>
      </c>
      <c r="N205" s="252" t="str">
        <f>IF('CR CF3'!L205="","",'CR CF3'!L205)</f>
        <v/>
      </c>
      <c r="O205" s="245" t="str">
        <f>IF(OR(F205="",N205=""),"",VLOOKUP(N205,'Course 20 m'!$A$2:$BU$373,MATCH(F205,('Course 20 m'!$B$1:$BU$1),1)+1))</f>
        <v/>
      </c>
      <c r="P205" s="253" t="str">
        <f>IF('CR CF3'!N205="","",'CR CF3'!N205)</f>
        <v/>
      </c>
      <c r="Q205" s="245" t="str">
        <f>IF(OR(F205="",P205=""),"",VLOOKUP(P205,'Ecarts D&amp;G'!$A$2:$BU$147,MATCH(F205,('Ecarts D&amp;G'!$B$1:$BU$1),1)+1))</f>
        <v/>
      </c>
      <c r="R205" s="253" t="str">
        <f>IF('CR CF3'!P205="","",'CR CF3'!P205)</f>
        <v/>
      </c>
      <c r="S205" s="245" t="str">
        <f>IF(OR(F205="",R205=""),"",VLOOKUP(R205,'Ecarts D&amp;G'!$A$2:$BU$147,MATCH(F205,('Ecarts D&amp;G'!$B$1:$BU$1),1)+1))</f>
        <v/>
      </c>
      <c r="T205" s="253" t="str">
        <f>IF('CR CF3'!R205="","",'CR CF3'!R205)</f>
        <v/>
      </c>
      <c r="U205" s="245" t="str">
        <f>IF(OR(F205="",T205=""),"",VLOOKUP(T205,'Ecart facial'!$A$2:$BU$143,MATCH(F205,('Ecart facial'!$B$1:$BU$1),1)+1))</f>
        <v/>
      </c>
      <c r="V205" s="254" t="str">
        <f>IF('CR CF3'!T205="","",'CR CF3'!T205)</f>
        <v/>
      </c>
      <c r="W205" s="245" t="str">
        <f>IF(OR(F205="",V205=""),"",VLOOKUP(V205,'Fermeture TJ'!$A$2:$BU$126,MATCH(F205,('Fermeture TJ'!$B$1:$BU$1),1)+1))</f>
        <v/>
      </c>
      <c r="X205" s="254" t="str">
        <f>IF('CR CF3'!V205="","",'CR CF3'!V205)</f>
        <v/>
      </c>
      <c r="Y205" s="245" t="str">
        <f>IF(OR(F205="",X205=""),"",VLOOKUP(X205,Pont!$A$2:$BU$188,MATCH(F205,(Pont!$B$1:$BU$1),1)+1))</f>
        <v/>
      </c>
      <c r="Z205" s="254" t="str">
        <f>IF('CR CF3'!X205="","",'CR CF3'!X205)</f>
        <v/>
      </c>
      <c r="AA205" s="245" t="str">
        <f>IF(OR(F205="",Z205=""),"",VLOOKUP(Z205,Epaules!$A$2:$BU$76,MATCH(F205,(Epaules!$B$1:$BU$1),1)+1))</f>
        <v/>
      </c>
      <c r="AB205" s="233">
        <f t="shared" si="21"/>
        <v>0</v>
      </c>
      <c r="AC205" s="199" t="str">
        <f t="shared" si="27"/>
        <v/>
      </c>
      <c r="AD205" s="37"/>
      <c r="AE205" s="37"/>
      <c r="AF205" s="176" t="str">
        <f t="shared" si="22"/>
        <v/>
      </c>
      <c r="AG205" s="187"/>
      <c r="AH205" s="187"/>
      <c r="AI205" s="176" t="str">
        <f t="shared" si="23"/>
        <v/>
      </c>
      <c r="AJ205" s="235">
        <f t="shared" si="24"/>
        <v>0</v>
      </c>
      <c r="AK205" s="187"/>
      <c r="AL205" s="187"/>
      <c r="AM205" s="187"/>
      <c r="AN205" s="187"/>
      <c r="AO205" s="187"/>
      <c r="AP205" s="238">
        <f t="shared" si="25"/>
        <v>0</v>
      </c>
      <c r="AQ205" s="258">
        <f t="shared" si="26"/>
        <v>0</v>
      </c>
      <c r="AR205" s="231">
        <v>202</v>
      </c>
    </row>
    <row r="206" spans="1:44" ht="15" customHeight="1" x14ac:dyDescent="0.25">
      <c r="A206" s="34" t="str">
        <f>IF('CR CF3'!A206="","",Accueil!$D$8)</f>
        <v/>
      </c>
      <c r="B206" s="36" t="str">
        <f>IF('CR CF3'!A206="","",MATCH('CR CF3'!A206,Accueil!$D$32:$D$131,0))</f>
        <v/>
      </c>
      <c r="C206" s="145" t="str">
        <f>IF('CR CF3'!A206="","",'CR CF3'!A206)</f>
        <v/>
      </c>
      <c r="D206" s="162" t="str">
        <f>IF('CR CF3'!B206="","",'CR CF3'!B206)</f>
        <v/>
      </c>
      <c r="E206" s="284" t="str">
        <f>IF('CR CF3'!C206="","",'CR CF3'!C206)</f>
        <v/>
      </c>
      <c r="F206" s="171" t="str">
        <f>IF(OR(Accueil!$D$8="",D206="",E206=""),"",DATEDIF(E206,LOOKUP(B206,Accueil!$C$32:$C$131,Accueil!$E$32:$E$131),"m"))</f>
        <v/>
      </c>
      <c r="G206" s="92" t="str">
        <f>IF('CR CF3'!E206="","",'CR CF3'!E206)</f>
        <v/>
      </c>
      <c r="H206" s="252" t="str">
        <f>IF('CR CF3'!F206="","",'CR CF3'!F206)</f>
        <v/>
      </c>
      <c r="I206" s="245" t="str">
        <f>IF(OR(F206="",H206=""),"",VLOOKUP(H206,Détente!$A$2:$BU$157,MATCH(F206,(Détente!$B$1:$BU$1),1)+1))</f>
        <v/>
      </c>
      <c r="J206" s="252" t="str">
        <f>IF('CR CF3'!H206="","",'CR CF3'!H206)</f>
        <v/>
      </c>
      <c r="K206" s="245" t="str">
        <f>IF(OR(F206="",J206=""),"",VLOOKUP(J206,Sautillers!$A$2:$BU$99,MATCH(F206,(Sautillers!$B$1:$BU$1),1)+1))</f>
        <v/>
      </c>
      <c r="L206" s="252" t="str">
        <f>IF('CR CF3'!J206="","",'CR CF3'!J206)</f>
        <v/>
      </c>
      <c r="M206" s="245" t="str">
        <f>IF(OR(F206="",L206=""),"",VLOOKUP(L206,Gainage!$A$2:$BU$32,MATCH(F206,(Gainage!$B$1:$BU$1),1)+1))</f>
        <v/>
      </c>
      <c r="N206" s="252" t="str">
        <f>IF('CR CF3'!L206="","",'CR CF3'!L206)</f>
        <v/>
      </c>
      <c r="O206" s="245" t="str">
        <f>IF(OR(F206="",N206=""),"",VLOOKUP(N206,'Course 20 m'!$A$2:$BU$373,MATCH(F206,('Course 20 m'!$B$1:$BU$1),1)+1))</f>
        <v/>
      </c>
      <c r="P206" s="253" t="str">
        <f>IF('CR CF3'!N206="","",'CR CF3'!N206)</f>
        <v/>
      </c>
      <c r="Q206" s="245" t="str">
        <f>IF(OR(F206="",P206=""),"",VLOOKUP(P206,'Ecarts D&amp;G'!$A$2:$BU$147,MATCH(F206,('Ecarts D&amp;G'!$B$1:$BU$1),1)+1))</f>
        <v/>
      </c>
      <c r="R206" s="253" t="str">
        <f>IF('CR CF3'!P206="","",'CR CF3'!P206)</f>
        <v/>
      </c>
      <c r="S206" s="245" t="str">
        <f>IF(OR(F206="",R206=""),"",VLOOKUP(R206,'Ecarts D&amp;G'!$A$2:$BU$147,MATCH(F206,('Ecarts D&amp;G'!$B$1:$BU$1),1)+1))</f>
        <v/>
      </c>
      <c r="T206" s="253" t="str">
        <f>IF('CR CF3'!R206="","",'CR CF3'!R206)</f>
        <v/>
      </c>
      <c r="U206" s="245" t="str">
        <f>IF(OR(F206="",T206=""),"",VLOOKUP(T206,'Ecart facial'!$A$2:$BU$143,MATCH(F206,('Ecart facial'!$B$1:$BU$1),1)+1))</f>
        <v/>
      </c>
      <c r="V206" s="254" t="str">
        <f>IF('CR CF3'!T206="","",'CR CF3'!T206)</f>
        <v/>
      </c>
      <c r="W206" s="245" t="str">
        <f>IF(OR(F206="",V206=""),"",VLOOKUP(V206,'Fermeture TJ'!$A$2:$BU$126,MATCH(F206,('Fermeture TJ'!$B$1:$BU$1),1)+1))</f>
        <v/>
      </c>
      <c r="X206" s="254" t="str">
        <f>IF('CR CF3'!V206="","",'CR CF3'!V206)</f>
        <v/>
      </c>
      <c r="Y206" s="245" t="str">
        <f>IF(OR(F206="",X206=""),"",VLOOKUP(X206,Pont!$A$2:$BU$188,MATCH(F206,(Pont!$B$1:$BU$1),1)+1))</f>
        <v/>
      </c>
      <c r="Z206" s="254" t="str">
        <f>IF('CR CF3'!X206="","",'CR CF3'!X206)</f>
        <v/>
      </c>
      <c r="AA206" s="245" t="str">
        <f>IF(OR(F206="",Z206=""),"",VLOOKUP(Z206,Epaules!$A$2:$BU$76,MATCH(F206,(Epaules!$B$1:$BU$1),1)+1))</f>
        <v/>
      </c>
      <c r="AB206" s="233">
        <f t="shared" si="21"/>
        <v>0</v>
      </c>
      <c r="AC206" s="199" t="str">
        <f t="shared" si="27"/>
        <v/>
      </c>
      <c r="AD206" s="37"/>
      <c r="AE206" s="37"/>
      <c r="AF206" s="176" t="str">
        <f t="shared" si="22"/>
        <v/>
      </c>
      <c r="AG206" s="187"/>
      <c r="AH206" s="187"/>
      <c r="AI206" s="176" t="str">
        <f t="shared" si="23"/>
        <v/>
      </c>
      <c r="AJ206" s="235">
        <f t="shared" si="24"/>
        <v>0</v>
      </c>
      <c r="AK206" s="187"/>
      <c r="AL206" s="187"/>
      <c r="AM206" s="187"/>
      <c r="AN206" s="187"/>
      <c r="AO206" s="187"/>
      <c r="AP206" s="238">
        <f t="shared" si="25"/>
        <v>0</v>
      </c>
      <c r="AQ206" s="258">
        <f t="shared" si="26"/>
        <v>0</v>
      </c>
      <c r="AR206" s="231">
        <v>203</v>
      </c>
    </row>
    <row r="207" spans="1:44" ht="15" customHeight="1" x14ac:dyDescent="0.25">
      <c r="A207" s="34" t="str">
        <f>IF('CR CF3'!A207="","",Accueil!$D$8)</f>
        <v/>
      </c>
      <c r="B207" s="36" t="str">
        <f>IF('CR CF3'!A207="","",MATCH('CR CF3'!A207,Accueil!$D$32:$D$131,0))</f>
        <v/>
      </c>
      <c r="C207" s="145" t="str">
        <f>IF('CR CF3'!A207="","",'CR CF3'!A207)</f>
        <v/>
      </c>
      <c r="D207" s="162" t="str">
        <f>IF('CR CF3'!B207="","",'CR CF3'!B207)</f>
        <v/>
      </c>
      <c r="E207" s="285" t="str">
        <f>IF('CR CF3'!C207="","",'CR CF3'!C207)</f>
        <v/>
      </c>
      <c r="F207" s="171" t="str">
        <f>IF(OR(Accueil!$D$8="",D207="",E207=""),"",DATEDIF(E207,LOOKUP(B207,Accueil!$C$32:$C$131,Accueil!$E$32:$E$131),"m"))</f>
        <v/>
      </c>
      <c r="G207" s="92" t="str">
        <f>IF('CR CF3'!E207="","",'CR CF3'!E207)</f>
        <v/>
      </c>
      <c r="H207" s="252" t="str">
        <f>IF('CR CF3'!F207="","",'CR CF3'!F207)</f>
        <v/>
      </c>
      <c r="I207" s="245" t="str">
        <f>IF(OR(F207="",H207=""),"",VLOOKUP(H207,Détente!$A$2:$BU$157,MATCH(F207,(Détente!$B$1:$BU$1),1)+1))</f>
        <v/>
      </c>
      <c r="J207" s="252" t="str">
        <f>IF('CR CF3'!H207="","",'CR CF3'!H207)</f>
        <v/>
      </c>
      <c r="K207" s="245" t="str">
        <f>IF(OR(F207="",J207=""),"",VLOOKUP(J207,Sautillers!$A$2:$BU$99,MATCH(F207,(Sautillers!$B$1:$BU$1),1)+1))</f>
        <v/>
      </c>
      <c r="L207" s="252" t="str">
        <f>IF('CR CF3'!J207="","",'CR CF3'!J207)</f>
        <v/>
      </c>
      <c r="M207" s="245" t="str">
        <f>IF(OR(F207="",L207=""),"",VLOOKUP(L207,Gainage!$A$2:$BU$32,MATCH(F207,(Gainage!$B$1:$BU$1),1)+1))</f>
        <v/>
      </c>
      <c r="N207" s="252" t="str">
        <f>IF('CR CF3'!L207="","",'CR CF3'!L207)</f>
        <v/>
      </c>
      <c r="O207" s="245" t="str">
        <f>IF(OR(F207="",N207=""),"",VLOOKUP(N207,'Course 20 m'!$A$2:$BU$373,MATCH(F207,('Course 20 m'!$B$1:$BU$1),1)+1))</f>
        <v/>
      </c>
      <c r="P207" s="253" t="str">
        <f>IF('CR CF3'!N207="","",'CR CF3'!N207)</f>
        <v/>
      </c>
      <c r="Q207" s="245" t="str">
        <f>IF(OR(F207="",P207=""),"",VLOOKUP(P207,'Ecarts D&amp;G'!$A$2:$BU$147,MATCH(F207,('Ecarts D&amp;G'!$B$1:$BU$1),1)+1))</f>
        <v/>
      </c>
      <c r="R207" s="253" t="str">
        <f>IF('CR CF3'!P207="","",'CR CF3'!P207)</f>
        <v/>
      </c>
      <c r="S207" s="245" t="str">
        <f>IF(OR(F207="",R207=""),"",VLOOKUP(R207,'Ecarts D&amp;G'!$A$2:$BU$147,MATCH(F207,('Ecarts D&amp;G'!$B$1:$BU$1),1)+1))</f>
        <v/>
      </c>
      <c r="T207" s="253" t="str">
        <f>IF('CR CF3'!R207="","",'CR CF3'!R207)</f>
        <v/>
      </c>
      <c r="U207" s="245" t="str">
        <f>IF(OR(F207="",T207=""),"",VLOOKUP(T207,'Ecart facial'!$A$2:$BU$143,MATCH(F207,('Ecart facial'!$B$1:$BU$1),1)+1))</f>
        <v/>
      </c>
      <c r="V207" s="254" t="str">
        <f>IF('CR CF3'!T207="","",'CR CF3'!T207)</f>
        <v/>
      </c>
      <c r="W207" s="245" t="str">
        <f>IF(OR(F207="",V207=""),"",VLOOKUP(V207,'Fermeture TJ'!$A$2:$BU$126,MATCH(F207,('Fermeture TJ'!$B$1:$BU$1),1)+1))</f>
        <v/>
      </c>
      <c r="X207" s="254" t="str">
        <f>IF('CR CF3'!V207="","",'CR CF3'!V207)</f>
        <v/>
      </c>
      <c r="Y207" s="245" t="str">
        <f>IF(OR(F207="",X207=""),"",VLOOKUP(X207,Pont!$A$2:$BU$188,MATCH(F207,(Pont!$B$1:$BU$1),1)+1))</f>
        <v/>
      </c>
      <c r="Z207" s="254" t="str">
        <f>IF('CR CF3'!X207="","",'CR CF3'!X207)</f>
        <v/>
      </c>
      <c r="AA207" s="245" t="str">
        <f>IF(OR(F207="",Z207=""),"",VLOOKUP(Z207,Epaules!$A$2:$BU$76,MATCH(F207,(Epaules!$B$1:$BU$1),1)+1))</f>
        <v/>
      </c>
      <c r="AB207" s="233">
        <f t="shared" si="21"/>
        <v>0</v>
      </c>
      <c r="AC207" s="199" t="str">
        <f t="shared" si="27"/>
        <v/>
      </c>
      <c r="AD207" s="37"/>
      <c r="AE207" s="37"/>
      <c r="AF207" s="176" t="str">
        <f t="shared" si="22"/>
        <v/>
      </c>
      <c r="AG207" s="187"/>
      <c r="AH207" s="187"/>
      <c r="AI207" s="176" t="str">
        <f t="shared" si="23"/>
        <v/>
      </c>
      <c r="AJ207" s="235">
        <f t="shared" si="24"/>
        <v>0</v>
      </c>
      <c r="AK207" s="187"/>
      <c r="AL207" s="187"/>
      <c r="AM207" s="187"/>
      <c r="AN207" s="187"/>
      <c r="AO207" s="187"/>
      <c r="AP207" s="238">
        <f t="shared" si="25"/>
        <v>0</v>
      </c>
      <c r="AQ207" s="258">
        <f t="shared" si="26"/>
        <v>0</v>
      </c>
      <c r="AR207" s="231">
        <v>204</v>
      </c>
    </row>
    <row r="208" spans="1:44" ht="15" customHeight="1" x14ac:dyDescent="0.25">
      <c r="A208" s="34" t="str">
        <f>IF('CR CF3'!A208="","",Accueil!$D$8)</f>
        <v/>
      </c>
      <c r="B208" s="36" t="str">
        <f>IF('CR CF3'!A208="","",MATCH('CR CF3'!A208,Accueil!$D$32:$D$131,0))</f>
        <v/>
      </c>
      <c r="C208" s="145" t="str">
        <f>IF('CR CF3'!A208="","",'CR CF3'!A208)</f>
        <v/>
      </c>
      <c r="D208" s="162" t="str">
        <f>IF('CR CF3'!B208="","",'CR CF3'!B208)</f>
        <v/>
      </c>
      <c r="E208" s="284" t="str">
        <f>IF('CR CF3'!C208="","",'CR CF3'!C208)</f>
        <v/>
      </c>
      <c r="F208" s="171" t="str">
        <f>IF(OR(Accueil!$D$8="",D208="",E208=""),"",DATEDIF(E208,LOOKUP(B208,Accueil!$C$32:$C$131,Accueil!$E$32:$E$131),"m"))</f>
        <v/>
      </c>
      <c r="G208" s="92" t="str">
        <f>IF('CR CF3'!E208="","",'CR CF3'!E208)</f>
        <v/>
      </c>
      <c r="H208" s="252" t="str">
        <f>IF('CR CF3'!F208="","",'CR CF3'!F208)</f>
        <v/>
      </c>
      <c r="I208" s="245" t="str">
        <f>IF(OR(F208="",H208=""),"",VLOOKUP(H208,Détente!$A$2:$BU$157,MATCH(F208,(Détente!$B$1:$BU$1),1)+1))</f>
        <v/>
      </c>
      <c r="J208" s="252" t="str">
        <f>IF('CR CF3'!H208="","",'CR CF3'!H208)</f>
        <v/>
      </c>
      <c r="K208" s="245" t="str">
        <f>IF(OR(F208="",J208=""),"",VLOOKUP(J208,Sautillers!$A$2:$BU$99,MATCH(F208,(Sautillers!$B$1:$BU$1),1)+1))</f>
        <v/>
      </c>
      <c r="L208" s="252" t="str">
        <f>IF('CR CF3'!J208="","",'CR CF3'!J208)</f>
        <v/>
      </c>
      <c r="M208" s="245" t="str">
        <f>IF(OR(F208="",L208=""),"",VLOOKUP(L208,Gainage!$A$2:$BU$32,MATCH(F208,(Gainage!$B$1:$BU$1),1)+1))</f>
        <v/>
      </c>
      <c r="N208" s="252" t="str">
        <f>IF('CR CF3'!L208="","",'CR CF3'!L208)</f>
        <v/>
      </c>
      <c r="O208" s="245" t="str">
        <f>IF(OR(F208="",N208=""),"",VLOOKUP(N208,'Course 20 m'!$A$2:$BU$373,MATCH(F208,('Course 20 m'!$B$1:$BU$1),1)+1))</f>
        <v/>
      </c>
      <c r="P208" s="253" t="str">
        <f>IF('CR CF3'!N208="","",'CR CF3'!N208)</f>
        <v/>
      </c>
      <c r="Q208" s="245" t="str">
        <f>IF(OR(F208="",P208=""),"",VLOOKUP(P208,'Ecarts D&amp;G'!$A$2:$BU$147,MATCH(F208,('Ecarts D&amp;G'!$B$1:$BU$1),1)+1))</f>
        <v/>
      </c>
      <c r="R208" s="253" t="str">
        <f>IF('CR CF3'!P208="","",'CR CF3'!P208)</f>
        <v/>
      </c>
      <c r="S208" s="245" t="str">
        <f>IF(OR(F208="",R208=""),"",VLOOKUP(R208,'Ecarts D&amp;G'!$A$2:$BU$147,MATCH(F208,('Ecarts D&amp;G'!$B$1:$BU$1),1)+1))</f>
        <v/>
      </c>
      <c r="T208" s="253" t="str">
        <f>IF('CR CF3'!R208="","",'CR CF3'!R208)</f>
        <v/>
      </c>
      <c r="U208" s="245" t="str">
        <f>IF(OR(F208="",T208=""),"",VLOOKUP(T208,'Ecart facial'!$A$2:$BU$143,MATCH(F208,('Ecart facial'!$B$1:$BU$1),1)+1))</f>
        <v/>
      </c>
      <c r="V208" s="254" t="str">
        <f>IF('CR CF3'!T208="","",'CR CF3'!T208)</f>
        <v/>
      </c>
      <c r="W208" s="245" t="str">
        <f>IF(OR(F208="",V208=""),"",VLOOKUP(V208,'Fermeture TJ'!$A$2:$BU$126,MATCH(F208,('Fermeture TJ'!$B$1:$BU$1),1)+1))</f>
        <v/>
      </c>
      <c r="X208" s="254" t="str">
        <f>IF('CR CF3'!V208="","",'CR CF3'!V208)</f>
        <v/>
      </c>
      <c r="Y208" s="245" t="str">
        <f>IF(OR(F208="",X208=""),"",VLOOKUP(X208,Pont!$A$2:$BU$188,MATCH(F208,(Pont!$B$1:$BU$1),1)+1))</f>
        <v/>
      </c>
      <c r="Z208" s="254" t="str">
        <f>IF('CR CF3'!X208="","",'CR CF3'!X208)</f>
        <v/>
      </c>
      <c r="AA208" s="245" t="str">
        <f>IF(OR(F208="",Z208=""),"",VLOOKUP(Z208,Epaules!$A$2:$BU$76,MATCH(F208,(Epaules!$B$1:$BU$1),1)+1))</f>
        <v/>
      </c>
      <c r="AB208" s="233">
        <f t="shared" si="21"/>
        <v>0</v>
      </c>
      <c r="AC208" s="199" t="str">
        <f t="shared" si="27"/>
        <v/>
      </c>
      <c r="AD208" s="37"/>
      <c r="AE208" s="37"/>
      <c r="AF208" s="176" t="str">
        <f t="shared" si="22"/>
        <v/>
      </c>
      <c r="AG208" s="187"/>
      <c r="AH208" s="187"/>
      <c r="AI208" s="176" t="str">
        <f t="shared" si="23"/>
        <v/>
      </c>
      <c r="AJ208" s="235">
        <f t="shared" si="24"/>
        <v>0</v>
      </c>
      <c r="AK208" s="187"/>
      <c r="AL208" s="187"/>
      <c r="AM208" s="187"/>
      <c r="AN208" s="187"/>
      <c r="AO208" s="187"/>
      <c r="AP208" s="238">
        <f t="shared" si="25"/>
        <v>0</v>
      </c>
      <c r="AQ208" s="258">
        <f t="shared" si="26"/>
        <v>0</v>
      </c>
      <c r="AR208" s="231">
        <v>205</v>
      </c>
    </row>
    <row r="209" spans="1:44" ht="15" customHeight="1" x14ac:dyDescent="0.25">
      <c r="A209" s="34" t="str">
        <f>IF('CR CF3'!A209="","",Accueil!$D$8)</f>
        <v/>
      </c>
      <c r="B209" s="36" t="str">
        <f>IF('CR CF3'!A209="","",MATCH('CR CF3'!A209,Accueil!$D$32:$D$131,0))</f>
        <v/>
      </c>
      <c r="C209" s="145" t="str">
        <f>IF('CR CF3'!A209="","",'CR CF3'!A209)</f>
        <v/>
      </c>
      <c r="D209" s="162" t="str">
        <f>IF('CR CF3'!B209="","",'CR CF3'!B209)</f>
        <v/>
      </c>
      <c r="E209" s="285" t="str">
        <f>IF('CR CF3'!C209="","",'CR CF3'!C209)</f>
        <v/>
      </c>
      <c r="F209" s="171" t="str">
        <f>IF(OR(Accueil!$D$8="",D209="",E209=""),"",DATEDIF(E209,LOOKUP(B209,Accueil!$C$32:$C$131,Accueil!$E$32:$E$131),"m"))</f>
        <v/>
      </c>
      <c r="G209" s="92" t="str">
        <f>IF('CR CF3'!E209="","",'CR CF3'!E209)</f>
        <v/>
      </c>
      <c r="H209" s="252" t="str">
        <f>IF('CR CF3'!F209="","",'CR CF3'!F209)</f>
        <v/>
      </c>
      <c r="I209" s="245" t="str">
        <f>IF(OR(F209="",H209=""),"",VLOOKUP(H209,Détente!$A$2:$BU$157,MATCH(F209,(Détente!$B$1:$BU$1),1)+1))</f>
        <v/>
      </c>
      <c r="J209" s="252" t="str">
        <f>IF('CR CF3'!H209="","",'CR CF3'!H209)</f>
        <v/>
      </c>
      <c r="K209" s="245" t="str">
        <f>IF(OR(F209="",J209=""),"",VLOOKUP(J209,Sautillers!$A$2:$BU$99,MATCH(F209,(Sautillers!$B$1:$BU$1),1)+1))</f>
        <v/>
      </c>
      <c r="L209" s="252" t="str">
        <f>IF('CR CF3'!J209="","",'CR CF3'!J209)</f>
        <v/>
      </c>
      <c r="M209" s="245" t="str">
        <f>IF(OR(F209="",L209=""),"",VLOOKUP(L209,Gainage!$A$2:$BU$32,MATCH(F209,(Gainage!$B$1:$BU$1),1)+1))</f>
        <v/>
      </c>
      <c r="N209" s="252" t="str">
        <f>IF('CR CF3'!L209="","",'CR CF3'!L209)</f>
        <v/>
      </c>
      <c r="O209" s="245" t="str">
        <f>IF(OR(F209="",N209=""),"",VLOOKUP(N209,'Course 20 m'!$A$2:$BU$373,MATCH(F209,('Course 20 m'!$B$1:$BU$1),1)+1))</f>
        <v/>
      </c>
      <c r="P209" s="253" t="str">
        <f>IF('CR CF3'!N209="","",'CR CF3'!N209)</f>
        <v/>
      </c>
      <c r="Q209" s="245" t="str">
        <f>IF(OR(F209="",P209=""),"",VLOOKUP(P209,'Ecarts D&amp;G'!$A$2:$BU$147,MATCH(F209,('Ecarts D&amp;G'!$B$1:$BU$1),1)+1))</f>
        <v/>
      </c>
      <c r="R209" s="253" t="str">
        <f>IF('CR CF3'!P209="","",'CR CF3'!P209)</f>
        <v/>
      </c>
      <c r="S209" s="245" t="str">
        <f>IF(OR(F209="",R209=""),"",VLOOKUP(R209,'Ecarts D&amp;G'!$A$2:$BU$147,MATCH(F209,('Ecarts D&amp;G'!$B$1:$BU$1),1)+1))</f>
        <v/>
      </c>
      <c r="T209" s="253" t="str">
        <f>IF('CR CF3'!R209="","",'CR CF3'!R209)</f>
        <v/>
      </c>
      <c r="U209" s="245" t="str">
        <f>IF(OR(F209="",T209=""),"",VLOOKUP(T209,'Ecart facial'!$A$2:$BU$143,MATCH(F209,('Ecart facial'!$B$1:$BU$1),1)+1))</f>
        <v/>
      </c>
      <c r="V209" s="254" t="str">
        <f>IF('CR CF3'!T209="","",'CR CF3'!T209)</f>
        <v/>
      </c>
      <c r="W209" s="245" t="str">
        <f>IF(OR(F209="",V209=""),"",VLOOKUP(V209,'Fermeture TJ'!$A$2:$BU$126,MATCH(F209,('Fermeture TJ'!$B$1:$BU$1),1)+1))</f>
        <v/>
      </c>
      <c r="X209" s="254" t="str">
        <f>IF('CR CF3'!V209="","",'CR CF3'!V209)</f>
        <v/>
      </c>
      <c r="Y209" s="245" t="str">
        <f>IF(OR(F209="",X209=""),"",VLOOKUP(X209,Pont!$A$2:$BU$188,MATCH(F209,(Pont!$B$1:$BU$1),1)+1))</f>
        <v/>
      </c>
      <c r="Z209" s="254" t="str">
        <f>IF('CR CF3'!X209="","",'CR CF3'!X209)</f>
        <v/>
      </c>
      <c r="AA209" s="245" t="str">
        <f>IF(OR(F209="",Z209=""),"",VLOOKUP(Z209,Epaules!$A$2:$BU$76,MATCH(F209,(Epaules!$B$1:$BU$1),1)+1))</f>
        <v/>
      </c>
      <c r="AB209" s="233">
        <f t="shared" si="21"/>
        <v>0</v>
      </c>
      <c r="AC209" s="199" t="str">
        <f t="shared" si="27"/>
        <v/>
      </c>
      <c r="AD209" s="37"/>
      <c r="AE209" s="37"/>
      <c r="AF209" s="176" t="str">
        <f t="shared" si="22"/>
        <v/>
      </c>
      <c r="AG209" s="187"/>
      <c r="AH209" s="187"/>
      <c r="AI209" s="176" t="str">
        <f t="shared" si="23"/>
        <v/>
      </c>
      <c r="AJ209" s="235">
        <f t="shared" si="24"/>
        <v>0</v>
      </c>
      <c r="AK209" s="187"/>
      <c r="AL209" s="187"/>
      <c r="AM209" s="187"/>
      <c r="AN209" s="187"/>
      <c r="AO209" s="187"/>
      <c r="AP209" s="238">
        <f t="shared" si="25"/>
        <v>0</v>
      </c>
      <c r="AQ209" s="258">
        <f t="shared" si="26"/>
        <v>0</v>
      </c>
      <c r="AR209" s="231">
        <v>206</v>
      </c>
    </row>
    <row r="210" spans="1:44" ht="15" customHeight="1" x14ac:dyDescent="0.25">
      <c r="A210" s="34" t="str">
        <f>IF('CR CF3'!A210="","",Accueil!$D$8)</f>
        <v/>
      </c>
      <c r="B210" s="36" t="str">
        <f>IF('CR CF3'!A210="","",MATCH('CR CF3'!A210,Accueil!$D$32:$D$131,0))</f>
        <v/>
      </c>
      <c r="C210" s="145" t="str">
        <f>IF('CR CF3'!A210="","",'CR CF3'!A210)</f>
        <v/>
      </c>
      <c r="D210" s="162" t="str">
        <f>IF('CR CF3'!B210="","",'CR CF3'!B210)</f>
        <v/>
      </c>
      <c r="E210" s="284" t="str">
        <f>IF('CR CF3'!C210="","",'CR CF3'!C210)</f>
        <v/>
      </c>
      <c r="F210" s="171" t="str">
        <f>IF(OR(Accueil!$D$8="",D210="",E210=""),"",DATEDIF(E210,LOOKUP(B210,Accueil!$C$32:$C$131,Accueil!$E$32:$E$131),"m"))</f>
        <v/>
      </c>
      <c r="G210" s="92" t="str">
        <f>IF('CR CF3'!E210="","",'CR CF3'!E210)</f>
        <v/>
      </c>
      <c r="H210" s="252" t="str">
        <f>IF('CR CF3'!F210="","",'CR CF3'!F210)</f>
        <v/>
      </c>
      <c r="I210" s="245" t="str">
        <f>IF(OR(F210="",H210=""),"",VLOOKUP(H210,Détente!$A$2:$BU$157,MATCH(F210,(Détente!$B$1:$BU$1),1)+1))</f>
        <v/>
      </c>
      <c r="J210" s="252" t="str">
        <f>IF('CR CF3'!H210="","",'CR CF3'!H210)</f>
        <v/>
      </c>
      <c r="K210" s="245" t="str">
        <f>IF(OR(F210="",J210=""),"",VLOOKUP(J210,Sautillers!$A$2:$BU$99,MATCH(F210,(Sautillers!$B$1:$BU$1),1)+1))</f>
        <v/>
      </c>
      <c r="L210" s="252" t="str">
        <f>IF('CR CF3'!J210="","",'CR CF3'!J210)</f>
        <v/>
      </c>
      <c r="M210" s="245" t="str">
        <f>IF(OR(F210="",L210=""),"",VLOOKUP(L210,Gainage!$A$2:$BU$32,MATCH(F210,(Gainage!$B$1:$BU$1),1)+1))</f>
        <v/>
      </c>
      <c r="N210" s="252" t="str">
        <f>IF('CR CF3'!L210="","",'CR CF3'!L210)</f>
        <v/>
      </c>
      <c r="O210" s="245" t="str">
        <f>IF(OR(F210="",N210=""),"",VLOOKUP(N210,'Course 20 m'!$A$2:$BU$373,MATCH(F210,('Course 20 m'!$B$1:$BU$1),1)+1))</f>
        <v/>
      </c>
      <c r="P210" s="253" t="str">
        <f>IF('CR CF3'!N210="","",'CR CF3'!N210)</f>
        <v/>
      </c>
      <c r="Q210" s="245" t="str">
        <f>IF(OR(F210="",P210=""),"",VLOOKUP(P210,'Ecarts D&amp;G'!$A$2:$BU$147,MATCH(F210,('Ecarts D&amp;G'!$B$1:$BU$1),1)+1))</f>
        <v/>
      </c>
      <c r="R210" s="253" t="str">
        <f>IF('CR CF3'!P210="","",'CR CF3'!P210)</f>
        <v/>
      </c>
      <c r="S210" s="245" t="str">
        <f>IF(OR(F210="",R210=""),"",VLOOKUP(R210,'Ecarts D&amp;G'!$A$2:$BU$147,MATCH(F210,('Ecarts D&amp;G'!$B$1:$BU$1),1)+1))</f>
        <v/>
      </c>
      <c r="T210" s="253" t="str">
        <f>IF('CR CF3'!R210="","",'CR CF3'!R210)</f>
        <v/>
      </c>
      <c r="U210" s="245" t="str">
        <f>IF(OR(F210="",T210=""),"",VLOOKUP(T210,'Ecart facial'!$A$2:$BU$143,MATCH(F210,('Ecart facial'!$B$1:$BU$1),1)+1))</f>
        <v/>
      </c>
      <c r="V210" s="254" t="str">
        <f>IF('CR CF3'!T210="","",'CR CF3'!T210)</f>
        <v/>
      </c>
      <c r="W210" s="245" t="str">
        <f>IF(OR(F210="",V210=""),"",VLOOKUP(V210,'Fermeture TJ'!$A$2:$BU$126,MATCH(F210,('Fermeture TJ'!$B$1:$BU$1),1)+1))</f>
        <v/>
      </c>
      <c r="X210" s="254" t="str">
        <f>IF('CR CF3'!V210="","",'CR CF3'!V210)</f>
        <v/>
      </c>
      <c r="Y210" s="245" t="str">
        <f>IF(OR(F210="",X210=""),"",VLOOKUP(X210,Pont!$A$2:$BU$188,MATCH(F210,(Pont!$B$1:$BU$1),1)+1))</f>
        <v/>
      </c>
      <c r="Z210" s="254" t="str">
        <f>IF('CR CF3'!X210="","",'CR CF3'!X210)</f>
        <v/>
      </c>
      <c r="AA210" s="245" t="str">
        <f>IF(OR(F210="",Z210=""),"",VLOOKUP(Z210,Epaules!$A$2:$BU$76,MATCH(F210,(Epaules!$B$1:$BU$1),1)+1))</f>
        <v/>
      </c>
      <c r="AB210" s="233">
        <f t="shared" si="21"/>
        <v>0</v>
      </c>
      <c r="AC210" s="199" t="str">
        <f t="shared" si="27"/>
        <v/>
      </c>
      <c r="AD210" s="37"/>
      <c r="AE210" s="37"/>
      <c r="AF210" s="176" t="str">
        <f t="shared" si="22"/>
        <v/>
      </c>
      <c r="AG210" s="187"/>
      <c r="AH210" s="187"/>
      <c r="AI210" s="176" t="str">
        <f t="shared" si="23"/>
        <v/>
      </c>
      <c r="AJ210" s="235">
        <f t="shared" si="24"/>
        <v>0</v>
      </c>
      <c r="AK210" s="187"/>
      <c r="AL210" s="187"/>
      <c r="AM210" s="187"/>
      <c r="AN210" s="187"/>
      <c r="AO210" s="187"/>
      <c r="AP210" s="238">
        <f t="shared" si="25"/>
        <v>0</v>
      </c>
      <c r="AQ210" s="258">
        <f t="shared" si="26"/>
        <v>0</v>
      </c>
      <c r="AR210" s="231">
        <v>207</v>
      </c>
    </row>
    <row r="211" spans="1:44" ht="15" customHeight="1" x14ac:dyDescent="0.25">
      <c r="A211" s="34" t="str">
        <f>IF('CR CF3'!A211="","",Accueil!$D$8)</f>
        <v/>
      </c>
      <c r="B211" s="36" t="str">
        <f>IF('CR CF3'!A211="","",MATCH('CR CF3'!A211,Accueil!$D$32:$D$131,0))</f>
        <v/>
      </c>
      <c r="C211" s="145" t="str">
        <f>IF('CR CF3'!A211="","",'CR CF3'!A211)</f>
        <v/>
      </c>
      <c r="D211" s="162" t="str">
        <f>IF('CR CF3'!B211="","",'CR CF3'!B211)</f>
        <v/>
      </c>
      <c r="E211" s="285" t="str">
        <f>IF('CR CF3'!C211="","",'CR CF3'!C211)</f>
        <v/>
      </c>
      <c r="F211" s="171" t="str">
        <f>IF(OR(Accueil!$D$8="",D211="",E211=""),"",DATEDIF(E211,LOOKUP(B211,Accueil!$C$32:$C$131,Accueil!$E$32:$E$131),"m"))</f>
        <v/>
      </c>
      <c r="G211" s="92" t="str">
        <f>IF('CR CF3'!E211="","",'CR CF3'!E211)</f>
        <v/>
      </c>
      <c r="H211" s="252" t="str">
        <f>IF('CR CF3'!F211="","",'CR CF3'!F211)</f>
        <v/>
      </c>
      <c r="I211" s="245" t="str">
        <f>IF(OR(F211="",H211=""),"",VLOOKUP(H211,Détente!$A$2:$BU$157,MATCH(F211,(Détente!$B$1:$BU$1),1)+1))</f>
        <v/>
      </c>
      <c r="J211" s="252" t="str">
        <f>IF('CR CF3'!H211="","",'CR CF3'!H211)</f>
        <v/>
      </c>
      <c r="K211" s="245" t="str">
        <f>IF(OR(F211="",J211=""),"",VLOOKUP(J211,Sautillers!$A$2:$BU$99,MATCH(F211,(Sautillers!$B$1:$BU$1),1)+1))</f>
        <v/>
      </c>
      <c r="L211" s="252" t="str">
        <f>IF('CR CF3'!J211="","",'CR CF3'!J211)</f>
        <v/>
      </c>
      <c r="M211" s="245" t="str">
        <f>IF(OR(F211="",L211=""),"",VLOOKUP(L211,Gainage!$A$2:$BU$32,MATCH(F211,(Gainage!$B$1:$BU$1),1)+1))</f>
        <v/>
      </c>
      <c r="N211" s="252" t="str">
        <f>IF('CR CF3'!L211="","",'CR CF3'!L211)</f>
        <v/>
      </c>
      <c r="O211" s="245" t="str">
        <f>IF(OR(F211="",N211=""),"",VLOOKUP(N211,'Course 20 m'!$A$2:$BU$373,MATCH(F211,('Course 20 m'!$B$1:$BU$1),1)+1))</f>
        <v/>
      </c>
      <c r="P211" s="253" t="str">
        <f>IF('CR CF3'!N211="","",'CR CF3'!N211)</f>
        <v/>
      </c>
      <c r="Q211" s="245" t="str">
        <f>IF(OR(F211="",P211=""),"",VLOOKUP(P211,'Ecarts D&amp;G'!$A$2:$BU$147,MATCH(F211,('Ecarts D&amp;G'!$B$1:$BU$1),1)+1))</f>
        <v/>
      </c>
      <c r="R211" s="253" t="str">
        <f>IF('CR CF3'!P211="","",'CR CF3'!P211)</f>
        <v/>
      </c>
      <c r="S211" s="245" t="str">
        <f>IF(OR(F211="",R211=""),"",VLOOKUP(R211,'Ecarts D&amp;G'!$A$2:$BU$147,MATCH(F211,('Ecarts D&amp;G'!$B$1:$BU$1),1)+1))</f>
        <v/>
      </c>
      <c r="T211" s="253" t="str">
        <f>IF('CR CF3'!R211="","",'CR CF3'!R211)</f>
        <v/>
      </c>
      <c r="U211" s="245" t="str">
        <f>IF(OR(F211="",T211=""),"",VLOOKUP(T211,'Ecart facial'!$A$2:$BU$143,MATCH(F211,('Ecart facial'!$B$1:$BU$1),1)+1))</f>
        <v/>
      </c>
      <c r="V211" s="254" t="str">
        <f>IF('CR CF3'!T211="","",'CR CF3'!T211)</f>
        <v/>
      </c>
      <c r="W211" s="245" t="str">
        <f>IF(OR(F211="",V211=""),"",VLOOKUP(V211,'Fermeture TJ'!$A$2:$BU$126,MATCH(F211,('Fermeture TJ'!$B$1:$BU$1),1)+1))</f>
        <v/>
      </c>
      <c r="X211" s="254" t="str">
        <f>IF('CR CF3'!V211="","",'CR CF3'!V211)</f>
        <v/>
      </c>
      <c r="Y211" s="245" t="str">
        <f>IF(OR(F211="",X211=""),"",VLOOKUP(X211,Pont!$A$2:$BU$188,MATCH(F211,(Pont!$B$1:$BU$1),1)+1))</f>
        <v/>
      </c>
      <c r="Z211" s="254" t="str">
        <f>IF('CR CF3'!X211="","",'CR CF3'!X211)</f>
        <v/>
      </c>
      <c r="AA211" s="245" t="str">
        <f>IF(OR(F211="",Z211=""),"",VLOOKUP(Z211,Epaules!$A$2:$BU$76,MATCH(F211,(Epaules!$B$1:$BU$1),1)+1))</f>
        <v/>
      </c>
      <c r="AB211" s="233">
        <f t="shared" si="21"/>
        <v>0</v>
      </c>
      <c r="AC211" s="199" t="str">
        <f t="shared" si="27"/>
        <v/>
      </c>
      <c r="AD211" s="37"/>
      <c r="AE211" s="37"/>
      <c r="AF211" s="176" t="str">
        <f t="shared" si="22"/>
        <v/>
      </c>
      <c r="AG211" s="187"/>
      <c r="AH211" s="187"/>
      <c r="AI211" s="176" t="str">
        <f t="shared" si="23"/>
        <v/>
      </c>
      <c r="AJ211" s="235">
        <f t="shared" si="24"/>
        <v>0</v>
      </c>
      <c r="AK211" s="187"/>
      <c r="AL211" s="187"/>
      <c r="AM211" s="187"/>
      <c r="AN211" s="187"/>
      <c r="AO211" s="187"/>
      <c r="AP211" s="238">
        <f t="shared" si="25"/>
        <v>0</v>
      </c>
      <c r="AQ211" s="258">
        <f t="shared" si="26"/>
        <v>0</v>
      </c>
      <c r="AR211" s="231">
        <v>208</v>
      </c>
    </row>
    <row r="212" spans="1:44" ht="15" customHeight="1" x14ac:dyDescent="0.25">
      <c r="A212" s="34" t="str">
        <f>IF('CR CF3'!A212="","",Accueil!$D$8)</f>
        <v/>
      </c>
      <c r="B212" s="36" t="str">
        <f>IF('CR CF3'!A212="","",MATCH('CR CF3'!A212,Accueil!$D$32:$D$131,0))</f>
        <v/>
      </c>
      <c r="C212" s="145" t="str">
        <f>IF('CR CF3'!A212="","",'CR CF3'!A212)</f>
        <v/>
      </c>
      <c r="D212" s="162" t="str">
        <f>IF('CR CF3'!B212="","",'CR CF3'!B212)</f>
        <v/>
      </c>
      <c r="E212" s="284" t="str">
        <f>IF('CR CF3'!C212="","",'CR CF3'!C212)</f>
        <v/>
      </c>
      <c r="F212" s="171" t="str">
        <f>IF(OR(Accueil!$D$8="",D212="",E212=""),"",DATEDIF(E212,LOOKUP(B212,Accueil!$C$32:$C$131,Accueil!$E$32:$E$131),"m"))</f>
        <v/>
      </c>
      <c r="G212" s="92" t="str">
        <f>IF('CR CF3'!E212="","",'CR CF3'!E212)</f>
        <v/>
      </c>
      <c r="H212" s="252" t="str">
        <f>IF('CR CF3'!F212="","",'CR CF3'!F212)</f>
        <v/>
      </c>
      <c r="I212" s="245" t="str">
        <f>IF(OR(F212="",H212=""),"",VLOOKUP(H212,Détente!$A$2:$BU$157,MATCH(F212,(Détente!$B$1:$BU$1),1)+1))</f>
        <v/>
      </c>
      <c r="J212" s="252" t="str">
        <f>IF('CR CF3'!H212="","",'CR CF3'!H212)</f>
        <v/>
      </c>
      <c r="K212" s="245" t="str">
        <f>IF(OR(F212="",J212=""),"",VLOOKUP(J212,Sautillers!$A$2:$BU$99,MATCH(F212,(Sautillers!$B$1:$BU$1),1)+1))</f>
        <v/>
      </c>
      <c r="L212" s="252" t="str">
        <f>IF('CR CF3'!J212="","",'CR CF3'!J212)</f>
        <v/>
      </c>
      <c r="M212" s="245" t="str">
        <f>IF(OR(F212="",L212=""),"",VLOOKUP(L212,Gainage!$A$2:$BU$32,MATCH(F212,(Gainage!$B$1:$BU$1),1)+1))</f>
        <v/>
      </c>
      <c r="N212" s="252" t="str">
        <f>IF('CR CF3'!L212="","",'CR CF3'!L212)</f>
        <v/>
      </c>
      <c r="O212" s="245" t="str">
        <f>IF(OR(F212="",N212=""),"",VLOOKUP(N212,'Course 20 m'!$A$2:$BU$373,MATCH(F212,('Course 20 m'!$B$1:$BU$1),1)+1))</f>
        <v/>
      </c>
      <c r="P212" s="253" t="str">
        <f>IF('CR CF3'!N212="","",'CR CF3'!N212)</f>
        <v/>
      </c>
      <c r="Q212" s="245" t="str">
        <f>IF(OR(F212="",P212=""),"",VLOOKUP(P212,'Ecarts D&amp;G'!$A$2:$BU$147,MATCH(F212,('Ecarts D&amp;G'!$B$1:$BU$1),1)+1))</f>
        <v/>
      </c>
      <c r="R212" s="253" t="str">
        <f>IF('CR CF3'!P212="","",'CR CF3'!P212)</f>
        <v/>
      </c>
      <c r="S212" s="245" t="str">
        <f>IF(OR(F212="",R212=""),"",VLOOKUP(R212,'Ecarts D&amp;G'!$A$2:$BU$147,MATCH(F212,('Ecarts D&amp;G'!$B$1:$BU$1),1)+1))</f>
        <v/>
      </c>
      <c r="T212" s="253" t="str">
        <f>IF('CR CF3'!R212="","",'CR CF3'!R212)</f>
        <v/>
      </c>
      <c r="U212" s="245" t="str">
        <f>IF(OR(F212="",T212=""),"",VLOOKUP(T212,'Ecart facial'!$A$2:$BU$143,MATCH(F212,('Ecart facial'!$B$1:$BU$1),1)+1))</f>
        <v/>
      </c>
      <c r="V212" s="254" t="str">
        <f>IF('CR CF3'!T212="","",'CR CF3'!T212)</f>
        <v/>
      </c>
      <c r="W212" s="245" t="str">
        <f>IF(OR(F212="",V212=""),"",VLOOKUP(V212,'Fermeture TJ'!$A$2:$BU$126,MATCH(F212,('Fermeture TJ'!$B$1:$BU$1),1)+1))</f>
        <v/>
      </c>
      <c r="X212" s="254" t="str">
        <f>IF('CR CF3'!V212="","",'CR CF3'!V212)</f>
        <v/>
      </c>
      <c r="Y212" s="245" t="str">
        <f>IF(OR(F212="",X212=""),"",VLOOKUP(X212,Pont!$A$2:$BU$188,MATCH(F212,(Pont!$B$1:$BU$1),1)+1))</f>
        <v/>
      </c>
      <c r="Z212" s="254" t="str">
        <f>IF('CR CF3'!X212="","",'CR CF3'!X212)</f>
        <v/>
      </c>
      <c r="AA212" s="245" t="str">
        <f>IF(OR(F212="",Z212=""),"",VLOOKUP(Z212,Epaules!$A$2:$BU$76,MATCH(F212,(Epaules!$B$1:$BU$1),1)+1))</f>
        <v/>
      </c>
      <c r="AB212" s="233">
        <f t="shared" si="21"/>
        <v>0</v>
      </c>
      <c r="AC212" s="199" t="str">
        <f t="shared" si="27"/>
        <v/>
      </c>
      <c r="AD212" s="37"/>
      <c r="AE212" s="37"/>
      <c r="AF212" s="176" t="str">
        <f t="shared" si="22"/>
        <v/>
      </c>
      <c r="AG212" s="187"/>
      <c r="AH212" s="187"/>
      <c r="AI212" s="176" t="str">
        <f t="shared" si="23"/>
        <v/>
      </c>
      <c r="AJ212" s="235">
        <f t="shared" si="24"/>
        <v>0</v>
      </c>
      <c r="AK212" s="187"/>
      <c r="AL212" s="187"/>
      <c r="AM212" s="187"/>
      <c r="AN212" s="187"/>
      <c r="AO212" s="187"/>
      <c r="AP212" s="238">
        <f t="shared" si="25"/>
        <v>0</v>
      </c>
      <c r="AQ212" s="258">
        <f t="shared" si="26"/>
        <v>0</v>
      </c>
      <c r="AR212" s="231">
        <v>209</v>
      </c>
    </row>
    <row r="213" spans="1:44" ht="15" customHeight="1" x14ac:dyDescent="0.25">
      <c r="A213" s="34" t="str">
        <f>IF('CR CF3'!A213="","",Accueil!$D$8)</f>
        <v/>
      </c>
      <c r="B213" s="36" t="str">
        <f>IF('CR CF3'!A213="","",MATCH('CR CF3'!A213,Accueil!$D$32:$D$131,0))</f>
        <v/>
      </c>
      <c r="C213" s="145" t="str">
        <f>IF('CR CF3'!A213="","",'CR CF3'!A213)</f>
        <v/>
      </c>
      <c r="D213" s="162" t="str">
        <f>IF('CR CF3'!B213="","",'CR CF3'!B213)</f>
        <v/>
      </c>
      <c r="E213" s="285" t="str">
        <f>IF('CR CF3'!C213="","",'CR CF3'!C213)</f>
        <v/>
      </c>
      <c r="F213" s="171" t="str">
        <f>IF(OR(Accueil!$D$8="",D213="",E213=""),"",DATEDIF(E213,LOOKUP(B213,Accueil!$C$32:$C$131,Accueil!$E$32:$E$131),"m"))</f>
        <v/>
      </c>
      <c r="G213" s="92" t="str">
        <f>IF('CR CF3'!E213="","",'CR CF3'!E213)</f>
        <v/>
      </c>
      <c r="H213" s="252" t="str">
        <f>IF('CR CF3'!F213="","",'CR CF3'!F213)</f>
        <v/>
      </c>
      <c r="I213" s="245" t="str">
        <f>IF(OR(F213="",H213=""),"",VLOOKUP(H213,Détente!$A$2:$BU$157,MATCH(F213,(Détente!$B$1:$BU$1),1)+1))</f>
        <v/>
      </c>
      <c r="J213" s="252" t="str">
        <f>IF('CR CF3'!H213="","",'CR CF3'!H213)</f>
        <v/>
      </c>
      <c r="K213" s="245" t="str">
        <f>IF(OR(F213="",J213=""),"",VLOOKUP(J213,Sautillers!$A$2:$BU$99,MATCH(F213,(Sautillers!$B$1:$BU$1),1)+1))</f>
        <v/>
      </c>
      <c r="L213" s="252" t="str">
        <f>IF('CR CF3'!J213="","",'CR CF3'!J213)</f>
        <v/>
      </c>
      <c r="M213" s="245" t="str">
        <f>IF(OR(F213="",L213=""),"",VLOOKUP(L213,Gainage!$A$2:$BU$32,MATCH(F213,(Gainage!$B$1:$BU$1),1)+1))</f>
        <v/>
      </c>
      <c r="N213" s="252" t="str">
        <f>IF('CR CF3'!L213="","",'CR CF3'!L213)</f>
        <v/>
      </c>
      <c r="O213" s="245" t="str">
        <f>IF(OR(F213="",N213=""),"",VLOOKUP(N213,'Course 20 m'!$A$2:$BU$373,MATCH(F213,('Course 20 m'!$B$1:$BU$1),1)+1))</f>
        <v/>
      </c>
      <c r="P213" s="253" t="str">
        <f>IF('CR CF3'!N213="","",'CR CF3'!N213)</f>
        <v/>
      </c>
      <c r="Q213" s="245" t="str">
        <f>IF(OR(F213="",P213=""),"",VLOOKUP(P213,'Ecarts D&amp;G'!$A$2:$BU$147,MATCH(F213,('Ecarts D&amp;G'!$B$1:$BU$1),1)+1))</f>
        <v/>
      </c>
      <c r="R213" s="253" t="str">
        <f>IF('CR CF3'!P213="","",'CR CF3'!P213)</f>
        <v/>
      </c>
      <c r="S213" s="245" t="str">
        <f>IF(OR(F213="",R213=""),"",VLOOKUP(R213,'Ecarts D&amp;G'!$A$2:$BU$147,MATCH(F213,('Ecarts D&amp;G'!$B$1:$BU$1),1)+1))</f>
        <v/>
      </c>
      <c r="T213" s="253" t="str">
        <f>IF('CR CF3'!R213="","",'CR CF3'!R213)</f>
        <v/>
      </c>
      <c r="U213" s="245" t="str">
        <f>IF(OR(F213="",T213=""),"",VLOOKUP(T213,'Ecart facial'!$A$2:$BU$143,MATCH(F213,('Ecart facial'!$B$1:$BU$1),1)+1))</f>
        <v/>
      </c>
      <c r="V213" s="254" t="str">
        <f>IF('CR CF3'!T213="","",'CR CF3'!T213)</f>
        <v/>
      </c>
      <c r="W213" s="245" t="str">
        <f>IF(OR(F213="",V213=""),"",VLOOKUP(V213,'Fermeture TJ'!$A$2:$BU$126,MATCH(F213,('Fermeture TJ'!$B$1:$BU$1),1)+1))</f>
        <v/>
      </c>
      <c r="X213" s="254" t="str">
        <f>IF('CR CF3'!V213="","",'CR CF3'!V213)</f>
        <v/>
      </c>
      <c r="Y213" s="245" t="str">
        <f>IF(OR(F213="",X213=""),"",VLOOKUP(X213,Pont!$A$2:$BU$188,MATCH(F213,(Pont!$B$1:$BU$1),1)+1))</f>
        <v/>
      </c>
      <c r="Z213" s="254" t="str">
        <f>IF('CR CF3'!X213="","",'CR CF3'!X213)</f>
        <v/>
      </c>
      <c r="AA213" s="245" t="str">
        <f>IF(OR(F213="",Z213=""),"",VLOOKUP(Z213,Epaules!$A$2:$BU$76,MATCH(F213,(Epaules!$B$1:$BU$1),1)+1))</f>
        <v/>
      </c>
      <c r="AB213" s="233">
        <f t="shared" si="21"/>
        <v>0</v>
      </c>
      <c r="AC213" s="199" t="str">
        <f t="shared" si="27"/>
        <v/>
      </c>
      <c r="AD213" s="37"/>
      <c r="AE213" s="37"/>
      <c r="AF213" s="176" t="str">
        <f t="shared" si="22"/>
        <v/>
      </c>
      <c r="AG213" s="187"/>
      <c r="AH213" s="187"/>
      <c r="AI213" s="176" t="str">
        <f t="shared" si="23"/>
        <v/>
      </c>
      <c r="AJ213" s="235">
        <f t="shared" si="24"/>
        <v>0</v>
      </c>
      <c r="AK213" s="187"/>
      <c r="AL213" s="187"/>
      <c r="AM213" s="187"/>
      <c r="AN213" s="187"/>
      <c r="AO213" s="187"/>
      <c r="AP213" s="238">
        <f t="shared" si="25"/>
        <v>0</v>
      </c>
      <c r="AQ213" s="258">
        <f t="shared" si="26"/>
        <v>0</v>
      </c>
      <c r="AR213" s="231">
        <v>210</v>
      </c>
    </row>
    <row r="214" spans="1:44" ht="15" customHeight="1" x14ac:dyDescent="0.25">
      <c r="A214" s="34" t="str">
        <f>IF('CR CF3'!A214="","",Accueil!$D$8)</f>
        <v/>
      </c>
      <c r="B214" s="36" t="str">
        <f>IF('CR CF3'!A214="","",MATCH('CR CF3'!A214,Accueil!$D$32:$D$131,0))</f>
        <v/>
      </c>
      <c r="C214" s="145" t="str">
        <f>IF('CR CF3'!A214="","",'CR CF3'!A214)</f>
        <v/>
      </c>
      <c r="D214" s="162" t="str">
        <f>IF('CR CF3'!B214="","",'CR CF3'!B214)</f>
        <v/>
      </c>
      <c r="E214" s="284" t="str">
        <f>IF('CR CF3'!C214="","",'CR CF3'!C214)</f>
        <v/>
      </c>
      <c r="F214" s="171" t="str">
        <f>IF(OR(Accueil!$D$8="",D214="",E214=""),"",DATEDIF(E214,LOOKUP(B214,Accueil!$C$32:$C$131,Accueil!$E$32:$E$131),"m"))</f>
        <v/>
      </c>
      <c r="G214" s="92" t="str">
        <f>IF('CR CF3'!E214="","",'CR CF3'!E214)</f>
        <v/>
      </c>
      <c r="H214" s="252" t="str">
        <f>IF('CR CF3'!F214="","",'CR CF3'!F214)</f>
        <v/>
      </c>
      <c r="I214" s="245" t="str">
        <f>IF(OR(F214="",H214=""),"",VLOOKUP(H214,Détente!$A$2:$BU$157,MATCH(F214,(Détente!$B$1:$BU$1),1)+1))</f>
        <v/>
      </c>
      <c r="J214" s="252" t="str">
        <f>IF('CR CF3'!H214="","",'CR CF3'!H214)</f>
        <v/>
      </c>
      <c r="K214" s="245" t="str">
        <f>IF(OR(F214="",J214=""),"",VLOOKUP(J214,Sautillers!$A$2:$BU$99,MATCH(F214,(Sautillers!$B$1:$BU$1),1)+1))</f>
        <v/>
      </c>
      <c r="L214" s="252" t="str">
        <f>IF('CR CF3'!J214="","",'CR CF3'!J214)</f>
        <v/>
      </c>
      <c r="M214" s="245" t="str">
        <f>IF(OR(F214="",L214=""),"",VLOOKUP(L214,Gainage!$A$2:$BU$32,MATCH(F214,(Gainage!$B$1:$BU$1),1)+1))</f>
        <v/>
      </c>
      <c r="N214" s="252" t="str">
        <f>IF('CR CF3'!L214="","",'CR CF3'!L214)</f>
        <v/>
      </c>
      <c r="O214" s="245" t="str">
        <f>IF(OR(F214="",N214=""),"",VLOOKUP(N214,'Course 20 m'!$A$2:$BU$373,MATCH(F214,('Course 20 m'!$B$1:$BU$1),1)+1))</f>
        <v/>
      </c>
      <c r="P214" s="253" t="str">
        <f>IF('CR CF3'!N214="","",'CR CF3'!N214)</f>
        <v/>
      </c>
      <c r="Q214" s="245" t="str">
        <f>IF(OR(F214="",P214=""),"",VLOOKUP(P214,'Ecarts D&amp;G'!$A$2:$BU$147,MATCH(F214,('Ecarts D&amp;G'!$B$1:$BU$1),1)+1))</f>
        <v/>
      </c>
      <c r="R214" s="253" t="str">
        <f>IF('CR CF3'!P214="","",'CR CF3'!P214)</f>
        <v/>
      </c>
      <c r="S214" s="245" t="str">
        <f>IF(OR(F214="",R214=""),"",VLOOKUP(R214,'Ecarts D&amp;G'!$A$2:$BU$147,MATCH(F214,('Ecarts D&amp;G'!$B$1:$BU$1),1)+1))</f>
        <v/>
      </c>
      <c r="T214" s="253" t="str">
        <f>IF('CR CF3'!R214="","",'CR CF3'!R214)</f>
        <v/>
      </c>
      <c r="U214" s="245" t="str">
        <f>IF(OR(F214="",T214=""),"",VLOOKUP(T214,'Ecart facial'!$A$2:$BU$143,MATCH(F214,('Ecart facial'!$B$1:$BU$1),1)+1))</f>
        <v/>
      </c>
      <c r="V214" s="254" t="str">
        <f>IF('CR CF3'!T214="","",'CR CF3'!T214)</f>
        <v/>
      </c>
      <c r="W214" s="245" t="str">
        <f>IF(OR(F214="",V214=""),"",VLOOKUP(V214,'Fermeture TJ'!$A$2:$BU$126,MATCH(F214,('Fermeture TJ'!$B$1:$BU$1),1)+1))</f>
        <v/>
      </c>
      <c r="X214" s="254" t="str">
        <f>IF('CR CF3'!V214="","",'CR CF3'!V214)</f>
        <v/>
      </c>
      <c r="Y214" s="245" t="str">
        <f>IF(OR(F214="",X214=""),"",VLOOKUP(X214,Pont!$A$2:$BU$188,MATCH(F214,(Pont!$B$1:$BU$1),1)+1))</f>
        <v/>
      </c>
      <c r="Z214" s="254" t="str">
        <f>IF('CR CF3'!X214="","",'CR CF3'!X214)</f>
        <v/>
      </c>
      <c r="AA214" s="245" t="str">
        <f>IF(OR(F214="",Z214=""),"",VLOOKUP(Z214,Epaules!$A$2:$BU$76,MATCH(F214,(Epaules!$B$1:$BU$1),1)+1))</f>
        <v/>
      </c>
      <c r="AB214" s="233">
        <f t="shared" si="21"/>
        <v>0</v>
      </c>
      <c r="AC214" s="199" t="str">
        <f t="shared" si="27"/>
        <v/>
      </c>
      <c r="AD214" s="37"/>
      <c r="AE214" s="37"/>
      <c r="AF214" s="176" t="str">
        <f t="shared" si="22"/>
        <v/>
      </c>
      <c r="AG214" s="187"/>
      <c r="AH214" s="187"/>
      <c r="AI214" s="176" t="str">
        <f t="shared" si="23"/>
        <v/>
      </c>
      <c r="AJ214" s="235">
        <f t="shared" si="24"/>
        <v>0</v>
      </c>
      <c r="AK214" s="187"/>
      <c r="AL214" s="187"/>
      <c r="AM214" s="187"/>
      <c r="AN214" s="187"/>
      <c r="AO214" s="187"/>
      <c r="AP214" s="238">
        <f t="shared" si="25"/>
        <v>0</v>
      </c>
      <c r="AQ214" s="258">
        <f t="shared" si="26"/>
        <v>0</v>
      </c>
      <c r="AR214" s="231">
        <v>211</v>
      </c>
    </row>
    <row r="215" spans="1:44" ht="15" customHeight="1" x14ac:dyDescent="0.25">
      <c r="A215" s="34" t="str">
        <f>IF('CR CF3'!A215="","",Accueil!$D$8)</f>
        <v/>
      </c>
      <c r="B215" s="36" t="str">
        <f>IF('CR CF3'!A215="","",MATCH('CR CF3'!A215,Accueil!$D$32:$D$131,0))</f>
        <v/>
      </c>
      <c r="C215" s="145" t="str">
        <f>IF('CR CF3'!A215="","",'CR CF3'!A215)</f>
        <v/>
      </c>
      <c r="D215" s="162" t="str">
        <f>IF('CR CF3'!B215="","",'CR CF3'!B215)</f>
        <v/>
      </c>
      <c r="E215" s="285" t="str">
        <f>IF('CR CF3'!C215="","",'CR CF3'!C215)</f>
        <v/>
      </c>
      <c r="F215" s="171" t="str">
        <f>IF(OR(Accueil!$D$8="",D215="",E215=""),"",DATEDIF(E215,LOOKUP(B215,Accueil!$C$32:$C$131,Accueil!$E$32:$E$131),"m"))</f>
        <v/>
      </c>
      <c r="G215" s="92" t="str">
        <f>IF('CR CF3'!E215="","",'CR CF3'!E215)</f>
        <v/>
      </c>
      <c r="H215" s="252" t="str">
        <f>IF('CR CF3'!F215="","",'CR CF3'!F215)</f>
        <v/>
      </c>
      <c r="I215" s="245" t="str">
        <f>IF(OR(F215="",H215=""),"",VLOOKUP(H215,Détente!$A$2:$BU$157,MATCH(F215,(Détente!$B$1:$BU$1),1)+1))</f>
        <v/>
      </c>
      <c r="J215" s="252" t="str">
        <f>IF('CR CF3'!H215="","",'CR CF3'!H215)</f>
        <v/>
      </c>
      <c r="K215" s="245" t="str">
        <f>IF(OR(F215="",J215=""),"",VLOOKUP(J215,Sautillers!$A$2:$BU$99,MATCH(F215,(Sautillers!$B$1:$BU$1),1)+1))</f>
        <v/>
      </c>
      <c r="L215" s="252" t="str">
        <f>IF('CR CF3'!J215="","",'CR CF3'!J215)</f>
        <v/>
      </c>
      <c r="M215" s="245" t="str">
        <f>IF(OR(F215="",L215=""),"",VLOOKUP(L215,Gainage!$A$2:$BU$32,MATCH(F215,(Gainage!$B$1:$BU$1),1)+1))</f>
        <v/>
      </c>
      <c r="N215" s="252" t="str">
        <f>IF('CR CF3'!L215="","",'CR CF3'!L215)</f>
        <v/>
      </c>
      <c r="O215" s="245" t="str">
        <f>IF(OR(F215="",N215=""),"",VLOOKUP(N215,'Course 20 m'!$A$2:$BU$373,MATCH(F215,('Course 20 m'!$B$1:$BU$1),1)+1))</f>
        <v/>
      </c>
      <c r="P215" s="253" t="str">
        <f>IF('CR CF3'!N215="","",'CR CF3'!N215)</f>
        <v/>
      </c>
      <c r="Q215" s="245" t="str">
        <f>IF(OR(F215="",P215=""),"",VLOOKUP(P215,'Ecarts D&amp;G'!$A$2:$BU$147,MATCH(F215,('Ecarts D&amp;G'!$B$1:$BU$1),1)+1))</f>
        <v/>
      </c>
      <c r="R215" s="253" t="str">
        <f>IF('CR CF3'!P215="","",'CR CF3'!P215)</f>
        <v/>
      </c>
      <c r="S215" s="245" t="str">
        <f>IF(OR(F215="",R215=""),"",VLOOKUP(R215,'Ecarts D&amp;G'!$A$2:$BU$147,MATCH(F215,('Ecarts D&amp;G'!$B$1:$BU$1),1)+1))</f>
        <v/>
      </c>
      <c r="T215" s="253" t="str">
        <f>IF('CR CF3'!R215="","",'CR CF3'!R215)</f>
        <v/>
      </c>
      <c r="U215" s="245" t="str">
        <f>IF(OR(F215="",T215=""),"",VLOOKUP(T215,'Ecart facial'!$A$2:$BU$143,MATCH(F215,('Ecart facial'!$B$1:$BU$1),1)+1))</f>
        <v/>
      </c>
      <c r="V215" s="254" t="str">
        <f>IF('CR CF3'!T215="","",'CR CF3'!T215)</f>
        <v/>
      </c>
      <c r="W215" s="245" t="str">
        <f>IF(OR(F215="",V215=""),"",VLOOKUP(V215,'Fermeture TJ'!$A$2:$BU$126,MATCH(F215,('Fermeture TJ'!$B$1:$BU$1),1)+1))</f>
        <v/>
      </c>
      <c r="X215" s="254" t="str">
        <f>IF('CR CF3'!V215="","",'CR CF3'!V215)</f>
        <v/>
      </c>
      <c r="Y215" s="245" t="str">
        <f>IF(OR(F215="",X215=""),"",VLOOKUP(X215,Pont!$A$2:$BU$188,MATCH(F215,(Pont!$B$1:$BU$1),1)+1))</f>
        <v/>
      </c>
      <c r="Z215" s="254" t="str">
        <f>IF('CR CF3'!X215="","",'CR CF3'!X215)</f>
        <v/>
      </c>
      <c r="AA215" s="245" t="str">
        <f>IF(OR(F215="",Z215=""),"",VLOOKUP(Z215,Epaules!$A$2:$BU$76,MATCH(F215,(Epaules!$B$1:$BU$1),1)+1))</f>
        <v/>
      </c>
      <c r="AB215" s="233">
        <f t="shared" si="21"/>
        <v>0</v>
      </c>
      <c r="AC215" s="199" t="str">
        <f t="shared" si="27"/>
        <v/>
      </c>
      <c r="AD215" s="37"/>
      <c r="AE215" s="37"/>
      <c r="AF215" s="176" t="str">
        <f t="shared" si="22"/>
        <v/>
      </c>
      <c r="AG215" s="187"/>
      <c r="AH215" s="187"/>
      <c r="AI215" s="176" t="str">
        <f t="shared" si="23"/>
        <v/>
      </c>
      <c r="AJ215" s="235">
        <f t="shared" si="24"/>
        <v>0</v>
      </c>
      <c r="AK215" s="187"/>
      <c r="AL215" s="187"/>
      <c r="AM215" s="187"/>
      <c r="AN215" s="187"/>
      <c r="AO215" s="187"/>
      <c r="AP215" s="238">
        <f t="shared" si="25"/>
        <v>0</v>
      </c>
      <c r="AQ215" s="258">
        <f t="shared" si="26"/>
        <v>0</v>
      </c>
      <c r="AR215" s="231">
        <v>212</v>
      </c>
    </row>
    <row r="216" spans="1:44" ht="15" customHeight="1" x14ac:dyDescent="0.25">
      <c r="A216" s="34" t="str">
        <f>IF('CR CF3'!A216="","",Accueil!$D$8)</f>
        <v/>
      </c>
      <c r="B216" s="36" t="str">
        <f>IF('CR CF3'!A216="","",MATCH('CR CF3'!A216,Accueil!$D$32:$D$131,0))</f>
        <v/>
      </c>
      <c r="C216" s="145" t="str">
        <f>IF('CR CF3'!A216="","",'CR CF3'!A216)</f>
        <v/>
      </c>
      <c r="D216" s="162" t="str">
        <f>IF('CR CF3'!B216="","",'CR CF3'!B216)</f>
        <v/>
      </c>
      <c r="E216" s="284" t="str">
        <f>IF('CR CF3'!C216="","",'CR CF3'!C216)</f>
        <v/>
      </c>
      <c r="F216" s="171" t="str">
        <f>IF(OR(Accueil!$D$8="",D216="",E216=""),"",DATEDIF(E216,LOOKUP(B216,Accueil!$C$32:$C$131,Accueil!$E$32:$E$131),"m"))</f>
        <v/>
      </c>
      <c r="G216" s="92" t="str">
        <f>IF('CR CF3'!E216="","",'CR CF3'!E216)</f>
        <v/>
      </c>
      <c r="H216" s="252" t="str">
        <f>IF('CR CF3'!F216="","",'CR CF3'!F216)</f>
        <v/>
      </c>
      <c r="I216" s="245" t="str">
        <f>IF(OR(F216="",H216=""),"",VLOOKUP(H216,Détente!$A$2:$BU$157,MATCH(F216,(Détente!$B$1:$BU$1),1)+1))</f>
        <v/>
      </c>
      <c r="J216" s="252" t="str">
        <f>IF('CR CF3'!H216="","",'CR CF3'!H216)</f>
        <v/>
      </c>
      <c r="K216" s="245" t="str">
        <f>IF(OR(F216="",J216=""),"",VLOOKUP(J216,Sautillers!$A$2:$BU$99,MATCH(F216,(Sautillers!$B$1:$BU$1),1)+1))</f>
        <v/>
      </c>
      <c r="L216" s="252" t="str">
        <f>IF('CR CF3'!J216="","",'CR CF3'!J216)</f>
        <v/>
      </c>
      <c r="M216" s="245" t="str">
        <f>IF(OR(F216="",L216=""),"",VLOOKUP(L216,Gainage!$A$2:$BU$32,MATCH(F216,(Gainage!$B$1:$BU$1),1)+1))</f>
        <v/>
      </c>
      <c r="N216" s="252" t="str">
        <f>IF('CR CF3'!L216="","",'CR CF3'!L216)</f>
        <v/>
      </c>
      <c r="O216" s="245" t="str">
        <f>IF(OR(F216="",N216=""),"",VLOOKUP(N216,'Course 20 m'!$A$2:$BU$373,MATCH(F216,('Course 20 m'!$B$1:$BU$1),1)+1))</f>
        <v/>
      </c>
      <c r="P216" s="253" t="str">
        <f>IF('CR CF3'!N216="","",'CR CF3'!N216)</f>
        <v/>
      </c>
      <c r="Q216" s="245" t="str">
        <f>IF(OR(F216="",P216=""),"",VLOOKUP(P216,'Ecarts D&amp;G'!$A$2:$BU$147,MATCH(F216,('Ecarts D&amp;G'!$B$1:$BU$1),1)+1))</f>
        <v/>
      </c>
      <c r="R216" s="253" t="str">
        <f>IF('CR CF3'!P216="","",'CR CF3'!P216)</f>
        <v/>
      </c>
      <c r="S216" s="245" t="str">
        <f>IF(OR(F216="",R216=""),"",VLOOKUP(R216,'Ecarts D&amp;G'!$A$2:$BU$147,MATCH(F216,('Ecarts D&amp;G'!$B$1:$BU$1),1)+1))</f>
        <v/>
      </c>
      <c r="T216" s="253" t="str">
        <f>IF('CR CF3'!R216="","",'CR CF3'!R216)</f>
        <v/>
      </c>
      <c r="U216" s="245" t="str">
        <f>IF(OR(F216="",T216=""),"",VLOOKUP(T216,'Ecart facial'!$A$2:$BU$143,MATCH(F216,('Ecart facial'!$B$1:$BU$1),1)+1))</f>
        <v/>
      </c>
      <c r="V216" s="254" t="str">
        <f>IF('CR CF3'!T216="","",'CR CF3'!T216)</f>
        <v/>
      </c>
      <c r="W216" s="245" t="str">
        <f>IF(OR(F216="",V216=""),"",VLOOKUP(V216,'Fermeture TJ'!$A$2:$BU$126,MATCH(F216,('Fermeture TJ'!$B$1:$BU$1),1)+1))</f>
        <v/>
      </c>
      <c r="X216" s="254" t="str">
        <f>IF('CR CF3'!V216="","",'CR CF3'!V216)</f>
        <v/>
      </c>
      <c r="Y216" s="245" t="str">
        <f>IF(OR(F216="",X216=""),"",VLOOKUP(X216,Pont!$A$2:$BU$188,MATCH(F216,(Pont!$B$1:$BU$1),1)+1))</f>
        <v/>
      </c>
      <c r="Z216" s="254" t="str">
        <f>IF('CR CF3'!X216="","",'CR CF3'!X216)</f>
        <v/>
      </c>
      <c r="AA216" s="245" t="str">
        <f>IF(OR(F216="",Z216=""),"",VLOOKUP(Z216,Epaules!$A$2:$BU$76,MATCH(F216,(Epaules!$B$1:$BU$1),1)+1))</f>
        <v/>
      </c>
      <c r="AB216" s="233">
        <f t="shared" si="21"/>
        <v>0</v>
      </c>
      <c r="AC216" s="199" t="str">
        <f t="shared" si="27"/>
        <v/>
      </c>
      <c r="AD216" s="37"/>
      <c r="AE216" s="37"/>
      <c r="AF216" s="176" t="str">
        <f t="shared" si="22"/>
        <v/>
      </c>
      <c r="AG216" s="187"/>
      <c r="AH216" s="187"/>
      <c r="AI216" s="176" t="str">
        <f t="shared" si="23"/>
        <v/>
      </c>
      <c r="AJ216" s="235">
        <f t="shared" si="24"/>
        <v>0</v>
      </c>
      <c r="AK216" s="187"/>
      <c r="AL216" s="187"/>
      <c r="AM216" s="187"/>
      <c r="AN216" s="187"/>
      <c r="AO216" s="187"/>
      <c r="AP216" s="238">
        <f t="shared" si="25"/>
        <v>0</v>
      </c>
      <c r="AQ216" s="258">
        <f t="shared" si="26"/>
        <v>0</v>
      </c>
      <c r="AR216" s="231">
        <v>213</v>
      </c>
    </row>
    <row r="217" spans="1:44" ht="15" customHeight="1" x14ac:dyDescent="0.25">
      <c r="A217" s="34" t="str">
        <f>IF('CR CF3'!A217="","",Accueil!$D$8)</f>
        <v/>
      </c>
      <c r="B217" s="36" t="str">
        <f>IF('CR CF3'!A217="","",MATCH('CR CF3'!A217,Accueil!$D$32:$D$131,0))</f>
        <v/>
      </c>
      <c r="C217" s="145" t="str">
        <f>IF('CR CF3'!A217="","",'CR CF3'!A217)</f>
        <v/>
      </c>
      <c r="D217" s="162" t="str">
        <f>IF('CR CF3'!B217="","",'CR CF3'!B217)</f>
        <v/>
      </c>
      <c r="E217" s="285" t="str">
        <f>IF('CR CF3'!C217="","",'CR CF3'!C217)</f>
        <v/>
      </c>
      <c r="F217" s="171" t="str">
        <f>IF(OR(Accueil!$D$8="",D217="",E217=""),"",DATEDIF(E217,LOOKUP(B217,Accueil!$C$32:$C$131,Accueil!$E$32:$E$131),"m"))</f>
        <v/>
      </c>
      <c r="G217" s="92" t="str">
        <f>IF('CR CF3'!E217="","",'CR CF3'!E217)</f>
        <v/>
      </c>
      <c r="H217" s="252" t="str">
        <f>IF('CR CF3'!F217="","",'CR CF3'!F217)</f>
        <v/>
      </c>
      <c r="I217" s="245" t="str">
        <f>IF(OR(F217="",H217=""),"",VLOOKUP(H217,Détente!$A$2:$BU$157,MATCH(F217,(Détente!$B$1:$BU$1),1)+1))</f>
        <v/>
      </c>
      <c r="J217" s="252" t="str">
        <f>IF('CR CF3'!H217="","",'CR CF3'!H217)</f>
        <v/>
      </c>
      <c r="K217" s="245" t="str">
        <f>IF(OR(F217="",J217=""),"",VLOOKUP(J217,Sautillers!$A$2:$BU$99,MATCH(F217,(Sautillers!$B$1:$BU$1),1)+1))</f>
        <v/>
      </c>
      <c r="L217" s="252" t="str">
        <f>IF('CR CF3'!J217="","",'CR CF3'!J217)</f>
        <v/>
      </c>
      <c r="M217" s="245" t="str">
        <f>IF(OR(F217="",L217=""),"",VLOOKUP(L217,Gainage!$A$2:$BU$32,MATCH(F217,(Gainage!$B$1:$BU$1),1)+1))</f>
        <v/>
      </c>
      <c r="N217" s="252" t="str">
        <f>IF('CR CF3'!L217="","",'CR CF3'!L217)</f>
        <v/>
      </c>
      <c r="O217" s="245" t="str">
        <f>IF(OR(F217="",N217=""),"",VLOOKUP(N217,'Course 20 m'!$A$2:$BU$373,MATCH(F217,('Course 20 m'!$B$1:$BU$1),1)+1))</f>
        <v/>
      </c>
      <c r="P217" s="253" t="str">
        <f>IF('CR CF3'!N217="","",'CR CF3'!N217)</f>
        <v/>
      </c>
      <c r="Q217" s="245" t="str">
        <f>IF(OR(F217="",P217=""),"",VLOOKUP(P217,'Ecarts D&amp;G'!$A$2:$BU$147,MATCH(F217,('Ecarts D&amp;G'!$B$1:$BU$1),1)+1))</f>
        <v/>
      </c>
      <c r="R217" s="253" t="str">
        <f>IF('CR CF3'!P217="","",'CR CF3'!P217)</f>
        <v/>
      </c>
      <c r="S217" s="245" t="str">
        <f>IF(OR(F217="",R217=""),"",VLOOKUP(R217,'Ecarts D&amp;G'!$A$2:$BU$147,MATCH(F217,('Ecarts D&amp;G'!$B$1:$BU$1),1)+1))</f>
        <v/>
      </c>
      <c r="T217" s="253" t="str">
        <f>IF('CR CF3'!R217="","",'CR CF3'!R217)</f>
        <v/>
      </c>
      <c r="U217" s="245" t="str">
        <f>IF(OR(F217="",T217=""),"",VLOOKUP(T217,'Ecart facial'!$A$2:$BU$143,MATCH(F217,('Ecart facial'!$B$1:$BU$1),1)+1))</f>
        <v/>
      </c>
      <c r="V217" s="254" t="str">
        <f>IF('CR CF3'!T217="","",'CR CF3'!T217)</f>
        <v/>
      </c>
      <c r="W217" s="245" t="str">
        <f>IF(OR(F217="",V217=""),"",VLOOKUP(V217,'Fermeture TJ'!$A$2:$BU$126,MATCH(F217,('Fermeture TJ'!$B$1:$BU$1),1)+1))</f>
        <v/>
      </c>
      <c r="X217" s="254" t="str">
        <f>IF('CR CF3'!V217="","",'CR CF3'!V217)</f>
        <v/>
      </c>
      <c r="Y217" s="245" t="str">
        <f>IF(OR(F217="",X217=""),"",VLOOKUP(X217,Pont!$A$2:$BU$188,MATCH(F217,(Pont!$B$1:$BU$1),1)+1))</f>
        <v/>
      </c>
      <c r="Z217" s="254" t="str">
        <f>IF('CR CF3'!X217="","",'CR CF3'!X217)</f>
        <v/>
      </c>
      <c r="AA217" s="245" t="str">
        <f>IF(OR(F217="",Z217=""),"",VLOOKUP(Z217,Epaules!$A$2:$BU$76,MATCH(F217,(Epaules!$B$1:$BU$1),1)+1))</f>
        <v/>
      </c>
      <c r="AB217" s="233">
        <f t="shared" si="21"/>
        <v>0</v>
      </c>
      <c r="AC217" s="199" t="str">
        <f t="shared" si="27"/>
        <v/>
      </c>
      <c r="AD217" s="37"/>
      <c r="AE217" s="37"/>
      <c r="AF217" s="176" t="str">
        <f t="shared" si="22"/>
        <v/>
      </c>
      <c r="AG217" s="187"/>
      <c r="AH217" s="187"/>
      <c r="AI217" s="176" t="str">
        <f t="shared" si="23"/>
        <v/>
      </c>
      <c r="AJ217" s="235">
        <f t="shared" si="24"/>
        <v>0</v>
      </c>
      <c r="AK217" s="187"/>
      <c r="AL217" s="187"/>
      <c r="AM217" s="187"/>
      <c r="AN217" s="187"/>
      <c r="AO217" s="187"/>
      <c r="AP217" s="238">
        <f t="shared" si="25"/>
        <v>0</v>
      </c>
      <c r="AQ217" s="258">
        <f t="shared" si="26"/>
        <v>0</v>
      </c>
      <c r="AR217" s="231">
        <v>214</v>
      </c>
    </row>
    <row r="218" spans="1:44" ht="15" customHeight="1" x14ac:dyDescent="0.25">
      <c r="A218" s="34" t="str">
        <f>IF('CR CF3'!A218="","",Accueil!$D$8)</f>
        <v/>
      </c>
      <c r="B218" s="36" t="str">
        <f>IF('CR CF3'!A218="","",MATCH('CR CF3'!A218,Accueil!$D$32:$D$131,0))</f>
        <v/>
      </c>
      <c r="C218" s="145" t="str">
        <f>IF('CR CF3'!A218="","",'CR CF3'!A218)</f>
        <v/>
      </c>
      <c r="D218" s="162" t="str">
        <f>IF('CR CF3'!B218="","",'CR CF3'!B218)</f>
        <v/>
      </c>
      <c r="E218" s="284" t="str">
        <f>IF('CR CF3'!C218="","",'CR CF3'!C218)</f>
        <v/>
      </c>
      <c r="F218" s="171" t="str">
        <f>IF(OR(Accueil!$D$8="",D218="",E218=""),"",DATEDIF(E218,LOOKUP(B218,Accueil!$C$32:$C$131,Accueil!$E$32:$E$131),"m"))</f>
        <v/>
      </c>
      <c r="G218" s="92" t="str">
        <f>IF('CR CF3'!E218="","",'CR CF3'!E218)</f>
        <v/>
      </c>
      <c r="H218" s="252" t="str">
        <f>IF('CR CF3'!F218="","",'CR CF3'!F218)</f>
        <v/>
      </c>
      <c r="I218" s="245" t="str">
        <f>IF(OR(F218="",H218=""),"",VLOOKUP(H218,Détente!$A$2:$BU$157,MATCH(F218,(Détente!$B$1:$BU$1),1)+1))</f>
        <v/>
      </c>
      <c r="J218" s="252" t="str">
        <f>IF('CR CF3'!H218="","",'CR CF3'!H218)</f>
        <v/>
      </c>
      <c r="K218" s="245" t="str">
        <f>IF(OR(F218="",J218=""),"",VLOOKUP(J218,Sautillers!$A$2:$BU$99,MATCH(F218,(Sautillers!$B$1:$BU$1),1)+1))</f>
        <v/>
      </c>
      <c r="L218" s="252" t="str">
        <f>IF('CR CF3'!J218="","",'CR CF3'!J218)</f>
        <v/>
      </c>
      <c r="M218" s="245" t="str">
        <f>IF(OR(F218="",L218=""),"",VLOOKUP(L218,Gainage!$A$2:$BU$32,MATCH(F218,(Gainage!$B$1:$BU$1),1)+1))</f>
        <v/>
      </c>
      <c r="N218" s="252" t="str">
        <f>IF('CR CF3'!L218="","",'CR CF3'!L218)</f>
        <v/>
      </c>
      <c r="O218" s="245" t="str">
        <f>IF(OR(F218="",N218=""),"",VLOOKUP(N218,'Course 20 m'!$A$2:$BU$373,MATCH(F218,('Course 20 m'!$B$1:$BU$1),1)+1))</f>
        <v/>
      </c>
      <c r="P218" s="253" t="str">
        <f>IF('CR CF3'!N218="","",'CR CF3'!N218)</f>
        <v/>
      </c>
      <c r="Q218" s="245" t="str">
        <f>IF(OR(F218="",P218=""),"",VLOOKUP(P218,'Ecarts D&amp;G'!$A$2:$BU$147,MATCH(F218,('Ecarts D&amp;G'!$B$1:$BU$1),1)+1))</f>
        <v/>
      </c>
      <c r="R218" s="253" t="str">
        <f>IF('CR CF3'!P218="","",'CR CF3'!P218)</f>
        <v/>
      </c>
      <c r="S218" s="245" t="str">
        <f>IF(OR(F218="",R218=""),"",VLOOKUP(R218,'Ecarts D&amp;G'!$A$2:$BU$147,MATCH(F218,('Ecarts D&amp;G'!$B$1:$BU$1),1)+1))</f>
        <v/>
      </c>
      <c r="T218" s="253" t="str">
        <f>IF('CR CF3'!R218="","",'CR CF3'!R218)</f>
        <v/>
      </c>
      <c r="U218" s="245" t="str">
        <f>IF(OR(F218="",T218=""),"",VLOOKUP(T218,'Ecart facial'!$A$2:$BU$143,MATCH(F218,('Ecart facial'!$B$1:$BU$1),1)+1))</f>
        <v/>
      </c>
      <c r="V218" s="254" t="str">
        <f>IF('CR CF3'!T218="","",'CR CF3'!T218)</f>
        <v/>
      </c>
      <c r="W218" s="245" t="str">
        <f>IF(OR(F218="",V218=""),"",VLOOKUP(V218,'Fermeture TJ'!$A$2:$BU$126,MATCH(F218,('Fermeture TJ'!$B$1:$BU$1),1)+1))</f>
        <v/>
      </c>
      <c r="X218" s="254" t="str">
        <f>IF('CR CF3'!V218="","",'CR CF3'!V218)</f>
        <v/>
      </c>
      <c r="Y218" s="245" t="str">
        <f>IF(OR(F218="",X218=""),"",VLOOKUP(X218,Pont!$A$2:$BU$188,MATCH(F218,(Pont!$B$1:$BU$1),1)+1))</f>
        <v/>
      </c>
      <c r="Z218" s="254" t="str">
        <f>IF('CR CF3'!X218="","",'CR CF3'!X218)</f>
        <v/>
      </c>
      <c r="AA218" s="245" t="str">
        <f>IF(OR(F218="",Z218=""),"",VLOOKUP(Z218,Epaules!$A$2:$BU$76,MATCH(F218,(Epaules!$B$1:$BU$1),1)+1))</f>
        <v/>
      </c>
      <c r="AB218" s="233">
        <f t="shared" si="21"/>
        <v>0</v>
      </c>
      <c r="AC218" s="199" t="str">
        <f t="shared" si="27"/>
        <v/>
      </c>
      <c r="AD218" s="37"/>
      <c r="AE218" s="37"/>
      <c r="AF218" s="176" t="str">
        <f t="shared" si="22"/>
        <v/>
      </c>
      <c r="AG218" s="187"/>
      <c r="AH218" s="187"/>
      <c r="AI218" s="176" t="str">
        <f t="shared" si="23"/>
        <v/>
      </c>
      <c r="AJ218" s="235">
        <f t="shared" si="24"/>
        <v>0</v>
      </c>
      <c r="AK218" s="187"/>
      <c r="AL218" s="187"/>
      <c r="AM218" s="187"/>
      <c r="AN218" s="187"/>
      <c r="AO218" s="187"/>
      <c r="AP218" s="238">
        <f t="shared" si="25"/>
        <v>0</v>
      </c>
      <c r="AQ218" s="258">
        <f t="shared" si="26"/>
        <v>0</v>
      </c>
      <c r="AR218" s="231">
        <v>215</v>
      </c>
    </row>
    <row r="219" spans="1:44" ht="15" customHeight="1" x14ac:dyDescent="0.25">
      <c r="A219" s="34" t="str">
        <f>IF('CR CF3'!A219="","",Accueil!$D$8)</f>
        <v/>
      </c>
      <c r="B219" s="36" t="str">
        <f>IF('CR CF3'!A219="","",MATCH('CR CF3'!A219,Accueil!$D$32:$D$131,0))</f>
        <v/>
      </c>
      <c r="C219" s="145" t="str">
        <f>IF('CR CF3'!A219="","",'CR CF3'!A219)</f>
        <v/>
      </c>
      <c r="D219" s="162" t="str">
        <f>IF('CR CF3'!B219="","",'CR CF3'!B219)</f>
        <v/>
      </c>
      <c r="E219" s="285" t="str">
        <f>IF('CR CF3'!C219="","",'CR CF3'!C219)</f>
        <v/>
      </c>
      <c r="F219" s="171" t="str">
        <f>IF(OR(Accueil!$D$8="",D219="",E219=""),"",DATEDIF(E219,LOOKUP(B219,Accueil!$C$32:$C$131,Accueil!$E$32:$E$131),"m"))</f>
        <v/>
      </c>
      <c r="G219" s="92" t="str">
        <f>IF('CR CF3'!E219="","",'CR CF3'!E219)</f>
        <v/>
      </c>
      <c r="H219" s="252" t="str">
        <f>IF('CR CF3'!F219="","",'CR CF3'!F219)</f>
        <v/>
      </c>
      <c r="I219" s="245" t="str">
        <f>IF(OR(F219="",H219=""),"",VLOOKUP(H219,Détente!$A$2:$BU$157,MATCH(F219,(Détente!$B$1:$BU$1),1)+1))</f>
        <v/>
      </c>
      <c r="J219" s="252" t="str">
        <f>IF('CR CF3'!H219="","",'CR CF3'!H219)</f>
        <v/>
      </c>
      <c r="K219" s="245" t="str">
        <f>IF(OR(F219="",J219=""),"",VLOOKUP(J219,Sautillers!$A$2:$BU$99,MATCH(F219,(Sautillers!$B$1:$BU$1),1)+1))</f>
        <v/>
      </c>
      <c r="L219" s="252" t="str">
        <f>IF('CR CF3'!J219="","",'CR CF3'!J219)</f>
        <v/>
      </c>
      <c r="M219" s="245" t="str">
        <f>IF(OR(F219="",L219=""),"",VLOOKUP(L219,Gainage!$A$2:$BU$32,MATCH(F219,(Gainage!$B$1:$BU$1),1)+1))</f>
        <v/>
      </c>
      <c r="N219" s="252" t="str">
        <f>IF('CR CF3'!L219="","",'CR CF3'!L219)</f>
        <v/>
      </c>
      <c r="O219" s="245" t="str">
        <f>IF(OR(F219="",N219=""),"",VLOOKUP(N219,'Course 20 m'!$A$2:$BU$373,MATCH(F219,('Course 20 m'!$B$1:$BU$1),1)+1))</f>
        <v/>
      </c>
      <c r="P219" s="253" t="str">
        <f>IF('CR CF3'!N219="","",'CR CF3'!N219)</f>
        <v/>
      </c>
      <c r="Q219" s="245" t="str">
        <f>IF(OR(F219="",P219=""),"",VLOOKUP(P219,'Ecarts D&amp;G'!$A$2:$BU$147,MATCH(F219,('Ecarts D&amp;G'!$B$1:$BU$1),1)+1))</f>
        <v/>
      </c>
      <c r="R219" s="253" t="str">
        <f>IF('CR CF3'!P219="","",'CR CF3'!P219)</f>
        <v/>
      </c>
      <c r="S219" s="245" t="str">
        <f>IF(OR(F219="",R219=""),"",VLOOKUP(R219,'Ecarts D&amp;G'!$A$2:$BU$147,MATCH(F219,('Ecarts D&amp;G'!$B$1:$BU$1),1)+1))</f>
        <v/>
      </c>
      <c r="T219" s="253" t="str">
        <f>IF('CR CF3'!R219="","",'CR CF3'!R219)</f>
        <v/>
      </c>
      <c r="U219" s="245" t="str">
        <f>IF(OR(F219="",T219=""),"",VLOOKUP(T219,'Ecart facial'!$A$2:$BU$143,MATCH(F219,('Ecart facial'!$B$1:$BU$1),1)+1))</f>
        <v/>
      </c>
      <c r="V219" s="254" t="str">
        <f>IF('CR CF3'!T219="","",'CR CF3'!T219)</f>
        <v/>
      </c>
      <c r="W219" s="245" t="str">
        <f>IF(OR(F219="",V219=""),"",VLOOKUP(V219,'Fermeture TJ'!$A$2:$BU$126,MATCH(F219,('Fermeture TJ'!$B$1:$BU$1),1)+1))</f>
        <v/>
      </c>
      <c r="X219" s="254" t="str">
        <f>IF('CR CF3'!V219="","",'CR CF3'!V219)</f>
        <v/>
      </c>
      <c r="Y219" s="245" t="str">
        <f>IF(OR(F219="",X219=""),"",VLOOKUP(X219,Pont!$A$2:$BU$188,MATCH(F219,(Pont!$B$1:$BU$1),1)+1))</f>
        <v/>
      </c>
      <c r="Z219" s="254" t="str">
        <f>IF('CR CF3'!X219="","",'CR CF3'!X219)</f>
        <v/>
      </c>
      <c r="AA219" s="245" t="str">
        <f>IF(OR(F219="",Z219=""),"",VLOOKUP(Z219,Epaules!$A$2:$BU$76,MATCH(F219,(Epaules!$B$1:$BU$1),1)+1))</f>
        <v/>
      </c>
      <c r="AB219" s="233">
        <f t="shared" si="21"/>
        <v>0</v>
      </c>
      <c r="AC219" s="199" t="str">
        <f t="shared" si="27"/>
        <v/>
      </c>
      <c r="AD219" s="37"/>
      <c r="AE219" s="37"/>
      <c r="AF219" s="176" t="str">
        <f t="shared" si="22"/>
        <v/>
      </c>
      <c r="AG219" s="187"/>
      <c r="AH219" s="187"/>
      <c r="AI219" s="176" t="str">
        <f t="shared" si="23"/>
        <v/>
      </c>
      <c r="AJ219" s="235">
        <f t="shared" si="24"/>
        <v>0</v>
      </c>
      <c r="AK219" s="187"/>
      <c r="AL219" s="187"/>
      <c r="AM219" s="187"/>
      <c r="AN219" s="187"/>
      <c r="AO219" s="187"/>
      <c r="AP219" s="238">
        <f t="shared" si="25"/>
        <v>0</v>
      </c>
      <c r="AQ219" s="258">
        <f t="shared" si="26"/>
        <v>0</v>
      </c>
      <c r="AR219" s="231">
        <v>216</v>
      </c>
    </row>
    <row r="220" spans="1:44" ht="15" customHeight="1" x14ac:dyDescent="0.25">
      <c r="A220" s="34" t="str">
        <f>IF('CR CF3'!A220="","",Accueil!$D$8)</f>
        <v/>
      </c>
      <c r="B220" s="36" t="str">
        <f>IF('CR CF3'!A220="","",MATCH('CR CF3'!A220,Accueil!$D$32:$D$131,0))</f>
        <v/>
      </c>
      <c r="C220" s="145" t="str">
        <f>IF('CR CF3'!A220="","",'CR CF3'!A220)</f>
        <v/>
      </c>
      <c r="D220" s="162" t="str">
        <f>IF('CR CF3'!B220="","",'CR CF3'!B220)</f>
        <v/>
      </c>
      <c r="E220" s="284" t="str">
        <f>IF('CR CF3'!C220="","",'CR CF3'!C220)</f>
        <v/>
      </c>
      <c r="F220" s="171" t="str">
        <f>IF(OR(Accueil!$D$8="",D220="",E220=""),"",DATEDIF(E220,LOOKUP(B220,Accueil!$C$32:$C$131,Accueil!$E$32:$E$131),"m"))</f>
        <v/>
      </c>
      <c r="G220" s="92" t="str">
        <f>IF('CR CF3'!E220="","",'CR CF3'!E220)</f>
        <v/>
      </c>
      <c r="H220" s="252" t="str">
        <f>IF('CR CF3'!F220="","",'CR CF3'!F220)</f>
        <v/>
      </c>
      <c r="I220" s="245" t="str">
        <f>IF(OR(F220="",H220=""),"",VLOOKUP(H220,Détente!$A$2:$BU$157,MATCH(F220,(Détente!$B$1:$BU$1),1)+1))</f>
        <v/>
      </c>
      <c r="J220" s="252" t="str">
        <f>IF('CR CF3'!H220="","",'CR CF3'!H220)</f>
        <v/>
      </c>
      <c r="K220" s="245" t="str">
        <f>IF(OR(F220="",J220=""),"",VLOOKUP(J220,Sautillers!$A$2:$BU$99,MATCH(F220,(Sautillers!$B$1:$BU$1),1)+1))</f>
        <v/>
      </c>
      <c r="L220" s="252" t="str">
        <f>IF('CR CF3'!J220="","",'CR CF3'!J220)</f>
        <v/>
      </c>
      <c r="M220" s="245" t="str">
        <f>IF(OR(F220="",L220=""),"",VLOOKUP(L220,Gainage!$A$2:$BU$32,MATCH(F220,(Gainage!$B$1:$BU$1),1)+1))</f>
        <v/>
      </c>
      <c r="N220" s="252" t="str">
        <f>IF('CR CF3'!L220="","",'CR CF3'!L220)</f>
        <v/>
      </c>
      <c r="O220" s="245" t="str">
        <f>IF(OR(F220="",N220=""),"",VLOOKUP(N220,'Course 20 m'!$A$2:$BU$373,MATCH(F220,('Course 20 m'!$B$1:$BU$1),1)+1))</f>
        <v/>
      </c>
      <c r="P220" s="253" t="str">
        <f>IF('CR CF3'!N220="","",'CR CF3'!N220)</f>
        <v/>
      </c>
      <c r="Q220" s="245" t="str">
        <f>IF(OR(F220="",P220=""),"",VLOOKUP(P220,'Ecarts D&amp;G'!$A$2:$BU$147,MATCH(F220,('Ecarts D&amp;G'!$B$1:$BU$1),1)+1))</f>
        <v/>
      </c>
      <c r="R220" s="253" t="str">
        <f>IF('CR CF3'!P220="","",'CR CF3'!P220)</f>
        <v/>
      </c>
      <c r="S220" s="245" t="str">
        <f>IF(OR(F220="",R220=""),"",VLOOKUP(R220,'Ecarts D&amp;G'!$A$2:$BU$147,MATCH(F220,('Ecarts D&amp;G'!$B$1:$BU$1),1)+1))</f>
        <v/>
      </c>
      <c r="T220" s="253" t="str">
        <f>IF('CR CF3'!R220="","",'CR CF3'!R220)</f>
        <v/>
      </c>
      <c r="U220" s="245" t="str">
        <f>IF(OR(F220="",T220=""),"",VLOOKUP(T220,'Ecart facial'!$A$2:$BU$143,MATCH(F220,('Ecart facial'!$B$1:$BU$1),1)+1))</f>
        <v/>
      </c>
      <c r="V220" s="254" t="str">
        <f>IF('CR CF3'!T220="","",'CR CF3'!T220)</f>
        <v/>
      </c>
      <c r="W220" s="245" t="str">
        <f>IF(OR(F220="",V220=""),"",VLOOKUP(V220,'Fermeture TJ'!$A$2:$BU$126,MATCH(F220,('Fermeture TJ'!$B$1:$BU$1),1)+1))</f>
        <v/>
      </c>
      <c r="X220" s="254" t="str">
        <f>IF('CR CF3'!V220="","",'CR CF3'!V220)</f>
        <v/>
      </c>
      <c r="Y220" s="245" t="str">
        <f>IF(OR(F220="",X220=""),"",VLOOKUP(X220,Pont!$A$2:$BU$188,MATCH(F220,(Pont!$B$1:$BU$1),1)+1))</f>
        <v/>
      </c>
      <c r="Z220" s="254" t="str">
        <f>IF('CR CF3'!X220="","",'CR CF3'!X220)</f>
        <v/>
      </c>
      <c r="AA220" s="245" t="str">
        <f>IF(OR(F220="",Z220=""),"",VLOOKUP(Z220,Epaules!$A$2:$BU$76,MATCH(F220,(Epaules!$B$1:$BU$1),1)+1))</f>
        <v/>
      </c>
      <c r="AB220" s="233">
        <f t="shared" si="21"/>
        <v>0</v>
      </c>
      <c r="AC220" s="199" t="str">
        <f t="shared" si="27"/>
        <v/>
      </c>
      <c r="AD220" s="37"/>
      <c r="AE220" s="37"/>
      <c r="AF220" s="176" t="str">
        <f t="shared" si="22"/>
        <v/>
      </c>
      <c r="AG220" s="187"/>
      <c r="AH220" s="187"/>
      <c r="AI220" s="176" t="str">
        <f t="shared" si="23"/>
        <v/>
      </c>
      <c r="AJ220" s="235">
        <f t="shared" si="24"/>
        <v>0</v>
      </c>
      <c r="AK220" s="187"/>
      <c r="AL220" s="187"/>
      <c r="AM220" s="187"/>
      <c r="AN220" s="187"/>
      <c r="AO220" s="187"/>
      <c r="AP220" s="238">
        <f t="shared" si="25"/>
        <v>0</v>
      </c>
      <c r="AQ220" s="258">
        <f t="shared" si="26"/>
        <v>0</v>
      </c>
      <c r="AR220" s="231">
        <v>217</v>
      </c>
    </row>
    <row r="221" spans="1:44" ht="15" customHeight="1" x14ac:dyDescent="0.25">
      <c r="A221" s="34" t="str">
        <f>IF('CR CF3'!A221="","",Accueil!$D$8)</f>
        <v/>
      </c>
      <c r="B221" s="36" t="str">
        <f>IF('CR CF3'!A221="","",MATCH('CR CF3'!A221,Accueil!$D$32:$D$131,0))</f>
        <v/>
      </c>
      <c r="C221" s="145" t="str">
        <f>IF('CR CF3'!A221="","",'CR CF3'!A221)</f>
        <v/>
      </c>
      <c r="D221" s="162" t="str">
        <f>IF('CR CF3'!B221="","",'CR CF3'!B221)</f>
        <v/>
      </c>
      <c r="E221" s="285" t="str">
        <f>IF('CR CF3'!C221="","",'CR CF3'!C221)</f>
        <v/>
      </c>
      <c r="F221" s="171" t="str">
        <f>IF(OR(Accueil!$D$8="",D221="",E221=""),"",DATEDIF(E221,LOOKUP(B221,Accueil!$C$32:$C$131,Accueil!$E$32:$E$131),"m"))</f>
        <v/>
      </c>
      <c r="G221" s="92" t="str">
        <f>IF('CR CF3'!E221="","",'CR CF3'!E221)</f>
        <v/>
      </c>
      <c r="H221" s="252" t="str">
        <f>IF('CR CF3'!F221="","",'CR CF3'!F221)</f>
        <v/>
      </c>
      <c r="I221" s="245" t="str">
        <f>IF(OR(F221="",H221=""),"",VLOOKUP(H221,Détente!$A$2:$BU$157,MATCH(F221,(Détente!$B$1:$BU$1),1)+1))</f>
        <v/>
      </c>
      <c r="J221" s="252" t="str">
        <f>IF('CR CF3'!H221="","",'CR CF3'!H221)</f>
        <v/>
      </c>
      <c r="K221" s="245" t="str">
        <f>IF(OR(F221="",J221=""),"",VLOOKUP(J221,Sautillers!$A$2:$BU$99,MATCH(F221,(Sautillers!$B$1:$BU$1),1)+1))</f>
        <v/>
      </c>
      <c r="L221" s="252" t="str">
        <f>IF('CR CF3'!J221="","",'CR CF3'!J221)</f>
        <v/>
      </c>
      <c r="M221" s="245" t="str">
        <f>IF(OR(F221="",L221=""),"",VLOOKUP(L221,Gainage!$A$2:$BU$32,MATCH(F221,(Gainage!$B$1:$BU$1),1)+1))</f>
        <v/>
      </c>
      <c r="N221" s="252" t="str">
        <f>IF('CR CF3'!L221="","",'CR CF3'!L221)</f>
        <v/>
      </c>
      <c r="O221" s="245" t="str">
        <f>IF(OR(F221="",N221=""),"",VLOOKUP(N221,'Course 20 m'!$A$2:$BU$373,MATCH(F221,('Course 20 m'!$B$1:$BU$1),1)+1))</f>
        <v/>
      </c>
      <c r="P221" s="253" t="str">
        <f>IF('CR CF3'!N221="","",'CR CF3'!N221)</f>
        <v/>
      </c>
      <c r="Q221" s="245" t="str">
        <f>IF(OR(F221="",P221=""),"",VLOOKUP(P221,'Ecarts D&amp;G'!$A$2:$BU$147,MATCH(F221,('Ecarts D&amp;G'!$B$1:$BU$1),1)+1))</f>
        <v/>
      </c>
      <c r="R221" s="253" t="str">
        <f>IF('CR CF3'!P221="","",'CR CF3'!P221)</f>
        <v/>
      </c>
      <c r="S221" s="245" t="str">
        <f>IF(OR(F221="",R221=""),"",VLOOKUP(R221,'Ecarts D&amp;G'!$A$2:$BU$147,MATCH(F221,('Ecarts D&amp;G'!$B$1:$BU$1),1)+1))</f>
        <v/>
      </c>
      <c r="T221" s="253" t="str">
        <f>IF('CR CF3'!R221="","",'CR CF3'!R221)</f>
        <v/>
      </c>
      <c r="U221" s="245" t="str">
        <f>IF(OR(F221="",T221=""),"",VLOOKUP(T221,'Ecart facial'!$A$2:$BU$143,MATCH(F221,('Ecart facial'!$B$1:$BU$1),1)+1))</f>
        <v/>
      </c>
      <c r="V221" s="254" t="str">
        <f>IF('CR CF3'!T221="","",'CR CF3'!T221)</f>
        <v/>
      </c>
      <c r="W221" s="245" t="str">
        <f>IF(OR(F221="",V221=""),"",VLOOKUP(V221,'Fermeture TJ'!$A$2:$BU$126,MATCH(F221,('Fermeture TJ'!$B$1:$BU$1),1)+1))</f>
        <v/>
      </c>
      <c r="X221" s="254" t="str">
        <f>IF('CR CF3'!V221="","",'CR CF3'!V221)</f>
        <v/>
      </c>
      <c r="Y221" s="245" t="str">
        <f>IF(OR(F221="",X221=""),"",VLOOKUP(X221,Pont!$A$2:$BU$188,MATCH(F221,(Pont!$B$1:$BU$1),1)+1))</f>
        <v/>
      </c>
      <c r="Z221" s="254" t="str">
        <f>IF('CR CF3'!X221="","",'CR CF3'!X221)</f>
        <v/>
      </c>
      <c r="AA221" s="245" t="str">
        <f>IF(OR(F221="",Z221=""),"",VLOOKUP(Z221,Epaules!$A$2:$BU$76,MATCH(F221,(Epaules!$B$1:$BU$1),1)+1))</f>
        <v/>
      </c>
      <c r="AB221" s="233">
        <f t="shared" si="21"/>
        <v>0</v>
      </c>
      <c r="AC221" s="199" t="str">
        <f t="shared" si="27"/>
        <v/>
      </c>
      <c r="AD221" s="37"/>
      <c r="AE221" s="37"/>
      <c r="AF221" s="176" t="str">
        <f t="shared" si="22"/>
        <v/>
      </c>
      <c r="AG221" s="187"/>
      <c r="AH221" s="187"/>
      <c r="AI221" s="176" t="str">
        <f t="shared" si="23"/>
        <v/>
      </c>
      <c r="AJ221" s="235">
        <f t="shared" si="24"/>
        <v>0</v>
      </c>
      <c r="AK221" s="187"/>
      <c r="AL221" s="187"/>
      <c r="AM221" s="187"/>
      <c r="AN221" s="187"/>
      <c r="AO221" s="187"/>
      <c r="AP221" s="238">
        <f t="shared" si="25"/>
        <v>0</v>
      </c>
      <c r="AQ221" s="258">
        <f t="shared" si="26"/>
        <v>0</v>
      </c>
      <c r="AR221" s="231">
        <v>218</v>
      </c>
    </row>
    <row r="222" spans="1:44" ht="15" customHeight="1" x14ac:dyDescent="0.25">
      <c r="A222" s="34" t="str">
        <f>IF('CR CF3'!A222="","",Accueil!$D$8)</f>
        <v/>
      </c>
      <c r="B222" s="36" t="str">
        <f>IF('CR CF3'!A222="","",MATCH('CR CF3'!A222,Accueil!$D$32:$D$131,0))</f>
        <v/>
      </c>
      <c r="C222" s="145" t="str">
        <f>IF('CR CF3'!A222="","",'CR CF3'!A222)</f>
        <v/>
      </c>
      <c r="D222" s="162" t="str">
        <f>IF('CR CF3'!B222="","",'CR CF3'!B222)</f>
        <v/>
      </c>
      <c r="E222" s="284" t="str">
        <f>IF('CR CF3'!C222="","",'CR CF3'!C222)</f>
        <v/>
      </c>
      <c r="F222" s="171" t="str">
        <f>IF(OR(Accueil!$D$8="",D222="",E222=""),"",DATEDIF(E222,LOOKUP(B222,Accueil!$C$32:$C$131,Accueil!$E$32:$E$131),"m"))</f>
        <v/>
      </c>
      <c r="G222" s="92" t="str">
        <f>IF('CR CF3'!E222="","",'CR CF3'!E222)</f>
        <v/>
      </c>
      <c r="H222" s="252" t="str">
        <f>IF('CR CF3'!F222="","",'CR CF3'!F222)</f>
        <v/>
      </c>
      <c r="I222" s="245" t="str">
        <f>IF(OR(F222="",H222=""),"",VLOOKUP(H222,Détente!$A$2:$BU$157,MATCH(F222,(Détente!$B$1:$BU$1),1)+1))</f>
        <v/>
      </c>
      <c r="J222" s="252" t="str">
        <f>IF('CR CF3'!H222="","",'CR CF3'!H222)</f>
        <v/>
      </c>
      <c r="K222" s="245" t="str">
        <f>IF(OR(F222="",J222=""),"",VLOOKUP(J222,Sautillers!$A$2:$BU$99,MATCH(F222,(Sautillers!$B$1:$BU$1),1)+1))</f>
        <v/>
      </c>
      <c r="L222" s="252" t="str">
        <f>IF('CR CF3'!J222="","",'CR CF3'!J222)</f>
        <v/>
      </c>
      <c r="M222" s="245" t="str">
        <f>IF(OR(F222="",L222=""),"",VLOOKUP(L222,Gainage!$A$2:$BU$32,MATCH(F222,(Gainage!$B$1:$BU$1),1)+1))</f>
        <v/>
      </c>
      <c r="N222" s="252" t="str">
        <f>IF('CR CF3'!L222="","",'CR CF3'!L222)</f>
        <v/>
      </c>
      <c r="O222" s="245" t="str">
        <f>IF(OR(F222="",N222=""),"",VLOOKUP(N222,'Course 20 m'!$A$2:$BU$373,MATCH(F222,('Course 20 m'!$B$1:$BU$1),1)+1))</f>
        <v/>
      </c>
      <c r="P222" s="253" t="str">
        <f>IF('CR CF3'!N222="","",'CR CF3'!N222)</f>
        <v/>
      </c>
      <c r="Q222" s="245" t="str">
        <f>IF(OR(F222="",P222=""),"",VLOOKUP(P222,'Ecarts D&amp;G'!$A$2:$BU$147,MATCH(F222,('Ecarts D&amp;G'!$B$1:$BU$1),1)+1))</f>
        <v/>
      </c>
      <c r="R222" s="253" t="str">
        <f>IF('CR CF3'!P222="","",'CR CF3'!P222)</f>
        <v/>
      </c>
      <c r="S222" s="245" t="str">
        <f>IF(OR(F222="",R222=""),"",VLOOKUP(R222,'Ecarts D&amp;G'!$A$2:$BU$147,MATCH(F222,('Ecarts D&amp;G'!$B$1:$BU$1),1)+1))</f>
        <v/>
      </c>
      <c r="T222" s="253" t="str">
        <f>IF('CR CF3'!R222="","",'CR CF3'!R222)</f>
        <v/>
      </c>
      <c r="U222" s="245" t="str">
        <f>IF(OR(F222="",T222=""),"",VLOOKUP(T222,'Ecart facial'!$A$2:$BU$143,MATCH(F222,('Ecart facial'!$B$1:$BU$1),1)+1))</f>
        <v/>
      </c>
      <c r="V222" s="254" t="str">
        <f>IF('CR CF3'!T222="","",'CR CF3'!T222)</f>
        <v/>
      </c>
      <c r="W222" s="245" t="str">
        <f>IF(OR(F222="",V222=""),"",VLOOKUP(V222,'Fermeture TJ'!$A$2:$BU$126,MATCH(F222,('Fermeture TJ'!$B$1:$BU$1),1)+1))</f>
        <v/>
      </c>
      <c r="X222" s="254" t="str">
        <f>IF('CR CF3'!V222="","",'CR CF3'!V222)</f>
        <v/>
      </c>
      <c r="Y222" s="245" t="str">
        <f>IF(OR(F222="",X222=""),"",VLOOKUP(X222,Pont!$A$2:$BU$188,MATCH(F222,(Pont!$B$1:$BU$1),1)+1))</f>
        <v/>
      </c>
      <c r="Z222" s="254" t="str">
        <f>IF('CR CF3'!X222="","",'CR CF3'!X222)</f>
        <v/>
      </c>
      <c r="AA222" s="245" t="str">
        <f>IF(OR(F222="",Z222=""),"",VLOOKUP(Z222,Epaules!$A$2:$BU$76,MATCH(F222,(Epaules!$B$1:$BU$1),1)+1))</f>
        <v/>
      </c>
      <c r="AB222" s="233">
        <f t="shared" si="21"/>
        <v>0</v>
      </c>
      <c r="AC222" s="199" t="str">
        <f t="shared" si="27"/>
        <v/>
      </c>
      <c r="AD222" s="37"/>
      <c r="AE222" s="37"/>
      <c r="AF222" s="176" t="str">
        <f t="shared" si="22"/>
        <v/>
      </c>
      <c r="AG222" s="187"/>
      <c r="AH222" s="187"/>
      <c r="AI222" s="176" t="str">
        <f t="shared" si="23"/>
        <v/>
      </c>
      <c r="AJ222" s="235">
        <f t="shared" si="24"/>
        <v>0</v>
      </c>
      <c r="AK222" s="187"/>
      <c r="AL222" s="187"/>
      <c r="AM222" s="187"/>
      <c r="AN222" s="187"/>
      <c r="AO222" s="187"/>
      <c r="AP222" s="238">
        <f t="shared" si="25"/>
        <v>0</v>
      </c>
      <c r="AQ222" s="258">
        <f t="shared" si="26"/>
        <v>0</v>
      </c>
      <c r="AR222" s="231">
        <v>219</v>
      </c>
    </row>
    <row r="223" spans="1:44" ht="15" customHeight="1" x14ac:dyDescent="0.25">
      <c r="A223" s="34" t="str">
        <f>IF('CR CF3'!A223="","",Accueil!$D$8)</f>
        <v/>
      </c>
      <c r="B223" s="36" t="str">
        <f>IF('CR CF3'!A223="","",MATCH('CR CF3'!A223,Accueil!$D$32:$D$131,0))</f>
        <v/>
      </c>
      <c r="C223" s="145" t="str">
        <f>IF('CR CF3'!A223="","",'CR CF3'!A223)</f>
        <v/>
      </c>
      <c r="D223" s="162" t="str">
        <f>IF('CR CF3'!B223="","",'CR CF3'!B223)</f>
        <v/>
      </c>
      <c r="E223" s="285" t="str">
        <f>IF('CR CF3'!C223="","",'CR CF3'!C223)</f>
        <v/>
      </c>
      <c r="F223" s="171" t="str">
        <f>IF(OR(Accueil!$D$8="",D223="",E223=""),"",DATEDIF(E223,LOOKUP(B223,Accueil!$C$32:$C$131,Accueil!$E$32:$E$131),"m"))</f>
        <v/>
      </c>
      <c r="G223" s="92" t="str">
        <f>IF('CR CF3'!E223="","",'CR CF3'!E223)</f>
        <v/>
      </c>
      <c r="H223" s="252" t="str">
        <f>IF('CR CF3'!F223="","",'CR CF3'!F223)</f>
        <v/>
      </c>
      <c r="I223" s="245" t="str">
        <f>IF(OR(F223="",H223=""),"",VLOOKUP(H223,Détente!$A$2:$BU$157,MATCH(F223,(Détente!$B$1:$BU$1),1)+1))</f>
        <v/>
      </c>
      <c r="J223" s="252" t="str">
        <f>IF('CR CF3'!H223="","",'CR CF3'!H223)</f>
        <v/>
      </c>
      <c r="K223" s="245" t="str">
        <f>IF(OR(F223="",J223=""),"",VLOOKUP(J223,Sautillers!$A$2:$BU$99,MATCH(F223,(Sautillers!$B$1:$BU$1),1)+1))</f>
        <v/>
      </c>
      <c r="L223" s="252" t="str">
        <f>IF('CR CF3'!J223="","",'CR CF3'!J223)</f>
        <v/>
      </c>
      <c r="M223" s="245" t="str">
        <f>IF(OR(F223="",L223=""),"",VLOOKUP(L223,Gainage!$A$2:$BU$32,MATCH(F223,(Gainage!$B$1:$BU$1),1)+1))</f>
        <v/>
      </c>
      <c r="N223" s="252" t="str">
        <f>IF('CR CF3'!L223="","",'CR CF3'!L223)</f>
        <v/>
      </c>
      <c r="O223" s="245" t="str">
        <f>IF(OR(F223="",N223=""),"",VLOOKUP(N223,'Course 20 m'!$A$2:$BU$373,MATCH(F223,('Course 20 m'!$B$1:$BU$1),1)+1))</f>
        <v/>
      </c>
      <c r="P223" s="253" t="str">
        <f>IF('CR CF3'!N223="","",'CR CF3'!N223)</f>
        <v/>
      </c>
      <c r="Q223" s="245" t="str">
        <f>IF(OR(F223="",P223=""),"",VLOOKUP(P223,'Ecarts D&amp;G'!$A$2:$BU$147,MATCH(F223,('Ecarts D&amp;G'!$B$1:$BU$1),1)+1))</f>
        <v/>
      </c>
      <c r="R223" s="253" t="str">
        <f>IF('CR CF3'!P223="","",'CR CF3'!P223)</f>
        <v/>
      </c>
      <c r="S223" s="245" t="str">
        <f>IF(OR(F223="",R223=""),"",VLOOKUP(R223,'Ecarts D&amp;G'!$A$2:$BU$147,MATCH(F223,('Ecarts D&amp;G'!$B$1:$BU$1),1)+1))</f>
        <v/>
      </c>
      <c r="T223" s="253" t="str">
        <f>IF('CR CF3'!R223="","",'CR CF3'!R223)</f>
        <v/>
      </c>
      <c r="U223" s="245" t="str">
        <f>IF(OR(F223="",T223=""),"",VLOOKUP(T223,'Ecart facial'!$A$2:$BU$143,MATCH(F223,('Ecart facial'!$B$1:$BU$1),1)+1))</f>
        <v/>
      </c>
      <c r="V223" s="254" t="str">
        <f>IF('CR CF3'!T223="","",'CR CF3'!T223)</f>
        <v/>
      </c>
      <c r="W223" s="245" t="str">
        <f>IF(OR(F223="",V223=""),"",VLOOKUP(V223,'Fermeture TJ'!$A$2:$BU$126,MATCH(F223,('Fermeture TJ'!$B$1:$BU$1),1)+1))</f>
        <v/>
      </c>
      <c r="X223" s="254" t="str">
        <f>IF('CR CF3'!V223="","",'CR CF3'!V223)</f>
        <v/>
      </c>
      <c r="Y223" s="245" t="str">
        <f>IF(OR(F223="",X223=""),"",VLOOKUP(X223,Pont!$A$2:$BU$188,MATCH(F223,(Pont!$B$1:$BU$1),1)+1))</f>
        <v/>
      </c>
      <c r="Z223" s="254" t="str">
        <f>IF('CR CF3'!X223="","",'CR CF3'!X223)</f>
        <v/>
      </c>
      <c r="AA223" s="245" t="str">
        <f>IF(OR(F223="",Z223=""),"",VLOOKUP(Z223,Epaules!$A$2:$BU$76,MATCH(F223,(Epaules!$B$1:$BU$1),1)+1))</f>
        <v/>
      </c>
      <c r="AB223" s="233">
        <f t="shared" si="21"/>
        <v>0</v>
      </c>
      <c r="AC223" s="199" t="str">
        <f t="shared" si="27"/>
        <v/>
      </c>
      <c r="AD223" s="37"/>
      <c r="AE223" s="37"/>
      <c r="AF223" s="176" t="str">
        <f t="shared" si="22"/>
        <v/>
      </c>
      <c r="AG223" s="187"/>
      <c r="AH223" s="187"/>
      <c r="AI223" s="176" t="str">
        <f t="shared" si="23"/>
        <v/>
      </c>
      <c r="AJ223" s="235">
        <f t="shared" si="24"/>
        <v>0</v>
      </c>
      <c r="AK223" s="187"/>
      <c r="AL223" s="187"/>
      <c r="AM223" s="187"/>
      <c r="AN223" s="187"/>
      <c r="AO223" s="187"/>
      <c r="AP223" s="238">
        <f t="shared" si="25"/>
        <v>0</v>
      </c>
      <c r="AQ223" s="258">
        <f t="shared" si="26"/>
        <v>0</v>
      </c>
      <c r="AR223" s="231">
        <v>220</v>
      </c>
    </row>
    <row r="224" spans="1:44" ht="15" customHeight="1" x14ac:dyDescent="0.25">
      <c r="A224" s="34" t="str">
        <f>IF('CR CF3'!A224="","",Accueil!$D$8)</f>
        <v/>
      </c>
      <c r="B224" s="36" t="str">
        <f>IF('CR CF3'!A224="","",MATCH('CR CF3'!A224,Accueil!$D$32:$D$131,0))</f>
        <v/>
      </c>
      <c r="C224" s="145" t="str">
        <f>IF('CR CF3'!A224="","",'CR CF3'!A224)</f>
        <v/>
      </c>
      <c r="D224" s="162" t="str">
        <f>IF('CR CF3'!B224="","",'CR CF3'!B224)</f>
        <v/>
      </c>
      <c r="E224" s="284" t="str">
        <f>IF('CR CF3'!C224="","",'CR CF3'!C224)</f>
        <v/>
      </c>
      <c r="F224" s="171" t="str">
        <f>IF(OR(Accueil!$D$8="",D224="",E224=""),"",DATEDIF(E224,LOOKUP(B224,Accueil!$C$32:$C$131,Accueil!$E$32:$E$131),"m"))</f>
        <v/>
      </c>
      <c r="G224" s="92" t="str">
        <f>IF('CR CF3'!E224="","",'CR CF3'!E224)</f>
        <v/>
      </c>
      <c r="H224" s="252" t="str">
        <f>IF('CR CF3'!F224="","",'CR CF3'!F224)</f>
        <v/>
      </c>
      <c r="I224" s="245" t="str">
        <f>IF(OR(F224="",H224=""),"",VLOOKUP(H224,Détente!$A$2:$BU$157,MATCH(F224,(Détente!$B$1:$BU$1),1)+1))</f>
        <v/>
      </c>
      <c r="J224" s="252" t="str">
        <f>IF('CR CF3'!H224="","",'CR CF3'!H224)</f>
        <v/>
      </c>
      <c r="K224" s="245" t="str">
        <f>IF(OR(F224="",J224=""),"",VLOOKUP(J224,Sautillers!$A$2:$BU$99,MATCH(F224,(Sautillers!$B$1:$BU$1),1)+1))</f>
        <v/>
      </c>
      <c r="L224" s="252" t="str">
        <f>IF('CR CF3'!J224="","",'CR CF3'!J224)</f>
        <v/>
      </c>
      <c r="M224" s="245" t="str">
        <f>IF(OR(F224="",L224=""),"",VLOOKUP(L224,Gainage!$A$2:$BU$32,MATCH(F224,(Gainage!$B$1:$BU$1),1)+1))</f>
        <v/>
      </c>
      <c r="N224" s="252" t="str">
        <f>IF('CR CF3'!L224="","",'CR CF3'!L224)</f>
        <v/>
      </c>
      <c r="O224" s="245" t="str">
        <f>IF(OR(F224="",N224=""),"",VLOOKUP(N224,'Course 20 m'!$A$2:$BU$373,MATCH(F224,('Course 20 m'!$B$1:$BU$1),1)+1))</f>
        <v/>
      </c>
      <c r="P224" s="253" t="str">
        <f>IF('CR CF3'!N224="","",'CR CF3'!N224)</f>
        <v/>
      </c>
      <c r="Q224" s="245" t="str">
        <f>IF(OR(F224="",P224=""),"",VLOOKUP(P224,'Ecarts D&amp;G'!$A$2:$BU$147,MATCH(F224,('Ecarts D&amp;G'!$B$1:$BU$1),1)+1))</f>
        <v/>
      </c>
      <c r="R224" s="253" t="str">
        <f>IF('CR CF3'!P224="","",'CR CF3'!P224)</f>
        <v/>
      </c>
      <c r="S224" s="245" t="str">
        <f>IF(OR(F224="",R224=""),"",VLOOKUP(R224,'Ecarts D&amp;G'!$A$2:$BU$147,MATCH(F224,('Ecarts D&amp;G'!$B$1:$BU$1),1)+1))</f>
        <v/>
      </c>
      <c r="T224" s="253" t="str">
        <f>IF('CR CF3'!R224="","",'CR CF3'!R224)</f>
        <v/>
      </c>
      <c r="U224" s="245" t="str">
        <f>IF(OR(F224="",T224=""),"",VLOOKUP(T224,'Ecart facial'!$A$2:$BU$143,MATCH(F224,('Ecart facial'!$B$1:$BU$1),1)+1))</f>
        <v/>
      </c>
      <c r="V224" s="254" t="str">
        <f>IF('CR CF3'!T224="","",'CR CF3'!T224)</f>
        <v/>
      </c>
      <c r="W224" s="245" t="str">
        <f>IF(OR(F224="",V224=""),"",VLOOKUP(V224,'Fermeture TJ'!$A$2:$BU$126,MATCH(F224,('Fermeture TJ'!$B$1:$BU$1),1)+1))</f>
        <v/>
      </c>
      <c r="X224" s="254" t="str">
        <f>IF('CR CF3'!V224="","",'CR CF3'!V224)</f>
        <v/>
      </c>
      <c r="Y224" s="245" t="str">
        <f>IF(OR(F224="",X224=""),"",VLOOKUP(X224,Pont!$A$2:$BU$188,MATCH(F224,(Pont!$B$1:$BU$1),1)+1))</f>
        <v/>
      </c>
      <c r="Z224" s="254" t="str">
        <f>IF('CR CF3'!X224="","",'CR CF3'!X224)</f>
        <v/>
      </c>
      <c r="AA224" s="245" t="str">
        <f>IF(OR(F224="",Z224=""),"",VLOOKUP(Z224,Epaules!$A$2:$BU$76,MATCH(F224,(Epaules!$B$1:$BU$1),1)+1))</f>
        <v/>
      </c>
      <c r="AB224" s="233">
        <f t="shared" si="21"/>
        <v>0</v>
      </c>
      <c r="AC224" s="199" t="str">
        <f t="shared" si="27"/>
        <v/>
      </c>
      <c r="AD224" s="37"/>
      <c r="AE224" s="37"/>
      <c r="AF224" s="176" t="str">
        <f t="shared" si="22"/>
        <v/>
      </c>
      <c r="AG224" s="187"/>
      <c r="AH224" s="187"/>
      <c r="AI224" s="176" t="str">
        <f t="shared" si="23"/>
        <v/>
      </c>
      <c r="AJ224" s="235">
        <f t="shared" si="24"/>
        <v>0</v>
      </c>
      <c r="AK224" s="187"/>
      <c r="AL224" s="187"/>
      <c r="AM224" s="187"/>
      <c r="AN224" s="187"/>
      <c r="AO224" s="187"/>
      <c r="AP224" s="238">
        <f t="shared" si="25"/>
        <v>0</v>
      </c>
      <c r="AQ224" s="258">
        <f t="shared" si="26"/>
        <v>0</v>
      </c>
      <c r="AR224" s="231">
        <v>221</v>
      </c>
    </row>
    <row r="225" spans="1:44" ht="15" customHeight="1" x14ac:dyDescent="0.25">
      <c r="A225" s="34" t="str">
        <f>IF('CR CF3'!A225="","",Accueil!$D$8)</f>
        <v/>
      </c>
      <c r="B225" s="36" t="str">
        <f>IF('CR CF3'!A225="","",MATCH('CR CF3'!A225,Accueil!$D$32:$D$131,0))</f>
        <v/>
      </c>
      <c r="C225" s="145" t="str">
        <f>IF('CR CF3'!A225="","",'CR CF3'!A225)</f>
        <v/>
      </c>
      <c r="D225" s="162" t="str">
        <f>IF('CR CF3'!B225="","",'CR CF3'!B225)</f>
        <v/>
      </c>
      <c r="E225" s="285" t="str">
        <f>IF('CR CF3'!C225="","",'CR CF3'!C225)</f>
        <v/>
      </c>
      <c r="F225" s="171" t="str">
        <f>IF(OR(Accueil!$D$8="",D225="",E225=""),"",DATEDIF(E225,LOOKUP(B225,Accueil!$C$32:$C$131,Accueil!$E$32:$E$131),"m"))</f>
        <v/>
      </c>
      <c r="G225" s="92" t="str">
        <f>IF('CR CF3'!E225="","",'CR CF3'!E225)</f>
        <v/>
      </c>
      <c r="H225" s="252" t="str">
        <f>IF('CR CF3'!F225="","",'CR CF3'!F225)</f>
        <v/>
      </c>
      <c r="I225" s="245" t="str">
        <f>IF(OR(F225="",H225=""),"",VLOOKUP(H225,Détente!$A$2:$BU$157,MATCH(F225,(Détente!$B$1:$BU$1),1)+1))</f>
        <v/>
      </c>
      <c r="J225" s="252" t="str">
        <f>IF('CR CF3'!H225="","",'CR CF3'!H225)</f>
        <v/>
      </c>
      <c r="K225" s="245" t="str">
        <f>IF(OR(F225="",J225=""),"",VLOOKUP(J225,Sautillers!$A$2:$BU$99,MATCH(F225,(Sautillers!$B$1:$BU$1),1)+1))</f>
        <v/>
      </c>
      <c r="L225" s="252" t="str">
        <f>IF('CR CF3'!J225="","",'CR CF3'!J225)</f>
        <v/>
      </c>
      <c r="M225" s="245" t="str">
        <f>IF(OR(F225="",L225=""),"",VLOOKUP(L225,Gainage!$A$2:$BU$32,MATCH(F225,(Gainage!$B$1:$BU$1),1)+1))</f>
        <v/>
      </c>
      <c r="N225" s="252" t="str">
        <f>IF('CR CF3'!L225="","",'CR CF3'!L225)</f>
        <v/>
      </c>
      <c r="O225" s="245" t="str">
        <f>IF(OR(F225="",N225=""),"",VLOOKUP(N225,'Course 20 m'!$A$2:$BU$373,MATCH(F225,('Course 20 m'!$B$1:$BU$1),1)+1))</f>
        <v/>
      </c>
      <c r="P225" s="253" t="str">
        <f>IF('CR CF3'!N225="","",'CR CF3'!N225)</f>
        <v/>
      </c>
      <c r="Q225" s="245" t="str">
        <f>IF(OR(F225="",P225=""),"",VLOOKUP(P225,'Ecarts D&amp;G'!$A$2:$BU$147,MATCH(F225,('Ecarts D&amp;G'!$B$1:$BU$1),1)+1))</f>
        <v/>
      </c>
      <c r="R225" s="253" t="str">
        <f>IF('CR CF3'!P225="","",'CR CF3'!P225)</f>
        <v/>
      </c>
      <c r="S225" s="245" t="str">
        <f>IF(OR(F225="",R225=""),"",VLOOKUP(R225,'Ecarts D&amp;G'!$A$2:$BU$147,MATCH(F225,('Ecarts D&amp;G'!$B$1:$BU$1),1)+1))</f>
        <v/>
      </c>
      <c r="T225" s="253" t="str">
        <f>IF('CR CF3'!R225="","",'CR CF3'!R225)</f>
        <v/>
      </c>
      <c r="U225" s="245" t="str">
        <f>IF(OR(F225="",T225=""),"",VLOOKUP(T225,'Ecart facial'!$A$2:$BU$143,MATCH(F225,('Ecart facial'!$B$1:$BU$1),1)+1))</f>
        <v/>
      </c>
      <c r="V225" s="254" t="str">
        <f>IF('CR CF3'!T225="","",'CR CF3'!T225)</f>
        <v/>
      </c>
      <c r="W225" s="245" t="str">
        <f>IF(OR(F225="",V225=""),"",VLOOKUP(V225,'Fermeture TJ'!$A$2:$BU$126,MATCH(F225,('Fermeture TJ'!$B$1:$BU$1),1)+1))</f>
        <v/>
      </c>
      <c r="X225" s="254" t="str">
        <f>IF('CR CF3'!V225="","",'CR CF3'!V225)</f>
        <v/>
      </c>
      <c r="Y225" s="245" t="str">
        <f>IF(OR(F225="",X225=""),"",VLOOKUP(X225,Pont!$A$2:$BU$188,MATCH(F225,(Pont!$B$1:$BU$1),1)+1))</f>
        <v/>
      </c>
      <c r="Z225" s="254" t="str">
        <f>IF('CR CF3'!X225="","",'CR CF3'!X225)</f>
        <v/>
      </c>
      <c r="AA225" s="245" t="str">
        <f>IF(OR(F225="",Z225=""),"",VLOOKUP(Z225,Epaules!$A$2:$BU$76,MATCH(F225,(Epaules!$B$1:$BU$1),1)+1))</f>
        <v/>
      </c>
      <c r="AB225" s="233">
        <f t="shared" si="21"/>
        <v>0</v>
      </c>
      <c r="AC225" s="199" t="str">
        <f t="shared" si="27"/>
        <v/>
      </c>
      <c r="AD225" s="37"/>
      <c r="AE225" s="37"/>
      <c r="AF225" s="176" t="str">
        <f t="shared" si="22"/>
        <v/>
      </c>
      <c r="AG225" s="187"/>
      <c r="AH225" s="187"/>
      <c r="AI225" s="176" t="str">
        <f t="shared" si="23"/>
        <v/>
      </c>
      <c r="AJ225" s="235">
        <f t="shared" si="24"/>
        <v>0</v>
      </c>
      <c r="AK225" s="187"/>
      <c r="AL225" s="187"/>
      <c r="AM225" s="187"/>
      <c r="AN225" s="187"/>
      <c r="AO225" s="187"/>
      <c r="AP225" s="238">
        <f t="shared" si="25"/>
        <v>0</v>
      </c>
      <c r="AQ225" s="258">
        <f t="shared" si="26"/>
        <v>0</v>
      </c>
      <c r="AR225" s="231">
        <v>222</v>
      </c>
    </row>
    <row r="226" spans="1:44" ht="15" customHeight="1" x14ac:dyDescent="0.25">
      <c r="A226" s="34" t="str">
        <f>IF('CR CF3'!A226="","",Accueil!$D$8)</f>
        <v/>
      </c>
      <c r="B226" s="36" t="str">
        <f>IF('CR CF3'!A226="","",MATCH('CR CF3'!A226,Accueil!$D$32:$D$131,0))</f>
        <v/>
      </c>
      <c r="C226" s="145" t="str">
        <f>IF('CR CF3'!A226="","",'CR CF3'!A226)</f>
        <v/>
      </c>
      <c r="D226" s="162" t="str">
        <f>IF('CR CF3'!B226="","",'CR CF3'!B226)</f>
        <v/>
      </c>
      <c r="E226" s="284" t="str">
        <f>IF('CR CF3'!C226="","",'CR CF3'!C226)</f>
        <v/>
      </c>
      <c r="F226" s="171" t="str">
        <f>IF(OR(Accueil!$D$8="",D226="",E226=""),"",DATEDIF(E226,LOOKUP(B226,Accueil!$C$32:$C$131,Accueil!$E$32:$E$131),"m"))</f>
        <v/>
      </c>
      <c r="G226" s="92" t="str">
        <f>IF('CR CF3'!E226="","",'CR CF3'!E226)</f>
        <v/>
      </c>
      <c r="H226" s="252" t="str">
        <f>IF('CR CF3'!F226="","",'CR CF3'!F226)</f>
        <v/>
      </c>
      <c r="I226" s="245" t="str">
        <f>IF(OR(F226="",H226=""),"",VLOOKUP(H226,Détente!$A$2:$BU$157,MATCH(F226,(Détente!$B$1:$BU$1),1)+1))</f>
        <v/>
      </c>
      <c r="J226" s="252" t="str">
        <f>IF('CR CF3'!H226="","",'CR CF3'!H226)</f>
        <v/>
      </c>
      <c r="K226" s="245" t="str">
        <f>IF(OR(F226="",J226=""),"",VLOOKUP(J226,Sautillers!$A$2:$BU$99,MATCH(F226,(Sautillers!$B$1:$BU$1),1)+1))</f>
        <v/>
      </c>
      <c r="L226" s="252" t="str">
        <f>IF('CR CF3'!J226="","",'CR CF3'!J226)</f>
        <v/>
      </c>
      <c r="M226" s="245" t="str">
        <f>IF(OR(F226="",L226=""),"",VLOOKUP(L226,Gainage!$A$2:$BU$32,MATCH(F226,(Gainage!$B$1:$BU$1),1)+1))</f>
        <v/>
      </c>
      <c r="N226" s="252" t="str">
        <f>IF('CR CF3'!L226="","",'CR CF3'!L226)</f>
        <v/>
      </c>
      <c r="O226" s="245" t="str">
        <f>IF(OR(F226="",N226=""),"",VLOOKUP(N226,'Course 20 m'!$A$2:$BU$373,MATCH(F226,('Course 20 m'!$B$1:$BU$1),1)+1))</f>
        <v/>
      </c>
      <c r="P226" s="253" t="str">
        <f>IF('CR CF3'!N226="","",'CR CF3'!N226)</f>
        <v/>
      </c>
      <c r="Q226" s="245" t="str">
        <f>IF(OR(F226="",P226=""),"",VLOOKUP(P226,'Ecarts D&amp;G'!$A$2:$BU$147,MATCH(F226,('Ecarts D&amp;G'!$B$1:$BU$1),1)+1))</f>
        <v/>
      </c>
      <c r="R226" s="253" t="str">
        <f>IF('CR CF3'!P226="","",'CR CF3'!P226)</f>
        <v/>
      </c>
      <c r="S226" s="245" t="str">
        <f>IF(OR(F226="",R226=""),"",VLOOKUP(R226,'Ecarts D&amp;G'!$A$2:$BU$147,MATCH(F226,('Ecarts D&amp;G'!$B$1:$BU$1),1)+1))</f>
        <v/>
      </c>
      <c r="T226" s="253" t="str">
        <f>IF('CR CF3'!R226="","",'CR CF3'!R226)</f>
        <v/>
      </c>
      <c r="U226" s="245" t="str">
        <f>IF(OR(F226="",T226=""),"",VLOOKUP(T226,'Ecart facial'!$A$2:$BU$143,MATCH(F226,('Ecart facial'!$B$1:$BU$1),1)+1))</f>
        <v/>
      </c>
      <c r="V226" s="254" t="str">
        <f>IF('CR CF3'!T226="","",'CR CF3'!T226)</f>
        <v/>
      </c>
      <c r="W226" s="245" t="str">
        <f>IF(OR(F226="",V226=""),"",VLOOKUP(V226,'Fermeture TJ'!$A$2:$BU$126,MATCH(F226,('Fermeture TJ'!$B$1:$BU$1),1)+1))</f>
        <v/>
      </c>
      <c r="X226" s="254" t="str">
        <f>IF('CR CF3'!V226="","",'CR CF3'!V226)</f>
        <v/>
      </c>
      <c r="Y226" s="245" t="str">
        <f>IF(OR(F226="",X226=""),"",VLOOKUP(X226,Pont!$A$2:$BU$188,MATCH(F226,(Pont!$B$1:$BU$1),1)+1))</f>
        <v/>
      </c>
      <c r="Z226" s="254" t="str">
        <f>IF('CR CF3'!X226="","",'CR CF3'!X226)</f>
        <v/>
      </c>
      <c r="AA226" s="245" t="str">
        <f>IF(OR(F226="",Z226=""),"",VLOOKUP(Z226,Epaules!$A$2:$BU$76,MATCH(F226,(Epaules!$B$1:$BU$1),1)+1))</f>
        <v/>
      </c>
      <c r="AB226" s="233">
        <f t="shared" si="21"/>
        <v>0</v>
      </c>
      <c r="AC226" s="199" t="str">
        <f t="shared" si="27"/>
        <v/>
      </c>
      <c r="AD226" s="37"/>
      <c r="AE226" s="37"/>
      <c r="AF226" s="176" t="str">
        <f t="shared" si="22"/>
        <v/>
      </c>
      <c r="AG226" s="187"/>
      <c r="AH226" s="187"/>
      <c r="AI226" s="176" t="str">
        <f t="shared" si="23"/>
        <v/>
      </c>
      <c r="AJ226" s="235">
        <f t="shared" si="24"/>
        <v>0</v>
      </c>
      <c r="AK226" s="187"/>
      <c r="AL226" s="187"/>
      <c r="AM226" s="187"/>
      <c r="AN226" s="187"/>
      <c r="AO226" s="187"/>
      <c r="AP226" s="238">
        <f t="shared" si="25"/>
        <v>0</v>
      </c>
      <c r="AQ226" s="258">
        <f t="shared" si="26"/>
        <v>0</v>
      </c>
      <c r="AR226" s="231">
        <v>223</v>
      </c>
    </row>
    <row r="227" spans="1:44" ht="15" customHeight="1" x14ac:dyDescent="0.25">
      <c r="A227" s="34" t="str">
        <f>IF('CR CF3'!A227="","",Accueil!$D$8)</f>
        <v/>
      </c>
      <c r="B227" s="36" t="str">
        <f>IF('CR CF3'!A227="","",MATCH('CR CF3'!A227,Accueil!$D$32:$D$131,0))</f>
        <v/>
      </c>
      <c r="C227" s="145" t="str">
        <f>IF('CR CF3'!A227="","",'CR CF3'!A227)</f>
        <v/>
      </c>
      <c r="D227" s="162" t="str">
        <f>IF('CR CF3'!B227="","",'CR CF3'!B227)</f>
        <v/>
      </c>
      <c r="E227" s="285" t="str">
        <f>IF('CR CF3'!C227="","",'CR CF3'!C227)</f>
        <v/>
      </c>
      <c r="F227" s="171" t="str">
        <f>IF(OR(Accueil!$D$8="",D227="",E227=""),"",DATEDIF(E227,LOOKUP(B227,Accueil!$C$32:$C$131,Accueil!$E$32:$E$131),"m"))</f>
        <v/>
      </c>
      <c r="G227" s="92" t="str">
        <f>IF('CR CF3'!E227="","",'CR CF3'!E227)</f>
        <v/>
      </c>
      <c r="H227" s="252" t="str">
        <f>IF('CR CF3'!F227="","",'CR CF3'!F227)</f>
        <v/>
      </c>
      <c r="I227" s="245" t="str">
        <f>IF(OR(F227="",H227=""),"",VLOOKUP(H227,Détente!$A$2:$BU$157,MATCH(F227,(Détente!$B$1:$BU$1),1)+1))</f>
        <v/>
      </c>
      <c r="J227" s="252" t="str">
        <f>IF('CR CF3'!H227="","",'CR CF3'!H227)</f>
        <v/>
      </c>
      <c r="K227" s="245" t="str">
        <f>IF(OR(F227="",J227=""),"",VLOOKUP(J227,Sautillers!$A$2:$BU$99,MATCH(F227,(Sautillers!$B$1:$BU$1),1)+1))</f>
        <v/>
      </c>
      <c r="L227" s="252" t="str">
        <f>IF('CR CF3'!J227="","",'CR CF3'!J227)</f>
        <v/>
      </c>
      <c r="M227" s="245" t="str">
        <f>IF(OR(F227="",L227=""),"",VLOOKUP(L227,Gainage!$A$2:$BU$32,MATCH(F227,(Gainage!$B$1:$BU$1),1)+1))</f>
        <v/>
      </c>
      <c r="N227" s="252" t="str">
        <f>IF('CR CF3'!L227="","",'CR CF3'!L227)</f>
        <v/>
      </c>
      <c r="O227" s="245" t="str">
        <f>IF(OR(F227="",N227=""),"",VLOOKUP(N227,'Course 20 m'!$A$2:$BU$373,MATCH(F227,('Course 20 m'!$B$1:$BU$1),1)+1))</f>
        <v/>
      </c>
      <c r="P227" s="253" t="str">
        <f>IF('CR CF3'!N227="","",'CR CF3'!N227)</f>
        <v/>
      </c>
      <c r="Q227" s="245" t="str">
        <f>IF(OR(F227="",P227=""),"",VLOOKUP(P227,'Ecarts D&amp;G'!$A$2:$BU$147,MATCH(F227,('Ecarts D&amp;G'!$B$1:$BU$1),1)+1))</f>
        <v/>
      </c>
      <c r="R227" s="253" t="str">
        <f>IF('CR CF3'!P227="","",'CR CF3'!P227)</f>
        <v/>
      </c>
      <c r="S227" s="245" t="str">
        <f>IF(OR(F227="",R227=""),"",VLOOKUP(R227,'Ecarts D&amp;G'!$A$2:$BU$147,MATCH(F227,('Ecarts D&amp;G'!$B$1:$BU$1),1)+1))</f>
        <v/>
      </c>
      <c r="T227" s="253" t="str">
        <f>IF('CR CF3'!R227="","",'CR CF3'!R227)</f>
        <v/>
      </c>
      <c r="U227" s="245" t="str">
        <f>IF(OR(F227="",T227=""),"",VLOOKUP(T227,'Ecart facial'!$A$2:$BU$143,MATCH(F227,('Ecart facial'!$B$1:$BU$1),1)+1))</f>
        <v/>
      </c>
      <c r="V227" s="254" t="str">
        <f>IF('CR CF3'!T227="","",'CR CF3'!T227)</f>
        <v/>
      </c>
      <c r="W227" s="245" t="str">
        <f>IF(OR(F227="",V227=""),"",VLOOKUP(V227,'Fermeture TJ'!$A$2:$BU$126,MATCH(F227,('Fermeture TJ'!$B$1:$BU$1),1)+1))</f>
        <v/>
      </c>
      <c r="X227" s="254" t="str">
        <f>IF('CR CF3'!V227="","",'CR CF3'!V227)</f>
        <v/>
      </c>
      <c r="Y227" s="245" t="str">
        <f>IF(OR(F227="",X227=""),"",VLOOKUP(X227,Pont!$A$2:$BU$188,MATCH(F227,(Pont!$B$1:$BU$1),1)+1))</f>
        <v/>
      </c>
      <c r="Z227" s="254" t="str">
        <f>IF('CR CF3'!X227="","",'CR CF3'!X227)</f>
        <v/>
      </c>
      <c r="AA227" s="245" t="str">
        <f>IF(OR(F227="",Z227=""),"",VLOOKUP(Z227,Epaules!$A$2:$BU$76,MATCH(F227,(Epaules!$B$1:$BU$1),1)+1))</f>
        <v/>
      </c>
      <c r="AB227" s="233">
        <f t="shared" si="21"/>
        <v>0</v>
      </c>
      <c r="AC227" s="199" t="str">
        <f t="shared" si="27"/>
        <v/>
      </c>
      <c r="AD227" s="37"/>
      <c r="AE227" s="37"/>
      <c r="AF227" s="176" t="str">
        <f t="shared" si="22"/>
        <v/>
      </c>
      <c r="AG227" s="187"/>
      <c r="AH227" s="187"/>
      <c r="AI227" s="176" t="str">
        <f t="shared" si="23"/>
        <v/>
      </c>
      <c r="AJ227" s="235">
        <f t="shared" si="24"/>
        <v>0</v>
      </c>
      <c r="AK227" s="187"/>
      <c r="AL227" s="187"/>
      <c r="AM227" s="187"/>
      <c r="AN227" s="187"/>
      <c r="AO227" s="187"/>
      <c r="AP227" s="238">
        <f t="shared" si="25"/>
        <v>0</v>
      </c>
      <c r="AQ227" s="258">
        <f t="shared" si="26"/>
        <v>0</v>
      </c>
      <c r="AR227" s="231">
        <v>224</v>
      </c>
    </row>
    <row r="228" spans="1:44" ht="15" customHeight="1" x14ac:dyDescent="0.25">
      <c r="A228" s="34" t="str">
        <f>IF('CR CF3'!A228="","",Accueil!$D$8)</f>
        <v/>
      </c>
      <c r="B228" s="36" t="str">
        <f>IF('CR CF3'!A228="","",MATCH('CR CF3'!A228,Accueil!$D$32:$D$131,0))</f>
        <v/>
      </c>
      <c r="C228" s="145" t="str">
        <f>IF('CR CF3'!A228="","",'CR CF3'!A228)</f>
        <v/>
      </c>
      <c r="D228" s="162" t="str">
        <f>IF('CR CF3'!B228="","",'CR CF3'!B228)</f>
        <v/>
      </c>
      <c r="E228" s="284" t="str">
        <f>IF('CR CF3'!C228="","",'CR CF3'!C228)</f>
        <v/>
      </c>
      <c r="F228" s="171" t="str">
        <f>IF(OR(Accueil!$D$8="",D228="",E228=""),"",DATEDIF(E228,LOOKUP(B228,Accueil!$C$32:$C$131,Accueil!$E$32:$E$131),"m"))</f>
        <v/>
      </c>
      <c r="G228" s="92" t="str">
        <f>IF('CR CF3'!E228="","",'CR CF3'!E228)</f>
        <v/>
      </c>
      <c r="H228" s="252" t="str">
        <f>IF('CR CF3'!F228="","",'CR CF3'!F228)</f>
        <v/>
      </c>
      <c r="I228" s="245" t="str">
        <f>IF(OR(F228="",H228=""),"",VLOOKUP(H228,Détente!$A$2:$BU$157,MATCH(F228,(Détente!$B$1:$BU$1),1)+1))</f>
        <v/>
      </c>
      <c r="J228" s="252" t="str">
        <f>IF('CR CF3'!H228="","",'CR CF3'!H228)</f>
        <v/>
      </c>
      <c r="K228" s="245" t="str">
        <f>IF(OR(F228="",J228=""),"",VLOOKUP(J228,Sautillers!$A$2:$BU$99,MATCH(F228,(Sautillers!$B$1:$BU$1),1)+1))</f>
        <v/>
      </c>
      <c r="L228" s="252" t="str">
        <f>IF('CR CF3'!J228="","",'CR CF3'!J228)</f>
        <v/>
      </c>
      <c r="M228" s="245" t="str">
        <f>IF(OR(F228="",L228=""),"",VLOOKUP(L228,Gainage!$A$2:$BU$32,MATCH(F228,(Gainage!$B$1:$BU$1),1)+1))</f>
        <v/>
      </c>
      <c r="N228" s="252" t="str">
        <f>IF('CR CF3'!L228="","",'CR CF3'!L228)</f>
        <v/>
      </c>
      <c r="O228" s="245" t="str">
        <f>IF(OR(F228="",N228=""),"",VLOOKUP(N228,'Course 20 m'!$A$2:$BU$373,MATCH(F228,('Course 20 m'!$B$1:$BU$1),1)+1))</f>
        <v/>
      </c>
      <c r="P228" s="253" t="str">
        <f>IF('CR CF3'!N228="","",'CR CF3'!N228)</f>
        <v/>
      </c>
      <c r="Q228" s="245" t="str">
        <f>IF(OR(F228="",P228=""),"",VLOOKUP(P228,'Ecarts D&amp;G'!$A$2:$BU$147,MATCH(F228,('Ecarts D&amp;G'!$B$1:$BU$1),1)+1))</f>
        <v/>
      </c>
      <c r="R228" s="253" t="str">
        <f>IF('CR CF3'!P228="","",'CR CF3'!P228)</f>
        <v/>
      </c>
      <c r="S228" s="245" t="str">
        <f>IF(OR(F228="",R228=""),"",VLOOKUP(R228,'Ecarts D&amp;G'!$A$2:$BU$147,MATCH(F228,('Ecarts D&amp;G'!$B$1:$BU$1),1)+1))</f>
        <v/>
      </c>
      <c r="T228" s="253" t="str">
        <f>IF('CR CF3'!R228="","",'CR CF3'!R228)</f>
        <v/>
      </c>
      <c r="U228" s="245" t="str">
        <f>IF(OR(F228="",T228=""),"",VLOOKUP(T228,'Ecart facial'!$A$2:$BU$143,MATCH(F228,('Ecart facial'!$B$1:$BU$1),1)+1))</f>
        <v/>
      </c>
      <c r="V228" s="254" t="str">
        <f>IF('CR CF3'!T228="","",'CR CF3'!T228)</f>
        <v/>
      </c>
      <c r="W228" s="245" t="str">
        <f>IF(OR(F228="",V228=""),"",VLOOKUP(V228,'Fermeture TJ'!$A$2:$BU$126,MATCH(F228,('Fermeture TJ'!$B$1:$BU$1),1)+1))</f>
        <v/>
      </c>
      <c r="X228" s="254" t="str">
        <f>IF('CR CF3'!V228="","",'CR CF3'!V228)</f>
        <v/>
      </c>
      <c r="Y228" s="245" t="str">
        <f>IF(OR(F228="",X228=""),"",VLOOKUP(X228,Pont!$A$2:$BU$188,MATCH(F228,(Pont!$B$1:$BU$1),1)+1))</f>
        <v/>
      </c>
      <c r="Z228" s="254" t="str">
        <f>IF('CR CF3'!X228="","",'CR CF3'!X228)</f>
        <v/>
      </c>
      <c r="AA228" s="245" t="str">
        <f>IF(OR(F228="",Z228=""),"",VLOOKUP(Z228,Epaules!$A$2:$BU$76,MATCH(F228,(Epaules!$B$1:$BU$1),1)+1))</f>
        <v/>
      </c>
      <c r="AB228" s="233">
        <f t="shared" si="21"/>
        <v>0</v>
      </c>
      <c r="AC228" s="199" t="str">
        <f t="shared" si="27"/>
        <v/>
      </c>
      <c r="AD228" s="37"/>
      <c r="AE228" s="37"/>
      <c r="AF228" s="176" t="str">
        <f t="shared" si="22"/>
        <v/>
      </c>
      <c r="AG228" s="187"/>
      <c r="AH228" s="187"/>
      <c r="AI228" s="176" t="str">
        <f t="shared" si="23"/>
        <v/>
      </c>
      <c r="AJ228" s="235">
        <f t="shared" si="24"/>
        <v>0</v>
      </c>
      <c r="AK228" s="187"/>
      <c r="AL228" s="187"/>
      <c r="AM228" s="187"/>
      <c r="AN228" s="187"/>
      <c r="AO228" s="187"/>
      <c r="AP228" s="238">
        <f t="shared" si="25"/>
        <v>0</v>
      </c>
      <c r="AQ228" s="258">
        <f t="shared" si="26"/>
        <v>0</v>
      </c>
      <c r="AR228" s="231">
        <v>225</v>
      </c>
    </row>
    <row r="229" spans="1:44" ht="15" customHeight="1" x14ac:dyDescent="0.25">
      <c r="A229" s="34" t="str">
        <f>IF('CR CF3'!A229="","",Accueil!$D$8)</f>
        <v/>
      </c>
      <c r="B229" s="36" t="str">
        <f>IF('CR CF3'!A229="","",MATCH('CR CF3'!A229,Accueil!$D$32:$D$131,0))</f>
        <v/>
      </c>
      <c r="C229" s="145" t="str">
        <f>IF('CR CF3'!A229="","",'CR CF3'!A229)</f>
        <v/>
      </c>
      <c r="D229" s="162" t="str">
        <f>IF('CR CF3'!B229="","",'CR CF3'!B229)</f>
        <v/>
      </c>
      <c r="E229" s="285" t="str">
        <f>IF('CR CF3'!C229="","",'CR CF3'!C229)</f>
        <v/>
      </c>
      <c r="F229" s="171" t="str">
        <f>IF(OR(Accueil!$D$8="",D229="",E229=""),"",DATEDIF(E229,LOOKUP(B229,Accueil!$C$32:$C$131,Accueil!$E$32:$E$131),"m"))</f>
        <v/>
      </c>
      <c r="G229" s="92" t="str">
        <f>IF('CR CF3'!E229="","",'CR CF3'!E229)</f>
        <v/>
      </c>
      <c r="H229" s="252" t="str">
        <f>IF('CR CF3'!F229="","",'CR CF3'!F229)</f>
        <v/>
      </c>
      <c r="I229" s="245" t="str">
        <f>IF(OR(F229="",H229=""),"",VLOOKUP(H229,Détente!$A$2:$BU$157,MATCH(F229,(Détente!$B$1:$BU$1),1)+1))</f>
        <v/>
      </c>
      <c r="J229" s="252" t="str">
        <f>IF('CR CF3'!H229="","",'CR CF3'!H229)</f>
        <v/>
      </c>
      <c r="K229" s="245" t="str">
        <f>IF(OR(F229="",J229=""),"",VLOOKUP(J229,Sautillers!$A$2:$BU$99,MATCH(F229,(Sautillers!$B$1:$BU$1),1)+1))</f>
        <v/>
      </c>
      <c r="L229" s="252" t="str">
        <f>IF('CR CF3'!J229="","",'CR CF3'!J229)</f>
        <v/>
      </c>
      <c r="M229" s="245" t="str">
        <f>IF(OR(F229="",L229=""),"",VLOOKUP(L229,Gainage!$A$2:$BU$32,MATCH(F229,(Gainage!$B$1:$BU$1),1)+1))</f>
        <v/>
      </c>
      <c r="N229" s="252" t="str">
        <f>IF('CR CF3'!L229="","",'CR CF3'!L229)</f>
        <v/>
      </c>
      <c r="O229" s="245" t="str">
        <f>IF(OR(F229="",N229=""),"",VLOOKUP(N229,'Course 20 m'!$A$2:$BU$373,MATCH(F229,('Course 20 m'!$B$1:$BU$1),1)+1))</f>
        <v/>
      </c>
      <c r="P229" s="253" t="str">
        <f>IF('CR CF3'!N229="","",'CR CF3'!N229)</f>
        <v/>
      </c>
      <c r="Q229" s="245" t="str">
        <f>IF(OR(F229="",P229=""),"",VLOOKUP(P229,'Ecarts D&amp;G'!$A$2:$BU$147,MATCH(F229,('Ecarts D&amp;G'!$B$1:$BU$1),1)+1))</f>
        <v/>
      </c>
      <c r="R229" s="253" t="str">
        <f>IF('CR CF3'!P229="","",'CR CF3'!P229)</f>
        <v/>
      </c>
      <c r="S229" s="245" t="str">
        <f>IF(OR(F229="",R229=""),"",VLOOKUP(R229,'Ecarts D&amp;G'!$A$2:$BU$147,MATCH(F229,('Ecarts D&amp;G'!$B$1:$BU$1),1)+1))</f>
        <v/>
      </c>
      <c r="T229" s="253" t="str">
        <f>IF('CR CF3'!R229="","",'CR CF3'!R229)</f>
        <v/>
      </c>
      <c r="U229" s="245" t="str">
        <f>IF(OR(F229="",T229=""),"",VLOOKUP(T229,'Ecart facial'!$A$2:$BU$143,MATCH(F229,('Ecart facial'!$B$1:$BU$1),1)+1))</f>
        <v/>
      </c>
      <c r="V229" s="254" t="str">
        <f>IF('CR CF3'!T229="","",'CR CF3'!T229)</f>
        <v/>
      </c>
      <c r="W229" s="245" t="str">
        <f>IF(OR(F229="",V229=""),"",VLOOKUP(V229,'Fermeture TJ'!$A$2:$BU$126,MATCH(F229,('Fermeture TJ'!$B$1:$BU$1),1)+1))</f>
        <v/>
      </c>
      <c r="X229" s="254" t="str">
        <f>IF('CR CF3'!V229="","",'CR CF3'!V229)</f>
        <v/>
      </c>
      <c r="Y229" s="245" t="str">
        <f>IF(OR(F229="",X229=""),"",VLOOKUP(X229,Pont!$A$2:$BU$188,MATCH(F229,(Pont!$B$1:$BU$1),1)+1))</f>
        <v/>
      </c>
      <c r="Z229" s="254" t="str">
        <f>IF('CR CF3'!X229="","",'CR CF3'!X229)</f>
        <v/>
      </c>
      <c r="AA229" s="245" t="str">
        <f>IF(OR(F229="",Z229=""),"",VLOOKUP(Z229,Epaules!$A$2:$BU$76,MATCH(F229,(Epaules!$B$1:$BU$1),1)+1))</f>
        <v/>
      </c>
      <c r="AB229" s="233">
        <f t="shared" si="21"/>
        <v>0</v>
      </c>
      <c r="AC229" s="199" t="str">
        <f t="shared" si="27"/>
        <v/>
      </c>
      <c r="AD229" s="37"/>
      <c r="AE229" s="37"/>
      <c r="AF229" s="176" t="str">
        <f t="shared" si="22"/>
        <v/>
      </c>
      <c r="AG229" s="187"/>
      <c r="AH229" s="187"/>
      <c r="AI229" s="176" t="str">
        <f t="shared" si="23"/>
        <v/>
      </c>
      <c r="AJ229" s="235">
        <f t="shared" si="24"/>
        <v>0</v>
      </c>
      <c r="AK229" s="187"/>
      <c r="AL229" s="187"/>
      <c r="AM229" s="187"/>
      <c r="AN229" s="187"/>
      <c r="AO229" s="187"/>
      <c r="AP229" s="238">
        <f t="shared" si="25"/>
        <v>0</v>
      </c>
      <c r="AQ229" s="258">
        <f t="shared" si="26"/>
        <v>0</v>
      </c>
      <c r="AR229" s="231">
        <v>226</v>
      </c>
    </row>
    <row r="230" spans="1:44" ht="15" customHeight="1" x14ac:dyDescent="0.25">
      <c r="A230" s="34" t="str">
        <f>IF('CR CF3'!A230="","",Accueil!$D$8)</f>
        <v/>
      </c>
      <c r="B230" s="36" t="str">
        <f>IF('CR CF3'!A230="","",MATCH('CR CF3'!A230,Accueil!$D$32:$D$131,0))</f>
        <v/>
      </c>
      <c r="C230" s="145" t="str">
        <f>IF('CR CF3'!A230="","",'CR CF3'!A230)</f>
        <v/>
      </c>
      <c r="D230" s="162" t="str">
        <f>IF('CR CF3'!B230="","",'CR CF3'!B230)</f>
        <v/>
      </c>
      <c r="E230" s="284" t="str">
        <f>IF('CR CF3'!C230="","",'CR CF3'!C230)</f>
        <v/>
      </c>
      <c r="F230" s="171" t="str">
        <f>IF(OR(Accueil!$D$8="",D230="",E230=""),"",DATEDIF(E230,LOOKUP(B230,Accueil!$C$32:$C$131,Accueil!$E$32:$E$131),"m"))</f>
        <v/>
      </c>
      <c r="G230" s="92" t="str">
        <f>IF('CR CF3'!E230="","",'CR CF3'!E230)</f>
        <v/>
      </c>
      <c r="H230" s="252" t="str">
        <f>IF('CR CF3'!F230="","",'CR CF3'!F230)</f>
        <v/>
      </c>
      <c r="I230" s="245" t="str">
        <f>IF(OR(F230="",H230=""),"",VLOOKUP(H230,Détente!$A$2:$BU$157,MATCH(F230,(Détente!$B$1:$BU$1),1)+1))</f>
        <v/>
      </c>
      <c r="J230" s="252" t="str">
        <f>IF('CR CF3'!H230="","",'CR CF3'!H230)</f>
        <v/>
      </c>
      <c r="K230" s="245" t="str">
        <f>IF(OR(F230="",J230=""),"",VLOOKUP(J230,Sautillers!$A$2:$BU$99,MATCH(F230,(Sautillers!$B$1:$BU$1),1)+1))</f>
        <v/>
      </c>
      <c r="L230" s="252" t="str">
        <f>IF('CR CF3'!J230="","",'CR CF3'!J230)</f>
        <v/>
      </c>
      <c r="M230" s="245" t="str">
        <f>IF(OR(F230="",L230=""),"",VLOOKUP(L230,Gainage!$A$2:$BU$32,MATCH(F230,(Gainage!$B$1:$BU$1),1)+1))</f>
        <v/>
      </c>
      <c r="N230" s="252" t="str">
        <f>IF('CR CF3'!L230="","",'CR CF3'!L230)</f>
        <v/>
      </c>
      <c r="O230" s="245" t="str">
        <f>IF(OR(F230="",N230=""),"",VLOOKUP(N230,'Course 20 m'!$A$2:$BU$373,MATCH(F230,('Course 20 m'!$B$1:$BU$1),1)+1))</f>
        <v/>
      </c>
      <c r="P230" s="253" t="str">
        <f>IF('CR CF3'!N230="","",'CR CF3'!N230)</f>
        <v/>
      </c>
      <c r="Q230" s="245" t="str">
        <f>IF(OR(F230="",P230=""),"",VLOOKUP(P230,'Ecarts D&amp;G'!$A$2:$BU$147,MATCH(F230,('Ecarts D&amp;G'!$B$1:$BU$1),1)+1))</f>
        <v/>
      </c>
      <c r="R230" s="253" t="str">
        <f>IF('CR CF3'!P230="","",'CR CF3'!P230)</f>
        <v/>
      </c>
      <c r="S230" s="245" t="str">
        <f>IF(OR(F230="",R230=""),"",VLOOKUP(R230,'Ecarts D&amp;G'!$A$2:$BU$147,MATCH(F230,('Ecarts D&amp;G'!$B$1:$BU$1),1)+1))</f>
        <v/>
      </c>
      <c r="T230" s="253" t="str">
        <f>IF('CR CF3'!R230="","",'CR CF3'!R230)</f>
        <v/>
      </c>
      <c r="U230" s="245" t="str">
        <f>IF(OR(F230="",T230=""),"",VLOOKUP(T230,'Ecart facial'!$A$2:$BU$143,MATCH(F230,('Ecart facial'!$B$1:$BU$1),1)+1))</f>
        <v/>
      </c>
      <c r="V230" s="254" t="str">
        <f>IF('CR CF3'!T230="","",'CR CF3'!T230)</f>
        <v/>
      </c>
      <c r="W230" s="245" t="str">
        <f>IF(OR(F230="",V230=""),"",VLOOKUP(V230,'Fermeture TJ'!$A$2:$BU$126,MATCH(F230,('Fermeture TJ'!$B$1:$BU$1),1)+1))</f>
        <v/>
      </c>
      <c r="X230" s="254" t="str">
        <f>IF('CR CF3'!V230="","",'CR CF3'!V230)</f>
        <v/>
      </c>
      <c r="Y230" s="245" t="str">
        <f>IF(OR(F230="",X230=""),"",VLOOKUP(X230,Pont!$A$2:$BU$188,MATCH(F230,(Pont!$B$1:$BU$1),1)+1))</f>
        <v/>
      </c>
      <c r="Z230" s="254" t="str">
        <f>IF('CR CF3'!X230="","",'CR CF3'!X230)</f>
        <v/>
      </c>
      <c r="AA230" s="245" t="str">
        <f>IF(OR(F230="",Z230=""),"",VLOOKUP(Z230,Epaules!$A$2:$BU$76,MATCH(F230,(Epaules!$B$1:$BU$1),1)+1))</f>
        <v/>
      </c>
      <c r="AB230" s="233">
        <f t="shared" si="21"/>
        <v>0</v>
      </c>
      <c r="AC230" s="199" t="str">
        <f t="shared" si="27"/>
        <v/>
      </c>
      <c r="AD230" s="37"/>
      <c r="AE230" s="37"/>
      <c r="AF230" s="176" t="str">
        <f t="shared" si="22"/>
        <v/>
      </c>
      <c r="AG230" s="187"/>
      <c r="AH230" s="187"/>
      <c r="AI230" s="176" t="str">
        <f t="shared" si="23"/>
        <v/>
      </c>
      <c r="AJ230" s="235">
        <f t="shared" si="24"/>
        <v>0</v>
      </c>
      <c r="AK230" s="187"/>
      <c r="AL230" s="187"/>
      <c r="AM230" s="187"/>
      <c r="AN230" s="187"/>
      <c r="AO230" s="187"/>
      <c r="AP230" s="238">
        <f t="shared" si="25"/>
        <v>0</v>
      </c>
      <c r="AQ230" s="258">
        <f t="shared" si="26"/>
        <v>0</v>
      </c>
      <c r="AR230" s="231">
        <v>227</v>
      </c>
    </row>
    <row r="231" spans="1:44" ht="15" customHeight="1" x14ac:dyDescent="0.25">
      <c r="A231" s="34" t="str">
        <f>IF('CR CF3'!A231="","",Accueil!$D$8)</f>
        <v/>
      </c>
      <c r="B231" s="36" t="str">
        <f>IF('CR CF3'!A231="","",MATCH('CR CF3'!A231,Accueil!$D$32:$D$131,0))</f>
        <v/>
      </c>
      <c r="C231" s="145" t="str">
        <f>IF('CR CF3'!A231="","",'CR CF3'!A231)</f>
        <v/>
      </c>
      <c r="D231" s="162" t="str">
        <f>IF('CR CF3'!B231="","",'CR CF3'!B231)</f>
        <v/>
      </c>
      <c r="E231" s="285" t="str">
        <f>IF('CR CF3'!C231="","",'CR CF3'!C231)</f>
        <v/>
      </c>
      <c r="F231" s="171" t="str">
        <f>IF(OR(Accueil!$D$8="",D231="",E231=""),"",DATEDIF(E231,LOOKUP(B231,Accueil!$C$32:$C$131,Accueil!$E$32:$E$131),"m"))</f>
        <v/>
      </c>
      <c r="G231" s="92" t="str">
        <f>IF('CR CF3'!E231="","",'CR CF3'!E231)</f>
        <v/>
      </c>
      <c r="H231" s="252" t="str">
        <f>IF('CR CF3'!F231="","",'CR CF3'!F231)</f>
        <v/>
      </c>
      <c r="I231" s="245" t="str">
        <f>IF(OR(F231="",H231=""),"",VLOOKUP(H231,Détente!$A$2:$BU$157,MATCH(F231,(Détente!$B$1:$BU$1),1)+1))</f>
        <v/>
      </c>
      <c r="J231" s="252" t="str">
        <f>IF('CR CF3'!H231="","",'CR CF3'!H231)</f>
        <v/>
      </c>
      <c r="K231" s="245" t="str">
        <f>IF(OR(F231="",J231=""),"",VLOOKUP(J231,Sautillers!$A$2:$BU$99,MATCH(F231,(Sautillers!$B$1:$BU$1),1)+1))</f>
        <v/>
      </c>
      <c r="L231" s="252" t="str">
        <f>IF('CR CF3'!J231="","",'CR CF3'!J231)</f>
        <v/>
      </c>
      <c r="M231" s="245" t="str">
        <f>IF(OR(F231="",L231=""),"",VLOOKUP(L231,Gainage!$A$2:$BU$32,MATCH(F231,(Gainage!$B$1:$BU$1),1)+1))</f>
        <v/>
      </c>
      <c r="N231" s="252" t="str">
        <f>IF('CR CF3'!L231="","",'CR CF3'!L231)</f>
        <v/>
      </c>
      <c r="O231" s="245" t="str">
        <f>IF(OR(F231="",N231=""),"",VLOOKUP(N231,'Course 20 m'!$A$2:$BU$373,MATCH(F231,('Course 20 m'!$B$1:$BU$1),1)+1))</f>
        <v/>
      </c>
      <c r="P231" s="253" t="str">
        <f>IF('CR CF3'!N231="","",'CR CF3'!N231)</f>
        <v/>
      </c>
      <c r="Q231" s="245" t="str">
        <f>IF(OR(F231="",P231=""),"",VLOOKUP(P231,'Ecarts D&amp;G'!$A$2:$BU$147,MATCH(F231,('Ecarts D&amp;G'!$B$1:$BU$1),1)+1))</f>
        <v/>
      </c>
      <c r="R231" s="253" t="str">
        <f>IF('CR CF3'!P231="","",'CR CF3'!P231)</f>
        <v/>
      </c>
      <c r="S231" s="245" t="str">
        <f>IF(OR(F231="",R231=""),"",VLOOKUP(R231,'Ecarts D&amp;G'!$A$2:$BU$147,MATCH(F231,('Ecarts D&amp;G'!$B$1:$BU$1),1)+1))</f>
        <v/>
      </c>
      <c r="T231" s="253" t="str">
        <f>IF('CR CF3'!R231="","",'CR CF3'!R231)</f>
        <v/>
      </c>
      <c r="U231" s="245" t="str">
        <f>IF(OR(F231="",T231=""),"",VLOOKUP(T231,'Ecart facial'!$A$2:$BU$143,MATCH(F231,('Ecart facial'!$B$1:$BU$1),1)+1))</f>
        <v/>
      </c>
      <c r="V231" s="254" t="str">
        <f>IF('CR CF3'!T231="","",'CR CF3'!T231)</f>
        <v/>
      </c>
      <c r="W231" s="245" t="str">
        <f>IF(OR(F231="",V231=""),"",VLOOKUP(V231,'Fermeture TJ'!$A$2:$BU$126,MATCH(F231,('Fermeture TJ'!$B$1:$BU$1),1)+1))</f>
        <v/>
      </c>
      <c r="X231" s="254" t="str">
        <f>IF('CR CF3'!V231="","",'CR CF3'!V231)</f>
        <v/>
      </c>
      <c r="Y231" s="245" t="str">
        <f>IF(OR(F231="",X231=""),"",VLOOKUP(X231,Pont!$A$2:$BU$188,MATCH(F231,(Pont!$B$1:$BU$1),1)+1))</f>
        <v/>
      </c>
      <c r="Z231" s="254" t="str">
        <f>IF('CR CF3'!X231="","",'CR CF3'!X231)</f>
        <v/>
      </c>
      <c r="AA231" s="245" t="str">
        <f>IF(OR(F231="",Z231=""),"",VLOOKUP(Z231,Epaules!$A$2:$BU$76,MATCH(F231,(Epaules!$B$1:$BU$1),1)+1))</f>
        <v/>
      </c>
      <c r="AB231" s="233">
        <f t="shared" si="21"/>
        <v>0</v>
      </c>
      <c r="AC231" s="199" t="str">
        <f t="shared" si="27"/>
        <v/>
      </c>
      <c r="AD231" s="37"/>
      <c r="AE231" s="37"/>
      <c r="AF231" s="176" t="str">
        <f t="shared" si="22"/>
        <v/>
      </c>
      <c r="AG231" s="187"/>
      <c r="AH231" s="187"/>
      <c r="AI231" s="176" t="str">
        <f t="shared" si="23"/>
        <v/>
      </c>
      <c r="AJ231" s="235">
        <f t="shared" si="24"/>
        <v>0</v>
      </c>
      <c r="AK231" s="187"/>
      <c r="AL231" s="187"/>
      <c r="AM231" s="187"/>
      <c r="AN231" s="187"/>
      <c r="AO231" s="187"/>
      <c r="AP231" s="238">
        <f t="shared" si="25"/>
        <v>0</v>
      </c>
      <c r="AQ231" s="258">
        <f t="shared" si="26"/>
        <v>0</v>
      </c>
      <c r="AR231" s="231">
        <v>228</v>
      </c>
    </row>
    <row r="232" spans="1:44" ht="15" customHeight="1" x14ac:dyDescent="0.25">
      <c r="A232" s="34" t="str">
        <f>IF('CR CF3'!A232="","",Accueil!$D$8)</f>
        <v/>
      </c>
      <c r="B232" s="36" t="str">
        <f>IF('CR CF3'!A232="","",MATCH('CR CF3'!A232,Accueil!$D$32:$D$131,0))</f>
        <v/>
      </c>
      <c r="C232" s="145" t="str">
        <f>IF('CR CF3'!A232="","",'CR CF3'!A232)</f>
        <v/>
      </c>
      <c r="D232" s="162" t="str">
        <f>IF('CR CF3'!B232="","",'CR CF3'!B232)</f>
        <v/>
      </c>
      <c r="E232" s="284" t="str">
        <f>IF('CR CF3'!C232="","",'CR CF3'!C232)</f>
        <v/>
      </c>
      <c r="F232" s="171" t="str">
        <f>IF(OR(Accueil!$D$8="",D232="",E232=""),"",DATEDIF(E232,LOOKUP(B232,Accueil!$C$32:$C$131,Accueil!$E$32:$E$131),"m"))</f>
        <v/>
      </c>
      <c r="G232" s="92" t="str">
        <f>IF('CR CF3'!E232="","",'CR CF3'!E232)</f>
        <v/>
      </c>
      <c r="H232" s="252" t="str">
        <f>IF('CR CF3'!F232="","",'CR CF3'!F232)</f>
        <v/>
      </c>
      <c r="I232" s="245" t="str">
        <f>IF(OR(F232="",H232=""),"",VLOOKUP(H232,Détente!$A$2:$BU$157,MATCH(F232,(Détente!$B$1:$BU$1),1)+1))</f>
        <v/>
      </c>
      <c r="J232" s="252" t="str">
        <f>IF('CR CF3'!H232="","",'CR CF3'!H232)</f>
        <v/>
      </c>
      <c r="K232" s="245" t="str">
        <f>IF(OR(F232="",J232=""),"",VLOOKUP(J232,Sautillers!$A$2:$BU$99,MATCH(F232,(Sautillers!$B$1:$BU$1),1)+1))</f>
        <v/>
      </c>
      <c r="L232" s="252" t="str">
        <f>IF('CR CF3'!J232="","",'CR CF3'!J232)</f>
        <v/>
      </c>
      <c r="M232" s="245" t="str">
        <f>IF(OR(F232="",L232=""),"",VLOOKUP(L232,Gainage!$A$2:$BU$32,MATCH(F232,(Gainage!$B$1:$BU$1),1)+1))</f>
        <v/>
      </c>
      <c r="N232" s="252" t="str">
        <f>IF('CR CF3'!L232="","",'CR CF3'!L232)</f>
        <v/>
      </c>
      <c r="O232" s="245" t="str">
        <f>IF(OR(F232="",N232=""),"",VLOOKUP(N232,'Course 20 m'!$A$2:$BU$373,MATCH(F232,('Course 20 m'!$B$1:$BU$1),1)+1))</f>
        <v/>
      </c>
      <c r="P232" s="253" t="str">
        <f>IF('CR CF3'!N232="","",'CR CF3'!N232)</f>
        <v/>
      </c>
      <c r="Q232" s="245" t="str">
        <f>IF(OR(F232="",P232=""),"",VLOOKUP(P232,'Ecarts D&amp;G'!$A$2:$BU$147,MATCH(F232,('Ecarts D&amp;G'!$B$1:$BU$1),1)+1))</f>
        <v/>
      </c>
      <c r="R232" s="253" t="str">
        <f>IF('CR CF3'!P232="","",'CR CF3'!P232)</f>
        <v/>
      </c>
      <c r="S232" s="245" t="str">
        <f>IF(OR(F232="",R232=""),"",VLOOKUP(R232,'Ecarts D&amp;G'!$A$2:$BU$147,MATCH(F232,('Ecarts D&amp;G'!$B$1:$BU$1),1)+1))</f>
        <v/>
      </c>
      <c r="T232" s="253" t="str">
        <f>IF('CR CF3'!R232="","",'CR CF3'!R232)</f>
        <v/>
      </c>
      <c r="U232" s="245" t="str">
        <f>IF(OR(F232="",T232=""),"",VLOOKUP(T232,'Ecart facial'!$A$2:$BU$143,MATCH(F232,('Ecart facial'!$B$1:$BU$1),1)+1))</f>
        <v/>
      </c>
      <c r="V232" s="254" t="str">
        <f>IF('CR CF3'!T232="","",'CR CF3'!T232)</f>
        <v/>
      </c>
      <c r="W232" s="245" t="str">
        <f>IF(OR(F232="",V232=""),"",VLOOKUP(V232,'Fermeture TJ'!$A$2:$BU$126,MATCH(F232,('Fermeture TJ'!$B$1:$BU$1),1)+1))</f>
        <v/>
      </c>
      <c r="X232" s="254" t="str">
        <f>IF('CR CF3'!V232="","",'CR CF3'!V232)</f>
        <v/>
      </c>
      <c r="Y232" s="245" t="str">
        <f>IF(OR(F232="",X232=""),"",VLOOKUP(X232,Pont!$A$2:$BU$188,MATCH(F232,(Pont!$B$1:$BU$1),1)+1))</f>
        <v/>
      </c>
      <c r="Z232" s="254" t="str">
        <f>IF('CR CF3'!X232="","",'CR CF3'!X232)</f>
        <v/>
      </c>
      <c r="AA232" s="245" t="str">
        <f>IF(OR(F232="",Z232=""),"",VLOOKUP(Z232,Epaules!$A$2:$BU$76,MATCH(F232,(Epaules!$B$1:$BU$1),1)+1))</f>
        <v/>
      </c>
      <c r="AB232" s="233">
        <f t="shared" si="21"/>
        <v>0</v>
      </c>
      <c r="AC232" s="199" t="str">
        <f t="shared" si="27"/>
        <v/>
      </c>
      <c r="AD232" s="37"/>
      <c r="AE232" s="37"/>
      <c r="AF232" s="176" t="str">
        <f t="shared" si="22"/>
        <v/>
      </c>
      <c r="AG232" s="187"/>
      <c r="AH232" s="187"/>
      <c r="AI232" s="176" t="str">
        <f t="shared" si="23"/>
        <v/>
      </c>
      <c r="AJ232" s="235">
        <f t="shared" si="24"/>
        <v>0</v>
      </c>
      <c r="AK232" s="187"/>
      <c r="AL232" s="187"/>
      <c r="AM232" s="187"/>
      <c r="AN232" s="187"/>
      <c r="AO232" s="187"/>
      <c r="AP232" s="238">
        <f t="shared" si="25"/>
        <v>0</v>
      </c>
      <c r="AQ232" s="258">
        <f t="shared" si="26"/>
        <v>0</v>
      </c>
      <c r="AR232" s="231">
        <v>229</v>
      </c>
    </row>
    <row r="233" spans="1:44" ht="15" customHeight="1" x14ac:dyDescent="0.25">
      <c r="A233" s="34" t="str">
        <f>IF('CR CF3'!A233="","",Accueil!$D$8)</f>
        <v/>
      </c>
      <c r="B233" s="36" t="str">
        <f>IF('CR CF3'!A233="","",MATCH('CR CF3'!A233,Accueil!$D$32:$D$131,0))</f>
        <v/>
      </c>
      <c r="C233" s="145" t="str">
        <f>IF('CR CF3'!A233="","",'CR CF3'!A233)</f>
        <v/>
      </c>
      <c r="D233" s="162" t="str">
        <f>IF('CR CF3'!B233="","",'CR CF3'!B233)</f>
        <v/>
      </c>
      <c r="E233" s="285" t="str">
        <f>IF('CR CF3'!C233="","",'CR CF3'!C233)</f>
        <v/>
      </c>
      <c r="F233" s="171" t="str">
        <f>IF(OR(Accueil!$D$8="",D233="",E233=""),"",DATEDIF(E233,LOOKUP(B233,Accueil!$C$32:$C$131,Accueil!$E$32:$E$131),"m"))</f>
        <v/>
      </c>
      <c r="G233" s="92" t="str">
        <f>IF('CR CF3'!E233="","",'CR CF3'!E233)</f>
        <v/>
      </c>
      <c r="H233" s="252" t="str">
        <f>IF('CR CF3'!F233="","",'CR CF3'!F233)</f>
        <v/>
      </c>
      <c r="I233" s="245" t="str">
        <f>IF(OR(F233="",H233=""),"",VLOOKUP(H233,Détente!$A$2:$BU$157,MATCH(F233,(Détente!$B$1:$BU$1),1)+1))</f>
        <v/>
      </c>
      <c r="J233" s="252" t="str">
        <f>IF('CR CF3'!H233="","",'CR CF3'!H233)</f>
        <v/>
      </c>
      <c r="K233" s="245" t="str">
        <f>IF(OR(F233="",J233=""),"",VLOOKUP(J233,Sautillers!$A$2:$BU$99,MATCH(F233,(Sautillers!$B$1:$BU$1),1)+1))</f>
        <v/>
      </c>
      <c r="L233" s="252" t="str">
        <f>IF('CR CF3'!J233="","",'CR CF3'!J233)</f>
        <v/>
      </c>
      <c r="M233" s="245" t="str">
        <f>IF(OR(F233="",L233=""),"",VLOOKUP(L233,Gainage!$A$2:$BU$32,MATCH(F233,(Gainage!$B$1:$BU$1),1)+1))</f>
        <v/>
      </c>
      <c r="N233" s="252" t="str">
        <f>IF('CR CF3'!L233="","",'CR CF3'!L233)</f>
        <v/>
      </c>
      <c r="O233" s="245" t="str">
        <f>IF(OR(F233="",N233=""),"",VLOOKUP(N233,'Course 20 m'!$A$2:$BU$373,MATCH(F233,('Course 20 m'!$B$1:$BU$1),1)+1))</f>
        <v/>
      </c>
      <c r="P233" s="253" t="str">
        <f>IF('CR CF3'!N233="","",'CR CF3'!N233)</f>
        <v/>
      </c>
      <c r="Q233" s="245" t="str">
        <f>IF(OR(F233="",P233=""),"",VLOOKUP(P233,'Ecarts D&amp;G'!$A$2:$BU$147,MATCH(F233,('Ecarts D&amp;G'!$B$1:$BU$1),1)+1))</f>
        <v/>
      </c>
      <c r="R233" s="253" t="str">
        <f>IF('CR CF3'!P233="","",'CR CF3'!P233)</f>
        <v/>
      </c>
      <c r="S233" s="245" t="str">
        <f>IF(OR(F233="",R233=""),"",VLOOKUP(R233,'Ecarts D&amp;G'!$A$2:$BU$147,MATCH(F233,('Ecarts D&amp;G'!$B$1:$BU$1),1)+1))</f>
        <v/>
      </c>
      <c r="T233" s="253" t="str">
        <f>IF('CR CF3'!R233="","",'CR CF3'!R233)</f>
        <v/>
      </c>
      <c r="U233" s="245" t="str">
        <f>IF(OR(F233="",T233=""),"",VLOOKUP(T233,'Ecart facial'!$A$2:$BU$143,MATCH(F233,('Ecart facial'!$B$1:$BU$1),1)+1))</f>
        <v/>
      </c>
      <c r="V233" s="254" t="str">
        <f>IF('CR CF3'!T233="","",'CR CF3'!T233)</f>
        <v/>
      </c>
      <c r="W233" s="245" t="str">
        <f>IF(OR(F233="",V233=""),"",VLOOKUP(V233,'Fermeture TJ'!$A$2:$BU$126,MATCH(F233,('Fermeture TJ'!$B$1:$BU$1),1)+1))</f>
        <v/>
      </c>
      <c r="X233" s="254" t="str">
        <f>IF('CR CF3'!V233="","",'CR CF3'!V233)</f>
        <v/>
      </c>
      <c r="Y233" s="245" t="str">
        <f>IF(OR(F233="",X233=""),"",VLOOKUP(X233,Pont!$A$2:$BU$188,MATCH(F233,(Pont!$B$1:$BU$1),1)+1))</f>
        <v/>
      </c>
      <c r="Z233" s="254" t="str">
        <f>IF('CR CF3'!X233="","",'CR CF3'!X233)</f>
        <v/>
      </c>
      <c r="AA233" s="245" t="str">
        <f>IF(OR(F233="",Z233=""),"",VLOOKUP(Z233,Epaules!$A$2:$BU$76,MATCH(F233,(Epaules!$B$1:$BU$1),1)+1))</f>
        <v/>
      </c>
      <c r="AB233" s="233">
        <f t="shared" si="21"/>
        <v>0</v>
      </c>
      <c r="AC233" s="199" t="str">
        <f t="shared" si="27"/>
        <v/>
      </c>
      <c r="AD233" s="37"/>
      <c r="AE233" s="37"/>
      <c r="AF233" s="176" t="str">
        <f t="shared" si="22"/>
        <v/>
      </c>
      <c r="AG233" s="187"/>
      <c r="AH233" s="187"/>
      <c r="AI233" s="176" t="str">
        <f t="shared" si="23"/>
        <v/>
      </c>
      <c r="AJ233" s="235">
        <f t="shared" si="24"/>
        <v>0</v>
      </c>
      <c r="AK233" s="187"/>
      <c r="AL233" s="187"/>
      <c r="AM233" s="187"/>
      <c r="AN233" s="187"/>
      <c r="AO233" s="187"/>
      <c r="AP233" s="238">
        <f t="shared" si="25"/>
        <v>0</v>
      </c>
      <c r="AQ233" s="258">
        <f t="shared" si="26"/>
        <v>0</v>
      </c>
      <c r="AR233" s="231">
        <v>230</v>
      </c>
    </row>
    <row r="234" spans="1:44" ht="15" customHeight="1" x14ac:dyDescent="0.25">
      <c r="A234" s="34" t="str">
        <f>IF('CR CF3'!A234="","",Accueil!$D$8)</f>
        <v/>
      </c>
      <c r="B234" s="36" t="str">
        <f>IF('CR CF3'!A234="","",MATCH('CR CF3'!A234,Accueil!$D$32:$D$131,0))</f>
        <v/>
      </c>
      <c r="C234" s="145" t="str">
        <f>IF('CR CF3'!A234="","",'CR CF3'!A234)</f>
        <v/>
      </c>
      <c r="D234" s="162" t="str">
        <f>IF('CR CF3'!B234="","",'CR CF3'!B234)</f>
        <v/>
      </c>
      <c r="E234" s="284" t="str">
        <f>IF('CR CF3'!C234="","",'CR CF3'!C234)</f>
        <v/>
      </c>
      <c r="F234" s="171" t="str">
        <f>IF(OR(Accueil!$D$8="",D234="",E234=""),"",DATEDIF(E234,LOOKUP(B234,Accueil!$C$32:$C$131,Accueil!$E$32:$E$131),"m"))</f>
        <v/>
      </c>
      <c r="G234" s="92" t="str">
        <f>IF('CR CF3'!E234="","",'CR CF3'!E234)</f>
        <v/>
      </c>
      <c r="H234" s="252" t="str">
        <f>IF('CR CF3'!F234="","",'CR CF3'!F234)</f>
        <v/>
      </c>
      <c r="I234" s="245" t="str">
        <f>IF(OR(F234="",H234=""),"",VLOOKUP(H234,Détente!$A$2:$BU$157,MATCH(F234,(Détente!$B$1:$BU$1),1)+1))</f>
        <v/>
      </c>
      <c r="J234" s="252" t="str">
        <f>IF('CR CF3'!H234="","",'CR CF3'!H234)</f>
        <v/>
      </c>
      <c r="K234" s="245" t="str">
        <f>IF(OR(F234="",J234=""),"",VLOOKUP(J234,Sautillers!$A$2:$BU$99,MATCH(F234,(Sautillers!$B$1:$BU$1),1)+1))</f>
        <v/>
      </c>
      <c r="L234" s="252" t="str">
        <f>IF('CR CF3'!J234="","",'CR CF3'!J234)</f>
        <v/>
      </c>
      <c r="M234" s="245" t="str">
        <f>IF(OR(F234="",L234=""),"",VLOOKUP(L234,Gainage!$A$2:$BU$32,MATCH(F234,(Gainage!$B$1:$BU$1),1)+1))</f>
        <v/>
      </c>
      <c r="N234" s="252" t="str">
        <f>IF('CR CF3'!L234="","",'CR CF3'!L234)</f>
        <v/>
      </c>
      <c r="O234" s="245" t="str">
        <f>IF(OR(F234="",N234=""),"",VLOOKUP(N234,'Course 20 m'!$A$2:$BU$373,MATCH(F234,('Course 20 m'!$B$1:$BU$1),1)+1))</f>
        <v/>
      </c>
      <c r="P234" s="253" t="str">
        <f>IF('CR CF3'!N234="","",'CR CF3'!N234)</f>
        <v/>
      </c>
      <c r="Q234" s="245" t="str">
        <f>IF(OR(F234="",P234=""),"",VLOOKUP(P234,'Ecarts D&amp;G'!$A$2:$BU$147,MATCH(F234,('Ecarts D&amp;G'!$B$1:$BU$1),1)+1))</f>
        <v/>
      </c>
      <c r="R234" s="253" t="str">
        <f>IF('CR CF3'!P234="","",'CR CF3'!P234)</f>
        <v/>
      </c>
      <c r="S234" s="245" t="str">
        <f>IF(OR(F234="",R234=""),"",VLOOKUP(R234,'Ecarts D&amp;G'!$A$2:$BU$147,MATCH(F234,('Ecarts D&amp;G'!$B$1:$BU$1),1)+1))</f>
        <v/>
      </c>
      <c r="T234" s="253" t="str">
        <f>IF('CR CF3'!R234="","",'CR CF3'!R234)</f>
        <v/>
      </c>
      <c r="U234" s="245" t="str">
        <f>IF(OR(F234="",T234=""),"",VLOOKUP(T234,'Ecart facial'!$A$2:$BU$143,MATCH(F234,('Ecart facial'!$B$1:$BU$1),1)+1))</f>
        <v/>
      </c>
      <c r="V234" s="254" t="str">
        <f>IF('CR CF3'!T234="","",'CR CF3'!T234)</f>
        <v/>
      </c>
      <c r="W234" s="245" t="str">
        <f>IF(OR(F234="",V234=""),"",VLOOKUP(V234,'Fermeture TJ'!$A$2:$BU$126,MATCH(F234,('Fermeture TJ'!$B$1:$BU$1),1)+1))</f>
        <v/>
      </c>
      <c r="X234" s="254" t="str">
        <f>IF('CR CF3'!V234="","",'CR CF3'!V234)</f>
        <v/>
      </c>
      <c r="Y234" s="245" t="str">
        <f>IF(OR(F234="",X234=""),"",VLOOKUP(X234,Pont!$A$2:$BU$188,MATCH(F234,(Pont!$B$1:$BU$1),1)+1))</f>
        <v/>
      </c>
      <c r="Z234" s="254" t="str">
        <f>IF('CR CF3'!X234="","",'CR CF3'!X234)</f>
        <v/>
      </c>
      <c r="AA234" s="245" t="str">
        <f>IF(OR(F234="",Z234=""),"",VLOOKUP(Z234,Epaules!$A$2:$BU$76,MATCH(F234,(Epaules!$B$1:$BU$1),1)+1))</f>
        <v/>
      </c>
      <c r="AB234" s="233">
        <f t="shared" si="21"/>
        <v>0</v>
      </c>
      <c r="AC234" s="199" t="str">
        <f t="shared" si="27"/>
        <v/>
      </c>
      <c r="AD234" s="37"/>
      <c r="AE234" s="37"/>
      <c r="AF234" s="176" t="str">
        <f t="shared" si="22"/>
        <v/>
      </c>
      <c r="AG234" s="187"/>
      <c r="AH234" s="187"/>
      <c r="AI234" s="176" t="str">
        <f t="shared" si="23"/>
        <v/>
      </c>
      <c r="AJ234" s="235">
        <f t="shared" si="24"/>
        <v>0</v>
      </c>
      <c r="AK234" s="187"/>
      <c r="AL234" s="187"/>
      <c r="AM234" s="187"/>
      <c r="AN234" s="187"/>
      <c r="AO234" s="187"/>
      <c r="AP234" s="238">
        <f t="shared" si="25"/>
        <v>0</v>
      </c>
      <c r="AQ234" s="258">
        <f t="shared" si="26"/>
        <v>0</v>
      </c>
      <c r="AR234" s="231">
        <v>231</v>
      </c>
    </row>
    <row r="235" spans="1:44" ht="15" customHeight="1" x14ac:dyDescent="0.25">
      <c r="A235" s="34" t="str">
        <f>IF('CR CF3'!A235="","",Accueil!$D$8)</f>
        <v/>
      </c>
      <c r="B235" s="36" t="str">
        <f>IF('CR CF3'!A235="","",MATCH('CR CF3'!A235,Accueil!$D$32:$D$131,0))</f>
        <v/>
      </c>
      <c r="C235" s="145" t="str">
        <f>IF('CR CF3'!A235="","",'CR CF3'!A235)</f>
        <v/>
      </c>
      <c r="D235" s="162" t="str">
        <f>IF('CR CF3'!B235="","",'CR CF3'!B235)</f>
        <v/>
      </c>
      <c r="E235" s="285" t="str">
        <f>IF('CR CF3'!C235="","",'CR CF3'!C235)</f>
        <v/>
      </c>
      <c r="F235" s="171" t="str">
        <f>IF(OR(Accueil!$D$8="",D235="",E235=""),"",DATEDIF(E235,LOOKUP(B235,Accueil!$C$32:$C$131,Accueil!$E$32:$E$131),"m"))</f>
        <v/>
      </c>
      <c r="G235" s="92" t="str">
        <f>IF('CR CF3'!E235="","",'CR CF3'!E235)</f>
        <v/>
      </c>
      <c r="H235" s="252" t="str">
        <f>IF('CR CF3'!F235="","",'CR CF3'!F235)</f>
        <v/>
      </c>
      <c r="I235" s="245" t="str">
        <f>IF(OR(F235="",H235=""),"",VLOOKUP(H235,Détente!$A$2:$BU$157,MATCH(F235,(Détente!$B$1:$BU$1),1)+1))</f>
        <v/>
      </c>
      <c r="J235" s="252" t="str">
        <f>IF('CR CF3'!H235="","",'CR CF3'!H235)</f>
        <v/>
      </c>
      <c r="K235" s="245" t="str">
        <f>IF(OR(F235="",J235=""),"",VLOOKUP(J235,Sautillers!$A$2:$BU$99,MATCH(F235,(Sautillers!$B$1:$BU$1),1)+1))</f>
        <v/>
      </c>
      <c r="L235" s="252" t="str">
        <f>IF('CR CF3'!J235="","",'CR CF3'!J235)</f>
        <v/>
      </c>
      <c r="M235" s="245" t="str">
        <f>IF(OR(F235="",L235=""),"",VLOOKUP(L235,Gainage!$A$2:$BU$32,MATCH(F235,(Gainage!$B$1:$BU$1),1)+1))</f>
        <v/>
      </c>
      <c r="N235" s="252" t="str">
        <f>IF('CR CF3'!L235="","",'CR CF3'!L235)</f>
        <v/>
      </c>
      <c r="O235" s="245" t="str">
        <f>IF(OR(F235="",N235=""),"",VLOOKUP(N235,'Course 20 m'!$A$2:$BU$373,MATCH(F235,('Course 20 m'!$B$1:$BU$1),1)+1))</f>
        <v/>
      </c>
      <c r="P235" s="253" t="str">
        <f>IF('CR CF3'!N235="","",'CR CF3'!N235)</f>
        <v/>
      </c>
      <c r="Q235" s="245" t="str">
        <f>IF(OR(F235="",P235=""),"",VLOOKUP(P235,'Ecarts D&amp;G'!$A$2:$BU$147,MATCH(F235,('Ecarts D&amp;G'!$B$1:$BU$1),1)+1))</f>
        <v/>
      </c>
      <c r="R235" s="253" t="str">
        <f>IF('CR CF3'!P235="","",'CR CF3'!P235)</f>
        <v/>
      </c>
      <c r="S235" s="245" t="str">
        <f>IF(OR(F235="",R235=""),"",VLOOKUP(R235,'Ecarts D&amp;G'!$A$2:$BU$147,MATCH(F235,('Ecarts D&amp;G'!$B$1:$BU$1),1)+1))</f>
        <v/>
      </c>
      <c r="T235" s="253" t="str">
        <f>IF('CR CF3'!R235="","",'CR CF3'!R235)</f>
        <v/>
      </c>
      <c r="U235" s="245" t="str">
        <f>IF(OR(F235="",T235=""),"",VLOOKUP(T235,'Ecart facial'!$A$2:$BU$143,MATCH(F235,('Ecart facial'!$B$1:$BU$1),1)+1))</f>
        <v/>
      </c>
      <c r="V235" s="254" t="str">
        <f>IF('CR CF3'!T235="","",'CR CF3'!T235)</f>
        <v/>
      </c>
      <c r="W235" s="245" t="str">
        <f>IF(OR(F235="",V235=""),"",VLOOKUP(V235,'Fermeture TJ'!$A$2:$BU$126,MATCH(F235,('Fermeture TJ'!$B$1:$BU$1),1)+1))</f>
        <v/>
      </c>
      <c r="X235" s="254" t="str">
        <f>IF('CR CF3'!V235="","",'CR CF3'!V235)</f>
        <v/>
      </c>
      <c r="Y235" s="245" t="str">
        <f>IF(OR(F235="",X235=""),"",VLOOKUP(X235,Pont!$A$2:$BU$188,MATCH(F235,(Pont!$B$1:$BU$1),1)+1))</f>
        <v/>
      </c>
      <c r="Z235" s="254" t="str">
        <f>IF('CR CF3'!X235="","",'CR CF3'!X235)</f>
        <v/>
      </c>
      <c r="AA235" s="245" t="str">
        <f>IF(OR(F235="",Z235=""),"",VLOOKUP(Z235,Epaules!$A$2:$BU$76,MATCH(F235,(Epaules!$B$1:$BU$1),1)+1))</f>
        <v/>
      </c>
      <c r="AB235" s="233">
        <f t="shared" si="21"/>
        <v>0</v>
      </c>
      <c r="AC235" s="199" t="str">
        <f t="shared" si="27"/>
        <v/>
      </c>
      <c r="AD235" s="37"/>
      <c r="AE235" s="37"/>
      <c r="AF235" s="176" t="str">
        <f t="shared" si="22"/>
        <v/>
      </c>
      <c r="AG235" s="187"/>
      <c r="AH235" s="187"/>
      <c r="AI235" s="176" t="str">
        <f t="shared" si="23"/>
        <v/>
      </c>
      <c r="AJ235" s="235">
        <f t="shared" si="24"/>
        <v>0</v>
      </c>
      <c r="AK235" s="187"/>
      <c r="AL235" s="187"/>
      <c r="AM235" s="187"/>
      <c r="AN235" s="187"/>
      <c r="AO235" s="187"/>
      <c r="AP235" s="238">
        <f t="shared" si="25"/>
        <v>0</v>
      </c>
      <c r="AQ235" s="258">
        <f t="shared" si="26"/>
        <v>0</v>
      </c>
      <c r="AR235" s="231">
        <v>232</v>
      </c>
    </row>
    <row r="236" spans="1:44" ht="15" customHeight="1" x14ac:dyDescent="0.25">
      <c r="A236" s="34" t="str">
        <f>IF('CR CF3'!A236="","",Accueil!$D$8)</f>
        <v/>
      </c>
      <c r="B236" s="36" t="str">
        <f>IF('CR CF3'!A236="","",MATCH('CR CF3'!A236,Accueil!$D$32:$D$131,0))</f>
        <v/>
      </c>
      <c r="C236" s="145" t="str">
        <f>IF('CR CF3'!A236="","",'CR CF3'!A236)</f>
        <v/>
      </c>
      <c r="D236" s="162" t="str">
        <f>IF('CR CF3'!B236="","",'CR CF3'!B236)</f>
        <v/>
      </c>
      <c r="E236" s="284" t="str">
        <f>IF('CR CF3'!C236="","",'CR CF3'!C236)</f>
        <v/>
      </c>
      <c r="F236" s="171" t="str">
        <f>IF(OR(Accueil!$D$8="",D236="",E236=""),"",DATEDIF(E236,LOOKUP(B236,Accueil!$C$32:$C$131,Accueil!$E$32:$E$131),"m"))</f>
        <v/>
      </c>
      <c r="G236" s="92" t="str">
        <f>IF('CR CF3'!E236="","",'CR CF3'!E236)</f>
        <v/>
      </c>
      <c r="H236" s="252" t="str">
        <f>IF('CR CF3'!F236="","",'CR CF3'!F236)</f>
        <v/>
      </c>
      <c r="I236" s="245" t="str">
        <f>IF(OR(F236="",H236=""),"",VLOOKUP(H236,Détente!$A$2:$BU$157,MATCH(F236,(Détente!$B$1:$BU$1),1)+1))</f>
        <v/>
      </c>
      <c r="J236" s="252" t="str">
        <f>IF('CR CF3'!H236="","",'CR CF3'!H236)</f>
        <v/>
      </c>
      <c r="K236" s="245" t="str">
        <f>IF(OR(F236="",J236=""),"",VLOOKUP(J236,Sautillers!$A$2:$BU$99,MATCH(F236,(Sautillers!$B$1:$BU$1),1)+1))</f>
        <v/>
      </c>
      <c r="L236" s="252" t="str">
        <f>IF('CR CF3'!J236="","",'CR CF3'!J236)</f>
        <v/>
      </c>
      <c r="M236" s="245" t="str">
        <f>IF(OR(F236="",L236=""),"",VLOOKUP(L236,Gainage!$A$2:$BU$32,MATCH(F236,(Gainage!$B$1:$BU$1),1)+1))</f>
        <v/>
      </c>
      <c r="N236" s="252" t="str">
        <f>IF('CR CF3'!L236="","",'CR CF3'!L236)</f>
        <v/>
      </c>
      <c r="O236" s="245" t="str">
        <f>IF(OR(F236="",N236=""),"",VLOOKUP(N236,'Course 20 m'!$A$2:$BU$373,MATCH(F236,('Course 20 m'!$B$1:$BU$1),1)+1))</f>
        <v/>
      </c>
      <c r="P236" s="253" t="str">
        <f>IF('CR CF3'!N236="","",'CR CF3'!N236)</f>
        <v/>
      </c>
      <c r="Q236" s="245" t="str">
        <f>IF(OR(F236="",P236=""),"",VLOOKUP(P236,'Ecarts D&amp;G'!$A$2:$BU$147,MATCH(F236,('Ecarts D&amp;G'!$B$1:$BU$1),1)+1))</f>
        <v/>
      </c>
      <c r="R236" s="253" t="str">
        <f>IF('CR CF3'!P236="","",'CR CF3'!P236)</f>
        <v/>
      </c>
      <c r="S236" s="245" t="str">
        <f>IF(OR(F236="",R236=""),"",VLOOKUP(R236,'Ecarts D&amp;G'!$A$2:$BU$147,MATCH(F236,('Ecarts D&amp;G'!$B$1:$BU$1),1)+1))</f>
        <v/>
      </c>
      <c r="T236" s="253" t="str">
        <f>IF('CR CF3'!R236="","",'CR CF3'!R236)</f>
        <v/>
      </c>
      <c r="U236" s="245" t="str">
        <f>IF(OR(F236="",T236=""),"",VLOOKUP(T236,'Ecart facial'!$A$2:$BU$143,MATCH(F236,('Ecart facial'!$B$1:$BU$1),1)+1))</f>
        <v/>
      </c>
      <c r="V236" s="254" t="str">
        <f>IF('CR CF3'!T236="","",'CR CF3'!T236)</f>
        <v/>
      </c>
      <c r="W236" s="245" t="str">
        <f>IF(OR(F236="",V236=""),"",VLOOKUP(V236,'Fermeture TJ'!$A$2:$BU$126,MATCH(F236,('Fermeture TJ'!$B$1:$BU$1),1)+1))</f>
        <v/>
      </c>
      <c r="X236" s="254" t="str">
        <f>IF('CR CF3'!V236="","",'CR CF3'!V236)</f>
        <v/>
      </c>
      <c r="Y236" s="245" t="str">
        <f>IF(OR(F236="",X236=""),"",VLOOKUP(X236,Pont!$A$2:$BU$188,MATCH(F236,(Pont!$B$1:$BU$1),1)+1))</f>
        <v/>
      </c>
      <c r="Z236" s="254" t="str">
        <f>IF('CR CF3'!X236="","",'CR CF3'!X236)</f>
        <v/>
      </c>
      <c r="AA236" s="245" t="str">
        <f>IF(OR(F236="",Z236=""),"",VLOOKUP(Z236,Epaules!$A$2:$BU$76,MATCH(F236,(Epaules!$B$1:$BU$1),1)+1))</f>
        <v/>
      </c>
      <c r="AB236" s="233">
        <f t="shared" si="21"/>
        <v>0</v>
      </c>
      <c r="AC236" s="199" t="str">
        <f t="shared" si="27"/>
        <v/>
      </c>
      <c r="AD236" s="37"/>
      <c r="AE236" s="37"/>
      <c r="AF236" s="176" t="str">
        <f t="shared" si="22"/>
        <v/>
      </c>
      <c r="AG236" s="187"/>
      <c r="AH236" s="187"/>
      <c r="AI236" s="176" t="str">
        <f t="shared" si="23"/>
        <v/>
      </c>
      <c r="AJ236" s="235">
        <f t="shared" si="24"/>
        <v>0</v>
      </c>
      <c r="AK236" s="187"/>
      <c r="AL236" s="187"/>
      <c r="AM236" s="187"/>
      <c r="AN236" s="187"/>
      <c r="AO236" s="187"/>
      <c r="AP236" s="238">
        <f t="shared" si="25"/>
        <v>0</v>
      </c>
      <c r="AQ236" s="258">
        <f t="shared" si="26"/>
        <v>0</v>
      </c>
      <c r="AR236" s="231">
        <v>233</v>
      </c>
    </row>
    <row r="237" spans="1:44" ht="15" customHeight="1" x14ac:dyDescent="0.25">
      <c r="A237" s="34" t="str">
        <f>IF('CR CF3'!A237="","",Accueil!$D$8)</f>
        <v/>
      </c>
      <c r="B237" s="36" t="str">
        <f>IF('CR CF3'!A237="","",MATCH('CR CF3'!A237,Accueil!$D$32:$D$131,0))</f>
        <v/>
      </c>
      <c r="C237" s="145" t="str">
        <f>IF('CR CF3'!A237="","",'CR CF3'!A237)</f>
        <v/>
      </c>
      <c r="D237" s="162" t="str">
        <f>IF('CR CF3'!B237="","",'CR CF3'!B237)</f>
        <v/>
      </c>
      <c r="E237" s="285" t="str">
        <f>IF('CR CF3'!C237="","",'CR CF3'!C237)</f>
        <v/>
      </c>
      <c r="F237" s="171" t="str">
        <f>IF(OR(Accueil!$D$8="",D237="",E237=""),"",DATEDIF(E237,LOOKUP(B237,Accueil!$C$32:$C$131,Accueil!$E$32:$E$131),"m"))</f>
        <v/>
      </c>
      <c r="G237" s="92" t="str">
        <f>IF('CR CF3'!E237="","",'CR CF3'!E237)</f>
        <v/>
      </c>
      <c r="H237" s="252" t="str">
        <f>IF('CR CF3'!F237="","",'CR CF3'!F237)</f>
        <v/>
      </c>
      <c r="I237" s="245" t="str">
        <f>IF(OR(F237="",H237=""),"",VLOOKUP(H237,Détente!$A$2:$BU$157,MATCH(F237,(Détente!$B$1:$BU$1),1)+1))</f>
        <v/>
      </c>
      <c r="J237" s="252" t="str">
        <f>IF('CR CF3'!H237="","",'CR CF3'!H237)</f>
        <v/>
      </c>
      <c r="K237" s="245" t="str">
        <f>IF(OR(F237="",J237=""),"",VLOOKUP(J237,Sautillers!$A$2:$BU$99,MATCH(F237,(Sautillers!$B$1:$BU$1),1)+1))</f>
        <v/>
      </c>
      <c r="L237" s="252" t="str">
        <f>IF('CR CF3'!J237="","",'CR CF3'!J237)</f>
        <v/>
      </c>
      <c r="M237" s="245" t="str">
        <f>IF(OR(F237="",L237=""),"",VLOOKUP(L237,Gainage!$A$2:$BU$32,MATCH(F237,(Gainage!$B$1:$BU$1),1)+1))</f>
        <v/>
      </c>
      <c r="N237" s="252" t="str">
        <f>IF('CR CF3'!L237="","",'CR CF3'!L237)</f>
        <v/>
      </c>
      <c r="O237" s="245" t="str">
        <f>IF(OR(F237="",N237=""),"",VLOOKUP(N237,'Course 20 m'!$A$2:$BU$373,MATCH(F237,('Course 20 m'!$B$1:$BU$1),1)+1))</f>
        <v/>
      </c>
      <c r="P237" s="253" t="str">
        <f>IF('CR CF3'!N237="","",'CR CF3'!N237)</f>
        <v/>
      </c>
      <c r="Q237" s="245" t="str">
        <f>IF(OR(F237="",P237=""),"",VLOOKUP(P237,'Ecarts D&amp;G'!$A$2:$BU$147,MATCH(F237,('Ecarts D&amp;G'!$B$1:$BU$1),1)+1))</f>
        <v/>
      </c>
      <c r="R237" s="253" t="str">
        <f>IF('CR CF3'!P237="","",'CR CF3'!P237)</f>
        <v/>
      </c>
      <c r="S237" s="245" t="str">
        <f>IF(OR(F237="",R237=""),"",VLOOKUP(R237,'Ecarts D&amp;G'!$A$2:$BU$147,MATCH(F237,('Ecarts D&amp;G'!$B$1:$BU$1),1)+1))</f>
        <v/>
      </c>
      <c r="T237" s="253" t="str">
        <f>IF('CR CF3'!R237="","",'CR CF3'!R237)</f>
        <v/>
      </c>
      <c r="U237" s="245" t="str">
        <f>IF(OR(F237="",T237=""),"",VLOOKUP(T237,'Ecart facial'!$A$2:$BU$143,MATCH(F237,('Ecart facial'!$B$1:$BU$1),1)+1))</f>
        <v/>
      </c>
      <c r="V237" s="254" t="str">
        <f>IF('CR CF3'!T237="","",'CR CF3'!T237)</f>
        <v/>
      </c>
      <c r="W237" s="245" t="str">
        <f>IF(OR(F237="",V237=""),"",VLOOKUP(V237,'Fermeture TJ'!$A$2:$BU$126,MATCH(F237,('Fermeture TJ'!$B$1:$BU$1),1)+1))</f>
        <v/>
      </c>
      <c r="X237" s="254" t="str">
        <f>IF('CR CF3'!V237="","",'CR CF3'!V237)</f>
        <v/>
      </c>
      <c r="Y237" s="245" t="str">
        <f>IF(OR(F237="",X237=""),"",VLOOKUP(X237,Pont!$A$2:$BU$188,MATCH(F237,(Pont!$B$1:$BU$1),1)+1))</f>
        <v/>
      </c>
      <c r="Z237" s="254" t="str">
        <f>IF('CR CF3'!X237="","",'CR CF3'!X237)</f>
        <v/>
      </c>
      <c r="AA237" s="245" t="str">
        <f>IF(OR(F237="",Z237=""),"",VLOOKUP(Z237,Epaules!$A$2:$BU$76,MATCH(F237,(Epaules!$B$1:$BU$1),1)+1))</f>
        <v/>
      </c>
      <c r="AB237" s="233">
        <f t="shared" si="21"/>
        <v>0</v>
      </c>
      <c r="AC237" s="199" t="str">
        <f t="shared" si="27"/>
        <v/>
      </c>
      <c r="AD237" s="37"/>
      <c r="AE237" s="37"/>
      <c r="AF237" s="176" t="str">
        <f t="shared" si="22"/>
        <v/>
      </c>
      <c r="AG237" s="187"/>
      <c r="AH237" s="187"/>
      <c r="AI237" s="176" t="str">
        <f t="shared" si="23"/>
        <v/>
      </c>
      <c r="AJ237" s="235">
        <f t="shared" si="24"/>
        <v>0</v>
      </c>
      <c r="AK237" s="187"/>
      <c r="AL237" s="187"/>
      <c r="AM237" s="187"/>
      <c r="AN237" s="187"/>
      <c r="AO237" s="187"/>
      <c r="AP237" s="238">
        <f t="shared" si="25"/>
        <v>0</v>
      </c>
      <c r="AQ237" s="258">
        <f t="shared" si="26"/>
        <v>0</v>
      </c>
      <c r="AR237" s="231">
        <v>234</v>
      </c>
    </row>
    <row r="238" spans="1:44" ht="15" customHeight="1" x14ac:dyDescent="0.25">
      <c r="A238" s="34" t="str">
        <f>IF('CR CF3'!A238="","",Accueil!$D$8)</f>
        <v/>
      </c>
      <c r="B238" s="36" t="str">
        <f>IF('CR CF3'!A238="","",MATCH('CR CF3'!A238,Accueil!$D$32:$D$131,0))</f>
        <v/>
      </c>
      <c r="C238" s="145" t="str">
        <f>IF('CR CF3'!A238="","",'CR CF3'!A238)</f>
        <v/>
      </c>
      <c r="D238" s="162" t="str">
        <f>IF('CR CF3'!B238="","",'CR CF3'!B238)</f>
        <v/>
      </c>
      <c r="E238" s="284" t="str">
        <f>IF('CR CF3'!C238="","",'CR CF3'!C238)</f>
        <v/>
      </c>
      <c r="F238" s="171" t="str">
        <f>IF(OR(Accueil!$D$8="",D238="",E238=""),"",DATEDIF(E238,LOOKUP(B238,Accueil!$C$32:$C$131,Accueil!$E$32:$E$131),"m"))</f>
        <v/>
      </c>
      <c r="G238" s="92" t="str">
        <f>IF('CR CF3'!E238="","",'CR CF3'!E238)</f>
        <v/>
      </c>
      <c r="H238" s="252" t="str">
        <f>IF('CR CF3'!F238="","",'CR CF3'!F238)</f>
        <v/>
      </c>
      <c r="I238" s="245" t="str">
        <f>IF(OR(F238="",H238=""),"",VLOOKUP(H238,Détente!$A$2:$BU$157,MATCH(F238,(Détente!$B$1:$BU$1),1)+1))</f>
        <v/>
      </c>
      <c r="J238" s="252" t="str">
        <f>IF('CR CF3'!H238="","",'CR CF3'!H238)</f>
        <v/>
      </c>
      <c r="K238" s="245" t="str">
        <f>IF(OR(F238="",J238=""),"",VLOOKUP(J238,Sautillers!$A$2:$BU$99,MATCH(F238,(Sautillers!$B$1:$BU$1),1)+1))</f>
        <v/>
      </c>
      <c r="L238" s="252" t="str">
        <f>IF('CR CF3'!J238="","",'CR CF3'!J238)</f>
        <v/>
      </c>
      <c r="M238" s="245" t="str">
        <f>IF(OR(F238="",L238=""),"",VLOOKUP(L238,Gainage!$A$2:$BU$32,MATCH(F238,(Gainage!$B$1:$BU$1),1)+1))</f>
        <v/>
      </c>
      <c r="N238" s="252" t="str">
        <f>IF('CR CF3'!L238="","",'CR CF3'!L238)</f>
        <v/>
      </c>
      <c r="O238" s="245" t="str">
        <f>IF(OR(F238="",N238=""),"",VLOOKUP(N238,'Course 20 m'!$A$2:$BU$373,MATCH(F238,('Course 20 m'!$B$1:$BU$1),1)+1))</f>
        <v/>
      </c>
      <c r="P238" s="253" t="str">
        <f>IF('CR CF3'!N238="","",'CR CF3'!N238)</f>
        <v/>
      </c>
      <c r="Q238" s="245" t="str">
        <f>IF(OR(F238="",P238=""),"",VLOOKUP(P238,'Ecarts D&amp;G'!$A$2:$BU$147,MATCH(F238,('Ecarts D&amp;G'!$B$1:$BU$1),1)+1))</f>
        <v/>
      </c>
      <c r="R238" s="253" t="str">
        <f>IF('CR CF3'!P238="","",'CR CF3'!P238)</f>
        <v/>
      </c>
      <c r="S238" s="245" t="str">
        <f>IF(OR(F238="",R238=""),"",VLOOKUP(R238,'Ecarts D&amp;G'!$A$2:$BU$147,MATCH(F238,('Ecarts D&amp;G'!$B$1:$BU$1),1)+1))</f>
        <v/>
      </c>
      <c r="T238" s="253" t="str">
        <f>IF('CR CF3'!R238="","",'CR CF3'!R238)</f>
        <v/>
      </c>
      <c r="U238" s="245" t="str">
        <f>IF(OR(F238="",T238=""),"",VLOOKUP(T238,'Ecart facial'!$A$2:$BU$143,MATCH(F238,('Ecart facial'!$B$1:$BU$1),1)+1))</f>
        <v/>
      </c>
      <c r="V238" s="254" t="str">
        <f>IF('CR CF3'!T238="","",'CR CF3'!T238)</f>
        <v/>
      </c>
      <c r="W238" s="245" t="str">
        <f>IF(OR(F238="",V238=""),"",VLOOKUP(V238,'Fermeture TJ'!$A$2:$BU$126,MATCH(F238,('Fermeture TJ'!$B$1:$BU$1),1)+1))</f>
        <v/>
      </c>
      <c r="X238" s="254" t="str">
        <f>IF('CR CF3'!V238="","",'CR CF3'!V238)</f>
        <v/>
      </c>
      <c r="Y238" s="245" t="str">
        <f>IF(OR(F238="",X238=""),"",VLOOKUP(X238,Pont!$A$2:$BU$188,MATCH(F238,(Pont!$B$1:$BU$1),1)+1))</f>
        <v/>
      </c>
      <c r="Z238" s="254" t="str">
        <f>IF('CR CF3'!X238="","",'CR CF3'!X238)</f>
        <v/>
      </c>
      <c r="AA238" s="245" t="str">
        <f>IF(OR(F238="",Z238=""),"",VLOOKUP(Z238,Epaules!$A$2:$BU$76,MATCH(F238,(Epaules!$B$1:$BU$1),1)+1))</f>
        <v/>
      </c>
      <c r="AB238" s="233">
        <f t="shared" si="21"/>
        <v>0</v>
      </c>
      <c r="AC238" s="199" t="str">
        <f t="shared" si="27"/>
        <v/>
      </c>
      <c r="AD238" s="37"/>
      <c r="AE238" s="37"/>
      <c r="AF238" s="176" t="str">
        <f t="shared" si="22"/>
        <v/>
      </c>
      <c r="AG238" s="187"/>
      <c r="AH238" s="187"/>
      <c r="AI238" s="176" t="str">
        <f t="shared" si="23"/>
        <v/>
      </c>
      <c r="AJ238" s="235">
        <f t="shared" si="24"/>
        <v>0</v>
      </c>
      <c r="AK238" s="187"/>
      <c r="AL238" s="187"/>
      <c r="AM238" s="187"/>
      <c r="AN238" s="187"/>
      <c r="AO238" s="187"/>
      <c r="AP238" s="238">
        <f t="shared" si="25"/>
        <v>0</v>
      </c>
      <c r="AQ238" s="258">
        <f t="shared" si="26"/>
        <v>0</v>
      </c>
      <c r="AR238" s="231">
        <v>235</v>
      </c>
    </row>
    <row r="239" spans="1:44" ht="15" customHeight="1" x14ac:dyDescent="0.25">
      <c r="A239" s="34" t="str">
        <f>IF('CR CF3'!A239="","",Accueil!$D$8)</f>
        <v/>
      </c>
      <c r="B239" s="36" t="str">
        <f>IF('CR CF3'!A239="","",MATCH('CR CF3'!A239,Accueil!$D$32:$D$131,0))</f>
        <v/>
      </c>
      <c r="C239" s="145" t="str">
        <f>IF('CR CF3'!A239="","",'CR CF3'!A239)</f>
        <v/>
      </c>
      <c r="D239" s="162" t="str">
        <f>IF('CR CF3'!B239="","",'CR CF3'!B239)</f>
        <v/>
      </c>
      <c r="E239" s="285" t="str">
        <f>IF('CR CF3'!C239="","",'CR CF3'!C239)</f>
        <v/>
      </c>
      <c r="F239" s="171" t="str">
        <f>IF(OR(Accueil!$D$8="",D239="",E239=""),"",DATEDIF(E239,LOOKUP(B239,Accueil!$C$32:$C$131,Accueil!$E$32:$E$131),"m"))</f>
        <v/>
      </c>
      <c r="G239" s="92" t="str">
        <f>IF('CR CF3'!E239="","",'CR CF3'!E239)</f>
        <v/>
      </c>
      <c r="H239" s="252" t="str">
        <f>IF('CR CF3'!F239="","",'CR CF3'!F239)</f>
        <v/>
      </c>
      <c r="I239" s="245" t="str">
        <f>IF(OR(F239="",H239=""),"",VLOOKUP(H239,Détente!$A$2:$BU$157,MATCH(F239,(Détente!$B$1:$BU$1),1)+1))</f>
        <v/>
      </c>
      <c r="J239" s="252" t="str">
        <f>IF('CR CF3'!H239="","",'CR CF3'!H239)</f>
        <v/>
      </c>
      <c r="K239" s="245" t="str">
        <f>IF(OR(F239="",J239=""),"",VLOOKUP(J239,Sautillers!$A$2:$BU$99,MATCH(F239,(Sautillers!$B$1:$BU$1),1)+1))</f>
        <v/>
      </c>
      <c r="L239" s="252" t="str">
        <f>IF('CR CF3'!J239="","",'CR CF3'!J239)</f>
        <v/>
      </c>
      <c r="M239" s="245" t="str">
        <f>IF(OR(F239="",L239=""),"",VLOOKUP(L239,Gainage!$A$2:$BU$32,MATCH(F239,(Gainage!$B$1:$BU$1),1)+1))</f>
        <v/>
      </c>
      <c r="N239" s="252" t="str">
        <f>IF('CR CF3'!L239="","",'CR CF3'!L239)</f>
        <v/>
      </c>
      <c r="O239" s="245" t="str">
        <f>IF(OR(F239="",N239=""),"",VLOOKUP(N239,'Course 20 m'!$A$2:$BU$373,MATCH(F239,('Course 20 m'!$B$1:$BU$1),1)+1))</f>
        <v/>
      </c>
      <c r="P239" s="253" t="str">
        <f>IF('CR CF3'!N239="","",'CR CF3'!N239)</f>
        <v/>
      </c>
      <c r="Q239" s="245" t="str">
        <f>IF(OR(F239="",P239=""),"",VLOOKUP(P239,'Ecarts D&amp;G'!$A$2:$BU$147,MATCH(F239,('Ecarts D&amp;G'!$B$1:$BU$1),1)+1))</f>
        <v/>
      </c>
      <c r="R239" s="253" t="str">
        <f>IF('CR CF3'!P239="","",'CR CF3'!P239)</f>
        <v/>
      </c>
      <c r="S239" s="245" t="str">
        <f>IF(OR(F239="",R239=""),"",VLOOKUP(R239,'Ecarts D&amp;G'!$A$2:$BU$147,MATCH(F239,('Ecarts D&amp;G'!$B$1:$BU$1),1)+1))</f>
        <v/>
      </c>
      <c r="T239" s="253" t="str">
        <f>IF('CR CF3'!R239="","",'CR CF3'!R239)</f>
        <v/>
      </c>
      <c r="U239" s="245" t="str">
        <f>IF(OR(F239="",T239=""),"",VLOOKUP(T239,'Ecart facial'!$A$2:$BU$143,MATCH(F239,('Ecart facial'!$B$1:$BU$1),1)+1))</f>
        <v/>
      </c>
      <c r="V239" s="254" t="str">
        <f>IF('CR CF3'!T239="","",'CR CF3'!T239)</f>
        <v/>
      </c>
      <c r="W239" s="245" t="str">
        <f>IF(OR(F239="",V239=""),"",VLOOKUP(V239,'Fermeture TJ'!$A$2:$BU$126,MATCH(F239,('Fermeture TJ'!$B$1:$BU$1),1)+1))</f>
        <v/>
      </c>
      <c r="X239" s="254" t="str">
        <f>IF('CR CF3'!V239="","",'CR CF3'!V239)</f>
        <v/>
      </c>
      <c r="Y239" s="245" t="str">
        <f>IF(OR(F239="",X239=""),"",VLOOKUP(X239,Pont!$A$2:$BU$188,MATCH(F239,(Pont!$B$1:$BU$1),1)+1))</f>
        <v/>
      </c>
      <c r="Z239" s="254" t="str">
        <f>IF('CR CF3'!X239="","",'CR CF3'!X239)</f>
        <v/>
      </c>
      <c r="AA239" s="245" t="str">
        <f>IF(OR(F239="",Z239=""),"",VLOOKUP(Z239,Epaules!$A$2:$BU$76,MATCH(F239,(Epaules!$B$1:$BU$1),1)+1))</f>
        <v/>
      </c>
      <c r="AB239" s="233">
        <f t="shared" si="21"/>
        <v>0</v>
      </c>
      <c r="AC239" s="199" t="str">
        <f t="shared" si="27"/>
        <v/>
      </c>
      <c r="AD239" s="37"/>
      <c r="AE239" s="37"/>
      <c r="AF239" s="176" t="str">
        <f t="shared" si="22"/>
        <v/>
      </c>
      <c r="AG239" s="187"/>
      <c r="AH239" s="187"/>
      <c r="AI239" s="176" t="str">
        <f t="shared" si="23"/>
        <v/>
      </c>
      <c r="AJ239" s="235">
        <f t="shared" si="24"/>
        <v>0</v>
      </c>
      <c r="AK239" s="187"/>
      <c r="AL239" s="187"/>
      <c r="AM239" s="187"/>
      <c r="AN239" s="187"/>
      <c r="AO239" s="187"/>
      <c r="AP239" s="238">
        <f t="shared" si="25"/>
        <v>0</v>
      </c>
      <c r="AQ239" s="258">
        <f t="shared" si="26"/>
        <v>0</v>
      </c>
      <c r="AR239" s="231">
        <v>236</v>
      </c>
    </row>
    <row r="240" spans="1:44" ht="15" customHeight="1" x14ac:dyDescent="0.25">
      <c r="A240" s="34" t="str">
        <f>IF('CR CF3'!A240="","",Accueil!$D$8)</f>
        <v/>
      </c>
      <c r="B240" s="36" t="str">
        <f>IF('CR CF3'!A240="","",MATCH('CR CF3'!A240,Accueil!$D$32:$D$131,0))</f>
        <v/>
      </c>
      <c r="C240" s="145" t="str">
        <f>IF('CR CF3'!A240="","",'CR CF3'!A240)</f>
        <v/>
      </c>
      <c r="D240" s="162" t="str">
        <f>IF('CR CF3'!B240="","",'CR CF3'!B240)</f>
        <v/>
      </c>
      <c r="E240" s="284" t="str">
        <f>IF('CR CF3'!C240="","",'CR CF3'!C240)</f>
        <v/>
      </c>
      <c r="F240" s="171" t="str">
        <f>IF(OR(Accueil!$D$8="",D240="",E240=""),"",DATEDIF(E240,LOOKUP(B240,Accueil!$C$32:$C$131,Accueil!$E$32:$E$131),"m"))</f>
        <v/>
      </c>
      <c r="G240" s="92" t="str">
        <f>IF('CR CF3'!E240="","",'CR CF3'!E240)</f>
        <v/>
      </c>
      <c r="H240" s="252" t="str">
        <f>IF('CR CF3'!F240="","",'CR CF3'!F240)</f>
        <v/>
      </c>
      <c r="I240" s="245" t="str">
        <f>IF(OR(F240="",H240=""),"",VLOOKUP(H240,Détente!$A$2:$BU$157,MATCH(F240,(Détente!$B$1:$BU$1),1)+1))</f>
        <v/>
      </c>
      <c r="J240" s="252" t="str">
        <f>IF('CR CF3'!H240="","",'CR CF3'!H240)</f>
        <v/>
      </c>
      <c r="K240" s="245" t="str">
        <f>IF(OR(F240="",J240=""),"",VLOOKUP(J240,Sautillers!$A$2:$BU$99,MATCH(F240,(Sautillers!$B$1:$BU$1),1)+1))</f>
        <v/>
      </c>
      <c r="L240" s="252" t="str">
        <f>IF('CR CF3'!J240="","",'CR CF3'!J240)</f>
        <v/>
      </c>
      <c r="M240" s="245" t="str">
        <f>IF(OR(F240="",L240=""),"",VLOOKUP(L240,Gainage!$A$2:$BU$32,MATCH(F240,(Gainage!$B$1:$BU$1),1)+1))</f>
        <v/>
      </c>
      <c r="N240" s="252" t="str">
        <f>IF('CR CF3'!L240="","",'CR CF3'!L240)</f>
        <v/>
      </c>
      <c r="O240" s="245" t="str">
        <f>IF(OR(F240="",N240=""),"",VLOOKUP(N240,'Course 20 m'!$A$2:$BU$373,MATCH(F240,('Course 20 m'!$B$1:$BU$1),1)+1))</f>
        <v/>
      </c>
      <c r="P240" s="253" t="str">
        <f>IF('CR CF3'!N240="","",'CR CF3'!N240)</f>
        <v/>
      </c>
      <c r="Q240" s="245" t="str">
        <f>IF(OR(F240="",P240=""),"",VLOOKUP(P240,'Ecarts D&amp;G'!$A$2:$BU$147,MATCH(F240,('Ecarts D&amp;G'!$B$1:$BU$1),1)+1))</f>
        <v/>
      </c>
      <c r="R240" s="253" t="str">
        <f>IF('CR CF3'!P240="","",'CR CF3'!P240)</f>
        <v/>
      </c>
      <c r="S240" s="245" t="str">
        <f>IF(OR(F240="",R240=""),"",VLOOKUP(R240,'Ecarts D&amp;G'!$A$2:$BU$147,MATCH(F240,('Ecarts D&amp;G'!$B$1:$BU$1),1)+1))</f>
        <v/>
      </c>
      <c r="T240" s="253" t="str">
        <f>IF('CR CF3'!R240="","",'CR CF3'!R240)</f>
        <v/>
      </c>
      <c r="U240" s="245" t="str">
        <f>IF(OR(F240="",T240=""),"",VLOOKUP(T240,'Ecart facial'!$A$2:$BU$143,MATCH(F240,('Ecart facial'!$B$1:$BU$1),1)+1))</f>
        <v/>
      </c>
      <c r="V240" s="254" t="str">
        <f>IF('CR CF3'!T240="","",'CR CF3'!T240)</f>
        <v/>
      </c>
      <c r="W240" s="245" t="str">
        <f>IF(OR(F240="",V240=""),"",VLOOKUP(V240,'Fermeture TJ'!$A$2:$BU$126,MATCH(F240,('Fermeture TJ'!$B$1:$BU$1),1)+1))</f>
        <v/>
      </c>
      <c r="X240" s="254" t="str">
        <f>IF('CR CF3'!V240="","",'CR CF3'!V240)</f>
        <v/>
      </c>
      <c r="Y240" s="245" t="str">
        <f>IF(OR(F240="",X240=""),"",VLOOKUP(X240,Pont!$A$2:$BU$188,MATCH(F240,(Pont!$B$1:$BU$1),1)+1))</f>
        <v/>
      </c>
      <c r="Z240" s="254" t="str">
        <f>IF('CR CF3'!X240="","",'CR CF3'!X240)</f>
        <v/>
      </c>
      <c r="AA240" s="245" t="str">
        <f>IF(OR(F240="",Z240=""),"",VLOOKUP(Z240,Epaules!$A$2:$BU$76,MATCH(F240,(Epaules!$B$1:$BU$1),1)+1))</f>
        <v/>
      </c>
      <c r="AB240" s="233">
        <f t="shared" si="21"/>
        <v>0</v>
      </c>
      <c r="AC240" s="199" t="str">
        <f t="shared" si="27"/>
        <v/>
      </c>
      <c r="AD240" s="37"/>
      <c r="AE240" s="37"/>
      <c r="AF240" s="176" t="str">
        <f t="shared" si="22"/>
        <v/>
      </c>
      <c r="AG240" s="187"/>
      <c r="AH240" s="187"/>
      <c r="AI240" s="176" t="str">
        <f t="shared" si="23"/>
        <v/>
      </c>
      <c r="AJ240" s="235">
        <f t="shared" si="24"/>
        <v>0</v>
      </c>
      <c r="AK240" s="187"/>
      <c r="AL240" s="187"/>
      <c r="AM240" s="187"/>
      <c r="AN240" s="187"/>
      <c r="AO240" s="187"/>
      <c r="AP240" s="238">
        <f t="shared" si="25"/>
        <v>0</v>
      </c>
      <c r="AQ240" s="258">
        <f t="shared" si="26"/>
        <v>0</v>
      </c>
      <c r="AR240" s="231">
        <v>237</v>
      </c>
    </row>
    <row r="241" spans="1:44" ht="15" customHeight="1" x14ac:dyDescent="0.25">
      <c r="A241" s="34" t="str">
        <f>IF('CR CF3'!A241="","",Accueil!$D$8)</f>
        <v/>
      </c>
      <c r="B241" s="36" t="str">
        <f>IF('CR CF3'!A241="","",MATCH('CR CF3'!A241,Accueil!$D$32:$D$131,0))</f>
        <v/>
      </c>
      <c r="C241" s="145" t="str">
        <f>IF('CR CF3'!A241="","",'CR CF3'!A241)</f>
        <v/>
      </c>
      <c r="D241" s="162" t="str">
        <f>IF('CR CF3'!B241="","",'CR CF3'!B241)</f>
        <v/>
      </c>
      <c r="E241" s="285" t="str">
        <f>IF('CR CF3'!C241="","",'CR CF3'!C241)</f>
        <v/>
      </c>
      <c r="F241" s="171" t="str">
        <f>IF(OR(Accueil!$D$8="",D241="",E241=""),"",DATEDIF(E241,LOOKUP(B241,Accueil!$C$32:$C$131,Accueil!$E$32:$E$131),"m"))</f>
        <v/>
      </c>
      <c r="G241" s="92" t="str">
        <f>IF('CR CF3'!E241="","",'CR CF3'!E241)</f>
        <v/>
      </c>
      <c r="H241" s="252" t="str">
        <f>IF('CR CF3'!F241="","",'CR CF3'!F241)</f>
        <v/>
      </c>
      <c r="I241" s="245" t="str">
        <f>IF(OR(F241="",H241=""),"",VLOOKUP(H241,Détente!$A$2:$BU$157,MATCH(F241,(Détente!$B$1:$BU$1),1)+1))</f>
        <v/>
      </c>
      <c r="J241" s="252" t="str">
        <f>IF('CR CF3'!H241="","",'CR CF3'!H241)</f>
        <v/>
      </c>
      <c r="K241" s="245" t="str">
        <f>IF(OR(F241="",J241=""),"",VLOOKUP(J241,Sautillers!$A$2:$BU$99,MATCH(F241,(Sautillers!$B$1:$BU$1),1)+1))</f>
        <v/>
      </c>
      <c r="L241" s="252" t="str">
        <f>IF('CR CF3'!J241="","",'CR CF3'!J241)</f>
        <v/>
      </c>
      <c r="M241" s="245" t="str">
        <f>IF(OR(F241="",L241=""),"",VLOOKUP(L241,Gainage!$A$2:$BU$32,MATCH(F241,(Gainage!$B$1:$BU$1),1)+1))</f>
        <v/>
      </c>
      <c r="N241" s="252" t="str">
        <f>IF('CR CF3'!L241="","",'CR CF3'!L241)</f>
        <v/>
      </c>
      <c r="O241" s="245" t="str">
        <f>IF(OR(F241="",N241=""),"",VLOOKUP(N241,'Course 20 m'!$A$2:$BU$373,MATCH(F241,('Course 20 m'!$B$1:$BU$1),1)+1))</f>
        <v/>
      </c>
      <c r="P241" s="253" t="str">
        <f>IF('CR CF3'!N241="","",'CR CF3'!N241)</f>
        <v/>
      </c>
      <c r="Q241" s="245" t="str">
        <f>IF(OR(F241="",P241=""),"",VLOOKUP(P241,'Ecarts D&amp;G'!$A$2:$BU$147,MATCH(F241,('Ecarts D&amp;G'!$B$1:$BU$1),1)+1))</f>
        <v/>
      </c>
      <c r="R241" s="253" t="str">
        <f>IF('CR CF3'!P241="","",'CR CF3'!P241)</f>
        <v/>
      </c>
      <c r="S241" s="245" t="str">
        <f>IF(OR(F241="",R241=""),"",VLOOKUP(R241,'Ecarts D&amp;G'!$A$2:$BU$147,MATCH(F241,('Ecarts D&amp;G'!$B$1:$BU$1),1)+1))</f>
        <v/>
      </c>
      <c r="T241" s="253" t="str">
        <f>IF('CR CF3'!R241="","",'CR CF3'!R241)</f>
        <v/>
      </c>
      <c r="U241" s="245" t="str">
        <f>IF(OR(F241="",T241=""),"",VLOOKUP(T241,'Ecart facial'!$A$2:$BU$143,MATCH(F241,('Ecart facial'!$B$1:$BU$1),1)+1))</f>
        <v/>
      </c>
      <c r="V241" s="254" t="str">
        <f>IF('CR CF3'!T241="","",'CR CF3'!T241)</f>
        <v/>
      </c>
      <c r="W241" s="245" t="str">
        <f>IF(OR(F241="",V241=""),"",VLOOKUP(V241,'Fermeture TJ'!$A$2:$BU$126,MATCH(F241,('Fermeture TJ'!$B$1:$BU$1),1)+1))</f>
        <v/>
      </c>
      <c r="X241" s="254" t="str">
        <f>IF('CR CF3'!V241="","",'CR CF3'!V241)</f>
        <v/>
      </c>
      <c r="Y241" s="245" t="str">
        <f>IF(OR(F241="",X241=""),"",VLOOKUP(X241,Pont!$A$2:$BU$188,MATCH(F241,(Pont!$B$1:$BU$1),1)+1))</f>
        <v/>
      </c>
      <c r="Z241" s="254" t="str">
        <f>IF('CR CF3'!X241="","",'CR CF3'!X241)</f>
        <v/>
      </c>
      <c r="AA241" s="245" t="str">
        <f>IF(OR(F241="",Z241=""),"",VLOOKUP(Z241,Epaules!$A$2:$BU$76,MATCH(F241,(Epaules!$B$1:$BU$1),1)+1))</f>
        <v/>
      </c>
      <c r="AB241" s="233">
        <f t="shared" si="21"/>
        <v>0</v>
      </c>
      <c r="AC241" s="199" t="str">
        <f t="shared" si="27"/>
        <v/>
      </c>
      <c r="AD241" s="37"/>
      <c r="AE241" s="37"/>
      <c r="AF241" s="176" t="str">
        <f t="shared" si="22"/>
        <v/>
      </c>
      <c r="AG241" s="187"/>
      <c r="AH241" s="187"/>
      <c r="AI241" s="176" t="str">
        <f t="shared" si="23"/>
        <v/>
      </c>
      <c r="AJ241" s="235">
        <f t="shared" si="24"/>
        <v>0</v>
      </c>
      <c r="AK241" s="187"/>
      <c r="AL241" s="187"/>
      <c r="AM241" s="187"/>
      <c r="AN241" s="187"/>
      <c r="AO241" s="187"/>
      <c r="AP241" s="238">
        <f t="shared" si="25"/>
        <v>0</v>
      </c>
      <c r="AQ241" s="258">
        <f t="shared" si="26"/>
        <v>0</v>
      </c>
      <c r="AR241" s="231">
        <v>238</v>
      </c>
    </row>
    <row r="242" spans="1:44" ht="15" customHeight="1" x14ac:dyDescent="0.25">
      <c r="A242" s="34" t="str">
        <f>IF('CR CF3'!A242="","",Accueil!$D$8)</f>
        <v/>
      </c>
      <c r="B242" s="36" t="str">
        <f>IF('CR CF3'!A242="","",MATCH('CR CF3'!A242,Accueil!$D$32:$D$131,0))</f>
        <v/>
      </c>
      <c r="C242" s="145" t="str">
        <f>IF('CR CF3'!A242="","",'CR CF3'!A242)</f>
        <v/>
      </c>
      <c r="D242" s="162" t="str">
        <f>IF('CR CF3'!B242="","",'CR CF3'!B242)</f>
        <v/>
      </c>
      <c r="E242" s="284" t="str">
        <f>IF('CR CF3'!C242="","",'CR CF3'!C242)</f>
        <v/>
      </c>
      <c r="F242" s="171" t="str">
        <f>IF(OR(Accueil!$D$8="",D242="",E242=""),"",DATEDIF(E242,LOOKUP(B242,Accueil!$C$32:$C$131,Accueil!$E$32:$E$131),"m"))</f>
        <v/>
      </c>
      <c r="G242" s="92" t="str">
        <f>IF('CR CF3'!E242="","",'CR CF3'!E242)</f>
        <v/>
      </c>
      <c r="H242" s="252" t="str">
        <f>IF('CR CF3'!F242="","",'CR CF3'!F242)</f>
        <v/>
      </c>
      <c r="I242" s="245" t="str">
        <f>IF(OR(F242="",H242=""),"",VLOOKUP(H242,Détente!$A$2:$BU$157,MATCH(F242,(Détente!$B$1:$BU$1),1)+1))</f>
        <v/>
      </c>
      <c r="J242" s="252" t="str">
        <f>IF('CR CF3'!H242="","",'CR CF3'!H242)</f>
        <v/>
      </c>
      <c r="K242" s="245" t="str">
        <f>IF(OR(F242="",J242=""),"",VLOOKUP(J242,Sautillers!$A$2:$BU$99,MATCH(F242,(Sautillers!$B$1:$BU$1),1)+1))</f>
        <v/>
      </c>
      <c r="L242" s="252" t="str">
        <f>IF('CR CF3'!J242="","",'CR CF3'!J242)</f>
        <v/>
      </c>
      <c r="M242" s="245" t="str">
        <f>IF(OR(F242="",L242=""),"",VLOOKUP(L242,Gainage!$A$2:$BU$32,MATCH(F242,(Gainage!$B$1:$BU$1),1)+1))</f>
        <v/>
      </c>
      <c r="N242" s="252" t="str">
        <f>IF('CR CF3'!L242="","",'CR CF3'!L242)</f>
        <v/>
      </c>
      <c r="O242" s="245" t="str">
        <f>IF(OR(F242="",N242=""),"",VLOOKUP(N242,'Course 20 m'!$A$2:$BU$373,MATCH(F242,('Course 20 m'!$B$1:$BU$1),1)+1))</f>
        <v/>
      </c>
      <c r="P242" s="253" t="str">
        <f>IF('CR CF3'!N242="","",'CR CF3'!N242)</f>
        <v/>
      </c>
      <c r="Q242" s="245" t="str">
        <f>IF(OR(F242="",P242=""),"",VLOOKUP(P242,'Ecarts D&amp;G'!$A$2:$BU$147,MATCH(F242,('Ecarts D&amp;G'!$B$1:$BU$1),1)+1))</f>
        <v/>
      </c>
      <c r="R242" s="253" t="str">
        <f>IF('CR CF3'!P242="","",'CR CF3'!P242)</f>
        <v/>
      </c>
      <c r="S242" s="245" t="str">
        <f>IF(OR(F242="",R242=""),"",VLOOKUP(R242,'Ecarts D&amp;G'!$A$2:$BU$147,MATCH(F242,('Ecarts D&amp;G'!$B$1:$BU$1),1)+1))</f>
        <v/>
      </c>
      <c r="T242" s="253" t="str">
        <f>IF('CR CF3'!R242="","",'CR CF3'!R242)</f>
        <v/>
      </c>
      <c r="U242" s="245" t="str">
        <f>IF(OR(F242="",T242=""),"",VLOOKUP(T242,'Ecart facial'!$A$2:$BU$143,MATCH(F242,('Ecart facial'!$B$1:$BU$1),1)+1))</f>
        <v/>
      </c>
      <c r="V242" s="254" t="str">
        <f>IF('CR CF3'!T242="","",'CR CF3'!T242)</f>
        <v/>
      </c>
      <c r="W242" s="245" t="str">
        <f>IF(OR(F242="",V242=""),"",VLOOKUP(V242,'Fermeture TJ'!$A$2:$BU$126,MATCH(F242,('Fermeture TJ'!$B$1:$BU$1),1)+1))</f>
        <v/>
      </c>
      <c r="X242" s="254" t="str">
        <f>IF('CR CF3'!V242="","",'CR CF3'!V242)</f>
        <v/>
      </c>
      <c r="Y242" s="245" t="str">
        <f>IF(OR(F242="",X242=""),"",VLOOKUP(X242,Pont!$A$2:$BU$188,MATCH(F242,(Pont!$B$1:$BU$1),1)+1))</f>
        <v/>
      </c>
      <c r="Z242" s="254" t="str">
        <f>IF('CR CF3'!X242="","",'CR CF3'!X242)</f>
        <v/>
      </c>
      <c r="AA242" s="245" t="str">
        <f>IF(OR(F242="",Z242=""),"",VLOOKUP(Z242,Epaules!$A$2:$BU$76,MATCH(F242,(Epaules!$B$1:$BU$1),1)+1))</f>
        <v/>
      </c>
      <c r="AB242" s="233">
        <f t="shared" si="21"/>
        <v>0</v>
      </c>
      <c r="AC242" s="199" t="str">
        <f t="shared" si="27"/>
        <v/>
      </c>
      <c r="AD242" s="37"/>
      <c r="AE242" s="37"/>
      <c r="AF242" s="176" t="str">
        <f t="shared" si="22"/>
        <v/>
      </c>
      <c r="AG242" s="187"/>
      <c r="AH242" s="187"/>
      <c r="AI242" s="176" t="str">
        <f t="shared" si="23"/>
        <v/>
      </c>
      <c r="AJ242" s="235">
        <f t="shared" si="24"/>
        <v>0</v>
      </c>
      <c r="AK242" s="187"/>
      <c r="AL242" s="187"/>
      <c r="AM242" s="187"/>
      <c r="AN242" s="187"/>
      <c r="AO242" s="187"/>
      <c r="AP242" s="238">
        <f t="shared" si="25"/>
        <v>0</v>
      </c>
      <c r="AQ242" s="258">
        <f t="shared" si="26"/>
        <v>0</v>
      </c>
      <c r="AR242" s="231">
        <v>239</v>
      </c>
    </row>
    <row r="243" spans="1:44" ht="15" customHeight="1" x14ac:dyDescent="0.25">
      <c r="A243" s="34" t="str">
        <f>IF('CR CF3'!A243="","",Accueil!$D$8)</f>
        <v/>
      </c>
      <c r="B243" s="36" t="str">
        <f>IF('CR CF3'!A243="","",MATCH('CR CF3'!A243,Accueil!$D$32:$D$131,0))</f>
        <v/>
      </c>
      <c r="C243" s="145" t="str">
        <f>IF('CR CF3'!A243="","",'CR CF3'!A243)</f>
        <v/>
      </c>
      <c r="D243" s="162" t="str">
        <f>IF('CR CF3'!B243="","",'CR CF3'!B243)</f>
        <v/>
      </c>
      <c r="E243" s="285" t="str">
        <f>IF('CR CF3'!C243="","",'CR CF3'!C243)</f>
        <v/>
      </c>
      <c r="F243" s="171" t="str">
        <f>IF(OR(Accueil!$D$8="",D243="",E243=""),"",DATEDIF(E243,LOOKUP(B243,Accueil!$C$32:$C$131,Accueil!$E$32:$E$131),"m"))</f>
        <v/>
      </c>
      <c r="G243" s="92" t="str">
        <f>IF('CR CF3'!E243="","",'CR CF3'!E243)</f>
        <v/>
      </c>
      <c r="H243" s="252" t="str">
        <f>IF('CR CF3'!F243="","",'CR CF3'!F243)</f>
        <v/>
      </c>
      <c r="I243" s="245" t="str">
        <f>IF(OR(F243="",H243=""),"",VLOOKUP(H243,Détente!$A$2:$BU$157,MATCH(F243,(Détente!$B$1:$BU$1),1)+1))</f>
        <v/>
      </c>
      <c r="J243" s="252" t="str">
        <f>IF('CR CF3'!H243="","",'CR CF3'!H243)</f>
        <v/>
      </c>
      <c r="K243" s="245" t="str">
        <f>IF(OR(F243="",J243=""),"",VLOOKUP(J243,Sautillers!$A$2:$BU$99,MATCH(F243,(Sautillers!$B$1:$BU$1),1)+1))</f>
        <v/>
      </c>
      <c r="L243" s="252" t="str">
        <f>IF('CR CF3'!J243="","",'CR CF3'!J243)</f>
        <v/>
      </c>
      <c r="M243" s="245" t="str">
        <f>IF(OR(F243="",L243=""),"",VLOOKUP(L243,Gainage!$A$2:$BU$32,MATCH(F243,(Gainage!$B$1:$BU$1),1)+1))</f>
        <v/>
      </c>
      <c r="N243" s="252" t="str">
        <f>IF('CR CF3'!L243="","",'CR CF3'!L243)</f>
        <v/>
      </c>
      <c r="O243" s="245" t="str">
        <f>IF(OR(F243="",N243=""),"",VLOOKUP(N243,'Course 20 m'!$A$2:$BU$373,MATCH(F243,('Course 20 m'!$B$1:$BU$1),1)+1))</f>
        <v/>
      </c>
      <c r="P243" s="253" t="str">
        <f>IF('CR CF3'!N243="","",'CR CF3'!N243)</f>
        <v/>
      </c>
      <c r="Q243" s="245" t="str">
        <f>IF(OR(F243="",P243=""),"",VLOOKUP(P243,'Ecarts D&amp;G'!$A$2:$BU$147,MATCH(F243,('Ecarts D&amp;G'!$B$1:$BU$1),1)+1))</f>
        <v/>
      </c>
      <c r="R243" s="253" t="str">
        <f>IF('CR CF3'!P243="","",'CR CF3'!P243)</f>
        <v/>
      </c>
      <c r="S243" s="245" t="str">
        <f>IF(OR(F243="",R243=""),"",VLOOKUP(R243,'Ecarts D&amp;G'!$A$2:$BU$147,MATCH(F243,('Ecarts D&amp;G'!$B$1:$BU$1),1)+1))</f>
        <v/>
      </c>
      <c r="T243" s="253" t="str">
        <f>IF('CR CF3'!R243="","",'CR CF3'!R243)</f>
        <v/>
      </c>
      <c r="U243" s="245" t="str">
        <f>IF(OR(F243="",T243=""),"",VLOOKUP(T243,'Ecart facial'!$A$2:$BU$143,MATCH(F243,('Ecart facial'!$B$1:$BU$1),1)+1))</f>
        <v/>
      </c>
      <c r="V243" s="254" t="str">
        <f>IF('CR CF3'!T243="","",'CR CF3'!T243)</f>
        <v/>
      </c>
      <c r="W243" s="245" t="str">
        <f>IF(OR(F243="",V243=""),"",VLOOKUP(V243,'Fermeture TJ'!$A$2:$BU$126,MATCH(F243,('Fermeture TJ'!$B$1:$BU$1),1)+1))</f>
        <v/>
      </c>
      <c r="X243" s="254" t="str">
        <f>IF('CR CF3'!V243="","",'CR CF3'!V243)</f>
        <v/>
      </c>
      <c r="Y243" s="245" t="str">
        <f>IF(OR(F243="",X243=""),"",VLOOKUP(X243,Pont!$A$2:$BU$188,MATCH(F243,(Pont!$B$1:$BU$1),1)+1))</f>
        <v/>
      </c>
      <c r="Z243" s="254" t="str">
        <f>IF('CR CF3'!X243="","",'CR CF3'!X243)</f>
        <v/>
      </c>
      <c r="AA243" s="245" t="str">
        <f>IF(OR(F243="",Z243=""),"",VLOOKUP(Z243,Epaules!$A$2:$BU$76,MATCH(F243,(Epaules!$B$1:$BU$1),1)+1))</f>
        <v/>
      </c>
      <c r="AB243" s="233">
        <f t="shared" si="21"/>
        <v>0</v>
      </c>
      <c r="AC243" s="199" t="str">
        <f t="shared" si="27"/>
        <v/>
      </c>
      <c r="AD243" s="37"/>
      <c r="AE243" s="37"/>
      <c r="AF243" s="176" t="str">
        <f t="shared" si="22"/>
        <v/>
      </c>
      <c r="AG243" s="187"/>
      <c r="AH243" s="187"/>
      <c r="AI243" s="176" t="str">
        <f t="shared" si="23"/>
        <v/>
      </c>
      <c r="AJ243" s="235">
        <f t="shared" si="24"/>
        <v>0</v>
      </c>
      <c r="AK243" s="187"/>
      <c r="AL243" s="187"/>
      <c r="AM243" s="187"/>
      <c r="AN243" s="187"/>
      <c r="AO243" s="187"/>
      <c r="AP243" s="238">
        <f t="shared" si="25"/>
        <v>0</v>
      </c>
      <c r="AQ243" s="258">
        <f t="shared" si="26"/>
        <v>0</v>
      </c>
      <c r="AR243" s="231">
        <v>240</v>
      </c>
    </row>
    <row r="244" spans="1:44" ht="15" customHeight="1" x14ac:dyDescent="0.25">
      <c r="A244" s="34" t="str">
        <f>IF('CR CF3'!A244="","",Accueil!$D$8)</f>
        <v/>
      </c>
      <c r="B244" s="36" t="str">
        <f>IF('CR CF3'!A244="","",MATCH('CR CF3'!A244,Accueil!$D$32:$D$131,0))</f>
        <v/>
      </c>
      <c r="C244" s="145" t="str">
        <f>IF('CR CF3'!A244="","",'CR CF3'!A244)</f>
        <v/>
      </c>
      <c r="D244" s="162" t="str">
        <f>IF('CR CF3'!B244="","",'CR CF3'!B244)</f>
        <v/>
      </c>
      <c r="E244" s="284" t="str">
        <f>IF('CR CF3'!C244="","",'CR CF3'!C244)</f>
        <v/>
      </c>
      <c r="F244" s="171" t="str">
        <f>IF(OR(Accueil!$D$8="",D244="",E244=""),"",DATEDIF(E244,LOOKUP(B244,Accueil!$C$32:$C$131,Accueil!$E$32:$E$131),"m"))</f>
        <v/>
      </c>
      <c r="G244" s="92" t="str">
        <f>IF('CR CF3'!E244="","",'CR CF3'!E244)</f>
        <v/>
      </c>
      <c r="H244" s="252" t="str">
        <f>IF('CR CF3'!F244="","",'CR CF3'!F244)</f>
        <v/>
      </c>
      <c r="I244" s="245" t="str">
        <f>IF(OR(F244="",H244=""),"",VLOOKUP(H244,Détente!$A$2:$BU$157,MATCH(F244,(Détente!$B$1:$BU$1),1)+1))</f>
        <v/>
      </c>
      <c r="J244" s="252" t="str">
        <f>IF('CR CF3'!H244="","",'CR CF3'!H244)</f>
        <v/>
      </c>
      <c r="K244" s="245" t="str">
        <f>IF(OR(F244="",J244=""),"",VLOOKUP(J244,Sautillers!$A$2:$BU$99,MATCH(F244,(Sautillers!$B$1:$BU$1),1)+1))</f>
        <v/>
      </c>
      <c r="L244" s="252" t="str">
        <f>IF('CR CF3'!J244="","",'CR CF3'!J244)</f>
        <v/>
      </c>
      <c r="M244" s="245" t="str">
        <f>IF(OR(F244="",L244=""),"",VLOOKUP(L244,Gainage!$A$2:$BU$32,MATCH(F244,(Gainage!$B$1:$BU$1),1)+1))</f>
        <v/>
      </c>
      <c r="N244" s="252" t="str">
        <f>IF('CR CF3'!L244="","",'CR CF3'!L244)</f>
        <v/>
      </c>
      <c r="O244" s="245" t="str">
        <f>IF(OR(F244="",N244=""),"",VLOOKUP(N244,'Course 20 m'!$A$2:$BU$373,MATCH(F244,('Course 20 m'!$B$1:$BU$1),1)+1))</f>
        <v/>
      </c>
      <c r="P244" s="253" t="str">
        <f>IF('CR CF3'!N244="","",'CR CF3'!N244)</f>
        <v/>
      </c>
      <c r="Q244" s="245" t="str">
        <f>IF(OR(F244="",P244=""),"",VLOOKUP(P244,'Ecarts D&amp;G'!$A$2:$BU$147,MATCH(F244,('Ecarts D&amp;G'!$B$1:$BU$1),1)+1))</f>
        <v/>
      </c>
      <c r="R244" s="253" t="str">
        <f>IF('CR CF3'!P244="","",'CR CF3'!P244)</f>
        <v/>
      </c>
      <c r="S244" s="245" t="str">
        <f>IF(OR(F244="",R244=""),"",VLOOKUP(R244,'Ecarts D&amp;G'!$A$2:$BU$147,MATCH(F244,('Ecarts D&amp;G'!$B$1:$BU$1),1)+1))</f>
        <v/>
      </c>
      <c r="T244" s="253" t="str">
        <f>IF('CR CF3'!R244="","",'CR CF3'!R244)</f>
        <v/>
      </c>
      <c r="U244" s="245" t="str">
        <f>IF(OR(F244="",T244=""),"",VLOOKUP(T244,'Ecart facial'!$A$2:$BU$143,MATCH(F244,('Ecart facial'!$B$1:$BU$1),1)+1))</f>
        <v/>
      </c>
      <c r="V244" s="254" t="str">
        <f>IF('CR CF3'!T244="","",'CR CF3'!T244)</f>
        <v/>
      </c>
      <c r="W244" s="245" t="str">
        <f>IF(OR(F244="",V244=""),"",VLOOKUP(V244,'Fermeture TJ'!$A$2:$BU$126,MATCH(F244,('Fermeture TJ'!$B$1:$BU$1),1)+1))</f>
        <v/>
      </c>
      <c r="X244" s="254" t="str">
        <f>IF('CR CF3'!V244="","",'CR CF3'!V244)</f>
        <v/>
      </c>
      <c r="Y244" s="245" t="str">
        <f>IF(OR(F244="",X244=""),"",VLOOKUP(X244,Pont!$A$2:$BU$188,MATCH(F244,(Pont!$B$1:$BU$1),1)+1))</f>
        <v/>
      </c>
      <c r="Z244" s="254" t="str">
        <f>IF('CR CF3'!X244="","",'CR CF3'!X244)</f>
        <v/>
      </c>
      <c r="AA244" s="245" t="str">
        <f>IF(OR(F244="",Z244=""),"",VLOOKUP(Z244,Epaules!$A$2:$BU$76,MATCH(F244,(Epaules!$B$1:$BU$1),1)+1))</f>
        <v/>
      </c>
      <c r="AB244" s="233">
        <f t="shared" si="21"/>
        <v>0</v>
      </c>
      <c r="AC244" s="199" t="str">
        <f t="shared" si="27"/>
        <v/>
      </c>
      <c r="AD244" s="37"/>
      <c r="AE244" s="37"/>
      <c r="AF244" s="176" t="str">
        <f t="shared" si="22"/>
        <v/>
      </c>
      <c r="AG244" s="187"/>
      <c r="AH244" s="187"/>
      <c r="AI244" s="176" t="str">
        <f t="shared" si="23"/>
        <v/>
      </c>
      <c r="AJ244" s="235">
        <f t="shared" si="24"/>
        <v>0</v>
      </c>
      <c r="AK244" s="187"/>
      <c r="AL244" s="187"/>
      <c r="AM244" s="187"/>
      <c r="AN244" s="187"/>
      <c r="AO244" s="187"/>
      <c r="AP244" s="238">
        <f t="shared" si="25"/>
        <v>0</v>
      </c>
      <c r="AQ244" s="258">
        <f t="shared" si="26"/>
        <v>0</v>
      </c>
      <c r="AR244" s="231">
        <v>241</v>
      </c>
    </row>
    <row r="245" spans="1:44" ht="15" customHeight="1" x14ac:dyDescent="0.25">
      <c r="A245" s="34" t="str">
        <f>IF('CR CF3'!A245="","",Accueil!$D$8)</f>
        <v/>
      </c>
      <c r="B245" s="36" t="str">
        <f>IF('CR CF3'!A245="","",MATCH('CR CF3'!A245,Accueil!$D$32:$D$131,0))</f>
        <v/>
      </c>
      <c r="C245" s="145" t="str">
        <f>IF('CR CF3'!A245="","",'CR CF3'!A245)</f>
        <v/>
      </c>
      <c r="D245" s="162" t="str">
        <f>IF('CR CF3'!B245="","",'CR CF3'!B245)</f>
        <v/>
      </c>
      <c r="E245" s="285" t="str">
        <f>IF('CR CF3'!C245="","",'CR CF3'!C245)</f>
        <v/>
      </c>
      <c r="F245" s="171" t="str">
        <f>IF(OR(Accueil!$D$8="",D245="",E245=""),"",DATEDIF(E245,LOOKUP(B245,Accueil!$C$32:$C$131,Accueil!$E$32:$E$131),"m"))</f>
        <v/>
      </c>
      <c r="G245" s="92" t="str">
        <f>IF('CR CF3'!E245="","",'CR CF3'!E245)</f>
        <v/>
      </c>
      <c r="H245" s="252" t="str">
        <f>IF('CR CF3'!F245="","",'CR CF3'!F245)</f>
        <v/>
      </c>
      <c r="I245" s="245" t="str">
        <f>IF(OR(F245="",H245=""),"",VLOOKUP(H245,Détente!$A$2:$BU$157,MATCH(F245,(Détente!$B$1:$BU$1),1)+1))</f>
        <v/>
      </c>
      <c r="J245" s="252" t="str">
        <f>IF('CR CF3'!H245="","",'CR CF3'!H245)</f>
        <v/>
      </c>
      <c r="K245" s="245" t="str">
        <f>IF(OR(F245="",J245=""),"",VLOOKUP(J245,Sautillers!$A$2:$BU$99,MATCH(F245,(Sautillers!$B$1:$BU$1),1)+1))</f>
        <v/>
      </c>
      <c r="L245" s="252" t="str">
        <f>IF('CR CF3'!J245="","",'CR CF3'!J245)</f>
        <v/>
      </c>
      <c r="M245" s="245" t="str">
        <f>IF(OR(F245="",L245=""),"",VLOOKUP(L245,Gainage!$A$2:$BU$32,MATCH(F245,(Gainage!$B$1:$BU$1),1)+1))</f>
        <v/>
      </c>
      <c r="N245" s="252" t="str">
        <f>IF('CR CF3'!L245="","",'CR CF3'!L245)</f>
        <v/>
      </c>
      <c r="O245" s="245" t="str">
        <f>IF(OR(F245="",N245=""),"",VLOOKUP(N245,'Course 20 m'!$A$2:$BU$373,MATCH(F245,('Course 20 m'!$B$1:$BU$1),1)+1))</f>
        <v/>
      </c>
      <c r="P245" s="253" t="str">
        <f>IF('CR CF3'!N245="","",'CR CF3'!N245)</f>
        <v/>
      </c>
      <c r="Q245" s="245" t="str">
        <f>IF(OR(F245="",P245=""),"",VLOOKUP(P245,'Ecarts D&amp;G'!$A$2:$BU$147,MATCH(F245,('Ecarts D&amp;G'!$B$1:$BU$1),1)+1))</f>
        <v/>
      </c>
      <c r="R245" s="253" t="str">
        <f>IF('CR CF3'!P245="","",'CR CF3'!P245)</f>
        <v/>
      </c>
      <c r="S245" s="245" t="str">
        <f>IF(OR(F245="",R245=""),"",VLOOKUP(R245,'Ecarts D&amp;G'!$A$2:$BU$147,MATCH(F245,('Ecarts D&amp;G'!$B$1:$BU$1),1)+1))</f>
        <v/>
      </c>
      <c r="T245" s="253" t="str">
        <f>IF('CR CF3'!R245="","",'CR CF3'!R245)</f>
        <v/>
      </c>
      <c r="U245" s="245" t="str">
        <f>IF(OR(F245="",T245=""),"",VLOOKUP(T245,'Ecart facial'!$A$2:$BU$143,MATCH(F245,('Ecart facial'!$B$1:$BU$1),1)+1))</f>
        <v/>
      </c>
      <c r="V245" s="254" t="str">
        <f>IF('CR CF3'!T245="","",'CR CF3'!T245)</f>
        <v/>
      </c>
      <c r="W245" s="245" t="str">
        <f>IF(OR(F245="",V245=""),"",VLOOKUP(V245,'Fermeture TJ'!$A$2:$BU$126,MATCH(F245,('Fermeture TJ'!$B$1:$BU$1),1)+1))</f>
        <v/>
      </c>
      <c r="X245" s="254" t="str">
        <f>IF('CR CF3'!V245="","",'CR CF3'!V245)</f>
        <v/>
      </c>
      <c r="Y245" s="245" t="str">
        <f>IF(OR(F245="",X245=""),"",VLOOKUP(X245,Pont!$A$2:$BU$188,MATCH(F245,(Pont!$B$1:$BU$1),1)+1))</f>
        <v/>
      </c>
      <c r="Z245" s="254" t="str">
        <f>IF('CR CF3'!X245="","",'CR CF3'!X245)</f>
        <v/>
      </c>
      <c r="AA245" s="245" t="str">
        <f>IF(OR(F245="",Z245=""),"",VLOOKUP(Z245,Epaules!$A$2:$BU$76,MATCH(F245,(Epaules!$B$1:$BU$1),1)+1))</f>
        <v/>
      </c>
      <c r="AB245" s="233">
        <f t="shared" si="21"/>
        <v>0</v>
      </c>
      <c r="AC245" s="199" t="str">
        <f t="shared" si="27"/>
        <v/>
      </c>
      <c r="AD245" s="37"/>
      <c r="AE245" s="37"/>
      <c r="AF245" s="176" t="str">
        <f t="shared" si="22"/>
        <v/>
      </c>
      <c r="AG245" s="187"/>
      <c r="AH245" s="187"/>
      <c r="AI245" s="176" t="str">
        <f t="shared" si="23"/>
        <v/>
      </c>
      <c r="AJ245" s="235">
        <f t="shared" si="24"/>
        <v>0</v>
      </c>
      <c r="AK245" s="187"/>
      <c r="AL245" s="187"/>
      <c r="AM245" s="187"/>
      <c r="AN245" s="187"/>
      <c r="AO245" s="187"/>
      <c r="AP245" s="238">
        <f t="shared" si="25"/>
        <v>0</v>
      </c>
      <c r="AQ245" s="258">
        <f t="shared" si="26"/>
        <v>0</v>
      </c>
      <c r="AR245" s="231">
        <v>242</v>
      </c>
    </row>
    <row r="246" spans="1:44" ht="15" customHeight="1" x14ac:dyDescent="0.25">
      <c r="A246" s="34" t="str">
        <f>IF('CR CF3'!A246="","",Accueil!$D$8)</f>
        <v/>
      </c>
      <c r="B246" s="36" t="str">
        <f>IF('CR CF3'!A246="","",MATCH('CR CF3'!A246,Accueil!$D$32:$D$131,0))</f>
        <v/>
      </c>
      <c r="C246" s="145" t="str">
        <f>IF('CR CF3'!A246="","",'CR CF3'!A246)</f>
        <v/>
      </c>
      <c r="D246" s="162" t="str">
        <f>IF('CR CF3'!B246="","",'CR CF3'!B246)</f>
        <v/>
      </c>
      <c r="E246" s="284" t="str">
        <f>IF('CR CF3'!C246="","",'CR CF3'!C246)</f>
        <v/>
      </c>
      <c r="F246" s="171" t="str">
        <f>IF(OR(Accueil!$D$8="",D246="",E246=""),"",DATEDIF(E246,LOOKUP(B246,Accueil!$C$32:$C$131,Accueil!$E$32:$E$131),"m"))</f>
        <v/>
      </c>
      <c r="G246" s="92" t="str">
        <f>IF('CR CF3'!E246="","",'CR CF3'!E246)</f>
        <v/>
      </c>
      <c r="H246" s="252" t="str">
        <f>IF('CR CF3'!F246="","",'CR CF3'!F246)</f>
        <v/>
      </c>
      <c r="I246" s="245" t="str">
        <f>IF(OR(F246="",H246=""),"",VLOOKUP(H246,Détente!$A$2:$BU$157,MATCH(F246,(Détente!$B$1:$BU$1),1)+1))</f>
        <v/>
      </c>
      <c r="J246" s="252" t="str">
        <f>IF('CR CF3'!H246="","",'CR CF3'!H246)</f>
        <v/>
      </c>
      <c r="K246" s="245" t="str">
        <f>IF(OR(F246="",J246=""),"",VLOOKUP(J246,Sautillers!$A$2:$BU$99,MATCH(F246,(Sautillers!$B$1:$BU$1),1)+1))</f>
        <v/>
      </c>
      <c r="L246" s="252" t="str">
        <f>IF('CR CF3'!J246="","",'CR CF3'!J246)</f>
        <v/>
      </c>
      <c r="M246" s="245" t="str">
        <f>IF(OR(F246="",L246=""),"",VLOOKUP(L246,Gainage!$A$2:$BU$32,MATCH(F246,(Gainage!$B$1:$BU$1),1)+1))</f>
        <v/>
      </c>
      <c r="N246" s="252" t="str">
        <f>IF('CR CF3'!L246="","",'CR CF3'!L246)</f>
        <v/>
      </c>
      <c r="O246" s="245" t="str">
        <f>IF(OR(F246="",N246=""),"",VLOOKUP(N246,'Course 20 m'!$A$2:$BU$373,MATCH(F246,('Course 20 m'!$B$1:$BU$1),1)+1))</f>
        <v/>
      </c>
      <c r="P246" s="253" t="str">
        <f>IF('CR CF3'!N246="","",'CR CF3'!N246)</f>
        <v/>
      </c>
      <c r="Q246" s="245" t="str">
        <f>IF(OR(F246="",P246=""),"",VLOOKUP(P246,'Ecarts D&amp;G'!$A$2:$BU$147,MATCH(F246,('Ecarts D&amp;G'!$B$1:$BU$1),1)+1))</f>
        <v/>
      </c>
      <c r="R246" s="253" t="str">
        <f>IF('CR CF3'!P246="","",'CR CF3'!P246)</f>
        <v/>
      </c>
      <c r="S246" s="245" t="str">
        <f>IF(OR(F246="",R246=""),"",VLOOKUP(R246,'Ecarts D&amp;G'!$A$2:$BU$147,MATCH(F246,('Ecarts D&amp;G'!$B$1:$BU$1),1)+1))</f>
        <v/>
      </c>
      <c r="T246" s="253" t="str">
        <f>IF('CR CF3'!R246="","",'CR CF3'!R246)</f>
        <v/>
      </c>
      <c r="U246" s="245" t="str">
        <f>IF(OR(F246="",T246=""),"",VLOOKUP(T246,'Ecart facial'!$A$2:$BU$143,MATCH(F246,('Ecart facial'!$B$1:$BU$1),1)+1))</f>
        <v/>
      </c>
      <c r="V246" s="254" t="str">
        <f>IF('CR CF3'!T246="","",'CR CF3'!T246)</f>
        <v/>
      </c>
      <c r="W246" s="245" t="str">
        <f>IF(OR(F246="",V246=""),"",VLOOKUP(V246,'Fermeture TJ'!$A$2:$BU$126,MATCH(F246,('Fermeture TJ'!$B$1:$BU$1),1)+1))</f>
        <v/>
      </c>
      <c r="X246" s="254" t="str">
        <f>IF('CR CF3'!V246="","",'CR CF3'!V246)</f>
        <v/>
      </c>
      <c r="Y246" s="245" t="str">
        <f>IF(OR(F246="",X246=""),"",VLOOKUP(X246,Pont!$A$2:$BU$188,MATCH(F246,(Pont!$B$1:$BU$1),1)+1))</f>
        <v/>
      </c>
      <c r="Z246" s="254" t="str">
        <f>IF('CR CF3'!X246="","",'CR CF3'!X246)</f>
        <v/>
      </c>
      <c r="AA246" s="245" t="str">
        <f>IF(OR(F246="",Z246=""),"",VLOOKUP(Z246,Epaules!$A$2:$BU$76,MATCH(F246,(Epaules!$B$1:$BU$1),1)+1))</f>
        <v/>
      </c>
      <c r="AB246" s="233">
        <f t="shared" si="21"/>
        <v>0</v>
      </c>
      <c r="AC246" s="199" t="str">
        <f t="shared" si="27"/>
        <v/>
      </c>
      <c r="AD246" s="37"/>
      <c r="AE246" s="37"/>
      <c r="AF246" s="176" t="str">
        <f t="shared" si="22"/>
        <v/>
      </c>
      <c r="AG246" s="187"/>
      <c r="AH246" s="187"/>
      <c r="AI246" s="176" t="str">
        <f t="shared" si="23"/>
        <v/>
      </c>
      <c r="AJ246" s="235">
        <f t="shared" si="24"/>
        <v>0</v>
      </c>
      <c r="AK246" s="187"/>
      <c r="AL246" s="187"/>
      <c r="AM246" s="187"/>
      <c r="AN246" s="187"/>
      <c r="AO246" s="187"/>
      <c r="AP246" s="238">
        <f t="shared" si="25"/>
        <v>0</v>
      </c>
      <c r="AQ246" s="258">
        <f t="shared" si="26"/>
        <v>0</v>
      </c>
      <c r="AR246" s="231">
        <v>243</v>
      </c>
    </row>
    <row r="247" spans="1:44" ht="15" customHeight="1" x14ac:dyDescent="0.25">
      <c r="A247" s="34" t="str">
        <f>IF('CR CF3'!A247="","",Accueil!$D$8)</f>
        <v/>
      </c>
      <c r="B247" s="36" t="str">
        <f>IF('CR CF3'!A247="","",MATCH('CR CF3'!A247,Accueil!$D$32:$D$131,0))</f>
        <v/>
      </c>
      <c r="C247" s="145" t="str">
        <f>IF('CR CF3'!A247="","",'CR CF3'!A247)</f>
        <v/>
      </c>
      <c r="D247" s="162" t="str">
        <f>IF('CR CF3'!B247="","",'CR CF3'!B247)</f>
        <v/>
      </c>
      <c r="E247" s="285" t="str">
        <f>IF('CR CF3'!C247="","",'CR CF3'!C247)</f>
        <v/>
      </c>
      <c r="F247" s="171" t="str">
        <f>IF(OR(Accueil!$D$8="",D247="",E247=""),"",DATEDIF(E247,LOOKUP(B247,Accueil!$C$32:$C$131,Accueil!$E$32:$E$131),"m"))</f>
        <v/>
      </c>
      <c r="G247" s="92" t="str">
        <f>IF('CR CF3'!E247="","",'CR CF3'!E247)</f>
        <v/>
      </c>
      <c r="H247" s="252" t="str">
        <f>IF('CR CF3'!F247="","",'CR CF3'!F247)</f>
        <v/>
      </c>
      <c r="I247" s="245" t="str">
        <f>IF(OR(F247="",H247=""),"",VLOOKUP(H247,Détente!$A$2:$BU$157,MATCH(F247,(Détente!$B$1:$BU$1),1)+1))</f>
        <v/>
      </c>
      <c r="J247" s="252" t="str">
        <f>IF('CR CF3'!H247="","",'CR CF3'!H247)</f>
        <v/>
      </c>
      <c r="K247" s="245" t="str">
        <f>IF(OR(F247="",J247=""),"",VLOOKUP(J247,Sautillers!$A$2:$BU$99,MATCH(F247,(Sautillers!$B$1:$BU$1),1)+1))</f>
        <v/>
      </c>
      <c r="L247" s="252" t="str">
        <f>IF('CR CF3'!J247="","",'CR CF3'!J247)</f>
        <v/>
      </c>
      <c r="M247" s="245" t="str">
        <f>IF(OR(F247="",L247=""),"",VLOOKUP(L247,Gainage!$A$2:$BU$32,MATCH(F247,(Gainage!$B$1:$BU$1),1)+1))</f>
        <v/>
      </c>
      <c r="N247" s="252" t="str">
        <f>IF('CR CF3'!L247="","",'CR CF3'!L247)</f>
        <v/>
      </c>
      <c r="O247" s="245" t="str">
        <f>IF(OR(F247="",N247=""),"",VLOOKUP(N247,'Course 20 m'!$A$2:$BU$373,MATCH(F247,('Course 20 m'!$B$1:$BU$1),1)+1))</f>
        <v/>
      </c>
      <c r="P247" s="253" t="str">
        <f>IF('CR CF3'!N247="","",'CR CF3'!N247)</f>
        <v/>
      </c>
      <c r="Q247" s="245" t="str">
        <f>IF(OR(F247="",P247=""),"",VLOOKUP(P247,'Ecarts D&amp;G'!$A$2:$BU$147,MATCH(F247,('Ecarts D&amp;G'!$B$1:$BU$1),1)+1))</f>
        <v/>
      </c>
      <c r="R247" s="253" t="str">
        <f>IF('CR CF3'!P247="","",'CR CF3'!P247)</f>
        <v/>
      </c>
      <c r="S247" s="245" t="str">
        <f>IF(OR(F247="",R247=""),"",VLOOKUP(R247,'Ecarts D&amp;G'!$A$2:$BU$147,MATCH(F247,('Ecarts D&amp;G'!$B$1:$BU$1),1)+1))</f>
        <v/>
      </c>
      <c r="T247" s="253" t="str">
        <f>IF('CR CF3'!R247="","",'CR CF3'!R247)</f>
        <v/>
      </c>
      <c r="U247" s="245" t="str">
        <f>IF(OR(F247="",T247=""),"",VLOOKUP(T247,'Ecart facial'!$A$2:$BU$143,MATCH(F247,('Ecart facial'!$B$1:$BU$1),1)+1))</f>
        <v/>
      </c>
      <c r="V247" s="254" t="str">
        <f>IF('CR CF3'!T247="","",'CR CF3'!T247)</f>
        <v/>
      </c>
      <c r="W247" s="245" t="str">
        <f>IF(OR(F247="",V247=""),"",VLOOKUP(V247,'Fermeture TJ'!$A$2:$BU$126,MATCH(F247,('Fermeture TJ'!$B$1:$BU$1),1)+1))</f>
        <v/>
      </c>
      <c r="X247" s="254" t="str">
        <f>IF('CR CF3'!V247="","",'CR CF3'!V247)</f>
        <v/>
      </c>
      <c r="Y247" s="245" t="str">
        <f>IF(OR(F247="",X247=""),"",VLOOKUP(X247,Pont!$A$2:$BU$188,MATCH(F247,(Pont!$B$1:$BU$1),1)+1))</f>
        <v/>
      </c>
      <c r="Z247" s="254" t="str">
        <f>IF('CR CF3'!X247="","",'CR CF3'!X247)</f>
        <v/>
      </c>
      <c r="AA247" s="245" t="str">
        <f>IF(OR(F247="",Z247=""),"",VLOOKUP(Z247,Epaules!$A$2:$BU$76,MATCH(F247,(Epaules!$B$1:$BU$1),1)+1))</f>
        <v/>
      </c>
      <c r="AB247" s="233">
        <f t="shared" si="21"/>
        <v>0</v>
      </c>
      <c r="AC247" s="199" t="str">
        <f t="shared" si="27"/>
        <v/>
      </c>
      <c r="AD247" s="37"/>
      <c r="AE247" s="37"/>
      <c r="AF247" s="176" t="str">
        <f t="shared" si="22"/>
        <v/>
      </c>
      <c r="AG247" s="187"/>
      <c r="AH247" s="187"/>
      <c r="AI247" s="176" t="str">
        <f t="shared" si="23"/>
        <v/>
      </c>
      <c r="AJ247" s="235">
        <f t="shared" si="24"/>
        <v>0</v>
      </c>
      <c r="AK247" s="187"/>
      <c r="AL247" s="187"/>
      <c r="AM247" s="187"/>
      <c r="AN247" s="187"/>
      <c r="AO247" s="187"/>
      <c r="AP247" s="238">
        <f t="shared" si="25"/>
        <v>0</v>
      </c>
      <c r="AQ247" s="258">
        <f t="shared" si="26"/>
        <v>0</v>
      </c>
      <c r="AR247" s="231">
        <v>244</v>
      </c>
    </row>
    <row r="248" spans="1:44" ht="15" customHeight="1" x14ac:dyDescent="0.25">
      <c r="A248" s="34" t="str">
        <f>IF('CR CF3'!A248="","",Accueil!$D$8)</f>
        <v/>
      </c>
      <c r="B248" s="36" t="str">
        <f>IF('CR CF3'!A248="","",MATCH('CR CF3'!A248,Accueil!$D$32:$D$131,0))</f>
        <v/>
      </c>
      <c r="C248" s="145" t="str">
        <f>IF('CR CF3'!A248="","",'CR CF3'!A248)</f>
        <v/>
      </c>
      <c r="D248" s="162" t="str">
        <f>IF('CR CF3'!B248="","",'CR CF3'!B248)</f>
        <v/>
      </c>
      <c r="E248" s="284" t="str">
        <f>IF('CR CF3'!C248="","",'CR CF3'!C248)</f>
        <v/>
      </c>
      <c r="F248" s="171" t="str">
        <f>IF(OR(Accueil!$D$8="",D248="",E248=""),"",DATEDIF(E248,LOOKUP(B248,Accueil!$C$32:$C$131,Accueil!$E$32:$E$131),"m"))</f>
        <v/>
      </c>
      <c r="G248" s="92" t="str">
        <f>IF('CR CF3'!E248="","",'CR CF3'!E248)</f>
        <v/>
      </c>
      <c r="H248" s="252" t="str">
        <f>IF('CR CF3'!F248="","",'CR CF3'!F248)</f>
        <v/>
      </c>
      <c r="I248" s="245" t="str">
        <f>IF(OR(F248="",H248=""),"",VLOOKUP(H248,Détente!$A$2:$BU$157,MATCH(F248,(Détente!$B$1:$BU$1),1)+1))</f>
        <v/>
      </c>
      <c r="J248" s="252" t="str">
        <f>IF('CR CF3'!H248="","",'CR CF3'!H248)</f>
        <v/>
      </c>
      <c r="K248" s="245" t="str">
        <f>IF(OR(F248="",J248=""),"",VLOOKUP(J248,Sautillers!$A$2:$BU$99,MATCH(F248,(Sautillers!$B$1:$BU$1),1)+1))</f>
        <v/>
      </c>
      <c r="L248" s="252" t="str">
        <f>IF('CR CF3'!J248="","",'CR CF3'!J248)</f>
        <v/>
      </c>
      <c r="M248" s="245" t="str">
        <f>IF(OR(F248="",L248=""),"",VLOOKUP(L248,Gainage!$A$2:$BU$32,MATCH(F248,(Gainage!$B$1:$BU$1),1)+1))</f>
        <v/>
      </c>
      <c r="N248" s="252" t="str">
        <f>IF('CR CF3'!L248="","",'CR CF3'!L248)</f>
        <v/>
      </c>
      <c r="O248" s="245" t="str">
        <f>IF(OR(F248="",N248=""),"",VLOOKUP(N248,'Course 20 m'!$A$2:$BU$373,MATCH(F248,('Course 20 m'!$B$1:$BU$1),1)+1))</f>
        <v/>
      </c>
      <c r="P248" s="253" t="str">
        <f>IF('CR CF3'!N248="","",'CR CF3'!N248)</f>
        <v/>
      </c>
      <c r="Q248" s="245" t="str">
        <f>IF(OR(F248="",P248=""),"",VLOOKUP(P248,'Ecarts D&amp;G'!$A$2:$BU$147,MATCH(F248,('Ecarts D&amp;G'!$B$1:$BU$1),1)+1))</f>
        <v/>
      </c>
      <c r="R248" s="253" t="str">
        <f>IF('CR CF3'!P248="","",'CR CF3'!P248)</f>
        <v/>
      </c>
      <c r="S248" s="245" t="str">
        <f>IF(OR(F248="",R248=""),"",VLOOKUP(R248,'Ecarts D&amp;G'!$A$2:$BU$147,MATCH(F248,('Ecarts D&amp;G'!$B$1:$BU$1),1)+1))</f>
        <v/>
      </c>
      <c r="T248" s="253" t="str">
        <f>IF('CR CF3'!R248="","",'CR CF3'!R248)</f>
        <v/>
      </c>
      <c r="U248" s="245" t="str">
        <f>IF(OR(F248="",T248=""),"",VLOOKUP(T248,'Ecart facial'!$A$2:$BU$143,MATCH(F248,('Ecart facial'!$B$1:$BU$1),1)+1))</f>
        <v/>
      </c>
      <c r="V248" s="254" t="str">
        <f>IF('CR CF3'!T248="","",'CR CF3'!T248)</f>
        <v/>
      </c>
      <c r="W248" s="245" t="str">
        <f>IF(OR(F248="",V248=""),"",VLOOKUP(V248,'Fermeture TJ'!$A$2:$BU$126,MATCH(F248,('Fermeture TJ'!$B$1:$BU$1),1)+1))</f>
        <v/>
      </c>
      <c r="X248" s="254" t="str">
        <f>IF('CR CF3'!V248="","",'CR CF3'!V248)</f>
        <v/>
      </c>
      <c r="Y248" s="245" t="str">
        <f>IF(OR(F248="",X248=""),"",VLOOKUP(X248,Pont!$A$2:$BU$188,MATCH(F248,(Pont!$B$1:$BU$1),1)+1))</f>
        <v/>
      </c>
      <c r="Z248" s="254" t="str">
        <f>IF('CR CF3'!X248="","",'CR CF3'!X248)</f>
        <v/>
      </c>
      <c r="AA248" s="245" t="str">
        <f>IF(OR(F248="",Z248=""),"",VLOOKUP(Z248,Epaules!$A$2:$BU$76,MATCH(F248,(Epaules!$B$1:$BU$1),1)+1))</f>
        <v/>
      </c>
      <c r="AB248" s="233">
        <f t="shared" si="21"/>
        <v>0</v>
      </c>
      <c r="AC248" s="199" t="str">
        <f t="shared" si="27"/>
        <v/>
      </c>
      <c r="AD248" s="37"/>
      <c r="AE248" s="37"/>
      <c r="AF248" s="176" t="str">
        <f t="shared" si="22"/>
        <v/>
      </c>
      <c r="AG248" s="187"/>
      <c r="AH248" s="187"/>
      <c r="AI248" s="176" t="str">
        <f t="shared" si="23"/>
        <v/>
      </c>
      <c r="AJ248" s="235">
        <f t="shared" si="24"/>
        <v>0</v>
      </c>
      <c r="AK248" s="187"/>
      <c r="AL248" s="187"/>
      <c r="AM248" s="187"/>
      <c r="AN248" s="187"/>
      <c r="AO248" s="187"/>
      <c r="AP248" s="238">
        <f t="shared" si="25"/>
        <v>0</v>
      </c>
      <c r="AQ248" s="258">
        <f t="shared" si="26"/>
        <v>0</v>
      </c>
      <c r="AR248" s="231">
        <v>245</v>
      </c>
    </row>
    <row r="249" spans="1:44" ht="15" customHeight="1" x14ac:dyDescent="0.25">
      <c r="A249" s="34" t="str">
        <f>IF('CR CF3'!A249="","",Accueil!$D$8)</f>
        <v/>
      </c>
      <c r="B249" s="36" t="str">
        <f>IF('CR CF3'!A249="","",MATCH('CR CF3'!A249,Accueil!$D$32:$D$131,0))</f>
        <v/>
      </c>
      <c r="C249" s="145" t="str">
        <f>IF('CR CF3'!A249="","",'CR CF3'!A249)</f>
        <v/>
      </c>
      <c r="D249" s="162" t="str">
        <f>IF('CR CF3'!B249="","",'CR CF3'!B249)</f>
        <v/>
      </c>
      <c r="E249" s="285" t="str">
        <f>IF('CR CF3'!C249="","",'CR CF3'!C249)</f>
        <v/>
      </c>
      <c r="F249" s="171" t="str">
        <f>IF(OR(Accueil!$D$8="",D249="",E249=""),"",DATEDIF(E249,LOOKUP(B249,Accueil!$C$32:$C$131,Accueil!$E$32:$E$131),"m"))</f>
        <v/>
      </c>
      <c r="G249" s="92" t="str">
        <f>IF('CR CF3'!E249="","",'CR CF3'!E249)</f>
        <v/>
      </c>
      <c r="H249" s="252" t="str">
        <f>IF('CR CF3'!F249="","",'CR CF3'!F249)</f>
        <v/>
      </c>
      <c r="I249" s="245" t="str">
        <f>IF(OR(F249="",H249=""),"",VLOOKUP(H249,Détente!$A$2:$BU$157,MATCH(F249,(Détente!$B$1:$BU$1),1)+1))</f>
        <v/>
      </c>
      <c r="J249" s="252" t="str">
        <f>IF('CR CF3'!H249="","",'CR CF3'!H249)</f>
        <v/>
      </c>
      <c r="K249" s="245" t="str">
        <f>IF(OR(F249="",J249=""),"",VLOOKUP(J249,Sautillers!$A$2:$BU$99,MATCH(F249,(Sautillers!$B$1:$BU$1),1)+1))</f>
        <v/>
      </c>
      <c r="L249" s="252" t="str">
        <f>IF('CR CF3'!J249="","",'CR CF3'!J249)</f>
        <v/>
      </c>
      <c r="M249" s="245" t="str">
        <f>IF(OR(F249="",L249=""),"",VLOOKUP(L249,Gainage!$A$2:$BU$32,MATCH(F249,(Gainage!$B$1:$BU$1),1)+1))</f>
        <v/>
      </c>
      <c r="N249" s="252" t="str">
        <f>IF('CR CF3'!L249="","",'CR CF3'!L249)</f>
        <v/>
      </c>
      <c r="O249" s="245" t="str">
        <f>IF(OR(F249="",N249=""),"",VLOOKUP(N249,'Course 20 m'!$A$2:$BU$373,MATCH(F249,('Course 20 m'!$B$1:$BU$1),1)+1))</f>
        <v/>
      </c>
      <c r="P249" s="253" t="str">
        <f>IF('CR CF3'!N249="","",'CR CF3'!N249)</f>
        <v/>
      </c>
      <c r="Q249" s="245" t="str">
        <f>IF(OR(F249="",P249=""),"",VLOOKUP(P249,'Ecarts D&amp;G'!$A$2:$BU$147,MATCH(F249,('Ecarts D&amp;G'!$B$1:$BU$1),1)+1))</f>
        <v/>
      </c>
      <c r="R249" s="253" t="str">
        <f>IF('CR CF3'!P249="","",'CR CF3'!P249)</f>
        <v/>
      </c>
      <c r="S249" s="245" t="str">
        <f>IF(OR(F249="",R249=""),"",VLOOKUP(R249,'Ecarts D&amp;G'!$A$2:$BU$147,MATCH(F249,('Ecarts D&amp;G'!$B$1:$BU$1),1)+1))</f>
        <v/>
      </c>
      <c r="T249" s="253" t="str">
        <f>IF('CR CF3'!R249="","",'CR CF3'!R249)</f>
        <v/>
      </c>
      <c r="U249" s="245" t="str">
        <f>IF(OR(F249="",T249=""),"",VLOOKUP(T249,'Ecart facial'!$A$2:$BU$143,MATCH(F249,('Ecart facial'!$B$1:$BU$1),1)+1))</f>
        <v/>
      </c>
      <c r="V249" s="254" t="str">
        <f>IF('CR CF3'!T249="","",'CR CF3'!T249)</f>
        <v/>
      </c>
      <c r="W249" s="245" t="str">
        <f>IF(OR(F249="",V249=""),"",VLOOKUP(V249,'Fermeture TJ'!$A$2:$BU$126,MATCH(F249,('Fermeture TJ'!$B$1:$BU$1),1)+1))</f>
        <v/>
      </c>
      <c r="X249" s="254" t="str">
        <f>IF('CR CF3'!V249="","",'CR CF3'!V249)</f>
        <v/>
      </c>
      <c r="Y249" s="245" t="str">
        <f>IF(OR(F249="",X249=""),"",VLOOKUP(X249,Pont!$A$2:$BU$188,MATCH(F249,(Pont!$B$1:$BU$1),1)+1))</f>
        <v/>
      </c>
      <c r="Z249" s="254" t="str">
        <f>IF('CR CF3'!X249="","",'CR CF3'!X249)</f>
        <v/>
      </c>
      <c r="AA249" s="245" t="str">
        <f>IF(OR(F249="",Z249=""),"",VLOOKUP(Z249,Epaules!$A$2:$BU$76,MATCH(F249,(Epaules!$B$1:$BU$1),1)+1))</f>
        <v/>
      </c>
      <c r="AB249" s="233">
        <f t="shared" si="21"/>
        <v>0</v>
      </c>
      <c r="AC249" s="199" t="str">
        <f t="shared" si="27"/>
        <v/>
      </c>
      <c r="AD249" s="37"/>
      <c r="AE249" s="37"/>
      <c r="AF249" s="176" t="str">
        <f t="shared" si="22"/>
        <v/>
      </c>
      <c r="AG249" s="187"/>
      <c r="AH249" s="187"/>
      <c r="AI249" s="176" t="str">
        <f t="shared" si="23"/>
        <v/>
      </c>
      <c r="AJ249" s="235">
        <f t="shared" si="24"/>
        <v>0</v>
      </c>
      <c r="AK249" s="187"/>
      <c r="AL249" s="187"/>
      <c r="AM249" s="187"/>
      <c r="AN249" s="187"/>
      <c r="AO249" s="187"/>
      <c r="AP249" s="238">
        <f t="shared" si="25"/>
        <v>0</v>
      </c>
      <c r="AQ249" s="258">
        <f t="shared" si="26"/>
        <v>0</v>
      </c>
      <c r="AR249" s="231">
        <v>246</v>
      </c>
    </row>
    <row r="250" spans="1:44" ht="15" customHeight="1" x14ac:dyDescent="0.25">
      <c r="A250" s="34" t="str">
        <f>IF('CR CF3'!A250="","",Accueil!$D$8)</f>
        <v/>
      </c>
      <c r="B250" s="36" t="str">
        <f>IF('CR CF3'!A250="","",MATCH('CR CF3'!A250,Accueil!$D$32:$D$131,0))</f>
        <v/>
      </c>
      <c r="C250" s="145" t="str">
        <f>IF('CR CF3'!A250="","",'CR CF3'!A250)</f>
        <v/>
      </c>
      <c r="D250" s="162" t="str">
        <f>IF('CR CF3'!B250="","",'CR CF3'!B250)</f>
        <v/>
      </c>
      <c r="E250" s="284" t="str">
        <f>IF('CR CF3'!C250="","",'CR CF3'!C250)</f>
        <v/>
      </c>
      <c r="F250" s="171" t="str">
        <f>IF(OR(Accueil!$D$8="",D250="",E250=""),"",DATEDIF(E250,LOOKUP(B250,Accueil!$C$32:$C$131,Accueil!$E$32:$E$131),"m"))</f>
        <v/>
      </c>
      <c r="G250" s="92" t="str">
        <f>IF('CR CF3'!E250="","",'CR CF3'!E250)</f>
        <v/>
      </c>
      <c r="H250" s="252" t="str">
        <f>IF('CR CF3'!F250="","",'CR CF3'!F250)</f>
        <v/>
      </c>
      <c r="I250" s="245" t="str">
        <f>IF(OR(F250="",H250=""),"",VLOOKUP(H250,Détente!$A$2:$BU$157,MATCH(F250,(Détente!$B$1:$BU$1),1)+1))</f>
        <v/>
      </c>
      <c r="J250" s="252" t="str">
        <f>IF('CR CF3'!H250="","",'CR CF3'!H250)</f>
        <v/>
      </c>
      <c r="K250" s="245" t="str">
        <f>IF(OR(F250="",J250=""),"",VLOOKUP(J250,Sautillers!$A$2:$BU$99,MATCH(F250,(Sautillers!$B$1:$BU$1),1)+1))</f>
        <v/>
      </c>
      <c r="L250" s="252" t="str">
        <f>IF('CR CF3'!J250="","",'CR CF3'!J250)</f>
        <v/>
      </c>
      <c r="M250" s="245" t="str">
        <f>IF(OR(F250="",L250=""),"",VLOOKUP(L250,Gainage!$A$2:$BU$32,MATCH(F250,(Gainage!$B$1:$BU$1),1)+1))</f>
        <v/>
      </c>
      <c r="N250" s="252" t="str">
        <f>IF('CR CF3'!L250="","",'CR CF3'!L250)</f>
        <v/>
      </c>
      <c r="O250" s="245" t="str">
        <f>IF(OR(F250="",N250=""),"",VLOOKUP(N250,'Course 20 m'!$A$2:$BU$373,MATCH(F250,('Course 20 m'!$B$1:$BU$1),1)+1))</f>
        <v/>
      </c>
      <c r="P250" s="253" t="str">
        <f>IF('CR CF3'!N250="","",'CR CF3'!N250)</f>
        <v/>
      </c>
      <c r="Q250" s="245" t="str">
        <f>IF(OR(F250="",P250=""),"",VLOOKUP(P250,'Ecarts D&amp;G'!$A$2:$BU$147,MATCH(F250,('Ecarts D&amp;G'!$B$1:$BU$1),1)+1))</f>
        <v/>
      </c>
      <c r="R250" s="253" t="str">
        <f>IF('CR CF3'!P250="","",'CR CF3'!P250)</f>
        <v/>
      </c>
      <c r="S250" s="245" t="str">
        <f>IF(OR(F250="",R250=""),"",VLOOKUP(R250,'Ecarts D&amp;G'!$A$2:$BU$147,MATCH(F250,('Ecarts D&amp;G'!$B$1:$BU$1),1)+1))</f>
        <v/>
      </c>
      <c r="T250" s="253" t="str">
        <f>IF('CR CF3'!R250="","",'CR CF3'!R250)</f>
        <v/>
      </c>
      <c r="U250" s="245" t="str">
        <f>IF(OR(F250="",T250=""),"",VLOOKUP(T250,'Ecart facial'!$A$2:$BU$143,MATCH(F250,('Ecart facial'!$B$1:$BU$1),1)+1))</f>
        <v/>
      </c>
      <c r="V250" s="254" t="str">
        <f>IF('CR CF3'!T250="","",'CR CF3'!T250)</f>
        <v/>
      </c>
      <c r="W250" s="245" t="str">
        <f>IF(OR(F250="",V250=""),"",VLOOKUP(V250,'Fermeture TJ'!$A$2:$BU$126,MATCH(F250,('Fermeture TJ'!$B$1:$BU$1),1)+1))</f>
        <v/>
      </c>
      <c r="X250" s="254" t="str">
        <f>IF('CR CF3'!V250="","",'CR CF3'!V250)</f>
        <v/>
      </c>
      <c r="Y250" s="245" t="str">
        <f>IF(OR(F250="",X250=""),"",VLOOKUP(X250,Pont!$A$2:$BU$188,MATCH(F250,(Pont!$B$1:$BU$1),1)+1))</f>
        <v/>
      </c>
      <c r="Z250" s="254" t="str">
        <f>IF('CR CF3'!X250="","",'CR CF3'!X250)</f>
        <v/>
      </c>
      <c r="AA250" s="245" t="str">
        <f>IF(OR(F250="",Z250=""),"",VLOOKUP(Z250,Epaules!$A$2:$BU$76,MATCH(F250,(Epaules!$B$1:$BU$1),1)+1))</f>
        <v/>
      </c>
      <c r="AB250" s="233">
        <f t="shared" si="21"/>
        <v>0</v>
      </c>
      <c r="AC250" s="199" t="str">
        <f t="shared" si="27"/>
        <v/>
      </c>
      <c r="AD250" s="37"/>
      <c r="AE250" s="37"/>
      <c r="AF250" s="176" t="str">
        <f t="shared" si="22"/>
        <v/>
      </c>
      <c r="AG250" s="187"/>
      <c r="AH250" s="187"/>
      <c r="AI250" s="176" t="str">
        <f t="shared" si="23"/>
        <v/>
      </c>
      <c r="AJ250" s="235">
        <f t="shared" si="24"/>
        <v>0</v>
      </c>
      <c r="AK250" s="187"/>
      <c r="AL250" s="187"/>
      <c r="AM250" s="187"/>
      <c r="AN250" s="187"/>
      <c r="AO250" s="187"/>
      <c r="AP250" s="238">
        <f t="shared" si="25"/>
        <v>0</v>
      </c>
      <c r="AQ250" s="258">
        <f t="shared" si="26"/>
        <v>0</v>
      </c>
      <c r="AR250" s="231">
        <v>247</v>
      </c>
    </row>
    <row r="251" spans="1:44" ht="15" customHeight="1" x14ac:dyDescent="0.25">
      <c r="A251" s="34" t="str">
        <f>IF('CR CF3'!A251="","",Accueil!$D$8)</f>
        <v/>
      </c>
      <c r="B251" s="36" t="str">
        <f>IF('CR CF3'!A251="","",MATCH('CR CF3'!A251,Accueil!$D$32:$D$131,0))</f>
        <v/>
      </c>
      <c r="C251" s="145" t="str">
        <f>IF('CR CF3'!A251="","",'CR CF3'!A251)</f>
        <v/>
      </c>
      <c r="D251" s="162" t="str">
        <f>IF('CR CF3'!B251="","",'CR CF3'!B251)</f>
        <v/>
      </c>
      <c r="E251" s="285" t="str">
        <f>IF('CR CF3'!C251="","",'CR CF3'!C251)</f>
        <v/>
      </c>
      <c r="F251" s="171" t="str">
        <f>IF(OR(Accueil!$D$8="",D251="",E251=""),"",DATEDIF(E251,LOOKUP(B251,Accueil!$C$32:$C$131,Accueil!$E$32:$E$131),"m"))</f>
        <v/>
      </c>
      <c r="G251" s="92" t="str">
        <f>IF('CR CF3'!E251="","",'CR CF3'!E251)</f>
        <v/>
      </c>
      <c r="H251" s="252" t="str">
        <f>IF('CR CF3'!F251="","",'CR CF3'!F251)</f>
        <v/>
      </c>
      <c r="I251" s="245" t="str">
        <f>IF(OR(F251="",H251=""),"",VLOOKUP(H251,Détente!$A$2:$BU$157,MATCH(F251,(Détente!$B$1:$BU$1),1)+1))</f>
        <v/>
      </c>
      <c r="J251" s="252" t="str">
        <f>IF('CR CF3'!H251="","",'CR CF3'!H251)</f>
        <v/>
      </c>
      <c r="K251" s="245" t="str">
        <f>IF(OR(F251="",J251=""),"",VLOOKUP(J251,Sautillers!$A$2:$BU$99,MATCH(F251,(Sautillers!$B$1:$BU$1),1)+1))</f>
        <v/>
      </c>
      <c r="L251" s="252" t="str">
        <f>IF('CR CF3'!J251="","",'CR CF3'!J251)</f>
        <v/>
      </c>
      <c r="M251" s="245" t="str">
        <f>IF(OR(F251="",L251=""),"",VLOOKUP(L251,Gainage!$A$2:$BU$32,MATCH(F251,(Gainage!$B$1:$BU$1),1)+1))</f>
        <v/>
      </c>
      <c r="N251" s="252" t="str">
        <f>IF('CR CF3'!L251="","",'CR CF3'!L251)</f>
        <v/>
      </c>
      <c r="O251" s="245" t="str">
        <f>IF(OR(F251="",N251=""),"",VLOOKUP(N251,'Course 20 m'!$A$2:$BU$373,MATCH(F251,('Course 20 m'!$B$1:$BU$1),1)+1))</f>
        <v/>
      </c>
      <c r="P251" s="253" t="str">
        <f>IF('CR CF3'!N251="","",'CR CF3'!N251)</f>
        <v/>
      </c>
      <c r="Q251" s="245" t="str">
        <f>IF(OR(F251="",P251=""),"",VLOOKUP(P251,'Ecarts D&amp;G'!$A$2:$BU$147,MATCH(F251,('Ecarts D&amp;G'!$B$1:$BU$1),1)+1))</f>
        <v/>
      </c>
      <c r="R251" s="253" t="str">
        <f>IF('CR CF3'!P251="","",'CR CF3'!P251)</f>
        <v/>
      </c>
      <c r="S251" s="245" t="str">
        <f>IF(OR(F251="",R251=""),"",VLOOKUP(R251,'Ecarts D&amp;G'!$A$2:$BU$147,MATCH(F251,('Ecarts D&amp;G'!$B$1:$BU$1),1)+1))</f>
        <v/>
      </c>
      <c r="T251" s="253" t="str">
        <f>IF('CR CF3'!R251="","",'CR CF3'!R251)</f>
        <v/>
      </c>
      <c r="U251" s="245" t="str">
        <f>IF(OR(F251="",T251=""),"",VLOOKUP(T251,'Ecart facial'!$A$2:$BU$143,MATCH(F251,('Ecart facial'!$B$1:$BU$1),1)+1))</f>
        <v/>
      </c>
      <c r="V251" s="254" t="str">
        <f>IF('CR CF3'!T251="","",'CR CF3'!T251)</f>
        <v/>
      </c>
      <c r="W251" s="245" t="str">
        <f>IF(OR(F251="",V251=""),"",VLOOKUP(V251,'Fermeture TJ'!$A$2:$BU$126,MATCH(F251,('Fermeture TJ'!$B$1:$BU$1),1)+1))</f>
        <v/>
      </c>
      <c r="X251" s="254" t="str">
        <f>IF('CR CF3'!V251="","",'CR CF3'!V251)</f>
        <v/>
      </c>
      <c r="Y251" s="245" t="str">
        <f>IF(OR(F251="",X251=""),"",VLOOKUP(X251,Pont!$A$2:$BU$188,MATCH(F251,(Pont!$B$1:$BU$1),1)+1))</f>
        <v/>
      </c>
      <c r="Z251" s="254" t="str">
        <f>IF('CR CF3'!X251="","",'CR CF3'!X251)</f>
        <v/>
      </c>
      <c r="AA251" s="245" t="str">
        <f>IF(OR(F251="",Z251=""),"",VLOOKUP(Z251,Epaules!$A$2:$BU$76,MATCH(F251,(Epaules!$B$1:$BU$1),1)+1))</f>
        <v/>
      </c>
      <c r="AB251" s="233">
        <f t="shared" si="21"/>
        <v>0</v>
      </c>
      <c r="AC251" s="199" t="str">
        <f t="shared" si="27"/>
        <v/>
      </c>
      <c r="AD251" s="37"/>
      <c r="AE251" s="37"/>
      <c r="AF251" s="176" t="str">
        <f t="shared" si="22"/>
        <v/>
      </c>
      <c r="AG251" s="187"/>
      <c r="AH251" s="187"/>
      <c r="AI251" s="176" t="str">
        <f t="shared" si="23"/>
        <v/>
      </c>
      <c r="AJ251" s="235">
        <f t="shared" si="24"/>
        <v>0</v>
      </c>
      <c r="AK251" s="187"/>
      <c r="AL251" s="187"/>
      <c r="AM251" s="187"/>
      <c r="AN251" s="187"/>
      <c r="AO251" s="187"/>
      <c r="AP251" s="238">
        <f t="shared" si="25"/>
        <v>0</v>
      </c>
      <c r="AQ251" s="258">
        <f t="shared" si="26"/>
        <v>0</v>
      </c>
      <c r="AR251" s="231">
        <v>248</v>
      </c>
    </row>
    <row r="252" spans="1:44" ht="15" customHeight="1" x14ac:dyDescent="0.25">
      <c r="A252" s="34" t="str">
        <f>IF('CR CF3'!A252="","",Accueil!$D$8)</f>
        <v/>
      </c>
      <c r="B252" s="36" t="str">
        <f>IF('CR CF3'!A252="","",MATCH('CR CF3'!A252,Accueil!$D$32:$D$131,0))</f>
        <v/>
      </c>
      <c r="C252" s="145" t="str">
        <f>IF('CR CF3'!A252="","",'CR CF3'!A252)</f>
        <v/>
      </c>
      <c r="D252" s="162" t="str">
        <f>IF('CR CF3'!B252="","",'CR CF3'!B252)</f>
        <v/>
      </c>
      <c r="E252" s="284" t="str">
        <f>IF('CR CF3'!C252="","",'CR CF3'!C252)</f>
        <v/>
      </c>
      <c r="F252" s="171" t="str">
        <f>IF(OR(Accueil!$D$8="",D252="",E252=""),"",DATEDIF(E252,LOOKUP(B252,Accueil!$C$32:$C$131,Accueil!$E$32:$E$131),"m"))</f>
        <v/>
      </c>
      <c r="G252" s="92" t="str">
        <f>IF('CR CF3'!E252="","",'CR CF3'!E252)</f>
        <v/>
      </c>
      <c r="H252" s="252" t="str">
        <f>IF('CR CF3'!F252="","",'CR CF3'!F252)</f>
        <v/>
      </c>
      <c r="I252" s="245" t="str">
        <f>IF(OR(F252="",H252=""),"",VLOOKUP(H252,Détente!$A$2:$BU$157,MATCH(F252,(Détente!$B$1:$BU$1),1)+1))</f>
        <v/>
      </c>
      <c r="J252" s="252" t="str">
        <f>IF('CR CF3'!H252="","",'CR CF3'!H252)</f>
        <v/>
      </c>
      <c r="K252" s="245" t="str">
        <f>IF(OR(F252="",J252=""),"",VLOOKUP(J252,Sautillers!$A$2:$BU$99,MATCH(F252,(Sautillers!$B$1:$BU$1),1)+1))</f>
        <v/>
      </c>
      <c r="L252" s="252" t="str">
        <f>IF('CR CF3'!J252="","",'CR CF3'!J252)</f>
        <v/>
      </c>
      <c r="M252" s="245" t="str">
        <f>IF(OR(F252="",L252=""),"",VLOOKUP(L252,Gainage!$A$2:$BU$32,MATCH(F252,(Gainage!$B$1:$BU$1),1)+1))</f>
        <v/>
      </c>
      <c r="N252" s="252" t="str">
        <f>IF('CR CF3'!L252="","",'CR CF3'!L252)</f>
        <v/>
      </c>
      <c r="O252" s="245" t="str">
        <f>IF(OR(F252="",N252=""),"",VLOOKUP(N252,'Course 20 m'!$A$2:$BU$373,MATCH(F252,('Course 20 m'!$B$1:$BU$1),1)+1))</f>
        <v/>
      </c>
      <c r="P252" s="253" t="str">
        <f>IF('CR CF3'!N252="","",'CR CF3'!N252)</f>
        <v/>
      </c>
      <c r="Q252" s="245" t="str">
        <f>IF(OR(F252="",P252=""),"",VLOOKUP(P252,'Ecarts D&amp;G'!$A$2:$BU$147,MATCH(F252,('Ecarts D&amp;G'!$B$1:$BU$1),1)+1))</f>
        <v/>
      </c>
      <c r="R252" s="253" t="str">
        <f>IF('CR CF3'!P252="","",'CR CF3'!P252)</f>
        <v/>
      </c>
      <c r="S252" s="245" t="str">
        <f>IF(OR(F252="",R252=""),"",VLOOKUP(R252,'Ecarts D&amp;G'!$A$2:$BU$147,MATCH(F252,('Ecarts D&amp;G'!$B$1:$BU$1),1)+1))</f>
        <v/>
      </c>
      <c r="T252" s="253" t="str">
        <f>IF('CR CF3'!R252="","",'CR CF3'!R252)</f>
        <v/>
      </c>
      <c r="U252" s="245" t="str">
        <f>IF(OR(F252="",T252=""),"",VLOOKUP(T252,'Ecart facial'!$A$2:$BU$143,MATCH(F252,('Ecart facial'!$B$1:$BU$1),1)+1))</f>
        <v/>
      </c>
      <c r="V252" s="254" t="str">
        <f>IF('CR CF3'!T252="","",'CR CF3'!T252)</f>
        <v/>
      </c>
      <c r="W252" s="245" t="str">
        <f>IF(OR(F252="",V252=""),"",VLOOKUP(V252,'Fermeture TJ'!$A$2:$BU$126,MATCH(F252,('Fermeture TJ'!$B$1:$BU$1),1)+1))</f>
        <v/>
      </c>
      <c r="X252" s="254" t="str">
        <f>IF('CR CF3'!V252="","",'CR CF3'!V252)</f>
        <v/>
      </c>
      <c r="Y252" s="245" t="str">
        <f>IF(OR(F252="",X252=""),"",VLOOKUP(X252,Pont!$A$2:$BU$188,MATCH(F252,(Pont!$B$1:$BU$1),1)+1))</f>
        <v/>
      </c>
      <c r="Z252" s="254" t="str">
        <f>IF('CR CF3'!X252="","",'CR CF3'!X252)</f>
        <v/>
      </c>
      <c r="AA252" s="245" t="str">
        <f>IF(OR(F252="",Z252=""),"",VLOOKUP(Z252,Epaules!$A$2:$BU$76,MATCH(F252,(Epaules!$B$1:$BU$1),1)+1))</f>
        <v/>
      </c>
      <c r="AB252" s="233">
        <f t="shared" si="21"/>
        <v>0</v>
      </c>
      <c r="AC252" s="199" t="str">
        <f t="shared" si="27"/>
        <v/>
      </c>
      <c r="AD252" s="37"/>
      <c r="AE252" s="37"/>
      <c r="AF252" s="176" t="str">
        <f t="shared" si="22"/>
        <v/>
      </c>
      <c r="AG252" s="187"/>
      <c r="AH252" s="187"/>
      <c r="AI252" s="176" t="str">
        <f t="shared" si="23"/>
        <v/>
      </c>
      <c r="AJ252" s="235">
        <f t="shared" si="24"/>
        <v>0</v>
      </c>
      <c r="AK252" s="187"/>
      <c r="AL252" s="187"/>
      <c r="AM252" s="187"/>
      <c r="AN252" s="187"/>
      <c r="AO252" s="187"/>
      <c r="AP252" s="238">
        <f t="shared" si="25"/>
        <v>0</v>
      </c>
      <c r="AQ252" s="258">
        <f t="shared" si="26"/>
        <v>0</v>
      </c>
      <c r="AR252" s="231">
        <v>249</v>
      </c>
    </row>
    <row r="253" spans="1:44" ht="15" customHeight="1" x14ac:dyDescent="0.25">
      <c r="A253" s="34" t="str">
        <f>IF('CR CF3'!A253="","",Accueil!$D$8)</f>
        <v/>
      </c>
      <c r="B253" s="36" t="str">
        <f>IF('CR CF3'!A253="","",MATCH('CR CF3'!A253,Accueil!$D$32:$D$131,0))</f>
        <v/>
      </c>
      <c r="C253" s="145" t="str">
        <f>IF('CR CF3'!A253="","",'CR CF3'!A253)</f>
        <v/>
      </c>
      <c r="D253" s="162" t="str">
        <f>IF('CR CF3'!B253="","",'CR CF3'!B253)</f>
        <v/>
      </c>
      <c r="E253" s="285" t="str">
        <f>IF('CR CF3'!C253="","",'CR CF3'!C253)</f>
        <v/>
      </c>
      <c r="F253" s="171" t="str">
        <f>IF(OR(Accueil!$D$8="",D253="",E253=""),"",DATEDIF(E253,LOOKUP(B253,Accueil!$C$32:$C$131,Accueil!$E$32:$E$131),"m"))</f>
        <v/>
      </c>
      <c r="G253" s="92" t="str">
        <f>IF('CR CF3'!E253="","",'CR CF3'!E253)</f>
        <v/>
      </c>
      <c r="H253" s="252" t="str">
        <f>IF('CR CF3'!F253="","",'CR CF3'!F253)</f>
        <v/>
      </c>
      <c r="I253" s="245" t="str">
        <f>IF(OR(F253="",H253=""),"",VLOOKUP(H253,Détente!$A$2:$BU$157,MATCH(F253,(Détente!$B$1:$BU$1),1)+1))</f>
        <v/>
      </c>
      <c r="J253" s="252" t="str">
        <f>IF('CR CF3'!H253="","",'CR CF3'!H253)</f>
        <v/>
      </c>
      <c r="K253" s="245" t="str">
        <f>IF(OR(F253="",J253=""),"",VLOOKUP(J253,Sautillers!$A$2:$BU$99,MATCH(F253,(Sautillers!$B$1:$BU$1),1)+1))</f>
        <v/>
      </c>
      <c r="L253" s="252" t="str">
        <f>IF('CR CF3'!J253="","",'CR CF3'!J253)</f>
        <v/>
      </c>
      <c r="M253" s="245" t="str">
        <f>IF(OR(F253="",L253=""),"",VLOOKUP(L253,Gainage!$A$2:$BU$32,MATCH(F253,(Gainage!$B$1:$BU$1),1)+1))</f>
        <v/>
      </c>
      <c r="N253" s="252" t="str">
        <f>IF('CR CF3'!L253="","",'CR CF3'!L253)</f>
        <v/>
      </c>
      <c r="O253" s="245" t="str">
        <f>IF(OR(F253="",N253=""),"",VLOOKUP(N253,'Course 20 m'!$A$2:$BU$373,MATCH(F253,('Course 20 m'!$B$1:$BU$1),1)+1))</f>
        <v/>
      </c>
      <c r="P253" s="253" t="str">
        <f>IF('CR CF3'!N253="","",'CR CF3'!N253)</f>
        <v/>
      </c>
      <c r="Q253" s="245" t="str">
        <f>IF(OR(F253="",P253=""),"",VLOOKUP(P253,'Ecarts D&amp;G'!$A$2:$BU$147,MATCH(F253,('Ecarts D&amp;G'!$B$1:$BU$1),1)+1))</f>
        <v/>
      </c>
      <c r="R253" s="253" t="str">
        <f>IF('CR CF3'!P253="","",'CR CF3'!P253)</f>
        <v/>
      </c>
      <c r="S253" s="245" t="str">
        <f>IF(OR(F253="",R253=""),"",VLOOKUP(R253,'Ecarts D&amp;G'!$A$2:$BU$147,MATCH(F253,('Ecarts D&amp;G'!$B$1:$BU$1),1)+1))</f>
        <v/>
      </c>
      <c r="T253" s="253" t="str">
        <f>IF('CR CF3'!R253="","",'CR CF3'!R253)</f>
        <v/>
      </c>
      <c r="U253" s="245" t="str">
        <f>IF(OR(F253="",T253=""),"",VLOOKUP(T253,'Ecart facial'!$A$2:$BU$143,MATCH(F253,('Ecart facial'!$B$1:$BU$1),1)+1))</f>
        <v/>
      </c>
      <c r="V253" s="254" t="str">
        <f>IF('CR CF3'!T253="","",'CR CF3'!T253)</f>
        <v/>
      </c>
      <c r="W253" s="245" t="str">
        <f>IF(OR(F253="",V253=""),"",VLOOKUP(V253,'Fermeture TJ'!$A$2:$BU$126,MATCH(F253,('Fermeture TJ'!$B$1:$BU$1),1)+1))</f>
        <v/>
      </c>
      <c r="X253" s="254" t="str">
        <f>IF('CR CF3'!V253="","",'CR CF3'!V253)</f>
        <v/>
      </c>
      <c r="Y253" s="245" t="str">
        <f>IF(OR(F253="",X253=""),"",VLOOKUP(X253,Pont!$A$2:$BU$188,MATCH(F253,(Pont!$B$1:$BU$1),1)+1))</f>
        <v/>
      </c>
      <c r="Z253" s="254" t="str">
        <f>IF('CR CF3'!X253="","",'CR CF3'!X253)</f>
        <v/>
      </c>
      <c r="AA253" s="245" t="str">
        <f>IF(OR(F253="",Z253=""),"",VLOOKUP(Z253,Epaules!$A$2:$BU$76,MATCH(F253,(Epaules!$B$1:$BU$1),1)+1))</f>
        <v/>
      </c>
      <c r="AB253" s="233">
        <f t="shared" si="21"/>
        <v>0</v>
      </c>
      <c r="AC253" s="199" t="str">
        <f t="shared" si="27"/>
        <v/>
      </c>
      <c r="AD253" s="37"/>
      <c r="AE253" s="37"/>
      <c r="AF253" s="176" t="str">
        <f t="shared" si="22"/>
        <v/>
      </c>
      <c r="AG253" s="187"/>
      <c r="AH253" s="187"/>
      <c r="AI253" s="176" t="str">
        <f t="shared" si="23"/>
        <v/>
      </c>
      <c r="AJ253" s="235">
        <f t="shared" si="24"/>
        <v>0</v>
      </c>
      <c r="AK253" s="187"/>
      <c r="AL253" s="187"/>
      <c r="AM253" s="187"/>
      <c r="AN253" s="187"/>
      <c r="AO253" s="187"/>
      <c r="AP253" s="238">
        <f t="shared" si="25"/>
        <v>0</v>
      </c>
      <c r="AQ253" s="258">
        <f t="shared" si="26"/>
        <v>0</v>
      </c>
      <c r="AR253" s="231">
        <v>250</v>
      </c>
    </row>
    <row r="254" spans="1:44" ht="15" customHeight="1" x14ac:dyDescent="0.25">
      <c r="A254" s="34" t="str">
        <f>IF('CR CF3'!A254="","",Accueil!$D$8)</f>
        <v/>
      </c>
      <c r="B254" s="36" t="str">
        <f>IF('CR CF3'!A254="","",MATCH('CR CF3'!A254,Accueil!$D$32:$D$131,0))</f>
        <v/>
      </c>
      <c r="C254" s="145" t="str">
        <f>IF('CR CF3'!A254="","",'CR CF3'!A254)</f>
        <v/>
      </c>
      <c r="D254" s="162" t="str">
        <f>IF('CR CF3'!B254="","",'CR CF3'!B254)</f>
        <v/>
      </c>
      <c r="E254" s="284" t="str">
        <f>IF('CR CF3'!C254="","",'CR CF3'!C254)</f>
        <v/>
      </c>
      <c r="F254" s="171" t="str">
        <f>IF(OR(Accueil!$D$8="",D254="",E254=""),"",DATEDIF(E254,LOOKUP(B254,Accueil!$C$32:$C$131,Accueil!$E$32:$E$131),"m"))</f>
        <v/>
      </c>
      <c r="G254" s="92" t="str">
        <f>IF('CR CF3'!E254="","",'CR CF3'!E254)</f>
        <v/>
      </c>
      <c r="H254" s="252" t="str">
        <f>IF('CR CF3'!F254="","",'CR CF3'!F254)</f>
        <v/>
      </c>
      <c r="I254" s="245" t="str">
        <f>IF(OR(F254="",H254=""),"",VLOOKUP(H254,Détente!$A$2:$BU$157,MATCH(F254,(Détente!$B$1:$BU$1),1)+1))</f>
        <v/>
      </c>
      <c r="J254" s="252" t="str">
        <f>IF('CR CF3'!H254="","",'CR CF3'!H254)</f>
        <v/>
      </c>
      <c r="K254" s="245" t="str">
        <f>IF(OR(F254="",J254=""),"",VLOOKUP(J254,Sautillers!$A$2:$BU$99,MATCH(F254,(Sautillers!$B$1:$BU$1),1)+1))</f>
        <v/>
      </c>
      <c r="L254" s="252" t="str">
        <f>IF('CR CF3'!J254="","",'CR CF3'!J254)</f>
        <v/>
      </c>
      <c r="M254" s="245" t="str">
        <f>IF(OR(F254="",L254=""),"",VLOOKUP(L254,Gainage!$A$2:$BU$32,MATCH(F254,(Gainage!$B$1:$BU$1),1)+1))</f>
        <v/>
      </c>
      <c r="N254" s="252" t="str">
        <f>IF('CR CF3'!L254="","",'CR CF3'!L254)</f>
        <v/>
      </c>
      <c r="O254" s="245" t="str">
        <f>IF(OR(F254="",N254=""),"",VLOOKUP(N254,'Course 20 m'!$A$2:$BU$373,MATCH(F254,('Course 20 m'!$B$1:$BU$1),1)+1))</f>
        <v/>
      </c>
      <c r="P254" s="253" t="str">
        <f>IF('CR CF3'!N254="","",'CR CF3'!N254)</f>
        <v/>
      </c>
      <c r="Q254" s="245" t="str">
        <f>IF(OR(F254="",P254=""),"",VLOOKUP(P254,'Ecarts D&amp;G'!$A$2:$BU$147,MATCH(F254,('Ecarts D&amp;G'!$B$1:$BU$1),1)+1))</f>
        <v/>
      </c>
      <c r="R254" s="253" t="str">
        <f>IF('CR CF3'!P254="","",'CR CF3'!P254)</f>
        <v/>
      </c>
      <c r="S254" s="245" t="str">
        <f>IF(OR(F254="",R254=""),"",VLOOKUP(R254,'Ecarts D&amp;G'!$A$2:$BU$147,MATCH(F254,('Ecarts D&amp;G'!$B$1:$BU$1),1)+1))</f>
        <v/>
      </c>
      <c r="T254" s="253" t="str">
        <f>IF('CR CF3'!R254="","",'CR CF3'!R254)</f>
        <v/>
      </c>
      <c r="U254" s="245" t="str">
        <f>IF(OR(F254="",T254=""),"",VLOOKUP(T254,'Ecart facial'!$A$2:$BU$143,MATCH(F254,('Ecart facial'!$B$1:$BU$1),1)+1))</f>
        <v/>
      </c>
      <c r="V254" s="254" t="str">
        <f>IF('CR CF3'!T254="","",'CR CF3'!T254)</f>
        <v/>
      </c>
      <c r="W254" s="245" t="str">
        <f>IF(OR(F254="",V254=""),"",VLOOKUP(V254,'Fermeture TJ'!$A$2:$BU$126,MATCH(F254,('Fermeture TJ'!$B$1:$BU$1),1)+1))</f>
        <v/>
      </c>
      <c r="X254" s="254" t="str">
        <f>IF('CR CF3'!V254="","",'CR CF3'!V254)</f>
        <v/>
      </c>
      <c r="Y254" s="245" t="str">
        <f>IF(OR(F254="",X254=""),"",VLOOKUP(X254,Pont!$A$2:$BU$188,MATCH(F254,(Pont!$B$1:$BU$1),1)+1))</f>
        <v/>
      </c>
      <c r="Z254" s="254" t="str">
        <f>IF('CR CF3'!X254="","",'CR CF3'!X254)</f>
        <v/>
      </c>
      <c r="AA254" s="245" t="str">
        <f>IF(OR(F254="",Z254=""),"",VLOOKUP(Z254,Epaules!$A$2:$BU$76,MATCH(F254,(Epaules!$B$1:$BU$1),1)+1))</f>
        <v/>
      </c>
      <c r="AB254" s="233">
        <f t="shared" si="21"/>
        <v>0</v>
      </c>
      <c r="AC254" s="199" t="str">
        <f t="shared" si="27"/>
        <v/>
      </c>
      <c r="AD254" s="37"/>
      <c r="AE254" s="37"/>
      <c r="AF254" s="176" t="str">
        <f t="shared" si="22"/>
        <v/>
      </c>
      <c r="AG254" s="187"/>
      <c r="AH254" s="187"/>
      <c r="AI254" s="176" t="str">
        <f t="shared" si="23"/>
        <v/>
      </c>
      <c r="AJ254" s="235">
        <f t="shared" si="24"/>
        <v>0</v>
      </c>
      <c r="AK254" s="187"/>
      <c r="AL254" s="187"/>
      <c r="AM254" s="187"/>
      <c r="AN254" s="187"/>
      <c r="AO254" s="187"/>
      <c r="AP254" s="238">
        <f t="shared" si="25"/>
        <v>0</v>
      </c>
      <c r="AQ254" s="258">
        <f t="shared" si="26"/>
        <v>0</v>
      </c>
      <c r="AR254" s="231">
        <v>251</v>
      </c>
    </row>
    <row r="255" spans="1:44" ht="15" customHeight="1" x14ac:dyDescent="0.25">
      <c r="A255" s="34" t="str">
        <f>IF('CR CF3'!A255="","",Accueil!$D$8)</f>
        <v/>
      </c>
      <c r="B255" s="36" t="str">
        <f>IF('CR CF3'!A255="","",MATCH('CR CF3'!A255,Accueil!$D$32:$D$131,0))</f>
        <v/>
      </c>
      <c r="C255" s="145" t="str">
        <f>IF('CR CF3'!A255="","",'CR CF3'!A255)</f>
        <v/>
      </c>
      <c r="D255" s="162" t="str">
        <f>IF('CR CF3'!B255="","",'CR CF3'!B255)</f>
        <v/>
      </c>
      <c r="E255" s="285" t="str">
        <f>IF('CR CF3'!C255="","",'CR CF3'!C255)</f>
        <v/>
      </c>
      <c r="F255" s="171" t="str">
        <f>IF(OR(Accueil!$D$8="",D255="",E255=""),"",DATEDIF(E255,LOOKUP(B255,Accueil!$C$32:$C$131,Accueil!$E$32:$E$131),"m"))</f>
        <v/>
      </c>
      <c r="G255" s="92" t="str">
        <f>IF('CR CF3'!E255="","",'CR CF3'!E255)</f>
        <v/>
      </c>
      <c r="H255" s="252" t="str">
        <f>IF('CR CF3'!F255="","",'CR CF3'!F255)</f>
        <v/>
      </c>
      <c r="I255" s="245" t="str">
        <f>IF(OR(F255="",H255=""),"",VLOOKUP(H255,Détente!$A$2:$BU$157,MATCH(F255,(Détente!$B$1:$BU$1),1)+1))</f>
        <v/>
      </c>
      <c r="J255" s="252" t="str">
        <f>IF('CR CF3'!H255="","",'CR CF3'!H255)</f>
        <v/>
      </c>
      <c r="K255" s="245" t="str">
        <f>IF(OR(F255="",J255=""),"",VLOOKUP(J255,Sautillers!$A$2:$BU$99,MATCH(F255,(Sautillers!$B$1:$BU$1),1)+1))</f>
        <v/>
      </c>
      <c r="L255" s="252" t="str">
        <f>IF('CR CF3'!J255="","",'CR CF3'!J255)</f>
        <v/>
      </c>
      <c r="M255" s="245" t="str">
        <f>IF(OR(F255="",L255=""),"",VLOOKUP(L255,Gainage!$A$2:$BU$32,MATCH(F255,(Gainage!$B$1:$BU$1),1)+1))</f>
        <v/>
      </c>
      <c r="N255" s="252" t="str">
        <f>IF('CR CF3'!L255="","",'CR CF3'!L255)</f>
        <v/>
      </c>
      <c r="O255" s="245" t="str">
        <f>IF(OR(F255="",N255=""),"",VLOOKUP(N255,'Course 20 m'!$A$2:$BU$373,MATCH(F255,('Course 20 m'!$B$1:$BU$1),1)+1))</f>
        <v/>
      </c>
      <c r="P255" s="253" t="str">
        <f>IF('CR CF3'!N255="","",'CR CF3'!N255)</f>
        <v/>
      </c>
      <c r="Q255" s="245" t="str">
        <f>IF(OR(F255="",P255=""),"",VLOOKUP(P255,'Ecarts D&amp;G'!$A$2:$BU$147,MATCH(F255,('Ecarts D&amp;G'!$B$1:$BU$1),1)+1))</f>
        <v/>
      </c>
      <c r="R255" s="253" t="str">
        <f>IF('CR CF3'!P255="","",'CR CF3'!P255)</f>
        <v/>
      </c>
      <c r="S255" s="245" t="str">
        <f>IF(OR(F255="",R255=""),"",VLOOKUP(R255,'Ecarts D&amp;G'!$A$2:$BU$147,MATCH(F255,('Ecarts D&amp;G'!$B$1:$BU$1),1)+1))</f>
        <v/>
      </c>
      <c r="T255" s="253" t="str">
        <f>IF('CR CF3'!R255="","",'CR CF3'!R255)</f>
        <v/>
      </c>
      <c r="U255" s="245" t="str">
        <f>IF(OR(F255="",T255=""),"",VLOOKUP(T255,'Ecart facial'!$A$2:$BU$143,MATCH(F255,('Ecart facial'!$B$1:$BU$1),1)+1))</f>
        <v/>
      </c>
      <c r="V255" s="254" t="str">
        <f>IF('CR CF3'!T255="","",'CR CF3'!T255)</f>
        <v/>
      </c>
      <c r="W255" s="245" t="str">
        <f>IF(OR(F255="",V255=""),"",VLOOKUP(V255,'Fermeture TJ'!$A$2:$BU$126,MATCH(F255,('Fermeture TJ'!$B$1:$BU$1),1)+1))</f>
        <v/>
      </c>
      <c r="X255" s="254" t="str">
        <f>IF('CR CF3'!V255="","",'CR CF3'!V255)</f>
        <v/>
      </c>
      <c r="Y255" s="245" t="str">
        <f>IF(OR(F255="",X255=""),"",VLOOKUP(X255,Pont!$A$2:$BU$188,MATCH(F255,(Pont!$B$1:$BU$1),1)+1))</f>
        <v/>
      </c>
      <c r="Z255" s="254" t="str">
        <f>IF('CR CF3'!X255="","",'CR CF3'!X255)</f>
        <v/>
      </c>
      <c r="AA255" s="245" t="str">
        <f>IF(OR(F255="",Z255=""),"",VLOOKUP(Z255,Epaules!$A$2:$BU$76,MATCH(F255,(Epaules!$B$1:$BU$1),1)+1))</f>
        <v/>
      </c>
      <c r="AB255" s="233">
        <f t="shared" si="21"/>
        <v>0</v>
      </c>
      <c r="AC255" s="199" t="str">
        <f t="shared" si="27"/>
        <v/>
      </c>
      <c r="AD255" s="37"/>
      <c r="AE255" s="37"/>
      <c r="AF255" s="176" t="str">
        <f t="shared" si="22"/>
        <v/>
      </c>
      <c r="AG255" s="187"/>
      <c r="AH255" s="187"/>
      <c r="AI255" s="176" t="str">
        <f t="shared" si="23"/>
        <v/>
      </c>
      <c r="AJ255" s="235">
        <f t="shared" si="24"/>
        <v>0</v>
      </c>
      <c r="AK255" s="187"/>
      <c r="AL255" s="187"/>
      <c r="AM255" s="187"/>
      <c r="AN255" s="187"/>
      <c r="AO255" s="187"/>
      <c r="AP255" s="238">
        <f t="shared" si="25"/>
        <v>0</v>
      </c>
      <c r="AQ255" s="258">
        <f t="shared" si="26"/>
        <v>0</v>
      </c>
      <c r="AR255" s="231">
        <v>252</v>
      </c>
    </row>
    <row r="256" spans="1:44" ht="15" customHeight="1" x14ac:dyDescent="0.25">
      <c r="A256" s="34" t="str">
        <f>IF('CR CF3'!A256="","",Accueil!$D$8)</f>
        <v/>
      </c>
      <c r="B256" s="36" t="str">
        <f>IF('CR CF3'!A256="","",MATCH('CR CF3'!A256,Accueil!$D$32:$D$131,0))</f>
        <v/>
      </c>
      <c r="C256" s="145" t="str">
        <f>IF('CR CF3'!A256="","",'CR CF3'!A256)</f>
        <v/>
      </c>
      <c r="D256" s="162" t="str">
        <f>IF('CR CF3'!B256="","",'CR CF3'!B256)</f>
        <v/>
      </c>
      <c r="E256" s="284" t="str">
        <f>IF('CR CF3'!C256="","",'CR CF3'!C256)</f>
        <v/>
      </c>
      <c r="F256" s="171" t="str">
        <f>IF(OR(Accueil!$D$8="",D256="",E256=""),"",DATEDIF(E256,LOOKUP(B256,Accueil!$C$32:$C$131,Accueil!$E$32:$E$131),"m"))</f>
        <v/>
      </c>
      <c r="G256" s="92" t="str">
        <f>IF('CR CF3'!E256="","",'CR CF3'!E256)</f>
        <v/>
      </c>
      <c r="H256" s="252" t="str">
        <f>IF('CR CF3'!F256="","",'CR CF3'!F256)</f>
        <v/>
      </c>
      <c r="I256" s="245" t="str">
        <f>IF(OR(F256="",H256=""),"",VLOOKUP(H256,Détente!$A$2:$BU$157,MATCH(F256,(Détente!$B$1:$BU$1),1)+1))</f>
        <v/>
      </c>
      <c r="J256" s="252" t="str">
        <f>IF('CR CF3'!H256="","",'CR CF3'!H256)</f>
        <v/>
      </c>
      <c r="K256" s="245" t="str">
        <f>IF(OR(F256="",J256=""),"",VLOOKUP(J256,Sautillers!$A$2:$BU$99,MATCH(F256,(Sautillers!$B$1:$BU$1),1)+1))</f>
        <v/>
      </c>
      <c r="L256" s="252" t="str">
        <f>IF('CR CF3'!J256="","",'CR CF3'!J256)</f>
        <v/>
      </c>
      <c r="M256" s="245" t="str">
        <f>IF(OR(F256="",L256=""),"",VLOOKUP(L256,Gainage!$A$2:$BU$32,MATCH(F256,(Gainage!$B$1:$BU$1),1)+1))</f>
        <v/>
      </c>
      <c r="N256" s="252" t="str">
        <f>IF('CR CF3'!L256="","",'CR CF3'!L256)</f>
        <v/>
      </c>
      <c r="O256" s="245" t="str">
        <f>IF(OR(F256="",N256=""),"",VLOOKUP(N256,'Course 20 m'!$A$2:$BU$373,MATCH(F256,('Course 20 m'!$B$1:$BU$1),1)+1))</f>
        <v/>
      </c>
      <c r="P256" s="253" t="str">
        <f>IF('CR CF3'!N256="","",'CR CF3'!N256)</f>
        <v/>
      </c>
      <c r="Q256" s="245" t="str">
        <f>IF(OR(F256="",P256=""),"",VLOOKUP(P256,'Ecarts D&amp;G'!$A$2:$BU$147,MATCH(F256,('Ecarts D&amp;G'!$B$1:$BU$1),1)+1))</f>
        <v/>
      </c>
      <c r="R256" s="253" t="str">
        <f>IF('CR CF3'!P256="","",'CR CF3'!P256)</f>
        <v/>
      </c>
      <c r="S256" s="245" t="str">
        <f>IF(OR(F256="",R256=""),"",VLOOKUP(R256,'Ecarts D&amp;G'!$A$2:$BU$147,MATCH(F256,('Ecarts D&amp;G'!$B$1:$BU$1),1)+1))</f>
        <v/>
      </c>
      <c r="T256" s="253" t="str">
        <f>IF('CR CF3'!R256="","",'CR CF3'!R256)</f>
        <v/>
      </c>
      <c r="U256" s="245" t="str">
        <f>IF(OR(F256="",T256=""),"",VLOOKUP(T256,'Ecart facial'!$A$2:$BU$143,MATCH(F256,('Ecart facial'!$B$1:$BU$1),1)+1))</f>
        <v/>
      </c>
      <c r="V256" s="254" t="str">
        <f>IF('CR CF3'!T256="","",'CR CF3'!T256)</f>
        <v/>
      </c>
      <c r="W256" s="245" t="str">
        <f>IF(OR(F256="",V256=""),"",VLOOKUP(V256,'Fermeture TJ'!$A$2:$BU$126,MATCH(F256,('Fermeture TJ'!$B$1:$BU$1),1)+1))</f>
        <v/>
      </c>
      <c r="X256" s="254" t="str">
        <f>IF('CR CF3'!V256="","",'CR CF3'!V256)</f>
        <v/>
      </c>
      <c r="Y256" s="245" t="str">
        <f>IF(OR(F256="",X256=""),"",VLOOKUP(X256,Pont!$A$2:$BU$188,MATCH(F256,(Pont!$B$1:$BU$1),1)+1))</f>
        <v/>
      </c>
      <c r="Z256" s="254" t="str">
        <f>IF('CR CF3'!X256="","",'CR CF3'!X256)</f>
        <v/>
      </c>
      <c r="AA256" s="245" t="str">
        <f>IF(OR(F256="",Z256=""),"",VLOOKUP(Z256,Epaules!$A$2:$BU$76,MATCH(F256,(Epaules!$B$1:$BU$1),1)+1))</f>
        <v/>
      </c>
      <c r="AB256" s="233">
        <f t="shared" si="21"/>
        <v>0</v>
      </c>
      <c r="AC256" s="199" t="str">
        <f t="shared" si="27"/>
        <v/>
      </c>
      <c r="AD256" s="37"/>
      <c r="AE256" s="37"/>
      <c r="AF256" s="176" t="str">
        <f t="shared" si="22"/>
        <v/>
      </c>
      <c r="AG256" s="187"/>
      <c r="AH256" s="187"/>
      <c r="AI256" s="176" t="str">
        <f t="shared" si="23"/>
        <v/>
      </c>
      <c r="AJ256" s="235">
        <f t="shared" si="24"/>
        <v>0</v>
      </c>
      <c r="AK256" s="187"/>
      <c r="AL256" s="187"/>
      <c r="AM256" s="187"/>
      <c r="AN256" s="187"/>
      <c r="AO256" s="187"/>
      <c r="AP256" s="238">
        <f t="shared" si="25"/>
        <v>0</v>
      </c>
      <c r="AQ256" s="258">
        <f t="shared" si="26"/>
        <v>0</v>
      </c>
      <c r="AR256" s="231">
        <v>253</v>
      </c>
    </row>
    <row r="257" spans="1:44" ht="15" customHeight="1" x14ac:dyDescent="0.25">
      <c r="A257" s="34" t="str">
        <f>IF('CR CF3'!A257="","",Accueil!$D$8)</f>
        <v/>
      </c>
      <c r="B257" s="36" t="str">
        <f>IF('CR CF3'!A257="","",MATCH('CR CF3'!A257,Accueil!$D$32:$D$131,0))</f>
        <v/>
      </c>
      <c r="C257" s="145" t="str">
        <f>IF('CR CF3'!A257="","",'CR CF3'!A257)</f>
        <v/>
      </c>
      <c r="D257" s="162" t="str">
        <f>IF('CR CF3'!B257="","",'CR CF3'!B257)</f>
        <v/>
      </c>
      <c r="E257" s="285" t="str">
        <f>IF('CR CF3'!C257="","",'CR CF3'!C257)</f>
        <v/>
      </c>
      <c r="F257" s="171" t="str">
        <f>IF(OR(Accueil!$D$8="",D257="",E257=""),"",DATEDIF(E257,LOOKUP(B257,Accueil!$C$32:$C$131,Accueil!$E$32:$E$131),"m"))</f>
        <v/>
      </c>
      <c r="G257" s="92" t="str">
        <f>IF('CR CF3'!E257="","",'CR CF3'!E257)</f>
        <v/>
      </c>
      <c r="H257" s="252" t="str">
        <f>IF('CR CF3'!F257="","",'CR CF3'!F257)</f>
        <v/>
      </c>
      <c r="I257" s="245" t="str">
        <f>IF(OR(F257="",H257=""),"",VLOOKUP(H257,Détente!$A$2:$BU$157,MATCH(F257,(Détente!$B$1:$BU$1),1)+1))</f>
        <v/>
      </c>
      <c r="J257" s="252" t="str">
        <f>IF('CR CF3'!H257="","",'CR CF3'!H257)</f>
        <v/>
      </c>
      <c r="K257" s="245" t="str">
        <f>IF(OR(F257="",J257=""),"",VLOOKUP(J257,Sautillers!$A$2:$BU$99,MATCH(F257,(Sautillers!$B$1:$BU$1),1)+1))</f>
        <v/>
      </c>
      <c r="L257" s="252" t="str">
        <f>IF('CR CF3'!J257="","",'CR CF3'!J257)</f>
        <v/>
      </c>
      <c r="M257" s="245" t="str">
        <f>IF(OR(F257="",L257=""),"",VLOOKUP(L257,Gainage!$A$2:$BU$32,MATCH(F257,(Gainage!$B$1:$BU$1),1)+1))</f>
        <v/>
      </c>
      <c r="N257" s="252" t="str">
        <f>IF('CR CF3'!L257="","",'CR CF3'!L257)</f>
        <v/>
      </c>
      <c r="O257" s="245" t="str">
        <f>IF(OR(F257="",N257=""),"",VLOOKUP(N257,'Course 20 m'!$A$2:$BU$373,MATCH(F257,('Course 20 m'!$B$1:$BU$1),1)+1))</f>
        <v/>
      </c>
      <c r="P257" s="253" t="str">
        <f>IF('CR CF3'!N257="","",'CR CF3'!N257)</f>
        <v/>
      </c>
      <c r="Q257" s="245" t="str">
        <f>IF(OR(F257="",P257=""),"",VLOOKUP(P257,'Ecarts D&amp;G'!$A$2:$BU$147,MATCH(F257,('Ecarts D&amp;G'!$B$1:$BU$1),1)+1))</f>
        <v/>
      </c>
      <c r="R257" s="253" t="str">
        <f>IF('CR CF3'!P257="","",'CR CF3'!P257)</f>
        <v/>
      </c>
      <c r="S257" s="245" t="str">
        <f>IF(OR(F257="",R257=""),"",VLOOKUP(R257,'Ecarts D&amp;G'!$A$2:$BU$147,MATCH(F257,('Ecarts D&amp;G'!$B$1:$BU$1),1)+1))</f>
        <v/>
      </c>
      <c r="T257" s="253" t="str">
        <f>IF('CR CF3'!R257="","",'CR CF3'!R257)</f>
        <v/>
      </c>
      <c r="U257" s="245" t="str">
        <f>IF(OR(F257="",T257=""),"",VLOOKUP(T257,'Ecart facial'!$A$2:$BU$143,MATCH(F257,('Ecart facial'!$B$1:$BU$1),1)+1))</f>
        <v/>
      </c>
      <c r="V257" s="254" t="str">
        <f>IF('CR CF3'!T257="","",'CR CF3'!T257)</f>
        <v/>
      </c>
      <c r="W257" s="245" t="str">
        <f>IF(OR(F257="",V257=""),"",VLOOKUP(V257,'Fermeture TJ'!$A$2:$BU$126,MATCH(F257,('Fermeture TJ'!$B$1:$BU$1),1)+1))</f>
        <v/>
      </c>
      <c r="X257" s="254" t="str">
        <f>IF('CR CF3'!V257="","",'CR CF3'!V257)</f>
        <v/>
      </c>
      <c r="Y257" s="245" t="str">
        <f>IF(OR(F257="",X257=""),"",VLOOKUP(X257,Pont!$A$2:$BU$188,MATCH(F257,(Pont!$B$1:$BU$1),1)+1))</f>
        <v/>
      </c>
      <c r="Z257" s="254" t="str">
        <f>IF('CR CF3'!X257="","",'CR CF3'!X257)</f>
        <v/>
      </c>
      <c r="AA257" s="245" t="str">
        <f>IF(OR(F257="",Z257=""),"",VLOOKUP(Z257,Epaules!$A$2:$BU$76,MATCH(F257,(Epaules!$B$1:$BU$1),1)+1))</f>
        <v/>
      </c>
      <c r="AB257" s="233">
        <f t="shared" si="21"/>
        <v>0</v>
      </c>
      <c r="AC257" s="199" t="str">
        <f t="shared" si="27"/>
        <v/>
      </c>
      <c r="AD257" s="37"/>
      <c r="AE257" s="37"/>
      <c r="AF257" s="176" t="str">
        <f t="shared" si="22"/>
        <v/>
      </c>
      <c r="AG257" s="187"/>
      <c r="AH257" s="187"/>
      <c r="AI257" s="176" t="str">
        <f t="shared" si="23"/>
        <v/>
      </c>
      <c r="AJ257" s="235">
        <f t="shared" si="24"/>
        <v>0</v>
      </c>
      <c r="AK257" s="187"/>
      <c r="AL257" s="187"/>
      <c r="AM257" s="187"/>
      <c r="AN257" s="187"/>
      <c r="AO257" s="187"/>
      <c r="AP257" s="238">
        <f t="shared" si="25"/>
        <v>0</v>
      </c>
      <c r="AQ257" s="258">
        <f t="shared" si="26"/>
        <v>0</v>
      </c>
      <c r="AR257" s="231">
        <v>254</v>
      </c>
    </row>
    <row r="258" spans="1:44" ht="15" customHeight="1" x14ac:dyDescent="0.25">
      <c r="A258" s="34" t="str">
        <f>IF('CR CF3'!A258="","",Accueil!$D$8)</f>
        <v/>
      </c>
      <c r="B258" s="36" t="str">
        <f>IF('CR CF3'!A258="","",MATCH('CR CF3'!A258,Accueil!$D$32:$D$131,0))</f>
        <v/>
      </c>
      <c r="C258" s="145" t="str">
        <f>IF('CR CF3'!A258="","",'CR CF3'!A258)</f>
        <v/>
      </c>
      <c r="D258" s="162" t="str">
        <f>IF('CR CF3'!B258="","",'CR CF3'!B258)</f>
        <v/>
      </c>
      <c r="E258" s="284" t="str">
        <f>IF('CR CF3'!C258="","",'CR CF3'!C258)</f>
        <v/>
      </c>
      <c r="F258" s="171" t="str">
        <f>IF(OR(Accueil!$D$8="",D258="",E258=""),"",DATEDIF(E258,LOOKUP(B258,Accueil!$C$32:$C$131,Accueil!$E$32:$E$131),"m"))</f>
        <v/>
      </c>
      <c r="G258" s="92" t="str">
        <f>IF('CR CF3'!E258="","",'CR CF3'!E258)</f>
        <v/>
      </c>
      <c r="H258" s="252" t="str">
        <f>IF('CR CF3'!F258="","",'CR CF3'!F258)</f>
        <v/>
      </c>
      <c r="I258" s="245" t="str">
        <f>IF(OR(F258="",H258=""),"",VLOOKUP(H258,Détente!$A$2:$BU$157,MATCH(F258,(Détente!$B$1:$BU$1),1)+1))</f>
        <v/>
      </c>
      <c r="J258" s="252" t="str">
        <f>IF('CR CF3'!H258="","",'CR CF3'!H258)</f>
        <v/>
      </c>
      <c r="K258" s="245" t="str">
        <f>IF(OR(F258="",J258=""),"",VLOOKUP(J258,Sautillers!$A$2:$BU$99,MATCH(F258,(Sautillers!$B$1:$BU$1),1)+1))</f>
        <v/>
      </c>
      <c r="L258" s="252" t="str">
        <f>IF('CR CF3'!J258="","",'CR CF3'!J258)</f>
        <v/>
      </c>
      <c r="M258" s="245" t="str">
        <f>IF(OR(F258="",L258=""),"",VLOOKUP(L258,Gainage!$A$2:$BU$32,MATCH(F258,(Gainage!$B$1:$BU$1),1)+1))</f>
        <v/>
      </c>
      <c r="N258" s="252" t="str">
        <f>IF('CR CF3'!L258="","",'CR CF3'!L258)</f>
        <v/>
      </c>
      <c r="O258" s="245" t="str">
        <f>IF(OR(F258="",N258=""),"",VLOOKUP(N258,'Course 20 m'!$A$2:$BU$373,MATCH(F258,('Course 20 m'!$B$1:$BU$1),1)+1))</f>
        <v/>
      </c>
      <c r="P258" s="253" t="str">
        <f>IF('CR CF3'!N258="","",'CR CF3'!N258)</f>
        <v/>
      </c>
      <c r="Q258" s="245" t="str">
        <f>IF(OR(F258="",P258=""),"",VLOOKUP(P258,'Ecarts D&amp;G'!$A$2:$BU$147,MATCH(F258,('Ecarts D&amp;G'!$B$1:$BU$1),1)+1))</f>
        <v/>
      </c>
      <c r="R258" s="253" t="str">
        <f>IF('CR CF3'!P258="","",'CR CF3'!P258)</f>
        <v/>
      </c>
      <c r="S258" s="245" t="str">
        <f>IF(OR(F258="",R258=""),"",VLOOKUP(R258,'Ecarts D&amp;G'!$A$2:$BU$147,MATCH(F258,('Ecarts D&amp;G'!$B$1:$BU$1),1)+1))</f>
        <v/>
      </c>
      <c r="T258" s="253" t="str">
        <f>IF('CR CF3'!R258="","",'CR CF3'!R258)</f>
        <v/>
      </c>
      <c r="U258" s="245" t="str">
        <f>IF(OR(F258="",T258=""),"",VLOOKUP(T258,'Ecart facial'!$A$2:$BU$143,MATCH(F258,('Ecart facial'!$B$1:$BU$1),1)+1))</f>
        <v/>
      </c>
      <c r="V258" s="254" t="str">
        <f>IF('CR CF3'!T258="","",'CR CF3'!T258)</f>
        <v/>
      </c>
      <c r="W258" s="245" t="str">
        <f>IF(OR(F258="",V258=""),"",VLOOKUP(V258,'Fermeture TJ'!$A$2:$BU$126,MATCH(F258,('Fermeture TJ'!$B$1:$BU$1),1)+1))</f>
        <v/>
      </c>
      <c r="X258" s="254" t="str">
        <f>IF('CR CF3'!V258="","",'CR CF3'!V258)</f>
        <v/>
      </c>
      <c r="Y258" s="245" t="str">
        <f>IF(OR(F258="",X258=""),"",VLOOKUP(X258,Pont!$A$2:$BU$188,MATCH(F258,(Pont!$B$1:$BU$1),1)+1))</f>
        <v/>
      </c>
      <c r="Z258" s="254" t="str">
        <f>IF('CR CF3'!X258="","",'CR CF3'!X258)</f>
        <v/>
      </c>
      <c r="AA258" s="245" t="str">
        <f>IF(OR(F258="",Z258=""),"",VLOOKUP(Z258,Epaules!$A$2:$BU$76,MATCH(F258,(Epaules!$B$1:$BU$1),1)+1))</f>
        <v/>
      </c>
      <c r="AB258" s="233">
        <f t="shared" si="21"/>
        <v>0</v>
      </c>
      <c r="AC258" s="199" t="str">
        <f t="shared" si="27"/>
        <v/>
      </c>
      <c r="AD258" s="37"/>
      <c r="AE258" s="37"/>
      <c r="AF258" s="176" t="str">
        <f t="shared" si="22"/>
        <v/>
      </c>
      <c r="AG258" s="187"/>
      <c r="AH258" s="187"/>
      <c r="AI258" s="176" t="str">
        <f t="shared" si="23"/>
        <v/>
      </c>
      <c r="AJ258" s="235">
        <f t="shared" si="24"/>
        <v>0</v>
      </c>
      <c r="AK258" s="187"/>
      <c r="AL258" s="187"/>
      <c r="AM258" s="187"/>
      <c r="AN258" s="187"/>
      <c r="AO258" s="187"/>
      <c r="AP258" s="238">
        <f t="shared" si="25"/>
        <v>0</v>
      </c>
      <c r="AQ258" s="258">
        <f t="shared" si="26"/>
        <v>0</v>
      </c>
      <c r="AR258" s="231">
        <v>255</v>
      </c>
    </row>
    <row r="259" spans="1:44" ht="15" customHeight="1" x14ac:dyDescent="0.25">
      <c r="A259" s="34" t="str">
        <f>IF('CR CF3'!A259="","",Accueil!$D$8)</f>
        <v/>
      </c>
      <c r="B259" s="36" t="str">
        <f>IF('CR CF3'!A259="","",MATCH('CR CF3'!A259,Accueil!$D$32:$D$131,0))</f>
        <v/>
      </c>
      <c r="C259" s="145" t="str">
        <f>IF('CR CF3'!A259="","",'CR CF3'!A259)</f>
        <v/>
      </c>
      <c r="D259" s="162" t="str">
        <f>IF('CR CF3'!B259="","",'CR CF3'!B259)</f>
        <v/>
      </c>
      <c r="E259" s="285" t="str">
        <f>IF('CR CF3'!C259="","",'CR CF3'!C259)</f>
        <v/>
      </c>
      <c r="F259" s="171" t="str">
        <f>IF(OR(Accueil!$D$8="",D259="",E259=""),"",DATEDIF(E259,LOOKUP(B259,Accueil!$C$32:$C$131,Accueil!$E$32:$E$131),"m"))</f>
        <v/>
      </c>
      <c r="G259" s="92" t="str">
        <f>IF('CR CF3'!E259="","",'CR CF3'!E259)</f>
        <v/>
      </c>
      <c r="H259" s="252" t="str">
        <f>IF('CR CF3'!F259="","",'CR CF3'!F259)</f>
        <v/>
      </c>
      <c r="I259" s="245" t="str">
        <f>IF(OR(F259="",H259=""),"",VLOOKUP(H259,Détente!$A$2:$BU$157,MATCH(F259,(Détente!$B$1:$BU$1),1)+1))</f>
        <v/>
      </c>
      <c r="J259" s="252" t="str">
        <f>IF('CR CF3'!H259="","",'CR CF3'!H259)</f>
        <v/>
      </c>
      <c r="K259" s="245" t="str">
        <f>IF(OR(F259="",J259=""),"",VLOOKUP(J259,Sautillers!$A$2:$BU$99,MATCH(F259,(Sautillers!$B$1:$BU$1),1)+1))</f>
        <v/>
      </c>
      <c r="L259" s="252" t="str">
        <f>IF('CR CF3'!J259="","",'CR CF3'!J259)</f>
        <v/>
      </c>
      <c r="M259" s="245" t="str">
        <f>IF(OR(F259="",L259=""),"",VLOOKUP(L259,Gainage!$A$2:$BU$32,MATCH(F259,(Gainage!$B$1:$BU$1),1)+1))</f>
        <v/>
      </c>
      <c r="N259" s="252" t="str">
        <f>IF('CR CF3'!L259="","",'CR CF3'!L259)</f>
        <v/>
      </c>
      <c r="O259" s="245" t="str">
        <f>IF(OR(F259="",N259=""),"",VLOOKUP(N259,'Course 20 m'!$A$2:$BU$373,MATCH(F259,('Course 20 m'!$B$1:$BU$1),1)+1))</f>
        <v/>
      </c>
      <c r="P259" s="253" t="str">
        <f>IF('CR CF3'!N259="","",'CR CF3'!N259)</f>
        <v/>
      </c>
      <c r="Q259" s="245" t="str">
        <f>IF(OR(F259="",P259=""),"",VLOOKUP(P259,'Ecarts D&amp;G'!$A$2:$BU$147,MATCH(F259,('Ecarts D&amp;G'!$B$1:$BU$1),1)+1))</f>
        <v/>
      </c>
      <c r="R259" s="253" t="str">
        <f>IF('CR CF3'!P259="","",'CR CF3'!P259)</f>
        <v/>
      </c>
      <c r="S259" s="245" t="str">
        <f>IF(OR(F259="",R259=""),"",VLOOKUP(R259,'Ecarts D&amp;G'!$A$2:$BU$147,MATCH(F259,('Ecarts D&amp;G'!$B$1:$BU$1),1)+1))</f>
        <v/>
      </c>
      <c r="T259" s="253" t="str">
        <f>IF('CR CF3'!R259="","",'CR CF3'!R259)</f>
        <v/>
      </c>
      <c r="U259" s="245" t="str">
        <f>IF(OR(F259="",T259=""),"",VLOOKUP(T259,'Ecart facial'!$A$2:$BU$143,MATCH(F259,('Ecart facial'!$B$1:$BU$1),1)+1))</f>
        <v/>
      </c>
      <c r="V259" s="254" t="str">
        <f>IF('CR CF3'!T259="","",'CR CF3'!T259)</f>
        <v/>
      </c>
      <c r="W259" s="245" t="str">
        <f>IF(OR(F259="",V259=""),"",VLOOKUP(V259,'Fermeture TJ'!$A$2:$BU$126,MATCH(F259,('Fermeture TJ'!$B$1:$BU$1),1)+1))</f>
        <v/>
      </c>
      <c r="X259" s="254" t="str">
        <f>IF('CR CF3'!V259="","",'CR CF3'!V259)</f>
        <v/>
      </c>
      <c r="Y259" s="245" t="str">
        <f>IF(OR(F259="",X259=""),"",VLOOKUP(X259,Pont!$A$2:$BU$188,MATCH(F259,(Pont!$B$1:$BU$1),1)+1))</f>
        <v/>
      </c>
      <c r="Z259" s="254" t="str">
        <f>IF('CR CF3'!X259="","",'CR CF3'!X259)</f>
        <v/>
      </c>
      <c r="AA259" s="245" t="str">
        <f>IF(OR(F259="",Z259=""),"",VLOOKUP(Z259,Epaules!$A$2:$BU$76,MATCH(F259,(Epaules!$B$1:$BU$1),1)+1))</f>
        <v/>
      </c>
      <c r="AB259" s="233">
        <f t="shared" si="21"/>
        <v>0</v>
      </c>
      <c r="AC259" s="199" t="str">
        <f t="shared" si="27"/>
        <v/>
      </c>
      <c r="AD259" s="37"/>
      <c r="AE259" s="37"/>
      <c r="AF259" s="176" t="str">
        <f t="shared" si="22"/>
        <v/>
      </c>
      <c r="AG259" s="187"/>
      <c r="AH259" s="187"/>
      <c r="AI259" s="176" t="str">
        <f t="shared" si="23"/>
        <v/>
      </c>
      <c r="AJ259" s="235">
        <f t="shared" si="24"/>
        <v>0</v>
      </c>
      <c r="AK259" s="187"/>
      <c r="AL259" s="187"/>
      <c r="AM259" s="187"/>
      <c r="AN259" s="187"/>
      <c r="AO259" s="187"/>
      <c r="AP259" s="238">
        <f t="shared" si="25"/>
        <v>0</v>
      </c>
      <c r="AQ259" s="258">
        <f t="shared" si="26"/>
        <v>0</v>
      </c>
      <c r="AR259" s="231">
        <v>256</v>
      </c>
    </row>
    <row r="260" spans="1:44" ht="15" customHeight="1" x14ac:dyDescent="0.25">
      <c r="A260" s="34" t="str">
        <f>IF('CR CF3'!A260="","",Accueil!$D$8)</f>
        <v/>
      </c>
      <c r="B260" s="36" t="str">
        <f>IF('CR CF3'!A260="","",MATCH('CR CF3'!A260,Accueil!$D$32:$D$131,0))</f>
        <v/>
      </c>
      <c r="C260" s="145" t="str">
        <f>IF('CR CF3'!A260="","",'CR CF3'!A260)</f>
        <v/>
      </c>
      <c r="D260" s="162" t="str">
        <f>IF('CR CF3'!B260="","",'CR CF3'!B260)</f>
        <v/>
      </c>
      <c r="E260" s="284" t="str">
        <f>IF('CR CF3'!C260="","",'CR CF3'!C260)</f>
        <v/>
      </c>
      <c r="F260" s="171" t="str">
        <f>IF(OR(Accueil!$D$8="",D260="",E260=""),"",DATEDIF(E260,LOOKUP(B260,Accueil!$C$32:$C$131,Accueil!$E$32:$E$131),"m"))</f>
        <v/>
      </c>
      <c r="G260" s="92" t="str">
        <f>IF('CR CF3'!E260="","",'CR CF3'!E260)</f>
        <v/>
      </c>
      <c r="H260" s="252" t="str">
        <f>IF('CR CF3'!F260="","",'CR CF3'!F260)</f>
        <v/>
      </c>
      <c r="I260" s="245" t="str">
        <f>IF(OR(F260="",H260=""),"",VLOOKUP(H260,Détente!$A$2:$BU$157,MATCH(F260,(Détente!$B$1:$BU$1),1)+1))</f>
        <v/>
      </c>
      <c r="J260" s="252" t="str">
        <f>IF('CR CF3'!H260="","",'CR CF3'!H260)</f>
        <v/>
      </c>
      <c r="K260" s="245" t="str">
        <f>IF(OR(F260="",J260=""),"",VLOOKUP(J260,Sautillers!$A$2:$BU$99,MATCH(F260,(Sautillers!$B$1:$BU$1),1)+1))</f>
        <v/>
      </c>
      <c r="L260" s="252" t="str">
        <f>IF('CR CF3'!J260="","",'CR CF3'!J260)</f>
        <v/>
      </c>
      <c r="M260" s="245" t="str">
        <f>IF(OR(F260="",L260=""),"",VLOOKUP(L260,Gainage!$A$2:$BU$32,MATCH(F260,(Gainage!$B$1:$BU$1),1)+1))</f>
        <v/>
      </c>
      <c r="N260" s="252" t="str">
        <f>IF('CR CF3'!L260="","",'CR CF3'!L260)</f>
        <v/>
      </c>
      <c r="O260" s="245" t="str">
        <f>IF(OR(F260="",N260=""),"",VLOOKUP(N260,'Course 20 m'!$A$2:$BU$373,MATCH(F260,('Course 20 m'!$B$1:$BU$1),1)+1))</f>
        <v/>
      </c>
      <c r="P260" s="253" t="str">
        <f>IF('CR CF3'!N260="","",'CR CF3'!N260)</f>
        <v/>
      </c>
      <c r="Q260" s="245" t="str">
        <f>IF(OR(F260="",P260=""),"",VLOOKUP(P260,'Ecarts D&amp;G'!$A$2:$BU$147,MATCH(F260,('Ecarts D&amp;G'!$B$1:$BU$1),1)+1))</f>
        <v/>
      </c>
      <c r="R260" s="253" t="str">
        <f>IF('CR CF3'!P260="","",'CR CF3'!P260)</f>
        <v/>
      </c>
      <c r="S260" s="245" t="str">
        <f>IF(OR(F260="",R260=""),"",VLOOKUP(R260,'Ecarts D&amp;G'!$A$2:$BU$147,MATCH(F260,('Ecarts D&amp;G'!$B$1:$BU$1),1)+1))</f>
        <v/>
      </c>
      <c r="T260" s="253" t="str">
        <f>IF('CR CF3'!R260="","",'CR CF3'!R260)</f>
        <v/>
      </c>
      <c r="U260" s="245" t="str">
        <f>IF(OR(F260="",T260=""),"",VLOOKUP(T260,'Ecart facial'!$A$2:$BU$143,MATCH(F260,('Ecart facial'!$B$1:$BU$1),1)+1))</f>
        <v/>
      </c>
      <c r="V260" s="254" t="str">
        <f>IF('CR CF3'!T260="","",'CR CF3'!T260)</f>
        <v/>
      </c>
      <c r="W260" s="245" t="str">
        <f>IF(OR(F260="",V260=""),"",VLOOKUP(V260,'Fermeture TJ'!$A$2:$BU$126,MATCH(F260,('Fermeture TJ'!$B$1:$BU$1),1)+1))</f>
        <v/>
      </c>
      <c r="X260" s="254" t="str">
        <f>IF('CR CF3'!V260="","",'CR CF3'!V260)</f>
        <v/>
      </c>
      <c r="Y260" s="245" t="str">
        <f>IF(OR(F260="",X260=""),"",VLOOKUP(X260,Pont!$A$2:$BU$188,MATCH(F260,(Pont!$B$1:$BU$1),1)+1))</f>
        <v/>
      </c>
      <c r="Z260" s="254" t="str">
        <f>IF('CR CF3'!X260="","",'CR CF3'!X260)</f>
        <v/>
      </c>
      <c r="AA260" s="245" t="str">
        <f>IF(OR(F260="",Z260=""),"",VLOOKUP(Z260,Epaules!$A$2:$BU$76,MATCH(F260,(Epaules!$B$1:$BU$1),1)+1))</f>
        <v/>
      </c>
      <c r="AB260" s="233">
        <f t="shared" ref="AB260:AB303" si="28">IF(OR(H260="",J260="",L260="",N260="",P260="",R260="",T260="",V260="",X260="",Z260=""),0,SUM(I260,K260,M260,O260,Q260,S260,U260,W260,Y260,AA260))</f>
        <v>0</v>
      </c>
      <c r="AC260" s="199" t="str">
        <f t="shared" si="27"/>
        <v/>
      </c>
      <c r="AD260" s="37"/>
      <c r="AE260" s="37"/>
      <c r="AF260" s="176" t="str">
        <f t="shared" ref="AF260:AF303" si="29">IF(OR(F260="",AD260="",AE260=""),"",SUM(AD260:AE260))</f>
        <v/>
      </c>
      <c r="AG260" s="187"/>
      <c r="AH260" s="187"/>
      <c r="AI260" s="176" t="str">
        <f t="shared" ref="AI260:AI303" si="30">IF(OR(F260="",AG260="",AH260=""),"",SUM(AG260:AH260))</f>
        <v/>
      </c>
      <c r="AJ260" s="235">
        <f t="shared" ref="AJ260:AJ303" si="31">IF(OR(AF260="",AI260=""),0,AF260+AI260)</f>
        <v>0</v>
      </c>
      <c r="AK260" s="187"/>
      <c r="AL260" s="187"/>
      <c r="AM260" s="187"/>
      <c r="AN260" s="187"/>
      <c r="AO260" s="187"/>
      <c r="AP260" s="238">
        <f t="shared" ref="AP260:AP303" si="32">IF(OR(F260="",COUNT(AK260:AO260)&lt;4),0,IF(COUNT(AK260:AO260)=4,SUM(AK260:AO260),IF(COUNT(AK260:AO260)&gt;4,SUM(AK260:AO260)-MIN(AK260:AO260))))</f>
        <v>0</v>
      </c>
      <c r="AQ260" s="258">
        <f t="shared" ref="AQ260:AQ303" si="33">IF(OR(AC260=0,AJ260=0,AP260=0),0,AC260+AJ260+AP260)</f>
        <v>0</v>
      </c>
      <c r="AR260" s="231">
        <v>257</v>
      </c>
    </row>
    <row r="261" spans="1:44" s="28" customFormat="1" ht="15" customHeight="1" x14ac:dyDescent="0.25">
      <c r="A261" s="34" t="str">
        <f>IF('CR CF3'!A261="","",Accueil!$D$8)</f>
        <v/>
      </c>
      <c r="B261" s="36" t="str">
        <f>IF('CR CF3'!A261="","",MATCH('CR CF3'!A261,Accueil!$D$32:$D$131,0))</f>
        <v/>
      </c>
      <c r="C261" s="145" t="str">
        <f>IF('CR CF3'!A261="","",'CR CF3'!A261)</f>
        <v/>
      </c>
      <c r="D261" s="162" t="str">
        <f>IF('CR CF3'!B261="","",'CR CF3'!B261)</f>
        <v/>
      </c>
      <c r="E261" s="285" t="str">
        <f>IF('CR CF3'!C261="","",'CR CF3'!C261)</f>
        <v/>
      </c>
      <c r="F261" s="171" t="str">
        <f>IF(OR(Accueil!$D$8="",D261="",E261=""),"",DATEDIF(E261,LOOKUP(B261,Accueil!$C$32:$C$131,Accueil!$E$32:$E$131),"m"))</f>
        <v/>
      </c>
      <c r="G261" s="92" t="str">
        <f>IF('CR CF3'!E261="","",'CR CF3'!E261)</f>
        <v/>
      </c>
      <c r="H261" s="252" t="str">
        <f>IF('CR CF3'!F261="","",'CR CF3'!F261)</f>
        <v/>
      </c>
      <c r="I261" s="245" t="str">
        <f>IF(OR(F261="",H261=""),"",VLOOKUP(H261,Détente!$A$2:$BU$157,MATCH(F261,(Détente!$B$1:$BU$1),1)+1))</f>
        <v/>
      </c>
      <c r="J261" s="252" t="str">
        <f>IF('CR CF3'!H261="","",'CR CF3'!H261)</f>
        <v/>
      </c>
      <c r="K261" s="245" t="str">
        <f>IF(OR(F261="",J261=""),"",VLOOKUP(J261,Sautillers!$A$2:$BU$99,MATCH(F261,(Sautillers!$B$1:$BU$1),1)+1))</f>
        <v/>
      </c>
      <c r="L261" s="252" t="str">
        <f>IF('CR CF3'!J261="","",'CR CF3'!J261)</f>
        <v/>
      </c>
      <c r="M261" s="245" t="str">
        <f>IF(OR(F261="",L261=""),"",VLOOKUP(L261,Gainage!$A$2:$BU$32,MATCH(F261,(Gainage!$B$1:$BU$1),1)+1))</f>
        <v/>
      </c>
      <c r="N261" s="252" t="str">
        <f>IF('CR CF3'!L261="","",'CR CF3'!L261)</f>
        <v/>
      </c>
      <c r="O261" s="245" t="str">
        <f>IF(OR(F261="",N261=""),"",VLOOKUP(N261,'Course 20 m'!$A$2:$BU$373,MATCH(F261,('Course 20 m'!$B$1:$BU$1),1)+1))</f>
        <v/>
      </c>
      <c r="P261" s="253" t="str">
        <f>IF('CR CF3'!N261="","",'CR CF3'!N261)</f>
        <v/>
      </c>
      <c r="Q261" s="245" t="str">
        <f>IF(OR(F261="",P261=""),"",VLOOKUP(P261,'Ecarts D&amp;G'!$A$2:$BU$147,MATCH(F261,('Ecarts D&amp;G'!$B$1:$BU$1),1)+1))</f>
        <v/>
      </c>
      <c r="R261" s="253" t="str">
        <f>IF('CR CF3'!P261="","",'CR CF3'!P261)</f>
        <v/>
      </c>
      <c r="S261" s="245" t="str">
        <f>IF(OR(F261="",R261=""),"",VLOOKUP(R261,'Ecarts D&amp;G'!$A$2:$BU$147,MATCH(F261,('Ecarts D&amp;G'!$B$1:$BU$1),1)+1))</f>
        <v/>
      </c>
      <c r="T261" s="253" t="str">
        <f>IF('CR CF3'!R261="","",'CR CF3'!R261)</f>
        <v/>
      </c>
      <c r="U261" s="245" t="str">
        <f>IF(OR(F261="",T261=""),"",VLOOKUP(T261,'Ecart facial'!$A$2:$BU$143,MATCH(F261,('Ecart facial'!$B$1:$BU$1),1)+1))</f>
        <v/>
      </c>
      <c r="V261" s="254" t="str">
        <f>IF('CR CF3'!T261="","",'CR CF3'!T261)</f>
        <v/>
      </c>
      <c r="W261" s="245" t="str">
        <f>IF(OR(F261="",V261=""),"",VLOOKUP(V261,'Fermeture TJ'!$A$2:$BU$126,MATCH(F261,('Fermeture TJ'!$B$1:$BU$1),1)+1))</f>
        <v/>
      </c>
      <c r="X261" s="254" t="str">
        <f>IF('CR CF3'!V261="","",'CR CF3'!V261)</f>
        <v/>
      </c>
      <c r="Y261" s="245" t="str">
        <f>IF(OR(F261="",X261=""),"",VLOOKUP(X261,Pont!$A$2:$BU$188,MATCH(F261,(Pont!$B$1:$BU$1),1)+1))</f>
        <v/>
      </c>
      <c r="Z261" s="254" t="str">
        <f>IF('CR CF3'!X261="","",'CR CF3'!X261)</f>
        <v/>
      </c>
      <c r="AA261" s="245" t="str">
        <f>IF(OR(F261="",Z261=""),"",VLOOKUP(Z261,Epaules!$A$2:$BU$76,MATCH(F261,(Epaules!$B$1:$BU$1),1)+1))</f>
        <v/>
      </c>
      <c r="AB261" s="233">
        <f t="shared" si="28"/>
        <v>0</v>
      </c>
      <c r="AC261" s="199" t="str">
        <f t="shared" ref="AC261:AC303" si="34">IF(OR(I261="",K261="",M261="",O261="",Q261="",S261="",U261="",W261="",Y261="",AA261=""),"",AVERAGE(I261,K261,M261,O261,Q261,S261,U261,W261,Y261,AA261))</f>
        <v/>
      </c>
      <c r="AD261" s="37"/>
      <c r="AE261" s="37"/>
      <c r="AF261" s="176" t="str">
        <f t="shared" si="29"/>
        <v/>
      </c>
      <c r="AG261" s="187"/>
      <c r="AH261" s="187"/>
      <c r="AI261" s="176" t="str">
        <f t="shared" si="30"/>
        <v/>
      </c>
      <c r="AJ261" s="235">
        <f t="shared" si="31"/>
        <v>0</v>
      </c>
      <c r="AK261" s="187"/>
      <c r="AL261" s="187"/>
      <c r="AM261" s="187"/>
      <c r="AN261" s="187"/>
      <c r="AO261" s="187"/>
      <c r="AP261" s="238">
        <f t="shared" si="32"/>
        <v>0</v>
      </c>
      <c r="AQ261" s="258">
        <f t="shared" si="33"/>
        <v>0</v>
      </c>
      <c r="AR261" s="231">
        <v>258</v>
      </c>
    </row>
    <row r="262" spans="1:44" s="28" customFormat="1" ht="15" customHeight="1" x14ac:dyDescent="0.25">
      <c r="A262" s="34" t="str">
        <f>IF('CR CF3'!A262="","",Accueil!$D$8)</f>
        <v/>
      </c>
      <c r="B262" s="36" t="str">
        <f>IF('CR CF3'!A262="","",MATCH('CR CF3'!A262,Accueil!$D$32:$D$131,0))</f>
        <v/>
      </c>
      <c r="C262" s="145" t="str">
        <f>IF('CR CF3'!A262="","",'CR CF3'!A262)</f>
        <v/>
      </c>
      <c r="D262" s="162" t="str">
        <f>IF('CR CF3'!B262="","",'CR CF3'!B262)</f>
        <v/>
      </c>
      <c r="E262" s="284" t="str">
        <f>IF('CR CF3'!C262="","",'CR CF3'!C262)</f>
        <v/>
      </c>
      <c r="F262" s="171" t="str">
        <f>IF(OR(Accueil!$D$8="",D262="",E262=""),"",DATEDIF(E262,LOOKUP(B262,Accueil!$C$32:$C$131,Accueil!$E$32:$E$131),"m"))</f>
        <v/>
      </c>
      <c r="G262" s="92" t="str">
        <f>IF('CR CF3'!E262="","",'CR CF3'!E262)</f>
        <v/>
      </c>
      <c r="H262" s="252" t="str">
        <f>IF('CR CF3'!F262="","",'CR CF3'!F262)</f>
        <v/>
      </c>
      <c r="I262" s="245" t="str">
        <f>IF(OR(F262="",H262=""),"",VLOOKUP(H262,Détente!$A$2:$BU$157,MATCH(F262,(Détente!$B$1:$BU$1),1)+1))</f>
        <v/>
      </c>
      <c r="J262" s="252" t="str">
        <f>IF('CR CF3'!H262="","",'CR CF3'!H262)</f>
        <v/>
      </c>
      <c r="K262" s="245" t="str">
        <f>IF(OR(F262="",J262=""),"",VLOOKUP(J262,Sautillers!$A$2:$BU$99,MATCH(F262,(Sautillers!$B$1:$BU$1),1)+1))</f>
        <v/>
      </c>
      <c r="L262" s="252" t="str">
        <f>IF('CR CF3'!J262="","",'CR CF3'!J262)</f>
        <v/>
      </c>
      <c r="M262" s="245" t="str">
        <f>IF(OR(F262="",L262=""),"",VLOOKUP(L262,Gainage!$A$2:$BU$32,MATCH(F262,(Gainage!$B$1:$BU$1),1)+1))</f>
        <v/>
      </c>
      <c r="N262" s="252" t="str">
        <f>IF('CR CF3'!L262="","",'CR CF3'!L262)</f>
        <v/>
      </c>
      <c r="O262" s="245" t="str">
        <f>IF(OR(F262="",N262=""),"",VLOOKUP(N262,'Course 20 m'!$A$2:$BU$373,MATCH(F262,('Course 20 m'!$B$1:$BU$1),1)+1))</f>
        <v/>
      </c>
      <c r="P262" s="253" t="str">
        <f>IF('CR CF3'!N262="","",'CR CF3'!N262)</f>
        <v/>
      </c>
      <c r="Q262" s="245" t="str">
        <f>IF(OR(F262="",P262=""),"",VLOOKUP(P262,'Ecarts D&amp;G'!$A$2:$BU$147,MATCH(F262,('Ecarts D&amp;G'!$B$1:$BU$1),1)+1))</f>
        <v/>
      </c>
      <c r="R262" s="253" t="str">
        <f>IF('CR CF3'!P262="","",'CR CF3'!P262)</f>
        <v/>
      </c>
      <c r="S262" s="245" t="str">
        <f>IF(OR(F262="",R262=""),"",VLOOKUP(R262,'Ecarts D&amp;G'!$A$2:$BU$147,MATCH(F262,('Ecarts D&amp;G'!$B$1:$BU$1),1)+1))</f>
        <v/>
      </c>
      <c r="T262" s="253" t="str">
        <f>IF('CR CF3'!R262="","",'CR CF3'!R262)</f>
        <v/>
      </c>
      <c r="U262" s="245" t="str">
        <f>IF(OR(F262="",T262=""),"",VLOOKUP(T262,'Ecart facial'!$A$2:$BU$143,MATCH(F262,('Ecart facial'!$B$1:$BU$1),1)+1))</f>
        <v/>
      </c>
      <c r="V262" s="254" t="str">
        <f>IF('CR CF3'!T262="","",'CR CF3'!T262)</f>
        <v/>
      </c>
      <c r="W262" s="245" t="str">
        <f>IF(OR(F262="",V262=""),"",VLOOKUP(V262,'Fermeture TJ'!$A$2:$BU$126,MATCH(F262,('Fermeture TJ'!$B$1:$BU$1),1)+1))</f>
        <v/>
      </c>
      <c r="X262" s="254" t="str">
        <f>IF('CR CF3'!V262="","",'CR CF3'!V262)</f>
        <v/>
      </c>
      <c r="Y262" s="245" t="str">
        <f>IF(OR(F262="",X262=""),"",VLOOKUP(X262,Pont!$A$2:$BU$188,MATCH(F262,(Pont!$B$1:$BU$1),1)+1))</f>
        <v/>
      </c>
      <c r="Z262" s="254" t="str">
        <f>IF('CR CF3'!X262="","",'CR CF3'!X262)</f>
        <v/>
      </c>
      <c r="AA262" s="245" t="str">
        <f>IF(OR(F262="",Z262=""),"",VLOOKUP(Z262,Epaules!$A$2:$BU$76,MATCH(F262,(Epaules!$B$1:$BU$1),1)+1))</f>
        <v/>
      </c>
      <c r="AB262" s="233">
        <f t="shared" si="28"/>
        <v>0</v>
      </c>
      <c r="AC262" s="199" t="str">
        <f t="shared" si="34"/>
        <v/>
      </c>
      <c r="AD262" s="37"/>
      <c r="AE262" s="37"/>
      <c r="AF262" s="176" t="str">
        <f t="shared" si="29"/>
        <v/>
      </c>
      <c r="AG262" s="187"/>
      <c r="AH262" s="187"/>
      <c r="AI262" s="176" t="str">
        <f t="shared" si="30"/>
        <v/>
      </c>
      <c r="AJ262" s="235">
        <f t="shared" si="31"/>
        <v>0</v>
      </c>
      <c r="AK262" s="187"/>
      <c r="AL262" s="187"/>
      <c r="AM262" s="187"/>
      <c r="AN262" s="187"/>
      <c r="AO262" s="187"/>
      <c r="AP262" s="238">
        <f t="shared" si="32"/>
        <v>0</v>
      </c>
      <c r="AQ262" s="258">
        <f t="shared" si="33"/>
        <v>0</v>
      </c>
      <c r="AR262" s="231">
        <v>259</v>
      </c>
    </row>
    <row r="263" spans="1:44" s="28" customFormat="1" ht="15" customHeight="1" x14ac:dyDescent="0.25">
      <c r="A263" s="34" t="str">
        <f>IF('CR CF3'!A263="","",Accueil!$D$8)</f>
        <v/>
      </c>
      <c r="B263" s="36" t="str">
        <f>IF('CR CF3'!A263="","",MATCH('CR CF3'!A263,Accueil!$D$32:$D$131,0))</f>
        <v/>
      </c>
      <c r="C263" s="145" t="str">
        <f>IF('CR CF3'!A263="","",'CR CF3'!A263)</f>
        <v/>
      </c>
      <c r="D263" s="162" t="str">
        <f>IF('CR CF3'!B263="","",'CR CF3'!B263)</f>
        <v/>
      </c>
      <c r="E263" s="285" t="str">
        <f>IF('CR CF3'!C263="","",'CR CF3'!C263)</f>
        <v/>
      </c>
      <c r="F263" s="171" t="str">
        <f>IF(OR(Accueil!$D$8="",D263="",E263=""),"",DATEDIF(E263,LOOKUP(B263,Accueil!$C$32:$C$131,Accueil!$E$32:$E$131),"m"))</f>
        <v/>
      </c>
      <c r="G263" s="92" t="str">
        <f>IF('CR CF3'!E263="","",'CR CF3'!E263)</f>
        <v/>
      </c>
      <c r="H263" s="252" t="str">
        <f>IF('CR CF3'!F263="","",'CR CF3'!F263)</f>
        <v/>
      </c>
      <c r="I263" s="245" t="str">
        <f>IF(OR(F263="",H263=""),"",VLOOKUP(H263,Détente!$A$2:$BU$157,MATCH(F263,(Détente!$B$1:$BU$1),1)+1))</f>
        <v/>
      </c>
      <c r="J263" s="252" t="str">
        <f>IF('CR CF3'!H263="","",'CR CF3'!H263)</f>
        <v/>
      </c>
      <c r="K263" s="245" t="str">
        <f>IF(OR(F263="",J263=""),"",VLOOKUP(J263,Sautillers!$A$2:$BU$99,MATCH(F263,(Sautillers!$B$1:$BU$1),1)+1))</f>
        <v/>
      </c>
      <c r="L263" s="252" t="str">
        <f>IF('CR CF3'!J263="","",'CR CF3'!J263)</f>
        <v/>
      </c>
      <c r="M263" s="245" t="str">
        <f>IF(OR(F263="",L263=""),"",VLOOKUP(L263,Gainage!$A$2:$BU$32,MATCH(F263,(Gainage!$B$1:$BU$1),1)+1))</f>
        <v/>
      </c>
      <c r="N263" s="252" t="str">
        <f>IF('CR CF3'!L263="","",'CR CF3'!L263)</f>
        <v/>
      </c>
      <c r="O263" s="245" t="str">
        <f>IF(OR(F263="",N263=""),"",VLOOKUP(N263,'Course 20 m'!$A$2:$BU$373,MATCH(F263,('Course 20 m'!$B$1:$BU$1),1)+1))</f>
        <v/>
      </c>
      <c r="P263" s="253" t="str">
        <f>IF('CR CF3'!N263="","",'CR CF3'!N263)</f>
        <v/>
      </c>
      <c r="Q263" s="245" t="str">
        <f>IF(OR(F263="",P263=""),"",VLOOKUP(P263,'Ecarts D&amp;G'!$A$2:$BU$147,MATCH(F263,('Ecarts D&amp;G'!$B$1:$BU$1),1)+1))</f>
        <v/>
      </c>
      <c r="R263" s="253" t="str">
        <f>IF('CR CF3'!P263="","",'CR CF3'!P263)</f>
        <v/>
      </c>
      <c r="S263" s="245" t="str">
        <f>IF(OR(F263="",R263=""),"",VLOOKUP(R263,'Ecarts D&amp;G'!$A$2:$BU$147,MATCH(F263,('Ecarts D&amp;G'!$B$1:$BU$1),1)+1))</f>
        <v/>
      </c>
      <c r="T263" s="253" t="str">
        <f>IF('CR CF3'!R263="","",'CR CF3'!R263)</f>
        <v/>
      </c>
      <c r="U263" s="245" t="str">
        <f>IF(OR(F263="",T263=""),"",VLOOKUP(T263,'Ecart facial'!$A$2:$BU$143,MATCH(F263,('Ecart facial'!$B$1:$BU$1),1)+1))</f>
        <v/>
      </c>
      <c r="V263" s="254" t="str">
        <f>IF('CR CF3'!T263="","",'CR CF3'!T263)</f>
        <v/>
      </c>
      <c r="W263" s="245" t="str">
        <f>IF(OR(F263="",V263=""),"",VLOOKUP(V263,'Fermeture TJ'!$A$2:$BU$126,MATCH(F263,('Fermeture TJ'!$B$1:$BU$1),1)+1))</f>
        <v/>
      </c>
      <c r="X263" s="254" t="str">
        <f>IF('CR CF3'!V263="","",'CR CF3'!V263)</f>
        <v/>
      </c>
      <c r="Y263" s="245" t="str">
        <f>IF(OR(F263="",X263=""),"",VLOOKUP(X263,Pont!$A$2:$BU$188,MATCH(F263,(Pont!$B$1:$BU$1),1)+1))</f>
        <v/>
      </c>
      <c r="Z263" s="254" t="str">
        <f>IF('CR CF3'!X263="","",'CR CF3'!X263)</f>
        <v/>
      </c>
      <c r="AA263" s="245" t="str">
        <f>IF(OR(F263="",Z263=""),"",VLOOKUP(Z263,Epaules!$A$2:$BU$76,MATCH(F263,(Epaules!$B$1:$BU$1),1)+1))</f>
        <v/>
      </c>
      <c r="AB263" s="233">
        <f t="shared" si="28"/>
        <v>0</v>
      </c>
      <c r="AC263" s="199" t="str">
        <f t="shared" si="34"/>
        <v/>
      </c>
      <c r="AD263" s="37"/>
      <c r="AE263" s="37"/>
      <c r="AF263" s="176" t="str">
        <f t="shared" si="29"/>
        <v/>
      </c>
      <c r="AG263" s="187"/>
      <c r="AH263" s="187"/>
      <c r="AI263" s="176" t="str">
        <f t="shared" si="30"/>
        <v/>
      </c>
      <c r="AJ263" s="235">
        <f t="shared" si="31"/>
        <v>0</v>
      </c>
      <c r="AK263" s="187"/>
      <c r="AL263" s="187"/>
      <c r="AM263" s="187"/>
      <c r="AN263" s="187"/>
      <c r="AO263" s="187"/>
      <c r="AP263" s="238">
        <f t="shared" si="32"/>
        <v>0</v>
      </c>
      <c r="AQ263" s="258">
        <f t="shared" si="33"/>
        <v>0</v>
      </c>
      <c r="AR263" s="231">
        <v>260</v>
      </c>
    </row>
    <row r="264" spans="1:44" s="28" customFormat="1" ht="15" customHeight="1" x14ac:dyDescent="0.25">
      <c r="A264" s="34" t="str">
        <f>IF('CR CF3'!A264="","",Accueil!$D$8)</f>
        <v/>
      </c>
      <c r="B264" s="36" t="str">
        <f>IF('CR CF3'!A264="","",MATCH('CR CF3'!A264,Accueil!$D$32:$D$131,0))</f>
        <v/>
      </c>
      <c r="C264" s="145" t="str">
        <f>IF('CR CF3'!A264="","",'CR CF3'!A264)</f>
        <v/>
      </c>
      <c r="D264" s="162" t="str">
        <f>IF('CR CF3'!B264="","",'CR CF3'!B264)</f>
        <v/>
      </c>
      <c r="E264" s="284" t="str">
        <f>IF('CR CF3'!C264="","",'CR CF3'!C264)</f>
        <v/>
      </c>
      <c r="F264" s="171" t="str">
        <f>IF(OR(Accueil!$D$8="",D264="",E264=""),"",DATEDIF(E264,LOOKUP(B264,Accueil!$C$32:$C$131,Accueil!$E$32:$E$131),"m"))</f>
        <v/>
      </c>
      <c r="G264" s="92" t="str">
        <f>IF('CR CF3'!E264="","",'CR CF3'!E264)</f>
        <v/>
      </c>
      <c r="H264" s="252" t="str">
        <f>IF('CR CF3'!F264="","",'CR CF3'!F264)</f>
        <v/>
      </c>
      <c r="I264" s="245" t="str">
        <f>IF(OR(F264="",H264=""),"",VLOOKUP(H264,Détente!$A$2:$BU$157,MATCH(F264,(Détente!$B$1:$BU$1),1)+1))</f>
        <v/>
      </c>
      <c r="J264" s="252" t="str">
        <f>IF('CR CF3'!H264="","",'CR CF3'!H264)</f>
        <v/>
      </c>
      <c r="K264" s="245" t="str">
        <f>IF(OR(F264="",J264=""),"",VLOOKUP(J264,Sautillers!$A$2:$BU$99,MATCH(F264,(Sautillers!$B$1:$BU$1),1)+1))</f>
        <v/>
      </c>
      <c r="L264" s="252" t="str">
        <f>IF('CR CF3'!J264="","",'CR CF3'!J264)</f>
        <v/>
      </c>
      <c r="M264" s="245" t="str">
        <f>IF(OR(F264="",L264=""),"",VLOOKUP(L264,Gainage!$A$2:$BU$32,MATCH(F264,(Gainage!$B$1:$BU$1),1)+1))</f>
        <v/>
      </c>
      <c r="N264" s="252" t="str">
        <f>IF('CR CF3'!L264="","",'CR CF3'!L264)</f>
        <v/>
      </c>
      <c r="O264" s="245" t="str">
        <f>IF(OR(F264="",N264=""),"",VLOOKUP(N264,'Course 20 m'!$A$2:$BU$373,MATCH(F264,('Course 20 m'!$B$1:$BU$1),1)+1))</f>
        <v/>
      </c>
      <c r="P264" s="253" t="str">
        <f>IF('CR CF3'!N264="","",'CR CF3'!N264)</f>
        <v/>
      </c>
      <c r="Q264" s="245" t="str">
        <f>IF(OR(F264="",P264=""),"",VLOOKUP(P264,'Ecarts D&amp;G'!$A$2:$BU$147,MATCH(F264,('Ecarts D&amp;G'!$B$1:$BU$1),1)+1))</f>
        <v/>
      </c>
      <c r="R264" s="253" t="str">
        <f>IF('CR CF3'!P264="","",'CR CF3'!P264)</f>
        <v/>
      </c>
      <c r="S264" s="245" t="str">
        <f>IF(OR(F264="",R264=""),"",VLOOKUP(R264,'Ecarts D&amp;G'!$A$2:$BU$147,MATCH(F264,('Ecarts D&amp;G'!$B$1:$BU$1),1)+1))</f>
        <v/>
      </c>
      <c r="T264" s="253" t="str">
        <f>IF('CR CF3'!R264="","",'CR CF3'!R264)</f>
        <v/>
      </c>
      <c r="U264" s="245" t="str">
        <f>IF(OR(F264="",T264=""),"",VLOOKUP(T264,'Ecart facial'!$A$2:$BU$143,MATCH(F264,('Ecart facial'!$B$1:$BU$1),1)+1))</f>
        <v/>
      </c>
      <c r="V264" s="254" t="str">
        <f>IF('CR CF3'!T264="","",'CR CF3'!T264)</f>
        <v/>
      </c>
      <c r="W264" s="245" t="str">
        <f>IF(OR(F264="",V264=""),"",VLOOKUP(V264,'Fermeture TJ'!$A$2:$BU$126,MATCH(F264,('Fermeture TJ'!$B$1:$BU$1),1)+1))</f>
        <v/>
      </c>
      <c r="X264" s="254" t="str">
        <f>IF('CR CF3'!V264="","",'CR CF3'!V264)</f>
        <v/>
      </c>
      <c r="Y264" s="245" t="str">
        <f>IF(OR(F264="",X264=""),"",VLOOKUP(X264,Pont!$A$2:$BU$188,MATCH(F264,(Pont!$B$1:$BU$1),1)+1))</f>
        <v/>
      </c>
      <c r="Z264" s="254" t="str">
        <f>IF('CR CF3'!X264="","",'CR CF3'!X264)</f>
        <v/>
      </c>
      <c r="AA264" s="245" t="str">
        <f>IF(OR(F264="",Z264=""),"",VLOOKUP(Z264,Epaules!$A$2:$BU$76,MATCH(F264,(Epaules!$B$1:$BU$1),1)+1))</f>
        <v/>
      </c>
      <c r="AB264" s="233">
        <f t="shared" si="28"/>
        <v>0</v>
      </c>
      <c r="AC264" s="199" t="str">
        <f t="shared" si="34"/>
        <v/>
      </c>
      <c r="AD264" s="37"/>
      <c r="AE264" s="37"/>
      <c r="AF264" s="176" t="str">
        <f t="shared" si="29"/>
        <v/>
      </c>
      <c r="AG264" s="187"/>
      <c r="AH264" s="187"/>
      <c r="AI264" s="176" t="str">
        <f t="shared" si="30"/>
        <v/>
      </c>
      <c r="AJ264" s="235">
        <f t="shared" si="31"/>
        <v>0</v>
      </c>
      <c r="AK264" s="187"/>
      <c r="AL264" s="187"/>
      <c r="AM264" s="187"/>
      <c r="AN264" s="187"/>
      <c r="AO264" s="187"/>
      <c r="AP264" s="238">
        <f t="shared" si="32"/>
        <v>0</v>
      </c>
      <c r="AQ264" s="258">
        <f t="shared" si="33"/>
        <v>0</v>
      </c>
      <c r="AR264" s="231">
        <v>261</v>
      </c>
    </row>
    <row r="265" spans="1:44" s="28" customFormat="1" ht="15" customHeight="1" x14ac:dyDescent="0.25">
      <c r="A265" s="34" t="str">
        <f>IF('CR CF3'!A265="","",Accueil!$D$8)</f>
        <v/>
      </c>
      <c r="B265" s="36" t="str">
        <f>IF('CR CF3'!A265="","",MATCH('CR CF3'!A265,Accueil!$D$32:$D$131,0))</f>
        <v/>
      </c>
      <c r="C265" s="145" t="str">
        <f>IF('CR CF3'!A265="","",'CR CF3'!A265)</f>
        <v/>
      </c>
      <c r="D265" s="162" t="str">
        <f>IF('CR CF3'!B265="","",'CR CF3'!B265)</f>
        <v/>
      </c>
      <c r="E265" s="285" t="str">
        <f>IF('CR CF3'!C265="","",'CR CF3'!C265)</f>
        <v/>
      </c>
      <c r="F265" s="171" t="str">
        <f>IF(OR(Accueil!$D$8="",D265="",E265=""),"",DATEDIF(E265,LOOKUP(B265,Accueil!$C$32:$C$131,Accueil!$E$32:$E$131),"m"))</f>
        <v/>
      </c>
      <c r="G265" s="92" t="str">
        <f>IF('CR CF3'!E265="","",'CR CF3'!E265)</f>
        <v/>
      </c>
      <c r="H265" s="252" t="str">
        <f>IF('CR CF3'!F265="","",'CR CF3'!F265)</f>
        <v/>
      </c>
      <c r="I265" s="245" t="str">
        <f>IF(OR(F265="",H265=""),"",VLOOKUP(H265,Détente!$A$2:$BU$157,MATCH(F265,(Détente!$B$1:$BU$1),1)+1))</f>
        <v/>
      </c>
      <c r="J265" s="252" t="str">
        <f>IF('CR CF3'!H265="","",'CR CF3'!H265)</f>
        <v/>
      </c>
      <c r="K265" s="245" t="str">
        <f>IF(OR(F265="",J265=""),"",VLOOKUP(J265,Sautillers!$A$2:$BU$99,MATCH(F265,(Sautillers!$B$1:$BU$1),1)+1))</f>
        <v/>
      </c>
      <c r="L265" s="252" t="str">
        <f>IF('CR CF3'!J265="","",'CR CF3'!J265)</f>
        <v/>
      </c>
      <c r="M265" s="245" t="str">
        <f>IF(OR(F265="",L265=""),"",VLOOKUP(L265,Gainage!$A$2:$BU$32,MATCH(F265,(Gainage!$B$1:$BU$1),1)+1))</f>
        <v/>
      </c>
      <c r="N265" s="252" t="str">
        <f>IF('CR CF3'!L265="","",'CR CF3'!L265)</f>
        <v/>
      </c>
      <c r="O265" s="245" t="str">
        <f>IF(OR(F265="",N265=""),"",VLOOKUP(N265,'Course 20 m'!$A$2:$BU$373,MATCH(F265,('Course 20 m'!$B$1:$BU$1),1)+1))</f>
        <v/>
      </c>
      <c r="P265" s="253" t="str">
        <f>IF('CR CF3'!N265="","",'CR CF3'!N265)</f>
        <v/>
      </c>
      <c r="Q265" s="245" t="str">
        <f>IF(OR(F265="",P265=""),"",VLOOKUP(P265,'Ecarts D&amp;G'!$A$2:$BU$147,MATCH(F265,('Ecarts D&amp;G'!$B$1:$BU$1),1)+1))</f>
        <v/>
      </c>
      <c r="R265" s="253" t="str">
        <f>IF('CR CF3'!P265="","",'CR CF3'!P265)</f>
        <v/>
      </c>
      <c r="S265" s="245" t="str">
        <f>IF(OR(F265="",R265=""),"",VLOOKUP(R265,'Ecarts D&amp;G'!$A$2:$BU$147,MATCH(F265,('Ecarts D&amp;G'!$B$1:$BU$1),1)+1))</f>
        <v/>
      </c>
      <c r="T265" s="253" t="str">
        <f>IF('CR CF3'!R265="","",'CR CF3'!R265)</f>
        <v/>
      </c>
      <c r="U265" s="245" t="str">
        <f>IF(OR(F265="",T265=""),"",VLOOKUP(T265,'Ecart facial'!$A$2:$BU$143,MATCH(F265,('Ecart facial'!$B$1:$BU$1),1)+1))</f>
        <v/>
      </c>
      <c r="V265" s="254" t="str">
        <f>IF('CR CF3'!T265="","",'CR CF3'!T265)</f>
        <v/>
      </c>
      <c r="W265" s="245" t="str">
        <f>IF(OR(F265="",V265=""),"",VLOOKUP(V265,'Fermeture TJ'!$A$2:$BU$126,MATCH(F265,('Fermeture TJ'!$B$1:$BU$1),1)+1))</f>
        <v/>
      </c>
      <c r="X265" s="254" t="str">
        <f>IF('CR CF3'!V265="","",'CR CF3'!V265)</f>
        <v/>
      </c>
      <c r="Y265" s="245" t="str">
        <f>IF(OR(F265="",X265=""),"",VLOOKUP(X265,Pont!$A$2:$BU$188,MATCH(F265,(Pont!$B$1:$BU$1),1)+1))</f>
        <v/>
      </c>
      <c r="Z265" s="254" t="str">
        <f>IF('CR CF3'!X265="","",'CR CF3'!X265)</f>
        <v/>
      </c>
      <c r="AA265" s="245" t="str">
        <f>IF(OR(F265="",Z265=""),"",VLOOKUP(Z265,Epaules!$A$2:$BU$76,MATCH(F265,(Epaules!$B$1:$BU$1),1)+1))</f>
        <v/>
      </c>
      <c r="AB265" s="233">
        <f t="shared" si="28"/>
        <v>0</v>
      </c>
      <c r="AC265" s="199" t="str">
        <f t="shared" si="34"/>
        <v/>
      </c>
      <c r="AD265" s="37"/>
      <c r="AE265" s="37"/>
      <c r="AF265" s="176" t="str">
        <f t="shared" si="29"/>
        <v/>
      </c>
      <c r="AG265" s="187"/>
      <c r="AH265" s="187"/>
      <c r="AI265" s="176" t="str">
        <f t="shared" si="30"/>
        <v/>
      </c>
      <c r="AJ265" s="235">
        <f t="shared" si="31"/>
        <v>0</v>
      </c>
      <c r="AK265" s="187"/>
      <c r="AL265" s="187"/>
      <c r="AM265" s="187"/>
      <c r="AN265" s="187"/>
      <c r="AO265" s="187"/>
      <c r="AP265" s="238">
        <f t="shared" si="32"/>
        <v>0</v>
      </c>
      <c r="AQ265" s="258">
        <f t="shared" si="33"/>
        <v>0</v>
      </c>
      <c r="AR265" s="231">
        <v>262</v>
      </c>
    </row>
    <row r="266" spans="1:44" s="28" customFormat="1" ht="15" customHeight="1" x14ac:dyDescent="0.25">
      <c r="A266" s="34" t="str">
        <f>IF('CR CF3'!A266="","",Accueil!$D$8)</f>
        <v/>
      </c>
      <c r="B266" s="36" t="str">
        <f>IF('CR CF3'!A266="","",MATCH('CR CF3'!A266,Accueil!$D$32:$D$131,0))</f>
        <v/>
      </c>
      <c r="C266" s="145" t="str">
        <f>IF('CR CF3'!A266="","",'CR CF3'!A266)</f>
        <v/>
      </c>
      <c r="D266" s="162" t="str">
        <f>IF('CR CF3'!B266="","",'CR CF3'!B266)</f>
        <v/>
      </c>
      <c r="E266" s="284" t="str">
        <f>IF('CR CF3'!C266="","",'CR CF3'!C266)</f>
        <v/>
      </c>
      <c r="F266" s="171" t="str">
        <f>IF(OR(Accueil!$D$8="",D266="",E266=""),"",DATEDIF(E266,LOOKUP(B266,Accueil!$C$32:$C$131,Accueil!$E$32:$E$131),"m"))</f>
        <v/>
      </c>
      <c r="G266" s="92" t="str">
        <f>IF('CR CF3'!E266="","",'CR CF3'!E266)</f>
        <v/>
      </c>
      <c r="H266" s="252" t="str">
        <f>IF('CR CF3'!F266="","",'CR CF3'!F266)</f>
        <v/>
      </c>
      <c r="I266" s="245" t="str">
        <f>IF(OR(F266="",H266=""),"",VLOOKUP(H266,Détente!$A$2:$BU$157,MATCH(F266,(Détente!$B$1:$BU$1),1)+1))</f>
        <v/>
      </c>
      <c r="J266" s="252" t="str">
        <f>IF('CR CF3'!H266="","",'CR CF3'!H266)</f>
        <v/>
      </c>
      <c r="K266" s="245" t="str">
        <f>IF(OR(F266="",J266=""),"",VLOOKUP(J266,Sautillers!$A$2:$BU$99,MATCH(F266,(Sautillers!$B$1:$BU$1),1)+1))</f>
        <v/>
      </c>
      <c r="L266" s="252" t="str">
        <f>IF('CR CF3'!J266="","",'CR CF3'!J266)</f>
        <v/>
      </c>
      <c r="M266" s="245" t="str">
        <f>IF(OR(F266="",L266=""),"",VLOOKUP(L266,Gainage!$A$2:$BU$32,MATCH(F266,(Gainage!$B$1:$BU$1),1)+1))</f>
        <v/>
      </c>
      <c r="N266" s="252" t="str">
        <f>IF('CR CF3'!L266="","",'CR CF3'!L266)</f>
        <v/>
      </c>
      <c r="O266" s="245" t="str">
        <f>IF(OR(F266="",N266=""),"",VLOOKUP(N266,'Course 20 m'!$A$2:$BU$373,MATCH(F266,('Course 20 m'!$B$1:$BU$1),1)+1))</f>
        <v/>
      </c>
      <c r="P266" s="253" t="str">
        <f>IF('CR CF3'!N266="","",'CR CF3'!N266)</f>
        <v/>
      </c>
      <c r="Q266" s="245" t="str">
        <f>IF(OR(F266="",P266=""),"",VLOOKUP(P266,'Ecarts D&amp;G'!$A$2:$BU$147,MATCH(F266,('Ecarts D&amp;G'!$B$1:$BU$1),1)+1))</f>
        <v/>
      </c>
      <c r="R266" s="253" t="str">
        <f>IF('CR CF3'!P266="","",'CR CF3'!P266)</f>
        <v/>
      </c>
      <c r="S266" s="245" t="str">
        <f>IF(OR(F266="",R266=""),"",VLOOKUP(R266,'Ecarts D&amp;G'!$A$2:$BU$147,MATCH(F266,('Ecarts D&amp;G'!$B$1:$BU$1),1)+1))</f>
        <v/>
      </c>
      <c r="T266" s="253" t="str">
        <f>IF('CR CF3'!R266="","",'CR CF3'!R266)</f>
        <v/>
      </c>
      <c r="U266" s="245" t="str">
        <f>IF(OR(F266="",T266=""),"",VLOOKUP(T266,'Ecart facial'!$A$2:$BU$143,MATCH(F266,('Ecart facial'!$B$1:$BU$1),1)+1))</f>
        <v/>
      </c>
      <c r="V266" s="254" t="str">
        <f>IF('CR CF3'!T266="","",'CR CF3'!T266)</f>
        <v/>
      </c>
      <c r="W266" s="245" t="str">
        <f>IF(OR(F266="",V266=""),"",VLOOKUP(V266,'Fermeture TJ'!$A$2:$BU$126,MATCH(F266,('Fermeture TJ'!$B$1:$BU$1),1)+1))</f>
        <v/>
      </c>
      <c r="X266" s="254" t="str">
        <f>IF('CR CF3'!V266="","",'CR CF3'!V266)</f>
        <v/>
      </c>
      <c r="Y266" s="245" t="str">
        <f>IF(OR(F266="",X266=""),"",VLOOKUP(X266,Pont!$A$2:$BU$188,MATCH(F266,(Pont!$B$1:$BU$1),1)+1))</f>
        <v/>
      </c>
      <c r="Z266" s="254" t="str">
        <f>IF('CR CF3'!X266="","",'CR CF3'!X266)</f>
        <v/>
      </c>
      <c r="AA266" s="245" t="str">
        <f>IF(OR(F266="",Z266=""),"",VLOOKUP(Z266,Epaules!$A$2:$BU$76,MATCH(F266,(Epaules!$B$1:$BU$1),1)+1))</f>
        <v/>
      </c>
      <c r="AB266" s="233">
        <f t="shared" si="28"/>
        <v>0</v>
      </c>
      <c r="AC266" s="199" t="str">
        <f t="shared" si="34"/>
        <v/>
      </c>
      <c r="AD266" s="37"/>
      <c r="AE266" s="37"/>
      <c r="AF266" s="176" t="str">
        <f t="shared" si="29"/>
        <v/>
      </c>
      <c r="AG266" s="187"/>
      <c r="AH266" s="187"/>
      <c r="AI266" s="176" t="str">
        <f t="shared" si="30"/>
        <v/>
      </c>
      <c r="AJ266" s="235">
        <f t="shared" si="31"/>
        <v>0</v>
      </c>
      <c r="AK266" s="187"/>
      <c r="AL266" s="187"/>
      <c r="AM266" s="187"/>
      <c r="AN266" s="187"/>
      <c r="AO266" s="187"/>
      <c r="AP266" s="238">
        <f t="shared" si="32"/>
        <v>0</v>
      </c>
      <c r="AQ266" s="258">
        <f t="shared" si="33"/>
        <v>0</v>
      </c>
      <c r="AR266" s="231">
        <v>263</v>
      </c>
    </row>
    <row r="267" spans="1:44" ht="15" customHeight="1" x14ac:dyDescent="0.25">
      <c r="A267" s="34" t="str">
        <f>IF('CR CF3'!A267="","",Accueil!$D$8)</f>
        <v/>
      </c>
      <c r="B267" s="36" t="str">
        <f>IF('CR CF3'!A267="","",MATCH('CR CF3'!A267,Accueil!$D$32:$D$131,0))</f>
        <v/>
      </c>
      <c r="C267" s="145" t="str">
        <f>IF('CR CF3'!A267="","",'CR CF3'!A267)</f>
        <v/>
      </c>
      <c r="D267" s="162" t="str">
        <f>IF('CR CF3'!B267="","",'CR CF3'!B267)</f>
        <v/>
      </c>
      <c r="E267" s="285" t="str">
        <f>IF('CR CF3'!C267="","",'CR CF3'!C267)</f>
        <v/>
      </c>
      <c r="F267" s="171" t="str">
        <f>IF(OR(Accueil!$D$8="",D267="",E267=""),"",DATEDIF(E267,LOOKUP(B267,Accueil!$C$32:$C$131,Accueil!$E$32:$E$131),"m"))</f>
        <v/>
      </c>
      <c r="G267" s="92" t="str">
        <f>IF('CR CF3'!E267="","",'CR CF3'!E267)</f>
        <v/>
      </c>
      <c r="H267" s="252" t="str">
        <f>IF('CR CF3'!F267="","",'CR CF3'!F267)</f>
        <v/>
      </c>
      <c r="I267" s="245" t="str">
        <f>IF(OR(F267="",H267=""),"",VLOOKUP(H267,Détente!$A$2:$BU$157,MATCH(F267,(Détente!$B$1:$BU$1),1)+1))</f>
        <v/>
      </c>
      <c r="J267" s="252" t="str">
        <f>IF('CR CF3'!H267="","",'CR CF3'!H267)</f>
        <v/>
      </c>
      <c r="K267" s="245" t="str">
        <f>IF(OR(F267="",J267=""),"",VLOOKUP(J267,Sautillers!$A$2:$BU$99,MATCH(F267,(Sautillers!$B$1:$BU$1),1)+1))</f>
        <v/>
      </c>
      <c r="L267" s="252" t="str">
        <f>IF('CR CF3'!J267="","",'CR CF3'!J267)</f>
        <v/>
      </c>
      <c r="M267" s="245" t="str">
        <f>IF(OR(F267="",L267=""),"",VLOOKUP(L267,Gainage!$A$2:$BU$32,MATCH(F267,(Gainage!$B$1:$BU$1),1)+1))</f>
        <v/>
      </c>
      <c r="N267" s="252" t="str">
        <f>IF('CR CF3'!L267="","",'CR CF3'!L267)</f>
        <v/>
      </c>
      <c r="O267" s="245" t="str">
        <f>IF(OR(F267="",N267=""),"",VLOOKUP(N267,'Course 20 m'!$A$2:$BU$373,MATCH(F267,('Course 20 m'!$B$1:$BU$1),1)+1))</f>
        <v/>
      </c>
      <c r="P267" s="253" t="str">
        <f>IF('CR CF3'!N267="","",'CR CF3'!N267)</f>
        <v/>
      </c>
      <c r="Q267" s="245" t="str">
        <f>IF(OR(F267="",P267=""),"",VLOOKUP(P267,'Ecarts D&amp;G'!$A$2:$BU$147,MATCH(F267,('Ecarts D&amp;G'!$B$1:$BU$1),1)+1))</f>
        <v/>
      </c>
      <c r="R267" s="253" t="str">
        <f>IF('CR CF3'!P267="","",'CR CF3'!P267)</f>
        <v/>
      </c>
      <c r="S267" s="245" t="str">
        <f>IF(OR(F267="",R267=""),"",VLOOKUP(R267,'Ecarts D&amp;G'!$A$2:$BU$147,MATCH(F267,('Ecarts D&amp;G'!$B$1:$BU$1),1)+1))</f>
        <v/>
      </c>
      <c r="T267" s="253" t="str">
        <f>IF('CR CF3'!R267="","",'CR CF3'!R267)</f>
        <v/>
      </c>
      <c r="U267" s="245" t="str">
        <f>IF(OR(F267="",T267=""),"",VLOOKUP(T267,'Ecart facial'!$A$2:$BU$143,MATCH(F267,('Ecart facial'!$B$1:$BU$1),1)+1))</f>
        <v/>
      </c>
      <c r="V267" s="254" t="str">
        <f>IF('CR CF3'!T267="","",'CR CF3'!T267)</f>
        <v/>
      </c>
      <c r="W267" s="245" t="str">
        <f>IF(OR(F267="",V267=""),"",VLOOKUP(V267,'Fermeture TJ'!$A$2:$BU$126,MATCH(F267,('Fermeture TJ'!$B$1:$BU$1),1)+1))</f>
        <v/>
      </c>
      <c r="X267" s="254" t="str">
        <f>IF('CR CF3'!V267="","",'CR CF3'!V267)</f>
        <v/>
      </c>
      <c r="Y267" s="245" t="str">
        <f>IF(OR(F267="",X267=""),"",VLOOKUP(X267,Pont!$A$2:$BU$188,MATCH(F267,(Pont!$B$1:$BU$1),1)+1))</f>
        <v/>
      </c>
      <c r="Z267" s="254" t="str">
        <f>IF('CR CF3'!X267="","",'CR CF3'!X267)</f>
        <v/>
      </c>
      <c r="AA267" s="245" t="str">
        <f>IF(OR(F267="",Z267=""),"",VLOOKUP(Z267,Epaules!$A$2:$BU$76,MATCH(F267,(Epaules!$B$1:$BU$1),1)+1))</f>
        <v/>
      </c>
      <c r="AB267" s="233">
        <f t="shared" si="28"/>
        <v>0</v>
      </c>
      <c r="AC267" s="199" t="str">
        <f t="shared" si="34"/>
        <v/>
      </c>
      <c r="AD267" s="37"/>
      <c r="AE267" s="37"/>
      <c r="AF267" s="176" t="str">
        <f t="shared" si="29"/>
        <v/>
      </c>
      <c r="AG267" s="187"/>
      <c r="AH267" s="187"/>
      <c r="AI267" s="176" t="str">
        <f t="shared" si="30"/>
        <v/>
      </c>
      <c r="AJ267" s="235">
        <f t="shared" si="31"/>
        <v>0</v>
      </c>
      <c r="AK267" s="187"/>
      <c r="AL267" s="187"/>
      <c r="AM267" s="187"/>
      <c r="AN267" s="187"/>
      <c r="AO267" s="187"/>
      <c r="AP267" s="238">
        <f t="shared" si="32"/>
        <v>0</v>
      </c>
      <c r="AQ267" s="258">
        <f t="shared" si="33"/>
        <v>0</v>
      </c>
      <c r="AR267" s="231">
        <v>264</v>
      </c>
    </row>
    <row r="268" spans="1:44" ht="15" customHeight="1" x14ac:dyDescent="0.25">
      <c r="A268" s="34" t="str">
        <f>IF('CR CF3'!A268="","",Accueil!$D$8)</f>
        <v/>
      </c>
      <c r="B268" s="36" t="str">
        <f>IF('CR CF3'!A268="","",MATCH('CR CF3'!A268,Accueil!$D$32:$D$131,0))</f>
        <v/>
      </c>
      <c r="C268" s="145" t="str">
        <f>IF('CR CF3'!A268="","",'CR CF3'!A268)</f>
        <v/>
      </c>
      <c r="D268" s="162" t="str">
        <f>IF('CR CF3'!B268="","",'CR CF3'!B268)</f>
        <v/>
      </c>
      <c r="E268" s="284" t="str">
        <f>IF('CR CF3'!C268="","",'CR CF3'!C268)</f>
        <v/>
      </c>
      <c r="F268" s="171" t="str">
        <f>IF(OR(Accueil!$D$8="",D268="",E268=""),"",DATEDIF(E268,LOOKUP(B268,Accueil!$C$32:$C$131,Accueil!$E$32:$E$131),"m"))</f>
        <v/>
      </c>
      <c r="G268" s="92" t="str">
        <f>IF('CR CF3'!E268="","",'CR CF3'!E268)</f>
        <v/>
      </c>
      <c r="H268" s="252" t="str">
        <f>IF('CR CF3'!F268="","",'CR CF3'!F268)</f>
        <v/>
      </c>
      <c r="I268" s="245" t="str">
        <f>IF(OR(F268="",H268=""),"",VLOOKUP(H268,Détente!$A$2:$BU$157,MATCH(F268,(Détente!$B$1:$BU$1),1)+1))</f>
        <v/>
      </c>
      <c r="J268" s="252" t="str">
        <f>IF('CR CF3'!H268="","",'CR CF3'!H268)</f>
        <v/>
      </c>
      <c r="K268" s="245" t="str">
        <f>IF(OR(F268="",J268=""),"",VLOOKUP(J268,Sautillers!$A$2:$BU$99,MATCH(F268,(Sautillers!$B$1:$BU$1),1)+1))</f>
        <v/>
      </c>
      <c r="L268" s="252" t="str">
        <f>IF('CR CF3'!J268="","",'CR CF3'!J268)</f>
        <v/>
      </c>
      <c r="M268" s="245" t="str">
        <f>IF(OR(F268="",L268=""),"",VLOOKUP(L268,Gainage!$A$2:$BU$32,MATCH(F268,(Gainage!$B$1:$BU$1),1)+1))</f>
        <v/>
      </c>
      <c r="N268" s="252" t="str">
        <f>IF('CR CF3'!L268="","",'CR CF3'!L268)</f>
        <v/>
      </c>
      <c r="O268" s="245" t="str">
        <f>IF(OR(F268="",N268=""),"",VLOOKUP(N268,'Course 20 m'!$A$2:$BU$373,MATCH(F268,('Course 20 m'!$B$1:$BU$1),1)+1))</f>
        <v/>
      </c>
      <c r="P268" s="253" t="str">
        <f>IF('CR CF3'!N268="","",'CR CF3'!N268)</f>
        <v/>
      </c>
      <c r="Q268" s="245" t="str">
        <f>IF(OR(F268="",P268=""),"",VLOOKUP(P268,'Ecarts D&amp;G'!$A$2:$BU$147,MATCH(F268,('Ecarts D&amp;G'!$B$1:$BU$1),1)+1))</f>
        <v/>
      </c>
      <c r="R268" s="253" t="str">
        <f>IF('CR CF3'!P268="","",'CR CF3'!P268)</f>
        <v/>
      </c>
      <c r="S268" s="245" t="str">
        <f>IF(OR(F268="",R268=""),"",VLOOKUP(R268,'Ecarts D&amp;G'!$A$2:$BU$147,MATCH(F268,('Ecarts D&amp;G'!$B$1:$BU$1),1)+1))</f>
        <v/>
      </c>
      <c r="T268" s="253" t="str">
        <f>IF('CR CF3'!R268="","",'CR CF3'!R268)</f>
        <v/>
      </c>
      <c r="U268" s="245" t="str">
        <f>IF(OR(F268="",T268=""),"",VLOOKUP(T268,'Ecart facial'!$A$2:$BU$143,MATCH(F268,('Ecart facial'!$B$1:$BU$1),1)+1))</f>
        <v/>
      </c>
      <c r="V268" s="254" t="str">
        <f>IF('CR CF3'!T268="","",'CR CF3'!T268)</f>
        <v/>
      </c>
      <c r="W268" s="245" t="str">
        <f>IF(OR(F268="",V268=""),"",VLOOKUP(V268,'Fermeture TJ'!$A$2:$BU$126,MATCH(F268,('Fermeture TJ'!$B$1:$BU$1),1)+1))</f>
        <v/>
      </c>
      <c r="X268" s="254" t="str">
        <f>IF('CR CF3'!V268="","",'CR CF3'!V268)</f>
        <v/>
      </c>
      <c r="Y268" s="245" t="str">
        <f>IF(OR(F268="",X268=""),"",VLOOKUP(X268,Pont!$A$2:$BU$188,MATCH(F268,(Pont!$B$1:$BU$1),1)+1))</f>
        <v/>
      </c>
      <c r="Z268" s="254" t="str">
        <f>IF('CR CF3'!X268="","",'CR CF3'!X268)</f>
        <v/>
      </c>
      <c r="AA268" s="245" t="str">
        <f>IF(OR(F268="",Z268=""),"",VLOOKUP(Z268,Epaules!$A$2:$BU$76,MATCH(F268,(Epaules!$B$1:$BU$1),1)+1))</f>
        <v/>
      </c>
      <c r="AB268" s="233">
        <f t="shared" si="28"/>
        <v>0</v>
      </c>
      <c r="AC268" s="199" t="str">
        <f t="shared" si="34"/>
        <v/>
      </c>
      <c r="AD268" s="39"/>
      <c r="AE268" s="39"/>
      <c r="AF268" s="176" t="str">
        <f t="shared" si="29"/>
        <v/>
      </c>
      <c r="AG268" s="187"/>
      <c r="AH268" s="187"/>
      <c r="AI268" s="176" t="str">
        <f t="shared" si="30"/>
        <v/>
      </c>
      <c r="AJ268" s="235">
        <f t="shared" si="31"/>
        <v>0</v>
      </c>
      <c r="AK268" s="187"/>
      <c r="AL268" s="187"/>
      <c r="AM268" s="187"/>
      <c r="AN268" s="187"/>
      <c r="AO268" s="187"/>
      <c r="AP268" s="238">
        <f t="shared" si="32"/>
        <v>0</v>
      </c>
      <c r="AQ268" s="258">
        <f t="shared" si="33"/>
        <v>0</v>
      </c>
      <c r="AR268" s="231">
        <v>265</v>
      </c>
    </row>
    <row r="269" spans="1:44" ht="15" customHeight="1" x14ac:dyDescent="0.25">
      <c r="A269" s="34" t="str">
        <f>IF('CR CF3'!A269="","",Accueil!$D$8)</f>
        <v/>
      </c>
      <c r="B269" s="36" t="str">
        <f>IF('CR CF3'!A269="","",MATCH('CR CF3'!A269,Accueil!$D$32:$D$131,0))</f>
        <v/>
      </c>
      <c r="C269" s="145" t="str">
        <f>IF('CR CF3'!A269="","",'CR CF3'!A269)</f>
        <v/>
      </c>
      <c r="D269" s="162" t="str">
        <f>IF('CR CF3'!B269="","",'CR CF3'!B269)</f>
        <v/>
      </c>
      <c r="E269" s="285" t="str">
        <f>IF('CR CF3'!C269="","",'CR CF3'!C269)</f>
        <v/>
      </c>
      <c r="F269" s="171" t="str">
        <f>IF(OR(Accueil!$D$8="",D269="",E269=""),"",DATEDIF(E269,LOOKUP(B269,Accueil!$C$32:$C$131,Accueil!$E$32:$E$131),"m"))</f>
        <v/>
      </c>
      <c r="G269" s="92" t="str">
        <f>IF('CR CF3'!E269="","",'CR CF3'!E269)</f>
        <v/>
      </c>
      <c r="H269" s="252" t="str">
        <f>IF('CR CF3'!F269="","",'CR CF3'!F269)</f>
        <v/>
      </c>
      <c r="I269" s="245" t="str">
        <f>IF(OR(F269="",H269=""),"",VLOOKUP(H269,Détente!$A$2:$BU$157,MATCH(F269,(Détente!$B$1:$BU$1),1)+1))</f>
        <v/>
      </c>
      <c r="J269" s="252" t="str">
        <f>IF('CR CF3'!H269="","",'CR CF3'!H269)</f>
        <v/>
      </c>
      <c r="K269" s="245" t="str">
        <f>IF(OR(F269="",J269=""),"",VLOOKUP(J269,Sautillers!$A$2:$BU$99,MATCH(F269,(Sautillers!$B$1:$BU$1),1)+1))</f>
        <v/>
      </c>
      <c r="L269" s="252" t="str">
        <f>IF('CR CF3'!J269="","",'CR CF3'!J269)</f>
        <v/>
      </c>
      <c r="M269" s="245" t="str">
        <f>IF(OR(F269="",L269=""),"",VLOOKUP(L269,Gainage!$A$2:$BU$32,MATCH(F269,(Gainage!$B$1:$BU$1),1)+1))</f>
        <v/>
      </c>
      <c r="N269" s="252" t="str">
        <f>IF('CR CF3'!L269="","",'CR CF3'!L269)</f>
        <v/>
      </c>
      <c r="O269" s="245" t="str">
        <f>IF(OR(F269="",N269=""),"",VLOOKUP(N269,'Course 20 m'!$A$2:$BU$373,MATCH(F269,('Course 20 m'!$B$1:$BU$1),1)+1))</f>
        <v/>
      </c>
      <c r="P269" s="253" t="str">
        <f>IF('CR CF3'!N269="","",'CR CF3'!N269)</f>
        <v/>
      </c>
      <c r="Q269" s="245" t="str">
        <f>IF(OR(F269="",P269=""),"",VLOOKUP(P269,'Ecarts D&amp;G'!$A$2:$BU$147,MATCH(F269,('Ecarts D&amp;G'!$B$1:$BU$1),1)+1))</f>
        <v/>
      </c>
      <c r="R269" s="253" t="str">
        <f>IF('CR CF3'!P269="","",'CR CF3'!P269)</f>
        <v/>
      </c>
      <c r="S269" s="245" t="str">
        <f>IF(OR(F269="",R269=""),"",VLOOKUP(R269,'Ecarts D&amp;G'!$A$2:$BU$147,MATCH(F269,('Ecarts D&amp;G'!$B$1:$BU$1),1)+1))</f>
        <v/>
      </c>
      <c r="T269" s="253" t="str">
        <f>IF('CR CF3'!R269="","",'CR CF3'!R269)</f>
        <v/>
      </c>
      <c r="U269" s="245" t="str">
        <f>IF(OR(F269="",T269=""),"",VLOOKUP(T269,'Ecart facial'!$A$2:$BU$143,MATCH(F269,('Ecart facial'!$B$1:$BU$1),1)+1))</f>
        <v/>
      </c>
      <c r="V269" s="254" t="str">
        <f>IF('CR CF3'!T269="","",'CR CF3'!T269)</f>
        <v/>
      </c>
      <c r="W269" s="245" t="str">
        <f>IF(OR(F269="",V269=""),"",VLOOKUP(V269,'Fermeture TJ'!$A$2:$BU$126,MATCH(F269,('Fermeture TJ'!$B$1:$BU$1),1)+1))</f>
        <v/>
      </c>
      <c r="X269" s="254" t="str">
        <f>IF('CR CF3'!V269="","",'CR CF3'!V269)</f>
        <v/>
      </c>
      <c r="Y269" s="245" t="str">
        <f>IF(OR(F269="",X269=""),"",VLOOKUP(X269,Pont!$A$2:$BU$188,MATCH(F269,(Pont!$B$1:$BU$1),1)+1))</f>
        <v/>
      </c>
      <c r="Z269" s="254" t="str">
        <f>IF('CR CF3'!X269="","",'CR CF3'!X269)</f>
        <v/>
      </c>
      <c r="AA269" s="245" t="str">
        <f>IF(OR(F269="",Z269=""),"",VLOOKUP(Z269,Epaules!$A$2:$BU$76,MATCH(F269,(Epaules!$B$1:$BU$1),1)+1))</f>
        <v/>
      </c>
      <c r="AB269" s="233">
        <f t="shared" si="28"/>
        <v>0</v>
      </c>
      <c r="AC269" s="199" t="str">
        <f t="shared" si="34"/>
        <v/>
      </c>
      <c r="AD269" s="40"/>
      <c r="AE269" s="40"/>
      <c r="AF269" s="176" t="str">
        <f t="shared" si="29"/>
        <v/>
      </c>
      <c r="AG269" s="187"/>
      <c r="AH269" s="187"/>
      <c r="AI269" s="176" t="str">
        <f t="shared" si="30"/>
        <v/>
      </c>
      <c r="AJ269" s="235">
        <f t="shared" si="31"/>
        <v>0</v>
      </c>
      <c r="AK269" s="187"/>
      <c r="AL269" s="187"/>
      <c r="AM269" s="187"/>
      <c r="AN269" s="187"/>
      <c r="AO269" s="187"/>
      <c r="AP269" s="238">
        <f t="shared" si="32"/>
        <v>0</v>
      </c>
      <c r="AQ269" s="258">
        <f t="shared" si="33"/>
        <v>0</v>
      </c>
      <c r="AR269" s="231">
        <v>266</v>
      </c>
    </row>
    <row r="270" spans="1:44" ht="15" customHeight="1" x14ac:dyDescent="0.25">
      <c r="A270" s="34" t="str">
        <f>IF('CR CF3'!A270="","",Accueil!$D$8)</f>
        <v/>
      </c>
      <c r="B270" s="36" t="str">
        <f>IF('CR CF3'!A270="","",MATCH('CR CF3'!A270,Accueil!$D$32:$D$131,0))</f>
        <v/>
      </c>
      <c r="C270" s="145" t="str">
        <f>IF('CR CF3'!A270="","",'CR CF3'!A270)</f>
        <v/>
      </c>
      <c r="D270" s="162" t="str">
        <f>IF('CR CF3'!B270="","",'CR CF3'!B270)</f>
        <v/>
      </c>
      <c r="E270" s="284" t="str">
        <f>IF('CR CF3'!C270="","",'CR CF3'!C270)</f>
        <v/>
      </c>
      <c r="F270" s="171" t="str">
        <f>IF(OR(Accueil!$D$8="",D270="",E270=""),"",DATEDIF(E270,LOOKUP(B270,Accueil!$C$32:$C$131,Accueil!$E$32:$E$131),"m"))</f>
        <v/>
      </c>
      <c r="G270" s="92" t="str">
        <f>IF('CR CF3'!E270="","",'CR CF3'!E270)</f>
        <v/>
      </c>
      <c r="H270" s="252" t="str">
        <f>IF('CR CF3'!F270="","",'CR CF3'!F270)</f>
        <v/>
      </c>
      <c r="I270" s="245" t="str">
        <f>IF(OR(F270="",H270=""),"",VLOOKUP(H270,Détente!$A$2:$BU$157,MATCH(F270,(Détente!$B$1:$BU$1),1)+1))</f>
        <v/>
      </c>
      <c r="J270" s="252" t="str">
        <f>IF('CR CF3'!H270="","",'CR CF3'!H270)</f>
        <v/>
      </c>
      <c r="K270" s="245" t="str">
        <f>IF(OR(F270="",J270=""),"",VLOOKUP(J270,Sautillers!$A$2:$BU$99,MATCH(F270,(Sautillers!$B$1:$BU$1),1)+1))</f>
        <v/>
      </c>
      <c r="L270" s="252" t="str">
        <f>IF('CR CF3'!J270="","",'CR CF3'!J270)</f>
        <v/>
      </c>
      <c r="M270" s="245" t="str">
        <f>IF(OR(F270="",L270=""),"",VLOOKUP(L270,Gainage!$A$2:$BU$32,MATCH(F270,(Gainage!$B$1:$BU$1),1)+1))</f>
        <v/>
      </c>
      <c r="N270" s="252" t="str">
        <f>IF('CR CF3'!L270="","",'CR CF3'!L270)</f>
        <v/>
      </c>
      <c r="O270" s="245" t="str">
        <f>IF(OR(F270="",N270=""),"",VLOOKUP(N270,'Course 20 m'!$A$2:$BU$373,MATCH(F270,('Course 20 m'!$B$1:$BU$1),1)+1))</f>
        <v/>
      </c>
      <c r="P270" s="253" t="str">
        <f>IF('CR CF3'!N270="","",'CR CF3'!N270)</f>
        <v/>
      </c>
      <c r="Q270" s="245" t="str">
        <f>IF(OR(F270="",P270=""),"",VLOOKUP(P270,'Ecarts D&amp;G'!$A$2:$BU$147,MATCH(F270,('Ecarts D&amp;G'!$B$1:$BU$1),1)+1))</f>
        <v/>
      </c>
      <c r="R270" s="253" t="str">
        <f>IF('CR CF3'!P270="","",'CR CF3'!P270)</f>
        <v/>
      </c>
      <c r="S270" s="245" t="str">
        <f>IF(OR(F270="",R270=""),"",VLOOKUP(R270,'Ecarts D&amp;G'!$A$2:$BU$147,MATCH(F270,('Ecarts D&amp;G'!$B$1:$BU$1),1)+1))</f>
        <v/>
      </c>
      <c r="T270" s="253" t="str">
        <f>IF('CR CF3'!R270="","",'CR CF3'!R270)</f>
        <v/>
      </c>
      <c r="U270" s="245" t="str">
        <f>IF(OR(F270="",T270=""),"",VLOOKUP(T270,'Ecart facial'!$A$2:$BU$143,MATCH(F270,('Ecart facial'!$B$1:$BU$1),1)+1))</f>
        <v/>
      </c>
      <c r="V270" s="254" t="str">
        <f>IF('CR CF3'!T270="","",'CR CF3'!T270)</f>
        <v/>
      </c>
      <c r="W270" s="245" t="str">
        <f>IF(OR(F270="",V270=""),"",VLOOKUP(V270,'Fermeture TJ'!$A$2:$BU$126,MATCH(F270,('Fermeture TJ'!$B$1:$BU$1),1)+1))</f>
        <v/>
      </c>
      <c r="X270" s="254" t="str">
        <f>IF('CR CF3'!V270="","",'CR CF3'!V270)</f>
        <v/>
      </c>
      <c r="Y270" s="245" t="str">
        <f>IF(OR(F270="",X270=""),"",VLOOKUP(X270,Pont!$A$2:$BU$188,MATCH(F270,(Pont!$B$1:$BU$1),1)+1))</f>
        <v/>
      </c>
      <c r="Z270" s="254" t="str">
        <f>IF('CR CF3'!X270="","",'CR CF3'!X270)</f>
        <v/>
      </c>
      <c r="AA270" s="245" t="str">
        <f>IF(OR(F270="",Z270=""),"",VLOOKUP(Z270,Epaules!$A$2:$BU$76,MATCH(F270,(Epaules!$B$1:$BU$1),1)+1))</f>
        <v/>
      </c>
      <c r="AB270" s="233">
        <f t="shared" si="28"/>
        <v>0</v>
      </c>
      <c r="AC270" s="199" t="str">
        <f t="shared" si="34"/>
        <v/>
      </c>
      <c r="AD270" s="40"/>
      <c r="AE270" s="40"/>
      <c r="AF270" s="176" t="str">
        <f t="shared" si="29"/>
        <v/>
      </c>
      <c r="AG270" s="187"/>
      <c r="AH270" s="187"/>
      <c r="AI270" s="176" t="str">
        <f t="shared" si="30"/>
        <v/>
      </c>
      <c r="AJ270" s="235">
        <f t="shared" si="31"/>
        <v>0</v>
      </c>
      <c r="AK270" s="187"/>
      <c r="AL270" s="187"/>
      <c r="AM270" s="187"/>
      <c r="AN270" s="187"/>
      <c r="AO270" s="187"/>
      <c r="AP270" s="238">
        <f t="shared" si="32"/>
        <v>0</v>
      </c>
      <c r="AQ270" s="258">
        <f t="shared" si="33"/>
        <v>0</v>
      </c>
      <c r="AR270" s="231">
        <v>267</v>
      </c>
    </row>
    <row r="271" spans="1:44" ht="15" customHeight="1" x14ac:dyDescent="0.25">
      <c r="A271" s="34" t="str">
        <f>IF('CR CF3'!A271="","",Accueil!$D$8)</f>
        <v/>
      </c>
      <c r="B271" s="36" t="str">
        <f>IF('CR CF3'!A271="","",MATCH('CR CF3'!A271,Accueil!$D$32:$D$131,0))</f>
        <v/>
      </c>
      <c r="C271" s="145" t="str">
        <f>IF('CR CF3'!A271="","",'CR CF3'!A271)</f>
        <v/>
      </c>
      <c r="D271" s="162" t="str">
        <f>IF('CR CF3'!B271="","",'CR CF3'!B271)</f>
        <v/>
      </c>
      <c r="E271" s="285" t="str">
        <f>IF('CR CF3'!C271="","",'CR CF3'!C271)</f>
        <v/>
      </c>
      <c r="F271" s="171" t="str">
        <f>IF(OR(Accueil!$D$8="",D271="",E271=""),"",DATEDIF(E271,LOOKUP(B271,Accueil!$C$32:$C$131,Accueil!$E$32:$E$131),"m"))</f>
        <v/>
      </c>
      <c r="G271" s="92" t="str">
        <f>IF('CR CF3'!E271="","",'CR CF3'!E271)</f>
        <v/>
      </c>
      <c r="H271" s="252" t="str">
        <f>IF('CR CF3'!F271="","",'CR CF3'!F271)</f>
        <v/>
      </c>
      <c r="I271" s="245" t="str">
        <f>IF(OR(F271="",H271=""),"",VLOOKUP(H271,Détente!$A$2:$BU$157,MATCH(F271,(Détente!$B$1:$BU$1),1)+1))</f>
        <v/>
      </c>
      <c r="J271" s="252" t="str">
        <f>IF('CR CF3'!H271="","",'CR CF3'!H271)</f>
        <v/>
      </c>
      <c r="K271" s="245" t="str">
        <f>IF(OR(F271="",J271=""),"",VLOOKUP(J271,Sautillers!$A$2:$BU$99,MATCH(F271,(Sautillers!$B$1:$BU$1),1)+1))</f>
        <v/>
      </c>
      <c r="L271" s="252" t="str">
        <f>IF('CR CF3'!J271="","",'CR CF3'!J271)</f>
        <v/>
      </c>
      <c r="M271" s="245" t="str">
        <f>IF(OR(F271="",L271=""),"",VLOOKUP(L271,Gainage!$A$2:$BU$32,MATCH(F271,(Gainage!$B$1:$BU$1),1)+1))</f>
        <v/>
      </c>
      <c r="N271" s="252" t="str">
        <f>IF('CR CF3'!L271="","",'CR CF3'!L271)</f>
        <v/>
      </c>
      <c r="O271" s="245" t="str">
        <f>IF(OR(F271="",N271=""),"",VLOOKUP(N271,'Course 20 m'!$A$2:$BU$373,MATCH(F271,('Course 20 m'!$B$1:$BU$1),1)+1))</f>
        <v/>
      </c>
      <c r="P271" s="253" t="str">
        <f>IF('CR CF3'!N271="","",'CR CF3'!N271)</f>
        <v/>
      </c>
      <c r="Q271" s="245" t="str">
        <f>IF(OR(F271="",P271=""),"",VLOOKUP(P271,'Ecarts D&amp;G'!$A$2:$BU$147,MATCH(F271,('Ecarts D&amp;G'!$B$1:$BU$1),1)+1))</f>
        <v/>
      </c>
      <c r="R271" s="253" t="str">
        <f>IF('CR CF3'!P271="","",'CR CF3'!P271)</f>
        <v/>
      </c>
      <c r="S271" s="245" t="str">
        <f>IF(OR(F271="",R271=""),"",VLOOKUP(R271,'Ecarts D&amp;G'!$A$2:$BU$147,MATCH(F271,('Ecarts D&amp;G'!$B$1:$BU$1),1)+1))</f>
        <v/>
      </c>
      <c r="T271" s="253" t="str">
        <f>IF('CR CF3'!R271="","",'CR CF3'!R271)</f>
        <v/>
      </c>
      <c r="U271" s="245" t="str">
        <f>IF(OR(F271="",T271=""),"",VLOOKUP(T271,'Ecart facial'!$A$2:$BU$143,MATCH(F271,('Ecart facial'!$B$1:$BU$1),1)+1))</f>
        <v/>
      </c>
      <c r="V271" s="254" t="str">
        <f>IF('CR CF3'!T271="","",'CR CF3'!T271)</f>
        <v/>
      </c>
      <c r="W271" s="245" t="str">
        <f>IF(OR(F271="",V271=""),"",VLOOKUP(V271,'Fermeture TJ'!$A$2:$BU$126,MATCH(F271,('Fermeture TJ'!$B$1:$BU$1),1)+1))</f>
        <v/>
      </c>
      <c r="X271" s="254" t="str">
        <f>IF('CR CF3'!V271="","",'CR CF3'!V271)</f>
        <v/>
      </c>
      <c r="Y271" s="245" t="str">
        <f>IF(OR(F271="",X271=""),"",VLOOKUP(X271,Pont!$A$2:$BU$188,MATCH(F271,(Pont!$B$1:$BU$1),1)+1))</f>
        <v/>
      </c>
      <c r="Z271" s="254" t="str">
        <f>IF('CR CF3'!X271="","",'CR CF3'!X271)</f>
        <v/>
      </c>
      <c r="AA271" s="245" t="str">
        <f>IF(OR(F271="",Z271=""),"",VLOOKUP(Z271,Epaules!$A$2:$BU$76,MATCH(F271,(Epaules!$B$1:$BU$1),1)+1))</f>
        <v/>
      </c>
      <c r="AB271" s="233">
        <f t="shared" si="28"/>
        <v>0</v>
      </c>
      <c r="AC271" s="199" t="str">
        <f t="shared" si="34"/>
        <v/>
      </c>
      <c r="AD271" s="37"/>
      <c r="AE271" s="37"/>
      <c r="AF271" s="176" t="str">
        <f t="shared" si="29"/>
        <v/>
      </c>
      <c r="AG271" s="187"/>
      <c r="AH271" s="187"/>
      <c r="AI271" s="176" t="str">
        <f t="shared" si="30"/>
        <v/>
      </c>
      <c r="AJ271" s="235">
        <f t="shared" si="31"/>
        <v>0</v>
      </c>
      <c r="AK271" s="187"/>
      <c r="AL271" s="187"/>
      <c r="AM271" s="187"/>
      <c r="AN271" s="187"/>
      <c r="AO271" s="187"/>
      <c r="AP271" s="238">
        <f t="shared" si="32"/>
        <v>0</v>
      </c>
      <c r="AQ271" s="258">
        <f t="shared" si="33"/>
        <v>0</v>
      </c>
      <c r="AR271" s="231">
        <v>268</v>
      </c>
    </row>
    <row r="272" spans="1:44" ht="15" customHeight="1" x14ac:dyDescent="0.25">
      <c r="A272" s="34" t="str">
        <f>IF('CR CF3'!A272="","",Accueil!$D$8)</f>
        <v/>
      </c>
      <c r="B272" s="36" t="str">
        <f>IF('CR CF3'!A272="","",MATCH('CR CF3'!A272,Accueil!$D$32:$D$131,0))</f>
        <v/>
      </c>
      <c r="C272" s="145" t="str">
        <f>IF('CR CF3'!A272="","",'CR CF3'!A272)</f>
        <v/>
      </c>
      <c r="D272" s="162" t="str">
        <f>IF('CR CF3'!B272="","",'CR CF3'!B272)</f>
        <v/>
      </c>
      <c r="E272" s="284" t="str">
        <f>IF('CR CF3'!C272="","",'CR CF3'!C272)</f>
        <v/>
      </c>
      <c r="F272" s="171" t="str">
        <f>IF(OR(Accueil!$D$8="",D272="",E272=""),"",DATEDIF(E272,LOOKUP(B272,Accueil!$C$32:$C$131,Accueil!$E$32:$E$131),"m"))</f>
        <v/>
      </c>
      <c r="G272" s="92" t="str">
        <f>IF('CR CF3'!E272="","",'CR CF3'!E272)</f>
        <v/>
      </c>
      <c r="H272" s="252" t="str">
        <f>IF('CR CF3'!F272="","",'CR CF3'!F272)</f>
        <v/>
      </c>
      <c r="I272" s="245" t="str">
        <f>IF(OR(F272="",H272=""),"",VLOOKUP(H272,Détente!$A$2:$BU$157,MATCH(F272,(Détente!$B$1:$BU$1),1)+1))</f>
        <v/>
      </c>
      <c r="J272" s="252" t="str">
        <f>IF('CR CF3'!H272="","",'CR CF3'!H272)</f>
        <v/>
      </c>
      <c r="K272" s="245" t="str">
        <f>IF(OR(F272="",J272=""),"",VLOOKUP(J272,Sautillers!$A$2:$BU$99,MATCH(F272,(Sautillers!$B$1:$BU$1),1)+1))</f>
        <v/>
      </c>
      <c r="L272" s="252" t="str">
        <f>IF('CR CF3'!J272="","",'CR CF3'!J272)</f>
        <v/>
      </c>
      <c r="M272" s="245" t="str">
        <f>IF(OR(F272="",L272=""),"",VLOOKUP(L272,Gainage!$A$2:$BU$32,MATCH(F272,(Gainage!$B$1:$BU$1),1)+1))</f>
        <v/>
      </c>
      <c r="N272" s="252" t="str">
        <f>IF('CR CF3'!L272="","",'CR CF3'!L272)</f>
        <v/>
      </c>
      <c r="O272" s="245" t="str">
        <f>IF(OR(F272="",N272=""),"",VLOOKUP(N272,'Course 20 m'!$A$2:$BU$373,MATCH(F272,('Course 20 m'!$B$1:$BU$1),1)+1))</f>
        <v/>
      </c>
      <c r="P272" s="253" t="str">
        <f>IF('CR CF3'!N272="","",'CR CF3'!N272)</f>
        <v/>
      </c>
      <c r="Q272" s="245" t="str">
        <f>IF(OR(F272="",P272=""),"",VLOOKUP(P272,'Ecarts D&amp;G'!$A$2:$BU$147,MATCH(F272,('Ecarts D&amp;G'!$B$1:$BU$1),1)+1))</f>
        <v/>
      </c>
      <c r="R272" s="253" t="str">
        <f>IF('CR CF3'!P272="","",'CR CF3'!P272)</f>
        <v/>
      </c>
      <c r="S272" s="245" t="str">
        <f>IF(OR(F272="",R272=""),"",VLOOKUP(R272,'Ecarts D&amp;G'!$A$2:$BU$147,MATCH(F272,('Ecarts D&amp;G'!$B$1:$BU$1),1)+1))</f>
        <v/>
      </c>
      <c r="T272" s="253" t="str">
        <f>IF('CR CF3'!R272="","",'CR CF3'!R272)</f>
        <v/>
      </c>
      <c r="U272" s="245" t="str">
        <f>IF(OR(F272="",T272=""),"",VLOOKUP(T272,'Ecart facial'!$A$2:$BU$143,MATCH(F272,('Ecart facial'!$B$1:$BU$1),1)+1))</f>
        <v/>
      </c>
      <c r="V272" s="254" t="str">
        <f>IF('CR CF3'!T272="","",'CR CF3'!T272)</f>
        <v/>
      </c>
      <c r="W272" s="245" t="str">
        <f>IF(OR(F272="",V272=""),"",VLOOKUP(V272,'Fermeture TJ'!$A$2:$BU$126,MATCH(F272,('Fermeture TJ'!$B$1:$BU$1),1)+1))</f>
        <v/>
      </c>
      <c r="X272" s="254" t="str">
        <f>IF('CR CF3'!V272="","",'CR CF3'!V272)</f>
        <v/>
      </c>
      <c r="Y272" s="245" t="str">
        <f>IF(OR(F272="",X272=""),"",VLOOKUP(X272,Pont!$A$2:$BU$188,MATCH(F272,(Pont!$B$1:$BU$1),1)+1))</f>
        <v/>
      </c>
      <c r="Z272" s="254" t="str">
        <f>IF('CR CF3'!X272="","",'CR CF3'!X272)</f>
        <v/>
      </c>
      <c r="AA272" s="245" t="str">
        <f>IF(OR(F272="",Z272=""),"",VLOOKUP(Z272,Epaules!$A$2:$BU$76,MATCH(F272,(Epaules!$B$1:$BU$1),1)+1))</f>
        <v/>
      </c>
      <c r="AB272" s="233">
        <f t="shared" si="28"/>
        <v>0</v>
      </c>
      <c r="AC272" s="199" t="str">
        <f t="shared" si="34"/>
        <v/>
      </c>
      <c r="AD272" s="37"/>
      <c r="AE272" s="37"/>
      <c r="AF272" s="176" t="str">
        <f t="shared" si="29"/>
        <v/>
      </c>
      <c r="AG272" s="187"/>
      <c r="AH272" s="187"/>
      <c r="AI272" s="176" t="str">
        <f t="shared" si="30"/>
        <v/>
      </c>
      <c r="AJ272" s="235">
        <f t="shared" si="31"/>
        <v>0</v>
      </c>
      <c r="AK272" s="187"/>
      <c r="AL272" s="187"/>
      <c r="AM272" s="187"/>
      <c r="AN272" s="187"/>
      <c r="AO272" s="187"/>
      <c r="AP272" s="238">
        <f t="shared" si="32"/>
        <v>0</v>
      </c>
      <c r="AQ272" s="258">
        <f t="shared" si="33"/>
        <v>0</v>
      </c>
      <c r="AR272" s="231">
        <v>269</v>
      </c>
    </row>
    <row r="273" spans="1:44" ht="15" customHeight="1" x14ac:dyDescent="0.25">
      <c r="A273" s="34" t="str">
        <f>IF('CR CF3'!A273="","",Accueil!$D$8)</f>
        <v/>
      </c>
      <c r="B273" s="36" t="str">
        <f>IF('CR CF3'!A273="","",MATCH('CR CF3'!A273,Accueil!$D$32:$D$131,0))</f>
        <v/>
      </c>
      <c r="C273" s="145" t="str">
        <f>IF('CR CF3'!A273="","",'CR CF3'!A273)</f>
        <v/>
      </c>
      <c r="D273" s="162" t="str">
        <f>IF('CR CF3'!B273="","",'CR CF3'!B273)</f>
        <v/>
      </c>
      <c r="E273" s="285" t="str">
        <f>IF('CR CF3'!C273="","",'CR CF3'!C273)</f>
        <v/>
      </c>
      <c r="F273" s="171" t="str">
        <f>IF(OR(Accueil!$D$8="",D273="",E273=""),"",DATEDIF(E273,LOOKUP(B273,Accueil!$C$32:$C$131,Accueil!$E$32:$E$131),"m"))</f>
        <v/>
      </c>
      <c r="G273" s="92" t="str">
        <f>IF('CR CF3'!E273="","",'CR CF3'!E273)</f>
        <v/>
      </c>
      <c r="H273" s="252" t="str">
        <f>IF('CR CF3'!F273="","",'CR CF3'!F273)</f>
        <v/>
      </c>
      <c r="I273" s="245" t="str">
        <f>IF(OR(F273="",H273=""),"",VLOOKUP(H273,Détente!$A$2:$BU$157,MATCH(F273,(Détente!$B$1:$BU$1),1)+1))</f>
        <v/>
      </c>
      <c r="J273" s="252" t="str">
        <f>IF('CR CF3'!H273="","",'CR CF3'!H273)</f>
        <v/>
      </c>
      <c r="K273" s="245" t="str">
        <f>IF(OR(F273="",J273=""),"",VLOOKUP(J273,Sautillers!$A$2:$BU$99,MATCH(F273,(Sautillers!$B$1:$BU$1),1)+1))</f>
        <v/>
      </c>
      <c r="L273" s="252" t="str">
        <f>IF('CR CF3'!J273="","",'CR CF3'!J273)</f>
        <v/>
      </c>
      <c r="M273" s="245" t="str">
        <f>IF(OR(F273="",L273=""),"",VLOOKUP(L273,Gainage!$A$2:$BU$32,MATCH(F273,(Gainage!$B$1:$BU$1),1)+1))</f>
        <v/>
      </c>
      <c r="N273" s="252" t="str">
        <f>IF('CR CF3'!L273="","",'CR CF3'!L273)</f>
        <v/>
      </c>
      <c r="O273" s="245" t="str">
        <f>IF(OR(F273="",N273=""),"",VLOOKUP(N273,'Course 20 m'!$A$2:$BU$373,MATCH(F273,('Course 20 m'!$B$1:$BU$1),1)+1))</f>
        <v/>
      </c>
      <c r="P273" s="253" t="str">
        <f>IF('CR CF3'!N273="","",'CR CF3'!N273)</f>
        <v/>
      </c>
      <c r="Q273" s="245" t="str">
        <f>IF(OR(F273="",P273=""),"",VLOOKUP(P273,'Ecarts D&amp;G'!$A$2:$BU$147,MATCH(F273,('Ecarts D&amp;G'!$B$1:$BU$1),1)+1))</f>
        <v/>
      </c>
      <c r="R273" s="253" t="str">
        <f>IF('CR CF3'!P273="","",'CR CF3'!P273)</f>
        <v/>
      </c>
      <c r="S273" s="245" t="str">
        <f>IF(OR(F273="",R273=""),"",VLOOKUP(R273,'Ecarts D&amp;G'!$A$2:$BU$147,MATCH(F273,('Ecarts D&amp;G'!$B$1:$BU$1),1)+1))</f>
        <v/>
      </c>
      <c r="T273" s="253" t="str">
        <f>IF('CR CF3'!R273="","",'CR CF3'!R273)</f>
        <v/>
      </c>
      <c r="U273" s="245" t="str">
        <f>IF(OR(F273="",T273=""),"",VLOOKUP(T273,'Ecart facial'!$A$2:$BU$143,MATCH(F273,('Ecart facial'!$B$1:$BU$1),1)+1))</f>
        <v/>
      </c>
      <c r="V273" s="254" t="str">
        <f>IF('CR CF3'!T273="","",'CR CF3'!T273)</f>
        <v/>
      </c>
      <c r="W273" s="245" t="str">
        <f>IF(OR(F273="",V273=""),"",VLOOKUP(V273,'Fermeture TJ'!$A$2:$BU$126,MATCH(F273,('Fermeture TJ'!$B$1:$BU$1),1)+1))</f>
        <v/>
      </c>
      <c r="X273" s="254" t="str">
        <f>IF('CR CF3'!V273="","",'CR CF3'!V273)</f>
        <v/>
      </c>
      <c r="Y273" s="245" t="str">
        <f>IF(OR(F273="",X273=""),"",VLOOKUP(X273,Pont!$A$2:$BU$188,MATCH(F273,(Pont!$B$1:$BU$1),1)+1))</f>
        <v/>
      </c>
      <c r="Z273" s="254" t="str">
        <f>IF('CR CF3'!X273="","",'CR CF3'!X273)</f>
        <v/>
      </c>
      <c r="AA273" s="245" t="str">
        <f>IF(OR(F273="",Z273=""),"",VLOOKUP(Z273,Epaules!$A$2:$BU$76,MATCH(F273,(Epaules!$B$1:$BU$1),1)+1))</f>
        <v/>
      </c>
      <c r="AB273" s="233">
        <f t="shared" si="28"/>
        <v>0</v>
      </c>
      <c r="AC273" s="199" t="str">
        <f t="shared" si="34"/>
        <v/>
      </c>
      <c r="AD273" s="39"/>
      <c r="AE273" s="39"/>
      <c r="AF273" s="176" t="str">
        <f t="shared" si="29"/>
        <v/>
      </c>
      <c r="AG273" s="187"/>
      <c r="AH273" s="187"/>
      <c r="AI273" s="176" t="str">
        <f t="shared" si="30"/>
        <v/>
      </c>
      <c r="AJ273" s="235">
        <f t="shared" si="31"/>
        <v>0</v>
      </c>
      <c r="AK273" s="187"/>
      <c r="AL273" s="187"/>
      <c r="AM273" s="187"/>
      <c r="AN273" s="187"/>
      <c r="AO273" s="187"/>
      <c r="AP273" s="238">
        <f t="shared" si="32"/>
        <v>0</v>
      </c>
      <c r="AQ273" s="258">
        <f t="shared" si="33"/>
        <v>0</v>
      </c>
      <c r="AR273" s="231">
        <v>270</v>
      </c>
    </row>
    <row r="274" spans="1:44" ht="15" customHeight="1" x14ac:dyDescent="0.25">
      <c r="A274" s="34" t="str">
        <f>IF('CR CF3'!A274="","",Accueil!$D$8)</f>
        <v/>
      </c>
      <c r="B274" s="36" t="str">
        <f>IF('CR CF3'!A274="","",MATCH('CR CF3'!A274,Accueil!$D$32:$D$131,0))</f>
        <v/>
      </c>
      <c r="C274" s="145" t="str">
        <f>IF('CR CF3'!A274="","",'CR CF3'!A274)</f>
        <v/>
      </c>
      <c r="D274" s="162" t="str">
        <f>IF('CR CF3'!B274="","",'CR CF3'!B274)</f>
        <v/>
      </c>
      <c r="E274" s="284" t="str">
        <f>IF('CR CF3'!C274="","",'CR CF3'!C274)</f>
        <v/>
      </c>
      <c r="F274" s="171" t="str">
        <f>IF(OR(Accueil!$D$8="",D274="",E274=""),"",DATEDIF(E274,LOOKUP(B274,Accueil!$C$32:$C$131,Accueil!$E$32:$E$131),"m"))</f>
        <v/>
      </c>
      <c r="G274" s="92" t="str">
        <f>IF('CR CF3'!E274="","",'CR CF3'!E274)</f>
        <v/>
      </c>
      <c r="H274" s="252" t="str">
        <f>IF('CR CF3'!F274="","",'CR CF3'!F274)</f>
        <v/>
      </c>
      <c r="I274" s="245" t="str">
        <f>IF(OR(F274="",H274=""),"",VLOOKUP(H274,Détente!$A$2:$BU$157,MATCH(F274,(Détente!$B$1:$BU$1),1)+1))</f>
        <v/>
      </c>
      <c r="J274" s="252" t="str">
        <f>IF('CR CF3'!H274="","",'CR CF3'!H274)</f>
        <v/>
      </c>
      <c r="K274" s="245" t="str">
        <f>IF(OR(F274="",J274=""),"",VLOOKUP(J274,Sautillers!$A$2:$BU$99,MATCH(F274,(Sautillers!$B$1:$BU$1),1)+1))</f>
        <v/>
      </c>
      <c r="L274" s="252" t="str">
        <f>IF('CR CF3'!J274="","",'CR CF3'!J274)</f>
        <v/>
      </c>
      <c r="M274" s="245" t="str">
        <f>IF(OR(F274="",L274=""),"",VLOOKUP(L274,Gainage!$A$2:$BU$32,MATCH(F274,(Gainage!$B$1:$BU$1),1)+1))</f>
        <v/>
      </c>
      <c r="N274" s="252" t="str">
        <f>IF('CR CF3'!L274="","",'CR CF3'!L274)</f>
        <v/>
      </c>
      <c r="O274" s="245" t="str">
        <f>IF(OR(F274="",N274=""),"",VLOOKUP(N274,'Course 20 m'!$A$2:$BU$373,MATCH(F274,('Course 20 m'!$B$1:$BU$1),1)+1))</f>
        <v/>
      </c>
      <c r="P274" s="253" t="str">
        <f>IF('CR CF3'!N274="","",'CR CF3'!N274)</f>
        <v/>
      </c>
      <c r="Q274" s="245" t="str">
        <f>IF(OR(F274="",P274=""),"",VLOOKUP(P274,'Ecarts D&amp;G'!$A$2:$BU$147,MATCH(F274,('Ecarts D&amp;G'!$B$1:$BU$1),1)+1))</f>
        <v/>
      </c>
      <c r="R274" s="253" t="str">
        <f>IF('CR CF3'!P274="","",'CR CF3'!P274)</f>
        <v/>
      </c>
      <c r="S274" s="245" t="str">
        <f>IF(OR(F274="",R274=""),"",VLOOKUP(R274,'Ecarts D&amp;G'!$A$2:$BU$147,MATCH(F274,('Ecarts D&amp;G'!$B$1:$BU$1),1)+1))</f>
        <v/>
      </c>
      <c r="T274" s="253" t="str">
        <f>IF('CR CF3'!R274="","",'CR CF3'!R274)</f>
        <v/>
      </c>
      <c r="U274" s="245" t="str">
        <f>IF(OR(F274="",T274=""),"",VLOOKUP(T274,'Ecart facial'!$A$2:$BU$143,MATCH(F274,('Ecart facial'!$B$1:$BU$1),1)+1))</f>
        <v/>
      </c>
      <c r="V274" s="254" t="str">
        <f>IF('CR CF3'!T274="","",'CR CF3'!T274)</f>
        <v/>
      </c>
      <c r="W274" s="245" t="str">
        <f>IF(OR(F274="",V274=""),"",VLOOKUP(V274,'Fermeture TJ'!$A$2:$BU$126,MATCH(F274,('Fermeture TJ'!$B$1:$BU$1),1)+1))</f>
        <v/>
      </c>
      <c r="X274" s="254" t="str">
        <f>IF('CR CF3'!V274="","",'CR CF3'!V274)</f>
        <v/>
      </c>
      <c r="Y274" s="245" t="str">
        <f>IF(OR(F274="",X274=""),"",VLOOKUP(X274,Pont!$A$2:$BU$188,MATCH(F274,(Pont!$B$1:$BU$1),1)+1))</f>
        <v/>
      </c>
      <c r="Z274" s="254" t="str">
        <f>IF('CR CF3'!X274="","",'CR CF3'!X274)</f>
        <v/>
      </c>
      <c r="AA274" s="245" t="str">
        <f>IF(OR(F274="",Z274=""),"",VLOOKUP(Z274,Epaules!$A$2:$BU$76,MATCH(F274,(Epaules!$B$1:$BU$1),1)+1))</f>
        <v/>
      </c>
      <c r="AB274" s="233">
        <f t="shared" si="28"/>
        <v>0</v>
      </c>
      <c r="AC274" s="199" t="str">
        <f t="shared" si="34"/>
        <v/>
      </c>
      <c r="AD274" s="39"/>
      <c r="AE274" s="39"/>
      <c r="AF274" s="176" t="str">
        <f t="shared" si="29"/>
        <v/>
      </c>
      <c r="AG274" s="187"/>
      <c r="AH274" s="187"/>
      <c r="AI274" s="176" t="str">
        <f t="shared" si="30"/>
        <v/>
      </c>
      <c r="AJ274" s="235">
        <f t="shared" si="31"/>
        <v>0</v>
      </c>
      <c r="AK274" s="187"/>
      <c r="AL274" s="187"/>
      <c r="AM274" s="187"/>
      <c r="AN274" s="187"/>
      <c r="AO274" s="187"/>
      <c r="AP274" s="238">
        <f t="shared" si="32"/>
        <v>0</v>
      </c>
      <c r="AQ274" s="258">
        <f t="shared" si="33"/>
        <v>0</v>
      </c>
      <c r="AR274" s="231">
        <v>271</v>
      </c>
    </row>
    <row r="275" spans="1:44" ht="15" customHeight="1" x14ac:dyDescent="0.25">
      <c r="A275" s="34" t="str">
        <f>IF('CR CF3'!A275="","",Accueil!$D$8)</f>
        <v/>
      </c>
      <c r="B275" s="36" t="str">
        <f>IF('CR CF3'!A275="","",MATCH('CR CF3'!A275,Accueil!$D$32:$D$131,0))</f>
        <v/>
      </c>
      <c r="C275" s="145" t="str">
        <f>IF('CR CF3'!A275="","",'CR CF3'!A275)</f>
        <v/>
      </c>
      <c r="D275" s="162" t="str">
        <f>IF('CR CF3'!B275="","",'CR CF3'!B275)</f>
        <v/>
      </c>
      <c r="E275" s="285" t="str">
        <f>IF('CR CF3'!C275="","",'CR CF3'!C275)</f>
        <v/>
      </c>
      <c r="F275" s="171" t="str">
        <f>IF(OR(Accueil!$D$8="",D275="",E275=""),"",DATEDIF(E275,LOOKUP(B275,Accueil!$C$32:$C$131,Accueil!$E$32:$E$131),"m"))</f>
        <v/>
      </c>
      <c r="G275" s="92" t="str">
        <f>IF('CR CF3'!E275="","",'CR CF3'!E275)</f>
        <v/>
      </c>
      <c r="H275" s="252" t="str">
        <f>IF('CR CF3'!F275="","",'CR CF3'!F275)</f>
        <v/>
      </c>
      <c r="I275" s="245" t="str">
        <f>IF(OR(F275="",H275=""),"",VLOOKUP(H275,Détente!$A$2:$BU$157,MATCH(F275,(Détente!$B$1:$BU$1),1)+1))</f>
        <v/>
      </c>
      <c r="J275" s="252" t="str">
        <f>IF('CR CF3'!H275="","",'CR CF3'!H275)</f>
        <v/>
      </c>
      <c r="K275" s="245" t="str">
        <f>IF(OR(F275="",J275=""),"",VLOOKUP(J275,Sautillers!$A$2:$BU$99,MATCH(F275,(Sautillers!$B$1:$BU$1),1)+1))</f>
        <v/>
      </c>
      <c r="L275" s="252" t="str">
        <f>IF('CR CF3'!J275="","",'CR CF3'!J275)</f>
        <v/>
      </c>
      <c r="M275" s="245" t="str">
        <f>IF(OR(F275="",L275=""),"",VLOOKUP(L275,Gainage!$A$2:$BU$32,MATCH(F275,(Gainage!$B$1:$BU$1),1)+1))</f>
        <v/>
      </c>
      <c r="N275" s="252" t="str">
        <f>IF('CR CF3'!L275="","",'CR CF3'!L275)</f>
        <v/>
      </c>
      <c r="O275" s="245" t="str">
        <f>IF(OR(F275="",N275=""),"",VLOOKUP(N275,'Course 20 m'!$A$2:$BU$373,MATCH(F275,('Course 20 m'!$B$1:$BU$1),1)+1))</f>
        <v/>
      </c>
      <c r="P275" s="253" t="str">
        <f>IF('CR CF3'!N275="","",'CR CF3'!N275)</f>
        <v/>
      </c>
      <c r="Q275" s="245" t="str">
        <f>IF(OR(F275="",P275=""),"",VLOOKUP(P275,'Ecarts D&amp;G'!$A$2:$BU$147,MATCH(F275,('Ecarts D&amp;G'!$B$1:$BU$1),1)+1))</f>
        <v/>
      </c>
      <c r="R275" s="253" t="str">
        <f>IF('CR CF3'!P275="","",'CR CF3'!P275)</f>
        <v/>
      </c>
      <c r="S275" s="245" t="str">
        <f>IF(OR(F275="",R275=""),"",VLOOKUP(R275,'Ecarts D&amp;G'!$A$2:$BU$147,MATCH(F275,('Ecarts D&amp;G'!$B$1:$BU$1),1)+1))</f>
        <v/>
      </c>
      <c r="T275" s="253" t="str">
        <f>IF('CR CF3'!R275="","",'CR CF3'!R275)</f>
        <v/>
      </c>
      <c r="U275" s="245" t="str">
        <f>IF(OR(F275="",T275=""),"",VLOOKUP(T275,'Ecart facial'!$A$2:$BU$143,MATCH(F275,('Ecart facial'!$B$1:$BU$1),1)+1))</f>
        <v/>
      </c>
      <c r="V275" s="254" t="str">
        <f>IF('CR CF3'!T275="","",'CR CF3'!T275)</f>
        <v/>
      </c>
      <c r="W275" s="245" t="str">
        <f>IF(OR(F275="",V275=""),"",VLOOKUP(V275,'Fermeture TJ'!$A$2:$BU$126,MATCH(F275,('Fermeture TJ'!$B$1:$BU$1),1)+1))</f>
        <v/>
      </c>
      <c r="X275" s="254" t="str">
        <f>IF('CR CF3'!V275="","",'CR CF3'!V275)</f>
        <v/>
      </c>
      <c r="Y275" s="245" t="str">
        <f>IF(OR(F275="",X275=""),"",VLOOKUP(X275,Pont!$A$2:$BU$188,MATCH(F275,(Pont!$B$1:$BU$1),1)+1))</f>
        <v/>
      </c>
      <c r="Z275" s="254" t="str">
        <f>IF('CR CF3'!X275="","",'CR CF3'!X275)</f>
        <v/>
      </c>
      <c r="AA275" s="245" t="str">
        <f>IF(OR(F275="",Z275=""),"",VLOOKUP(Z275,Epaules!$A$2:$BU$76,MATCH(F275,(Epaules!$B$1:$BU$1),1)+1))</f>
        <v/>
      </c>
      <c r="AB275" s="233">
        <f t="shared" si="28"/>
        <v>0</v>
      </c>
      <c r="AC275" s="199" t="str">
        <f t="shared" si="34"/>
        <v/>
      </c>
      <c r="AD275" s="39"/>
      <c r="AE275" s="39"/>
      <c r="AF275" s="176" t="str">
        <f t="shared" si="29"/>
        <v/>
      </c>
      <c r="AG275" s="187"/>
      <c r="AH275" s="187"/>
      <c r="AI275" s="176" t="str">
        <f t="shared" si="30"/>
        <v/>
      </c>
      <c r="AJ275" s="235">
        <f t="shared" si="31"/>
        <v>0</v>
      </c>
      <c r="AK275" s="187"/>
      <c r="AL275" s="187"/>
      <c r="AM275" s="187"/>
      <c r="AN275" s="187"/>
      <c r="AO275" s="187"/>
      <c r="AP275" s="238">
        <f t="shared" si="32"/>
        <v>0</v>
      </c>
      <c r="AQ275" s="258">
        <f t="shared" si="33"/>
        <v>0</v>
      </c>
      <c r="AR275" s="231">
        <v>272</v>
      </c>
    </row>
    <row r="276" spans="1:44" ht="15" customHeight="1" x14ac:dyDescent="0.25">
      <c r="A276" s="34" t="str">
        <f>IF('CR CF3'!A276="","",Accueil!$D$8)</f>
        <v/>
      </c>
      <c r="B276" s="36" t="str">
        <f>IF('CR CF3'!A276="","",MATCH('CR CF3'!A276,Accueil!$D$32:$D$131,0))</f>
        <v/>
      </c>
      <c r="C276" s="145" t="str">
        <f>IF('CR CF3'!A276="","",'CR CF3'!A276)</f>
        <v/>
      </c>
      <c r="D276" s="162" t="str">
        <f>IF('CR CF3'!B276="","",'CR CF3'!B276)</f>
        <v/>
      </c>
      <c r="E276" s="284" t="str">
        <f>IF('CR CF3'!C276="","",'CR CF3'!C276)</f>
        <v/>
      </c>
      <c r="F276" s="171" t="str">
        <f>IF(OR(Accueil!$D$8="",D276="",E276=""),"",DATEDIF(E276,LOOKUP(B276,Accueil!$C$32:$C$131,Accueil!$E$32:$E$131),"m"))</f>
        <v/>
      </c>
      <c r="G276" s="92" t="str">
        <f>IF('CR CF3'!E276="","",'CR CF3'!E276)</f>
        <v/>
      </c>
      <c r="H276" s="252" t="str">
        <f>IF('CR CF3'!F276="","",'CR CF3'!F276)</f>
        <v/>
      </c>
      <c r="I276" s="245" t="str">
        <f>IF(OR(F276="",H276=""),"",VLOOKUP(H276,Détente!$A$2:$BU$157,MATCH(F276,(Détente!$B$1:$BU$1),1)+1))</f>
        <v/>
      </c>
      <c r="J276" s="252" t="str">
        <f>IF('CR CF3'!H276="","",'CR CF3'!H276)</f>
        <v/>
      </c>
      <c r="K276" s="245" t="str">
        <f>IF(OR(F276="",J276=""),"",VLOOKUP(J276,Sautillers!$A$2:$BU$99,MATCH(F276,(Sautillers!$B$1:$BU$1),1)+1))</f>
        <v/>
      </c>
      <c r="L276" s="252" t="str">
        <f>IF('CR CF3'!J276="","",'CR CF3'!J276)</f>
        <v/>
      </c>
      <c r="M276" s="245" t="str">
        <f>IF(OR(F276="",L276=""),"",VLOOKUP(L276,Gainage!$A$2:$BU$32,MATCH(F276,(Gainage!$B$1:$BU$1),1)+1))</f>
        <v/>
      </c>
      <c r="N276" s="252" t="str">
        <f>IF('CR CF3'!L276="","",'CR CF3'!L276)</f>
        <v/>
      </c>
      <c r="O276" s="245" t="str">
        <f>IF(OR(F276="",N276=""),"",VLOOKUP(N276,'Course 20 m'!$A$2:$BU$373,MATCH(F276,('Course 20 m'!$B$1:$BU$1),1)+1))</f>
        <v/>
      </c>
      <c r="P276" s="253" t="str">
        <f>IF('CR CF3'!N276="","",'CR CF3'!N276)</f>
        <v/>
      </c>
      <c r="Q276" s="245" t="str">
        <f>IF(OR(F276="",P276=""),"",VLOOKUP(P276,'Ecarts D&amp;G'!$A$2:$BU$147,MATCH(F276,('Ecarts D&amp;G'!$B$1:$BU$1),1)+1))</f>
        <v/>
      </c>
      <c r="R276" s="253" t="str">
        <f>IF('CR CF3'!P276="","",'CR CF3'!P276)</f>
        <v/>
      </c>
      <c r="S276" s="245" t="str">
        <f>IF(OR(F276="",R276=""),"",VLOOKUP(R276,'Ecarts D&amp;G'!$A$2:$BU$147,MATCH(F276,('Ecarts D&amp;G'!$B$1:$BU$1),1)+1))</f>
        <v/>
      </c>
      <c r="T276" s="253" t="str">
        <f>IF('CR CF3'!R276="","",'CR CF3'!R276)</f>
        <v/>
      </c>
      <c r="U276" s="245" t="str">
        <f>IF(OR(F276="",T276=""),"",VLOOKUP(T276,'Ecart facial'!$A$2:$BU$143,MATCH(F276,('Ecart facial'!$B$1:$BU$1),1)+1))</f>
        <v/>
      </c>
      <c r="V276" s="254" t="str">
        <f>IF('CR CF3'!T276="","",'CR CF3'!T276)</f>
        <v/>
      </c>
      <c r="W276" s="245" t="str">
        <f>IF(OR(F276="",V276=""),"",VLOOKUP(V276,'Fermeture TJ'!$A$2:$BU$126,MATCH(F276,('Fermeture TJ'!$B$1:$BU$1),1)+1))</f>
        <v/>
      </c>
      <c r="X276" s="254" t="str">
        <f>IF('CR CF3'!V276="","",'CR CF3'!V276)</f>
        <v/>
      </c>
      <c r="Y276" s="245" t="str">
        <f>IF(OR(F276="",X276=""),"",VLOOKUP(X276,Pont!$A$2:$BU$188,MATCH(F276,(Pont!$B$1:$BU$1),1)+1))</f>
        <v/>
      </c>
      <c r="Z276" s="254" t="str">
        <f>IF('CR CF3'!X276="","",'CR CF3'!X276)</f>
        <v/>
      </c>
      <c r="AA276" s="245" t="str">
        <f>IF(OR(F276="",Z276=""),"",VLOOKUP(Z276,Epaules!$A$2:$BU$76,MATCH(F276,(Epaules!$B$1:$BU$1),1)+1))</f>
        <v/>
      </c>
      <c r="AB276" s="233">
        <f t="shared" si="28"/>
        <v>0</v>
      </c>
      <c r="AC276" s="199" t="str">
        <f t="shared" si="34"/>
        <v/>
      </c>
      <c r="AD276" s="39"/>
      <c r="AE276" s="39"/>
      <c r="AF276" s="176" t="str">
        <f t="shared" si="29"/>
        <v/>
      </c>
      <c r="AG276" s="187"/>
      <c r="AH276" s="187"/>
      <c r="AI276" s="176" t="str">
        <f t="shared" si="30"/>
        <v/>
      </c>
      <c r="AJ276" s="235">
        <f t="shared" si="31"/>
        <v>0</v>
      </c>
      <c r="AK276" s="187"/>
      <c r="AL276" s="187"/>
      <c r="AM276" s="187"/>
      <c r="AN276" s="187"/>
      <c r="AO276" s="187"/>
      <c r="AP276" s="238">
        <f t="shared" si="32"/>
        <v>0</v>
      </c>
      <c r="AQ276" s="258">
        <f t="shared" si="33"/>
        <v>0</v>
      </c>
      <c r="AR276" s="231">
        <v>273</v>
      </c>
    </row>
    <row r="277" spans="1:44" ht="15" customHeight="1" x14ac:dyDescent="0.25">
      <c r="A277" s="34" t="str">
        <f>IF('CR CF3'!A277="","",Accueil!$D$8)</f>
        <v/>
      </c>
      <c r="B277" s="36" t="str">
        <f>IF('CR CF3'!A277="","",MATCH('CR CF3'!A277,Accueil!$D$32:$D$131,0))</f>
        <v/>
      </c>
      <c r="C277" s="145" t="str">
        <f>IF('CR CF3'!A277="","",'CR CF3'!A277)</f>
        <v/>
      </c>
      <c r="D277" s="162" t="str">
        <f>IF('CR CF3'!B277="","",'CR CF3'!B277)</f>
        <v/>
      </c>
      <c r="E277" s="285" t="str">
        <f>IF('CR CF3'!C277="","",'CR CF3'!C277)</f>
        <v/>
      </c>
      <c r="F277" s="171" t="str">
        <f>IF(OR(Accueil!$D$8="",D277="",E277=""),"",DATEDIF(E277,LOOKUP(B277,Accueil!$C$32:$C$131,Accueil!$E$32:$E$131),"m"))</f>
        <v/>
      </c>
      <c r="G277" s="92" t="str">
        <f>IF('CR CF3'!E277="","",'CR CF3'!E277)</f>
        <v/>
      </c>
      <c r="H277" s="252" t="str">
        <f>IF('CR CF3'!F277="","",'CR CF3'!F277)</f>
        <v/>
      </c>
      <c r="I277" s="245" t="str">
        <f>IF(OR(F277="",H277=""),"",VLOOKUP(H277,Détente!$A$2:$BU$157,MATCH(F277,(Détente!$B$1:$BU$1),1)+1))</f>
        <v/>
      </c>
      <c r="J277" s="252" t="str">
        <f>IF('CR CF3'!H277="","",'CR CF3'!H277)</f>
        <v/>
      </c>
      <c r="K277" s="245" t="str">
        <f>IF(OR(F277="",J277=""),"",VLOOKUP(J277,Sautillers!$A$2:$BU$99,MATCH(F277,(Sautillers!$B$1:$BU$1),1)+1))</f>
        <v/>
      </c>
      <c r="L277" s="252" t="str">
        <f>IF('CR CF3'!J277="","",'CR CF3'!J277)</f>
        <v/>
      </c>
      <c r="M277" s="245" t="str">
        <f>IF(OR(F277="",L277=""),"",VLOOKUP(L277,Gainage!$A$2:$BU$32,MATCH(F277,(Gainage!$B$1:$BU$1),1)+1))</f>
        <v/>
      </c>
      <c r="N277" s="252" t="str">
        <f>IF('CR CF3'!L277="","",'CR CF3'!L277)</f>
        <v/>
      </c>
      <c r="O277" s="245" t="str">
        <f>IF(OR(F277="",N277=""),"",VLOOKUP(N277,'Course 20 m'!$A$2:$BU$373,MATCH(F277,('Course 20 m'!$B$1:$BU$1),1)+1))</f>
        <v/>
      </c>
      <c r="P277" s="253" t="str">
        <f>IF('CR CF3'!N277="","",'CR CF3'!N277)</f>
        <v/>
      </c>
      <c r="Q277" s="245" t="str">
        <f>IF(OR(F277="",P277=""),"",VLOOKUP(P277,'Ecarts D&amp;G'!$A$2:$BU$147,MATCH(F277,('Ecarts D&amp;G'!$B$1:$BU$1),1)+1))</f>
        <v/>
      </c>
      <c r="R277" s="253" t="str">
        <f>IF('CR CF3'!P277="","",'CR CF3'!P277)</f>
        <v/>
      </c>
      <c r="S277" s="245" t="str">
        <f>IF(OR(F277="",R277=""),"",VLOOKUP(R277,'Ecarts D&amp;G'!$A$2:$BU$147,MATCH(F277,('Ecarts D&amp;G'!$B$1:$BU$1),1)+1))</f>
        <v/>
      </c>
      <c r="T277" s="253" t="str">
        <f>IF('CR CF3'!R277="","",'CR CF3'!R277)</f>
        <v/>
      </c>
      <c r="U277" s="245" t="str">
        <f>IF(OR(F277="",T277=""),"",VLOOKUP(T277,'Ecart facial'!$A$2:$BU$143,MATCH(F277,('Ecart facial'!$B$1:$BU$1),1)+1))</f>
        <v/>
      </c>
      <c r="V277" s="254" t="str">
        <f>IF('CR CF3'!T277="","",'CR CF3'!T277)</f>
        <v/>
      </c>
      <c r="W277" s="245" t="str">
        <f>IF(OR(F277="",V277=""),"",VLOOKUP(V277,'Fermeture TJ'!$A$2:$BU$126,MATCH(F277,('Fermeture TJ'!$B$1:$BU$1),1)+1))</f>
        <v/>
      </c>
      <c r="X277" s="254" t="str">
        <f>IF('CR CF3'!V277="","",'CR CF3'!V277)</f>
        <v/>
      </c>
      <c r="Y277" s="245" t="str">
        <f>IF(OR(F277="",X277=""),"",VLOOKUP(X277,Pont!$A$2:$BU$188,MATCH(F277,(Pont!$B$1:$BU$1),1)+1))</f>
        <v/>
      </c>
      <c r="Z277" s="254" t="str">
        <f>IF('CR CF3'!X277="","",'CR CF3'!X277)</f>
        <v/>
      </c>
      <c r="AA277" s="245" t="str">
        <f>IF(OR(F277="",Z277=""),"",VLOOKUP(Z277,Epaules!$A$2:$BU$76,MATCH(F277,(Epaules!$B$1:$BU$1),1)+1))</f>
        <v/>
      </c>
      <c r="AB277" s="233">
        <f t="shared" si="28"/>
        <v>0</v>
      </c>
      <c r="AC277" s="199" t="str">
        <f t="shared" si="34"/>
        <v/>
      </c>
      <c r="AD277" s="39"/>
      <c r="AE277" s="39"/>
      <c r="AF277" s="176" t="str">
        <f t="shared" si="29"/>
        <v/>
      </c>
      <c r="AG277" s="187"/>
      <c r="AH277" s="187"/>
      <c r="AI277" s="176" t="str">
        <f t="shared" si="30"/>
        <v/>
      </c>
      <c r="AJ277" s="235">
        <f t="shared" si="31"/>
        <v>0</v>
      </c>
      <c r="AK277" s="187"/>
      <c r="AL277" s="187"/>
      <c r="AM277" s="187"/>
      <c r="AN277" s="187"/>
      <c r="AO277" s="187"/>
      <c r="AP277" s="238">
        <f t="shared" si="32"/>
        <v>0</v>
      </c>
      <c r="AQ277" s="258">
        <f t="shared" si="33"/>
        <v>0</v>
      </c>
      <c r="AR277" s="231">
        <v>274</v>
      </c>
    </row>
    <row r="278" spans="1:44" ht="15" customHeight="1" x14ac:dyDescent="0.25">
      <c r="A278" s="34" t="str">
        <f>IF('CR CF3'!A278="","",Accueil!$D$8)</f>
        <v/>
      </c>
      <c r="B278" s="36" t="str">
        <f>IF('CR CF3'!A278="","",MATCH('CR CF3'!A278,Accueil!$D$32:$D$131,0))</f>
        <v/>
      </c>
      <c r="C278" s="145" t="str">
        <f>IF('CR CF3'!A278="","",'CR CF3'!A278)</f>
        <v/>
      </c>
      <c r="D278" s="162" t="str">
        <f>IF('CR CF3'!B278="","",'CR CF3'!B278)</f>
        <v/>
      </c>
      <c r="E278" s="284" t="str">
        <f>IF('CR CF3'!C278="","",'CR CF3'!C278)</f>
        <v/>
      </c>
      <c r="F278" s="171" t="str">
        <f>IF(OR(Accueil!$D$8="",D278="",E278=""),"",DATEDIF(E278,LOOKUP(B278,Accueil!$C$32:$C$131,Accueil!$E$32:$E$131),"m"))</f>
        <v/>
      </c>
      <c r="G278" s="92" t="str">
        <f>IF('CR CF3'!E278="","",'CR CF3'!E278)</f>
        <v/>
      </c>
      <c r="H278" s="252" t="str">
        <f>IF('CR CF3'!F278="","",'CR CF3'!F278)</f>
        <v/>
      </c>
      <c r="I278" s="245" t="str">
        <f>IF(OR(F278="",H278=""),"",VLOOKUP(H278,Détente!$A$2:$BU$157,MATCH(F278,(Détente!$B$1:$BU$1),1)+1))</f>
        <v/>
      </c>
      <c r="J278" s="252" t="str">
        <f>IF('CR CF3'!H278="","",'CR CF3'!H278)</f>
        <v/>
      </c>
      <c r="K278" s="245" t="str">
        <f>IF(OR(F278="",J278=""),"",VLOOKUP(J278,Sautillers!$A$2:$BU$99,MATCH(F278,(Sautillers!$B$1:$BU$1),1)+1))</f>
        <v/>
      </c>
      <c r="L278" s="252" t="str">
        <f>IF('CR CF3'!J278="","",'CR CF3'!J278)</f>
        <v/>
      </c>
      <c r="M278" s="245" t="str">
        <f>IF(OR(F278="",L278=""),"",VLOOKUP(L278,Gainage!$A$2:$BU$32,MATCH(F278,(Gainage!$B$1:$BU$1),1)+1))</f>
        <v/>
      </c>
      <c r="N278" s="252" t="str">
        <f>IF('CR CF3'!L278="","",'CR CF3'!L278)</f>
        <v/>
      </c>
      <c r="O278" s="245" t="str">
        <f>IF(OR(F278="",N278=""),"",VLOOKUP(N278,'Course 20 m'!$A$2:$BU$373,MATCH(F278,('Course 20 m'!$B$1:$BU$1),1)+1))</f>
        <v/>
      </c>
      <c r="P278" s="253" t="str">
        <f>IF('CR CF3'!N278="","",'CR CF3'!N278)</f>
        <v/>
      </c>
      <c r="Q278" s="245" t="str">
        <f>IF(OR(F278="",P278=""),"",VLOOKUP(P278,'Ecarts D&amp;G'!$A$2:$BU$147,MATCH(F278,('Ecarts D&amp;G'!$B$1:$BU$1),1)+1))</f>
        <v/>
      </c>
      <c r="R278" s="253" t="str">
        <f>IF('CR CF3'!P278="","",'CR CF3'!P278)</f>
        <v/>
      </c>
      <c r="S278" s="245" t="str">
        <f>IF(OR(F278="",R278=""),"",VLOOKUP(R278,'Ecarts D&amp;G'!$A$2:$BU$147,MATCH(F278,('Ecarts D&amp;G'!$B$1:$BU$1),1)+1))</f>
        <v/>
      </c>
      <c r="T278" s="253" t="str">
        <f>IF('CR CF3'!R278="","",'CR CF3'!R278)</f>
        <v/>
      </c>
      <c r="U278" s="245" t="str">
        <f>IF(OR(F278="",T278=""),"",VLOOKUP(T278,'Ecart facial'!$A$2:$BU$143,MATCH(F278,('Ecart facial'!$B$1:$BU$1),1)+1))</f>
        <v/>
      </c>
      <c r="V278" s="254" t="str">
        <f>IF('CR CF3'!T278="","",'CR CF3'!T278)</f>
        <v/>
      </c>
      <c r="W278" s="245" t="str">
        <f>IF(OR(F278="",V278=""),"",VLOOKUP(V278,'Fermeture TJ'!$A$2:$BU$126,MATCH(F278,('Fermeture TJ'!$B$1:$BU$1),1)+1))</f>
        <v/>
      </c>
      <c r="X278" s="254" t="str">
        <f>IF('CR CF3'!V278="","",'CR CF3'!V278)</f>
        <v/>
      </c>
      <c r="Y278" s="245" t="str">
        <f>IF(OR(F278="",X278=""),"",VLOOKUP(X278,Pont!$A$2:$BU$188,MATCH(F278,(Pont!$B$1:$BU$1),1)+1))</f>
        <v/>
      </c>
      <c r="Z278" s="254" t="str">
        <f>IF('CR CF3'!X278="","",'CR CF3'!X278)</f>
        <v/>
      </c>
      <c r="AA278" s="245" t="str">
        <f>IF(OR(F278="",Z278=""),"",VLOOKUP(Z278,Epaules!$A$2:$BU$76,MATCH(F278,(Epaules!$B$1:$BU$1),1)+1))</f>
        <v/>
      </c>
      <c r="AB278" s="233">
        <f t="shared" si="28"/>
        <v>0</v>
      </c>
      <c r="AC278" s="199" t="str">
        <f t="shared" si="34"/>
        <v/>
      </c>
      <c r="AD278" s="39"/>
      <c r="AE278" s="39"/>
      <c r="AF278" s="176" t="str">
        <f t="shared" si="29"/>
        <v/>
      </c>
      <c r="AG278" s="187"/>
      <c r="AH278" s="187"/>
      <c r="AI278" s="176" t="str">
        <f t="shared" si="30"/>
        <v/>
      </c>
      <c r="AJ278" s="235">
        <f t="shared" si="31"/>
        <v>0</v>
      </c>
      <c r="AK278" s="187"/>
      <c r="AL278" s="187"/>
      <c r="AM278" s="187"/>
      <c r="AN278" s="187"/>
      <c r="AO278" s="187"/>
      <c r="AP278" s="238">
        <f t="shared" si="32"/>
        <v>0</v>
      </c>
      <c r="AQ278" s="258">
        <f t="shared" si="33"/>
        <v>0</v>
      </c>
      <c r="AR278" s="231">
        <v>275</v>
      </c>
    </row>
    <row r="279" spans="1:44" ht="15" customHeight="1" x14ac:dyDescent="0.25">
      <c r="A279" s="34" t="str">
        <f>IF('CR CF3'!A279="","",Accueil!$D$8)</f>
        <v/>
      </c>
      <c r="B279" s="36" t="str">
        <f>IF('CR CF3'!A279="","",MATCH('CR CF3'!A279,Accueil!$D$32:$D$131,0))</f>
        <v/>
      </c>
      <c r="C279" s="145" t="str">
        <f>IF('CR CF3'!A279="","",'CR CF3'!A279)</f>
        <v/>
      </c>
      <c r="D279" s="162" t="str">
        <f>IF('CR CF3'!B279="","",'CR CF3'!B279)</f>
        <v/>
      </c>
      <c r="E279" s="285" t="str">
        <f>IF('CR CF3'!C279="","",'CR CF3'!C279)</f>
        <v/>
      </c>
      <c r="F279" s="171" t="str">
        <f>IF(OR(Accueil!$D$8="",D279="",E279=""),"",DATEDIF(E279,LOOKUP(B279,Accueil!$C$32:$C$131,Accueil!$E$32:$E$131),"m"))</f>
        <v/>
      </c>
      <c r="G279" s="92" t="str">
        <f>IF('CR CF3'!E279="","",'CR CF3'!E279)</f>
        <v/>
      </c>
      <c r="H279" s="252" t="str">
        <f>IF('CR CF3'!F279="","",'CR CF3'!F279)</f>
        <v/>
      </c>
      <c r="I279" s="245" t="str">
        <f>IF(OR(F279="",H279=""),"",VLOOKUP(H279,Détente!$A$2:$BU$157,MATCH(F279,(Détente!$B$1:$BU$1),1)+1))</f>
        <v/>
      </c>
      <c r="J279" s="252" t="str">
        <f>IF('CR CF3'!H279="","",'CR CF3'!H279)</f>
        <v/>
      </c>
      <c r="K279" s="245" t="str">
        <f>IF(OR(F279="",J279=""),"",VLOOKUP(J279,Sautillers!$A$2:$BU$99,MATCH(F279,(Sautillers!$B$1:$BU$1),1)+1))</f>
        <v/>
      </c>
      <c r="L279" s="252" t="str">
        <f>IF('CR CF3'!J279="","",'CR CF3'!J279)</f>
        <v/>
      </c>
      <c r="M279" s="245" t="str">
        <f>IF(OR(F279="",L279=""),"",VLOOKUP(L279,Gainage!$A$2:$BU$32,MATCH(F279,(Gainage!$B$1:$BU$1),1)+1))</f>
        <v/>
      </c>
      <c r="N279" s="252" t="str">
        <f>IF('CR CF3'!L279="","",'CR CF3'!L279)</f>
        <v/>
      </c>
      <c r="O279" s="245" t="str">
        <f>IF(OR(F279="",N279=""),"",VLOOKUP(N279,'Course 20 m'!$A$2:$BU$373,MATCH(F279,('Course 20 m'!$B$1:$BU$1),1)+1))</f>
        <v/>
      </c>
      <c r="P279" s="253" t="str">
        <f>IF('CR CF3'!N279="","",'CR CF3'!N279)</f>
        <v/>
      </c>
      <c r="Q279" s="245" t="str">
        <f>IF(OR(F279="",P279=""),"",VLOOKUP(P279,'Ecarts D&amp;G'!$A$2:$BU$147,MATCH(F279,('Ecarts D&amp;G'!$B$1:$BU$1),1)+1))</f>
        <v/>
      </c>
      <c r="R279" s="253" t="str">
        <f>IF('CR CF3'!P279="","",'CR CF3'!P279)</f>
        <v/>
      </c>
      <c r="S279" s="245" t="str">
        <f>IF(OR(F279="",R279=""),"",VLOOKUP(R279,'Ecarts D&amp;G'!$A$2:$BU$147,MATCH(F279,('Ecarts D&amp;G'!$B$1:$BU$1),1)+1))</f>
        <v/>
      </c>
      <c r="T279" s="253" t="str">
        <f>IF('CR CF3'!R279="","",'CR CF3'!R279)</f>
        <v/>
      </c>
      <c r="U279" s="245" t="str">
        <f>IF(OR(F279="",T279=""),"",VLOOKUP(T279,'Ecart facial'!$A$2:$BU$143,MATCH(F279,('Ecart facial'!$B$1:$BU$1),1)+1))</f>
        <v/>
      </c>
      <c r="V279" s="254" t="str">
        <f>IF('CR CF3'!T279="","",'CR CF3'!T279)</f>
        <v/>
      </c>
      <c r="W279" s="245" t="str">
        <f>IF(OR(F279="",V279=""),"",VLOOKUP(V279,'Fermeture TJ'!$A$2:$BU$126,MATCH(F279,('Fermeture TJ'!$B$1:$BU$1),1)+1))</f>
        <v/>
      </c>
      <c r="X279" s="254" t="str">
        <f>IF('CR CF3'!V279="","",'CR CF3'!V279)</f>
        <v/>
      </c>
      <c r="Y279" s="245" t="str">
        <f>IF(OR(F279="",X279=""),"",VLOOKUP(X279,Pont!$A$2:$BU$188,MATCH(F279,(Pont!$B$1:$BU$1),1)+1))</f>
        <v/>
      </c>
      <c r="Z279" s="254" t="str">
        <f>IF('CR CF3'!X279="","",'CR CF3'!X279)</f>
        <v/>
      </c>
      <c r="AA279" s="245" t="str">
        <f>IF(OR(F279="",Z279=""),"",VLOOKUP(Z279,Epaules!$A$2:$BU$76,MATCH(F279,(Epaules!$B$1:$BU$1),1)+1))</f>
        <v/>
      </c>
      <c r="AB279" s="233">
        <f t="shared" si="28"/>
        <v>0</v>
      </c>
      <c r="AC279" s="199" t="str">
        <f t="shared" si="34"/>
        <v/>
      </c>
      <c r="AD279" s="39"/>
      <c r="AE279" s="39"/>
      <c r="AF279" s="176" t="str">
        <f t="shared" si="29"/>
        <v/>
      </c>
      <c r="AG279" s="187"/>
      <c r="AH279" s="187"/>
      <c r="AI279" s="176" t="str">
        <f t="shared" si="30"/>
        <v/>
      </c>
      <c r="AJ279" s="235">
        <f t="shared" si="31"/>
        <v>0</v>
      </c>
      <c r="AK279" s="187"/>
      <c r="AL279" s="187"/>
      <c r="AM279" s="187"/>
      <c r="AN279" s="187"/>
      <c r="AO279" s="187"/>
      <c r="AP279" s="238">
        <f t="shared" si="32"/>
        <v>0</v>
      </c>
      <c r="AQ279" s="258">
        <f t="shared" si="33"/>
        <v>0</v>
      </c>
      <c r="AR279" s="231">
        <v>276</v>
      </c>
    </row>
    <row r="280" spans="1:44" ht="15" customHeight="1" x14ac:dyDescent="0.25">
      <c r="A280" s="34" t="str">
        <f>IF('CR CF3'!A280="","",Accueil!$D$8)</f>
        <v/>
      </c>
      <c r="B280" s="36" t="str">
        <f>IF('CR CF3'!A280="","",MATCH('CR CF3'!A280,Accueil!$D$32:$D$131,0))</f>
        <v/>
      </c>
      <c r="C280" s="145" t="str">
        <f>IF('CR CF3'!A280="","",'CR CF3'!A280)</f>
        <v/>
      </c>
      <c r="D280" s="162" t="str">
        <f>IF('CR CF3'!B280="","",'CR CF3'!B280)</f>
        <v/>
      </c>
      <c r="E280" s="284" t="str">
        <f>IF('CR CF3'!C280="","",'CR CF3'!C280)</f>
        <v/>
      </c>
      <c r="F280" s="171" t="str">
        <f>IF(OR(Accueil!$D$8="",D280="",E280=""),"",DATEDIF(E280,LOOKUP(B280,Accueil!$C$32:$C$131,Accueil!$E$32:$E$131),"m"))</f>
        <v/>
      </c>
      <c r="G280" s="92" t="str">
        <f>IF('CR CF3'!E280="","",'CR CF3'!E280)</f>
        <v/>
      </c>
      <c r="H280" s="252" t="str">
        <f>IF('CR CF3'!F280="","",'CR CF3'!F280)</f>
        <v/>
      </c>
      <c r="I280" s="245" t="str">
        <f>IF(OR(F280="",H280=""),"",VLOOKUP(H280,Détente!$A$2:$BU$157,MATCH(F280,(Détente!$B$1:$BU$1),1)+1))</f>
        <v/>
      </c>
      <c r="J280" s="252" t="str">
        <f>IF('CR CF3'!H280="","",'CR CF3'!H280)</f>
        <v/>
      </c>
      <c r="K280" s="245" t="str">
        <f>IF(OR(F280="",J280=""),"",VLOOKUP(J280,Sautillers!$A$2:$BU$99,MATCH(F280,(Sautillers!$B$1:$BU$1),1)+1))</f>
        <v/>
      </c>
      <c r="L280" s="252" t="str">
        <f>IF('CR CF3'!J280="","",'CR CF3'!J280)</f>
        <v/>
      </c>
      <c r="M280" s="245" t="str">
        <f>IF(OR(F280="",L280=""),"",VLOOKUP(L280,Gainage!$A$2:$BU$32,MATCH(F280,(Gainage!$B$1:$BU$1),1)+1))</f>
        <v/>
      </c>
      <c r="N280" s="252" t="str">
        <f>IF('CR CF3'!L280="","",'CR CF3'!L280)</f>
        <v/>
      </c>
      <c r="O280" s="245" t="str">
        <f>IF(OR(F280="",N280=""),"",VLOOKUP(N280,'Course 20 m'!$A$2:$BU$373,MATCH(F280,('Course 20 m'!$B$1:$BU$1),1)+1))</f>
        <v/>
      </c>
      <c r="P280" s="253" t="str">
        <f>IF('CR CF3'!N280="","",'CR CF3'!N280)</f>
        <v/>
      </c>
      <c r="Q280" s="245" t="str">
        <f>IF(OR(F280="",P280=""),"",VLOOKUP(P280,'Ecarts D&amp;G'!$A$2:$BU$147,MATCH(F280,('Ecarts D&amp;G'!$B$1:$BU$1),1)+1))</f>
        <v/>
      </c>
      <c r="R280" s="253" t="str">
        <f>IF('CR CF3'!P280="","",'CR CF3'!P280)</f>
        <v/>
      </c>
      <c r="S280" s="245" t="str">
        <f>IF(OR(F280="",R280=""),"",VLOOKUP(R280,'Ecarts D&amp;G'!$A$2:$BU$147,MATCH(F280,('Ecarts D&amp;G'!$B$1:$BU$1),1)+1))</f>
        <v/>
      </c>
      <c r="T280" s="253" t="str">
        <f>IF('CR CF3'!R280="","",'CR CF3'!R280)</f>
        <v/>
      </c>
      <c r="U280" s="245" t="str">
        <f>IF(OR(F280="",T280=""),"",VLOOKUP(T280,'Ecart facial'!$A$2:$BU$143,MATCH(F280,('Ecart facial'!$B$1:$BU$1),1)+1))</f>
        <v/>
      </c>
      <c r="V280" s="254" t="str">
        <f>IF('CR CF3'!T280="","",'CR CF3'!T280)</f>
        <v/>
      </c>
      <c r="W280" s="245" t="str">
        <f>IF(OR(F280="",V280=""),"",VLOOKUP(V280,'Fermeture TJ'!$A$2:$BU$126,MATCH(F280,('Fermeture TJ'!$B$1:$BU$1),1)+1))</f>
        <v/>
      </c>
      <c r="X280" s="254" t="str">
        <f>IF('CR CF3'!V280="","",'CR CF3'!V280)</f>
        <v/>
      </c>
      <c r="Y280" s="245" t="str">
        <f>IF(OR(F280="",X280=""),"",VLOOKUP(X280,Pont!$A$2:$BU$188,MATCH(F280,(Pont!$B$1:$BU$1),1)+1))</f>
        <v/>
      </c>
      <c r="Z280" s="254" t="str">
        <f>IF('CR CF3'!X280="","",'CR CF3'!X280)</f>
        <v/>
      </c>
      <c r="AA280" s="245" t="str">
        <f>IF(OR(F280="",Z280=""),"",VLOOKUP(Z280,Epaules!$A$2:$BU$76,MATCH(F280,(Epaules!$B$1:$BU$1),1)+1))</f>
        <v/>
      </c>
      <c r="AB280" s="233">
        <f t="shared" si="28"/>
        <v>0</v>
      </c>
      <c r="AC280" s="199" t="str">
        <f t="shared" si="34"/>
        <v/>
      </c>
      <c r="AD280" s="39"/>
      <c r="AE280" s="39"/>
      <c r="AF280" s="176" t="str">
        <f t="shared" si="29"/>
        <v/>
      </c>
      <c r="AG280" s="187"/>
      <c r="AH280" s="187"/>
      <c r="AI280" s="176" t="str">
        <f t="shared" si="30"/>
        <v/>
      </c>
      <c r="AJ280" s="235">
        <f t="shared" si="31"/>
        <v>0</v>
      </c>
      <c r="AK280" s="187"/>
      <c r="AL280" s="187"/>
      <c r="AM280" s="187"/>
      <c r="AN280" s="187"/>
      <c r="AO280" s="187"/>
      <c r="AP280" s="238">
        <f t="shared" si="32"/>
        <v>0</v>
      </c>
      <c r="AQ280" s="258">
        <f t="shared" si="33"/>
        <v>0</v>
      </c>
      <c r="AR280" s="231">
        <v>277</v>
      </c>
    </row>
    <row r="281" spans="1:44" ht="15" customHeight="1" x14ac:dyDescent="0.25">
      <c r="A281" s="34" t="str">
        <f>IF('CR CF3'!A281="","",Accueil!$D$8)</f>
        <v/>
      </c>
      <c r="B281" s="36" t="str">
        <f>IF('CR CF3'!A281="","",MATCH('CR CF3'!A281,Accueil!$D$32:$D$131,0))</f>
        <v/>
      </c>
      <c r="C281" s="145" t="str">
        <f>IF('CR CF3'!A281="","",'CR CF3'!A281)</f>
        <v/>
      </c>
      <c r="D281" s="162" t="str">
        <f>IF('CR CF3'!B281="","",'CR CF3'!B281)</f>
        <v/>
      </c>
      <c r="E281" s="285" t="str">
        <f>IF('CR CF3'!C281="","",'CR CF3'!C281)</f>
        <v/>
      </c>
      <c r="F281" s="171" t="str">
        <f>IF(OR(Accueil!$D$8="",D281="",E281=""),"",DATEDIF(E281,LOOKUP(B281,Accueil!$C$32:$C$131,Accueil!$E$32:$E$131),"m"))</f>
        <v/>
      </c>
      <c r="G281" s="92" t="str">
        <f>IF('CR CF3'!E281="","",'CR CF3'!E281)</f>
        <v/>
      </c>
      <c r="H281" s="252" t="str">
        <f>IF('CR CF3'!F281="","",'CR CF3'!F281)</f>
        <v/>
      </c>
      <c r="I281" s="245" t="str">
        <f>IF(OR(F281="",H281=""),"",VLOOKUP(H281,Détente!$A$2:$BU$157,MATCH(F281,(Détente!$B$1:$BU$1),1)+1))</f>
        <v/>
      </c>
      <c r="J281" s="252" t="str">
        <f>IF('CR CF3'!H281="","",'CR CF3'!H281)</f>
        <v/>
      </c>
      <c r="K281" s="245" t="str">
        <f>IF(OR(F281="",J281=""),"",VLOOKUP(J281,Sautillers!$A$2:$BU$99,MATCH(F281,(Sautillers!$B$1:$BU$1),1)+1))</f>
        <v/>
      </c>
      <c r="L281" s="252" t="str">
        <f>IF('CR CF3'!J281="","",'CR CF3'!J281)</f>
        <v/>
      </c>
      <c r="M281" s="245" t="str">
        <f>IF(OR(F281="",L281=""),"",VLOOKUP(L281,Gainage!$A$2:$BU$32,MATCH(F281,(Gainage!$B$1:$BU$1),1)+1))</f>
        <v/>
      </c>
      <c r="N281" s="252" t="str">
        <f>IF('CR CF3'!L281="","",'CR CF3'!L281)</f>
        <v/>
      </c>
      <c r="O281" s="245" t="str">
        <f>IF(OR(F281="",N281=""),"",VLOOKUP(N281,'Course 20 m'!$A$2:$BU$373,MATCH(F281,('Course 20 m'!$B$1:$BU$1),1)+1))</f>
        <v/>
      </c>
      <c r="P281" s="253" t="str">
        <f>IF('CR CF3'!N281="","",'CR CF3'!N281)</f>
        <v/>
      </c>
      <c r="Q281" s="245" t="str">
        <f>IF(OR(F281="",P281=""),"",VLOOKUP(P281,'Ecarts D&amp;G'!$A$2:$BU$147,MATCH(F281,('Ecarts D&amp;G'!$B$1:$BU$1),1)+1))</f>
        <v/>
      </c>
      <c r="R281" s="253" t="str">
        <f>IF('CR CF3'!P281="","",'CR CF3'!P281)</f>
        <v/>
      </c>
      <c r="S281" s="245" t="str">
        <f>IF(OR(F281="",R281=""),"",VLOOKUP(R281,'Ecarts D&amp;G'!$A$2:$BU$147,MATCH(F281,('Ecarts D&amp;G'!$B$1:$BU$1),1)+1))</f>
        <v/>
      </c>
      <c r="T281" s="253" t="str">
        <f>IF('CR CF3'!R281="","",'CR CF3'!R281)</f>
        <v/>
      </c>
      <c r="U281" s="245" t="str">
        <f>IF(OR(F281="",T281=""),"",VLOOKUP(T281,'Ecart facial'!$A$2:$BU$143,MATCH(F281,('Ecart facial'!$B$1:$BU$1),1)+1))</f>
        <v/>
      </c>
      <c r="V281" s="254" t="str">
        <f>IF('CR CF3'!T281="","",'CR CF3'!T281)</f>
        <v/>
      </c>
      <c r="W281" s="245" t="str">
        <f>IF(OR(F281="",V281=""),"",VLOOKUP(V281,'Fermeture TJ'!$A$2:$BU$126,MATCH(F281,('Fermeture TJ'!$B$1:$BU$1),1)+1))</f>
        <v/>
      </c>
      <c r="X281" s="254" t="str">
        <f>IF('CR CF3'!V281="","",'CR CF3'!V281)</f>
        <v/>
      </c>
      <c r="Y281" s="245" t="str">
        <f>IF(OR(F281="",X281=""),"",VLOOKUP(X281,Pont!$A$2:$BU$188,MATCH(F281,(Pont!$B$1:$BU$1),1)+1))</f>
        <v/>
      </c>
      <c r="Z281" s="254" t="str">
        <f>IF('CR CF3'!X281="","",'CR CF3'!X281)</f>
        <v/>
      </c>
      <c r="AA281" s="245" t="str">
        <f>IF(OR(F281="",Z281=""),"",VLOOKUP(Z281,Epaules!$A$2:$BU$76,MATCH(F281,(Epaules!$B$1:$BU$1),1)+1))</f>
        <v/>
      </c>
      <c r="AB281" s="233">
        <f t="shared" si="28"/>
        <v>0</v>
      </c>
      <c r="AC281" s="199" t="str">
        <f t="shared" si="34"/>
        <v/>
      </c>
      <c r="AD281" s="39"/>
      <c r="AE281" s="39"/>
      <c r="AF281" s="176" t="str">
        <f t="shared" si="29"/>
        <v/>
      </c>
      <c r="AG281" s="187"/>
      <c r="AH281" s="187"/>
      <c r="AI281" s="176" t="str">
        <f t="shared" si="30"/>
        <v/>
      </c>
      <c r="AJ281" s="235">
        <f t="shared" si="31"/>
        <v>0</v>
      </c>
      <c r="AK281" s="187"/>
      <c r="AL281" s="187"/>
      <c r="AM281" s="187"/>
      <c r="AN281" s="187"/>
      <c r="AO281" s="187"/>
      <c r="AP281" s="238">
        <f t="shared" si="32"/>
        <v>0</v>
      </c>
      <c r="AQ281" s="258">
        <f t="shared" si="33"/>
        <v>0</v>
      </c>
      <c r="AR281" s="231">
        <v>278</v>
      </c>
    </row>
    <row r="282" spans="1:44" ht="15" customHeight="1" x14ac:dyDescent="0.25">
      <c r="A282" s="34" t="str">
        <f>IF('CR CF3'!A282="","",Accueil!$D$8)</f>
        <v/>
      </c>
      <c r="B282" s="36" t="str">
        <f>IF('CR CF3'!A282="","",MATCH('CR CF3'!A282,Accueil!$D$32:$D$131,0))</f>
        <v/>
      </c>
      <c r="C282" s="145" t="str">
        <f>IF('CR CF3'!A282="","",'CR CF3'!A282)</f>
        <v/>
      </c>
      <c r="D282" s="162" t="str">
        <f>IF('CR CF3'!B282="","",'CR CF3'!B282)</f>
        <v/>
      </c>
      <c r="E282" s="284" t="str">
        <f>IF('CR CF3'!C282="","",'CR CF3'!C282)</f>
        <v/>
      </c>
      <c r="F282" s="171" t="str">
        <f>IF(OR(Accueil!$D$8="",D282="",E282=""),"",DATEDIF(E282,LOOKUP(B282,Accueil!$C$32:$C$131,Accueil!$E$32:$E$131),"m"))</f>
        <v/>
      </c>
      <c r="G282" s="92" t="str">
        <f>IF('CR CF3'!E282="","",'CR CF3'!E282)</f>
        <v/>
      </c>
      <c r="H282" s="252" t="str">
        <f>IF('CR CF3'!F282="","",'CR CF3'!F282)</f>
        <v/>
      </c>
      <c r="I282" s="245" t="str">
        <f>IF(OR(F282="",H282=""),"",VLOOKUP(H282,Détente!$A$2:$BU$157,MATCH(F282,(Détente!$B$1:$BU$1),1)+1))</f>
        <v/>
      </c>
      <c r="J282" s="252" t="str">
        <f>IF('CR CF3'!H282="","",'CR CF3'!H282)</f>
        <v/>
      </c>
      <c r="K282" s="245" t="str">
        <f>IF(OR(F282="",J282=""),"",VLOOKUP(J282,Sautillers!$A$2:$BU$99,MATCH(F282,(Sautillers!$B$1:$BU$1),1)+1))</f>
        <v/>
      </c>
      <c r="L282" s="252" t="str">
        <f>IF('CR CF3'!J282="","",'CR CF3'!J282)</f>
        <v/>
      </c>
      <c r="M282" s="245" t="str">
        <f>IF(OR(F282="",L282=""),"",VLOOKUP(L282,Gainage!$A$2:$BU$32,MATCH(F282,(Gainage!$B$1:$BU$1),1)+1))</f>
        <v/>
      </c>
      <c r="N282" s="252" t="str">
        <f>IF('CR CF3'!L282="","",'CR CF3'!L282)</f>
        <v/>
      </c>
      <c r="O282" s="245" t="str">
        <f>IF(OR(F282="",N282=""),"",VLOOKUP(N282,'Course 20 m'!$A$2:$BU$373,MATCH(F282,('Course 20 m'!$B$1:$BU$1),1)+1))</f>
        <v/>
      </c>
      <c r="P282" s="253" t="str">
        <f>IF('CR CF3'!N282="","",'CR CF3'!N282)</f>
        <v/>
      </c>
      <c r="Q282" s="245" t="str">
        <f>IF(OR(F282="",P282=""),"",VLOOKUP(P282,'Ecarts D&amp;G'!$A$2:$BU$147,MATCH(F282,('Ecarts D&amp;G'!$B$1:$BU$1),1)+1))</f>
        <v/>
      </c>
      <c r="R282" s="253" t="str">
        <f>IF('CR CF3'!P282="","",'CR CF3'!P282)</f>
        <v/>
      </c>
      <c r="S282" s="245" t="str">
        <f>IF(OR(F282="",R282=""),"",VLOOKUP(R282,'Ecarts D&amp;G'!$A$2:$BU$147,MATCH(F282,('Ecarts D&amp;G'!$B$1:$BU$1),1)+1))</f>
        <v/>
      </c>
      <c r="T282" s="253" t="str">
        <f>IF('CR CF3'!R282="","",'CR CF3'!R282)</f>
        <v/>
      </c>
      <c r="U282" s="245" t="str">
        <f>IF(OR(F282="",T282=""),"",VLOOKUP(T282,'Ecart facial'!$A$2:$BU$143,MATCH(F282,('Ecart facial'!$B$1:$BU$1),1)+1))</f>
        <v/>
      </c>
      <c r="V282" s="254" t="str">
        <f>IF('CR CF3'!T282="","",'CR CF3'!T282)</f>
        <v/>
      </c>
      <c r="W282" s="245" t="str">
        <f>IF(OR(F282="",V282=""),"",VLOOKUP(V282,'Fermeture TJ'!$A$2:$BU$126,MATCH(F282,('Fermeture TJ'!$B$1:$BU$1),1)+1))</f>
        <v/>
      </c>
      <c r="X282" s="254" t="str">
        <f>IF('CR CF3'!V282="","",'CR CF3'!V282)</f>
        <v/>
      </c>
      <c r="Y282" s="245" t="str">
        <f>IF(OR(F282="",X282=""),"",VLOOKUP(X282,Pont!$A$2:$BU$188,MATCH(F282,(Pont!$B$1:$BU$1),1)+1))</f>
        <v/>
      </c>
      <c r="Z282" s="254" t="str">
        <f>IF('CR CF3'!X282="","",'CR CF3'!X282)</f>
        <v/>
      </c>
      <c r="AA282" s="245" t="str">
        <f>IF(OR(F282="",Z282=""),"",VLOOKUP(Z282,Epaules!$A$2:$BU$76,MATCH(F282,(Epaules!$B$1:$BU$1),1)+1))</f>
        <v/>
      </c>
      <c r="AB282" s="233">
        <f t="shared" si="28"/>
        <v>0</v>
      </c>
      <c r="AC282" s="199" t="str">
        <f t="shared" si="34"/>
        <v/>
      </c>
      <c r="AD282" s="39"/>
      <c r="AE282" s="39"/>
      <c r="AF282" s="176" t="str">
        <f t="shared" si="29"/>
        <v/>
      </c>
      <c r="AG282" s="187"/>
      <c r="AH282" s="187"/>
      <c r="AI282" s="176" t="str">
        <f t="shared" si="30"/>
        <v/>
      </c>
      <c r="AJ282" s="235">
        <f t="shared" si="31"/>
        <v>0</v>
      </c>
      <c r="AK282" s="187"/>
      <c r="AL282" s="187"/>
      <c r="AM282" s="187"/>
      <c r="AN282" s="187"/>
      <c r="AO282" s="187"/>
      <c r="AP282" s="238">
        <f t="shared" si="32"/>
        <v>0</v>
      </c>
      <c r="AQ282" s="258">
        <f t="shared" si="33"/>
        <v>0</v>
      </c>
      <c r="AR282" s="231">
        <v>279</v>
      </c>
    </row>
    <row r="283" spans="1:44" ht="15" customHeight="1" x14ac:dyDescent="0.25">
      <c r="A283" s="34" t="str">
        <f>IF('CR CF3'!A283="","",Accueil!$D$8)</f>
        <v/>
      </c>
      <c r="B283" s="36" t="str">
        <f>IF('CR CF3'!A283="","",MATCH('CR CF3'!A283,Accueil!$D$32:$D$131,0))</f>
        <v/>
      </c>
      <c r="C283" s="145" t="str">
        <f>IF('CR CF3'!A283="","",'CR CF3'!A283)</f>
        <v/>
      </c>
      <c r="D283" s="162" t="str">
        <f>IF('CR CF3'!B283="","",'CR CF3'!B283)</f>
        <v/>
      </c>
      <c r="E283" s="285" t="str">
        <f>IF('CR CF3'!C283="","",'CR CF3'!C283)</f>
        <v/>
      </c>
      <c r="F283" s="171" t="str">
        <f>IF(OR(Accueil!$D$8="",D283="",E283=""),"",DATEDIF(E283,LOOKUP(B283,Accueil!$C$32:$C$131,Accueil!$E$32:$E$131),"m"))</f>
        <v/>
      </c>
      <c r="G283" s="92" t="str">
        <f>IF('CR CF3'!E283="","",'CR CF3'!E283)</f>
        <v/>
      </c>
      <c r="H283" s="252" t="str">
        <f>IF('CR CF3'!F283="","",'CR CF3'!F283)</f>
        <v/>
      </c>
      <c r="I283" s="245" t="str">
        <f>IF(OR(F283="",H283=""),"",VLOOKUP(H283,Détente!$A$2:$BU$157,MATCH(F283,(Détente!$B$1:$BU$1),1)+1))</f>
        <v/>
      </c>
      <c r="J283" s="252" t="str">
        <f>IF('CR CF3'!H283="","",'CR CF3'!H283)</f>
        <v/>
      </c>
      <c r="K283" s="245" t="str">
        <f>IF(OR(F283="",J283=""),"",VLOOKUP(J283,Sautillers!$A$2:$BU$99,MATCH(F283,(Sautillers!$B$1:$BU$1),1)+1))</f>
        <v/>
      </c>
      <c r="L283" s="252" t="str">
        <f>IF('CR CF3'!J283="","",'CR CF3'!J283)</f>
        <v/>
      </c>
      <c r="M283" s="245" t="str">
        <f>IF(OR(F283="",L283=""),"",VLOOKUP(L283,Gainage!$A$2:$BU$32,MATCH(F283,(Gainage!$B$1:$BU$1),1)+1))</f>
        <v/>
      </c>
      <c r="N283" s="252" t="str">
        <f>IF('CR CF3'!L283="","",'CR CF3'!L283)</f>
        <v/>
      </c>
      <c r="O283" s="245" t="str">
        <f>IF(OR(F283="",N283=""),"",VLOOKUP(N283,'Course 20 m'!$A$2:$BU$373,MATCH(F283,('Course 20 m'!$B$1:$BU$1),1)+1))</f>
        <v/>
      </c>
      <c r="P283" s="253" t="str">
        <f>IF('CR CF3'!N283="","",'CR CF3'!N283)</f>
        <v/>
      </c>
      <c r="Q283" s="245" t="str">
        <f>IF(OR(F283="",P283=""),"",VLOOKUP(P283,'Ecarts D&amp;G'!$A$2:$BU$147,MATCH(F283,('Ecarts D&amp;G'!$B$1:$BU$1),1)+1))</f>
        <v/>
      </c>
      <c r="R283" s="253" t="str">
        <f>IF('CR CF3'!P283="","",'CR CF3'!P283)</f>
        <v/>
      </c>
      <c r="S283" s="245" t="str">
        <f>IF(OR(F283="",R283=""),"",VLOOKUP(R283,'Ecarts D&amp;G'!$A$2:$BU$147,MATCH(F283,('Ecarts D&amp;G'!$B$1:$BU$1),1)+1))</f>
        <v/>
      </c>
      <c r="T283" s="253" t="str">
        <f>IF('CR CF3'!R283="","",'CR CF3'!R283)</f>
        <v/>
      </c>
      <c r="U283" s="245" t="str">
        <f>IF(OR(F283="",T283=""),"",VLOOKUP(T283,'Ecart facial'!$A$2:$BU$143,MATCH(F283,('Ecart facial'!$B$1:$BU$1),1)+1))</f>
        <v/>
      </c>
      <c r="V283" s="254" t="str">
        <f>IF('CR CF3'!T283="","",'CR CF3'!T283)</f>
        <v/>
      </c>
      <c r="W283" s="245" t="str">
        <f>IF(OR(F283="",V283=""),"",VLOOKUP(V283,'Fermeture TJ'!$A$2:$BU$126,MATCH(F283,('Fermeture TJ'!$B$1:$BU$1),1)+1))</f>
        <v/>
      </c>
      <c r="X283" s="254" t="str">
        <f>IF('CR CF3'!V283="","",'CR CF3'!V283)</f>
        <v/>
      </c>
      <c r="Y283" s="245" t="str">
        <f>IF(OR(F283="",X283=""),"",VLOOKUP(X283,Pont!$A$2:$BU$188,MATCH(F283,(Pont!$B$1:$BU$1),1)+1))</f>
        <v/>
      </c>
      <c r="Z283" s="254" t="str">
        <f>IF('CR CF3'!X283="","",'CR CF3'!X283)</f>
        <v/>
      </c>
      <c r="AA283" s="245" t="str">
        <f>IF(OR(F283="",Z283=""),"",VLOOKUP(Z283,Epaules!$A$2:$BU$76,MATCH(F283,(Epaules!$B$1:$BU$1),1)+1))</f>
        <v/>
      </c>
      <c r="AB283" s="233">
        <f t="shared" si="28"/>
        <v>0</v>
      </c>
      <c r="AC283" s="199" t="str">
        <f t="shared" si="34"/>
        <v/>
      </c>
      <c r="AD283" s="39"/>
      <c r="AE283" s="39"/>
      <c r="AF283" s="176" t="str">
        <f t="shared" si="29"/>
        <v/>
      </c>
      <c r="AG283" s="187"/>
      <c r="AH283" s="187"/>
      <c r="AI283" s="176" t="str">
        <f t="shared" si="30"/>
        <v/>
      </c>
      <c r="AJ283" s="235">
        <f t="shared" si="31"/>
        <v>0</v>
      </c>
      <c r="AK283" s="187"/>
      <c r="AL283" s="187"/>
      <c r="AM283" s="187"/>
      <c r="AN283" s="187"/>
      <c r="AO283" s="187"/>
      <c r="AP283" s="238">
        <f t="shared" si="32"/>
        <v>0</v>
      </c>
      <c r="AQ283" s="258">
        <f t="shared" si="33"/>
        <v>0</v>
      </c>
      <c r="AR283" s="231">
        <v>280</v>
      </c>
    </row>
    <row r="284" spans="1:44" ht="15" customHeight="1" x14ac:dyDescent="0.25">
      <c r="A284" s="34" t="str">
        <f>IF('CR CF3'!A284="","",Accueil!$D$8)</f>
        <v/>
      </c>
      <c r="B284" s="36" t="str">
        <f>IF('CR CF3'!A284="","",MATCH('CR CF3'!A284,Accueil!$D$32:$D$131,0))</f>
        <v/>
      </c>
      <c r="C284" s="145" t="str">
        <f>IF('CR CF3'!A284="","",'CR CF3'!A284)</f>
        <v/>
      </c>
      <c r="D284" s="162" t="str">
        <f>IF('CR CF3'!B284="","",'CR CF3'!B284)</f>
        <v/>
      </c>
      <c r="E284" s="284" t="str">
        <f>IF('CR CF3'!C284="","",'CR CF3'!C284)</f>
        <v/>
      </c>
      <c r="F284" s="171" t="str">
        <f>IF(OR(Accueil!$D$8="",D284="",E284=""),"",DATEDIF(E284,LOOKUP(B284,Accueil!$C$32:$C$131,Accueil!$E$32:$E$131),"m"))</f>
        <v/>
      </c>
      <c r="G284" s="92" t="str">
        <f>IF('CR CF3'!E284="","",'CR CF3'!E284)</f>
        <v/>
      </c>
      <c r="H284" s="252" t="str">
        <f>IF('CR CF3'!F284="","",'CR CF3'!F284)</f>
        <v/>
      </c>
      <c r="I284" s="245" t="str">
        <f>IF(OR(F284="",H284=""),"",VLOOKUP(H284,Détente!$A$2:$BU$157,MATCH(F284,(Détente!$B$1:$BU$1),1)+1))</f>
        <v/>
      </c>
      <c r="J284" s="252" t="str">
        <f>IF('CR CF3'!H284="","",'CR CF3'!H284)</f>
        <v/>
      </c>
      <c r="K284" s="245" t="str">
        <f>IF(OR(F284="",J284=""),"",VLOOKUP(J284,Sautillers!$A$2:$BU$99,MATCH(F284,(Sautillers!$B$1:$BU$1),1)+1))</f>
        <v/>
      </c>
      <c r="L284" s="252" t="str">
        <f>IF('CR CF3'!J284="","",'CR CF3'!J284)</f>
        <v/>
      </c>
      <c r="M284" s="245" t="str">
        <f>IF(OR(F284="",L284=""),"",VLOOKUP(L284,Gainage!$A$2:$BU$32,MATCH(F284,(Gainage!$B$1:$BU$1),1)+1))</f>
        <v/>
      </c>
      <c r="N284" s="252" t="str">
        <f>IF('CR CF3'!L284="","",'CR CF3'!L284)</f>
        <v/>
      </c>
      <c r="O284" s="245" t="str">
        <f>IF(OR(F284="",N284=""),"",VLOOKUP(N284,'Course 20 m'!$A$2:$BU$373,MATCH(F284,('Course 20 m'!$B$1:$BU$1),1)+1))</f>
        <v/>
      </c>
      <c r="P284" s="253" t="str">
        <f>IF('CR CF3'!N284="","",'CR CF3'!N284)</f>
        <v/>
      </c>
      <c r="Q284" s="245" t="str">
        <f>IF(OR(F284="",P284=""),"",VLOOKUP(P284,'Ecarts D&amp;G'!$A$2:$BU$147,MATCH(F284,('Ecarts D&amp;G'!$B$1:$BU$1),1)+1))</f>
        <v/>
      </c>
      <c r="R284" s="253" t="str">
        <f>IF('CR CF3'!P284="","",'CR CF3'!P284)</f>
        <v/>
      </c>
      <c r="S284" s="245" t="str">
        <f>IF(OR(F284="",R284=""),"",VLOOKUP(R284,'Ecarts D&amp;G'!$A$2:$BU$147,MATCH(F284,('Ecarts D&amp;G'!$B$1:$BU$1),1)+1))</f>
        <v/>
      </c>
      <c r="T284" s="253" t="str">
        <f>IF('CR CF3'!R284="","",'CR CF3'!R284)</f>
        <v/>
      </c>
      <c r="U284" s="245" t="str">
        <f>IF(OR(F284="",T284=""),"",VLOOKUP(T284,'Ecart facial'!$A$2:$BU$143,MATCH(F284,('Ecart facial'!$B$1:$BU$1),1)+1))</f>
        <v/>
      </c>
      <c r="V284" s="254" t="str">
        <f>IF('CR CF3'!T284="","",'CR CF3'!T284)</f>
        <v/>
      </c>
      <c r="W284" s="245" t="str">
        <f>IF(OR(F284="",V284=""),"",VLOOKUP(V284,'Fermeture TJ'!$A$2:$BU$126,MATCH(F284,('Fermeture TJ'!$B$1:$BU$1),1)+1))</f>
        <v/>
      </c>
      <c r="X284" s="254" t="str">
        <f>IF('CR CF3'!V284="","",'CR CF3'!V284)</f>
        <v/>
      </c>
      <c r="Y284" s="245" t="str">
        <f>IF(OR(F284="",X284=""),"",VLOOKUP(X284,Pont!$A$2:$BU$188,MATCH(F284,(Pont!$B$1:$BU$1),1)+1))</f>
        <v/>
      </c>
      <c r="Z284" s="254" t="str">
        <f>IF('CR CF3'!X284="","",'CR CF3'!X284)</f>
        <v/>
      </c>
      <c r="AA284" s="245" t="str">
        <f>IF(OR(F284="",Z284=""),"",VLOOKUP(Z284,Epaules!$A$2:$BU$76,MATCH(F284,(Epaules!$B$1:$BU$1),1)+1))</f>
        <v/>
      </c>
      <c r="AB284" s="233">
        <f t="shared" si="28"/>
        <v>0</v>
      </c>
      <c r="AC284" s="199" t="str">
        <f t="shared" si="34"/>
        <v/>
      </c>
      <c r="AD284" s="39"/>
      <c r="AE284" s="39"/>
      <c r="AF284" s="176" t="str">
        <f t="shared" si="29"/>
        <v/>
      </c>
      <c r="AG284" s="187"/>
      <c r="AH284" s="187"/>
      <c r="AI284" s="176" t="str">
        <f t="shared" si="30"/>
        <v/>
      </c>
      <c r="AJ284" s="235">
        <f t="shared" si="31"/>
        <v>0</v>
      </c>
      <c r="AK284" s="187"/>
      <c r="AL284" s="187"/>
      <c r="AM284" s="187"/>
      <c r="AN284" s="187"/>
      <c r="AO284" s="187"/>
      <c r="AP284" s="238">
        <f t="shared" si="32"/>
        <v>0</v>
      </c>
      <c r="AQ284" s="258">
        <f t="shared" si="33"/>
        <v>0</v>
      </c>
      <c r="AR284" s="231">
        <v>281</v>
      </c>
    </row>
    <row r="285" spans="1:44" ht="15" customHeight="1" x14ac:dyDescent="0.25">
      <c r="A285" s="34" t="str">
        <f>IF('CR CF3'!A285="","",Accueil!$D$8)</f>
        <v/>
      </c>
      <c r="B285" s="36" t="str">
        <f>IF('CR CF3'!A285="","",MATCH('CR CF3'!A285,Accueil!$D$32:$D$131,0))</f>
        <v/>
      </c>
      <c r="C285" s="145" t="str">
        <f>IF('CR CF3'!A285="","",'CR CF3'!A285)</f>
        <v/>
      </c>
      <c r="D285" s="162" t="str">
        <f>IF('CR CF3'!B285="","",'CR CF3'!B285)</f>
        <v/>
      </c>
      <c r="E285" s="285" t="str">
        <f>IF('CR CF3'!C285="","",'CR CF3'!C285)</f>
        <v/>
      </c>
      <c r="F285" s="171" t="str">
        <f>IF(OR(Accueil!$D$8="",D285="",E285=""),"",DATEDIF(E285,LOOKUP(B285,Accueil!$C$32:$C$131,Accueil!$E$32:$E$131),"m"))</f>
        <v/>
      </c>
      <c r="G285" s="92" t="str">
        <f>IF('CR CF3'!E285="","",'CR CF3'!E285)</f>
        <v/>
      </c>
      <c r="H285" s="252" t="str">
        <f>IF('CR CF3'!F285="","",'CR CF3'!F285)</f>
        <v/>
      </c>
      <c r="I285" s="245" t="str">
        <f>IF(OR(F285="",H285=""),"",VLOOKUP(H285,Détente!$A$2:$BU$157,MATCH(F285,(Détente!$B$1:$BU$1),1)+1))</f>
        <v/>
      </c>
      <c r="J285" s="252" t="str">
        <f>IF('CR CF3'!H285="","",'CR CF3'!H285)</f>
        <v/>
      </c>
      <c r="K285" s="245" t="str">
        <f>IF(OR(F285="",J285=""),"",VLOOKUP(J285,Sautillers!$A$2:$BU$99,MATCH(F285,(Sautillers!$B$1:$BU$1),1)+1))</f>
        <v/>
      </c>
      <c r="L285" s="252" t="str">
        <f>IF('CR CF3'!J285="","",'CR CF3'!J285)</f>
        <v/>
      </c>
      <c r="M285" s="245" t="str">
        <f>IF(OR(F285="",L285=""),"",VLOOKUP(L285,Gainage!$A$2:$BU$32,MATCH(F285,(Gainage!$B$1:$BU$1),1)+1))</f>
        <v/>
      </c>
      <c r="N285" s="252" t="str">
        <f>IF('CR CF3'!L285="","",'CR CF3'!L285)</f>
        <v/>
      </c>
      <c r="O285" s="245" t="str">
        <f>IF(OR(F285="",N285=""),"",VLOOKUP(N285,'Course 20 m'!$A$2:$BU$373,MATCH(F285,('Course 20 m'!$B$1:$BU$1),1)+1))</f>
        <v/>
      </c>
      <c r="P285" s="253" t="str">
        <f>IF('CR CF3'!N285="","",'CR CF3'!N285)</f>
        <v/>
      </c>
      <c r="Q285" s="245" t="str">
        <f>IF(OR(F285="",P285=""),"",VLOOKUP(P285,'Ecarts D&amp;G'!$A$2:$BU$147,MATCH(F285,('Ecarts D&amp;G'!$B$1:$BU$1),1)+1))</f>
        <v/>
      </c>
      <c r="R285" s="253" t="str">
        <f>IF('CR CF3'!P285="","",'CR CF3'!P285)</f>
        <v/>
      </c>
      <c r="S285" s="245" t="str">
        <f>IF(OR(F285="",R285=""),"",VLOOKUP(R285,'Ecarts D&amp;G'!$A$2:$BU$147,MATCH(F285,('Ecarts D&amp;G'!$B$1:$BU$1),1)+1))</f>
        <v/>
      </c>
      <c r="T285" s="253" t="str">
        <f>IF('CR CF3'!R285="","",'CR CF3'!R285)</f>
        <v/>
      </c>
      <c r="U285" s="245" t="str">
        <f>IF(OR(F285="",T285=""),"",VLOOKUP(T285,'Ecart facial'!$A$2:$BU$143,MATCH(F285,('Ecart facial'!$B$1:$BU$1),1)+1))</f>
        <v/>
      </c>
      <c r="V285" s="254" t="str">
        <f>IF('CR CF3'!T285="","",'CR CF3'!T285)</f>
        <v/>
      </c>
      <c r="W285" s="245" t="str">
        <f>IF(OR(F285="",V285=""),"",VLOOKUP(V285,'Fermeture TJ'!$A$2:$BU$126,MATCH(F285,('Fermeture TJ'!$B$1:$BU$1),1)+1))</f>
        <v/>
      </c>
      <c r="X285" s="254" t="str">
        <f>IF('CR CF3'!V285="","",'CR CF3'!V285)</f>
        <v/>
      </c>
      <c r="Y285" s="245" t="str">
        <f>IF(OR(F285="",X285=""),"",VLOOKUP(X285,Pont!$A$2:$BU$188,MATCH(F285,(Pont!$B$1:$BU$1),1)+1))</f>
        <v/>
      </c>
      <c r="Z285" s="254" t="str">
        <f>IF('CR CF3'!X285="","",'CR CF3'!X285)</f>
        <v/>
      </c>
      <c r="AA285" s="245" t="str">
        <f>IF(OR(F285="",Z285=""),"",VLOOKUP(Z285,Epaules!$A$2:$BU$76,MATCH(F285,(Epaules!$B$1:$BU$1),1)+1))</f>
        <v/>
      </c>
      <c r="AB285" s="233">
        <f t="shared" si="28"/>
        <v>0</v>
      </c>
      <c r="AC285" s="199" t="str">
        <f t="shared" si="34"/>
        <v/>
      </c>
      <c r="AD285" s="39"/>
      <c r="AE285" s="39"/>
      <c r="AF285" s="176" t="str">
        <f t="shared" si="29"/>
        <v/>
      </c>
      <c r="AG285" s="187"/>
      <c r="AH285" s="187"/>
      <c r="AI285" s="176" t="str">
        <f t="shared" si="30"/>
        <v/>
      </c>
      <c r="AJ285" s="235">
        <f t="shared" si="31"/>
        <v>0</v>
      </c>
      <c r="AK285" s="187"/>
      <c r="AL285" s="187"/>
      <c r="AM285" s="187"/>
      <c r="AN285" s="187"/>
      <c r="AO285" s="187"/>
      <c r="AP285" s="238">
        <f t="shared" si="32"/>
        <v>0</v>
      </c>
      <c r="AQ285" s="258">
        <f t="shared" si="33"/>
        <v>0</v>
      </c>
      <c r="AR285" s="231">
        <v>282</v>
      </c>
    </row>
    <row r="286" spans="1:44" ht="15" customHeight="1" x14ac:dyDescent="0.25">
      <c r="A286" s="34" t="str">
        <f>IF('CR CF3'!A286="","",Accueil!$D$8)</f>
        <v/>
      </c>
      <c r="B286" s="36" t="str">
        <f>IF('CR CF3'!A286="","",MATCH('CR CF3'!A286,Accueil!$D$32:$D$131,0))</f>
        <v/>
      </c>
      <c r="C286" s="145" t="str">
        <f>IF('CR CF3'!A286="","",'CR CF3'!A286)</f>
        <v/>
      </c>
      <c r="D286" s="162" t="str">
        <f>IF('CR CF3'!B286="","",'CR CF3'!B286)</f>
        <v/>
      </c>
      <c r="E286" s="284" t="str">
        <f>IF('CR CF3'!C286="","",'CR CF3'!C286)</f>
        <v/>
      </c>
      <c r="F286" s="171" t="str">
        <f>IF(OR(Accueil!$D$8="",D286="",E286=""),"",DATEDIF(E286,LOOKUP(B286,Accueil!$C$32:$C$131,Accueil!$E$32:$E$131),"m"))</f>
        <v/>
      </c>
      <c r="G286" s="92" t="str">
        <f>IF('CR CF3'!E286="","",'CR CF3'!E286)</f>
        <v/>
      </c>
      <c r="H286" s="252" t="str">
        <f>IF('CR CF3'!F286="","",'CR CF3'!F286)</f>
        <v/>
      </c>
      <c r="I286" s="245" t="str">
        <f>IF(OR(F286="",H286=""),"",VLOOKUP(H286,Détente!$A$2:$BU$157,MATCH(F286,(Détente!$B$1:$BU$1),1)+1))</f>
        <v/>
      </c>
      <c r="J286" s="252" t="str">
        <f>IF('CR CF3'!H286="","",'CR CF3'!H286)</f>
        <v/>
      </c>
      <c r="K286" s="245" t="str">
        <f>IF(OR(F286="",J286=""),"",VLOOKUP(J286,Sautillers!$A$2:$BU$99,MATCH(F286,(Sautillers!$B$1:$BU$1),1)+1))</f>
        <v/>
      </c>
      <c r="L286" s="252" t="str">
        <f>IF('CR CF3'!J286="","",'CR CF3'!J286)</f>
        <v/>
      </c>
      <c r="M286" s="245" t="str">
        <f>IF(OR(F286="",L286=""),"",VLOOKUP(L286,Gainage!$A$2:$BU$32,MATCH(F286,(Gainage!$B$1:$BU$1),1)+1))</f>
        <v/>
      </c>
      <c r="N286" s="252" t="str">
        <f>IF('CR CF3'!L286="","",'CR CF3'!L286)</f>
        <v/>
      </c>
      <c r="O286" s="245" t="str">
        <f>IF(OR(F286="",N286=""),"",VLOOKUP(N286,'Course 20 m'!$A$2:$BU$373,MATCH(F286,('Course 20 m'!$B$1:$BU$1),1)+1))</f>
        <v/>
      </c>
      <c r="P286" s="253" t="str">
        <f>IF('CR CF3'!N286="","",'CR CF3'!N286)</f>
        <v/>
      </c>
      <c r="Q286" s="245" t="str">
        <f>IF(OR(F286="",P286=""),"",VLOOKUP(P286,'Ecarts D&amp;G'!$A$2:$BU$147,MATCH(F286,('Ecarts D&amp;G'!$B$1:$BU$1),1)+1))</f>
        <v/>
      </c>
      <c r="R286" s="253" t="str">
        <f>IF('CR CF3'!P286="","",'CR CF3'!P286)</f>
        <v/>
      </c>
      <c r="S286" s="245" t="str">
        <f>IF(OR(F286="",R286=""),"",VLOOKUP(R286,'Ecarts D&amp;G'!$A$2:$BU$147,MATCH(F286,('Ecarts D&amp;G'!$B$1:$BU$1),1)+1))</f>
        <v/>
      </c>
      <c r="T286" s="253" t="str">
        <f>IF('CR CF3'!R286="","",'CR CF3'!R286)</f>
        <v/>
      </c>
      <c r="U286" s="245" t="str">
        <f>IF(OR(F286="",T286=""),"",VLOOKUP(T286,'Ecart facial'!$A$2:$BU$143,MATCH(F286,('Ecart facial'!$B$1:$BU$1),1)+1))</f>
        <v/>
      </c>
      <c r="V286" s="254" t="str">
        <f>IF('CR CF3'!T286="","",'CR CF3'!T286)</f>
        <v/>
      </c>
      <c r="W286" s="245" t="str">
        <f>IF(OR(F286="",V286=""),"",VLOOKUP(V286,'Fermeture TJ'!$A$2:$BU$126,MATCH(F286,('Fermeture TJ'!$B$1:$BU$1),1)+1))</f>
        <v/>
      </c>
      <c r="X286" s="254" t="str">
        <f>IF('CR CF3'!V286="","",'CR CF3'!V286)</f>
        <v/>
      </c>
      <c r="Y286" s="245" t="str">
        <f>IF(OR(F286="",X286=""),"",VLOOKUP(X286,Pont!$A$2:$BU$188,MATCH(F286,(Pont!$B$1:$BU$1),1)+1))</f>
        <v/>
      </c>
      <c r="Z286" s="254" t="str">
        <f>IF('CR CF3'!X286="","",'CR CF3'!X286)</f>
        <v/>
      </c>
      <c r="AA286" s="245" t="str">
        <f>IF(OR(F286="",Z286=""),"",VLOOKUP(Z286,Epaules!$A$2:$BU$76,MATCH(F286,(Epaules!$B$1:$BU$1),1)+1))</f>
        <v/>
      </c>
      <c r="AB286" s="233">
        <f t="shared" si="28"/>
        <v>0</v>
      </c>
      <c r="AC286" s="199" t="str">
        <f t="shared" si="34"/>
        <v/>
      </c>
      <c r="AD286" s="39"/>
      <c r="AE286" s="39"/>
      <c r="AF286" s="176" t="str">
        <f t="shared" si="29"/>
        <v/>
      </c>
      <c r="AG286" s="187"/>
      <c r="AH286" s="187"/>
      <c r="AI286" s="176" t="str">
        <f t="shared" si="30"/>
        <v/>
      </c>
      <c r="AJ286" s="235">
        <f t="shared" si="31"/>
        <v>0</v>
      </c>
      <c r="AK286" s="187"/>
      <c r="AL286" s="187"/>
      <c r="AM286" s="187"/>
      <c r="AN286" s="187"/>
      <c r="AO286" s="187"/>
      <c r="AP286" s="238">
        <f t="shared" si="32"/>
        <v>0</v>
      </c>
      <c r="AQ286" s="258">
        <f t="shared" si="33"/>
        <v>0</v>
      </c>
      <c r="AR286" s="231">
        <v>283</v>
      </c>
    </row>
    <row r="287" spans="1:44" ht="15" customHeight="1" x14ac:dyDescent="0.25">
      <c r="A287" s="34" t="str">
        <f>IF('CR CF3'!A287="","",Accueil!$D$8)</f>
        <v/>
      </c>
      <c r="B287" s="36" t="str">
        <f>IF('CR CF3'!A287="","",MATCH('CR CF3'!A287,Accueil!$D$32:$D$131,0))</f>
        <v/>
      </c>
      <c r="C287" s="145" t="str">
        <f>IF('CR CF3'!A287="","",'CR CF3'!A287)</f>
        <v/>
      </c>
      <c r="D287" s="162" t="str">
        <f>IF('CR CF3'!B287="","",'CR CF3'!B287)</f>
        <v/>
      </c>
      <c r="E287" s="285" t="str">
        <f>IF('CR CF3'!C287="","",'CR CF3'!C287)</f>
        <v/>
      </c>
      <c r="F287" s="171" t="str">
        <f>IF(OR(Accueil!$D$8="",D287="",E287=""),"",DATEDIF(E287,LOOKUP(B287,Accueil!$C$32:$C$131,Accueil!$E$32:$E$131),"m"))</f>
        <v/>
      </c>
      <c r="G287" s="92" t="str">
        <f>IF('CR CF3'!E287="","",'CR CF3'!E287)</f>
        <v/>
      </c>
      <c r="H287" s="252" t="str">
        <f>IF('CR CF3'!F287="","",'CR CF3'!F287)</f>
        <v/>
      </c>
      <c r="I287" s="245" t="str">
        <f>IF(OR(F287="",H287=""),"",VLOOKUP(H287,Détente!$A$2:$BU$157,MATCH(F287,(Détente!$B$1:$BU$1),1)+1))</f>
        <v/>
      </c>
      <c r="J287" s="252" t="str">
        <f>IF('CR CF3'!H287="","",'CR CF3'!H287)</f>
        <v/>
      </c>
      <c r="K287" s="245" t="str">
        <f>IF(OR(F287="",J287=""),"",VLOOKUP(J287,Sautillers!$A$2:$BU$99,MATCH(F287,(Sautillers!$B$1:$BU$1),1)+1))</f>
        <v/>
      </c>
      <c r="L287" s="252" t="str">
        <f>IF('CR CF3'!J287="","",'CR CF3'!J287)</f>
        <v/>
      </c>
      <c r="M287" s="245" t="str">
        <f>IF(OR(F287="",L287=""),"",VLOOKUP(L287,Gainage!$A$2:$BU$32,MATCH(F287,(Gainage!$B$1:$BU$1),1)+1))</f>
        <v/>
      </c>
      <c r="N287" s="252" t="str">
        <f>IF('CR CF3'!L287="","",'CR CF3'!L287)</f>
        <v/>
      </c>
      <c r="O287" s="245" t="str">
        <f>IF(OR(F287="",N287=""),"",VLOOKUP(N287,'Course 20 m'!$A$2:$BU$373,MATCH(F287,('Course 20 m'!$B$1:$BU$1),1)+1))</f>
        <v/>
      </c>
      <c r="P287" s="253" t="str">
        <f>IF('CR CF3'!N287="","",'CR CF3'!N287)</f>
        <v/>
      </c>
      <c r="Q287" s="245" t="str">
        <f>IF(OR(F287="",P287=""),"",VLOOKUP(P287,'Ecarts D&amp;G'!$A$2:$BU$147,MATCH(F287,('Ecarts D&amp;G'!$B$1:$BU$1),1)+1))</f>
        <v/>
      </c>
      <c r="R287" s="253" t="str">
        <f>IF('CR CF3'!P287="","",'CR CF3'!P287)</f>
        <v/>
      </c>
      <c r="S287" s="245" t="str">
        <f>IF(OR(F287="",R287=""),"",VLOOKUP(R287,'Ecarts D&amp;G'!$A$2:$BU$147,MATCH(F287,('Ecarts D&amp;G'!$B$1:$BU$1),1)+1))</f>
        <v/>
      </c>
      <c r="T287" s="253" t="str">
        <f>IF('CR CF3'!R287="","",'CR CF3'!R287)</f>
        <v/>
      </c>
      <c r="U287" s="245" t="str">
        <f>IF(OR(F287="",T287=""),"",VLOOKUP(T287,'Ecart facial'!$A$2:$BU$143,MATCH(F287,('Ecart facial'!$B$1:$BU$1),1)+1))</f>
        <v/>
      </c>
      <c r="V287" s="254" t="str">
        <f>IF('CR CF3'!T287="","",'CR CF3'!T287)</f>
        <v/>
      </c>
      <c r="W287" s="245" t="str">
        <f>IF(OR(F287="",V287=""),"",VLOOKUP(V287,'Fermeture TJ'!$A$2:$BU$126,MATCH(F287,('Fermeture TJ'!$B$1:$BU$1),1)+1))</f>
        <v/>
      </c>
      <c r="X287" s="254" t="str">
        <f>IF('CR CF3'!V287="","",'CR CF3'!V287)</f>
        <v/>
      </c>
      <c r="Y287" s="245" t="str">
        <f>IF(OR(F287="",X287=""),"",VLOOKUP(X287,Pont!$A$2:$BU$188,MATCH(F287,(Pont!$B$1:$BU$1),1)+1))</f>
        <v/>
      </c>
      <c r="Z287" s="254" t="str">
        <f>IF('CR CF3'!X287="","",'CR CF3'!X287)</f>
        <v/>
      </c>
      <c r="AA287" s="245" t="str">
        <f>IF(OR(F287="",Z287=""),"",VLOOKUP(Z287,Epaules!$A$2:$BU$76,MATCH(F287,(Epaules!$B$1:$BU$1),1)+1))</f>
        <v/>
      </c>
      <c r="AB287" s="233">
        <f t="shared" si="28"/>
        <v>0</v>
      </c>
      <c r="AC287" s="199" t="str">
        <f t="shared" si="34"/>
        <v/>
      </c>
      <c r="AD287" s="39"/>
      <c r="AE287" s="39"/>
      <c r="AF287" s="176" t="str">
        <f t="shared" si="29"/>
        <v/>
      </c>
      <c r="AG287" s="187"/>
      <c r="AH287" s="187"/>
      <c r="AI287" s="176" t="str">
        <f t="shared" si="30"/>
        <v/>
      </c>
      <c r="AJ287" s="235">
        <f t="shared" si="31"/>
        <v>0</v>
      </c>
      <c r="AK287" s="187"/>
      <c r="AL287" s="187"/>
      <c r="AM287" s="187"/>
      <c r="AN287" s="187"/>
      <c r="AO287" s="187"/>
      <c r="AP287" s="238">
        <f t="shared" si="32"/>
        <v>0</v>
      </c>
      <c r="AQ287" s="258">
        <f t="shared" si="33"/>
        <v>0</v>
      </c>
      <c r="AR287" s="231">
        <v>284</v>
      </c>
    </row>
    <row r="288" spans="1:44" ht="15" customHeight="1" x14ac:dyDescent="0.25">
      <c r="A288" s="34" t="str">
        <f>IF('CR CF3'!A288="","",Accueil!$D$8)</f>
        <v/>
      </c>
      <c r="B288" s="36" t="str">
        <f>IF('CR CF3'!A288="","",MATCH('CR CF3'!A288,Accueil!$D$32:$D$131,0))</f>
        <v/>
      </c>
      <c r="C288" s="145" t="str">
        <f>IF('CR CF3'!A288="","",'CR CF3'!A288)</f>
        <v/>
      </c>
      <c r="D288" s="162" t="str">
        <f>IF('CR CF3'!B288="","",'CR CF3'!B288)</f>
        <v/>
      </c>
      <c r="E288" s="284" t="str">
        <f>IF('CR CF3'!C288="","",'CR CF3'!C288)</f>
        <v/>
      </c>
      <c r="F288" s="171" t="str">
        <f>IF(OR(Accueil!$D$8="",D288="",E288=""),"",DATEDIF(E288,LOOKUP(B288,Accueil!$C$32:$C$131,Accueil!$E$32:$E$131),"m"))</f>
        <v/>
      </c>
      <c r="G288" s="92" t="str">
        <f>IF('CR CF3'!E288="","",'CR CF3'!E288)</f>
        <v/>
      </c>
      <c r="H288" s="252" t="str">
        <f>IF('CR CF3'!F288="","",'CR CF3'!F288)</f>
        <v/>
      </c>
      <c r="I288" s="245" t="str">
        <f>IF(OR(F288="",H288=""),"",VLOOKUP(H288,Détente!$A$2:$BU$157,MATCH(F288,(Détente!$B$1:$BU$1),1)+1))</f>
        <v/>
      </c>
      <c r="J288" s="252" t="str">
        <f>IF('CR CF3'!H288="","",'CR CF3'!H288)</f>
        <v/>
      </c>
      <c r="K288" s="245" t="str">
        <f>IF(OR(F288="",J288=""),"",VLOOKUP(J288,Sautillers!$A$2:$BU$99,MATCH(F288,(Sautillers!$B$1:$BU$1),1)+1))</f>
        <v/>
      </c>
      <c r="L288" s="252" t="str">
        <f>IF('CR CF3'!J288="","",'CR CF3'!J288)</f>
        <v/>
      </c>
      <c r="M288" s="245" t="str">
        <f>IF(OR(F288="",L288=""),"",VLOOKUP(L288,Gainage!$A$2:$BU$32,MATCH(F288,(Gainage!$B$1:$BU$1),1)+1))</f>
        <v/>
      </c>
      <c r="N288" s="252" t="str">
        <f>IF('CR CF3'!L288="","",'CR CF3'!L288)</f>
        <v/>
      </c>
      <c r="O288" s="245" t="str">
        <f>IF(OR(F288="",N288=""),"",VLOOKUP(N288,'Course 20 m'!$A$2:$BU$373,MATCH(F288,('Course 20 m'!$B$1:$BU$1),1)+1))</f>
        <v/>
      </c>
      <c r="P288" s="253" t="str">
        <f>IF('CR CF3'!N288="","",'CR CF3'!N288)</f>
        <v/>
      </c>
      <c r="Q288" s="245" t="str">
        <f>IF(OR(F288="",P288=""),"",VLOOKUP(P288,'Ecarts D&amp;G'!$A$2:$BU$147,MATCH(F288,('Ecarts D&amp;G'!$B$1:$BU$1),1)+1))</f>
        <v/>
      </c>
      <c r="R288" s="253" t="str">
        <f>IF('CR CF3'!P288="","",'CR CF3'!P288)</f>
        <v/>
      </c>
      <c r="S288" s="245" t="str">
        <f>IF(OR(F288="",R288=""),"",VLOOKUP(R288,'Ecarts D&amp;G'!$A$2:$BU$147,MATCH(F288,('Ecarts D&amp;G'!$B$1:$BU$1),1)+1))</f>
        <v/>
      </c>
      <c r="T288" s="253" t="str">
        <f>IF('CR CF3'!R288="","",'CR CF3'!R288)</f>
        <v/>
      </c>
      <c r="U288" s="245" t="str">
        <f>IF(OR(F288="",T288=""),"",VLOOKUP(T288,'Ecart facial'!$A$2:$BU$143,MATCH(F288,('Ecart facial'!$B$1:$BU$1),1)+1))</f>
        <v/>
      </c>
      <c r="V288" s="254" t="str">
        <f>IF('CR CF3'!T288="","",'CR CF3'!T288)</f>
        <v/>
      </c>
      <c r="W288" s="245" t="str">
        <f>IF(OR(F288="",V288=""),"",VLOOKUP(V288,'Fermeture TJ'!$A$2:$BU$126,MATCH(F288,('Fermeture TJ'!$B$1:$BU$1),1)+1))</f>
        <v/>
      </c>
      <c r="X288" s="254" t="str">
        <f>IF('CR CF3'!V288="","",'CR CF3'!V288)</f>
        <v/>
      </c>
      <c r="Y288" s="245" t="str">
        <f>IF(OR(F288="",X288=""),"",VLOOKUP(X288,Pont!$A$2:$BU$188,MATCH(F288,(Pont!$B$1:$BU$1),1)+1))</f>
        <v/>
      </c>
      <c r="Z288" s="254" t="str">
        <f>IF('CR CF3'!X288="","",'CR CF3'!X288)</f>
        <v/>
      </c>
      <c r="AA288" s="245" t="str">
        <f>IF(OR(F288="",Z288=""),"",VLOOKUP(Z288,Epaules!$A$2:$BU$76,MATCH(F288,(Epaules!$B$1:$BU$1),1)+1))</f>
        <v/>
      </c>
      <c r="AB288" s="233">
        <f t="shared" si="28"/>
        <v>0</v>
      </c>
      <c r="AC288" s="199" t="str">
        <f t="shared" si="34"/>
        <v/>
      </c>
      <c r="AD288" s="39"/>
      <c r="AE288" s="39"/>
      <c r="AF288" s="176" t="str">
        <f t="shared" si="29"/>
        <v/>
      </c>
      <c r="AG288" s="187"/>
      <c r="AH288" s="187"/>
      <c r="AI288" s="176" t="str">
        <f t="shared" si="30"/>
        <v/>
      </c>
      <c r="AJ288" s="235">
        <f t="shared" si="31"/>
        <v>0</v>
      </c>
      <c r="AK288" s="187"/>
      <c r="AL288" s="187"/>
      <c r="AM288" s="187"/>
      <c r="AN288" s="187"/>
      <c r="AO288" s="187"/>
      <c r="AP288" s="238">
        <f t="shared" si="32"/>
        <v>0</v>
      </c>
      <c r="AQ288" s="258">
        <f t="shared" si="33"/>
        <v>0</v>
      </c>
      <c r="AR288" s="231">
        <v>285</v>
      </c>
    </row>
    <row r="289" spans="1:44" ht="15" customHeight="1" x14ac:dyDescent="0.25">
      <c r="A289" s="34" t="str">
        <f>IF('CR CF3'!A289="","",Accueil!$D$8)</f>
        <v/>
      </c>
      <c r="B289" s="36" t="str">
        <f>IF('CR CF3'!A289="","",MATCH('CR CF3'!A289,Accueil!$D$32:$D$131,0))</f>
        <v/>
      </c>
      <c r="C289" s="145" t="str">
        <f>IF('CR CF3'!A289="","",'CR CF3'!A289)</f>
        <v/>
      </c>
      <c r="D289" s="162" t="str">
        <f>IF('CR CF3'!B289="","",'CR CF3'!B289)</f>
        <v/>
      </c>
      <c r="E289" s="285" t="str">
        <f>IF('CR CF3'!C289="","",'CR CF3'!C289)</f>
        <v/>
      </c>
      <c r="F289" s="171" t="str">
        <f>IF(OR(Accueil!$D$8="",D289="",E289=""),"",DATEDIF(E289,LOOKUP(B289,Accueil!$C$32:$C$131,Accueil!$E$32:$E$131),"m"))</f>
        <v/>
      </c>
      <c r="G289" s="92" t="str">
        <f>IF('CR CF3'!E289="","",'CR CF3'!E289)</f>
        <v/>
      </c>
      <c r="H289" s="252" t="str">
        <f>IF('CR CF3'!F289="","",'CR CF3'!F289)</f>
        <v/>
      </c>
      <c r="I289" s="245" t="str">
        <f>IF(OR(F289="",H289=""),"",VLOOKUP(H289,Détente!$A$2:$BU$157,MATCH(F289,(Détente!$B$1:$BU$1),1)+1))</f>
        <v/>
      </c>
      <c r="J289" s="252" t="str">
        <f>IF('CR CF3'!H289="","",'CR CF3'!H289)</f>
        <v/>
      </c>
      <c r="K289" s="245" t="str">
        <f>IF(OR(F289="",J289=""),"",VLOOKUP(J289,Sautillers!$A$2:$BU$99,MATCH(F289,(Sautillers!$B$1:$BU$1),1)+1))</f>
        <v/>
      </c>
      <c r="L289" s="252" t="str">
        <f>IF('CR CF3'!J289="","",'CR CF3'!J289)</f>
        <v/>
      </c>
      <c r="M289" s="245" t="str">
        <f>IF(OR(F289="",L289=""),"",VLOOKUP(L289,Gainage!$A$2:$BU$32,MATCH(F289,(Gainage!$B$1:$BU$1),1)+1))</f>
        <v/>
      </c>
      <c r="N289" s="252" t="str">
        <f>IF('CR CF3'!L289="","",'CR CF3'!L289)</f>
        <v/>
      </c>
      <c r="O289" s="245" t="str">
        <f>IF(OR(F289="",N289=""),"",VLOOKUP(N289,'Course 20 m'!$A$2:$BU$373,MATCH(F289,('Course 20 m'!$B$1:$BU$1),1)+1))</f>
        <v/>
      </c>
      <c r="P289" s="253" t="str">
        <f>IF('CR CF3'!N289="","",'CR CF3'!N289)</f>
        <v/>
      </c>
      <c r="Q289" s="245" t="str">
        <f>IF(OR(F289="",P289=""),"",VLOOKUP(P289,'Ecarts D&amp;G'!$A$2:$BU$147,MATCH(F289,('Ecarts D&amp;G'!$B$1:$BU$1),1)+1))</f>
        <v/>
      </c>
      <c r="R289" s="253" t="str">
        <f>IF('CR CF3'!P289="","",'CR CF3'!P289)</f>
        <v/>
      </c>
      <c r="S289" s="245" t="str">
        <f>IF(OR(F289="",R289=""),"",VLOOKUP(R289,'Ecarts D&amp;G'!$A$2:$BU$147,MATCH(F289,('Ecarts D&amp;G'!$B$1:$BU$1),1)+1))</f>
        <v/>
      </c>
      <c r="T289" s="253" t="str">
        <f>IF('CR CF3'!R289="","",'CR CF3'!R289)</f>
        <v/>
      </c>
      <c r="U289" s="245" t="str">
        <f>IF(OR(F289="",T289=""),"",VLOOKUP(T289,'Ecart facial'!$A$2:$BU$143,MATCH(F289,('Ecart facial'!$B$1:$BU$1),1)+1))</f>
        <v/>
      </c>
      <c r="V289" s="254" t="str">
        <f>IF('CR CF3'!T289="","",'CR CF3'!T289)</f>
        <v/>
      </c>
      <c r="W289" s="245" t="str">
        <f>IF(OR(F289="",V289=""),"",VLOOKUP(V289,'Fermeture TJ'!$A$2:$BU$126,MATCH(F289,('Fermeture TJ'!$B$1:$BU$1),1)+1))</f>
        <v/>
      </c>
      <c r="X289" s="254" t="str">
        <f>IF('CR CF3'!V289="","",'CR CF3'!V289)</f>
        <v/>
      </c>
      <c r="Y289" s="245" t="str">
        <f>IF(OR(F289="",X289=""),"",VLOOKUP(X289,Pont!$A$2:$BU$188,MATCH(F289,(Pont!$B$1:$BU$1),1)+1))</f>
        <v/>
      </c>
      <c r="Z289" s="254" t="str">
        <f>IF('CR CF3'!X289="","",'CR CF3'!X289)</f>
        <v/>
      </c>
      <c r="AA289" s="245" t="str">
        <f>IF(OR(F289="",Z289=""),"",VLOOKUP(Z289,Epaules!$A$2:$BU$76,MATCH(F289,(Epaules!$B$1:$BU$1),1)+1))</f>
        <v/>
      </c>
      <c r="AB289" s="233">
        <f t="shared" si="28"/>
        <v>0</v>
      </c>
      <c r="AC289" s="199" t="str">
        <f t="shared" si="34"/>
        <v/>
      </c>
      <c r="AD289" s="39"/>
      <c r="AE289" s="39"/>
      <c r="AF289" s="176" t="str">
        <f t="shared" si="29"/>
        <v/>
      </c>
      <c r="AG289" s="187"/>
      <c r="AH289" s="187"/>
      <c r="AI289" s="176" t="str">
        <f t="shared" si="30"/>
        <v/>
      </c>
      <c r="AJ289" s="235">
        <f t="shared" si="31"/>
        <v>0</v>
      </c>
      <c r="AK289" s="187"/>
      <c r="AL289" s="187"/>
      <c r="AM289" s="187"/>
      <c r="AN289" s="187"/>
      <c r="AO289" s="187"/>
      <c r="AP289" s="238">
        <f t="shared" si="32"/>
        <v>0</v>
      </c>
      <c r="AQ289" s="258">
        <f t="shared" si="33"/>
        <v>0</v>
      </c>
      <c r="AR289" s="231">
        <v>286</v>
      </c>
    </row>
    <row r="290" spans="1:44" ht="15" customHeight="1" x14ac:dyDescent="0.25">
      <c r="A290" s="34" t="str">
        <f>IF('CR CF3'!A290="","",Accueil!$D$8)</f>
        <v/>
      </c>
      <c r="B290" s="36" t="str">
        <f>IF('CR CF3'!A290="","",MATCH('CR CF3'!A290,Accueil!$D$32:$D$131,0))</f>
        <v/>
      </c>
      <c r="C290" s="145" t="str">
        <f>IF('CR CF3'!A290="","",'CR CF3'!A290)</f>
        <v/>
      </c>
      <c r="D290" s="162" t="str">
        <f>IF('CR CF3'!B290="","",'CR CF3'!B290)</f>
        <v/>
      </c>
      <c r="E290" s="284" t="str">
        <f>IF('CR CF3'!C290="","",'CR CF3'!C290)</f>
        <v/>
      </c>
      <c r="F290" s="171" t="str">
        <f>IF(OR(Accueil!$D$8="",D290="",E290=""),"",DATEDIF(E290,LOOKUP(B290,Accueil!$C$32:$C$131,Accueil!$E$32:$E$131),"m"))</f>
        <v/>
      </c>
      <c r="G290" s="92" t="str">
        <f>IF('CR CF3'!E290="","",'CR CF3'!E290)</f>
        <v/>
      </c>
      <c r="H290" s="252" t="str">
        <f>IF('CR CF3'!F290="","",'CR CF3'!F290)</f>
        <v/>
      </c>
      <c r="I290" s="245" t="str">
        <f>IF(OR(F290="",H290=""),"",VLOOKUP(H290,Détente!$A$2:$BU$157,MATCH(F290,(Détente!$B$1:$BU$1),1)+1))</f>
        <v/>
      </c>
      <c r="J290" s="252" t="str">
        <f>IF('CR CF3'!H290="","",'CR CF3'!H290)</f>
        <v/>
      </c>
      <c r="K290" s="245" t="str">
        <f>IF(OR(F290="",J290=""),"",VLOOKUP(J290,Sautillers!$A$2:$BU$99,MATCH(F290,(Sautillers!$B$1:$BU$1),1)+1))</f>
        <v/>
      </c>
      <c r="L290" s="252" t="str">
        <f>IF('CR CF3'!J290="","",'CR CF3'!J290)</f>
        <v/>
      </c>
      <c r="M290" s="245" t="str">
        <f>IF(OR(F290="",L290=""),"",VLOOKUP(L290,Gainage!$A$2:$BU$32,MATCH(F290,(Gainage!$B$1:$BU$1),1)+1))</f>
        <v/>
      </c>
      <c r="N290" s="252" t="str">
        <f>IF('CR CF3'!L290="","",'CR CF3'!L290)</f>
        <v/>
      </c>
      <c r="O290" s="245" t="str">
        <f>IF(OR(F290="",N290=""),"",VLOOKUP(N290,'Course 20 m'!$A$2:$BU$373,MATCH(F290,('Course 20 m'!$B$1:$BU$1),1)+1))</f>
        <v/>
      </c>
      <c r="P290" s="253" t="str">
        <f>IF('CR CF3'!N290="","",'CR CF3'!N290)</f>
        <v/>
      </c>
      <c r="Q290" s="245" t="str">
        <f>IF(OR(F290="",P290=""),"",VLOOKUP(P290,'Ecarts D&amp;G'!$A$2:$BU$147,MATCH(F290,('Ecarts D&amp;G'!$B$1:$BU$1),1)+1))</f>
        <v/>
      </c>
      <c r="R290" s="253" t="str">
        <f>IF('CR CF3'!P290="","",'CR CF3'!P290)</f>
        <v/>
      </c>
      <c r="S290" s="245" t="str">
        <f>IF(OR(F290="",R290=""),"",VLOOKUP(R290,'Ecarts D&amp;G'!$A$2:$BU$147,MATCH(F290,('Ecarts D&amp;G'!$B$1:$BU$1),1)+1))</f>
        <v/>
      </c>
      <c r="T290" s="253" t="str">
        <f>IF('CR CF3'!R290="","",'CR CF3'!R290)</f>
        <v/>
      </c>
      <c r="U290" s="245" t="str">
        <f>IF(OR(F290="",T290=""),"",VLOOKUP(T290,'Ecart facial'!$A$2:$BU$143,MATCH(F290,('Ecart facial'!$B$1:$BU$1),1)+1))</f>
        <v/>
      </c>
      <c r="V290" s="254" t="str">
        <f>IF('CR CF3'!T290="","",'CR CF3'!T290)</f>
        <v/>
      </c>
      <c r="W290" s="245" t="str">
        <f>IF(OR(F290="",V290=""),"",VLOOKUP(V290,'Fermeture TJ'!$A$2:$BU$126,MATCH(F290,('Fermeture TJ'!$B$1:$BU$1),1)+1))</f>
        <v/>
      </c>
      <c r="X290" s="254" t="str">
        <f>IF('CR CF3'!V290="","",'CR CF3'!V290)</f>
        <v/>
      </c>
      <c r="Y290" s="245" t="str">
        <f>IF(OR(F290="",X290=""),"",VLOOKUP(X290,Pont!$A$2:$BU$188,MATCH(F290,(Pont!$B$1:$BU$1),1)+1))</f>
        <v/>
      </c>
      <c r="Z290" s="254" t="str">
        <f>IF('CR CF3'!X290="","",'CR CF3'!X290)</f>
        <v/>
      </c>
      <c r="AA290" s="245" t="str">
        <f>IF(OR(F290="",Z290=""),"",VLOOKUP(Z290,Epaules!$A$2:$BU$76,MATCH(F290,(Epaules!$B$1:$BU$1),1)+1))</f>
        <v/>
      </c>
      <c r="AB290" s="233">
        <f t="shared" si="28"/>
        <v>0</v>
      </c>
      <c r="AC290" s="199" t="str">
        <f t="shared" si="34"/>
        <v/>
      </c>
      <c r="AD290" s="39"/>
      <c r="AE290" s="39"/>
      <c r="AF290" s="176" t="str">
        <f t="shared" si="29"/>
        <v/>
      </c>
      <c r="AG290" s="187"/>
      <c r="AH290" s="187"/>
      <c r="AI290" s="176" t="str">
        <f t="shared" si="30"/>
        <v/>
      </c>
      <c r="AJ290" s="235">
        <f t="shared" si="31"/>
        <v>0</v>
      </c>
      <c r="AK290" s="187"/>
      <c r="AL290" s="187"/>
      <c r="AM290" s="187"/>
      <c r="AN290" s="187"/>
      <c r="AO290" s="187"/>
      <c r="AP290" s="238">
        <f t="shared" si="32"/>
        <v>0</v>
      </c>
      <c r="AQ290" s="258">
        <f t="shared" si="33"/>
        <v>0</v>
      </c>
      <c r="AR290" s="231">
        <v>287</v>
      </c>
    </row>
    <row r="291" spans="1:44" ht="15" customHeight="1" x14ac:dyDescent="0.25">
      <c r="A291" s="34" t="str">
        <f>IF('CR CF3'!A291="","",Accueil!$D$8)</f>
        <v/>
      </c>
      <c r="B291" s="36" t="str">
        <f>IF('CR CF3'!A291="","",MATCH('CR CF3'!A291,Accueil!$D$32:$D$131,0))</f>
        <v/>
      </c>
      <c r="C291" s="145" t="str">
        <f>IF('CR CF3'!A291="","",'CR CF3'!A291)</f>
        <v/>
      </c>
      <c r="D291" s="162" t="str">
        <f>IF('CR CF3'!B291="","",'CR CF3'!B291)</f>
        <v/>
      </c>
      <c r="E291" s="285" t="str">
        <f>IF('CR CF3'!C291="","",'CR CF3'!C291)</f>
        <v/>
      </c>
      <c r="F291" s="171" t="str">
        <f>IF(OR(Accueil!$D$8="",D291="",E291=""),"",DATEDIF(E291,LOOKUP(B291,Accueil!$C$32:$C$131,Accueil!$E$32:$E$131),"m"))</f>
        <v/>
      </c>
      <c r="G291" s="92" t="str">
        <f>IF('CR CF3'!E291="","",'CR CF3'!E291)</f>
        <v/>
      </c>
      <c r="H291" s="252" t="str">
        <f>IF('CR CF3'!F291="","",'CR CF3'!F291)</f>
        <v/>
      </c>
      <c r="I291" s="245" t="str">
        <f>IF(OR(F291="",H291=""),"",VLOOKUP(H291,Détente!$A$2:$BU$157,MATCH(F291,(Détente!$B$1:$BU$1),1)+1))</f>
        <v/>
      </c>
      <c r="J291" s="252" t="str">
        <f>IF('CR CF3'!H291="","",'CR CF3'!H291)</f>
        <v/>
      </c>
      <c r="K291" s="245" t="str">
        <f>IF(OR(F291="",J291=""),"",VLOOKUP(J291,Sautillers!$A$2:$BU$99,MATCH(F291,(Sautillers!$B$1:$BU$1),1)+1))</f>
        <v/>
      </c>
      <c r="L291" s="252" t="str">
        <f>IF('CR CF3'!J291="","",'CR CF3'!J291)</f>
        <v/>
      </c>
      <c r="M291" s="245" t="str">
        <f>IF(OR(F291="",L291=""),"",VLOOKUP(L291,Gainage!$A$2:$BU$32,MATCH(F291,(Gainage!$B$1:$BU$1),1)+1))</f>
        <v/>
      </c>
      <c r="N291" s="252" t="str">
        <f>IF('CR CF3'!L291="","",'CR CF3'!L291)</f>
        <v/>
      </c>
      <c r="O291" s="245" t="str">
        <f>IF(OR(F291="",N291=""),"",VLOOKUP(N291,'Course 20 m'!$A$2:$BU$373,MATCH(F291,('Course 20 m'!$B$1:$BU$1),1)+1))</f>
        <v/>
      </c>
      <c r="P291" s="253" t="str">
        <f>IF('CR CF3'!N291="","",'CR CF3'!N291)</f>
        <v/>
      </c>
      <c r="Q291" s="245" t="str">
        <f>IF(OR(F291="",P291=""),"",VLOOKUP(P291,'Ecarts D&amp;G'!$A$2:$BU$147,MATCH(F291,('Ecarts D&amp;G'!$B$1:$BU$1),1)+1))</f>
        <v/>
      </c>
      <c r="R291" s="253" t="str">
        <f>IF('CR CF3'!P291="","",'CR CF3'!P291)</f>
        <v/>
      </c>
      <c r="S291" s="245" t="str">
        <f>IF(OR(F291="",R291=""),"",VLOOKUP(R291,'Ecarts D&amp;G'!$A$2:$BU$147,MATCH(F291,('Ecarts D&amp;G'!$B$1:$BU$1),1)+1))</f>
        <v/>
      </c>
      <c r="T291" s="253" t="str">
        <f>IF('CR CF3'!R291="","",'CR CF3'!R291)</f>
        <v/>
      </c>
      <c r="U291" s="245" t="str">
        <f>IF(OR(F291="",T291=""),"",VLOOKUP(T291,'Ecart facial'!$A$2:$BU$143,MATCH(F291,('Ecart facial'!$B$1:$BU$1),1)+1))</f>
        <v/>
      </c>
      <c r="V291" s="254" t="str">
        <f>IF('CR CF3'!T291="","",'CR CF3'!T291)</f>
        <v/>
      </c>
      <c r="W291" s="245" t="str">
        <f>IF(OR(F291="",V291=""),"",VLOOKUP(V291,'Fermeture TJ'!$A$2:$BU$126,MATCH(F291,('Fermeture TJ'!$B$1:$BU$1),1)+1))</f>
        <v/>
      </c>
      <c r="X291" s="254" t="str">
        <f>IF('CR CF3'!V291="","",'CR CF3'!V291)</f>
        <v/>
      </c>
      <c r="Y291" s="245" t="str">
        <f>IF(OR(F291="",X291=""),"",VLOOKUP(X291,Pont!$A$2:$BU$188,MATCH(F291,(Pont!$B$1:$BU$1),1)+1))</f>
        <v/>
      </c>
      <c r="Z291" s="254" t="str">
        <f>IF('CR CF3'!X291="","",'CR CF3'!X291)</f>
        <v/>
      </c>
      <c r="AA291" s="245" t="str">
        <f>IF(OR(F291="",Z291=""),"",VLOOKUP(Z291,Epaules!$A$2:$BU$76,MATCH(F291,(Epaules!$B$1:$BU$1),1)+1))</f>
        <v/>
      </c>
      <c r="AB291" s="233">
        <f t="shared" si="28"/>
        <v>0</v>
      </c>
      <c r="AC291" s="199" t="str">
        <f t="shared" si="34"/>
        <v/>
      </c>
      <c r="AD291" s="39"/>
      <c r="AE291" s="39"/>
      <c r="AF291" s="176" t="str">
        <f t="shared" si="29"/>
        <v/>
      </c>
      <c r="AG291" s="187"/>
      <c r="AH291" s="187"/>
      <c r="AI291" s="176" t="str">
        <f t="shared" si="30"/>
        <v/>
      </c>
      <c r="AJ291" s="235">
        <f t="shared" si="31"/>
        <v>0</v>
      </c>
      <c r="AK291" s="187"/>
      <c r="AL291" s="187"/>
      <c r="AM291" s="187"/>
      <c r="AN291" s="187"/>
      <c r="AO291" s="187"/>
      <c r="AP291" s="238">
        <f t="shared" si="32"/>
        <v>0</v>
      </c>
      <c r="AQ291" s="258">
        <f t="shared" si="33"/>
        <v>0</v>
      </c>
      <c r="AR291" s="231">
        <v>288</v>
      </c>
    </row>
    <row r="292" spans="1:44" ht="15" customHeight="1" x14ac:dyDescent="0.25">
      <c r="A292" s="34" t="str">
        <f>IF('CR CF3'!A292="","",Accueil!$D$8)</f>
        <v/>
      </c>
      <c r="B292" s="36" t="str">
        <f>IF('CR CF3'!A292="","",MATCH('CR CF3'!A292,Accueil!$D$32:$D$131,0))</f>
        <v/>
      </c>
      <c r="C292" s="145" t="str">
        <f>IF('CR CF3'!A292="","",'CR CF3'!A292)</f>
        <v/>
      </c>
      <c r="D292" s="162" t="str">
        <f>IF('CR CF3'!B292="","",'CR CF3'!B292)</f>
        <v/>
      </c>
      <c r="E292" s="284" t="str">
        <f>IF('CR CF3'!C292="","",'CR CF3'!C292)</f>
        <v/>
      </c>
      <c r="F292" s="171" t="str">
        <f>IF(OR(Accueil!$D$8="",D292="",E292=""),"",DATEDIF(E292,LOOKUP(B292,Accueil!$C$32:$C$131,Accueil!$E$32:$E$131),"m"))</f>
        <v/>
      </c>
      <c r="G292" s="92" t="str">
        <f>IF('CR CF3'!E292="","",'CR CF3'!E292)</f>
        <v/>
      </c>
      <c r="H292" s="252" t="str">
        <f>IF('CR CF3'!F292="","",'CR CF3'!F292)</f>
        <v/>
      </c>
      <c r="I292" s="245" t="str">
        <f>IF(OR(F292="",H292=""),"",VLOOKUP(H292,Détente!$A$2:$BU$157,MATCH(F292,(Détente!$B$1:$BU$1),1)+1))</f>
        <v/>
      </c>
      <c r="J292" s="252" t="str">
        <f>IF('CR CF3'!H292="","",'CR CF3'!H292)</f>
        <v/>
      </c>
      <c r="K292" s="245" t="str">
        <f>IF(OR(F292="",J292=""),"",VLOOKUP(J292,Sautillers!$A$2:$BU$99,MATCH(F292,(Sautillers!$B$1:$BU$1),1)+1))</f>
        <v/>
      </c>
      <c r="L292" s="252" t="str">
        <f>IF('CR CF3'!J292="","",'CR CF3'!J292)</f>
        <v/>
      </c>
      <c r="M292" s="245" t="str">
        <f>IF(OR(F292="",L292=""),"",VLOOKUP(L292,Gainage!$A$2:$BU$32,MATCH(F292,(Gainage!$B$1:$BU$1),1)+1))</f>
        <v/>
      </c>
      <c r="N292" s="252" t="str">
        <f>IF('CR CF3'!L292="","",'CR CF3'!L292)</f>
        <v/>
      </c>
      <c r="O292" s="245" t="str">
        <f>IF(OR(F292="",N292=""),"",VLOOKUP(N292,'Course 20 m'!$A$2:$BU$373,MATCH(F292,('Course 20 m'!$B$1:$BU$1),1)+1))</f>
        <v/>
      </c>
      <c r="P292" s="253" t="str">
        <f>IF('CR CF3'!N292="","",'CR CF3'!N292)</f>
        <v/>
      </c>
      <c r="Q292" s="245" t="str">
        <f>IF(OR(F292="",P292=""),"",VLOOKUP(P292,'Ecarts D&amp;G'!$A$2:$BU$147,MATCH(F292,('Ecarts D&amp;G'!$B$1:$BU$1),1)+1))</f>
        <v/>
      </c>
      <c r="R292" s="253" t="str">
        <f>IF('CR CF3'!P292="","",'CR CF3'!P292)</f>
        <v/>
      </c>
      <c r="S292" s="245" t="str">
        <f>IF(OR(F292="",R292=""),"",VLOOKUP(R292,'Ecarts D&amp;G'!$A$2:$BU$147,MATCH(F292,('Ecarts D&amp;G'!$B$1:$BU$1),1)+1))</f>
        <v/>
      </c>
      <c r="T292" s="253" t="str">
        <f>IF('CR CF3'!R292="","",'CR CF3'!R292)</f>
        <v/>
      </c>
      <c r="U292" s="245" t="str">
        <f>IF(OR(F292="",T292=""),"",VLOOKUP(T292,'Ecart facial'!$A$2:$BU$143,MATCH(F292,('Ecart facial'!$B$1:$BU$1),1)+1))</f>
        <v/>
      </c>
      <c r="V292" s="254" t="str">
        <f>IF('CR CF3'!T292="","",'CR CF3'!T292)</f>
        <v/>
      </c>
      <c r="W292" s="245" t="str">
        <f>IF(OR(F292="",V292=""),"",VLOOKUP(V292,'Fermeture TJ'!$A$2:$BU$126,MATCH(F292,('Fermeture TJ'!$B$1:$BU$1),1)+1))</f>
        <v/>
      </c>
      <c r="X292" s="254" t="str">
        <f>IF('CR CF3'!V292="","",'CR CF3'!V292)</f>
        <v/>
      </c>
      <c r="Y292" s="245" t="str">
        <f>IF(OR(F292="",X292=""),"",VLOOKUP(X292,Pont!$A$2:$BU$188,MATCH(F292,(Pont!$B$1:$BU$1),1)+1))</f>
        <v/>
      </c>
      <c r="Z292" s="254" t="str">
        <f>IF('CR CF3'!X292="","",'CR CF3'!X292)</f>
        <v/>
      </c>
      <c r="AA292" s="245" t="str">
        <f>IF(OR(F292="",Z292=""),"",VLOOKUP(Z292,Epaules!$A$2:$BU$76,MATCH(F292,(Epaules!$B$1:$BU$1),1)+1))</f>
        <v/>
      </c>
      <c r="AB292" s="233">
        <f t="shared" si="28"/>
        <v>0</v>
      </c>
      <c r="AC292" s="199" t="str">
        <f t="shared" si="34"/>
        <v/>
      </c>
      <c r="AD292" s="39"/>
      <c r="AE292" s="39"/>
      <c r="AF292" s="176" t="str">
        <f t="shared" si="29"/>
        <v/>
      </c>
      <c r="AG292" s="187"/>
      <c r="AH292" s="187"/>
      <c r="AI292" s="176" t="str">
        <f t="shared" si="30"/>
        <v/>
      </c>
      <c r="AJ292" s="235">
        <f t="shared" si="31"/>
        <v>0</v>
      </c>
      <c r="AK292" s="187"/>
      <c r="AL292" s="187"/>
      <c r="AM292" s="187"/>
      <c r="AN292" s="187"/>
      <c r="AO292" s="187"/>
      <c r="AP292" s="238">
        <f t="shared" si="32"/>
        <v>0</v>
      </c>
      <c r="AQ292" s="258">
        <f t="shared" si="33"/>
        <v>0</v>
      </c>
      <c r="AR292" s="231">
        <v>289</v>
      </c>
    </row>
    <row r="293" spans="1:44" ht="15" customHeight="1" x14ac:dyDescent="0.25">
      <c r="A293" s="34" t="str">
        <f>IF('CR CF3'!A293="","",Accueil!$D$8)</f>
        <v/>
      </c>
      <c r="B293" s="36" t="str">
        <f>IF('CR CF3'!A293="","",MATCH('CR CF3'!A293,Accueil!$D$32:$D$131,0))</f>
        <v/>
      </c>
      <c r="C293" s="145" t="str">
        <f>IF('CR CF3'!A293="","",'CR CF3'!A293)</f>
        <v/>
      </c>
      <c r="D293" s="162" t="str">
        <f>IF('CR CF3'!B293="","",'CR CF3'!B293)</f>
        <v/>
      </c>
      <c r="E293" s="285" t="str">
        <f>IF('CR CF3'!C293="","",'CR CF3'!C293)</f>
        <v/>
      </c>
      <c r="F293" s="171" t="str">
        <f>IF(OR(Accueil!$D$8="",D293="",E293=""),"",DATEDIF(E293,LOOKUP(B293,Accueil!$C$32:$C$131,Accueil!$E$32:$E$131),"m"))</f>
        <v/>
      </c>
      <c r="G293" s="92" t="str">
        <f>IF('CR CF3'!E293="","",'CR CF3'!E293)</f>
        <v/>
      </c>
      <c r="H293" s="252" t="str">
        <f>IF('CR CF3'!F293="","",'CR CF3'!F293)</f>
        <v/>
      </c>
      <c r="I293" s="245" t="str">
        <f>IF(OR(F293="",H293=""),"",VLOOKUP(H293,Détente!$A$2:$BU$157,MATCH(F293,(Détente!$B$1:$BU$1),1)+1))</f>
        <v/>
      </c>
      <c r="J293" s="252" t="str">
        <f>IF('CR CF3'!H293="","",'CR CF3'!H293)</f>
        <v/>
      </c>
      <c r="K293" s="245" t="str">
        <f>IF(OR(F293="",J293=""),"",VLOOKUP(J293,Sautillers!$A$2:$BU$99,MATCH(F293,(Sautillers!$B$1:$BU$1),1)+1))</f>
        <v/>
      </c>
      <c r="L293" s="252" t="str">
        <f>IF('CR CF3'!J293="","",'CR CF3'!J293)</f>
        <v/>
      </c>
      <c r="M293" s="245" t="str">
        <f>IF(OR(F293="",L293=""),"",VLOOKUP(L293,Gainage!$A$2:$BU$32,MATCH(F293,(Gainage!$B$1:$BU$1),1)+1))</f>
        <v/>
      </c>
      <c r="N293" s="252" t="str">
        <f>IF('CR CF3'!L293="","",'CR CF3'!L293)</f>
        <v/>
      </c>
      <c r="O293" s="245" t="str">
        <f>IF(OR(F293="",N293=""),"",VLOOKUP(N293,'Course 20 m'!$A$2:$BU$373,MATCH(F293,('Course 20 m'!$B$1:$BU$1),1)+1))</f>
        <v/>
      </c>
      <c r="P293" s="253" t="str">
        <f>IF('CR CF3'!N293="","",'CR CF3'!N293)</f>
        <v/>
      </c>
      <c r="Q293" s="245" t="str">
        <f>IF(OR(F293="",P293=""),"",VLOOKUP(P293,'Ecarts D&amp;G'!$A$2:$BU$147,MATCH(F293,('Ecarts D&amp;G'!$B$1:$BU$1),1)+1))</f>
        <v/>
      </c>
      <c r="R293" s="253" t="str">
        <f>IF('CR CF3'!P293="","",'CR CF3'!P293)</f>
        <v/>
      </c>
      <c r="S293" s="245" t="str">
        <f>IF(OR(F293="",R293=""),"",VLOOKUP(R293,'Ecarts D&amp;G'!$A$2:$BU$147,MATCH(F293,('Ecarts D&amp;G'!$B$1:$BU$1),1)+1))</f>
        <v/>
      </c>
      <c r="T293" s="253" t="str">
        <f>IF('CR CF3'!R293="","",'CR CF3'!R293)</f>
        <v/>
      </c>
      <c r="U293" s="245" t="str">
        <f>IF(OR(F293="",T293=""),"",VLOOKUP(T293,'Ecart facial'!$A$2:$BU$143,MATCH(F293,('Ecart facial'!$B$1:$BU$1),1)+1))</f>
        <v/>
      </c>
      <c r="V293" s="254" t="str">
        <f>IF('CR CF3'!T293="","",'CR CF3'!T293)</f>
        <v/>
      </c>
      <c r="W293" s="245" t="str">
        <f>IF(OR(F293="",V293=""),"",VLOOKUP(V293,'Fermeture TJ'!$A$2:$BU$126,MATCH(F293,('Fermeture TJ'!$B$1:$BU$1),1)+1))</f>
        <v/>
      </c>
      <c r="X293" s="254" t="str">
        <f>IF('CR CF3'!V293="","",'CR CF3'!V293)</f>
        <v/>
      </c>
      <c r="Y293" s="245" t="str">
        <f>IF(OR(F293="",X293=""),"",VLOOKUP(X293,Pont!$A$2:$BU$188,MATCH(F293,(Pont!$B$1:$BU$1),1)+1))</f>
        <v/>
      </c>
      <c r="Z293" s="254" t="str">
        <f>IF('CR CF3'!X293="","",'CR CF3'!X293)</f>
        <v/>
      </c>
      <c r="AA293" s="245" t="str">
        <f>IF(OR(F293="",Z293=""),"",VLOOKUP(Z293,Epaules!$A$2:$BU$76,MATCH(F293,(Epaules!$B$1:$BU$1),1)+1))</f>
        <v/>
      </c>
      <c r="AB293" s="233">
        <f t="shared" si="28"/>
        <v>0</v>
      </c>
      <c r="AC293" s="199" t="str">
        <f t="shared" si="34"/>
        <v/>
      </c>
      <c r="AD293" s="39"/>
      <c r="AE293" s="39"/>
      <c r="AF293" s="176" t="str">
        <f t="shared" si="29"/>
        <v/>
      </c>
      <c r="AG293" s="187"/>
      <c r="AH293" s="187"/>
      <c r="AI293" s="176" t="str">
        <f t="shared" si="30"/>
        <v/>
      </c>
      <c r="AJ293" s="235">
        <f t="shared" si="31"/>
        <v>0</v>
      </c>
      <c r="AK293" s="187"/>
      <c r="AL293" s="187"/>
      <c r="AM293" s="187"/>
      <c r="AN293" s="187"/>
      <c r="AO293" s="187"/>
      <c r="AP293" s="238">
        <f t="shared" si="32"/>
        <v>0</v>
      </c>
      <c r="AQ293" s="258">
        <f t="shared" si="33"/>
        <v>0</v>
      </c>
      <c r="AR293" s="231">
        <v>290</v>
      </c>
    </row>
    <row r="294" spans="1:44" ht="15" customHeight="1" x14ac:dyDescent="0.25">
      <c r="A294" s="34" t="str">
        <f>IF('CR CF3'!A294="","",Accueil!$D$8)</f>
        <v/>
      </c>
      <c r="B294" s="36" t="str">
        <f>IF('CR CF3'!A294="","",MATCH('CR CF3'!A294,Accueil!$D$32:$D$131,0))</f>
        <v/>
      </c>
      <c r="C294" s="145" t="str">
        <f>IF('CR CF3'!A294="","",'CR CF3'!A294)</f>
        <v/>
      </c>
      <c r="D294" s="162" t="str">
        <f>IF('CR CF3'!B294="","",'CR CF3'!B294)</f>
        <v/>
      </c>
      <c r="E294" s="284" t="str">
        <f>IF('CR CF3'!C294="","",'CR CF3'!C294)</f>
        <v/>
      </c>
      <c r="F294" s="171" t="str">
        <f>IF(OR(Accueil!$D$8="",D294="",E294=""),"",DATEDIF(E294,LOOKUP(B294,Accueil!$C$32:$C$131,Accueil!$E$32:$E$131),"m"))</f>
        <v/>
      </c>
      <c r="G294" s="92" t="str">
        <f>IF('CR CF3'!E294="","",'CR CF3'!E294)</f>
        <v/>
      </c>
      <c r="H294" s="252" t="str">
        <f>IF('CR CF3'!F294="","",'CR CF3'!F294)</f>
        <v/>
      </c>
      <c r="I294" s="245" t="str">
        <f>IF(OR(F294="",H294=""),"",VLOOKUP(H294,Détente!$A$2:$BU$157,MATCH(F294,(Détente!$B$1:$BU$1),1)+1))</f>
        <v/>
      </c>
      <c r="J294" s="252" t="str">
        <f>IF('CR CF3'!H294="","",'CR CF3'!H294)</f>
        <v/>
      </c>
      <c r="K294" s="245" t="str">
        <f>IF(OR(F294="",J294=""),"",VLOOKUP(J294,Sautillers!$A$2:$BU$99,MATCH(F294,(Sautillers!$B$1:$BU$1),1)+1))</f>
        <v/>
      </c>
      <c r="L294" s="252" t="str">
        <f>IF('CR CF3'!J294="","",'CR CF3'!J294)</f>
        <v/>
      </c>
      <c r="M294" s="245" t="str">
        <f>IF(OR(F294="",L294=""),"",VLOOKUP(L294,Gainage!$A$2:$BU$32,MATCH(F294,(Gainage!$B$1:$BU$1),1)+1))</f>
        <v/>
      </c>
      <c r="N294" s="252" t="str">
        <f>IF('CR CF3'!L294="","",'CR CF3'!L294)</f>
        <v/>
      </c>
      <c r="O294" s="245" t="str">
        <f>IF(OR(F294="",N294=""),"",VLOOKUP(N294,'Course 20 m'!$A$2:$BU$373,MATCH(F294,('Course 20 m'!$B$1:$BU$1),1)+1))</f>
        <v/>
      </c>
      <c r="P294" s="253" t="str">
        <f>IF('CR CF3'!N294="","",'CR CF3'!N294)</f>
        <v/>
      </c>
      <c r="Q294" s="245" t="str">
        <f>IF(OR(F294="",P294=""),"",VLOOKUP(P294,'Ecarts D&amp;G'!$A$2:$BU$147,MATCH(F294,('Ecarts D&amp;G'!$B$1:$BU$1),1)+1))</f>
        <v/>
      </c>
      <c r="R294" s="253" t="str">
        <f>IF('CR CF3'!P294="","",'CR CF3'!P294)</f>
        <v/>
      </c>
      <c r="S294" s="245" t="str">
        <f>IF(OR(F294="",R294=""),"",VLOOKUP(R294,'Ecarts D&amp;G'!$A$2:$BU$147,MATCH(F294,('Ecarts D&amp;G'!$B$1:$BU$1),1)+1))</f>
        <v/>
      </c>
      <c r="T294" s="253" t="str">
        <f>IF('CR CF3'!R294="","",'CR CF3'!R294)</f>
        <v/>
      </c>
      <c r="U294" s="245" t="str">
        <f>IF(OR(F294="",T294=""),"",VLOOKUP(T294,'Ecart facial'!$A$2:$BU$143,MATCH(F294,('Ecart facial'!$B$1:$BU$1),1)+1))</f>
        <v/>
      </c>
      <c r="V294" s="254" t="str">
        <f>IF('CR CF3'!T294="","",'CR CF3'!T294)</f>
        <v/>
      </c>
      <c r="W294" s="245" t="str">
        <f>IF(OR(F294="",V294=""),"",VLOOKUP(V294,'Fermeture TJ'!$A$2:$BU$126,MATCH(F294,('Fermeture TJ'!$B$1:$BU$1),1)+1))</f>
        <v/>
      </c>
      <c r="X294" s="254" t="str">
        <f>IF('CR CF3'!V294="","",'CR CF3'!V294)</f>
        <v/>
      </c>
      <c r="Y294" s="245" t="str">
        <f>IF(OR(F294="",X294=""),"",VLOOKUP(X294,Pont!$A$2:$BU$188,MATCH(F294,(Pont!$B$1:$BU$1),1)+1))</f>
        <v/>
      </c>
      <c r="Z294" s="254" t="str">
        <f>IF('CR CF3'!X294="","",'CR CF3'!X294)</f>
        <v/>
      </c>
      <c r="AA294" s="245" t="str">
        <f>IF(OR(F294="",Z294=""),"",VLOOKUP(Z294,Epaules!$A$2:$BU$76,MATCH(F294,(Epaules!$B$1:$BU$1),1)+1))</f>
        <v/>
      </c>
      <c r="AB294" s="233">
        <f t="shared" si="28"/>
        <v>0</v>
      </c>
      <c r="AC294" s="199" t="str">
        <f t="shared" si="34"/>
        <v/>
      </c>
      <c r="AD294" s="39"/>
      <c r="AE294" s="39"/>
      <c r="AF294" s="176" t="str">
        <f t="shared" si="29"/>
        <v/>
      </c>
      <c r="AG294" s="187"/>
      <c r="AH294" s="187"/>
      <c r="AI294" s="176" t="str">
        <f t="shared" si="30"/>
        <v/>
      </c>
      <c r="AJ294" s="235">
        <f t="shared" si="31"/>
        <v>0</v>
      </c>
      <c r="AK294" s="187"/>
      <c r="AL294" s="187"/>
      <c r="AM294" s="187"/>
      <c r="AN294" s="187"/>
      <c r="AO294" s="187"/>
      <c r="AP294" s="238">
        <f t="shared" si="32"/>
        <v>0</v>
      </c>
      <c r="AQ294" s="258">
        <f t="shared" si="33"/>
        <v>0</v>
      </c>
      <c r="AR294" s="231">
        <v>291</v>
      </c>
    </row>
    <row r="295" spans="1:44" ht="15" customHeight="1" x14ac:dyDescent="0.25">
      <c r="A295" s="34" t="str">
        <f>IF('CR CF3'!A295="","",Accueil!$D$8)</f>
        <v/>
      </c>
      <c r="B295" s="36" t="str">
        <f>IF('CR CF3'!A295="","",MATCH('CR CF3'!A295,Accueil!$D$32:$D$131,0))</f>
        <v/>
      </c>
      <c r="C295" s="145" t="str">
        <f>IF('CR CF3'!A295="","",'CR CF3'!A295)</f>
        <v/>
      </c>
      <c r="D295" s="162" t="str">
        <f>IF('CR CF3'!B295="","",'CR CF3'!B295)</f>
        <v/>
      </c>
      <c r="E295" s="285" t="str">
        <f>IF('CR CF3'!C295="","",'CR CF3'!C295)</f>
        <v/>
      </c>
      <c r="F295" s="171" t="str">
        <f>IF(OR(Accueil!$D$8="",D295="",E295=""),"",DATEDIF(E295,LOOKUP(B295,Accueil!$C$32:$C$131,Accueil!$E$32:$E$131),"m"))</f>
        <v/>
      </c>
      <c r="G295" s="92" t="str">
        <f>IF('CR CF3'!E295="","",'CR CF3'!E295)</f>
        <v/>
      </c>
      <c r="H295" s="252" t="str">
        <f>IF('CR CF3'!F295="","",'CR CF3'!F295)</f>
        <v/>
      </c>
      <c r="I295" s="245" t="str">
        <f>IF(OR(F295="",H295=""),"",VLOOKUP(H295,Détente!$A$2:$BU$157,MATCH(F295,(Détente!$B$1:$BU$1),1)+1))</f>
        <v/>
      </c>
      <c r="J295" s="252" t="str">
        <f>IF('CR CF3'!H295="","",'CR CF3'!H295)</f>
        <v/>
      </c>
      <c r="K295" s="245" t="str">
        <f>IF(OR(F295="",J295=""),"",VLOOKUP(J295,Sautillers!$A$2:$BU$99,MATCH(F295,(Sautillers!$B$1:$BU$1),1)+1))</f>
        <v/>
      </c>
      <c r="L295" s="252" t="str">
        <f>IF('CR CF3'!J295="","",'CR CF3'!J295)</f>
        <v/>
      </c>
      <c r="M295" s="245" t="str">
        <f>IF(OR(F295="",L295=""),"",VLOOKUP(L295,Gainage!$A$2:$BU$32,MATCH(F295,(Gainage!$B$1:$BU$1),1)+1))</f>
        <v/>
      </c>
      <c r="N295" s="252" t="str">
        <f>IF('CR CF3'!L295="","",'CR CF3'!L295)</f>
        <v/>
      </c>
      <c r="O295" s="245" t="str">
        <f>IF(OR(F295="",N295=""),"",VLOOKUP(N295,'Course 20 m'!$A$2:$BU$373,MATCH(F295,('Course 20 m'!$B$1:$BU$1),1)+1))</f>
        <v/>
      </c>
      <c r="P295" s="253" t="str">
        <f>IF('CR CF3'!N295="","",'CR CF3'!N295)</f>
        <v/>
      </c>
      <c r="Q295" s="245" t="str">
        <f>IF(OR(F295="",P295=""),"",VLOOKUP(P295,'Ecarts D&amp;G'!$A$2:$BU$147,MATCH(F295,('Ecarts D&amp;G'!$B$1:$BU$1),1)+1))</f>
        <v/>
      </c>
      <c r="R295" s="253" t="str">
        <f>IF('CR CF3'!P295="","",'CR CF3'!P295)</f>
        <v/>
      </c>
      <c r="S295" s="245" t="str">
        <f>IF(OR(F295="",R295=""),"",VLOOKUP(R295,'Ecarts D&amp;G'!$A$2:$BU$147,MATCH(F295,('Ecarts D&amp;G'!$B$1:$BU$1),1)+1))</f>
        <v/>
      </c>
      <c r="T295" s="253" t="str">
        <f>IF('CR CF3'!R295="","",'CR CF3'!R295)</f>
        <v/>
      </c>
      <c r="U295" s="245" t="str">
        <f>IF(OR(F295="",T295=""),"",VLOOKUP(T295,'Ecart facial'!$A$2:$BU$143,MATCH(F295,('Ecart facial'!$B$1:$BU$1),1)+1))</f>
        <v/>
      </c>
      <c r="V295" s="254" t="str">
        <f>IF('CR CF3'!T295="","",'CR CF3'!T295)</f>
        <v/>
      </c>
      <c r="W295" s="245" t="str">
        <f>IF(OR(F295="",V295=""),"",VLOOKUP(V295,'Fermeture TJ'!$A$2:$BU$126,MATCH(F295,('Fermeture TJ'!$B$1:$BU$1),1)+1))</f>
        <v/>
      </c>
      <c r="X295" s="254" t="str">
        <f>IF('CR CF3'!V295="","",'CR CF3'!V295)</f>
        <v/>
      </c>
      <c r="Y295" s="245" t="str">
        <f>IF(OR(F295="",X295=""),"",VLOOKUP(X295,Pont!$A$2:$BU$188,MATCH(F295,(Pont!$B$1:$BU$1),1)+1))</f>
        <v/>
      </c>
      <c r="Z295" s="254" t="str">
        <f>IF('CR CF3'!X295="","",'CR CF3'!X295)</f>
        <v/>
      </c>
      <c r="AA295" s="245" t="str">
        <f>IF(OR(F295="",Z295=""),"",VLOOKUP(Z295,Epaules!$A$2:$BU$76,MATCH(F295,(Epaules!$B$1:$BU$1),1)+1))</f>
        <v/>
      </c>
      <c r="AB295" s="233">
        <f t="shared" si="28"/>
        <v>0</v>
      </c>
      <c r="AC295" s="199" t="str">
        <f t="shared" si="34"/>
        <v/>
      </c>
      <c r="AD295" s="39"/>
      <c r="AE295" s="39"/>
      <c r="AF295" s="176" t="str">
        <f t="shared" si="29"/>
        <v/>
      </c>
      <c r="AG295" s="187"/>
      <c r="AH295" s="187"/>
      <c r="AI295" s="176" t="str">
        <f t="shared" si="30"/>
        <v/>
      </c>
      <c r="AJ295" s="235">
        <f t="shared" si="31"/>
        <v>0</v>
      </c>
      <c r="AK295" s="187"/>
      <c r="AL295" s="187"/>
      <c r="AM295" s="187"/>
      <c r="AN295" s="187"/>
      <c r="AO295" s="187"/>
      <c r="AP295" s="238">
        <f t="shared" si="32"/>
        <v>0</v>
      </c>
      <c r="AQ295" s="258">
        <f t="shared" si="33"/>
        <v>0</v>
      </c>
      <c r="AR295" s="231">
        <v>292</v>
      </c>
    </row>
    <row r="296" spans="1:44" ht="15" customHeight="1" x14ac:dyDescent="0.25">
      <c r="A296" s="34" t="str">
        <f>IF('CR CF3'!A296="","",Accueil!$D$8)</f>
        <v/>
      </c>
      <c r="B296" s="36" t="str">
        <f>IF('CR CF3'!A296="","",MATCH('CR CF3'!A296,Accueil!$D$32:$D$131,0))</f>
        <v/>
      </c>
      <c r="C296" s="145" t="str">
        <f>IF('CR CF3'!A296="","",'CR CF3'!A296)</f>
        <v/>
      </c>
      <c r="D296" s="162" t="str">
        <f>IF('CR CF3'!B296="","",'CR CF3'!B296)</f>
        <v/>
      </c>
      <c r="E296" s="284" t="str">
        <f>IF('CR CF3'!C296="","",'CR CF3'!C296)</f>
        <v/>
      </c>
      <c r="F296" s="171" t="str">
        <f>IF(OR(Accueil!$D$8="",D296="",E296=""),"",DATEDIF(E296,LOOKUP(B296,Accueil!$C$32:$C$131,Accueil!$E$32:$E$131),"m"))</f>
        <v/>
      </c>
      <c r="G296" s="92" t="str">
        <f>IF('CR CF3'!E296="","",'CR CF3'!E296)</f>
        <v/>
      </c>
      <c r="H296" s="252" t="str">
        <f>IF('CR CF3'!F296="","",'CR CF3'!F296)</f>
        <v/>
      </c>
      <c r="I296" s="245" t="str">
        <f>IF(OR(F296="",H296=""),"",VLOOKUP(H296,Détente!$A$2:$BU$157,MATCH(F296,(Détente!$B$1:$BU$1),1)+1))</f>
        <v/>
      </c>
      <c r="J296" s="252" t="str">
        <f>IF('CR CF3'!H296="","",'CR CF3'!H296)</f>
        <v/>
      </c>
      <c r="K296" s="245" t="str">
        <f>IF(OR(F296="",J296=""),"",VLOOKUP(J296,Sautillers!$A$2:$BU$99,MATCH(F296,(Sautillers!$B$1:$BU$1),1)+1))</f>
        <v/>
      </c>
      <c r="L296" s="252" t="str">
        <f>IF('CR CF3'!J296="","",'CR CF3'!J296)</f>
        <v/>
      </c>
      <c r="M296" s="245" t="str">
        <f>IF(OR(F296="",L296=""),"",VLOOKUP(L296,Gainage!$A$2:$BU$32,MATCH(F296,(Gainage!$B$1:$BU$1),1)+1))</f>
        <v/>
      </c>
      <c r="N296" s="252" t="str">
        <f>IF('CR CF3'!L296="","",'CR CF3'!L296)</f>
        <v/>
      </c>
      <c r="O296" s="245" t="str">
        <f>IF(OR(F296="",N296=""),"",VLOOKUP(N296,'Course 20 m'!$A$2:$BU$373,MATCH(F296,('Course 20 m'!$B$1:$BU$1),1)+1))</f>
        <v/>
      </c>
      <c r="P296" s="253" t="str">
        <f>IF('CR CF3'!N296="","",'CR CF3'!N296)</f>
        <v/>
      </c>
      <c r="Q296" s="245" t="str">
        <f>IF(OR(F296="",P296=""),"",VLOOKUP(P296,'Ecarts D&amp;G'!$A$2:$BU$147,MATCH(F296,('Ecarts D&amp;G'!$B$1:$BU$1),1)+1))</f>
        <v/>
      </c>
      <c r="R296" s="253" t="str">
        <f>IF('CR CF3'!P296="","",'CR CF3'!P296)</f>
        <v/>
      </c>
      <c r="S296" s="245" t="str">
        <f>IF(OR(F296="",R296=""),"",VLOOKUP(R296,'Ecarts D&amp;G'!$A$2:$BU$147,MATCH(F296,('Ecarts D&amp;G'!$B$1:$BU$1),1)+1))</f>
        <v/>
      </c>
      <c r="T296" s="253" t="str">
        <f>IF('CR CF3'!R296="","",'CR CF3'!R296)</f>
        <v/>
      </c>
      <c r="U296" s="245" t="str">
        <f>IF(OR(F296="",T296=""),"",VLOOKUP(T296,'Ecart facial'!$A$2:$BU$143,MATCH(F296,('Ecart facial'!$B$1:$BU$1),1)+1))</f>
        <v/>
      </c>
      <c r="V296" s="254" t="str">
        <f>IF('CR CF3'!T296="","",'CR CF3'!T296)</f>
        <v/>
      </c>
      <c r="W296" s="245" t="str">
        <f>IF(OR(F296="",V296=""),"",VLOOKUP(V296,'Fermeture TJ'!$A$2:$BU$126,MATCH(F296,('Fermeture TJ'!$B$1:$BU$1),1)+1))</f>
        <v/>
      </c>
      <c r="X296" s="254" t="str">
        <f>IF('CR CF3'!V296="","",'CR CF3'!V296)</f>
        <v/>
      </c>
      <c r="Y296" s="245" t="str">
        <f>IF(OR(F296="",X296=""),"",VLOOKUP(X296,Pont!$A$2:$BU$188,MATCH(F296,(Pont!$B$1:$BU$1),1)+1))</f>
        <v/>
      </c>
      <c r="Z296" s="254" t="str">
        <f>IF('CR CF3'!X296="","",'CR CF3'!X296)</f>
        <v/>
      </c>
      <c r="AA296" s="245" t="str">
        <f>IF(OR(F296="",Z296=""),"",VLOOKUP(Z296,Epaules!$A$2:$BU$76,MATCH(F296,(Epaules!$B$1:$BU$1),1)+1))</f>
        <v/>
      </c>
      <c r="AB296" s="233">
        <f t="shared" si="28"/>
        <v>0</v>
      </c>
      <c r="AC296" s="199" t="str">
        <f t="shared" si="34"/>
        <v/>
      </c>
      <c r="AD296" s="39"/>
      <c r="AE296" s="39"/>
      <c r="AF296" s="176" t="str">
        <f t="shared" si="29"/>
        <v/>
      </c>
      <c r="AG296" s="187"/>
      <c r="AH296" s="187"/>
      <c r="AI296" s="176" t="str">
        <f t="shared" si="30"/>
        <v/>
      </c>
      <c r="AJ296" s="235">
        <f t="shared" si="31"/>
        <v>0</v>
      </c>
      <c r="AK296" s="187"/>
      <c r="AL296" s="187"/>
      <c r="AM296" s="187"/>
      <c r="AN296" s="187"/>
      <c r="AO296" s="187"/>
      <c r="AP296" s="238">
        <f t="shared" si="32"/>
        <v>0</v>
      </c>
      <c r="AQ296" s="258">
        <f t="shared" si="33"/>
        <v>0</v>
      </c>
      <c r="AR296" s="231">
        <v>293</v>
      </c>
    </row>
    <row r="297" spans="1:44" ht="15" customHeight="1" x14ac:dyDescent="0.25">
      <c r="A297" s="34" t="str">
        <f>IF('CR CF3'!A297="","",Accueil!$D$8)</f>
        <v/>
      </c>
      <c r="B297" s="36" t="str">
        <f>IF('CR CF3'!A297="","",MATCH('CR CF3'!A297,Accueil!$D$32:$D$131,0))</f>
        <v/>
      </c>
      <c r="C297" s="145" t="str">
        <f>IF('CR CF3'!A297="","",'CR CF3'!A297)</f>
        <v/>
      </c>
      <c r="D297" s="162" t="str">
        <f>IF('CR CF3'!B297="","",'CR CF3'!B297)</f>
        <v/>
      </c>
      <c r="E297" s="285" t="str">
        <f>IF('CR CF3'!C297="","",'CR CF3'!C297)</f>
        <v/>
      </c>
      <c r="F297" s="171" t="str">
        <f>IF(OR(Accueil!$D$8="",D297="",E297=""),"",DATEDIF(E297,LOOKUP(B297,Accueil!$C$32:$C$131,Accueil!$E$32:$E$131),"m"))</f>
        <v/>
      </c>
      <c r="G297" s="92" t="str">
        <f>IF('CR CF3'!E297="","",'CR CF3'!E297)</f>
        <v/>
      </c>
      <c r="H297" s="252" t="str">
        <f>IF('CR CF3'!F297="","",'CR CF3'!F297)</f>
        <v/>
      </c>
      <c r="I297" s="245" t="str">
        <f>IF(OR(F297="",H297=""),"",VLOOKUP(H297,Détente!$A$2:$BU$157,MATCH(F297,(Détente!$B$1:$BU$1),1)+1))</f>
        <v/>
      </c>
      <c r="J297" s="252" t="str">
        <f>IF('CR CF3'!H297="","",'CR CF3'!H297)</f>
        <v/>
      </c>
      <c r="K297" s="245" t="str">
        <f>IF(OR(F297="",J297=""),"",VLOOKUP(J297,Sautillers!$A$2:$BU$99,MATCH(F297,(Sautillers!$B$1:$BU$1),1)+1))</f>
        <v/>
      </c>
      <c r="L297" s="252" t="str">
        <f>IF('CR CF3'!J297="","",'CR CF3'!J297)</f>
        <v/>
      </c>
      <c r="M297" s="245" t="str">
        <f>IF(OR(F297="",L297=""),"",VLOOKUP(L297,Gainage!$A$2:$BU$32,MATCH(F297,(Gainage!$B$1:$BU$1),1)+1))</f>
        <v/>
      </c>
      <c r="N297" s="252" t="str">
        <f>IF('CR CF3'!L297="","",'CR CF3'!L297)</f>
        <v/>
      </c>
      <c r="O297" s="245" t="str">
        <f>IF(OR(F297="",N297=""),"",VLOOKUP(N297,'Course 20 m'!$A$2:$BU$373,MATCH(F297,('Course 20 m'!$B$1:$BU$1),1)+1))</f>
        <v/>
      </c>
      <c r="P297" s="253" t="str">
        <f>IF('CR CF3'!N297="","",'CR CF3'!N297)</f>
        <v/>
      </c>
      <c r="Q297" s="245" t="str">
        <f>IF(OR(F297="",P297=""),"",VLOOKUP(P297,'Ecarts D&amp;G'!$A$2:$BU$147,MATCH(F297,('Ecarts D&amp;G'!$B$1:$BU$1),1)+1))</f>
        <v/>
      </c>
      <c r="R297" s="253" t="str">
        <f>IF('CR CF3'!P297="","",'CR CF3'!P297)</f>
        <v/>
      </c>
      <c r="S297" s="245" t="str">
        <f>IF(OR(F297="",R297=""),"",VLOOKUP(R297,'Ecarts D&amp;G'!$A$2:$BU$147,MATCH(F297,('Ecarts D&amp;G'!$B$1:$BU$1),1)+1))</f>
        <v/>
      </c>
      <c r="T297" s="253" t="str">
        <f>IF('CR CF3'!R297="","",'CR CF3'!R297)</f>
        <v/>
      </c>
      <c r="U297" s="245" t="str">
        <f>IF(OR(F297="",T297=""),"",VLOOKUP(T297,'Ecart facial'!$A$2:$BU$143,MATCH(F297,('Ecart facial'!$B$1:$BU$1),1)+1))</f>
        <v/>
      </c>
      <c r="V297" s="254" t="str">
        <f>IF('CR CF3'!T297="","",'CR CF3'!T297)</f>
        <v/>
      </c>
      <c r="W297" s="245" t="str">
        <f>IF(OR(F297="",V297=""),"",VLOOKUP(V297,'Fermeture TJ'!$A$2:$BU$126,MATCH(F297,('Fermeture TJ'!$B$1:$BU$1),1)+1))</f>
        <v/>
      </c>
      <c r="X297" s="254" t="str">
        <f>IF('CR CF3'!V297="","",'CR CF3'!V297)</f>
        <v/>
      </c>
      <c r="Y297" s="245" t="str">
        <f>IF(OR(F297="",X297=""),"",VLOOKUP(X297,Pont!$A$2:$BU$188,MATCH(F297,(Pont!$B$1:$BU$1),1)+1))</f>
        <v/>
      </c>
      <c r="Z297" s="254" t="str">
        <f>IF('CR CF3'!X297="","",'CR CF3'!X297)</f>
        <v/>
      </c>
      <c r="AA297" s="245" t="str">
        <f>IF(OR(F297="",Z297=""),"",VLOOKUP(Z297,Epaules!$A$2:$BU$76,MATCH(F297,(Epaules!$B$1:$BU$1),1)+1))</f>
        <v/>
      </c>
      <c r="AB297" s="233">
        <f t="shared" si="28"/>
        <v>0</v>
      </c>
      <c r="AC297" s="199" t="str">
        <f t="shared" si="34"/>
        <v/>
      </c>
      <c r="AD297" s="39"/>
      <c r="AE297" s="39"/>
      <c r="AF297" s="176" t="str">
        <f t="shared" si="29"/>
        <v/>
      </c>
      <c r="AG297" s="187"/>
      <c r="AH297" s="187"/>
      <c r="AI297" s="176" t="str">
        <f t="shared" si="30"/>
        <v/>
      </c>
      <c r="AJ297" s="235">
        <f t="shared" si="31"/>
        <v>0</v>
      </c>
      <c r="AK297" s="187"/>
      <c r="AL297" s="187"/>
      <c r="AM297" s="187"/>
      <c r="AN297" s="187"/>
      <c r="AO297" s="187"/>
      <c r="AP297" s="238">
        <f t="shared" si="32"/>
        <v>0</v>
      </c>
      <c r="AQ297" s="258">
        <f t="shared" si="33"/>
        <v>0</v>
      </c>
      <c r="AR297" s="231">
        <v>294</v>
      </c>
    </row>
    <row r="298" spans="1:44" ht="15" customHeight="1" x14ac:dyDescent="0.25">
      <c r="A298" s="34" t="str">
        <f>IF('CR CF3'!A298="","",Accueil!$D$8)</f>
        <v/>
      </c>
      <c r="B298" s="36" t="str">
        <f>IF('CR CF3'!A298="","",MATCH('CR CF3'!A298,Accueil!$D$32:$D$131,0))</f>
        <v/>
      </c>
      <c r="C298" s="145" t="str">
        <f>IF('CR CF3'!A298="","",'CR CF3'!A298)</f>
        <v/>
      </c>
      <c r="D298" s="162" t="str">
        <f>IF('CR CF3'!B298="","",'CR CF3'!B298)</f>
        <v/>
      </c>
      <c r="E298" s="284" t="str">
        <f>IF('CR CF3'!C298="","",'CR CF3'!C298)</f>
        <v/>
      </c>
      <c r="F298" s="171" t="str">
        <f>IF(OR(Accueil!$D$8="",D298="",E298=""),"",DATEDIF(E298,LOOKUP(B298,Accueil!$C$32:$C$131,Accueil!$E$32:$E$131),"m"))</f>
        <v/>
      </c>
      <c r="G298" s="92" t="str">
        <f>IF('CR CF3'!E298="","",'CR CF3'!E298)</f>
        <v/>
      </c>
      <c r="H298" s="252" t="str">
        <f>IF('CR CF3'!F298="","",'CR CF3'!F298)</f>
        <v/>
      </c>
      <c r="I298" s="245" t="str">
        <f>IF(OR(F298="",H298=""),"",VLOOKUP(H298,Détente!$A$2:$BU$157,MATCH(F298,(Détente!$B$1:$BU$1),1)+1))</f>
        <v/>
      </c>
      <c r="J298" s="252" t="str">
        <f>IF('CR CF3'!H298="","",'CR CF3'!H298)</f>
        <v/>
      </c>
      <c r="K298" s="245" t="str">
        <f>IF(OR(F298="",J298=""),"",VLOOKUP(J298,Sautillers!$A$2:$BU$99,MATCH(F298,(Sautillers!$B$1:$BU$1),1)+1))</f>
        <v/>
      </c>
      <c r="L298" s="252" t="str">
        <f>IF('CR CF3'!J298="","",'CR CF3'!J298)</f>
        <v/>
      </c>
      <c r="M298" s="245" t="str">
        <f>IF(OR(F298="",L298=""),"",VLOOKUP(L298,Gainage!$A$2:$BU$32,MATCH(F298,(Gainage!$B$1:$BU$1),1)+1))</f>
        <v/>
      </c>
      <c r="N298" s="252" t="str">
        <f>IF('CR CF3'!L298="","",'CR CF3'!L298)</f>
        <v/>
      </c>
      <c r="O298" s="245" t="str">
        <f>IF(OR(F298="",N298=""),"",VLOOKUP(N298,'Course 20 m'!$A$2:$BU$373,MATCH(F298,('Course 20 m'!$B$1:$BU$1),1)+1))</f>
        <v/>
      </c>
      <c r="P298" s="253" t="str">
        <f>IF('CR CF3'!N298="","",'CR CF3'!N298)</f>
        <v/>
      </c>
      <c r="Q298" s="245" t="str">
        <f>IF(OR(F298="",P298=""),"",VLOOKUP(P298,'Ecarts D&amp;G'!$A$2:$BU$147,MATCH(F298,('Ecarts D&amp;G'!$B$1:$BU$1),1)+1))</f>
        <v/>
      </c>
      <c r="R298" s="253" t="str">
        <f>IF('CR CF3'!P298="","",'CR CF3'!P298)</f>
        <v/>
      </c>
      <c r="S298" s="245" t="str">
        <f>IF(OR(F298="",R298=""),"",VLOOKUP(R298,'Ecarts D&amp;G'!$A$2:$BU$147,MATCH(F298,('Ecarts D&amp;G'!$B$1:$BU$1),1)+1))</f>
        <v/>
      </c>
      <c r="T298" s="253" t="str">
        <f>IF('CR CF3'!R298="","",'CR CF3'!R298)</f>
        <v/>
      </c>
      <c r="U298" s="245" t="str">
        <f>IF(OR(F298="",T298=""),"",VLOOKUP(T298,'Ecart facial'!$A$2:$BU$143,MATCH(F298,('Ecart facial'!$B$1:$BU$1),1)+1))</f>
        <v/>
      </c>
      <c r="V298" s="254" t="str">
        <f>IF('CR CF3'!T298="","",'CR CF3'!T298)</f>
        <v/>
      </c>
      <c r="W298" s="245" t="str">
        <f>IF(OR(F298="",V298=""),"",VLOOKUP(V298,'Fermeture TJ'!$A$2:$BU$126,MATCH(F298,('Fermeture TJ'!$B$1:$BU$1),1)+1))</f>
        <v/>
      </c>
      <c r="X298" s="254" t="str">
        <f>IF('CR CF3'!V298="","",'CR CF3'!V298)</f>
        <v/>
      </c>
      <c r="Y298" s="245" t="str">
        <f>IF(OR(F298="",X298=""),"",VLOOKUP(X298,Pont!$A$2:$BU$188,MATCH(F298,(Pont!$B$1:$BU$1),1)+1))</f>
        <v/>
      </c>
      <c r="Z298" s="254" t="str">
        <f>IF('CR CF3'!X298="","",'CR CF3'!X298)</f>
        <v/>
      </c>
      <c r="AA298" s="245" t="str">
        <f>IF(OR(F298="",Z298=""),"",VLOOKUP(Z298,Epaules!$A$2:$BU$76,MATCH(F298,(Epaules!$B$1:$BU$1),1)+1))</f>
        <v/>
      </c>
      <c r="AB298" s="233">
        <f t="shared" si="28"/>
        <v>0</v>
      </c>
      <c r="AC298" s="199" t="str">
        <f t="shared" si="34"/>
        <v/>
      </c>
      <c r="AD298" s="39"/>
      <c r="AE298" s="39"/>
      <c r="AF298" s="176" t="str">
        <f t="shared" si="29"/>
        <v/>
      </c>
      <c r="AG298" s="187"/>
      <c r="AH298" s="187"/>
      <c r="AI298" s="176" t="str">
        <f t="shared" si="30"/>
        <v/>
      </c>
      <c r="AJ298" s="235">
        <f t="shared" si="31"/>
        <v>0</v>
      </c>
      <c r="AK298" s="187"/>
      <c r="AL298" s="187"/>
      <c r="AM298" s="187"/>
      <c r="AN298" s="187"/>
      <c r="AO298" s="187"/>
      <c r="AP298" s="238">
        <f t="shared" si="32"/>
        <v>0</v>
      </c>
      <c r="AQ298" s="258">
        <f t="shared" si="33"/>
        <v>0</v>
      </c>
      <c r="AR298" s="231">
        <v>295</v>
      </c>
    </row>
    <row r="299" spans="1:44" ht="15" customHeight="1" x14ac:dyDescent="0.25">
      <c r="A299" s="34" t="str">
        <f>IF('CR CF3'!A299="","",Accueil!$D$8)</f>
        <v/>
      </c>
      <c r="B299" s="36" t="str">
        <f>IF('CR CF3'!A299="","",MATCH('CR CF3'!A299,Accueil!$D$32:$D$131,0))</f>
        <v/>
      </c>
      <c r="C299" s="145" t="str">
        <f>IF('CR CF3'!A299="","",'CR CF3'!A299)</f>
        <v/>
      </c>
      <c r="D299" s="162" t="str">
        <f>IF('CR CF3'!B299="","",'CR CF3'!B299)</f>
        <v/>
      </c>
      <c r="E299" s="285" t="str">
        <f>IF('CR CF3'!C299="","",'CR CF3'!C299)</f>
        <v/>
      </c>
      <c r="F299" s="171" t="str">
        <f>IF(OR(Accueil!$D$8="",D299="",E299=""),"",DATEDIF(E299,LOOKUP(B299,Accueil!$C$32:$C$131,Accueil!$E$32:$E$131),"m"))</f>
        <v/>
      </c>
      <c r="G299" s="92" t="str">
        <f>IF('CR CF3'!E299="","",'CR CF3'!E299)</f>
        <v/>
      </c>
      <c r="H299" s="252" t="str">
        <f>IF('CR CF3'!F299="","",'CR CF3'!F299)</f>
        <v/>
      </c>
      <c r="I299" s="245" t="str">
        <f>IF(OR(F299="",H299=""),"",VLOOKUP(H299,Détente!$A$2:$BU$157,MATCH(F299,(Détente!$B$1:$BU$1),1)+1))</f>
        <v/>
      </c>
      <c r="J299" s="252" t="str">
        <f>IF('CR CF3'!H299="","",'CR CF3'!H299)</f>
        <v/>
      </c>
      <c r="K299" s="245" t="str">
        <f>IF(OR(F299="",J299=""),"",VLOOKUP(J299,Sautillers!$A$2:$BU$99,MATCH(F299,(Sautillers!$B$1:$BU$1),1)+1))</f>
        <v/>
      </c>
      <c r="L299" s="252" t="str">
        <f>IF('CR CF3'!J299="","",'CR CF3'!J299)</f>
        <v/>
      </c>
      <c r="M299" s="245" t="str">
        <f>IF(OR(F299="",L299=""),"",VLOOKUP(L299,Gainage!$A$2:$BU$32,MATCH(F299,(Gainage!$B$1:$BU$1),1)+1))</f>
        <v/>
      </c>
      <c r="N299" s="252" t="str">
        <f>IF('CR CF3'!L299="","",'CR CF3'!L299)</f>
        <v/>
      </c>
      <c r="O299" s="245" t="str">
        <f>IF(OR(F299="",N299=""),"",VLOOKUP(N299,'Course 20 m'!$A$2:$BU$373,MATCH(F299,('Course 20 m'!$B$1:$BU$1),1)+1))</f>
        <v/>
      </c>
      <c r="P299" s="253" t="str">
        <f>IF('CR CF3'!N299="","",'CR CF3'!N299)</f>
        <v/>
      </c>
      <c r="Q299" s="245" t="str">
        <f>IF(OR(F299="",P299=""),"",VLOOKUP(P299,'Ecarts D&amp;G'!$A$2:$BU$147,MATCH(F299,('Ecarts D&amp;G'!$B$1:$BU$1),1)+1))</f>
        <v/>
      </c>
      <c r="R299" s="253" t="str">
        <f>IF('CR CF3'!P299="","",'CR CF3'!P299)</f>
        <v/>
      </c>
      <c r="S299" s="245" t="str">
        <f>IF(OR(F299="",R299=""),"",VLOOKUP(R299,'Ecarts D&amp;G'!$A$2:$BU$147,MATCH(F299,('Ecarts D&amp;G'!$B$1:$BU$1),1)+1))</f>
        <v/>
      </c>
      <c r="T299" s="253" t="str">
        <f>IF('CR CF3'!R299="","",'CR CF3'!R299)</f>
        <v/>
      </c>
      <c r="U299" s="245" t="str">
        <f>IF(OR(F299="",T299=""),"",VLOOKUP(T299,'Ecart facial'!$A$2:$BU$143,MATCH(F299,('Ecart facial'!$B$1:$BU$1),1)+1))</f>
        <v/>
      </c>
      <c r="V299" s="254" t="str">
        <f>IF('CR CF3'!T299="","",'CR CF3'!T299)</f>
        <v/>
      </c>
      <c r="W299" s="245" t="str">
        <f>IF(OR(F299="",V299=""),"",VLOOKUP(V299,'Fermeture TJ'!$A$2:$BU$126,MATCH(F299,('Fermeture TJ'!$B$1:$BU$1),1)+1))</f>
        <v/>
      </c>
      <c r="X299" s="254" t="str">
        <f>IF('CR CF3'!V299="","",'CR CF3'!V299)</f>
        <v/>
      </c>
      <c r="Y299" s="245" t="str">
        <f>IF(OR(F299="",X299=""),"",VLOOKUP(X299,Pont!$A$2:$BU$188,MATCH(F299,(Pont!$B$1:$BU$1),1)+1))</f>
        <v/>
      </c>
      <c r="Z299" s="254" t="str">
        <f>IF('CR CF3'!X299="","",'CR CF3'!X299)</f>
        <v/>
      </c>
      <c r="AA299" s="245" t="str">
        <f>IF(OR(F299="",Z299=""),"",VLOOKUP(Z299,Epaules!$A$2:$BU$76,MATCH(F299,(Epaules!$B$1:$BU$1),1)+1))</f>
        <v/>
      </c>
      <c r="AB299" s="233">
        <f t="shared" si="28"/>
        <v>0</v>
      </c>
      <c r="AC299" s="199" t="str">
        <f t="shared" si="34"/>
        <v/>
      </c>
      <c r="AD299" s="39"/>
      <c r="AE299" s="39"/>
      <c r="AF299" s="176" t="str">
        <f t="shared" si="29"/>
        <v/>
      </c>
      <c r="AG299" s="187"/>
      <c r="AH299" s="187"/>
      <c r="AI299" s="176" t="str">
        <f t="shared" si="30"/>
        <v/>
      </c>
      <c r="AJ299" s="235">
        <f t="shared" si="31"/>
        <v>0</v>
      </c>
      <c r="AK299" s="187"/>
      <c r="AL299" s="187"/>
      <c r="AM299" s="187"/>
      <c r="AN299" s="187"/>
      <c r="AO299" s="187"/>
      <c r="AP299" s="238">
        <f t="shared" si="32"/>
        <v>0</v>
      </c>
      <c r="AQ299" s="258">
        <f t="shared" si="33"/>
        <v>0</v>
      </c>
      <c r="AR299" s="231">
        <v>296</v>
      </c>
    </row>
    <row r="300" spans="1:44" ht="15" customHeight="1" x14ac:dyDescent="0.25">
      <c r="A300" s="34" t="str">
        <f>IF('CR CF3'!A300="","",Accueil!$D$8)</f>
        <v/>
      </c>
      <c r="B300" s="36" t="str">
        <f>IF('CR CF3'!A300="","",MATCH('CR CF3'!A300,Accueil!$D$32:$D$131,0))</f>
        <v/>
      </c>
      <c r="C300" s="145" t="str">
        <f>IF('CR CF3'!A300="","",'CR CF3'!A300)</f>
        <v/>
      </c>
      <c r="D300" s="162" t="str">
        <f>IF('CR CF3'!B300="","",'CR CF3'!B300)</f>
        <v/>
      </c>
      <c r="E300" s="284" t="str">
        <f>IF('CR CF3'!C300="","",'CR CF3'!C300)</f>
        <v/>
      </c>
      <c r="F300" s="171" t="str">
        <f>IF(OR(Accueil!$D$8="",D300="",E300=""),"",DATEDIF(E300,LOOKUP(B300,Accueil!$C$32:$C$131,Accueil!$E$32:$E$131),"m"))</f>
        <v/>
      </c>
      <c r="G300" s="92" t="str">
        <f>IF('CR CF3'!E300="","",'CR CF3'!E300)</f>
        <v/>
      </c>
      <c r="H300" s="252" t="str">
        <f>IF('CR CF3'!F300="","",'CR CF3'!F300)</f>
        <v/>
      </c>
      <c r="I300" s="245" t="str">
        <f>IF(OR(F300="",H300=""),"",VLOOKUP(H300,Détente!$A$2:$BU$157,MATCH(F300,(Détente!$B$1:$BU$1),1)+1))</f>
        <v/>
      </c>
      <c r="J300" s="252" t="str">
        <f>IF('CR CF3'!H300="","",'CR CF3'!H300)</f>
        <v/>
      </c>
      <c r="K300" s="245" t="str">
        <f>IF(OR(F300="",J300=""),"",VLOOKUP(J300,Sautillers!$A$2:$BU$99,MATCH(F300,(Sautillers!$B$1:$BU$1),1)+1))</f>
        <v/>
      </c>
      <c r="L300" s="252" t="str">
        <f>IF('CR CF3'!J300="","",'CR CF3'!J300)</f>
        <v/>
      </c>
      <c r="M300" s="245" t="str">
        <f>IF(OR(F300="",L300=""),"",VLOOKUP(L300,Gainage!$A$2:$BU$32,MATCH(F300,(Gainage!$B$1:$BU$1),1)+1))</f>
        <v/>
      </c>
      <c r="N300" s="252" t="str">
        <f>IF('CR CF3'!L300="","",'CR CF3'!L300)</f>
        <v/>
      </c>
      <c r="O300" s="245" t="str">
        <f>IF(OR(F300="",N300=""),"",VLOOKUP(N300,'Course 20 m'!$A$2:$BU$373,MATCH(F300,('Course 20 m'!$B$1:$BU$1),1)+1))</f>
        <v/>
      </c>
      <c r="P300" s="253" t="str">
        <f>IF('CR CF3'!N300="","",'CR CF3'!N300)</f>
        <v/>
      </c>
      <c r="Q300" s="245" t="str">
        <f>IF(OR(F300="",P300=""),"",VLOOKUP(P300,'Ecarts D&amp;G'!$A$2:$BU$147,MATCH(F300,('Ecarts D&amp;G'!$B$1:$BU$1),1)+1))</f>
        <v/>
      </c>
      <c r="R300" s="253" t="str">
        <f>IF('CR CF3'!P300="","",'CR CF3'!P300)</f>
        <v/>
      </c>
      <c r="S300" s="245" t="str">
        <f>IF(OR(F300="",R300=""),"",VLOOKUP(R300,'Ecarts D&amp;G'!$A$2:$BU$147,MATCH(F300,('Ecarts D&amp;G'!$B$1:$BU$1),1)+1))</f>
        <v/>
      </c>
      <c r="T300" s="253" t="str">
        <f>IF('CR CF3'!R300="","",'CR CF3'!R300)</f>
        <v/>
      </c>
      <c r="U300" s="245" t="str">
        <f>IF(OR(F300="",T300=""),"",VLOOKUP(T300,'Ecart facial'!$A$2:$BU$143,MATCH(F300,('Ecart facial'!$B$1:$BU$1),1)+1))</f>
        <v/>
      </c>
      <c r="V300" s="254" t="str">
        <f>IF('CR CF3'!T300="","",'CR CF3'!T300)</f>
        <v/>
      </c>
      <c r="W300" s="245" t="str">
        <f>IF(OR(F300="",V300=""),"",VLOOKUP(V300,'Fermeture TJ'!$A$2:$BU$126,MATCH(F300,('Fermeture TJ'!$B$1:$BU$1),1)+1))</f>
        <v/>
      </c>
      <c r="X300" s="254" t="str">
        <f>IF('CR CF3'!V300="","",'CR CF3'!V300)</f>
        <v/>
      </c>
      <c r="Y300" s="245" t="str">
        <f>IF(OR(F300="",X300=""),"",VLOOKUP(X300,Pont!$A$2:$BU$188,MATCH(F300,(Pont!$B$1:$BU$1),1)+1))</f>
        <v/>
      </c>
      <c r="Z300" s="254" t="str">
        <f>IF('CR CF3'!X300="","",'CR CF3'!X300)</f>
        <v/>
      </c>
      <c r="AA300" s="245" t="str">
        <f>IF(OR(F300="",Z300=""),"",VLOOKUP(Z300,Epaules!$A$2:$BU$76,MATCH(F300,(Epaules!$B$1:$BU$1),1)+1))</f>
        <v/>
      </c>
      <c r="AB300" s="233">
        <f t="shared" si="28"/>
        <v>0</v>
      </c>
      <c r="AC300" s="199" t="str">
        <f t="shared" si="34"/>
        <v/>
      </c>
      <c r="AD300" s="39"/>
      <c r="AE300" s="39"/>
      <c r="AF300" s="176" t="str">
        <f t="shared" si="29"/>
        <v/>
      </c>
      <c r="AG300" s="187"/>
      <c r="AH300" s="187"/>
      <c r="AI300" s="176" t="str">
        <f t="shared" si="30"/>
        <v/>
      </c>
      <c r="AJ300" s="235">
        <f t="shared" si="31"/>
        <v>0</v>
      </c>
      <c r="AK300" s="187"/>
      <c r="AL300" s="187"/>
      <c r="AM300" s="187"/>
      <c r="AN300" s="187"/>
      <c r="AO300" s="187"/>
      <c r="AP300" s="238">
        <f t="shared" si="32"/>
        <v>0</v>
      </c>
      <c r="AQ300" s="258">
        <f t="shared" si="33"/>
        <v>0</v>
      </c>
      <c r="AR300" s="231">
        <v>297</v>
      </c>
    </row>
    <row r="301" spans="1:44" ht="15" customHeight="1" x14ac:dyDescent="0.25">
      <c r="A301" s="34" t="str">
        <f>IF('CR CF3'!A301="","",Accueil!$D$8)</f>
        <v/>
      </c>
      <c r="B301" s="36" t="str">
        <f>IF('CR CF3'!A301="","",MATCH('CR CF3'!A301,Accueil!$D$32:$D$131,0))</f>
        <v/>
      </c>
      <c r="C301" s="145" t="str">
        <f>IF('CR CF3'!A301="","",'CR CF3'!A301)</f>
        <v/>
      </c>
      <c r="D301" s="162" t="str">
        <f>IF('CR CF3'!B301="","",'CR CF3'!B301)</f>
        <v/>
      </c>
      <c r="E301" s="285" t="str">
        <f>IF('CR CF3'!C301="","",'CR CF3'!C301)</f>
        <v/>
      </c>
      <c r="F301" s="171" t="str">
        <f>IF(OR(Accueil!$D$8="",D301="",E301=""),"",DATEDIF(E301,LOOKUP(B301,Accueil!$C$32:$C$131,Accueil!$E$32:$E$131),"m"))</f>
        <v/>
      </c>
      <c r="G301" s="92" t="str">
        <f>IF('CR CF3'!E301="","",'CR CF3'!E301)</f>
        <v/>
      </c>
      <c r="H301" s="252" t="str">
        <f>IF('CR CF3'!F301="","",'CR CF3'!F301)</f>
        <v/>
      </c>
      <c r="I301" s="245" t="str">
        <f>IF(OR(F301="",H301=""),"",VLOOKUP(H301,Détente!$A$2:$BU$157,MATCH(F301,(Détente!$B$1:$BU$1),1)+1))</f>
        <v/>
      </c>
      <c r="J301" s="252" t="str">
        <f>IF('CR CF3'!H301="","",'CR CF3'!H301)</f>
        <v/>
      </c>
      <c r="K301" s="245" t="str">
        <f>IF(OR(F301="",J301=""),"",VLOOKUP(J301,Sautillers!$A$2:$BU$99,MATCH(F301,(Sautillers!$B$1:$BU$1),1)+1))</f>
        <v/>
      </c>
      <c r="L301" s="252" t="str">
        <f>IF('CR CF3'!J301="","",'CR CF3'!J301)</f>
        <v/>
      </c>
      <c r="M301" s="245" t="str">
        <f>IF(OR(F301="",L301=""),"",VLOOKUP(L301,Gainage!$A$2:$BU$32,MATCH(F301,(Gainage!$B$1:$BU$1),1)+1))</f>
        <v/>
      </c>
      <c r="N301" s="252" t="str">
        <f>IF('CR CF3'!L301="","",'CR CF3'!L301)</f>
        <v/>
      </c>
      <c r="O301" s="245" t="str">
        <f>IF(OR(F301="",N301=""),"",VLOOKUP(N301,'Course 20 m'!$A$2:$BU$373,MATCH(F301,('Course 20 m'!$B$1:$BU$1),1)+1))</f>
        <v/>
      </c>
      <c r="P301" s="253" t="str">
        <f>IF('CR CF3'!N301="","",'CR CF3'!N301)</f>
        <v/>
      </c>
      <c r="Q301" s="245" t="str">
        <f>IF(OR(F301="",P301=""),"",VLOOKUP(P301,'Ecarts D&amp;G'!$A$2:$BU$147,MATCH(F301,('Ecarts D&amp;G'!$B$1:$BU$1),1)+1))</f>
        <v/>
      </c>
      <c r="R301" s="253" t="str">
        <f>IF('CR CF3'!P301="","",'CR CF3'!P301)</f>
        <v/>
      </c>
      <c r="S301" s="245" t="str">
        <f>IF(OR(F301="",R301=""),"",VLOOKUP(R301,'Ecarts D&amp;G'!$A$2:$BU$147,MATCH(F301,('Ecarts D&amp;G'!$B$1:$BU$1),1)+1))</f>
        <v/>
      </c>
      <c r="T301" s="253" t="str">
        <f>IF('CR CF3'!R301="","",'CR CF3'!R301)</f>
        <v/>
      </c>
      <c r="U301" s="245" t="str">
        <f>IF(OR(F301="",T301=""),"",VLOOKUP(T301,'Ecart facial'!$A$2:$BU$143,MATCH(F301,('Ecart facial'!$B$1:$BU$1),1)+1))</f>
        <v/>
      </c>
      <c r="V301" s="254" t="str">
        <f>IF('CR CF3'!T301="","",'CR CF3'!T301)</f>
        <v/>
      </c>
      <c r="W301" s="245" t="str">
        <f>IF(OR(F301="",V301=""),"",VLOOKUP(V301,'Fermeture TJ'!$A$2:$BU$126,MATCH(F301,('Fermeture TJ'!$B$1:$BU$1),1)+1))</f>
        <v/>
      </c>
      <c r="X301" s="254" t="str">
        <f>IF('CR CF3'!V301="","",'CR CF3'!V301)</f>
        <v/>
      </c>
      <c r="Y301" s="245" t="str">
        <f>IF(OR(F301="",X301=""),"",VLOOKUP(X301,Pont!$A$2:$BU$188,MATCH(F301,(Pont!$B$1:$BU$1),1)+1))</f>
        <v/>
      </c>
      <c r="Z301" s="254" t="str">
        <f>IF('CR CF3'!X301="","",'CR CF3'!X301)</f>
        <v/>
      </c>
      <c r="AA301" s="245" t="str">
        <f>IF(OR(F301="",Z301=""),"",VLOOKUP(Z301,Epaules!$A$2:$BU$76,MATCH(F301,(Epaules!$B$1:$BU$1),1)+1))</f>
        <v/>
      </c>
      <c r="AB301" s="233">
        <f t="shared" si="28"/>
        <v>0</v>
      </c>
      <c r="AC301" s="199" t="str">
        <f t="shared" si="34"/>
        <v/>
      </c>
      <c r="AD301" s="39"/>
      <c r="AE301" s="39"/>
      <c r="AF301" s="176" t="str">
        <f t="shared" si="29"/>
        <v/>
      </c>
      <c r="AG301" s="187"/>
      <c r="AH301" s="187"/>
      <c r="AI301" s="176" t="str">
        <f t="shared" si="30"/>
        <v/>
      </c>
      <c r="AJ301" s="235">
        <f t="shared" si="31"/>
        <v>0</v>
      </c>
      <c r="AK301" s="187"/>
      <c r="AL301" s="187"/>
      <c r="AM301" s="187"/>
      <c r="AN301" s="187"/>
      <c r="AO301" s="187"/>
      <c r="AP301" s="238">
        <f t="shared" si="32"/>
        <v>0</v>
      </c>
      <c r="AQ301" s="258">
        <f t="shared" si="33"/>
        <v>0</v>
      </c>
      <c r="AR301" s="231">
        <v>298</v>
      </c>
    </row>
    <row r="302" spans="1:44" ht="15" customHeight="1" x14ac:dyDescent="0.25">
      <c r="A302" s="34" t="str">
        <f>IF('CR CF3'!A302="","",Accueil!$D$8)</f>
        <v/>
      </c>
      <c r="B302" s="36" t="str">
        <f>IF('CR CF3'!A302="","",MATCH('CR CF3'!A302,Accueil!$D$32:$D$131,0))</f>
        <v/>
      </c>
      <c r="C302" s="145" t="str">
        <f>IF('CR CF3'!A302="","",'CR CF3'!A302)</f>
        <v/>
      </c>
      <c r="D302" s="162" t="str">
        <f>IF('CR CF3'!B302="","",'CR CF3'!B302)</f>
        <v/>
      </c>
      <c r="E302" s="284" t="str">
        <f>IF('CR CF3'!C302="","",'CR CF3'!C302)</f>
        <v/>
      </c>
      <c r="F302" s="171" t="str">
        <f>IF(OR(Accueil!$D$8="",D302="",E302=""),"",DATEDIF(E302,LOOKUP(B302,Accueil!$C$32:$C$131,Accueil!$E$32:$E$131),"m"))</f>
        <v/>
      </c>
      <c r="G302" s="92" t="str">
        <f>IF('CR CF3'!E302="","",'CR CF3'!E302)</f>
        <v/>
      </c>
      <c r="H302" s="252" t="str">
        <f>IF('CR CF3'!F302="","",'CR CF3'!F302)</f>
        <v/>
      </c>
      <c r="I302" s="245" t="str">
        <f>IF(OR(F302="",H302=""),"",VLOOKUP(H302,Détente!$A$2:$BU$157,MATCH(F302,(Détente!$B$1:$BU$1),1)+1))</f>
        <v/>
      </c>
      <c r="J302" s="252" t="str">
        <f>IF('CR CF3'!H302="","",'CR CF3'!H302)</f>
        <v/>
      </c>
      <c r="K302" s="245" t="str">
        <f>IF(OR(F302="",J302=""),"",VLOOKUP(J302,Sautillers!$A$2:$BU$99,MATCH(F302,(Sautillers!$B$1:$BU$1),1)+1))</f>
        <v/>
      </c>
      <c r="L302" s="252" t="str">
        <f>IF('CR CF3'!J302="","",'CR CF3'!J302)</f>
        <v/>
      </c>
      <c r="M302" s="245" t="str">
        <f>IF(OR(F302="",L302=""),"",VLOOKUP(L302,Gainage!$A$2:$BU$32,MATCH(F302,(Gainage!$B$1:$BU$1),1)+1))</f>
        <v/>
      </c>
      <c r="N302" s="252" t="str">
        <f>IF('CR CF3'!L302="","",'CR CF3'!L302)</f>
        <v/>
      </c>
      <c r="O302" s="245" t="str">
        <f>IF(OR(F302="",N302=""),"",VLOOKUP(N302,'Course 20 m'!$A$2:$BU$373,MATCH(F302,('Course 20 m'!$B$1:$BU$1),1)+1))</f>
        <v/>
      </c>
      <c r="P302" s="253" t="str">
        <f>IF('CR CF3'!N302="","",'CR CF3'!N302)</f>
        <v/>
      </c>
      <c r="Q302" s="245" t="str">
        <f>IF(OR(F302="",P302=""),"",VLOOKUP(P302,'Ecarts D&amp;G'!$A$2:$BU$147,MATCH(F302,('Ecarts D&amp;G'!$B$1:$BU$1),1)+1))</f>
        <v/>
      </c>
      <c r="R302" s="253" t="str">
        <f>IF('CR CF3'!P302="","",'CR CF3'!P302)</f>
        <v/>
      </c>
      <c r="S302" s="245" t="str">
        <f>IF(OR(F302="",R302=""),"",VLOOKUP(R302,'Ecarts D&amp;G'!$A$2:$BU$147,MATCH(F302,('Ecarts D&amp;G'!$B$1:$BU$1),1)+1))</f>
        <v/>
      </c>
      <c r="T302" s="253" t="str">
        <f>IF('CR CF3'!R302="","",'CR CF3'!R302)</f>
        <v/>
      </c>
      <c r="U302" s="245" t="str">
        <f>IF(OR(F302="",T302=""),"",VLOOKUP(T302,'Ecart facial'!$A$2:$BU$143,MATCH(F302,('Ecart facial'!$B$1:$BU$1),1)+1))</f>
        <v/>
      </c>
      <c r="V302" s="254" t="str">
        <f>IF('CR CF3'!T302="","",'CR CF3'!T302)</f>
        <v/>
      </c>
      <c r="W302" s="245" t="str">
        <f>IF(OR(F302="",V302=""),"",VLOOKUP(V302,'Fermeture TJ'!$A$2:$BU$126,MATCH(F302,('Fermeture TJ'!$B$1:$BU$1),1)+1))</f>
        <v/>
      </c>
      <c r="X302" s="254" t="str">
        <f>IF('CR CF3'!V302="","",'CR CF3'!V302)</f>
        <v/>
      </c>
      <c r="Y302" s="245" t="str">
        <f>IF(OR(F302="",X302=""),"",VLOOKUP(X302,Pont!$A$2:$BU$188,MATCH(F302,(Pont!$B$1:$BU$1),1)+1))</f>
        <v/>
      </c>
      <c r="Z302" s="254" t="str">
        <f>IF('CR CF3'!X302="","",'CR CF3'!X302)</f>
        <v/>
      </c>
      <c r="AA302" s="245" t="str">
        <f>IF(OR(F302="",Z302=""),"",VLOOKUP(Z302,Epaules!$A$2:$BU$76,MATCH(F302,(Epaules!$B$1:$BU$1),1)+1))</f>
        <v/>
      </c>
      <c r="AB302" s="233">
        <f t="shared" si="28"/>
        <v>0</v>
      </c>
      <c r="AC302" s="199" t="str">
        <f t="shared" si="34"/>
        <v/>
      </c>
      <c r="AD302" s="39"/>
      <c r="AE302" s="39"/>
      <c r="AF302" s="176" t="str">
        <f t="shared" si="29"/>
        <v/>
      </c>
      <c r="AG302" s="187"/>
      <c r="AH302" s="187"/>
      <c r="AI302" s="176" t="str">
        <f t="shared" si="30"/>
        <v/>
      </c>
      <c r="AJ302" s="235">
        <f t="shared" si="31"/>
        <v>0</v>
      </c>
      <c r="AK302" s="187"/>
      <c r="AL302" s="187"/>
      <c r="AM302" s="187"/>
      <c r="AN302" s="187"/>
      <c r="AO302" s="187"/>
      <c r="AP302" s="238">
        <f t="shared" si="32"/>
        <v>0</v>
      </c>
      <c r="AQ302" s="258">
        <f t="shared" si="33"/>
        <v>0</v>
      </c>
      <c r="AR302" s="231">
        <v>299</v>
      </c>
    </row>
    <row r="303" spans="1:44" s="41" customFormat="1" ht="15.75" customHeight="1" thickBot="1" x14ac:dyDescent="0.3">
      <c r="A303" s="21" t="str">
        <f>IF('CR CF3'!A303="","",Accueil!$D$8)</f>
        <v/>
      </c>
      <c r="B303" s="23" t="str">
        <f>IF('CR CF3'!A303="","",MATCH('CR CF3'!A303,Accueil!$D$32:$D$131,0))</f>
        <v/>
      </c>
      <c r="C303" s="146" t="str">
        <f>IF('CR CF3'!A303="","",'CR CF3'!A303)</f>
        <v/>
      </c>
      <c r="D303" s="146" t="str">
        <f>IF('CR CF3'!B303="","",'CR CF3'!B303)</f>
        <v/>
      </c>
      <c r="E303" s="286" t="str">
        <f>IF('CR CF3'!C303="","",'CR CF3'!C303)</f>
        <v/>
      </c>
      <c r="F303" s="172" t="str">
        <f>IF(OR(Accueil!$D$8="",D303="",E303=""),"",DATEDIF(E303,LOOKUP(B303,Accueil!$C$32:$C$131,Accueil!$E$32:$E$131),"m"))</f>
        <v/>
      </c>
      <c r="G303" s="93" t="str">
        <f>IF('CR CF3'!E303="","",'CR CF3'!E303)</f>
        <v/>
      </c>
      <c r="H303" s="94" t="str">
        <f>IF('CR CF3'!F303="","",'CR CF3'!F303)</f>
        <v/>
      </c>
      <c r="I303" s="89" t="str">
        <f>IF(OR(F303="",H303=""),"",VLOOKUP(H303,Détente!$A$2:$BU$157,MATCH(F303,(Détente!$B$1:$BU$1),1)+1))</f>
        <v/>
      </c>
      <c r="J303" s="94" t="str">
        <f>IF('CR CF3'!H303="","",'CR CF3'!H303)</f>
        <v/>
      </c>
      <c r="K303" s="89" t="str">
        <f>IF(OR(F303="",J303=""),"",VLOOKUP(J303,Sautillers!$A$2:$BU$99,MATCH(F303,(Sautillers!$B$1:$BU$1),1)+1))</f>
        <v/>
      </c>
      <c r="L303" s="94" t="str">
        <f>IF('CR CF3'!J303="","",'CR CF3'!J303)</f>
        <v/>
      </c>
      <c r="M303" s="89" t="str">
        <f>IF(OR(F303="",L303=""),"",VLOOKUP(L303,Gainage!$A$2:$BU$32,MATCH(F303,(Gainage!$B$1:$BU$1),1)+1))</f>
        <v/>
      </c>
      <c r="N303" s="94" t="str">
        <f>IF('CR CF3'!L303="","",'CR CF3'!L303)</f>
        <v/>
      </c>
      <c r="O303" s="89" t="str">
        <f>IF(OR(F303="",N303=""),"",VLOOKUP(N303,'Course 20 m'!$A$2:$BU$373,MATCH(F303,('Course 20 m'!$B$1:$BU$1),1)+1))</f>
        <v/>
      </c>
      <c r="P303" s="95" t="str">
        <f>IF('CR CF3'!N303="","",'CR CF3'!N303)</f>
        <v/>
      </c>
      <c r="Q303" s="89" t="str">
        <f>IF(OR(F303="",P303=""),"",VLOOKUP(P303,'Ecarts D&amp;G'!$A$2:$BU$147,MATCH(F303,('Ecarts D&amp;G'!$B$1:$BU$1),1)+1))</f>
        <v/>
      </c>
      <c r="R303" s="95" t="str">
        <f>IF('CR CF3'!P303="","",'CR CF3'!P303)</f>
        <v/>
      </c>
      <c r="S303" s="89" t="str">
        <f>IF(OR(F303="",R303=""),"",VLOOKUP(R303,'Ecarts D&amp;G'!$A$2:$BU$147,MATCH(F303,('Ecarts D&amp;G'!$B$1:$BU$1),1)+1))</f>
        <v/>
      </c>
      <c r="T303" s="95" t="str">
        <f>IF('CR CF3'!R303="","",'CR CF3'!R303)</f>
        <v/>
      </c>
      <c r="U303" s="89" t="str">
        <f>IF(OR(F303="",T303=""),"",VLOOKUP(T303,'Ecart facial'!$A$2:$BU$143,MATCH(F303,('Ecart facial'!$B$1:$BU$1),1)+1))</f>
        <v/>
      </c>
      <c r="V303" s="96" t="str">
        <f>IF('CR CF3'!T303="","",'CR CF3'!T303)</f>
        <v/>
      </c>
      <c r="W303" s="89" t="str">
        <f>IF(OR(F303="",V303=""),"",VLOOKUP(V303,'Fermeture TJ'!$A$2:$BU$126,MATCH(F303,('Fermeture TJ'!$B$1:$BU$1),1)+1))</f>
        <v/>
      </c>
      <c r="X303" s="96" t="str">
        <f>IF('CR CF3'!V303="","",'CR CF3'!V303)</f>
        <v/>
      </c>
      <c r="Y303" s="89" t="str">
        <f>IF(OR(F303="",X303=""),"",VLOOKUP(X303,Pont!$A$2:$BU$188,MATCH(F303,(Pont!$B$1:$BU$1),1)+1))</f>
        <v/>
      </c>
      <c r="Z303" s="96" t="str">
        <f>IF('CR CF3'!X303="","",'CR CF3'!X303)</f>
        <v/>
      </c>
      <c r="AA303" s="89" t="str">
        <f>IF(OR(F303="",Z303=""),"",VLOOKUP(Z303,Epaules!$A$2:$BU$76,MATCH(F303,(Epaules!$B$1:$BU$1),1)+1))</f>
        <v/>
      </c>
      <c r="AB303" s="234">
        <f t="shared" si="28"/>
        <v>0</v>
      </c>
      <c r="AC303" s="200" t="str">
        <f t="shared" si="34"/>
        <v/>
      </c>
      <c r="AD303" s="24"/>
      <c r="AE303" s="24"/>
      <c r="AF303" s="177" t="str">
        <f t="shared" si="29"/>
        <v/>
      </c>
      <c r="AG303" s="201"/>
      <c r="AH303" s="201"/>
      <c r="AI303" s="177" t="str">
        <f t="shared" si="30"/>
        <v/>
      </c>
      <c r="AJ303" s="236">
        <f t="shared" si="31"/>
        <v>0</v>
      </c>
      <c r="AK303" s="201"/>
      <c r="AL303" s="201"/>
      <c r="AM303" s="201"/>
      <c r="AN303" s="201"/>
      <c r="AO303" s="201"/>
      <c r="AP303" s="239">
        <f t="shared" si="32"/>
        <v>0</v>
      </c>
      <c r="AQ303" s="259">
        <f t="shared" si="33"/>
        <v>0</v>
      </c>
      <c r="AR303" s="232">
        <v>300</v>
      </c>
    </row>
  </sheetData>
  <sheetProtection password="CF03" sheet="1" objects="1" scenarios="1" selectLockedCells="1"/>
  <mergeCells count="30">
    <mergeCell ref="AK1:AP1"/>
    <mergeCell ref="AQ1:AQ3"/>
    <mergeCell ref="AR1:AR3"/>
    <mergeCell ref="AK2:AO2"/>
    <mergeCell ref="AP2:AP3"/>
    <mergeCell ref="A2:A3"/>
    <mergeCell ref="B2:B3"/>
    <mergeCell ref="C2:C3"/>
    <mergeCell ref="D2:D3"/>
    <mergeCell ref="E2:E3"/>
    <mergeCell ref="F2:F3"/>
    <mergeCell ref="G2:G3"/>
    <mergeCell ref="H2:I2"/>
    <mergeCell ref="J2:K2"/>
    <mergeCell ref="A1:G1"/>
    <mergeCell ref="H1:AC1"/>
    <mergeCell ref="L2:M2"/>
    <mergeCell ref="N2:O2"/>
    <mergeCell ref="P2:Q2"/>
    <mergeCell ref="R2:S2"/>
    <mergeCell ref="AD1:AJ1"/>
    <mergeCell ref="AJ2:AJ3"/>
    <mergeCell ref="T2:U2"/>
    <mergeCell ref="V2:W2"/>
    <mergeCell ref="Z2:AA2"/>
    <mergeCell ref="AD2:AF2"/>
    <mergeCell ref="AG2:AI2"/>
    <mergeCell ref="AC2:AC3"/>
    <mergeCell ref="AB2:AB3"/>
    <mergeCell ref="X2:Y2"/>
  </mergeCells>
  <phoneticPr fontId="0" type="noConversion"/>
  <conditionalFormatting sqref="AC4:AC303">
    <cfRule type="expression" dxfId="9" priority="6" stopIfTrue="1">
      <formula>$AC4=0</formula>
    </cfRule>
  </conditionalFormatting>
  <conditionalFormatting sqref="AR1">
    <cfRule type="cellIs" dxfId="8" priority="5" stopIfTrue="1" operator="equal">
      <formula>0</formula>
    </cfRule>
  </conditionalFormatting>
  <conditionalFormatting sqref="AB4:AB303">
    <cfRule type="cellIs" dxfId="7" priority="4" stopIfTrue="1" operator="equal">
      <formula>0</formula>
    </cfRule>
  </conditionalFormatting>
  <conditionalFormatting sqref="AJ4:AJ303">
    <cfRule type="cellIs" dxfId="6" priority="3" stopIfTrue="1" operator="equal">
      <formula>0</formula>
    </cfRule>
  </conditionalFormatting>
  <conditionalFormatting sqref="AP4:AP303">
    <cfRule type="cellIs" dxfId="5" priority="2" stopIfTrue="1" operator="equal">
      <formula>0</formula>
    </cfRule>
  </conditionalFormatting>
  <conditionalFormatting sqref="AQ4:AQ303">
    <cfRule type="cellIs" dxfId="4" priority="1" stopIfTrue="1" operator="equal">
      <formula>0</formula>
    </cfRule>
  </conditionalFormatting>
  <dataValidations count="1">
    <dataValidation type="decimal" allowBlank="1" showInputMessage="1" showErrorMessage="1" errorTitle="ATTENTION" error="Valeur comprise entre 0 et 10 !" sqref="AH4:AH303 AE4:AE303" xr:uid="{A19C0C49-2CFD-4E0A-A867-63FE5DC1D6E0}">
      <formula1>0</formula1>
      <formula2>10</formula2>
    </dataValidation>
  </dataValidations>
  <printOptions horizontalCentered="1"/>
  <pageMargins left="3.937007874015748E-2" right="3.937007874015748E-2" top="0.98425196850393704" bottom="0.19685039370078741" header="0.51181102362204722" footer="0.51181102362204722"/>
  <pageSetup paperSize="9" orientation="landscape" r:id="rId1"/>
  <headerFooter alignWithMargins="0">
    <oddHeader>&amp;C&amp;"Arial,Gras"COUPE FORMATION 3</oddHeader>
  </headerFooter>
  <colBreaks count="1" manualBreakCount="1">
    <brk id="37" max="102" man="1"/>
  </col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C16AB-B866-4B44-9618-EB6ED850E223}">
  <sheetPr codeName="Feuil10"/>
  <dimension ref="A1:L303"/>
  <sheetViews>
    <sheetView zoomScaleNormal="100" workbookViewId="0">
      <pane ySplit="3" topLeftCell="A4" activePane="bottomLeft" state="frozen"/>
      <selection activeCell="AB4" sqref="AB4"/>
      <selection pane="bottomLeft" sqref="A1:A3"/>
    </sheetView>
  </sheetViews>
  <sheetFormatPr baseColWidth="10" defaultColWidth="11.44140625" defaultRowHeight="13.8" x14ac:dyDescent="0.3"/>
  <cols>
    <col min="1" max="1" width="4" style="6" customWidth="1"/>
    <col min="2" max="2" width="3.109375" style="43" bestFit="1" customWidth="1"/>
    <col min="3" max="3" width="22.6640625" style="6" customWidth="1"/>
    <col min="4" max="4" width="25.6640625" style="6" customWidth="1"/>
    <col min="5" max="5" width="9.6640625" style="6" customWidth="1"/>
    <col min="6" max="6" width="4.109375" style="167" hidden="1" customWidth="1"/>
    <col min="7" max="7" width="10.88671875" style="6" customWidth="1"/>
    <col min="8" max="8" width="13.6640625" style="6" customWidth="1"/>
    <col min="9" max="9" width="10.6640625" style="6" customWidth="1"/>
    <col min="10" max="10" width="12.6640625" style="6" customWidth="1"/>
    <col min="11" max="11" width="14.6640625" style="46" customWidth="1"/>
    <col min="12" max="12" width="8.6640625" style="190" customWidth="1"/>
    <col min="13" max="16384" width="11.44140625" style="42"/>
  </cols>
  <sheetData>
    <row r="1" spans="1:12" ht="45.75" customHeight="1" x14ac:dyDescent="0.3">
      <c r="A1" s="361" t="s">
        <v>74</v>
      </c>
      <c r="B1" s="392" t="s">
        <v>10</v>
      </c>
      <c r="C1" s="392"/>
      <c r="D1" s="392"/>
      <c r="E1" s="392"/>
      <c r="F1" s="255"/>
      <c r="G1" s="366"/>
      <c r="H1" s="366"/>
      <c r="I1" s="366"/>
      <c r="J1" s="390" t="s">
        <v>67</v>
      </c>
      <c r="K1" s="363" t="s">
        <v>72</v>
      </c>
      <c r="L1" s="391" t="s">
        <v>64</v>
      </c>
    </row>
    <row r="2" spans="1:12" s="25" customFormat="1" ht="25.5" customHeight="1" x14ac:dyDescent="0.25">
      <c r="A2" s="361"/>
      <c r="B2" s="356" t="s">
        <v>49</v>
      </c>
      <c r="C2" s="322" t="s">
        <v>2</v>
      </c>
      <c r="D2" s="322" t="s">
        <v>0</v>
      </c>
      <c r="E2" s="359" t="s">
        <v>1</v>
      </c>
      <c r="F2" s="374" t="s">
        <v>18</v>
      </c>
      <c r="G2" s="388" t="s">
        <v>62</v>
      </c>
      <c r="H2" s="365" t="s">
        <v>92</v>
      </c>
      <c r="I2" s="370" t="s">
        <v>100</v>
      </c>
      <c r="J2" s="390"/>
      <c r="K2" s="362"/>
      <c r="L2" s="391"/>
    </row>
    <row r="3" spans="1:12" s="25" customFormat="1" ht="25.5" customHeight="1" x14ac:dyDescent="0.25">
      <c r="A3" s="361"/>
      <c r="B3" s="357"/>
      <c r="C3" s="322"/>
      <c r="D3" s="322"/>
      <c r="E3" s="359"/>
      <c r="F3" s="374"/>
      <c r="G3" s="389"/>
      <c r="H3" s="365"/>
      <c r="I3" s="370"/>
      <c r="J3" s="390"/>
      <c r="K3" s="362"/>
      <c r="L3" s="391"/>
    </row>
    <row r="4" spans="1:12" ht="15.6" x14ac:dyDescent="0.25">
      <c r="A4" s="243" t="str">
        <f>IF(J4&gt;0,RANK(J4,J$4:J$303),"")</f>
        <v/>
      </c>
      <c r="B4" s="34" t="str">
        <f>IF(D4="","",UPPER(Accueil!$D$8))</f>
        <v/>
      </c>
      <c r="C4" s="145" t="str">
        <f>IF('CF3 Eval'!C4="","",'CF3 Eval'!C4)</f>
        <v/>
      </c>
      <c r="D4" s="163" t="str">
        <f>IF('CF3 Eval'!D4="","",'CF3 Eval'!D4)</f>
        <v/>
      </c>
      <c r="E4" s="284" t="str">
        <f>IF('CF3 Eval'!E4="","",'CF3 Eval'!E4)</f>
        <v/>
      </c>
      <c r="F4" s="166" t="str">
        <f>IF('CF3 Eval'!F4="","",'CF3 Eval'!F4)</f>
        <v/>
      </c>
      <c r="G4" s="97">
        <f>IF('CF3 Eval'!AC4="",0,'CF3 Eval'!AC4)</f>
        <v>0</v>
      </c>
      <c r="H4" s="97">
        <f>'CF3 Eval'!AJ4</f>
        <v>0</v>
      </c>
      <c r="I4" s="97">
        <f>'CF3 Eval'!AP4</f>
        <v>0</v>
      </c>
      <c r="J4" s="38">
        <f>'CF3 Eval'!AQ4</f>
        <v>0</v>
      </c>
      <c r="K4" s="99" t="str">
        <f t="shared" ref="K4:K67" si="0">IF(J4=0,"",IF(J4&gt;=88.8,"Ruban Bleu","Ruban Vert"))</f>
        <v/>
      </c>
      <c r="L4" s="189">
        <f>'CF3 Eval'!AR4</f>
        <v>1</v>
      </c>
    </row>
    <row r="5" spans="1:12" ht="15.6" x14ac:dyDescent="0.25">
      <c r="A5" s="243" t="str">
        <f t="shared" ref="A5:A68" si="1">IF(J5&gt;0,RANK(J5,J$4:J$303),"")</f>
        <v/>
      </c>
      <c r="B5" s="34" t="str">
        <f>IF(D5="","",UPPER(Accueil!$D$8))</f>
        <v/>
      </c>
      <c r="C5" s="145" t="str">
        <f>IF('CF3 Eval'!C5="","",'CF3 Eval'!C5)</f>
        <v/>
      </c>
      <c r="D5" s="163" t="str">
        <f>IF('CF3 Eval'!D5="","",'CF3 Eval'!D5)</f>
        <v/>
      </c>
      <c r="E5" s="284" t="str">
        <f>IF('CF3 Eval'!E5="","",'CF3 Eval'!E5)</f>
        <v/>
      </c>
      <c r="F5" s="166" t="str">
        <f>IF('CF3 Eval'!F5="","",'CF3 Eval'!F5)</f>
        <v/>
      </c>
      <c r="G5" s="97">
        <f>IF('CF3 Eval'!AC5="",0,'CF3 Eval'!AC5)</f>
        <v>0</v>
      </c>
      <c r="H5" s="97">
        <f>'CF3 Eval'!AJ5</f>
        <v>0</v>
      </c>
      <c r="I5" s="97">
        <f>'CF3 Eval'!AP5</f>
        <v>0</v>
      </c>
      <c r="J5" s="38">
        <f>'CF3 Eval'!AQ5</f>
        <v>0</v>
      </c>
      <c r="K5" s="99" t="str">
        <f t="shared" si="0"/>
        <v/>
      </c>
      <c r="L5" s="189">
        <f>'CF3 Eval'!AR5</f>
        <v>2</v>
      </c>
    </row>
    <row r="6" spans="1:12" ht="15.6" x14ac:dyDescent="0.25">
      <c r="A6" s="243" t="str">
        <f t="shared" si="1"/>
        <v/>
      </c>
      <c r="B6" s="34" t="str">
        <f>IF(D6="","",UPPER(Accueil!$D$8))</f>
        <v/>
      </c>
      <c r="C6" s="145" t="str">
        <f>IF('CF3 Eval'!C6="","",'CF3 Eval'!C6)</f>
        <v/>
      </c>
      <c r="D6" s="163" t="str">
        <f>IF('CF3 Eval'!D6="","",'CF3 Eval'!D6)</f>
        <v/>
      </c>
      <c r="E6" s="284" t="str">
        <f>IF('CF3 Eval'!E6="","",'CF3 Eval'!E6)</f>
        <v/>
      </c>
      <c r="F6" s="166" t="str">
        <f>IF('CF3 Eval'!F6="","",'CF3 Eval'!F6)</f>
        <v/>
      </c>
      <c r="G6" s="97">
        <f>IF('CF3 Eval'!AC6="",0,'CF3 Eval'!AC6)</f>
        <v>0</v>
      </c>
      <c r="H6" s="97">
        <f>'CF3 Eval'!AJ6</f>
        <v>0</v>
      </c>
      <c r="I6" s="97">
        <f>'CF3 Eval'!AP6</f>
        <v>0</v>
      </c>
      <c r="J6" s="38">
        <f>'CF3 Eval'!AQ6</f>
        <v>0</v>
      </c>
      <c r="K6" s="99" t="str">
        <f t="shared" si="0"/>
        <v/>
      </c>
      <c r="L6" s="189">
        <f>'CF3 Eval'!AR6</f>
        <v>3</v>
      </c>
    </row>
    <row r="7" spans="1:12" ht="15.6" x14ac:dyDescent="0.25">
      <c r="A7" s="243" t="str">
        <f t="shared" si="1"/>
        <v/>
      </c>
      <c r="B7" s="34" t="str">
        <f>IF(D7="","",UPPER(Accueil!$D$8))</f>
        <v/>
      </c>
      <c r="C7" s="145" t="str">
        <f>IF('CF3 Eval'!C7="","",'CF3 Eval'!C7)</f>
        <v/>
      </c>
      <c r="D7" s="163" t="str">
        <f>IF('CF3 Eval'!D7="","",'CF3 Eval'!D7)</f>
        <v/>
      </c>
      <c r="E7" s="284" t="str">
        <f>IF('CF3 Eval'!E7="","",'CF3 Eval'!E7)</f>
        <v/>
      </c>
      <c r="F7" s="166" t="str">
        <f>IF('CF3 Eval'!F7="","",'CF3 Eval'!F7)</f>
        <v/>
      </c>
      <c r="G7" s="97">
        <f>IF('CF3 Eval'!AC7="",0,'CF3 Eval'!AC7)</f>
        <v>0</v>
      </c>
      <c r="H7" s="97">
        <f>'CF3 Eval'!AJ7</f>
        <v>0</v>
      </c>
      <c r="I7" s="97">
        <f>'CF3 Eval'!AP7</f>
        <v>0</v>
      </c>
      <c r="J7" s="38">
        <f>'CF3 Eval'!AQ7</f>
        <v>0</v>
      </c>
      <c r="K7" s="99" t="str">
        <f t="shared" si="0"/>
        <v/>
      </c>
      <c r="L7" s="189">
        <f>'CF3 Eval'!AR7</f>
        <v>4</v>
      </c>
    </row>
    <row r="8" spans="1:12" ht="15.6" x14ac:dyDescent="0.25">
      <c r="A8" s="243" t="str">
        <f t="shared" si="1"/>
        <v/>
      </c>
      <c r="B8" s="34" t="str">
        <f>IF(D8="","",UPPER(Accueil!$D$8))</f>
        <v/>
      </c>
      <c r="C8" s="145" t="str">
        <f>IF('CF3 Eval'!C8="","",'CF3 Eval'!C8)</f>
        <v/>
      </c>
      <c r="D8" s="163" t="str">
        <f>IF('CF3 Eval'!D8="","",'CF3 Eval'!D8)</f>
        <v/>
      </c>
      <c r="E8" s="284" t="str">
        <f>IF('CF3 Eval'!E8="","",'CF3 Eval'!E8)</f>
        <v/>
      </c>
      <c r="F8" s="166" t="str">
        <f>IF('CF3 Eval'!F8="","",'CF3 Eval'!F8)</f>
        <v/>
      </c>
      <c r="G8" s="97">
        <f>IF('CF3 Eval'!AC8="",0,'CF3 Eval'!AC8)</f>
        <v>0</v>
      </c>
      <c r="H8" s="97">
        <f>'CF3 Eval'!AJ8</f>
        <v>0</v>
      </c>
      <c r="I8" s="97">
        <f>'CF3 Eval'!AP8</f>
        <v>0</v>
      </c>
      <c r="J8" s="38">
        <f>'CF3 Eval'!AQ8</f>
        <v>0</v>
      </c>
      <c r="K8" s="99" t="str">
        <f t="shared" si="0"/>
        <v/>
      </c>
      <c r="L8" s="189">
        <f>'CF3 Eval'!AR8</f>
        <v>5</v>
      </c>
    </row>
    <row r="9" spans="1:12" ht="15.6" x14ac:dyDescent="0.25">
      <c r="A9" s="243" t="str">
        <f t="shared" si="1"/>
        <v/>
      </c>
      <c r="B9" s="34" t="str">
        <f>IF(D9="","",UPPER(Accueil!$D$8))</f>
        <v/>
      </c>
      <c r="C9" s="145" t="str">
        <f>IF('CF3 Eval'!C9="","",'CF3 Eval'!C9)</f>
        <v/>
      </c>
      <c r="D9" s="163" t="str">
        <f>IF('CF3 Eval'!D9="","",'CF3 Eval'!D9)</f>
        <v/>
      </c>
      <c r="E9" s="284" t="str">
        <f>IF('CF3 Eval'!E9="","",'CF3 Eval'!E9)</f>
        <v/>
      </c>
      <c r="F9" s="166" t="str">
        <f>IF('CF3 Eval'!F9="","",'CF3 Eval'!F9)</f>
        <v/>
      </c>
      <c r="G9" s="97">
        <f>IF('CF3 Eval'!AC9="",0,'CF3 Eval'!AC9)</f>
        <v>0</v>
      </c>
      <c r="H9" s="97">
        <f>'CF3 Eval'!AJ9</f>
        <v>0</v>
      </c>
      <c r="I9" s="97">
        <f>'CF3 Eval'!AP9</f>
        <v>0</v>
      </c>
      <c r="J9" s="38">
        <f>'CF3 Eval'!AQ9</f>
        <v>0</v>
      </c>
      <c r="K9" s="99" t="str">
        <f t="shared" si="0"/>
        <v/>
      </c>
      <c r="L9" s="189">
        <f>'CF3 Eval'!AR9</f>
        <v>6</v>
      </c>
    </row>
    <row r="10" spans="1:12" ht="15.6" x14ac:dyDescent="0.25">
      <c r="A10" s="243" t="str">
        <f t="shared" si="1"/>
        <v/>
      </c>
      <c r="B10" s="34" t="str">
        <f>IF(D10="","",UPPER(Accueil!$D$8))</f>
        <v/>
      </c>
      <c r="C10" s="145" t="str">
        <f>IF('CF3 Eval'!C10="","",'CF3 Eval'!C10)</f>
        <v/>
      </c>
      <c r="D10" s="163" t="str">
        <f>IF('CF3 Eval'!D10="","",'CF3 Eval'!D10)</f>
        <v/>
      </c>
      <c r="E10" s="284" t="str">
        <f>IF('CF3 Eval'!E10="","",'CF3 Eval'!E10)</f>
        <v/>
      </c>
      <c r="F10" s="166" t="str">
        <f>IF('CF3 Eval'!F10="","",'CF3 Eval'!F10)</f>
        <v/>
      </c>
      <c r="G10" s="97">
        <f>IF('CF3 Eval'!AC10="",0,'CF3 Eval'!AC10)</f>
        <v>0</v>
      </c>
      <c r="H10" s="97">
        <f>'CF3 Eval'!AJ10</f>
        <v>0</v>
      </c>
      <c r="I10" s="97">
        <f>'CF3 Eval'!AP10</f>
        <v>0</v>
      </c>
      <c r="J10" s="38">
        <f>'CF3 Eval'!AQ10</f>
        <v>0</v>
      </c>
      <c r="K10" s="99" t="str">
        <f t="shared" si="0"/>
        <v/>
      </c>
      <c r="L10" s="189">
        <f>'CF3 Eval'!AR10</f>
        <v>7</v>
      </c>
    </row>
    <row r="11" spans="1:12" ht="15.6" x14ac:dyDescent="0.25">
      <c r="A11" s="243" t="str">
        <f t="shared" si="1"/>
        <v/>
      </c>
      <c r="B11" s="34" t="str">
        <f>IF(D11="","",UPPER(Accueil!$D$8))</f>
        <v/>
      </c>
      <c r="C11" s="145" t="str">
        <f>IF('CF3 Eval'!C11="","",'CF3 Eval'!C11)</f>
        <v/>
      </c>
      <c r="D11" s="163" t="str">
        <f>IF('CF3 Eval'!D11="","",'CF3 Eval'!D11)</f>
        <v/>
      </c>
      <c r="E11" s="284" t="str">
        <f>IF('CF3 Eval'!E11="","",'CF3 Eval'!E11)</f>
        <v/>
      </c>
      <c r="F11" s="166" t="str">
        <f>IF('CF3 Eval'!F11="","",'CF3 Eval'!F11)</f>
        <v/>
      </c>
      <c r="G11" s="97">
        <f>IF('CF3 Eval'!AC11="",0,'CF3 Eval'!AC11)</f>
        <v>0</v>
      </c>
      <c r="H11" s="97">
        <f>'CF3 Eval'!AJ11</f>
        <v>0</v>
      </c>
      <c r="I11" s="97">
        <f>'CF3 Eval'!AP11</f>
        <v>0</v>
      </c>
      <c r="J11" s="38">
        <f>'CF3 Eval'!AQ11</f>
        <v>0</v>
      </c>
      <c r="K11" s="99" t="str">
        <f t="shared" si="0"/>
        <v/>
      </c>
      <c r="L11" s="189">
        <f>'CF3 Eval'!AR11</f>
        <v>8</v>
      </c>
    </row>
    <row r="12" spans="1:12" ht="15.6" x14ac:dyDescent="0.25">
      <c r="A12" s="243" t="str">
        <f t="shared" si="1"/>
        <v/>
      </c>
      <c r="B12" s="34" t="str">
        <f>IF(D12="","",UPPER(Accueil!$D$8))</f>
        <v/>
      </c>
      <c r="C12" s="145" t="str">
        <f>IF('CF3 Eval'!C12="","",'CF3 Eval'!C12)</f>
        <v/>
      </c>
      <c r="D12" s="163" t="str">
        <f>IF('CF3 Eval'!D12="","",'CF3 Eval'!D12)</f>
        <v/>
      </c>
      <c r="E12" s="284" t="str">
        <f>IF('CF3 Eval'!E12="","",'CF3 Eval'!E12)</f>
        <v/>
      </c>
      <c r="F12" s="166" t="str">
        <f>IF('CF3 Eval'!F12="","",'CF3 Eval'!F12)</f>
        <v/>
      </c>
      <c r="G12" s="97">
        <f>IF('CF3 Eval'!AC12="",0,'CF3 Eval'!AC12)</f>
        <v>0</v>
      </c>
      <c r="H12" s="97">
        <f>'CF3 Eval'!AJ12</f>
        <v>0</v>
      </c>
      <c r="I12" s="97">
        <f>'CF3 Eval'!AP12</f>
        <v>0</v>
      </c>
      <c r="J12" s="38">
        <f>'CF3 Eval'!AQ12</f>
        <v>0</v>
      </c>
      <c r="K12" s="99" t="str">
        <f t="shared" si="0"/>
        <v/>
      </c>
      <c r="L12" s="189">
        <f>'CF3 Eval'!AR12</f>
        <v>9</v>
      </c>
    </row>
    <row r="13" spans="1:12" ht="15.6" x14ac:dyDescent="0.25">
      <c r="A13" s="243" t="str">
        <f t="shared" si="1"/>
        <v/>
      </c>
      <c r="B13" s="34" t="str">
        <f>IF(D13="","",UPPER(Accueil!$D$8))</f>
        <v/>
      </c>
      <c r="C13" s="145" t="str">
        <f>IF('CF3 Eval'!C13="","",'CF3 Eval'!C13)</f>
        <v/>
      </c>
      <c r="D13" s="163" t="str">
        <f>IF('CF3 Eval'!D13="","",'CF3 Eval'!D13)</f>
        <v/>
      </c>
      <c r="E13" s="284" t="str">
        <f>IF('CF3 Eval'!E13="","",'CF3 Eval'!E13)</f>
        <v/>
      </c>
      <c r="F13" s="166" t="str">
        <f>IF('CF3 Eval'!F13="","",'CF3 Eval'!F13)</f>
        <v/>
      </c>
      <c r="G13" s="97">
        <f>IF('CF3 Eval'!AC13="",0,'CF3 Eval'!AC13)</f>
        <v>0</v>
      </c>
      <c r="H13" s="97">
        <f>'CF3 Eval'!AJ13</f>
        <v>0</v>
      </c>
      <c r="I13" s="97">
        <f>'CF3 Eval'!AP13</f>
        <v>0</v>
      </c>
      <c r="J13" s="38">
        <f>'CF3 Eval'!AQ13</f>
        <v>0</v>
      </c>
      <c r="K13" s="99" t="str">
        <f t="shared" si="0"/>
        <v/>
      </c>
      <c r="L13" s="189">
        <f>'CF3 Eval'!AR13</f>
        <v>10</v>
      </c>
    </row>
    <row r="14" spans="1:12" ht="15.6" x14ac:dyDescent="0.25">
      <c r="A14" s="243" t="str">
        <f t="shared" si="1"/>
        <v/>
      </c>
      <c r="B14" s="34" t="str">
        <f>IF(D14="","",UPPER(Accueil!$D$8))</f>
        <v/>
      </c>
      <c r="C14" s="145" t="str">
        <f>IF('CF3 Eval'!C14="","",'CF3 Eval'!C14)</f>
        <v/>
      </c>
      <c r="D14" s="163" t="str">
        <f>IF('CF3 Eval'!D14="","",'CF3 Eval'!D14)</f>
        <v/>
      </c>
      <c r="E14" s="284" t="str">
        <f>IF('CF3 Eval'!E14="","",'CF3 Eval'!E14)</f>
        <v/>
      </c>
      <c r="F14" s="166" t="str">
        <f>IF('CF3 Eval'!F14="","",'CF3 Eval'!F14)</f>
        <v/>
      </c>
      <c r="G14" s="97">
        <f>IF('CF3 Eval'!AC14="",0,'CF3 Eval'!AC14)</f>
        <v>0</v>
      </c>
      <c r="H14" s="97">
        <f>'CF3 Eval'!AJ14</f>
        <v>0</v>
      </c>
      <c r="I14" s="97">
        <f>'CF3 Eval'!AP14</f>
        <v>0</v>
      </c>
      <c r="J14" s="38">
        <f>'CF3 Eval'!AQ14</f>
        <v>0</v>
      </c>
      <c r="K14" s="99" t="str">
        <f t="shared" si="0"/>
        <v/>
      </c>
      <c r="L14" s="189">
        <f>'CF3 Eval'!AR14</f>
        <v>11</v>
      </c>
    </row>
    <row r="15" spans="1:12" ht="15.6" x14ac:dyDescent="0.25">
      <c r="A15" s="243" t="str">
        <f t="shared" si="1"/>
        <v/>
      </c>
      <c r="B15" s="34" t="str">
        <f>IF(D15="","",UPPER(Accueil!$D$8))</f>
        <v/>
      </c>
      <c r="C15" s="145" t="str">
        <f>IF('CF3 Eval'!C15="","",'CF3 Eval'!C15)</f>
        <v/>
      </c>
      <c r="D15" s="163" t="str">
        <f>IF('CF3 Eval'!D15="","",'CF3 Eval'!D15)</f>
        <v/>
      </c>
      <c r="E15" s="284" t="str">
        <f>IF('CF3 Eval'!E15="","",'CF3 Eval'!E15)</f>
        <v/>
      </c>
      <c r="F15" s="166" t="str">
        <f>IF('CF3 Eval'!F15="","",'CF3 Eval'!F15)</f>
        <v/>
      </c>
      <c r="G15" s="97">
        <f>IF('CF3 Eval'!AC15="",0,'CF3 Eval'!AC15)</f>
        <v>0</v>
      </c>
      <c r="H15" s="97">
        <f>'CF3 Eval'!AJ15</f>
        <v>0</v>
      </c>
      <c r="I15" s="97">
        <f>'CF3 Eval'!AP15</f>
        <v>0</v>
      </c>
      <c r="J15" s="38">
        <f>'CF3 Eval'!AQ15</f>
        <v>0</v>
      </c>
      <c r="K15" s="99" t="str">
        <f t="shared" si="0"/>
        <v/>
      </c>
      <c r="L15" s="189">
        <f>'CF3 Eval'!AR15</f>
        <v>12</v>
      </c>
    </row>
    <row r="16" spans="1:12" ht="15.6" x14ac:dyDescent="0.25">
      <c r="A16" s="243" t="str">
        <f t="shared" si="1"/>
        <v/>
      </c>
      <c r="B16" s="34" t="str">
        <f>IF(D16="","",UPPER(Accueil!$D$8))</f>
        <v/>
      </c>
      <c r="C16" s="145" t="str">
        <f>IF('CF3 Eval'!C16="","",'CF3 Eval'!C16)</f>
        <v/>
      </c>
      <c r="D16" s="163" t="str">
        <f>IF('CF3 Eval'!D16="","",'CF3 Eval'!D16)</f>
        <v/>
      </c>
      <c r="E16" s="284" t="str">
        <f>IF('CF3 Eval'!E16="","",'CF3 Eval'!E16)</f>
        <v/>
      </c>
      <c r="F16" s="166" t="str">
        <f>IF('CF3 Eval'!F16="","",'CF3 Eval'!F16)</f>
        <v/>
      </c>
      <c r="G16" s="97">
        <f>IF('CF3 Eval'!AC16="",0,'CF3 Eval'!AC16)</f>
        <v>0</v>
      </c>
      <c r="H16" s="97">
        <f>'CF3 Eval'!AJ16</f>
        <v>0</v>
      </c>
      <c r="I16" s="97">
        <f>'CF3 Eval'!AP16</f>
        <v>0</v>
      </c>
      <c r="J16" s="38">
        <f>'CF3 Eval'!AQ16</f>
        <v>0</v>
      </c>
      <c r="K16" s="99" t="str">
        <f t="shared" si="0"/>
        <v/>
      </c>
      <c r="L16" s="189">
        <f>'CF3 Eval'!AR16</f>
        <v>13</v>
      </c>
    </row>
    <row r="17" spans="1:12" ht="15.6" x14ac:dyDescent="0.25">
      <c r="A17" s="243" t="str">
        <f t="shared" si="1"/>
        <v/>
      </c>
      <c r="B17" s="34" t="str">
        <f>IF(D17="","",UPPER(Accueil!$D$8))</f>
        <v/>
      </c>
      <c r="C17" s="145" t="str">
        <f>IF('CF3 Eval'!C17="","",'CF3 Eval'!C17)</f>
        <v/>
      </c>
      <c r="D17" s="163" t="str">
        <f>IF('CF3 Eval'!D17="","",'CF3 Eval'!D17)</f>
        <v/>
      </c>
      <c r="E17" s="284" t="str">
        <f>IF('CF3 Eval'!E17="","",'CF3 Eval'!E17)</f>
        <v/>
      </c>
      <c r="F17" s="166" t="str">
        <f>IF('CF3 Eval'!F17="","",'CF3 Eval'!F17)</f>
        <v/>
      </c>
      <c r="G17" s="97">
        <f>IF('CF3 Eval'!AC17="",0,'CF3 Eval'!AC17)</f>
        <v>0</v>
      </c>
      <c r="H17" s="97">
        <f>'CF3 Eval'!AJ17</f>
        <v>0</v>
      </c>
      <c r="I17" s="97">
        <f>'CF3 Eval'!AP17</f>
        <v>0</v>
      </c>
      <c r="J17" s="38">
        <f>'CF3 Eval'!AQ17</f>
        <v>0</v>
      </c>
      <c r="K17" s="99" t="str">
        <f t="shared" si="0"/>
        <v/>
      </c>
      <c r="L17" s="189">
        <f>'CF3 Eval'!AR17</f>
        <v>14</v>
      </c>
    </row>
    <row r="18" spans="1:12" ht="15.6" x14ac:dyDescent="0.25">
      <c r="A18" s="243" t="str">
        <f t="shared" si="1"/>
        <v/>
      </c>
      <c r="B18" s="34" t="str">
        <f>IF(D18="","",UPPER(Accueil!$D$8))</f>
        <v/>
      </c>
      <c r="C18" s="145" t="str">
        <f>IF('CF3 Eval'!C18="","",'CF3 Eval'!C18)</f>
        <v/>
      </c>
      <c r="D18" s="163" t="str">
        <f>IF('CF3 Eval'!D18="","",'CF3 Eval'!D18)</f>
        <v/>
      </c>
      <c r="E18" s="284" t="str">
        <f>IF('CF3 Eval'!E18="","",'CF3 Eval'!E18)</f>
        <v/>
      </c>
      <c r="F18" s="166" t="str">
        <f>IF('CF3 Eval'!F18="","",'CF3 Eval'!F18)</f>
        <v/>
      </c>
      <c r="G18" s="97">
        <f>IF('CF3 Eval'!AC18="",0,'CF3 Eval'!AC18)</f>
        <v>0</v>
      </c>
      <c r="H18" s="97">
        <f>'CF3 Eval'!AJ18</f>
        <v>0</v>
      </c>
      <c r="I18" s="97">
        <f>'CF3 Eval'!AP18</f>
        <v>0</v>
      </c>
      <c r="J18" s="38">
        <f>'CF3 Eval'!AQ18</f>
        <v>0</v>
      </c>
      <c r="K18" s="99" t="str">
        <f t="shared" si="0"/>
        <v/>
      </c>
      <c r="L18" s="189">
        <f>'CF3 Eval'!AR18</f>
        <v>15</v>
      </c>
    </row>
    <row r="19" spans="1:12" ht="15.6" x14ac:dyDescent="0.25">
      <c r="A19" s="243" t="str">
        <f t="shared" si="1"/>
        <v/>
      </c>
      <c r="B19" s="34" t="str">
        <f>IF(D19="","",UPPER(Accueil!$D$8))</f>
        <v/>
      </c>
      <c r="C19" s="145" t="str">
        <f>IF('CF3 Eval'!C19="","",'CF3 Eval'!C19)</f>
        <v/>
      </c>
      <c r="D19" s="163" t="str">
        <f>IF('CF3 Eval'!D19="","",'CF3 Eval'!D19)</f>
        <v/>
      </c>
      <c r="E19" s="284" t="str">
        <f>IF('CF3 Eval'!E19="","",'CF3 Eval'!E19)</f>
        <v/>
      </c>
      <c r="F19" s="166" t="str">
        <f>IF('CF3 Eval'!F19="","",'CF3 Eval'!F19)</f>
        <v/>
      </c>
      <c r="G19" s="97">
        <f>IF('CF3 Eval'!AC19="",0,'CF3 Eval'!AC19)</f>
        <v>0</v>
      </c>
      <c r="H19" s="97">
        <f>'CF3 Eval'!AJ19</f>
        <v>0</v>
      </c>
      <c r="I19" s="97">
        <f>'CF3 Eval'!AP19</f>
        <v>0</v>
      </c>
      <c r="J19" s="38">
        <f>'CF3 Eval'!AQ19</f>
        <v>0</v>
      </c>
      <c r="K19" s="99" t="str">
        <f t="shared" si="0"/>
        <v/>
      </c>
      <c r="L19" s="189">
        <f>'CF3 Eval'!AR19</f>
        <v>16</v>
      </c>
    </row>
    <row r="20" spans="1:12" ht="15.6" x14ac:dyDescent="0.25">
      <c r="A20" s="243" t="str">
        <f t="shared" si="1"/>
        <v/>
      </c>
      <c r="B20" s="34" t="str">
        <f>IF(D20="","",UPPER(Accueil!$D$8))</f>
        <v/>
      </c>
      <c r="C20" s="145" t="str">
        <f>IF('CF3 Eval'!C20="","",'CF3 Eval'!C20)</f>
        <v/>
      </c>
      <c r="D20" s="163" t="str">
        <f>IF('CF3 Eval'!D20="","",'CF3 Eval'!D20)</f>
        <v/>
      </c>
      <c r="E20" s="284" t="str">
        <f>IF('CF3 Eval'!E20="","",'CF3 Eval'!E20)</f>
        <v/>
      </c>
      <c r="F20" s="166" t="str">
        <f>IF('CF3 Eval'!F20="","",'CF3 Eval'!F20)</f>
        <v/>
      </c>
      <c r="G20" s="97">
        <f>IF('CF3 Eval'!AC20="",0,'CF3 Eval'!AC20)</f>
        <v>0</v>
      </c>
      <c r="H20" s="97">
        <f>'CF3 Eval'!AJ20</f>
        <v>0</v>
      </c>
      <c r="I20" s="97">
        <f>'CF3 Eval'!AP20</f>
        <v>0</v>
      </c>
      <c r="J20" s="38">
        <f>'CF3 Eval'!AQ20</f>
        <v>0</v>
      </c>
      <c r="K20" s="99" t="str">
        <f t="shared" si="0"/>
        <v/>
      </c>
      <c r="L20" s="189">
        <f>'CF3 Eval'!AR20</f>
        <v>17</v>
      </c>
    </row>
    <row r="21" spans="1:12" ht="15.6" x14ac:dyDescent="0.25">
      <c r="A21" s="243" t="str">
        <f t="shared" si="1"/>
        <v/>
      </c>
      <c r="B21" s="34" t="str">
        <f>IF(D21="","",UPPER(Accueil!$D$8))</f>
        <v/>
      </c>
      <c r="C21" s="145" t="str">
        <f>IF('CF3 Eval'!C21="","",'CF3 Eval'!C21)</f>
        <v/>
      </c>
      <c r="D21" s="163" t="str">
        <f>IF('CF3 Eval'!D21="","",'CF3 Eval'!D21)</f>
        <v/>
      </c>
      <c r="E21" s="284" t="str">
        <f>IF('CF3 Eval'!E21="","",'CF3 Eval'!E21)</f>
        <v/>
      </c>
      <c r="F21" s="166" t="str">
        <f>IF('CF3 Eval'!F21="","",'CF3 Eval'!F21)</f>
        <v/>
      </c>
      <c r="G21" s="97">
        <f>IF('CF3 Eval'!AC21="",0,'CF3 Eval'!AC21)</f>
        <v>0</v>
      </c>
      <c r="H21" s="97">
        <f>'CF3 Eval'!AJ21</f>
        <v>0</v>
      </c>
      <c r="I21" s="97">
        <f>'CF3 Eval'!AP21</f>
        <v>0</v>
      </c>
      <c r="J21" s="38">
        <f>'CF3 Eval'!AQ21</f>
        <v>0</v>
      </c>
      <c r="K21" s="99" t="str">
        <f t="shared" si="0"/>
        <v/>
      </c>
      <c r="L21" s="189">
        <f>'CF3 Eval'!AR21</f>
        <v>18</v>
      </c>
    </row>
    <row r="22" spans="1:12" ht="15.6" x14ac:dyDescent="0.25">
      <c r="A22" s="243" t="str">
        <f t="shared" si="1"/>
        <v/>
      </c>
      <c r="B22" s="34" t="str">
        <f>IF(D22="","",UPPER(Accueil!$D$8))</f>
        <v/>
      </c>
      <c r="C22" s="145" t="str">
        <f>IF('CF3 Eval'!C22="","",'CF3 Eval'!C22)</f>
        <v/>
      </c>
      <c r="D22" s="163" t="str">
        <f>IF('CF3 Eval'!D22="","",'CF3 Eval'!D22)</f>
        <v/>
      </c>
      <c r="E22" s="284" t="str">
        <f>IF('CF3 Eval'!E22="","",'CF3 Eval'!E22)</f>
        <v/>
      </c>
      <c r="F22" s="166" t="str">
        <f>IF('CF3 Eval'!F22="","",'CF3 Eval'!F22)</f>
        <v/>
      </c>
      <c r="G22" s="97">
        <f>IF('CF3 Eval'!AC22="",0,'CF3 Eval'!AC22)</f>
        <v>0</v>
      </c>
      <c r="H22" s="97">
        <f>'CF3 Eval'!AJ22</f>
        <v>0</v>
      </c>
      <c r="I22" s="97">
        <f>'CF3 Eval'!AP22</f>
        <v>0</v>
      </c>
      <c r="J22" s="38">
        <f>'CF3 Eval'!AQ22</f>
        <v>0</v>
      </c>
      <c r="K22" s="99" t="str">
        <f t="shared" si="0"/>
        <v/>
      </c>
      <c r="L22" s="189">
        <f>'CF3 Eval'!AR22</f>
        <v>19</v>
      </c>
    </row>
    <row r="23" spans="1:12" ht="15.6" x14ac:dyDescent="0.25">
      <c r="A23" s="243" t="str">
        <f t="shared" si="1"/>
        <v/>
      </c>
      <c r="B23" s="34" t="str">
        <f>IF(D23="","",UPPER(Accueil!$D$8))</f>
        <v/>
      </c>
      <c r="C23" s="145" t="str">
        <f>IF('CF3 Eval'!C23="","",'CF3 Eval'!C23)</f>
        <v/>
      </c>
      <c r="D23" s="163" t="str">
        <f>IF('CF3 Eval'!D23="","",'CF3 Eval'!D23)</f>
        <v/>
      </c>
      <c r="E23" s="284" t="str">
        <f>IF('CF3 Eval'!E23="","",'CF3 Eval'!E23)</f>
        <v/>
      </c>
      <c r="F23" s="166" t="str">
        <f>IF('CF3 Eval'!F23="","",'CF3 Eval'!F23)</f>
        <v/>
      </c>
      <c r="G23" s="97">
        <f>IF('CF3 Eval'!AC23="",0,'CF3 Eval'!AC23)</f>
        <v>0</v>
      </c>
      <c r="H23" s="97">
        <f>'CF3 Eval'!AJ23</f>
        <v>0</v>
      </c>
      <c r="I23" s="97">
        <f>'CF3 Eval'!AP23</f>
        <v>0</v>
      </c>
      <c r="J23" s="38">
        <f>'CF3 Eval'!AQ23</f>
        <v>0</v>
      </c>
      <c r="K23" s="99" t="str">
        <f t="shared" si="0"/>
        <v/>
      </c>
      <c r="L23" s="189">
        <f>'CF3 Eval'!AR23</f>
        <v>20</v>
      </c>
    </row>
    <row r="24" spans="1:12" ht="15.6" x14ac:dyDescent="0.25">
      <c r="A24" s="243" t="str">
        <f t="shared" si="1"/>
        <v/>
      </c>
      <c r="B24" s="34" t="str">
        <f>IF(D24="","",UPPER(Accueil!$D$8))</f>
        <v/>
      </c>
      <c r="C24" s="145" t="str">
        <f>IF('CF3 Eval'!C24="","",'CF3 Eval'!C24)</f>
        <v/>
      </c>
      <c r="D24" s="163" t="str">
        <f>IF('CF3 Eval'!D24="","",'CF3 Eval'!D24)</f>
        <v/>
      </c>
      <c r="E24" s="284" t="str">
        <f>IF('CF3 Eval'!E24="","",'CF3 Eval'!E24)</f>
        <v/>
      </c>
      <c r="F24" s="166" t="str">
        <f>IF('CF3 Eval'!F24="","",'CF3 Eval'!F24)</f>
        <v/>
      </c>
      <c r="G24" s="97">
        <f>IF('CF3 Eval'!AC24="",0,'CF3 Eval'!AC24)</f>
        <v>0</v>
      </c>
      <c r="H24" s="97">
        <f>'CF3 Eval'!AJ24</f>
        <v>0</v>
      </c>
      <c r="I24" s="97">
        <f>'CF3 Eval'!AP24</f>
        <v>0</v>
      </c>
      <c r="J24" s="38">
        <f>'CF3 Eval'!AQ24</f>
        <v>0</v>
      </c>
      <c r="K24" s="99" t="str">
        <f t="shared" si="0"/>
        <v/>
      </c>
      <c r="L24" s="189">
        <f>'CF3 Eval'!AR24</f>
        <v>21</v>
      </c>
    </row>
    <row r="25" spans="1:12" ht="15.6" x14ac:dyDescent="0.25">
      <c r="A25" s="243" t="str">
        <f t="shared" si="1"/>
        <v/>
      </c>
      <c r="B25" s="34" t="str">
        <f>IF(D25="","",UPPER(Accueil!$D$8))</f>
        <v/>
      </c>
      <c r="C25" s="145" t="str">
        <f>IF('CF3 Eval'!C25="","",'CF3 Eval'!C25)</f>
        <v/>
      </c>
      <c r="D25" s="163" t="str">
        <f>IF('CF3 Eval'!D25="","",'CF3 Eval'!D25)</f>
        <v/>
      </c>
      <c r="E25" s="284" t="str">
        <f>IF('CF3 Eval'!E25="","",'CF3 Eval'!E25)</f>
        <v/>
      </c>
      <c r="F25" s="166" t="str">
        <f>IF('CF3 Eval'!F25="","",'CF3 Eval'!F25)</f>
        <v/>
      </c>
      <c r="G25" s="97">
        <f>IF('CF3 Eval'!AC25="",0,'CF3 Eval'!AC25)</f>
        <v>0</v>
      </c>
      <c r="H25" s="97">
        <f>'CF3 Eval'!AJ25</f>
        <v>0</v>
      </c>
      <c r="I25" s="97">
        <f>'CF3 Eval'!AP25</f>
        <v>0</v>
      </c>
      <c r="J25" s="38">
        <f>'CF3 Eval'!AQ25</f>
        <v>0</v>
      </c>
      <c r="K25" s="99" t="str">
        <f t="shared" si="0"/>
        <v/>
      </c>
      <c r="L25" s="189">
        <f>'CF3 Eval'!AR25</f>
        <v>22</v>
      </c>
    </row>
    <row r="26" spans="1:12" ht="15.6" x14ac:dyDescent="0.25">
      <c r="A26" s="243" t="str">
        <f t="shared" si="1"/>
        <v/>
      </c>
      <c r="B26" s="34" t="str">
        <f>IF(D26="","",UPPER(Accueil!$D$8))</f>
        <v/>
      </c>
      <c r="C26" s="145" t="str">
        <f>IF('CF3 Eval'!C26="","",'CF3 Eval'!C26)</f>
        <v/>
      </c>
      <c r="D26" s="163" t="str">
        <f>IF('CF3 Eval'!D26="","",'CF3 Eval'!D26)</f>
        <v/>
      </c>
      <c r="E26" s="284" t="str">
        <f>IF('CF3 Eval'!E26="","",'CF3 Eval'!E26)</f>
        <v/>
      </c>
      <c r="F26" s="166" t="str">
        <f>IF('CF3 Eval'!F26="","",'CF3 Eval'!F26)</f>
        <v/>
      </c>
      <c r="G26" s="97">
        <f>IF('CF3 Eval'!AC26="",0,'CF3 Eval'!AC26)</f>
        <v>0</v>
      </c>
      <c r="H26" s="97">
        <f>'CF3 Eval'!AJ26</f>
        <v>0</v>
      </c>
      <c r="I26" s="97">
        <f>'CF3 Eval'!AP26</f>
        <v>0</v>
      </c>
      <c r="J26" s="38">
        <f>'CF3 Eval'!AQ26</f>
        <v>0</v>
      </c>
      <c r="K26" s="99" t="str">
        <f t="shared" si="0"/>
        <v/>
      </c>
      <c r="L26" s="189">
        <f>'CF3 Eval'!AR26</f>
        <v>23</v>
      </c>
    </row>
    <row r="27" spans="1:12" ht="15.6" x14ac:dyDescent="0.25">
      <c r="A27" s="243" t="str">
        <f t="shared" si="1"/>
        <v/>
      </c>
      <c r="B27" s="34" t="str">
        <f>IF(D27="","",UPPER(Accueil!$D$8))</f>
        <v/>
      </c>
      <c r="C27" s="145" t="str">
        <f>IF('CF3 Eval'!C27="","",'CF3 Eval'!C27)</f>
        <v/>
      </c>
      <c r="D27" s="163" t="str">
        <f>IF('CF3 Eval'!D27="","",'CF3 Eval'!D27)</f>
        <v/>
      </c>
      <c r="E27" s="284" t="str">
        <f>IF('CF3 Eval'!E27="","",'CF3 Eval'!E27)</f>
        <v/>
      </c>
      <c r="F27" s="166" t="str">
        <f>IF('CF3 Eval'!F27="","",'CF3 Eval'!F27)</f>
        <v/>
      </c>
      <c r="G27" s="97">
        <f>IF('CF3 Eval'!AC27="",0,'CF3 Eval'!AC27)</f>
        <v>0</v>
      </c>
      <c r="H27" s="97">
        <f>'CF3 Eval'!AJ27</f>
        <v>0</v>
      </c>
      <c r="I27" s="97">
        <f>'CF3 Eval'!AP27</f>
        <v>0</v>
      </c>
      <c r="J27" s="38">
        <f>'CF3 Eval'!AQ27</f>
        <v>0</v>
      </c>
      <c r="K27" s="99" t="str">
        <f t="shared" si="0"/>
        <v/>
      </c>
      <c r="L27" s="189">
        <f>'CF3 Eval'!AR27</f>
        <v>24</v>
      </c>
    </row>
    <row r="28" spans="1:12" ht="15.6" x14ac:dyDescent="0.25">
      <c r="A28" s="243" t="str">
        <f t="shared" si="1"/>
        <v/>
      </c>
      <c r="B28" s="34" t="str">
        <f>IF(D28="","",UPPER(Accueil!$D$8))</f>
        <v/>
      </c>
      <c r="C28" s="145" t="str">
        <f>IF('CF3 Eval'!C28="","",'CF3 Eval'!C28)</f>
        <v/>
      </c>
      <c r="D28" s="163" t="str">
        <f>IF('CF3 Eval'!D28="","",'CF3 Eval'!D28)</f>
        <v/>
      </c>
      <c r="E28" s="284" t="str">
        <f>IF('CF3 Eval'!E28="","",'CF3 Eval'!E28)</f>
        <v/>
      </c>
      <c r="F28" s="166" t="str">
        <f>IF('CF3 Eval'!F28="","",'CF3 Eval'!F28)</f>
        <v/>
      </c>
      <c r="G28" s="97">
        <f>IF('CF3 Eval'!AC28="",0,'CF3 Eval'!AC28)</f>
        <v>0</v>
      </c>
      <c r="H28" s="97">
        <f>'CF3 Eval'!AJ28</f>
        <v>0</v>
      </c>
      <c r="I28" s="97">
        <f>'CF3 Eval'!AP28</f>
        <v>0</v>
      </c>
      <c r="J28" s="38">
        <f>'CF3 Eval'!AQ28</f>
        <v>0</v>
      </c>
      <c r="K28" s="99" t="str">
        <f t="shared" si="0"/>
        <v/>
      </c>
      <c r="L28" s="189">
        <f>'CF3 Eval'!AR28</f>
        <v>25</v>
      </c>
    </row>
    <row r="29" spans="1:12" ht="15.6" x14ac:dyDescent="0.25">
      <c r="A29" s="243" t="str">
        <f t="shared" si="1"/>
        <v/>
      </c>
      <c r="B29" s="34" t="str">
        <f>IF(D29="","",UPPER(Accueil!$D$8))</f>
        <v/>
      </c>
      <c r="C29" s="145" t="str">
        <f>IF('CF3 Eval'!C29="","",'CF3 Eval'!C29)</f>
        <v/>
      </c>
      <c r="D29" s="163" t="str">
        <f>IF('CF3 Eval'!D29="","",'CF3 Eval'!D29)</f>
        <v/>
      </c>
      <c r="E29" s="284" t="str">
        <f>IF('CF3 Eval'!E29="","",'CF3 Eval'!E29)</f>
        <v/>
      </c>
      <c r="F29" s="166" t="str">
        <f>IF('CF3 Eval'!F29="","",'CF3 Eval'!F29)</f>
        <v/>
      </c>
      <c r="G29" s="97">
        <f>IF('CF3 Eval'!AC29="",0,'CF3 Eval'!AC29)</f>
        <v>0</v>
      </c>
      <c r="H29" s="97">
        <f>'CF3 Eval'!AJ29</f>
        <v>0</v>
      </c>
      <c r="I29" s="97">
        <f>'CF3 Eval'!AP29</f>
        <v>0</v>
      </c>
      <c r="J29" s="38">
        <f>'CF3 Eval'!AQ29</f>
        <v>0</v>
      </c>
      <c r="K29" s="99" t="str">
        <f t="shared" si="0"/>
        <v/>
      </c>
      <c r="L29" s="189">
        <f>'CF3 Eval'!AR29</f>
        <v>26</v>
      </c>
    </row>
    <row r="30" spans="1:12" ht="15.6" x14ac:dyDescent="0.25">
      <c r="A30" s="243" t="str">
        <f t="shared" si="1"/>
        <v/>
      </c>
      <c r="B30" s="34" t="str">
        <f>IF(D30="","",UPPER(Accueil!$D$8))</f>
        <v/>
      </c>
      <c r="C30" s="145" t="str">
        <f>IF('CF3 Eval'!C30="","",'CF3 Eval'!C30)</f>
        <v/>
      </c>
      <c r="D30" s="163" t="str">
        <f>IF('CF3 Eval'!D30="","",'CF3 Eval'!D30)</f>
        <v/>
      </c>
      <c r="E30" s="284" t="str">
        <f>IF('CF3 Eval'!E30="","",'CF3 Eval'!E30)</f>
        <v/>
      </c>
      <c r="F30" s="166" t="str">
        <f>IF('CF3 Eval'!F30="","",'CF3 Eval'!F30)</f>
        <v/>
      </c>
      <c r="G30" s="97">
        <f>IF('CF3 Eval'!AC30="",0,'CF3 Eval'!AC30)</f>
        <v>0</v>
      </c>
      <c r="H30" s="97">
        <f>'CF3 Eval'!AJ30</f>
        <v>0</v>
      </c>
      <c r="I30" s="97">
        <f>'CF3 Eval'!AP30</f>
        <v>0</v>
      </c>
      <c r="J30" s="38">
        <f>'CF3 Eval'!AQ30</f>
        <v>0</v>
      </c>
      <c r="K30" s="99" t="str">
        <f t="shared" si="0"/>
        <v/>
      </c>
      <c r="L30" s="189">
        <f>'CF3 Eval'!AR30</f>
        <v>27</v>
      </c>
    </row>
    <row r="31" spans="1:12" ht="15.6" x14ac:dyDescent="0.25">
      <c r="A31" s="243" t="str">
        <f t="shared" si="1"/>
        <v/>
      </c>
      <c r="B31" s="34" t="str">
        <f>IF(D31="","",UPPER(Accueil!$D$8))</f>
        <v/>
      </c>
      <c r="C31" s="145" t="str">
        <f>IF('CF3 Eval'!C31="","",'CF3 Eval'!C31)</f>
        <v/>
      </c>
      <c r="D31" s="163" t="str">
        <f>IF('CF3 Eval'!D31="","",'CF3 Eval'!D31)</f>
        <v/>
      </c>
      <c r="E31" s="284" t="str">
        <f>IF('CF3 Eval'!E31="","",'CF3 Eval'!E31)</f>
        <v/>
      </c>
      <c r="F31" s="166" t="str">
        <f>IF('CF3 Eval'!F31="","",'CF3 Eval'!F31)</f>
        <v/>
      </c>
      <c r="G31" s="97">
        <f>IF('CF3 Eval'!AC31="",0,'CF3 Eval'!AC31)</f>
        <v>0</v>
      </c>
      <c r="H31" s="97">
        <f>'CF3 Eval'!AJ31</f>
        <v>0</v>
      </c>
      <c r="I31" s="97">
        <f>'CF3 Eval'!AP31</f>
        <v>0</v>
      </c>
      <c r="J31" s="38">
        <f>'CF3 Eval'!AQ31</f>
        <v>0</v>
      </c>
      <c r="K31" s="99" t="str">
        <f t="shared" si="0"/>
        <v/>
      </c>
      <c r="L31" s="189">
        <f>'CF3 Eval'!AR31</f>
        <v>28</v>
      </c>
    </row>
    <row r="32" spans="1:12" ht="15.6" x14ac:dyDescent="0.25">
      <c r="A32" s="243" t="str">
        <f t="shared" si="1"/>
        <v/>
      </c>
      <c r="B32" s="34" t="str">
        <f>IF(D32="","",UPPER(Accueil!$D$8))</f>
        <v/>
      </c>
      <c r="C32" s="145" t="str">
        <f>IF('CF3 Eval'!C32="","",'CF3 Eval'!C32)</f>
        <v/>
      </c>
      <c r="D32" s="163" t="str">
        <f>IF('CF3 Eval'!D32="","",'CF3 Eval'!D32)</f>
        <v/>
      </c>
      <c r="E32" s="284" t="str">
        <f>IF('CF3 Eval'!E32="","",'CF3 Eval'!E32)</f>
        <v/>
      </c>
      <c r="F32" s="166" t="str">
        <f>IF('CF3 Eval'!F32="","",'CF3 Eval'!F32)</f>
        <v/>
      </c>
      <c r="G32" s="97">
        <f>IF('CF3 Eval'!AC32="",0,'CF3 Eval'!AC32)</f>
        <v>0</v>
      </c>
      <c r="H32" s="97">
        <f>'CF3 Eval'!AJ32</f>
        <v>0</v>
      </c>
      <c r="I32" s="97">
        <f>'CF3 Eval'!AP32</f>
        <v>0</v>
      </c>
      <c r="J32" s="38">
        <f>'CF3 Eval'!AQ32</f>
        <v>0</v>
      </c>
      <c r="K32" s="99" t="str">
        <f t="shared" si="0"/>
        <v/>
      </c>
      <c r="L32" s="189">
        <f>'CF3 Eval'!AR32</f>
        <v>29</v>
      </c>
    </row>
    <row r="33" spans="1:12" ht="15.6" x14ac:dyDescent="0.25">
      <c r="A33" s="243" t="str">
        <f t="shared" si="1"/>
        <v/>
      </c>
      <c r="B33" s="34" t="str">
        <f>IF(D33="","",UPPER(Accueil!$D$8))</f>
        <v/>
      </c>
      <c r="C33" s="145" t="str">
        <f>IF('CF3 Eval'!C33="","",'CF3 Eval'!C33)</f>
        <v/>
      </c>
      <c r="D33" s="163" t="str">
        <f>IF('CF3 Eval'!D33="","",'CF3 Eval'!D33)</f>
        <v/>
      </c>
      <c r="E33" s="284" t="str">
        <f>IF('CF3 Eval'!E33="","",'CF3 Eval'!E33)</f>
        <v/>
      </c>
      <c r="F33" s="166" t="str">
        <f>IF('CF3 Eval'!F33="","",'CF3 Eval'!F33)</f>
        <v/>
      </c>
      <c r="G33" s="97">
        <f>IF('CF3 Eval'!AC33="",0,'CF3 Eval'!AC33)</f>
        <v>0</v>
      </c>
      <c r="H33" s="97">
        <f>'CF3 Eval'!AJ33</f>
        <v>0</v>
      </c>
      <c r="I33" s="97">
        <f>'CF3 Eval'!AP33</f>
        <v>0</v>
      </c>
      <c r="J33" s="38">
        <f>'CF3 Eval'!AQ33</f>
        <v>0</v>
      </c>
      <c r="K33" s="99" t="str">
        <f t="shared" si="0"/>
        <v/>
      </c>
      <c r="L33" s="189">
        <f>'CF3 Eval'!AR33</f>
        <v>30</v>
      </c>
    </row>
    <row r="34" spans="1:12" ht="15.6" x14ac:dyDescent="0.25">
      <c r="A34" s="243" t="str">
        <f t="shared" si="1"/>
        <v/>
      </c>
      <c r="B34" s="34" t="str">
        <f>IF(D34="","",UPPER(Accueil!$D$8))</f>
        <v/>
      </c>
      <c r="C34" s="145" t="str">
        <f>IF('CF3 Eval'!C34="","",'CF3 Eval'!C34)</f>
        <v/>
      </c>
      <c r="D34" s="163" t="str">
        <f>IF('CF3 Eval'!D34="","",'CF3 Eval'!D34)</f>
        <v/>
      </c>
      <c r="E34" s="284" t="str">
        <f>IF('CF3 Eval'!E34="","",'CF3 Eval'!E34)</f>
        <v/>
      </c>
      <c r="F34" s="166" t="str">
        <f>IF('CF3 Eval'!F34="","",'CF3 Eval'!F34)</f>
        <v/>
      </c>
      <c r="G34" s="97">
        <f>IF('CF3 Eval'!AC34="",0,'CF3 Eval'!AC34)</f>
        <v>0</v>
      </c>
      <c r="H34" s="97">
        <f>'CF3 Eval'!AJ34</f>
        <v>0</v>
      </c>
      <c r="I34" s="97">
        <f>'CF3 Eval'!AP34</f>
        <v>0</v>
      </c>
      <c r="J34" s="38">
        <f>'CF3 Eval'!AQ34</f>
        <v>0</v>
      </c>
      <c r="K34" s="99" t="str">
        <f t="shared" si="0"/>
        <v/>
      </c>
      <c r="L34" s="189">
        <f>'CF3 Eval'!AR34</f>
        <v>31</v>
      </c>
    </row>
    <row r="35" spans="1:12" ht="15.6" x14ac:dyDescent="0.25">
      <c r="A35" s="243" t="str">
        <f t="shared" si="1"/>
        <v/>
      </c>
      <c r="B35" s="34" t="str">
        <f>IF(D35="","",UPPER(Accueil!$D$8))</f>
        <v/>
      </c>
      <c r="C35" s="145" t="str">
        <f>IF('CF3 Eval'!C35="","",'CF3 Eval'!C35)</f>
        <v/>
      </c>
      <c r="D35" s="163" t="str">
        <f>IF('CF3 Eval'!D35="","",'CF3 Eval'!D35)</f>
        <v/>
      </c>
      <c r="E35" s="284" t="str">
        <f>IF('CF3 Eval'!E35="","",'CF3 Eval'!E35)</f>
        <v/>
      </c>
      <c r="F35" s="166" t="str">
        <f>IF('CF3 Eval'!F35="","",'CF3 Eval'!F35)</f>
        <v/>
      </c>
      <c r="G35" s="97">
        <f>IF('CF3 Eval'!AC35="",0,'CF3 Eval'!AC35)</f>
        <v>0</v>
      </c>
      <c r="H35" s="97">
        <f>'CF3 Eval'!AJ35</f>
        <v>0</v>
      </c>
      <c r="I35" s="97">
        <f>'CF3 Eval'!AP35</f>
        <v>0</v>
      </c>
      <c r="J35" s="38">
        <f>'CF3 Eval'!AQ35</f>
        <v>0</v>
      </c>
      <c r="K35" s="99" t="str">
        <f t="shared" si="0"/>
        <v/>
      </c>
      <c r="L35" s="189">
        <f>'CF3 Eval'!AR35</f>
        <v>32</v>
      </c>
    </row>
    <row r="36" spans="1:12" ht="15.6" x14ac:dyDescent="0.25">
      <c r="A36" s="243" t="str">
        <f t="shared" si="1"/>
        <v/>
      </c>
      <c r="B36" s="34" t="str">
        <f>IF(D36="","",UPPER(Accueil!$D$8))</f>
        <v/>
      </c>
      <c r="C36" s="145" t="str">
        <f>IF('CF3 Eval'!C36="","",'CF3 Eval'!C36)</f>
        <v/>
      </c>
      <c r="D36" s="163" t="str">
        <f>IF('CF3 Eval'!D36="","",'CF3 Eval'!D36)</f>
        <v/>
      </c>
      <c r="E36" s="284" t="str">
        <f>IF('CF3 Eval'!E36="","",'CF3 Eval'!E36)</f>
        <v/>
      </c>
      <c r="F36" s="166" t="str">
        <f>IF('CF3 Eval'!F36="","",'CF3 Eval'!F36)</f>
        <v/>
      </c>
      <c r="G36" s="97">
        <f>IF('CF3 Eval'!AC36="",0,'CF3 Eval'!AC36)</f>
        <v>0</v>
      </c>
      <c r="H36" s="97">
        <f>'CF3 Eval'!AJ36</f>
        <v>0</v>
      </c>
      <c r="I36" s="97">
        <f>'CF3 Eval'!AP36</f>
        <v>0</v>
      </c>
      <c r="J36" s="38">
        <f>'CF3 Eval'!AQ36</f>
        <v>0</v>
      </c>
      <c r="K36" s="99" t="str">
        <f t="shared" si="0"/>
        <v/>
      </c>
      <c r="L36" s="189">
        <f>'CF3 Eval'!AR36</f>
        <v>33</v>
      </c>
    </row>
    <row r="37" spans="1:12" ht="15.6" x14ac:dyDescent="0.25">
      <c r="A37" s="243" t="str">
        <f t="shared" si="1"/>
        <v/>
      </c>
      <c r="B37" s="34" t="str">
        <f>IF(D37="","",UPPER(Accueil!$D$8))</f>
        <v/>
      </c>
      <c r="C37" s="145" t="str">
        <f>IF('CF3 Eval'!C37="","",'CF3 Eval'!C37)</f>
        <v/>
      </c>
      <c r="D37" s="163" t="str">
        <f>IF('CF3 Eval'!D37="","",'CF3 Eval'!D37)</f>
        <v/>
      </c>
      <c r="E37" s="284" t="str">
        <f>IF('CF3 Eval'!E37="","",'CF3 Eval'!E37)</f>
        <v/>
      </c>
      <c r="F37" s="166" t="str">
        <f>IF('CF3 Eval'!F37="","",'CF3 Eval'!F37)</f>
        <v/>
      </c>
      <c r="G37" s="97">
        <f>IF('CF3 Eval'!AC37="",0,'CF3 Eval'!AC37)</f>
        <v>0</v>
      </c>
      <c r="H37" s="97">
        <f>'CF3 Eval'!AJ37</f>
        <v>0</v>
      </c>
      <c r="I37" s="97">
        <f>'CF3 Eval'!AP37</f>
        <v>0</v>
      </c>
      <c r="J37" s="38">
        <f>'CF3 Eval'!AQ37</f>
        <v>0</v>
      </c>
      <c r="K37" s="99" t="str">
        <f t="shared" si="0"/>
        <v/>
      </c>
      <c r="L37" s="189">
        <f>'CF3 Eval'!AR37</f>
        <v>34</v>
      </c>
    </row>
    <row r="38" spans="1:12" ht="15.6" x14ac:dyDescent="0.25">
      <c r="A38" s="243" t="str">
        <f t="shared" si="1"/>
        <v/>
      </c>
      <c r="B38" s="34" t="str">
        <f>IF(D38="","",UPPER(Accueil!$D$8))</f>
        <v/>
      </c>
      <c r="C38" s="145" t="str">
        <f>IF('CF3 Eval'!C38="","",'CF3 Eval'!C38)</f>
        <v/>
      </c>
      <c r="D38" s="163" t="str">
        <f>IF('CF3 Eval'!D38="","",'CF3 Eval'!D38)</f>
        <v/>
      </c>
      <c r="E38" s="284" t="str">
        <f>IF('CF3 Eval'!E38="","",'CF3 Eval'!E38)</f>
        <v/>
      </c>
      <c r="F38" s="166" t="str">
        <f>IF('CF3 Eval'!F38="","",'CF3 Eval'!F38)</f>
        <v/>
      </c>
      <c r="G38" s="97">
        <f>IF('CF3 Eval'!AC38="",0,'CF3 Eval'!AC38)</f>
        <v>0</v>
      </c>
      <c r="H38" s="97">
        <f>'CF3 Eval'!AJ38</f>
        <v>0</v>
      </c>
      <c r="I38" s="97">
        <f>'CF3 Eval'!AP38</f>
        <v>0</v>
      </c>
      <c r="J38" s="38">
        <f>'CF3 Eval'!AQ38</f>
        <v>0</v>
      </c>
      <c r="K38" s="99" t="str">
        <f t="shared" si="0"/>
        <v/>
      </c>
      <c r="L38" s="189">
        <f>'CF3 Eval'!AR38</f>
        <v>35</v>
      </c>
    </row>
    <row r="39" spans="1:12" ht="15.6" x14ac:dyDescent="0.25">
      <c r="A39" s="243" t="str">
        <f t="shared" si="1"/>
        <v/>
      </c>
      <c r="B39" s="34" t="str">
        <f>IF(D39="","",UPPER(Accueil!$D$8))</f>
        <v/>
      </c>
      <c r="C39" s="145" t="str">
        <f>IF('CF3 Eval'!C39="","",'CF3 Eval'!C39)</f>
        <v/>
      </c>
      <c r="D39" s="163" t="str">
        <f>IF('CF3 Eval'!D39="","",'CF3 Eval'!D39)</f>
        <v/>
      </c>
      <c r="E39" s="284" t="str">
        <f>IF('CF3 Eval'!E39="","",'CF3 Eval'!E39)</f>
        <v/>
      </c>
      <c r="F39" s="166" t="str">
        <f>IF('CF3 Eval'!F39="","",'CF3 Eval'!F39)</f>
        <v/>
      </c>
      <c r="G39" s="97">
        <f>IF('CF3 Eval'!AC39="",0,'CF3 Eval'!AC39)</f>
        <v>0</v>
      </c>
      <c r="H39" s="97">
        <f>'CF3 Eval'!AJ39</f>
        <v>0</v>
      </c>
      <c r="I39" s="97">
        <f>'CF3 Eval'!AP39</f>
        <v>0</v>
      </c>
      <c r="J39" s="38">
        <f>'CF3 Eval'!AQ39</f>
        <v>0</v>
      </c>
      <c r="K39" s="99" t="str">
        <f t="shared" si="0"/>
        <v/>
      </c>
      <c r="L39" s="189">
        <f>'CF3 Eval'!AR39</f>
        <v>36</v>
      </c>
    </row>
    <row r="40" spans="1:12" ht="15.6" x14ac:dyDescent="0.25">
      <c r="A40" s="243" t="str">
        <f t="shared" si="1"/>
        <v/>
      </c>
      <c r="B40" s="34" t="str">
        <f>IF(D40="","",UPPER(Accueil!$D$8))</f>
        <v/>
      </c>
      <c r="C40" s="145" t="str">
        <f>IF('CF3 Eval'!C40="","",'CF3 Eval'!C40)</f>
        <v/>
      </c>
      <c r="D40" s="163" t="str">
        <f>IF('CF3 Eval'!D40="","",'CF3 Eval'!D40)</f>
        <v/>
      </c>
      <c r="E40" s="284" t="str">
        <f>IF('CF3 Eval'!E40="","",'CF3 Eval'!E40)</f>
        <v/>
      </c>
      <c r="F40" s="166" t="str">
        <f>IF('CF3 Eval'!F40="","",'CF3 Eval'!F40)</f>
        <v/>
      </c>
      <c r="G40" s="97">
        <f>IF('CF3 Eval'!AC40="",0,'CF3 Eval'!AC40)</f>
        <v>0</v>
      </c>
      <c r="H40" s="97">
        <f>'CF3 Eval'!AJ40</f>
        <v>0</v>
      </c>
      <c r="I40" s="97">
        <f>'CF3 Eval'!AP40</f>
        <v>0</v>
      </c>
      <c r="J40" s="38">
        <f>'CF3 Eval'!AQ40</f>
        <v>0</v>
      </c>
      <c r="K40" s="99" t="str">
        <f t="shared" si="0"/>
        <v/>
      </c>
      <c r="L40" s="189">
        <f>'CF3 Eval'!AR40</f>
        <v>37</v>
      </c>
    </row>
    <row r="41" spans="1:12" ht="15.6" x14ac:dyDescent="0.25">
      <c r="A41" s="243" t="str">
        <f t="shared" si="1"/>
        <v/>
      </c>
      <c r="B41" s="34" t="str">
        <f>IF(D41="","",UPPER(Accueil!$D$8))</f>
        <v/>
      </c>
      <c r="C41" s="145" t="str">
        <f>IF('CF3 Eval'!C41="","",'CF3 Eval'!C41)</f>
        <v/>
      </c>
      <c r="D41" s="163" t="str">
        <f>IF('CF3 Eval'!D41="","",'CF3 Eval'!D41)</f>
        <v/>
      </c>
      <c r="E41" s="284" t="str">
        <f>IF('CF3 Eval'!E41="","",'CF3 Eval'!E41)</f>
        <v/>
      </c>
      <c r="F41" s="166" t="str">
        <f>IF('CF3 Eval'!F41="","",'CF3 Eval'!F41)</f>
        <v/>
      </c>
      <c r="G41" s="97">
        <f>IF('CF3 Eval'!AC41="",0,'CF3 Eval'!AC41)</f>
        <v>0</v>
      </c>
      <c r="H41" s="97">
        <f>'CF3 Eval'!AJ41</f>
        <v>0</v>
      </c>
      <c r="I41" s="97">
        <f>'CF3 Eval'!AP41</f>
        <v>0</v>
      </c>
      <c r="J41" s="38">
        <f>'CF3 Eval'!AQ41</f>
        <v>0</v>
      </c>
      <c r="K41" s="99" t="str">
        <f t="shared" si="0"/>
        <v/>
      </c>
      <c r="L41" s="189">
        <f>'CF3 Eval'!AR41</f>
        <v>38</v>
      </c>
    </row>
    <row r="42" spans="1:12" ht="15.6" x14ac:dyDescent="0.25">
      <c r="A42" s="243" t="str">
        <f t="shared" si="1"/>
        <v/>
      </c>
      <c r="B42" s="34" t="str">
        <f>IF(D42="","",UPPER(Accueil!$D$8))</f>
        <v/>
      </c>
      <c r="C42" s="145" t="str">
        <f>IF('CF3 Eval'!C42="","",'CF3 Eval'!C42)</f>
        <v/>
      </c>
      <c r="D42" s="163" t="str">
        <f>IF('CF3 Eval'!D42="","",'CF3 Eval'!D42)</f>
        <v/>
      </c>
      <c r="E42" s="284" t="str">
        <f>IF('CF3 Eval'!E42="","",'CF3 Eval'!E42)</f>
        <v/>
      </c>
      <c r="F42" s="166" t="str">
        <f>IF('CF3 Eval'!F42="","",'CF3 Eval'!F42)</f>
        <v/>
      </c>
      <c r="G42" s="97">
        <f>IF('CF3 Eval'!AC42="",0,'CF3 Eval'!AC42)</f>
        <v>0</v>
      </c>
      <c r="H42" s="97">
        <f>'CF3 Eval'!AJ42</f>
        <v>0</v>
      </c>
      <c r="I42" s="97">
        <f>'CF3 Eval'!AP42</f>
        <v>0</v>
      </c>
      <c r="J42" s="38">
        <f>'CF3 Eval'!AQ42</f>
        <v>0</v>
      </c>
      <c r="K42" s="99" t="str">
        <f t="shared" si="0"/>
        <v/>
      </c>
      <c r="L42" s="189">
        <f>'CF3 Eval'!AR42</f>
        <v>39</v>
      </c>
    </row>
    <row r="43" spans="1:12" ht="15.6" x14ac:dyDescent="0.25">
      <c r="A43" s="243" t="str">
        <f t="shared" si="1"/>
        <v/>
      </c>
      <c r="B43" s="34" t="str">
        <f>IF(D43="","",UPPER(Accueil!$D$8))</f>
        <v/>
      </c>
      <c r="C43" s="145" t="str">
        <f>IF('CF3 Eval'!C43="","",'CF3 Eval'!C43)</f>
        <v/>
      </c>
      <c r="D43" s="163" t="str">
        <f>IF('CF3 Eval'!D43="","",'CF3 Eval'!D43)</f>
        <v/>
      </c>
      <c r="E43" s="284" t="str">
        <f>IF('CF3 Eval'!E43="","",'CF3 Eval'!E43)</f>
        <v/>
      </c>
      <c r="F43" s="166" t="str">
        <f>IF('CF3 Eval'!F43="","",'CF3 Eval'!F43)</f>
        <v/>
      </c>
      <c r="G43" s="97">
        <f>IF('CF3 Eval'!AC43="",0,'CF3 Eval'!AC43)</f>
        <v>0</v>
      </c>
      <c r="H43" s="97">
        <f>'CF3 Eval'!AJ43</f>
        <v>0</v>
      </c>
      <c r="I43" s="97">
        <f>'CF3 Eval'!AP43</f>
        <v>0</v>
      </c>
      <c r="J43" s="38">
        <f>'CF3 Eval'!AQ43</f>
        <v>0</v>
      </c>
      <c r="K43" s="99" t="str">
        <f t="shared" si="0"/>
        <v/>
      </c>
      <c r="L43" s="189">
        <f>'CF3 Eval'!AR43</f>
        <v>40</v>
      </c>
    </row>
    <row r="44" spans="1:12" ht="15.6" x14ac:dyDescent="0.25">
      <c r="A44" s="243" t="str">
        <f t="shared" si="1"/>
        <v/>
      </c>
      <c r="B44" s="34" t="str">
        <f>IF(D44="","",UPPER(Accueil!$D$8))</f>
        <v/>
      </c>
      <c r="C44" s="145" t="str">
        <f>IF('CF3 Eval'!C44="","",'CF3 Eval'!C44)</f>
        <v/>
      </c>
      <c r="D44" s="163" t="str">
        <f>IF('CF3 Eval'!D44="","",'CF3 Eval'!D44)</f>
        <v/>
      </c>
      <c r="E44" s="284" t="str">
        <f>IF('CF3 Eval'!E44="","",'CF3 Eval'!E44)</f>
        <v/>
      </c>
      <c r="F44" s="166" t="str">
        <f>IF('CF3 Eval'!F44="","",'CF3 Eval'!F44)</f>
        <v/>
      </c>
      <c r="G44" s="97">
        <f>IF('CF3 Eval'!AC44="",0,'CF3 Eval'!AC44)</f>
        <v>0</v>
      </c>
      <c r="H44" s="97">
        <f>'CF3 Eval'!AJ44</f>
        <v>0</v>
      </c>
      <c r="I44" s="97">
        <f>'CF3 Eval'!AP44</f>
        <v>0</v>
      </c>
      <c r="J44" s="38">
        <f>'CF3 Eval'!AQ44</f>
        <v>0</v>
      </c>
      <c r="K44" s="99" t="str">
        <f t="shared" si="0"/>
        <v/>
      </c>
      <c r="L44" s="189">
        <f>'CF3 Eval'!AR44</f>
        <v>41</v>
      </c>
    </row>
    <row r="45" spans="1:12" ht="15.6" x14ac:dyDescent="0.25">
      <c r="A45" s="243" t="str">
        <f t="shared" si="1"/>
        <v/>
      </c>
      <c r="B45" s="34" t="str">
        <f>IF(D45="","",UPPER(Accueil!$D$8))</f>
        <v/>
      </c>
      <c r="C45" s="145" t="str">
        <f>IF('CF3 Eval'!C45="","",'CF3 Eval'!C45)</f>
        <v/>
      </c>
      <c r="D45" s="163" t="str">
        <f>IF('CF3 Eval'!D45="","",'CF3 Eval'!D45)</f>
        <v/>
      </c>
      <c r="E45" s="284" t="str">
        <f>IF('CF3 Eval'!E45="","",'CF3 Eval'!E45)</f>
        <v/>
      </c>
      <c r="F45" s="166" t="str">
        <f>IF('CF3 Eval'!F45="","",'CF3 Eval'!F45)</f>
        <v/>
      </c>
      <c r="G45" s="97">
        <f>IF('CF3 Eval'!AC45="",0,'CF3 Eval'!AC45)</f>
        <v>0</v>
      </c>
      <c r="H45" s="97">
        <f>'CF3 Eval'!AJ45</f>
        <v>0</v>
      </c>
      <c r="I45" s="97">
        <f>'CF3 Eval'!AP45</f>
        <v>0</v>
      </c>
      <c r="J45" s="38">
        <f>'CF3 Eval'!AQ45</f>
        <v>0</v>
      </c>
      <c r="K45" s="99" t="str">
        <f t="shared" si="0"/>
        <v/>
      </c>
      <c r="L45" s="189">
        <f>'CF3 Eval'!AR45</f>
        <v>42</v>
      </c>
    </row>
    <row r="46" spans="1:12" ht="15.6" x14ac:dyDescent="0.25">
      <c r="A46" s="243" t="str">
        <f t="shared" si="1"/>
        <v/>
      </c>
      <c r="B46" s="34" t="str">
        <f>IF(D46="","",UPPER(Accueil!$D$8))</f>
        <v/>
      </c>
      <c r="C46" s="145" t="str">
        <f>IF('CF3 Eval'!C46="","",'CF3 Eval'!C46)</f>
        <v/>
      </c>
      <c r="D46" s="163" t="str">
        <f>IF('CF3 Eval'!D46="","",'CF3 Eval'!D46)</f>
        <v/>
      </c>
      <c r="E46" s="284" t="str">
        <f>IF('CF3 Eval'!E46="","",'CF3 Eval'!E46)</f>
        <v/>
      </c>
      <c r="F46" s="166" t="str">
        <f>IF('CF3 Eval'!F46="","",'CF3 Eval'!F46)</f>
        <v/>
      </c>
      <c r="G46" s="97">
        <f>IF('CF3 Eval'!AC46="",0,'CF3 Eval'!AC46)</f>
        <v>0</v>
      </c>
      <c r="H46" s="97">
        <f>'CF3 Eval'!AJ46</f>
        <v>0</v>
      </c>
      <c r="I46" s="97">
        <f>'CF3 Eval'!AP46</f>
        <v>0</v>
      </c>
      <c r="J46" s="38">
        <f>'CF3 Eval'!AQ46</f>
        <v>0</v>
      </c>
      <c r="K46" s="99" t="str">
        <f t="shared" si="0"/>
        <v/>
      </c>
      <c r="L46" s="189">
        <f>'CF3 Eval'!AR46</f>
        <v>43</v>
      </c>
    </row>
    <row r="47" spans="1:12" ht="15.6" x14ac:dyDescent="0.25">
      <c r="A47" s="243" t="str">
        <f t="shared" si="1"/>
        <v/>
      </c>
      <c r="B47" s="34" t="str">
        <f>IF(D47="","",UPPER(Accueil!$D$8))</f>
        <v/>
      </c>
      <c r="C47" s="145" t="str">
        <f>IF('CF3 Eval'!C47="","",'CF3 Eval'!C47)</f>
        <v/>
      </c>
      <c r="D47" s="163" t="str">
        <f>IF('CF3 Eval'!D47="","",'CF3 Eval'!D47)</f>
        <v/>
      </c>
      <c r="E47" s="284" t="str">
        <f>IF('CF3 Eval'!E47="","",'CF3 Eval'!E47)</f>
        <v/>
      </c>
      <c r="F47" s="166" t="str">
        <f>IF('CF3 Eval'!F47="","",'CF3 Eval'!F47)</f>
        <v/>
      </c>
      <c r="G47" s="97">
        <f>IF('CF3 Eval'!AC47="",0,'CF3 Eval'!AC47)</f>
        <v>0</v>
      </c>
      <c r="H47" s="97">
        <f>'CF3 Eval'!AJ47</f>
        <v>0</v>
      </c>
      <c r="I47" s="97">
        <f>'CF3 Eval'!AP47</f>
        <v>0</v>
      </c>
      <c r="J47" s="38">
        <f>'CF3 Eval'!AQ47</f>
        <v>0</v>
      </c>
      <c r="K47" s="99" t="str">
        <f t="shared" si="0"/>
        <v/>
      </c>
      <c r="L47" s="189">
        <f>'CF3 Eval'!AR47</f>
        <v>44</v>
      </c>
    </row>
    <row r="48" spans="1:12" ht="15.6" x14ac:dyDescent="0.25">
      <c r="A48" s="243" t="str">
        <f t="shared" si="1"/>
        <v/>
      </c>
      <c r="B48" s="34" t="str">
        <f>IF(D48="","",UPPER(Accueil!$D$8))</f>
        <v/>
      </c>
      <c r="C48" s="145" t="str">
        <f>IF('CF3 Eval'!C48="","",'CF3 Eval'!C48)</f>
        <v/>
      </c>
      <c r="D48" s="163" t="str">
        <f>IF('CF3 Eval'!D48="","",'CF3 Eval'!D48)</f>
        <v/>
      </c>
      <c r="E48" s="284" t="str">
        <f>IF('CF3 Eval'!E48="","",'CF3 Eval'!E48)</f>
        <v/>
      </c>
      <c r="F48" s="166" t="str">
        <f>IF('CF3 Eval'!F48="","",'CF3 Eval'!F48)</f>
        <v/>
      </c>
      <c r="G48" s="97">
        <f>IF('CF3 Eval'!AC48="",0,'CF3 Eval'!AC48)</f>
        <v>0</v>
      </c>
      <c r="H48" s="97">
        <f>'CF3 Eval'!AJ48</f>
        <v>0</v>
      </c>
      <c r="I48" s="97">
        <f>'CF3 Eval'!AP48</f>
        <v>0</v>
      </c>
      <c r="J48" s="38">
        <f>'CF3 Eval'!AQ48</f>
        <v>0</v>
      </c>
      <c r="K48" s="99" t="str">
        <f t="shared" si="0"/>
        <v/>
      </c>
      <c r="L48" s="189">
        <f>'CF3 Eval'!AR48</f>
        <v>45</v>
      </c>
    </row>
    <row r="49" spans="1:12" ht="15.6" x14ac:dyDescent="0.25">
      <c r="A49" s="243" t="str">
        <f t="shared" si="1"/>
        <v/>
      </c>
      <c r="B49" s="34" t="str">
        <f>IF(D49="","",UPPER(Accueil!$D$8))</f>
        <v/>
      </c>
      <c r="C49" s="145" t="str">
        <f>IF('CF3 Eval'!C49="","",'CF3 Eval'!C49)</f>
        <v/>
      </c>
      <c r="D49" s="163" t="str">
        <f>IF('CF3 Eval'!D49="","",'CF3 Eval'!D49)</f>
        <v/>
      </c>
      <c r="E49" s="284" t="str">
        <f>IF('CF3 Eval'!E49="","",'CF3 Eval'!E49)</f>
        <v/>
      </c>
      <c r="F49" s="166" t="str">
        <f>IF('CF3 Eval'!F49="","",'CF3 Eval'!F49)</f>
        <v/>
      </c>
      <c r="G49" s="97">
        <f>IF('CF3 Eval'!AC49="",0,'CF3 Eval'!AC49)</f>
        <v>0</v>
      </c>
      <c r="H49" s="97">
        <f>'CF3 Eval'!AJ49</f>
        <v>0</v>
      </c>
      <c r="I49" s="97">
        <f>'CF3 Eval'!AP49</f>
        <v>0</v>
      </c>
      <c r="J49" s="38">
        <f>'CF3 Eval'!AQ49</f>
        <v>0</v>
      </c>
      <c r="K49" s="99" t="str">
        <f t="shared" si="0"/>
        <v/>
      </c>
      <c r="L49" s="189">
        <f>'CF3 Eval'!AR49</f>
        <v>46</v>
      </c>
    </row>
    <row r="50" spans="1:12" ht="15.6" x14ac:dyDescent="0.25">
      <c r="A50" s="243" t="str">
        <f t="shared" si="1"/>
        <v/>
      </c>
      <c r="B50" s="34" t="str">
        <f>IF(D50="","",UPPER(Accueil!$D$8))</f>
        <v/>
      </c>
      <c r="C50" s="145" t="str">
        <f>IF('CF3 Eval'!C50="","",'CF3 Eval'!C50)</f>
        <v/>
      </c>
      <c r="D50" s="163" t="str">
        <f>IF('CF3 Eval'!D50="","",'CF3 Eval'!D50)</f>
        <v/>
      </c>
      <c r="E50" s="284" t="str">
        <f>IF('CF3 Eval'!E50="","",'CF3 Eval'!E50)</f>
        <v/>
      </c>
      <c r="F50" s="166" t="str">
        <f>IF('CF3 Eval'!F50="","",'CF3 Eval'!F50)</f>
        <v/>
      </c>
      <c r="G50" s="97">
        <f>IF('CF3 Eval'!AC50="",0,'CF3 Eval'!AC50)</f>
        <v>0</v>
      </c>
      <c r="H50" s="97">
        <f>'CF3 Eval'!AJ50</f>
        <v>0</v>
      </c>
      <c r="I50" s="97">
        <f>'CF3 Eval'!AP50</f>
        <v>0</v>
      </c>
      <c r="J50" s="38">
        <f>'CF3 Eval'!AQ50</f>
        <v>0</v>
      </c>
      <c r="K50" s="99" t="str">
        <f t="shared" si="0"/>
        <v/>
      </c>
      <c r="L50" s="189">
        <f>'CF3 Eval'!AR50</f>
        <v>47</v>
      </c>
    </row>
    <row r="51" spans="1:12" ht="15.6" x14ac:dyDescent="0.25">
      <c r="A51" s="243" t="str">
        <f t="shared" si="1"/>
        <v/>
      </c>
      <c r="B51" s="34" t="str">
        <f>IF(D51="","",UPPER(Accueil!$D$8))</f>
        <v/>
      </c>
      <c r="C51" s="145" t="str">
        <f>IF('CF3 Eval'!C51="","",'CF3 Eval'!C51)</f>
        <v/>
      </c>
      <c r="D51" s="163" t="str">
        <f>IF('CF3 Eval'!D51="","",'CF3 Eval'!D51)</f>
        <v/>
      </c>
      <c r="E51" s="284" t="str">
        <f>IF('CF3 Eval'!E51="","",'CF3 Eval'!E51)</f>
        <v/>
      </c>
      <c r="F51" s="166" t="str">
        <f>IF('CF3 Eval'!F51="","",'CF3 Eval'!F51)</f>
        <v/>
      </c>
      <c r="G51" s="97">
        <f>IF('CF3 Eval'!AC51="",0,'CF3 Eval'!AC51)</f>
        <v>0</v>
      </c>
      <c r="H51" s="97">
        <f>'CF3 Eval'!AJ51</f>
        <v>0</v>
      </c>
      <c r="I51" s="97">
        <f>'CF3 Eval'!AP51</f>
        <v>0</v>
      </c>
      <c r="J51" s="38">
        <f>'CF3 Eval'!AQ51</f>
        <v>0</v>
      </c>
      <c r="K51" s="99" t="str">
        <f t="shared" si="0"/>
        <v/>
      </c>
      <c r="L51" s="189">
        <f>'CF3 Eval'!AR51</f>
        <v>48</v>
      </c>
    </row>
    <row r="52" spans="1:12" ht="15.6" x14ac:dyDescent="0.25">
      <c r="A52" s="243" t="str">
        <f t="shared" si="1"/>
        <v/>
      </c>
      <c r="B52" s="34" t="str">
        <f>IF(D52="","",UPPER(Accueil!$D$8))</f>
        <v/>
      </c>
      <c r="C52" s="145" t="str">
        <f>IF('CF3 Eval'!C52="","",'CF3 Eval'!C52)</f>
        <v/>
      </c>
      <c r="D52" s="163" t="str">
        <f>IF('CF3 Eval'!D52="","",'CF3 Eval'!D52)</f>
        <v/>
      </c>
      <c r="E52" s="284" t="str">
        <f>IF('CF3 Eval'!E52="","",'CF3 Eval'!E52)</f>
        <v/>
      </c>
      <c r="F52" s="166" t="str">
        <f>IF('CF3 Eval'!F52="","",'CF3 Eval'!F52)</f>
        <v/>
      </c>
      <c r="G52" s="97">
        <f>IF('CF3 Eval'!AC52="",0,'CF3 Eval'!AC52)</f>
        <v>0</v>
      </c>
      <c r="H52" s="97">
        <f>'CF3 Eval'!AJ52</f>
        <v>0</v>
      </c>
      <c r="I52" s="97">
        <f>'CF3 Eval'!AP52</f>
        <v>0</v>
      </c>
      <c r="J52" s="38">
        <f>'CF3 Eval'!AQ52</f>
        <v>0</v>
      </c>
      <c r="K52" s="99" t="str">
        <f t="shared" si="0"/>
        <v/>
      </c>
      <c r="L52" s="189">
        <f>'CF3 Eval'!AR52</f>
        <v>49</v>
      </c>
    </row>
    <row r="53" spans="1:12" ht="15.6" x14ac:dyDescent="0.25">
      <c r="A53" s="243" t="str">
        <f t="shared" si="1"/>
        <v/>
      </c>
      <c r="B53" s="34" t="str">
        <f>IF(D53="","",UPPER(Accueil!$D$8))</f>
        <v/>
      </c>
      <c r="C53" s="145" t="str">
        <f>IF('CF3 Eval'!C53="","",'CF3 Eval'!C53)</f>
        <v/>
      </c>
      <c r="D53" s="163" t="str">
        <f>IF('CF3 Eval'!D53="","",'CF3 Eval'!D53)</f>
        <v/>
      </c>
      <c r="E53" s="284" t="str">
        <f>IF('CF3 Eval'!E53="","",'CF3 Eval'!E53)</f>
        <v/>
      </c>
      <c r="F53" s="166" t="str">
        <f>IF('CF3 Eval'!F53="","",'CF3 Eval'!F53)</f>
        <v/>
      </c>
      <c r="G53" s="97">
        <f>IF('CF3 Eval'!AC53="",0,'CF3 Eval'!AC53)</f>
        <v>0</v>
      </c>
      <c r="H53" s="97">
        <f>'CF3 Eval'!AJ53</f>
        <v>0</v>
      </c>
      <c r="I53" s="97">
        <f>'CF3 Eval'!AP53</f>
        <v>0</v>
      </c>
      <c r="J53" s="38">
        <f>'CF3 Eval'!AQ53</f>
        <v>0</v>
      </c>
      <c r="K53" s="99" t="str">
        <f t="shared" si="0"/>
        <v/>
      </c>
      <c r="L53" s="189">
        <f>'CF3 Eval'!AR53</f>
        <v>50</v>
      </c>
    </row>
    <row r="54" spans="1:12" ht="15.6" x14ac:dyDescent="0.25">
      <c r="A54" s="243" t="str">
        <f t="shared" si="1"/>
        <v/>
      </c>
      <c r="B54" s="34" t="str">
        <f>IF(D54="","",UPPER(Accueil!$D$8))</f>
        <v/>
      </c>
      <c r="C54" s="145" t="str">
        <f>IF('CF3 Eval'!C54="","",'CF3 Eval'!C54)</f>
        <v/>
      </c>
      <c r="D54" s="163" t="str">
        <f>IF('CF3 Eval'!D54="","",'CF3 Eval'!D54)</f>
        <v/>
      </c>
      <c r="E54" s="284" t="str">
        <f>IF('CF3 Eval'!E54="","",'CF3 Eval'!E54)</f>
        <v/>
      </c>
      <c r="F54" s="166" t="str">
        <f>IF('CF3 Eval'!F54="","",'CF3 Eval'!F54)</f>
        <v/>
      </c>
      <c r="G54" s="97">
        <f>IF('CF3 Eval'!AC54="",0,'CF3 Eval'!AC54)</f>
        <v>0</v>
      </c>
      <c r="H54" s="97">
        <f>'CF3 Eval'!AJ54</f>
        <v>0</v>
      </c>
      <c r="I54" s="97">
        <f>'CF3 Eval'!AP54</f>
        <v>0</v>
      </c>
      <c r="J54" s="38">
        <f>'CF3 Eval'!AQ54</f>
        <v>0</v>
      </c>
      <c r="K54" s="99" t="str">
        <f t="shared" si="0"/>
        <v/>
      </c>
      <c r="L54" s="189">
        <f>'CF3 Eval'!AR54</f>
        <v>51</v>
      </c>
    </row>
    <row r="55" spans="1:12" ht="15.6" x14ac:dyDescent="0.25">
      <c r="A55" s="243" t="str">
        <f t="shared" si="1"/>
        <v/>
      </c>
      <c r="B55" s="34" t="str">
        <f>IF(D55="","",UPPER(Accueil!$D$8))</f>
        <v/>
      </c>
      <c r="C55" s="145" t="str">
        <f>IF('CF3 Eval'!C55="","",'CF3 Eval'!C55)</f>
        <v/>
      </c>
      <c r="D55" s="163" t="str">
        <f>IF('CF3 Eval'!D55="","",'CF3 Eval'!D55)</f>
        <v/>
      </c>
      <c r="E55" s="284" t="str">
        <f>IF('CF3 Eval'!E55="","",'CF3 Eval'!E55)</f>
        <v/>
      </c>
      <c r="F55" s="166" t="str">
        <f>IF('CF3 Eval'!F55="","",'CF3 Eval'!F55)</f>
        <v/>
      </c>
      <c r="G55" s="97">
        <f>IF('CF3 Eval'!AC55="",0,'CF3 Eval'!AC55)</f>
        <v>0</v>
      </c>
      <c r="H55" s="97">
        <f>'CF3 Eval'!AJ55</f>
        <v>0</v>
      </c>
      <c r="I55" s="97">
        <f>'CF3 Eval'!AP55</f>
        <v>0</v>
      </c>
      <c r="J55" s="38">
        <f>'CF3 Eval'!AQ55</f>
        <v>0</v>
      </c>
      <c r="K55" s="99" t="str">
        <f t="shared" si="0"/>
        <v/>
      </c>
      <c r="L55" s="189">
        <f>'CF3 Eval'!AR55</f>
        <v>52</v>
      </c>
    </row>
    <row r="56" spans="1:12" ht="15.6" x14ac:dyDescent="0.25">
      <c r="A56" s="243" t="str">
        <f t="shared" si="1"/>
        <v/>
      </c>
      <c r="B56" s="34" t="str">
        <f>IF(D56="","",UPPER(Accueil!$D$8))</f>
        <v/>
      </c>
      <c r="C56" s="145" t="str">
        <f>IF('CF3 Eval'!C56="","",'CF3 Eval'!C56)</f>
        <v/>
      </c>
      <c r="D56" s="163" t="str">
        <f>IF('CF3 Eval'!D56="","",'CF3 Eval'!D56)</f>
        <v/>
      </c>
      <c r="E56" s="284" t="str">
        <f>IF('CF3 Eval'!E56="","",'CF3 Eval'!E56)</f>
        <v/>
      </c>
      <c r="F56" s="166" t="str">
        <f>IF('CF3 Eval'!F56="","",'CF3 Eval'!F56)</f>
        <v/>
      </c>
      <c r="G56" s="97">
        <f>IF('CF3 Eval'!AC56="",0,'CF3 Eval'!AC56)</f>
        <v>0</v>
      </c>
      <c r="H56" s="97">
        <f>'CF3 Eval'!AJ56</f>
        <v>0</v>
      </c>
      <c r="I56" s="97">
        <f>'CF3 Eval'!AP56</f>
        <v>0</v>
      </c>
      <c r="J56" s="38">
        <f>'CF3 Eval'!AQ56</f>
        <v>0</v>
      </c>
      <c r="K56" s="99" t="str">
        <f t="shared" si="0"/>
        <v/>
      </c>
      <c r="L56" s="189">
        <f>'CF3 Eval'!AR56</f>
        <v>53</v>
      </c>
    </row>
    <row r="57" spans="1:12" ht="15.6" x14ac:dyDescent="0.25">
      <c r="A57" s="243" t="str">
        <f t="shared" si="1"/>
        <v/>
      </c>
      <c r="B57" s="34" t="str">
        <f>IF(D57="","",UPPER(Accueil!$D$8))</f>
        <v/>
      </c>
      <c r="C57" s="145" t="str">
        <f>IF('CF3 Eval'!C57="","",'CF3 Eval'!C57)</f>
        <v/>
      </c>
      <c r="D57" s="163" t="str">
        <f>IF('CF3 Eval'!D57="","",'CF3 Eval'!D57)</f>
        <v/>
      </c>
      <c r="E57" s="284" t="str">
        <f>IF('CF3 Eval'!E57="","",'CF3 Eval'!E57)</f>
        <v/>
      </c>
      <c r="F57" s="166" t="str">
        <f>IF('CF3 Eval'!F57="","",'CF3 Eval'!F57)</f>
        <v/>
      </c>
      <c r="G57" s="97">
        <f>IF('CF3 Eval'!AC57="",0,'CF3 Eval'!AC57)</f>
        <v>0</v>
      </c>
      <c r="H57" s="97">
        <f>'CF3 Eval'!AJ57</f>
        <v>0</v>
      </c>
      <c r="I57" s="97">
        <f>'CF3 Eval'!AP57</f>
        <v>0</v>
      </c>
      <c r="J57" s="38">
        <f>'CF3 Eval'!AQ57</f>
        <v>0</v>
      </c>
      <c r="K57" s="99" t="str">
        <f t="shared" si="0"/>
        <v/>
      </c>
      <c r="L57" s="189">
        <f>'CF3 Eval'!AR57</f>
        <v>54</v>
      </c>
    </row>
    <row r="58" spans="1:12" ht="15.6" x14ac:dyDescent="0.25">
      <c r="A58" s="243" t="str">
        <f t="shared" si="1"/>
        <v/>
      </c>
      <c r="B58" s="34" t="str">
        <f>IF(D58="","",UPPER(Accueil!$D$8))</f>
        <v/>
      </c>
      <c r="C58" s="145" t="str">
        <f>IF('CF3 Eval'!C58="","",'CF3 Eval'!C58)</f>
        <v/>
      </c>
      <c r="D58" s="163" t="str">
        <f>IF('CF3 Eval'!D58="","",'CF3 Eval'!D58)</f>
        <v/>
      </c>
      <c r="E58" s="284" t="str">
        <f>IF('CF3 Eval'!E58="","",'CF3 Eval'!E58)</f>
        <v/>
      </c>
      <c r="F58" s="166" t="str">
        <f>IF('CF3 Eval'!F58="","",'CF3 Eval'!F58)</f>
        <v/>
      </c>
      <c r="G58" s="97">
        <f>IF('CF3 Eval'!AC58="",0,'CF3 Eval'!AC58)</f>
        <v>0</v>
      </c>
      <c r="H58" s="97">
        <f>'CF3 Eval'!AJ58</f>
        <v>0</v>
      </c>
      <c r="I58" s="97">
        <f>'CF3 Eval'!AP58</f>
        <v>0</v>
      </c>
      <c r="J58" s="38">
        <f>'CF3 Eval'!AQ58</f>
        <v>0</v>
      </c>
      <c r="K58" s="99" t="str">
        <f t="shared" si="0"/>
        <v/>
      </c>
      <c r="L58" s="189">
        <f>'CF3 Eval'!AR58</f>
        <v>55</v>
      </c>
    </row>
    <row r="59" spans="1:12" ht="15.6" x14ac:dyDescent="0.25">
      <c r="A59" s="243" t="str">
        <f t="shared" si="1"/>
        <v/>
      </c>
      <c r="B59" s="34" t="str">
        <f>IF(D59="","",UPPER(Accueil!$D$8))</f>
        <v/>
      </c>
      <c r="C59" s="145" t="str">
        <f>IF('CF3 Eval'!C59="","",'CF3 Eval'!C59)</f>
        <v/>
      </c>
      <c r="D59" s="163" t="str">
        <f>IF('CF3 Eval'!D59="","",'CF3 Eval'!D59)</f>
        <v/>
      </c>
      <c r="E59" s="284" t="str">
        <f>IF('CF3 Eval'!E59="","",'CF3 Eval'!E59)</f>
        <v/>
      </c>
      <c r="F59" s="166" t="str">
        <f>IF('CF3 Eval'!F59="","",'CF3 Eval'!F59)</f>
        <v/>
      </c>
      <c r="G59" s="97">
        <f>IF('CF3 Eval'!AC59="",0,'CF3 Eval'!AC59)</f>
        <v>0</v>
      </c>
      <c r="H59" s="97">
        <f>'CF3 Eval'!AJ59</f>
        <v>0</v>
      </c>
      <c r="I59" s="97">
        <f>'CF3 Eval'!AP59</f>
        <v>0</v>
      </c>
      <c r="J59" s="38">
        <f>'CF3 Eval'!AQ59</f>
        <v>0</v>
      </c>
      <c r="K59" s="99" t="str">
        <f t="shared" si="0"/>
        <v/>
      </c>
      <c r="L59" s="189">
        <f>'CF3 Eval'!AR59</f>
        <v>56</v>
      </c>
    </row>
    <row r="60" spans="1:12" ht="15.6" x14ac:dyDescent="0.25">
      <c r="A60" s="243" t="str">
        <f t="shared" si="1"/>
        <v/>
      </c>
      <c r="B60" s="34" t="str">
        <f>IF(D60="","",UPPER(Accueil!$D$8))</f>
        <v/>
      </c>
      <c r="C60" s="145" t="str">
        <f>IF('CF3 Eval'!C60="","",'CF3 Eval'!C60)</f>
        <v/>
      </c>
      <c r="D60" s="163" t="str">
        <f>IF('CF3 Eval'!D60="","",'CF3 Eval'!D60)</f>
        <v/>
      </c>
      <c r="E60" s="284" t="str">
        <f>IF('CF3 Eval'!E60="","",'CF3 Eval'!E60)</f>
        <v/>
      </c>
      <c r="F60" s="166" t="str">
        <f>IF('CF3 Eval'!F60="","",'CF3 Eval'!F60)</f>
        <v/>
      </c>
      <c r="G60" s="97">
        <f>IF('CF3 Eval'!AC60="",0,'CF3 Eval'!AC60)</f>
        <v>0</v>
      </c>
      <c r="H60" s="97">
        <f>'CF3 Eval'!AJ60</f>
        <v>0</v>
      </c>
      <c r="I60" s="97">
        <f>'CF3 Eval'!AP60</f>
        <v>0</v>
      </c>
      <c r="J60" s="38">
        <f>'CF3 Eval'!AQ60</f>
        <v>0</v>
      </c>
      <c r="K60" s="99" t="str">
        <f t="shared" si="0"/>
        <v/>
      </c>
      <c r="L60" s="189">
        <f>'CF3 Eval'!AR60</f>
        <v>57</v>
      </c>
    </row>
    <row r="61" spans="1:12" ht="15.6" x14ac:dyDescent="0.25">
      <c r="A61" s="243" t="str">
        <f t="shared" si="1"/>
        <v/>
      </c>
      <c r="B61" s="34" t="str">
        <f>IF(D61="","",UPPER(Accueil!$D$8))</f>
        <v/>
      </c>
      <c r="C61" s="145" t="str">
        <f>IF('CF3 Eval'!C61="","",'CF3 Eval'!C61)</f>
        <v/>
      </c>
      <c r="D61" s="163" t="str">
        <f>IF('CF3 Eval'!D61="","",'CF3 Eval'!D61)</f>
        <v/>
      </c>
      <c r="E61" s="284" t="str">
        <f>IF('CF3 Eval'!E61="","",'CF3 Eval'!E61)</f>
        <v/>
      </c>
      <c r="F61" s="166" t="str">
        <f>IF('CF3 Eval'!F61="","",'CF3 Eval'!F61)</f>
        <v/>
      </c>
      <c r="G61" s="97">
        <f>IF('CF3 Eval'!AC61="",0,'CF3 Eval'!AC61)</f>
        <v>0</v>
      </c>
      <c r="H61" s="97">
        <f>'CF3 Eval'!AJ61</f>
        <v>0</v>
      </c>
      <c r="I61" s="97">
        <f>'CF3 Eval'!AP61</f>
        <v>0</v>
      </c>
      <c r="J61" s="38">
        <f>'CF3 Eval'!AQ61</f>
        <v>0</v>
      </c>
      <c r="K61" s="99" t="str">
        <f t="shared" si="0"/>
        <v/>
      </c>
      <c r="L61" s="189">
        <f>'CF3 Eval'!AR61</f>
        <v>58</v>
      </c>
    </row>
    <row r="62" spans="1:12" ht="15.6" x14ac:dyDescent="0.25">
      <c r="A62" s="243" t="str">
        <f t="shared" si="1"/>
        <v/>
      </c>
      <c r="B62" s="34" t="str">
        <f>IF(D62="","",UPPER(Accueil!$D$8))</f>
        <v/>
      </c>
      <c r="C62" s="145" t="str">
        <f>IF('CF3 Eval'!C62="","",'CF3 Eval'!C62)</f>
        <v/>
      </c>
      <c r="D62" s="163" t="str">
        <f>IF('CF3 Eval'!D62="","",'CF3 Eval'!D62)</f>
        <v/>
      </c>
      <c r="E62" s="284" t="str">
        <f>IF('CF3 Eval'!E62="","",'CF3 Eval'!E62)</f>
        <v/>
      </c>
      <c r="F62" s="166" t="str">
        <f>IF('CF3 Eval'!F62="","",'CF3 Eval'!F62)</f>
        <v/>
      </c>
      <c r="G62" s="97">
        <f>IF('CF3 Eval'!AC62="",0,'CF3 Eval'!AC62)</f>
        <v>0</v>
      </c>
      <c r="H62" s="97">
        <f>'CF3 Eval'!AJ62</f>
        <v>0</v>
      </c>
      <c r="I62" s="97">
        <f>'CF3 Eval'!AP62</f>
        <v>0</v>
      </c>
      <c r="J62" s="38">
        <f>'CF3 Eval'!AQ62</f>
        <v>0</v>
      </c>
      <c r="K62" s="99" t="str">
        <f t="shared" si="0"/>
        <v/>
      </c>
      <c r="L62" s="189">
        <f>'CF3 Eval'!AR62</f>
        <v>59</v>
      </c>
    </row>
    <row r="63" spans="1:12" ht="15.6" x14ac:dyDescent="0.25">
      <c r="A63" s="243" t="str">
        <f t="shared" si="1"/>
        <v/>
      </c>
      <c r="B63" s="34" t="str">
        <f>IF(D63="","",UPPER(Accueil!$D$8))</f>
        <v/>
      </c>
      <c r="C63" s="145" t="str">
        <f>IF('CF3 Eval'!C63="","",'CF3 Eval'!C63)</f>
        <v/>
      </c>
      <c r="D63" s="163" t="str">
        <f>IF('CF3 Eval'!D63="","",'CF3 Eval'!D63)</f>
        <v/>
      </c>
      <c r="E63" s="284" t="str">
        <f>IF('CF3 Eval'!E63="","",'CF3 Eval'!E63)</f>
        <v/>
      </c>
      <c r="F63" s="166" t="str">
        <f>IF('CF3 Eval'!F63="","",'CF3 Eval'!F63)</f>
        <v/>
      </c>
      <c r="G63" s="97">
        <f>IF('CF3 Eval'!AC63="",0,'CF3 Eval'!AC63)</f>
        <v>0</v>
      </c>
      <c r="H63" s="97">
        <f>'CF3 Eval'!AJ63</f>
        <v>0</v>
      </c>
      <c r="I63" s="97">
        <f>'CF3 Eval'!AP63</f>
        <v>0</v>
      </c>
      <c r="J63" s="38">
        <f>'CF3 Eval'!AQ63</f>
        <v>0</v>
      </c>
      <c r="K63" s="99" t="str">
        <f t="shared" si="0"/>
        <v/>
      </c>
      <c r="L63" s="189">
        <f>'CF3 Eval'!AR63</f>
        <v>60</v>
      </c>
    </row>
    <row r="64" spans="1:12" ht="15.6" x14ac:dyDescent="0.25">
      <c r="A64" s="243" t="str">
        <f t="shared" si="1"/>
        <v/>
      </c>
      <c r="B64" s="34" t="str">
        <f>IF(D64="","",UPPER(Accueil!$D$8))</f>
        <v/>
      </c>
      <c r="C64" s="145" t="str">
        <f>IF('CF3 Eval'!C64="","",'CF3 Eval'!C64)</f>
        <v/>
      </c>
      <c r="D64" s="163" t="str">
        <f>IF('CF3 Eval'!D64="","",'CF3 Eval'!D64)</f>
        <v/>
      </c>
      <c r="E64" s="284" t="str">
        <f>IF('CF3 Eval'!E64="","",'CF3 Eval'!E64)</f>
        <v/>
      </c>
      <c r="F64" s="166" t="str">
        <f>IF('CF3 Eval'!F64="","",'CF3 Eval'!F64)</f>
        <v/>
      </c>
      <c r="G64" s="97">
        <f>IF('CF3 Eval'!AC64="",0,'CF3 Eval'!AC64)</f>
        <v>0</v>
      </c>
      <c r="H64" s="97">
        <f>'CF3 Eval'!AJ64</f>
        <v>0</v>
      </c>
      <c r="I64" s="97">
        <f>'CF3 Eval'!AP64</f>
        <v>0</v>
      </c>
      <c r="J64" s="38">
        <f>'CF3 Eval'!AQ64</f>
        <v>0</v>
      </c>
      <c r="K64" s="99" t="str">
        <f t="shared" si="0"/>
        <v/>
      </c>
      <c r="L64" s="189">
        <f>'CF3 Eval'!AR64</f>
        <v>61</v>
      </c>
    </row>
    <row r="65" spans="1:12" ht="15.6" x14ac:dyDescent="0.25">
      <c r="A65" s="243" t="str">
        <f t="shared" si="1"/>
        <v/>
      </c>
      <c r="B65" s="34" t="str">
        <f>IF(D65="","",UPPER(Accueil!$D$8))</f>
        <v/>
      </c>
      <c r="C65" s="145" t="str">
        <f>IF('CF3 Eval'!C65="","",'CF3 Eval'!C65)</f>
        <v/>
      </c>
      <c r="D65" s="163" t="str">
        <f>IF('CF3 Eval'!D65="","",'CF3 Eval'!D65)</f>
        <v/>
      </c>
      <c r="E65" s="284" t="str">
        <f>IF('CF3 Eval'!E65="","",'CF3 Eval'!E65)</f>
        <v/>
      </c>
      <c r="F65" s="166" t="str">
        <f>IF('CF3 Eval'!F65="","",'CF3 Eval'!F65)</f>
        <v/>
      </c>
      <c r="G65" s="97">
        <f>IF('CF3 Eval'!AC65="",0,'CF3 Eval'!AC65)</f>
        <v>0</v>
      </c>
      <c r="H65" s="97">
        <f>'CF3 Eval'!AJ65</f>
        <v>0</v>
      </c>
      <c r="I65" s="97">
        <f>'CF3 Eval'!AP65</f>
        <v>0</v>
      </c>
      <c r="J65" s="38">
        <f>'CF3 Eval'!AQ65</f>
        <v>0</v>
      </c>
      <c r="K65" s="99" t="str">
        <f t="shared" si="0"/>
        <v/>
      </c>
      <c r="L65" s="189">
        <f>'CF3 Eval'!AR65</f>
        <v>62</v>
      </c>
    </row>
    <row r="66" spans="1:12" ht="15.6" x14ac:dyDescent="0.25">
      <c r="A66" s="243" t="str">
        <f t="shared" si="1"/>
        <v/>
      </c>
      <c r="B66" s="34" t="str">
        <f>IF(D66="","",UPPER(Accueil!$D$8))</f>
        <v/>
      </c>
      <c r="C66" s="145" t="str">
        <f>IF('CF3 Eval'!C66="","",'CF3 Eval'!C66)</f>
        <v/>
      </c>
      <c r="D66" s="163" t="str">
        <f>IF('CF3 Eval'!D66="","",'CF3 Eval'!D66)</f>
        <v/>
      </c>
      <c r="E66" s="284" t="str">
        <f>IF('CF3 Eval'!E66="","",'CF3 Eval'!E66)</f>
        <v/>
      </c>
      <c r="F66" s="166" t="str">
        <f>IF('CF3 Eval'!F66="","",'CF3 Eval'!F66)</f>
        <v/>
      </c>
      <c r="G66" s="97">
        <f>IF('CF3 Eval'!AC66="",0,'CF3 Eval'!AC66)</f>
        <v>0</v>
      </c>
      <c r="H66" s="97">
        <f>'CF3 Eval'!AJ66</f>
        <v>0</v>
      </c>
      <c r="I66" s="97">
        <f>'CF3 Eval'!AP66</f>
        <v>0</v>
      </c>
      <c r="J66" s="38">
        <f>'CF3 Eval'!AQ66</f>
        <v>0</v>
      </c>
      <c r="K66" s="99" t="str">
        <f t="shared" si="0"/>
        <v/>
      </c>
      <c r="L66" s="189">
        <f>'CF3 Eval'!AR66</f>
        <v>63</v>
      </c>
    </row>
    <row r="67" spans="1:12" ht="15.6" x14ac:dyDescent="0.25">
      <c r="A67" s="243" t="str">
        <f t="shared" si="1"/>
        <v/>
      </c>
      <c r="B67" s="34" t="str">
        <f>IF(D67="","",UPPER(Accueil!$D$8))</f>
        <v/>
      </c>
      <c r="C67" s="145" t="str">
        <f>IF('CF3 Eval'!C67="","",'CF3 Eval'!C67)</f>
        <v/>
      </c>
      <c r="D67" s="163" t="str">
        <f>IF('CF3 Eval'!D67="","",'CF3 Eval'!D67)</f>
        <v/>
      </c>
      <c r="E67" s="284" t="str">
        <f>IF('CF3 Eval'!E67="","",'CF3 Eval'!E67)</f>
        <v/>
      </c>
      <c r="F67" s="166" t="str">
        <f>IF('CF3 Eval'!F67="","",'CF3 Eval'!F67)</f>
        <v/>
      </c>
      <c r="G67" s="97">
        <f>IF('CF3 Eval'!AC67="",0,'CF3 Eval'!AC67)</f>
        <v>0</v>
      </c>
      <c r="H67" s="97">
        <f>'CF3 Eval'!AJ67</f>
        <v>0</v>
      </c>
      <c r="I67" s="97">
        <f>'CF3 Eval'!AP67</f>
        <v>0</v>
      </c>
      <c r="J67" s="38">
        <f>'CF3 Eval'!AQ67</f>
        <v>0</v>
      </c>
      <c r="K67" s="99" t="str">
        <f t="shared" si="0"/>
        <v/>
      </c>
      <c r="L67" s="189">
        <f>'CF3 Eval'!AR67</f>
        <v>64</v>
      </c>
    </row>
    <row r="68" spans="1:12" ht="15.6" x14ac:dyDescent="0.25">
      <c r="A68" s="243" t="str">
        <f t="shared" si="1"/>
        <v/>
      </c>
      <c r="B68" s="34" t="str">
        <f>IF(D68="","",UPPER(Accueil!$D$8))</f>
        <v/>
      </c>
      <c r="C68" s="145" t="str">
        <f>IF('CF3 Eval'!C68="","",'CF3 Eval'!C68)</f>
        <v/>
      </c>
      <c r="D68" s="163" t="str">
        <f>IF('CF3 Eval'!D68="","",'CF3 Eval'!D68)</f>
        <v/>
      </c>
      <c r="E68" s="284" t="str">
        <f>IF('CF3 Eval'!E68="","",'CF3 Eval'!E68)</f>
        <v/>
      </c>
      <c r="F68" s="166" t="str">
        <f>IF('CF3 Eval'!F68="","",'CF3 Eval'!F68)</f>
        <v/>
      </c>
      <c r="G68" s="97">
        <f>IF('CF3 Eval'!AC68="",0,'CF3 Eval'!AC68)</f>
        <v>0</v>
      </c>
      <c r="H68" s="97">
        <f>'CF3 Eval'!AJ68</f>
        <v>0</v>
      </c>
      <c r="I68" s="97">
        <f>'CF3 Eval'!AP68</f>
        <v>0</v>
      </c>
      <c r="J68" s="38">
        <f>'CF3 Eval'!AQ68</f>
        <v>0</v>
      </c>
      <c r="K68" s="99" t="str">
        <f t="shared" ref="K68:K131" si="2">IF(J68=0,"",IF(J68&gt;=88.8,"Ruban Bleu","Ruban Vert"))</f>
        <v/>
      </c>
      <c r="L68" s="189">
        <f>'CF3 Eval'!AR68</f>
        <v>65</v>
      </c>
    </row>
    <row r="69" spans="1:12" ht="15.6" x14ac:dyDescent="0.25">
      <c r="A69" s="243" t="str">
        <f t="shared" ref="A69:A132" si="3">IF(J69&gt;0,RANK(J69,J$4:J$303),"")</f>
        <v/>
      </c>
      <c r="B69" s="34" t="str">
        <f>IF(D69="","",UPPER(Accueil!$D$8))</f>
        <v/>
      </c>
      <c r="C69" s="145" t="str">
        <f>IF('CF3 Eval'!C69="","",'CF3 Eval'!C69)</f>
        <v/>
      </c>
      <c r="D69" s="163" t="str">
        <f>IF('CF3 Eval'!D69="","",'CF3 Eval'!D69)</f>
        <v/>
      </c>
      <c r="E69" s="284" t="str">
        <f>IF('CF3 Eval'!E69="","",'CF3 Eval'!E69)</f>
        <v/>
      </c>
      <c r="F69" s="166" t="str">
        <f>IF('CF3 Eval'!F69="","",'CF3 Eval'!F69)</f>
        <v/>
      </c>
      <c r="G69" s="97">
        <f>IF('CF3 Eval'!AC69="",0,'CF3 Eval'!AC69)</f>
        <v>0</v>
      </c>
      <c r="H69" s="97">
        <f>'CF3 Eval'!AJ69</f>
        <v>0</v>
      </c>
      <c r="I69" s="97">
        <f>'CF3 Eval'!AP69</f>
        <v>0</v>
      </c>
      <c r="J69" s="38">
        <f>'CF3 Eval'!AQ69</f>
        <v>0</v>
      </c>
      <c r="K69" s="99" t="str">
        <f t="shared" si="2"/>
        <v/>
      </c>
      <c r="L69" s="189">
        <f>'CF3 Eval'!AR69</f>
        <v>66</v>
      </c>
    </row>
    <row r="70" spans="1:12" ht="15.6" x14ac:dyDescent="0.25">
      <c r="A70" s="243" t="str">
        <f t="shared" si="3"/>
        <v/>
      </c>
      <c r="B70" s="34" t="str">
        <f>IF(D70="","",UPPER(Accueil!$D$8))</f>
        <v/>
      </c>
      <c r="C70" s="145" t="str">
        <f>IF('CF3 Eval'!C70="","",'CF3 Eval'!C70)</f>
        <v/>
      </c>
      <c r="D70" s="163" t="str">
        <f>IF('CF3 Eval'!D70="","",'CF3 Eval'!D70)</f>
        <v/>
      </c>
      <c r="E70" s="284" t="str">
        <f>IF('CF3 Eval'!E70="","",'CF3 Eval'!E70)</f>
        <v/>
      </c>
      <c r="F70" s="166" t="str">
        <f>IF('CF3 Eval'!F70="","",'CF3 Eval'!F70)</f>
        <v/>
      </c>
      <c r="G70" s="97">
        <f>IF('CF3 Eval'!AC70="",0,'CF3 Eval'!AC70)</f>
        <v>0</v>
      </c>
      <c r="H70" s="97">
        <f>'CF3 Eval'!AJ70</f>
        <v>0</v>
      </c>
      <c r="I70" s="97">
        <f>'CF3 Eval'!AP70</f>
        <v>0</v>
      </c>
      <c r="J70" s="38">
        <f>'CF3 Eval'!AQ70</f>
        <v>0</v>
      </c>
      <c r="K70" s="99" t="str">
        <f t="shared" si="2"/>
        <v/>
      </c>
      <c r="L70" s="189">
        <f>'CF3 Eval'!AR70</f>
        <v>67</v>
      </c>
    </row>
    <row r="71" spans="1:12" ht="15.6" x14ac:dyDescent="0.25">
      <c r="A71" s="243" t="str">
        <f t="shared" si="3"/>
        <v/>
      </c>
      <c r="B71" s="34" t="str">
        <f>IF(D71="","",UPPER(Accueil!$D$8))</f>
        <v/>
      </c>
      <c r="C71" s="145" t="str">
        <f>IF('CF3 Eval'!C71="","",'CF3 Eval'!C71)</f>
        <v/>
      </c>
      <c r="D71" s="163" t="str">
        <f>IF('CF3 Eval'!D71="","",'CF3 Eval'!D71)</f>
        <v/>
      </c>
      <c r="E71" s="284" t="str">
        <f>IF('CF3 Eval'!E71="","",'CF3 Eval'!E71)</f>
        <v/>
      </c>
      <c r="F71" s="166" t="str">
        <f>IF('CF3 Eval'!F71="","",'CF3 Eval'!F71)</f>
        <v/>
      </c>
      <c r="G71" s="97">
        <f>IF('CF3 Eval'!AC71="",0,'CF3 Eval'!AC71)</f>
        <v>0</v>
      </c>
      <c r="H71" s="97">
        <f>'CF3 Eval'!AJ71</f>
        <v>0</v>
      </c>
      <c r="I71" s="97">
        <f>'CF3 Eval'!AP71</f>
        <v>0</v>
      </c>
      <c r="J71" s="38">
        <f>'CF3 Eval'!AQ71</f>
        <v>0</v>
      </c>
      <c r="K71" s="99" t="str">
        <f t="shared" si="2"/>
        <v/>
      </c>
      <c r="L71" s="189">
        <f>'CF3 Eval'!AR71</f>
        <v>68</v>
      </c>
    </row>
    <row r="72" spans="1:12" ht="15.6" x14ac:dyDescent="0.25">
      <c r="A72" s="243" t="str">
        <f t="shared" si="3"/>
        <v/>
      </c>
      <c r="B72" s="34" t="str">
        <f>IF(D72="","",UPPER(Accueil!$D$8))</f>
        <v/>
      </c>
      <c r="C72" s="145" t="str">
        <f>IF('CF3 Eval'!C72="","",'CF3 Eval'!C72)</f>
        <v/>
      </c>
      <c r="D72" s="163" t="str">
        <f>IF('CF3 Eval'!D72="","",'CF3 Eval'!D72)</f>
        <v/>
      </c>
      <c r="E72" s="284" t="str">
        <f>IF('CF3 Eval'!E72="","",'CF3 Eval'!E72)</f>
        <v/>
      </c>
      <c r="F72" s="166" t="str">
        <f>IF('CF3 Eval'!F72="","",'CF3 Eval'!F72)</f>
        <v/>
      </c>
      <c r="G72" s="97">
        <f>IF('CF3 Eval'!AC72="",0,'CF3 Eval'!AC72)</f>
        <v>0</v>
      </c>
      <c r="H72" s="97">
        <f>'CF3 Eval'!AJ72</f>
        <v>0</v>
      </c>
      <c r="I72" s="97">
        <f>'CF3 Eval'!AP72</f>
        <v>0</v>
      </c>
      <c r="J72" s="38">
        <f>'CF3 Eval'!AQ72</f>
        <v>0</v>
      </c>
      <c r="K72" s="99" t="str">
        <f t="shared" si="2"/>
        <v/>
      </c>
      <c r="L72" s="189">
        <f>'CF3 Eval'!AR72</f>
        <v>69</v>
      </c>
    </row>
    <row r="73" spans="1:12" ht="15.6" x14ac:dyDescent="0.25">
      <c r="A73" s="243" t="str">
        <f t="shared" si="3"/>
        <v/>
      </c>
      <c r="B73" s="34" t="str">
        <f>IF(D73="","",UPPER(Accueil!$D$8))</f>
        <v/>
      </c>
      <c r="C73" s="145" t="str">
        <f>IF('CF3 Eval'!C73="","",'CF3 Eval'!C73)</f>
        <v/>
      </c>
      <c r="D73" s="163" t="str">
        <f>IF('CF3 Eval'!D73="","",'CF3 Eval'!D73)</f>
        <v/>
      </c>
      <c r="E73" s="284" t="str">
        <f>IF('CF3 Eval'!E73="","",'CF3 Eval'!E73)</f>
        <v/>
      </c>
      <c r="F73" s="166" t="str">
        <f>IF('CF3 Eval'!F73="","",'CF3 Eval'!F73)</f>
        <v/>
      </c>
      <c r="G73" s="97">
        <f>IF('CF3 Eval'!AC73="",0,'CF3 Eval'!AC73)</f>
        <v>0</v>
      </c>
      <c r="H73" s="97">
        <f>'CF3 Eval'!AJ73</f>
        <v>0</v>
      </c>
      <c r="I73" s="97">
        <f>'CF3 Eval'!AP73</f>
        <v>0</v>
      </c>
      <c r="J73" s="38">
        <f>'CF3 Eval'!AQ73</f>
        <v>0</v>
      </c>
      <c r="K73" s="99" t="str">
        <f t="shared" si="2"/>
        <v/>
      </c>
      <c r="L73" s="189">
        <f>'CF3 Eval'!AR73</f>
        <v>70</v>
      </c>
    </row>
    <row r="74" spans="1:12" ht="15.6" x14ac:dyDescent="0.25">
      <c r="A74" s="243" t="str">
        <f t="shared" si="3"/>
        <v/>
      </c>
      <c r="B74" s="34" t="str">
        <f>IF(D74="","",UPPER(Accueil!$D$8))</f>
        <v/>
      </c>
      <c r="C74" s="145" t="str">
        <f>IF('CF3 Eval'!C74="","",'CF3 Eval'!C74)</f>
        <v/>
      </c>
      <c r="D74" s="163" t="str">
        <f>IF('CF3 Eval'!D74="","",'CF3 Eval'!D74)</f>
        <v/>
      </c>
      <c r="E74" s="284" t="str">
        <f>IF('CF3 Eval'!E74="","",'CF3 Eval'!E74)</f>
        <v/>
      </c>
      <c r="F74" s="166" t="str">
        <f>IF('CF3 Eval'!F74="","",'CF3 Eval'!F74)</f>
        <v/>
      </c>
      <c r="G74" s="97">
        <f>IF('CF3 Eval'!AC74="",0,'CF3 Eval'!AC74)</f>
        <v>0</v>
      </c>
      <c r="H74" s="97">
        <f>'CF3 Eval'!AJ74</f>
        <v>0</v>
      </c>
      <c r="I74" s="97">
        <f>'CF3 Eval'!AP74</f>
        <v>0</v>
      </c>
      <c r="J74" s="38">
        <f>'CF3 Eval'!AQ74</f>
        <v>0</v>
      </c>
      <c r="K74" s="99" t="str">
        <f t="shared" si="2"/>
        <v/>
      </c>
      <c r="L74" s="189">
        <f>'CF3 Eval'!AR74</f>
        <v>71</v>
      </c>
    </row>
    <row r="75" spans="1:12" ht="15.6" x14ac:dyDescent="0.25">
      <c r="A75" s="243" t="str">
        <f t="shared" si="3"/>
        <v/>
      </c>
      <c r="B75" s="34" t="str">
        <f>IF(D75="","",UPPER(Accueil!$D$8))</f>
        <v/>
      </c>
      <c r="C75" s="145" t="str">
        <f>IF('CF3 Eval'!C75="","",'CF3 Eval'!C75)</f>
        <v/>
      </c>
      <c r="D75" s="163" t="str">
        <f>IF('CF3 Eval'!D75="","",'CF3 Eval'!D75)</f>
        <v/>
      </c>
      <c r="E75" s="284" t="str">
        <f>IF('CF3 Eval'!E75="","",'CF3 Eval'!E75)</f>
        <v/>
      </c>
      <c r="F75" s="166" t="str">
        <f>IF('CF3 Eval'!F75="","",'CF3 Eval'!F75)</f>
        <v/>
      </c>
      <c r="G75" s="97">
        <f>IF('CF3 Eval'!AC75="",0,'CF3 Eval'!AC75)</f>
        <v>0</v>
      </c>
      <c r="H75" s="97">
        <f>'CF3 Eval'!AJ75</f>
        <v>0</v>
      </c>
      <c r="I75" s="97">
        <f>'CF3 Eval'!AP75</f>
        <v>0</v>
      </c>
      <c r="J75" s="38">
        <f>'CF3 Eval'!AQ75</f>
        <v>0</v>
      </c>
      <c r="K75" s="99" t="str">
        <f t="shared" si="2"/>
        <v/>
      </c>
      <c r="L75" s="189">
        <f>'CF3 Eval'!AR75</f>
        <v>72</v>
      </c>
    </row>
    <row r="76" spans="1:12" ht="15.6" x14ac:dyDescent="0.25">
      <c r="A76" s="243" t="str">
        <f t="shared" si="3"/>
        <v/>
      </c>
      <c r="B76" s="34" t="str">
        <f>IF(D76="","",UPPER(Accueil!$D$8))</f>
        <v/>
      </c>
      <c r="C76" s="145" t="str">
        <f>IF('CF3 Eval'!C76="","",'CF3 Eval'!C76)</f>
        <v/>
      </c>
      <c r="D76" s="163" t="str">
        <f>IF('CF3 Eval'!D76="","",'CF3 Eval'!D76)</f>
        <v/>
      </c>
      <c r="E76" s="284" t="str">
        <f>IF('CF3 Eval'!E76="","",'CF3 Eval'!E76)</f>
        <v/>
      </c>
      <c r="F76" s="166" t="str">
        <f>IF('CF3 Eval'!F76="","",'CF3 Eval'!F76)</f>
        <v/>
      </c>
      <c r="G76" s="97">
        <f>IF('CF3 Eval'!AC76="",0,'CF3 Eval'!AC76)</f>
        <v>0</v>
      </c>
      <c r="H76" s="97">
        <f>'CF3 Eval'!AJ76</f>
        <v>0</v>
      </c>
      <c r="I76" s="97">
        <f>'CF3 Eval'!AP76</f>
        <v>0</v>
      </c>
      <c r="J76" s="38">
        <f>'CF3 Eval'!AQ76</f>
        <v>0</v>
      </c>
      <c r="K76" s="99" t="str">
        <f t="shared" si="2"/>
        <v/>
      </c>
      <c r="L76" s="189">
        <f>'CF3 Eval'!AR76</f>
        <v>73</v>
      </c>
    </row>
    <row r="77" spans="1:12" ht="15.6" x14ac:dyDescent="0.25">
      <c r="A77" s="243" t="str">
        <f t="shared" si="3"/>
        <v/>
      </c>
      <c r="B77" s="34" t="str">
        <f>IF(D77="","",UPPER(Accueil!$D$8))</f>
        <v/>
      </c>
      <c r="C77" s="145" t="str">
        <f>IF('CF3 Eval'!C77="","",'CF3 Eval'!C77)</f>
        <v/>
      </c>
      <c r="D77" s="163" t="str">
        <f>IF('CF3 Eval'!D77="","",'CF3 Eval'!D77)</f>
        <v/>
      </c>
      <c r="E77" s="284" t="str">
        <f>IF('CF3 Eval'!E77="","",'CF3 Eval'!E77)</f>
        <v/>
      </c>
      <c r="F77" s="166" t="str">
        <f>IF('CF3 Eval'!F77="","",'CF3 Eval'!F77)</f>
        <v/>
      </c>
      <c r="G77" s="97">
        <f>IF('CF3 Eval'!AC77="",0,'CF3 Eval'!AC77)</f>
        <v>0</v>
      </c>
      <c r="H77" s="97">
        <f>'CF3 Eval'!AJ77</f>
        <v>0</v>
      </c>
      <c r="I77" s="97">
        <f>'CF3 Eval'!AP77</f>
        <v>0</v>
      </c>
      <c r="J77" s="38">
        <f>'CF3 Eval'!AQ77</f>
        <v>0</v>
      </c>
      <c r="K77" s="99" t="str">
        <f t="shared" si="2"/>
        <v/>
      </c>
      <c r="L77" s="189">
        <f>'CF3 Eval'!AR77</f>
        <v>74</v>
      </c>
    </row>
    <row r="78" spans="1:12" ht="15.6" x14ac:dyDescent="0.25">
      <c r="A78" s="243" t="str">
        <f t="shared" si="3"/>
        <v/>
      </c>
      <c r="B78" s="34" t="str">
        <f>IF(D78="","",UPPER(Accueil!$D$8))</f>
        <v/>
      </c>
      <c r="C78" s="145" t="str">
        <f>IF('CF3 Eval'!C78="","",'CF3 Eval'!C78)</f>
        <v/>
      </c>
      <c r="D78" s="163" t="str">
        <f>IF('CF3 Eval'!D78="","",'CF3 Eval'!D78)</f>
        <v/>
      </c>
      <c r="E78" s="284" t="str">
        <f>IF('CF3 Eval'!E78="","",'CF3 Eval'!E78)</f>
        <v/>
      </c>
      <c r="F78" s="166" t="str">
        <f>IF('CF3 Eval'!F78="","",'CF3 Eval'!F78)</f>
        <v/>
      </c>
      <c r="G78" s="97">
        <f>IF('CF3 Eval'!AC78="",0,'CF3 Eval'!AC78)</f>
        <v>0</v>
      </c>
      <c r="H78" s="97">
        <f>'CF3 Eval'!AJ78</f>
        <v>0</v>
      </c>
      <c r="I78" s="97">
        <f>'CF3 Eval'!AP78</f>
        <v>0</v>
      </c>
      <c r="J78" s="38">
        <f>'CF3 Eval'!AQ78</f>
        <v>0</v>
      </c>
      <c r="K78" s="99" t="str">
        <f t="shared" si="2"/>
        <v/>
      </c>
      <c r="L78" s="189">
        <f>'CF3 Eval'!AR78</f>
        <v>75</v>
      </c>
    </row>
    <row r="79" spans="1:12" ht="15.6" x14ac:dyDescent="0.25">
      <c r="A79" s="243" t="str">
        <f t="shared" si="3"/>
        <v/>
      </c>
      <c r="B79" s="34" t="str">
        <f>IF(D79="","",UPPER(Accueil!$D$8))</f>
        <v/>
      </c>
      <c r="C79" s="145" t="str">
        <f>IF('CF3 Eval'!C79="","",'CF3 Eval'!C79)</f>
        <v/>
      </c>
      <c r="D79" s="163" t="str">
        <f>IF('CF3 Eval'!D79="","",'CF3 Eval'!D79)</f>
        <v/>
      </c>
      <c r="E79" s="284" t="str">
        <f>IF('CF3 Eval'!E79="","",'CF3 Eval'!E79)</f>
        <v/>
      </c>
      <c r="F79" s="166" t="str">
        <f>IF('CF3 Eval'!F79="","",'CF3 Eval'!F79)</f>
        <v/>
      </c>
      <c r="G79" s="97">
        <f>IF('CF3 Eval'!AC79="",0,'CF3 Eval'!AC79)</f>
        <v>0</v>
      </c>
      <c r="H79" s="97">
        <f>'CF3 Eval'!AJ79</f>
        <v>0</v>
      </c>
      <c r="I79" s="97">
        <f>'CF3 Eval'!AP79</f>
        <v>0</v>
      </c>
      <c r="J79" s="38">
        <f>'CF3 Eval'!AQ79</f>
        <v>0</v>
      </c>
      <c r="K79" s="99" t="str">
        <f t="shared" si="2"/>
        <v/>
      </c>
      <c r="L79" s="189">
        <f>'CF3 Eval'!AR79</f>
        <v>76</v>
      </c>
    </row>
    <row r="80" spans="1:12" ht="15.6" x14ac:dyDescent="0.25">
      <c r="A80" s="243" t="str">
        <f t="shared" si="3"/>
        <v/>
      </c>
      <c r="B80" s="34" t="str">
        <f>IF(D80="","",UPPER(Accueil!$D$8))</f>
        <v/>
      </c>
      <c r="C80" s="145" t="str">
        <f>IF('CF3 Eval'!C80="","",'CF3 Eval'!C80)</f>
        <v/>
      </c>
      <c r="D80" s="163" t="str">
        <f>IF('CF3 Eval'!D80="","",'CF3 Eval'!D80)</f>
        <v/>
      </c>
      <c r="E80" s="284" t="str">
        <f>IF('CF3 Eval'!E80="","",'CF3 Eval'!E80)</f>
        <v/>
      </c>
      <c r="F80" s="166" t="str">
        <f>IF('CF3 Eval'!F80="","",'CF3 Eval'!F80)</f>
        <v/>
      </c>
      <c r="G80" s="97">
        <f>IF('CF3 Eval'!AC80="",0,'CF3 Eval'!AC80)</f>
        <v>0</v>
      </c>
      <c r="H80" s="97">
        <f>'CF3 Eval'!AJ80</f>
        <v>0</v>
      </c>
      <c r="I80" s="97">
        <f>'CF3 Eval'!AP80</f>
        <v>0</v>
      </c>
      <c r="J80" s="38">
        <f>'CF3 Eval'!AQ80</f>
        <v>0</v>
      </c>
      <c r="K80" s="99" t="str">
        <f t="shared" si="2"/>
        <v/>
      </c>
      <c r="L80" s="189">
        <f>'CF3 Eval'!AR80</f>
        <v>77</v>
      </c>
    </row>
    <row r="81" spans="1:12" ht="15.6" x14ac:dyDescent="0.25">
      <c r="A81" s="243" t="str">
        <f t="shared" si="3"/>
        <v/>
      </c>
      <c r="B81" s="34" t="str">
        <f>IF(D81="","",UPPER(Accueil!$D$8))</f>
        <v/>
      </c>
      <c r="C81" s="145" t="str">
        <f>IF('CF3 Eval'!C81="","",'CF3 Eval'!C81)</f>
        <v/>
      </c>
      <c r="D81" s="163" t="str">
        <f>IF('CF3 Eval'!D81="","",'CF3 Eval'!D81)</f>
        <v/>
      </c>
      <c r="E81" s="284" t="str">
        <f>IF('CF3 Eval'!E81="","",'CF3 Eval'!E81)</f>
        <v/>
      </c>
      <c r="F81" s="166" t="str">
        <f>IF('CF3 Eval'!F81="","",'CF3 Eval'!F81)</f>
        <v/>
      </c>
      <c r="G81" s="97">
        <f>IF('CF3 Eval'!AC81="",0,'CF3 Eval'!AC81)</f>
        <v>0</v>
      </c>
      <c r="H81" s="97">
        <f>'CF3 Eval'!AJ81</f>
        <v>0</v>
      </c>
      <c r="I81" s="97">
        <f>'CF3 Eval'!AP81</f>
        <v>0</v>
      </c>
      <c r="J81" s="38">
        <f>'CF3 Eval'!AQ81</f>
        <v>0</v>
      </c>
      <c r="K81" s="99" t="str">
        <f t="shared" si="2"/>
        <v/>
      </c>
      <c r="L81" s="189">
        <f>'CF3 Eval'!AR81</f>
        <v>78</v>
      </c>
    </row>
    <row r="82" spans="1:12" ht="15.6" x14ac:dyDescent="0.25">
      <c r="A82" s="243" t="str">
        <f t="shared" si="3"/>
        <v/>
      </c>
      <c r="B82" s="34" t="str">
        <f>IF(D82="","",UPPER(Accueil!$D$8))</f>
        <v/>
      </c>
      <c r="C82" s="145" t="str">
        <f>IF('CF3 Eval'!C82="","",'CF3 Eval'!C82)</f>
        <v/>
      </c>
      <c r="D82" s="163" t="str">
        <f>IF('CF3 Eval'!D82="","",'CF3 Eval'!D82)</f>
        <v/>
      </c>
      <c r="E82" s="284" t="str">
        <f>IF('CF3 Eval'!E82="","",'CF3 Eval'!E82)</f>
        <v/>
      </c>
      <c r="F82" s="166" t="str">
        <f>IF('CF3 Eval'!F82="","",'CF3 Eval'!F82)</f>
        <v/>
      </c>
      <c r="G82" s="97">
        <f>IF('CF3 Eval'!AC82="",0,'CF3 Eval'!AC82)</f>
        <v>0</v>
      </c>
      <c r="H82" s="97">
        <f>'CF3 Eval'!AJ82</f>
        <v>0</v>
      </c>
      <c r="I82" s="97">
        <f>'CF3 Eval'!AP82</f>
        <v>0</v>
      </c>
      <c r="J82" s="38">
        <f>'CF3 Eval'!AQ82</f>
        <v>0</v>
      </c>
      <c r="K82" s="99" t="str">
        <f t="shared" si="2"/>
        <v/>
      </c>
      <c r="L82" s="189">
        <f>'CF3 Eval'!AR82</f>
        <v>79</v>
      </c>
    </row>
    <row r="83" spans="1:12" ht="15.6" x14ac:dyDescent="0.25">
      <c r="A83" s="243" t="str">
        <f t="shared" si="3"/>
        <v/>
      </c>
      <c r="B83" s="34" t="str">
        <f>IF(D83="","",UPPER(Accueil!$D$8))</f>
        <v/>
      </c>
      <c r="C83" s="145" t="str">
        <f>IF('CF3 Eval'!C83="","",'CF3 Eval'!C83)</f>
        <v/>
      </c>
      <c r="D83" s="163" t="str">
        <f>IF('CF3 Eval'!D83="","",'CF3 Eval'!D83)</f>
        <v/>
      </c>
      <c r="E83" s="284" t="str">
        <f>IF('CF3 Eval'!E83="","",'CF3 Eval'!E83)</f>
        <v/>
      </c>
      <c r="F83" s="166" t="str">
        <f>IF('CF3 Eval'!F83="","",'CF3 Eval'!F83)</f>
        <v/>
      </c>
      <c r="G83" s="97">
        <f>IF('CF3 Eval'!AC83="",0,'CF3 Eval'!AC83)</f>
        <v>0</v>
      </c>
      <c r="H83" s="97">
        <f>'CF3 Eval'!AJ83</f>
        <v>0</v>
      </c>
      <c r="I83" s="97">
        <f>'CF3 Eval'!AP83</f>
        <v>0</v>
      </c>
      <c r="J83" s="38">
        <f>'CF3 Eval'!AQ83</f>
        <v>0</v>
      </c>
      <c r="K83" s="99" t="str">
        <f t="shared" si="2"/>
        <v/>
      </c>
      <c r="L83" s="189">
        <f>'CF3 Eval'!AR83</f>
        <v>80</v>
      </c>
    </row>
    <row r="84" spans="1:12" ht="15.6" x14ac:dyDescent="0.25">
      <c r="A84" s="243" t="str">
        <f t="shared" si="3"/>
        <v/>
      </c>
      <c r="B84" s="34" t="str">
        <f>IF(D84="","",UPPER(Accueil!$D$8))</f>
        <v/>
      </c>
      <c r="C84" s="145" t="str">
        <f>IF('CF3 Eval'!C84="","",'CF3 Eval'!C84)</f>
        <v/>
      </c>
      <c r="D84" s="163" t="str">
        <f>IF('CF3 Eval'!D84="","",'CF3 Eval'!D84)</f>
        <v/>
      </c>
      <c r="E84" s="284" t="str">
        <f>IF('CF3 Eval'!E84="","",'CF3 Eval'!E84)</f>
        <v/>
      </c>
      <c r="F84" s="166" t="str">
        <f>IF('CF3 Eval'!F84="","",'CF3 Eval'!F84)</f>
        <v/>
      </c>
      <c r="G84" s="97">
        <f>IF('CF3 Eval'!AC84="",0,'CF3 Eval'!AC84)</f>
        <v>0</v>
      </c>
      <c r="H84" s="97">
        <f>'CF3 Eval'!AJ84</f>
        <v>0</v>
      </c>
      <c r="I84" s="97">
        <f>'CF3 Eval'!AP84</f>
        <v>0</v>
      </c>
      <c r="J84" s="38">
        <f>'CF3 Eval'!AQ84</f>
        <v>0</v>
      </c>
      <c r="K84" s="99" t="str">
        <f t="shared" si="2"/>
        <v/>
      </c>
      <c r="L84" s="189">
        <f>'CF3 Eval'!AR84</f>
        <v>81</v>
      </c>
    </row>
    <row r="85" spans="1:12" ht="15.6" x14ac:dyDescent="0.25">
      <c r="A85" s="243" t="str">
        <f t="shared" si="3"/>
        <v/>
      </c>
      <c r="B85" s="34" t="str">
        <f>IF(D85="","",UPPER(Accueil!$D$8))</f>
        <v/>
      </c>
      <c r="C85" s="145" t="str">
        <f>IF('CF3 Eval'!C85="","",'CF3 Eval'!C85)</f>
        <v/>
      </c>
      <c r="D85" s="163" t="str">
        <f>IF('CF3 Eval'!D85="","",'CF3 Eval'!D85)</f>
        <v/>
      </c>
      <c r="E85" s="284" t="str">
        <f>IF('CF3 Eval'!E85="","",'CF3 Eval'!E85)</f>
        <v/>
      </c>
      <c r="F85" s="166" t="str">
        <f>IF('CF3 Eval'!F85="","",'CF3 Eval'!F85)</f>
        <v/>
      </c>
      <c r="G85" s="97">
        <f>IF('CF3 Eval'!AC85="",0,'CF3 Eval'!AC85)</f>
        <v>0</v>
      </c>
      <c r="H85" s="97">
        <f>'CF3 Eval'!AJ85</f>
        <v>0</v>
      </c>
      <c r="I85" s="97">
        <f>'CF3 Eval'!AP85</f>
        <v>0</v>
      </c>
      <c r="J85" s="38">
        <f>'CF3 Eval'!AQ85</f>
        <v>0</v>
      </c>
      <c r="K85" s="99" t="str">
        <f t="shared" si="2"/>
        <v/>
      </c>
      <c r="L85" s="189">
        <f>'CF3 Eval'!AR85</f>
        <v>82</v>
      </c>
    </row>
    <row r="86" spans="1:12" ht="15.6" x14ac:dyDescent="0.25">
      <c r="A86" s="243" t="str">
        <f t="shared" si="3"/>
        <v/>
      </c>
      <c r="B86" s="34" t="str">
        <f>IF(D86="","",UPPER(Accueil!$D$8))</f>
        <v/>
      </c>
      <c r="C86" s="145" t="str">
        <f>IF('CF3 Eval'!C86="","",'CF3 Eval'!C86)</f>
        <v/>
      </c>
      <c r="D86" s="163" t="str">
        <f>IF('CF3 Eval'!D86="","",'CF3 Eval'!D86)</f>
        <v/>
      </c>
      <c r="E86" s="284" t="str">
        <f>IF('CF3 Eval'!E86="","",'CF3 Eval'!E86)</f>
        <v/>
      </c>
      <c r="F86" s="166" t="str">
        <f>IF('CF3 Eval'!F86="","",'CF3 Eval'!F86)</f>
        <v/>
      </c>
      <c r="G86" s="97">
        <f>IF('CF3 Eval'!AC86="",0,'CF3 Eval'!AC86)</f>
        <v>0</v>
      </c>
      <c r="H86" s="97">
        <f>'CF3 Eval'!AJ86</f>
        <v>0</v>
      </c>
      <c r="I86" s="97">
        <f>'CF3 Eval'!AP86</f>
        <v>0</v>
      </c>
      <c r="J86" s="38">
        <f>'CF3 Eval'!AQ86</f>
        <v>0</v>
      </c>
      <c r="K86" s="99" t="str">
        <f t="shared" si="2"/>
        <v/>
      </c>
      <c r="L86" s="189">
        <f>'CF3 Eval'!AR86</f>
        <v>83</v>
      </c>
    </row>
    <row r="87" spans="1:12" ht="15.6" x14ac:dyDescent="0.25">
      <c r="A87" s="243" t="str">
        <f t="shared" si="3"/>
        <v/>
      </c>
      <c r="B87" s="34" t="str">
        <f>IF(D87="","",UPPER(Accueil!$D$8))</f>
        <v/>
      </c>
      <c r="C87" s="145" t="str">
        <f>IF('CF3 Eval'!C87="","",'CF3 Eval'!C87)</f>
        <v/>
      </c>
      <c r="D87" s="163" t="str">
        <f>IF('CF3 Eval'!D87="","",'CF3 Eval'!D87)</f>
        <v/>
      </c>
      <c r="E87" s="284" t="str">
        <f>IF('CF3 Eval'!E87="","",'CF3 Eval'!E87)</f>
        <v/>
      </c>
      <c r="F87" s="166" t="str">
        <f>IF('CF3 Eval'!F87="","",'CF3 Eval'!F87)</f>
        <v/>
      </c>
      <c r="G87" s="97">
        <f>IF('CF3 Eval'!AC87="",0,'CF3 Eval'!AC87)</f>
        <v>0</v>
      </c>
      <c r="H87" s="97">
        <f>'CF3 Eval'!AJ87</f>
        <v>0</v>
      </c>
      <c r="I87" s="97">
        <f>'CF3 Eval'!AP87</f>
        <v>0</v>
      </c>
      <c r="J87" s="38">
        <f>'CF3 Eval'!AQ87</f>
        <v>0</v>
      </c>
      <c r="K87" s="99" t="str">
        <f t="shared" si="2"/>
        <v/>
      </c>
      <c r="L87" s="189">
        <f>'CF3 Eval'!AR87</f>
        <v>84</v>
      </c>
    </row>
    <row r="88" spans="1:12" ht="15.6" x14ac:dyDescent="0.25">
      <c r="A88" s="243" t="str">
        <f t="shared" si="3"/>
        <v/>
      </c>
      <c r="B88" s="34" t="str">
        <f>IF(D88="","",UPPER(Accueil!$D$8))</f>
        <v/>
      </c>
      <c r="C88" s="145" t="str">
        <f>IF('CF3 Eval'!C88="","",'CF3 Eval'!C88)</f>
        <v/>
      </c>
      <c r="D88" s="163" t="str">
        <f>IF('CF3 Eval'!D88="","",'CF3 Eval'!D88)</f>
        <v/>
      </c>
      <c r="E88" s="284" t="str">
        <f>IF('CF3 Eval'!E88="","",'CF3 Eval'!E88)</f>
        <v/>
      </c>
      <c r="F88" s="166" t="str">
        <f>IF('CF3 Eval'!F88="","",'CF3 Eval'!F88)</f>
        <v/>
      </c>
      <c r="G88" s="97">
        <f>IF('CF3 Eval'!AC88="",0,'CF3 Eval'!AC88)</f>
        <v>0</v>
      </c>
      <c r="H88" s="97">
        <f>'CF3 Eval'!AJ88</f>
        <v>0</v>
      </c>
      <c r="I88" s="97">
        <f>'CF3 Eval'!AP88</f>
        <v>0</v>
      </c>
      <c r="J88" s="38">
        <f>'CF3 Eval'!AQ88</f>
        <v>0</v>
      </c>
      <c r="K88" s="99" t="str">
        <f t="shared" si="2"/>
        <v/>
      </c>
      <c r="L88" s="189">
        <f>'CF3 Eval'!AR88</f>
        <v>85</v>
      </c>
    </row>
    <row r="89" spans="1:12" ht="15.6" x14ac:dyDescent="0.25">
      <c r="A89" s="243" t="str">
        <f t="shared" si="3"/>
        <v/>
      </c>
      <c r="B89" s="34" t="str">
        <f>IF(D89="","",UPPER(Accueil!$D$8))</f>
        <v/>
      </c>
      <c r="C89" s="145" t="str">
        <f>IF('CF3 Eval'!C89="","",'CF3 Eval'!C89)</f>
        <v/>
      </c>
      <c r="D89" s="163" t="str">
        <f>IF('CF3 Eval'!D89="","",'CF3 Eval'!D89)</f>
        <v/>
      </c>
      <c r="E89" s="284" t="str">
        <f>IF('CF3 Eval'!E89="","",'CF3 Eval'!E89)</f>
        <v/>
      </c>
      <c r="F89" s="166" t="str">
        <f>IF('CF3 Eval'!F89="","",'CF3 Eval'!F89)</f>
        <v/>
      </c>
      <c r="G89" s="97">
        <f>IF('CF3 Eval'!AC89="",0,'CF3 Eval'!AC89)</f>
        <v>0</v>
      </c>
      <c r="H89" s="97">
        <f>'CF3 Eval'!AJ89</f>
        <v>0</v>
      </c>
      <c r="I89" s="97">
        <f>'CF3 Eval'!AP89</f>
        <v>0</v>
      </c>
      <c r="J89" s="38">
        <f>'CF3 Eval'!AQ89</f>
        <v>0</v>
      </c>
      <c r="K89" s="99" t="str">
        <f t="shared" si="2"/>
        <v/>
      </c>
      <c r="L89" s="189">
        <f>'CF3 Eval'!AR89</f>
        <v>86</v>
      </c>
    </row>
    <row r="90" spans="1:12" ht="15.6" x14ac:dyDescent="0.25">
      <c r="A90" s="243" t="str">
        <f t="shared" si="3"/>
        <v/>
      </c>
      <c r="B90" s="34" t="str">
        <f>IF(D90="","",UPPER(Accueil!$D$8))</f>
        <v/>
      </c>
      <c r="C90" s="145" t="str">
        <f>IF('CF3 Eval'!C90="","",'CF3 Eval'!C90)</f>
        <v/>
      </c>
      <c r="D90" s="163" t="str">
        <f>IF('CF3 Eval'!D90="","",'CF3 Eval'!D90)</f>
        <v/>
      </c>
      <c r="E90" s="284" t="str">
        <f>IF('CF3 Eval'!E90="","",'CF3 Eval'!E90)</f>
        <v/>
      </c>
      <c r="F90" s="166" t="str">
        <f>IF('CF3 Eval'!F90="","",'CF3 Eval'!F90)</f>
        <v/>
      </c>
      <c r="G90" s="97">
        <f>IF('CF3 Eval'!AC90="",0,'CF3 Eval'!AC90)</f>
        <v>0</v>
      </c>
      <c r="H90" s="97">
        <f>'CF3 Eval'!AJ90</f>
        <v>0</v>
      </c>
      <c r="I90" s="97">
        <f>'CF3 Eval'!AP90</f>
        <v>0</v>
      </c>
      <c r="J90" s="38">
        <f>'CF3 Eval'!AQ90</f>
        <v>0</v>
      </c>
      <c r="K90" s="99" t="str">
        <f t="shared" si="2"/>
        <v/>
      </c>
      <c r="L90" s="189">
        <f>'CF3 Eval'!AR90</f>
        <v>87</v>
      </c>
    </row>
    <row r="91" spans="1:12" ht="15.6" x14ac:dyDescent="0.25">
      <c r="A91" s="243" t="str">
        <f t="shared" si="3"/>
        <v/>
      </c>
      <c r="B91" s="34" t="str">
        <f>IF(D91="","",UPPER(Accueil!$D$8))</f>
        <v/>
      </c>
      <c r="C91" s="145" t="str">
        <f>IF('CF3 Eval'!C91="","",'CF3 Eval'!C91)</f>
        <v/>
      </c>
      <c r="D91" s="163" t="str">
        <f>IF('CF3 Eval'!D91="","",'CF3 Eval'!D91)</f>
        <v/>
      </c>
      <c r="E91" s="284" t="str">
        <f>IF('CF3 Eval'!E91="","",'CF3 Eval'!E91)</f>
        <v/>
      </c>
      <c r="F91" s="166" t="str">
        <f>IF('CF3 Eval'!F91="","",'CF3 Eval'!F91)</f>
        <v/>
      </c>
      <c r="G91" s="97">
        <f>IF('CF3 Eval'!AC91="",0,'CF3 Eval'!AC91)</f>
        <v>0</v>
      </c>
      <c r="H91" s="97">
        <f>'CF3 Eval'!AJ91</f>
        <v>0</v>
      </c>
      <c r="I91" s="97">
        <f>'CF3 Eval'!AP91</f>
        <v>0</v>
      </c>
      <c r="J91" s="38">
        <f>'CF3 Eval'!AQ91</f>
        <v>0</v>
      </c>
      <c r="K91" s="99" t="str">
        <f t="shared" si="2"/>
        <v/>
      </c>
      <c r="L91" s="189">
        <f>'CF3 Eval'!AR91</f>
        <v>88</v>
      </c>
    </row>
    <row r="92" spans="1:12" ht="15.6" x14ac:dyDescent="0.25">
      <c r="A92" s="243" t="str">
        <f t="shared" si="3"/>
        <v/>
      </c>
      <c r="B92" s="34" t="str">
        <f>IF(D92="","",UPPER(Accueil!$D$8))</f>
        <v/>
      </c>
      <c r="C92" s="145" t="str">
        <f>IF('CF3 Eval'!C92="","",'CF3 Eval'!C92)</f>
        <v/>
      </c>
      <c r="D92" s="163" t="str">
        <f>IF('CF3 Eval'!D92="","",'CF3 Eval'!D92)</f>
        <v/>
      </c>
      <c r="E92" s="284" t="str">
        <f>IF('CF3 Eval'!E92="","",'CF3 Eval'!E92)</f>
        <v/>
      </c>
      <c r="F92" s="166" t="str">
        <f>IF('CF3 Eval'!F92="","",'CF3 Eval'!F92)</f>
        <v/>
      </c>
      <c r="G92" s="97">
        <f>IF('CF3 Eval'!AC92="",0,'CF3 Eval'!AC92)</f>
        <v>0</v>
      </c>
      <c r="H92" s="97">
        <f>'CF3 Eval'!AJ92</f>
        <v>0</v>
      </c>
      <c r="I92" s="97">
        <f>'CF3 Eval'!AP92</f>
        <v>0</v>
      </c>
      <c r="J92" s="38">
        <f>'CF3 Eval'!AQ92</f>
        <v>0</v>
      </c>
      <c r="K92" s="99" t="str">
        <f t="shared" si="2"/>
        <v/>
      </c>
      <c r="L92" s="189">
        <f>'CF3 Eval'!AR92</f>
        <v>89</v>
      </c>
    </row>
    <row r="93" spans="1:12" ht="15.6" x14ac:dyDescent="0.25">
      <c r="A93" s="243" t="str">
        <f t="shared" si="3"/>
        <v/>
      </c>
      <c r="B93" s="34" t="str">
        <f>IF(D93="","",UPPER(Accueil!$D$8))</f>
        <v/>
      </c>
      <c r="C93" s="145" t="str">
        <f>IF('CF3 Eval'!C93="","",'CF3 Eval'!C93)</f>
        <v/>
      </c>
      <c r="D93" s="163" t="str">
        <f>IF('CF3 Eval'!D93="","",'CF3 Eval'!D93)</f>
        <v/>
      </c>
      <c r="E93" s="284" t="str">
        <f>IF('CF3 Eval'!E93="","",'CF3 Eval'!E93)</f>
        <v/>
      </c>
      <c r="F93" s="166" t="str">
        <f>IF('CF3 Eval'!F93="","",'CF3 Eval'!F93)</f>
        <v/>
      </c>
      <c r="G93" s="97">
        <f>IF('CF3 Eval'!AC93="",0,'CF3 Eval'!AC93)</f>
        <v>0</v>
      </c>
      <c r="H93" s="97">
        <f>'CF3 Eval'!AJ93</f>
        <v>0</v>
      </c>
      <c r="I93" s="97">
        <f>'CF3 Eval'!AP93</f>
        <v>0</v>
      </c>
      <c r="J93" s="38">
        <f>'CF3 Eval'!AQ93</f>
        <v>0</v>
      </c>
      <c r="K93" s="99" t="str">
        <f t="shared" si="2"/>
        <v/>
      </c>
      <c r="L93" s="189">
        <f>'CF3 Eval'!AR93</f>
        <v>90</v>
      </c>
    </row>
    <row r="94" spans="1:12" ht="15.6" x14ac:dyDescent="0.25">
      <c r="A94" s="243" t="str">
        <f t="shared" si="3"/>
        <v/>
      </c>
      <c r="B94" s="34" t="str">
        <f>IF(D94="","",UPPER(Accueil!$D$8))</f>
        <v/>
      </c>
      <c r="C94" s="145" t="str">
        <f>IF('CF3 Eval'!C94="","",'CF3 Eval'!C94)</f>
        <v/>
      </c>
      <c r="D94" s="163" t="str">
        <f>IF('CF3 Eval'!D94="","",'CF3 Eval'!D94)</f>
        <v/>
      </c>
      <c r="E94" s="284" t="str">
        <f>IF('CF3 Eval'!E94="","",'CF3 Eval'!E94)</f>
        <v/>
      </c>
      <c r="F94" s="166" t="str">
        <f>IF('CF3 Eval'!F94="","",'CF3 Eval'!F94)</f>
        <v/>
      </c>
      <c r="G94" s="97">
        <f>IF('CF3 Eval'!AC94="",0,'CF3 Eval'!AC94)</f>
        <v>0</v>
      </c>
      <c r="H94" s="97">
        <f>'CF3 Eval'!AJ94</f>
        <v>0</v>
      </c>
      <c r="I94" s="97">
        <f>'CF3 Eval'!AP94</f>
        <v>0</v>
      </c>
      <c r="J94" s="38">
        <f>'CF3 Eval'!AQ94</f>
        <v>0</v>
      </c>
      <c r="K94" s="99" t="str">
        <f t="shared" si="2"/>
        <v/>
      </c>
      <c r="L94" s="189">
        <f>'CF3 Eval'!AR94</f>
        <v>91</v>
      </c>
    </row>
    <row r="95" spans="1:12" ht="15.6" x14ac:dyDescent="0.25">
      <c r="A95" s="243" t="str">
        <f t="shared" si="3"/>
        <v/>
      </c>
      <c r="B95" s="34" t="str">
        <f>IF(D95="","",UPPER(Accueil!$D$8))</f>
        <v/>
      </c>
      <c r="C95" s="145" t="str">
        <f>IF('CF3 Eval'!C95="","",'CF3 Eval'!C95)</f>
        <v/>
      </c>
      <c r="D95" s="163" t="str">
        <f>IF('CF3 Eval'!D95="","",'CF3 Eval'!D95)</f>
        <v/>
      </c>
      <c r="E95" s="284" t="str">
        <f>IF('CF3 Eval'!E95="","",'CF3 Eval'!E95)</f>
        <v/>
      </c>
      <c r="F95" s="166" t="str">
        <f>IF('CF3 Eval'!F95="","",'CF3 Eval'!F95)</f>
        <v/>
      </c>
      <c r="G95" s="97">
        <f>IF('CF3 Eval'!AC95="",0,'CF3 Eval'!AC95)</f>
        <v>0</v>
      </c>
      <c r="H95" s="97">
        <f>'CF3 Eval'!AJ95</f>
        <v>0</v>
      </c>
      <c r="I95" s="97">
        <f>'CF3 Eval'!AP95</f>
        <v>0</v>
      </c>
      <c r="J95" s="38">
        <f>'CF3 Eval'!AQ95</f>
        <v>0</v>
      </c>
      <c r="K95" s="99" t="str">
        <f t="shared" si="2"/>
        <v/>
      </c>
      <c r="L95" s="189">
        <f>'CF3 Eval'!AR95</f>
        <v>92</v>
      </c>
    </row>
    <row r="96" spans="1:12" ht="15.6" x14ac:dyDescent="0.25">
      <c r="A96" s="243" t="str">
        <f t="shared" si="3"/>
        <v/>
      </c>
      <c r="B96" s="34" t="str">
        <f>IF(D96="","",UPPER(Accueil!$D$8))</f>
        <v/>
      </c>
      <c r="C96" s="145" t="str">
        <f>IF('CF3 Eval'!C96="","",'CF3 Eval'!C96)</f>
        <v/>
      </c>
      <c r="D96" s="163" t="str">
        <f>IF('CF3 Eval'!D96="","",'CF3 Eval'!D96)</f>
        <v/>
      </c>
      <c r="E96" s="284" t="str">
        <f>IF('CF3 Eval'!E96="","",'CF3 Eval'!E96)</f>
        <v/>
      </c>
      <c r="F96" s="166" t="str">
        <f>IF('CF3 Eval'!F96="","",'CF3 Eval'!F96)</f>
        <v/>
      </c>
      <c r="G96" s="97">
        <f>IF('CF3 Eval'!AC96="",0,'CF3 Eval'!AC96)</f>
        <v>0</v>
      </c>
      <c r="H96" s="97">
        <f>'CF3 Eval'!AJ96</f>
        <v>0</v>
      </c>
      <c r="I96" s="97">
        <f>'CF3 Eval'!AP96</f>
        <v>0</v>
      </c>
      <c r="J96" s="38">
        <f>'CF3 Eval'!AQ96</f>
        <v>0</v>
      </c>
      <c r="K96" s="99" t="str">
        <f t="shared" si="2"/>
        <v/>
      </c>
      <c r="L96" s="189">
        <f>'CF3 Eval'!AR96</f>
        <v>93</v>
      </c>
    </row>
    <row r="97" spans="1:12" ht="15.6" x14ac:dyDescent="0.25">
      <c r="A97" s="243" t="str">
        <f t="shared" si="3"/>
        <v/>
      </c>
      <c r="B97" s="34" t="str">
        <f>IF(D97="","",UPPER(Accueil!$D$8))</f>
        <v/>
      </c>
      <c r="C97" s="145" t="str">
        <f>IF('CF3 Eval'!C97="","",'CF3 Eval'!C97)</f>
        <v/>
      </c>
      <c r="D97" s="163" t="str">
        <f>IF('CF3 Eval'!D97="","",'CF3 Eval'!D97)</f>
        <v/>
      </c>
      <c r="E97" s="284" t="str">
        <f>IF('CF3 Eval'!E97="","",'CF3 Eval'!E97)</f>
        <v/>
      </c>
      <c r="F97" s="166" t="str">
        <f>IF('CF3 Eval'!F97="","",'CF3 Eval'!F97)</f>
        <v/>
      </c>
      <c r="G97" s="97">
        <f>IF('CF3 Eval'!AC97="",0,'CF3 Eval'!AC97)</f>
        <v>0</v>
      </c>
      <c r="H97" s="97">
        <f>'CF3 Eval'!AJ97</f>
        <v>0</v>
      </c>
      <c r="I97" s="97">
        <f>'CF3 Eval'!AP97</f>
        <v>0</v>
      </c>
      <c r="J97" s="38">
        <f>'CF3 Eval'!AQ97</f>
        <v>0</v>
      </c>
      <c r="K97" s="99" t="str">
        <f t="shared" si="2"/>
        <v/>
      </c>
      <c r="L97" s="189">
        <f>'CF3 Eval'!AR97</f>
        <v>94</v>
      </c>
    </row>
    <row r="98" spans="1:12" ht="15.6" x14ac:dyDescent="0.25">
      <c r="A98" s="243" t="str">
        <f t="shared" si="3"/>
        <v/>
      </c>
      <c r="B98" s="34" t="str">
        <f>IF(D98="","",UPPER(Accueil!$D$8))</f>
        <v/>
      </c>
      <c r="C98" s="145" t="str">
        <f>IF('CF3 Eval'!C98="","",'CF3 Eval'!C98)</f>
        <v/>
      </c>
      <c r="D98" s="163" t="str">
        <f>IF('CF3 Eval'!D98="","",'CF3 Eval'!D98)</f>
        <v/>
      </c>
      <c r="E98" s="284" t="str">
        <f>IF('CF3 Eval'!E98="","",'CF3 Eval'!E98)</f>
        <v/>
      </c>
      <c r="F98" s="166" t="str">
        <f>IF('CF3 Eval'!F98="","",'CF3 Eval'!F98)</f>
        <v/>
      </c>
      <c r="G98" s="97">
        <f>IF('CF3 Eval'!AC98="",0,'CF3 Eval'!AC98)</f>
        <v>0</v>
      </c>
      <c r="H98" s="97">
        <f>'CF3 Eval'!AJ98</f>
        <v>0</v>
      </c>
      <c r="I98" s="97">
        <f>'CF3 Eval'!AP98</f>
        <v>0</v>
      </c>
      <c r="J98" s="38">
        <f>'CF3 Eval'!AQ98</f>
        <v>0</v>
      </c>
      <c r="K98" s="99" t="str">
        <f t="shared" si="2"/>
        <v/>
      </c>
      <c r="L98" s="189">
        <f>'CF3 Eval'!AR98</f>
        <v>95</v>
      </c>
    </row>
    <row r="99" spans="1:12" ht="15.6" x14ac:dyDescent="0.25">
      <c r="A99" s="243" t="str">
        <f t="shared" si="3"/>
        <v/>
      </c>
      <c r="B99" s="34" t="str">
        <f>IF(D99="","",UPPER(Accueil!$D$8))</f>
        <v/>
      </c>
      <c r="C99" s="145" t="str">
        <f>IF('CF3 Eval'!C99="","",'CF3 Eval'!C99)</f>
        <v/>
      </c>
      <c r="D99" s="163" t="str">
        <f>IF('CF3 Eval'!D99="","",'CF3 Eval'!D99)</f>
        <v/>
      </c>
      <c r="E99" s="284" t="str">
        <f>IF('CF3 Eval'!E99="","",'CF3 Eval'!E99)</f>
        <v/>
      </c>
      <c r="F99" s="166" t="str">
        <f>IF('CF3 Eval'!F99="","",'CF3 Eval'!F99)</f>
        <v/>
      </c>
      <c r="G99" s="97">
        <f>IF('CF3 Eval'!AC99="",0,'CF3 Eval'!AC99)</f>
        <v>0</v>
      </c>
      <c r="H99" s="97">
        <f>'CF3 Eval'!AJ99</f>
        <v>0</v>
      </c>
      <c r="I99" s="97">
        <f>'CF3 Eval'!AP99</f>
        <v>0</v>
      </c>
      <c r="J99" s="38">
        <f>'CF3 Eval'!AQ99</f>
        <v>0</v>
      </c>
      <c r="K99" s="99" t="str">
        <f t="shared" si="2"/>
        <v/>
      </c>
      <c r="L99" s="189">
        <f>'CF3 Eval'!AR99</f>
        <v>96</v>
      </c>
    </row>
    <row r="100" spans="1:12" ht="15.6" x14ac:dyDescent="0.25">
      <c r="A100" s="243" t="str">
        <f t="shared" si="3"/>
        <v/>
      </c>
      <c r="B100" s="34" t="str">
        <f>IF(D100="","",UPPER(Accueil!$D$8))</f>
        <v/>
      </c>
      <c r="C100" s="145" t="str">
        <f>IF('CF3 Eval'!C100="","",'CF3 Eval'!C100)</f>
        <v/>
      </c>
      <c r="D100" s="163" t="str">
        <f>IF('CF3 Eval'!D100="","",'CF3 Eval'!D100)</f>
        <v/>
      </c>
      <c r="E100" s="284" t="str">
        <f>IF('CF3 Eval'!E100="","",'CF3 Eval'!E100)</f>
        <v/>
      </c>
      <c r="F100" s="166" t="str">
        <f>IF('CF3 Eval'!F100="","",'CF3 Eval'!F100)</f>
        <v/>
      </c>
      <c r="G100" s="97">
        <f>IF('CF3 Eval'!AC100="",0,'CF3 Eval'!AC100)</f>
        <v>0</v>
      </c>
      <c r="H100" s="97">
        <f>'CF3 Eval'!AJ100</f>
        <v>0</v>
      </c>
      <c r="I100" s="97">
        <f>'CF3 Eval'!AP100</f>
        <v>0</v>
      </c>
      <c r="J100" s="38">
        <f>'CF3 Eval'!AQ100</f>
        <v>0</v>
      </c>
      <c r="K100" s="99" t="str">
        <f t="shared" si="2"/>
        <v/>
      </c>
      <c r="L100" s="189">
        <f>'CF3 Eval'!AR100</f>
        <v>97</v>
      </c>
    </row>
    <row r="101" spans="1:12" ht="15.6" x14ac:dyDescent="0.25">
      <c r="A101" s="243" t="str">
        <f t="shared" si="3"/>
        <v/>
      </c>
      <c r="B101" s="34" t="str">
        <f>IF(D101="","",UPPER(Accueil!$D$8))</f>
        <v/>
      </c>
      <c r="C101" s="145" t="str">
        <f>IF('CF3 Eval'!C101="","",'CF3 Eval'!C101)</f>
        <v/>
      </c>
      <c r="D101" s="163" t="str">
        <f>IF('CF3 Eval'!D101="","",'CF3 Eval'!D101)</f>
        <v/>
      </c>
      <c r="E101" s="284" t="str">
        <f>IF('CF3 Eval'!E101="","",'CF3 Eval'!E101)</f>
        <v/>
      </c>
      <c r="F101" s="166" t="str">
        <f>IF('CF3 Eval'!F101="","",'CF3 Eval'!F101)</f>
        <v/>
      </c>
      <c r="G101" s="97">
        <f>IF('CF3 Eval'!AC101="",0,'CF3 Eval'!AC101)</f>
        <v>0</v>
      </c>
      <c r="H101" s="97">
        <f>'CF3 Eval'!AJ101</f>
        <v>0</v>
      </c>
      <c r="I101" s="97">
        <f>'CF3 Eval'!AP101</f>
        <v>0</v>
      </c>
      <c r="J101" s="38">
        <f>'CF3 Eval'!AQ101</f>
        <v>0</v>
      </c>
      <c r="K101" s="99" t="str">
        <f t="shared" si="2"/>
        <v/>
      </c>
      <c r="L101" s="189">
        <f>'CF3 Eval'!AR101</f>
        <v>98</v>
      </c>
    </row>
    <row r="102" spans="1:12" ht="15.6" x14ac:dyDescent="0.25">
      <c r="A102" s="243" t="str">
        <f t="shared" si="3"/>
        <v/>
      </c>
      <c r="B102" s="34" t="str">
        <f>IF(D102="","",UPPER(Accueil!$D$8))</f>
        <v/>
      </c>
      <c r="C102" s="145" t="str">
        <f>IF('CF3 Eval'!C102="","",'CF3 Eval'!C102)</f>
        <v/>
      </c>
      <c r="D102" s="163" t="str">
        <f>IF('CF3 Eval'!D102="","",'CF3 Eval'!D102)</f>
        <v/>
      </c>
      <c r="E102" s="284" t="str">
        <f>IF('CF3 Eval'!E102="","",'CF3 Eval'!E102)</f>
        <v/>
      </c>
      <c r="F102" s="166" t="str">
        <f>IF('CF3 Eval'!F102="","",'CF3 Eval'!F102)</f>
        <v/>
      </c>
      <c r="G102" s="97">
        <f>IF('CF3 Eval'!AC102="",0,'CF3 Eval'!AC102)</f>
        <v>0</v>
      </c>
      <c r="H102" s="97">
        <f>'CF3 Eval'!AJ102</f>
        <v>0</v>
      </c>
      <c r="I102" s="97">
        <f>'CF3 Eval'!AP102</f>
        <v>0</v>
      </c>
      <c r="J102" s="38">
        <f>'CF3 Eval'!AQ102</f>
        <v>0</v>
      </c>
      <c r="K102" s="99" t="str">
        <f t="shared" si="2"/>
        <v/>
      </c>
      <c r="L102" s="189">
        <f>'CF3 Eval'!AR102</f>
        <v>99</v>
      </c>
    </row>
    <row r="103" spans="1:12" ht="15.6" x14ac:dyDescent="0.25">
      <c r="A103" s="243" t="str">
        <f t="shared" si="3"/>
        <v/>
      </c>
      <c r="B103" s="34" t="str">
        <f>IF(D103="","",UPPER(Accueil!$D$8))</f>
        <v/>
      </c>
      <c r="C103" s="145" t="str">
        <f>IF('CF3 Eval'!C103="","",'CF3 Eval'!C103)</f>
        <v/>
      </c>
      <c r="D103" s="163" t="str">
        <f>IF('CF3 Eval'!D103="","",'CF3 Eval'!D103)</f>
        <v/>
      </c>
      <c r="E103" s="284" t="str">
        <f>IF('CF3 Eval'!E103="","",'CF3 Eval'!E103)</f>
        <v/>
      </c>
      <c r="F103" s="166" t="str">
        <f>IF('CF3 Eval'!F103="","",'CF3 Eval'!F103)</f>
        <v/>
      </c>
      <c r="G103" s="97">
        <f>IF('CF3 Eval'!AC103="",0,'CF3 Eval'!AC103)</f>
        <v>0</v>
      </c>
      <c r="H103" s="97">
        <f>'CF3 Eval'!AJ103</f>
        <v>0</v>
      </c>
      <c r="I103" s="97">
        <f>'CF3 Eval'!AP103</f>
        <v>0</v>
      </c>
      <c r="J103" s="38">
        <f>'CF3 Eval'!AQ103</f>
        <v>0</v>
      </c>
      <c r="K103" s="99" t="str">
        <f t="shared" si="2"/>
        <v/>
      </c>
      <c r="L103" s="189">
        <f>'CF3 Eval'!AR103</f>
        <v>100</v>
      </c>
    </row>
    <row r="104" spans="1:12" ht="15.6" x14ac:dyDescent="0.25">
      <c r="A104" s="243" t="str">
        <f t="shared" si="3"/>
        <v/>
      </c>
      <c r="B104" s="34" t="str">
        <f>IF(D104="","",UPPER(Accueil!$D$8))</f>
        <v/>
      </c>
      <c r="C104" s="145" t="str">
        <f>IF('CF3 Eval'!C104="","",'CF3 Eval'!C104)</f>
        <v/>
      </c>
      <c r="D104" s="163" t="str">
        <f>IF('CF3 Eval'!D104="","",'CF3 Eval'!D104)</f>
        <v/>
      </c>
      <c r="E104" s="284" t="str">
        <f>IF('CF3 Eval'!E104="","",'CF3 Eval'!E104)</f>
        <v/>
      </c>
      <c r="F104" s="166" t="str">
        <f>IF('CF3 Eval'!F104="","",'CF3 Eval'!F104)</f>
        <v/>
      </c>
      <c r="G104" s="97">
        <f>IF('CF3 Eval'!AC104="",0,'CF3 Eval'!AC104)</f>
        <v>0</v>
      </c>
      <c r="H104" s="97">
        <f>'CF3 Eval'!AJ104</f>
        <v>0</v>
      </c>
      <c r="I104" s="97">
        <f>'CF3 Eval'!AP104</f>
        <v>0</v>
      </c>
      <c r="J104" s="38">
        <f>'CF3 Eval'!AQ104</f>
        <v>0</v>
      </c>
      <c r="K104" s="99" t="str">
        <f t="shared" si="2"/>
        <v/>
      </c>
      <c r="L104" s="189">
        <f>'CF3 Eval'!AR104</f>
        <v>101</v>
      </c>
    </row>
    <row r="105" spans="1:12" ht="15.6" x14ac:dyDescent="0.25">
      <c r="A105" s="243" t="str">
        <f t="shared" si="3"/>
        <v/>
      </c>
      <c r="B105" s="34" t="str">
        <f>IF(D105="","",UPPER(Accueil!$D$8))</f>
        <v/>
      </c>
      <c r="C105" s="145" t="str">
        <f>IF('CF3 Eval'!C105="","",'CF3 Eval'!C105)</f>
        <v/>
      </c>
      <c r="D105" s="163" t="str">
        <f>IF('CF3 Eval'!D105="","",'CF3 Eval'!D105)</f>
        <v/>
      </c>
      <c r="E105" s="284" t="str">
        <f>IF('CF3 Eval'!E105="","",'CF3 Eval'!E105)</f>
        <v/>
      </c>
      <c r="F105" s="166" t="str">
        <f>IF('CF3 Eval'!F105="","",'CF3 Eval'!F105)</f>
        <v/>
      </c>
      <c r="G105" s="97">
        <f>IF('CF3 Eval'!AC105="",0,'CF3 Eval'!AC105)</f>
        <v>0</v>
      </c>
      <c r="H105" s="97">
        <f>'CF3 Eval'!AJ105</f>
        <v>0</v>
      </c>
      <c r="I105" s="97">
        <f>'CF3 Eval'!AP105</f>
        <v>0</v>
      </c>
      <c r="J105" s="38">
        <f>'CF3 Eval'!AQ105</f>
        <v>0</v>
      </c>
      <c r="K105" s="99" t="str">
        <f t="shared" si="2"/>
        <v/>
      </c>
      <c r="L105" s="189">
        <f>'CF3 Eval'!AR105</f>
        <v>102</v>
      </c>
    </row>
    <row r="106" spans="1:12" ht="15.6" x14ac:dyDescent="0.25">
      <c r="A106" s="243" t="str">
        <f t="shared" si="3"/>
        <v/>
      </c>
      <c r="B106" s="34" t="str">
        <f>IF(D106="","",UPPER(Accueil!$D$8))</f>
        <v/>
      </c>
      <c r="C106" s="145" t="str">
        <f>IF('CF3 Eval'!C106="","",'CF3 Eval'!C106)</f>
        <v/>
      </c>
      <c r="D106" s="163" t="str">
        <f>IF('CF3 Eval'!D106="","",'CF3 Eval'!D106)</f>
        <v/>
      </c>
      <c r="E106" s="284" t="str">
        <f>IF('CF3 Eval'!E106="","",'CF3 Eval'!E106)</f>
        <v/>
      </c>
      <c r="F106" s="166" t="str">
        <f>IF('CF3 Eval'!F106="","",'CF3 Eval'!F106)</f>
        <v/>
      </c>
      <c r="G106" s="97">
        <f>IF('CF3 Eval'!AC106="",0,'CF3 Eval'!AC106)</f>
        <v>0</v>
      </c>
      <c r="H106" s="97">
        <f>'CF3 Eval'!AJ106</f>
        <v>0</v>
      </c>
      <c r="I106" s="97">
        <f>'CF3 Eval'!AP106</f>
        <v>0</v>
      </c>
      <c r="J106" s="38">
        <f>'CF3 Eval'!AQ106</f>
        <v>0</v>
      </c>
      <c r="K106" s="99" t="str">
        <f t="shared" si="2"/>
        <v/>
      </c>
      <c r="L106" s="189">
        <f>'CF3 Eval'!AR106</f>
        <v>103</v>
      </c>
    </row>
    <row r="107" spans="1:12" ht="15.6" x14ac:dyDescent="0.25">
      <c r="A107" s="243" t="str">
        <f t="shared" si="3"/>
        <v/>
      </c>
      <c r="B107" s="34" t="str">
        <f>IF(D107="","",UPPER(Accueil!$D$8))</f>
        <v/>
      </c>
      <c r="C107" s="145" t="str">
        <f>IF('CF3 Eval'!C107="","",'CF3 Eval'!C107)</f>
        <v/>
      </c>
      <c r="D107" s="163" t="str">
        <f>IF('CF3 Eval'!D107="","",'CF3 Eval'!D107)</f>
        <v/>
      </c>
      <c r="E107" s="284" t="str">
        <f>IF('CF3 Eval'!E107="","",'CF3 Eval'!E107)</f>
        <v/>
      </c>
      <c r="F107" s="166" t="str">
        <f>IF('CF3 Eval'!F107="","",'CF3 Eval'!F107)</f>
        <v/>
      </c>
      <c r="G107" s="97">
        <f>IF('CF3 Eval'!AC107="",0,'CF3 Eval'!AC107)</f>
        <v>0</v>
      </c>
      <c r="H107" s="97">
        <f>'CF3 Eval'!AJ107</f>
        <v>0</v>
      </c>
      <c r="I107" s="97">
        <f>'CF3 Eval'!AP107</f>
        <v>0</v>
      </c>
      <c r="J107" s="38">
        <f>'CF3 Eval'!AQ107</f>
        <v>0</v>
      </c>
      <c r="K107" s="99" t="str">
        <f t="shared" si="2"/>
        <v/>
      </c>
      <c r="L107" s="189">
        <f>'CF3 Eval'!AR107</f>
        <v>104</v>
      </c>
    </row>
    <row r="108" spans="1:12" ht="15.6" x14ac:dyDescent="0.25">
      <c r="A108" s="243" t="str">
        <f t="shared" si="3"/>
        <v/>
      </c>
      <c r="B108" s="34" t="str">
        <f>IF(D108="","",UPPER(Accueil!$D$8))</f>
        <v/>
      </c>
      <c r="C108" s="145" t="str">
        <f>IF('CF3 Eval'!C108="","",'CF3 Eval'!C108)</f>
        <v/>
      </c>
      <c r="D108" s="163" t="str">
        <f>IF('CF3 Eval'!D108="","",'CF3 Eval'!D108)</f>
        <v/>
      </c>
      <c r="E108" s="284" t="str">
        <f>IF('CF3 Eval'!E108="","",'CF3 Eval'!E108)</f>
        <v/>
      </c>
      <c r="F108" s="166" t="str">
        <f>IF('CF3 Eval'!F108="","",'CF3 Eval'!F108)</f>
        <v/>
      </c>
      <c r="G108" s="97">
        <f>IF('CF3 Eval'!AC108="",0,'CF3 Eval'!AC108)</f>
        <v>0</v>
      </c>
      <c r="H108" s="97">
        <f>'CF3 Eval'!AJ108</f>
        <v>0</v>
      </c>
      <c r="I108" s="97">
        <f>'CF3 Eval'!AP108</f>
        <v>0</v>
      </c>
      <c r="J108" s="38">
        <f>'CF3 Eval'!AQ108</f>
        <v>0</v>
      </c>
      <c r="K108" s="99" t="str">
        <f t="shared" si="2"/>
        <v/>
      </c>
      <c r="L108" s="189">
        <f>'CF3 Eval'!AR108</f>
        <v>105</v>
      </c>
    </row>
    <row r="109" spans="1:12" ht="15.6" x14ac:dyDescent="0.25">
      <c r="A109" s="243" t="str">
        <f t="shared" si="3"/>
        <v/>
      </c>
      <c r="B109" s="34" t="str">
        <f>IF(D109="","",UPPER(Accueil!$D$8))</f>
        <v/>
      </c>
      <c r="C109" s="145" t="str">
        <f>IF('CF3 Eval'!C109="","",'CF3 Eval'!C109)</f>
        <v/>
      </c>
      <c r="D109" s="163" t="str">
        <f>IF('CF3 Eval'!D109="","",'CF3 Eval'!D109)</f>
        <v/>
      </c>
      <c r="E109" s="284" t="str">
        <f>IF('CF3 Eval'!E109="","",'CF3 Eval'!E109)</f>
        <v/>
      </c>
      <c r="F109" s="166" t="str">
        <f>IF('CF3 Eval'!F109="","",'CF3 Eval'!F109)</f>
        <v/>
      </c>
      <c r="G109" s="97">
        <f>IF('CF3 Eval'!AC109="",0,'CF3 Eval'!AC109)</f>
        <v>0</v>
      </c>
      <c r="H109" s="97">
        <f>'CF3 Eval'!AJ109</f>
        <v>0</v>
      </c>
      <c r="I109" s="97">
        <f>'CF3 Eval'!AP109</f>
        <v>0</v>
      </c>
      <c r="J109" s="38">
        <f>'CF3 Eval'!AQ109</f>
        <v>0</v>
      </c>
      <c r="K109" s="99" t="str">
        <f t="shared" si="2"/>
        <v/>
      </c>
      <c r="L109" s="189">
        <f>'CF3 Eval'!AR109</f>
        <v>106</v>
      </c>
    </row>
    <row r="110" spans="1:12" ht="15.6" x14ac:dyDescent="0.25">
      <c r="A110" s="243" t="str">
        <f t="shared" si="3"/>
        <v/>
      </c>
      <c r="B110" s="34" t="str">
        <f>IF(D110="","",UPPER(Accueil!$D$8))</f>
        <v/>
      </c>
      <c r="C110" s="145" t="str">
        <f>IF('CF3 Eval'!C110="","",'CF3 Eval'!C110)</f>
        <v/>
      </c>
      <c r="D110" s="163" t="str">
        <f>IF('CF3 Eval'!D110="","",'CF3 Eval'!D110)</f>
        <v/>
      </c>
      <c r="E110" s="284" t="str">
        <f>IF('CF3 Eval'!E110="","",'CF3 Eval'!E110)</f>
        <v/>
      </c>
      <c r="F110" s="166" t="str">
        <f>IF('CF3 Eval'!F110="","",'CF3 Eval'!F110)</f>
        <v/>
      </c>
      <c r="G110" s="97">
        <f>IF('CF3 Eval'!AC110="",0,'CF3 Eval'!AC110)</f>
        <v>0</v>
      </c>
      <c r="H110" s="97">
        <f>'CF3 Eval'!AJ110</f>
        <v>0</v>
      </c>
      <c r="I110" s="97">
        <f>'CF3 Eval'!AP110</f>
        <v>0</v>
      </c>
      <c r="J110" s="38">
        <f>'CF3 Eval'!AQ110</f>
        <v>0</v>
      </c>
      <c r="K110" s="99" t="str">
        <f t="shared" si="2"/>
        <v/>
      </c>
      <c r="L110" s="189">
        <f>'CF3 Eval'!AR110</f>
        <v>107</v>
      </c>
    </row>
    <row r="111" spans="1:12" ht="15.6" x14ac:dyDescent="0.25">
      <c r="A111" s="243" t="str">
        <f t="shared" si="3"/>
        <v/>
      </c>
      <c r="B111" s="34" t="str">
        <f>IF(D111="","",UPPER(Accueil!$D$8))</f>
        <v/>
      </c>
      <c r="C111" s="145" t="str">
        <f>IF('CF3 Eval'!C111="","",'CF3 Eval'!C111)</f>
        <v/>
      </c>
      <c r="D111" s="163" t="str">
        <f>IF('CF3 Eval'!D111="","",'CF3 Eval'!D111)</f>
        <v/>
      </c>
      <c r="E111" s="284" t="str">
        <f>IF('CF3 Eval'!E111="","",'CF3 Eval'!E111)</f>
        <v/>
      </c>
      <c r="F111" s="166" t="str">
        <f>IF('CF3 Eval'!F111="","",'CF3 Eval'!F111)</f>
        <v/>
      </c>
      <c r="G111" s="97">
        <f>IF('CF3 Eval'!AC111="",0,'CF3 Eval'!AC111)</f>
        <v>0</v>
      </c>
      <c r="H111" s="97">
        <f>'CF3 Eval'!AJ111</f>
        <v>0</v>
      </c>
      <c r="I111" s="97">
        <f>'CF3 Eval'!AP111</f>
        <v>0</v>
      </c>
      <c r="J111" s="38">
        <f>'CF3 Eval'!AQ111</f>
        <v>0</v>
      </c>
      <c r="K111" s="99" t="str">
        <f t="shared" si="2"/>
        <v/>
      </c>
      <c r="L111" s="189">
        <f>'CF3 Eval'!AR111</f>
        <v>108</v>
      </c>
    </row>
    <row r="112" spans="1:12" ht="15.6" x14ac:dyDescent="0.25">
      <c r="A112" s="243" t="str">
        <f t="shared" si="3"/>
        <v/>
      </c>
      <c r="B112" s="34" t="str">
        <f>IF(D112="","",UPPER(Accueil!$D$8))</f>
        <v/>
      </c>
      <c r="C112" s="145" t="str">
        <f>IF('CF3 Eval'!C112="","",'CF3 Eval'!C112)</f>
        <v/>
      </c>
      <c r="D112" s="163" t="str">
        <f>IF('CF3 Eval'!D112="","",'CF3 Eval'!D112)</f>
        <v/>
      </c>
      <c r="E112" s="284" t="str">
        <f>IF('CF3 Eval'!E112="","",'CF3 Eval'!E112)</f>
        <v/>
      </c>
      <c r="F112" s="166" t="str">
        <f>IF('CF3 Eval'!F112="","",'CF3 Eval'!F112)</f>
        <v/>
      </c>
      <c r="G112" s="97">
        <f>IF('CF3 Eval'!AC112="",0,'CF3 Eval'!AC112)</f>
        <v>0</v>
      </c>
      <c r="H112" s="97">
        <f>'CF3 Eval'!AJ112</f>
        <v>0</v>
      </c>
      <c r="I112" s="97">
        <f>'CF3 Eval'!AP112</f>
        <v>0</v>
      </c>
      <c r="J112" s="38">
        <f>'CF3 Eval'!AQ112</f>
        <v>0</v>
      </c>
      <c r="K112" s="99" t="str">
        <f t="shared" si="2"/>
        <v/>
      </c>
      <c r="L112" s="189">
        <f>'CF3 Eval'!AR112</f>
        <v>109</v>
      </c>
    </row>
    <row r="113" spans="1:12" ht="15.6" x14ac:dyDescent="0.25">
      <c r="A113" s="243" t="str">
        <f t="shared" si="3"/>
        <v/>
      </c>
      <c r="B113" s="34" t="str">
        <f>IF(D113="","",UPPER(Accueil!$D$8))</f>
        <v/>
      </c>
      <c r="C113" s="145" t="str">
        <f>IF('CF3 Eval'!C113="","",'CF3 Eval'!C113)</f>
        <v/>
      </c>
      <c r="D113" s="163" t="str">
        <f>IF('CF3 Eval'!D113="","",'CF3 Eval'!D113)</f>
        <v/>
      </c>
      <c r="E113" s="284" t="str">
        <f>IF('CF3 Eval'!E113="","",'CF3 Eval'!E113)</f>
        <v/>
      </c>
      <c r="F113" s="166" t="str">
        <f>IF('CF3 Eval'!F113="","",'CF3 Eval'!F113)</f>
        <v/>
      </c>
      <c r="G113" s="97">
        <f>IF('CF3 Eval'!AC113="",0,'CF3 Eval'!AC113)</f>
        <v>0</v>
      </c>
      <c r="H113" s="97">
        <f>'CF3 Eval'!AJ113</f>
        <v>0</v>
      </c>
      <c r="I113" s="97">
        <f>'CF3 Eval'!AP113</f>
        <v>0</v>
      </c>
      <c r="J113" s="38">
        <f>'CF3 Eval'!AQ113</f>
        <v>0</v>
      </c>
      <c r="K113" s="99" t="str">
        <f t="shared" si="2"/>
        <v/>
      </c>
      <c r="L113" s="189">
        <f>'CF3 Eval'!AR113</f>
        <v>110</v>
      </c>
    </row>
    <row r="114" spans="1:12" ht="15.6" x14ac:dyDescent="0.25">
      <c r="A114" s="243" t="str">
        <f t="shared" si="3"/>
        <v/>
      </c>
      <c r="B114" s="34" t="str">
        <f>IF(D114="","",UPPER(Accueil!$D$8))</f>
        <v/>
      </c>
      <c r="C114" s="145" t="str">
        <f>IF('CF3 Eval'!C114="","",'CF3 Eval'!C114)</f>
        <v/>
      </c>
      <c r="D114" s="163" t="str">
        <f>IF('CF3 Eval'!D114="","",'CF3 Eval'!D114)</f>
        <v/>
      </c>
      <c r="E114" s="284" t="str">
        <f>IF('CF3 Eval'!E114="","",'CF3 Eval'!E114)</f>
        <v/>
      </c>
      <c r="F114" s="166" t="str">
        <f>IF('CF3 Eval'!F114="","",'CF3 Eval'!F114)</f>
        <v/>
      </c>
      <c r="G114" s="97">
        <f>IF('CF3 Eval'!AC114="",0,'CF3 Eval'!AC114)</f>
        <v>0</v>
      </c>
      <c r="H114" s="97">
        <f>'CF3 Eval'!AJ114</f>
        <v>0</v>
      </c>
      <c r="I114" s="97">
        <f>'CF3 Eval'!AP114</f>
        <v>0</v>
      </c>
      <c r="J114" s="38">
        <f>'CF3 Eval'!AQ114</f>
        <v>0</v>
      </c>
      <c r="K114" s="99" t="str">
        <f t="shared" si="2"/>
        <v/>
      </c>
      <c r="L114" s="189">
        <f>'CF3 Eval'!AR114</f>
        <v>111</v>
      </c>
    </row>
    <row r="115" spans="1:12" ht="15.6" x14ac:dyDescent="0.25">
      <c r="A115" s="243" t="str">
        <f t="shared" si="3"/>
        <v/>
      </c>
      <c r="B115" s="34" t="str">
        <f>IF(D115="","",UPPER(Accueil!$D$8))</f>
        <v/>
      </c>
      <c r="C115" s="145" t="str">
        <f>IF('CF3 Eval'!C115="","",'CF3 Eval'!C115)</f>
        <v/>
      </c>
      <c r="D115" s="163" t="str">
        <f>IF('CF3 Eval'!D115="","",'CF3 Eval'!D115)</f>
        <v/>
      </c>
      <c r="E115" s="284" t="str">
        <f>IF('CF3 Eval'!E115="","",'CF3 Eval'!E115)</f>
        <v/>
      </c>
      <c r="F115" s="166" t="str">
        <f>IF('CF3 Eval'!F115="","",'CF3 Eval'!F115)</f>
        <v/>
      </c>
      <c r="G115" s="97">
        <f>IF('CF3 Eval'!AC115="",0,'CF3 Eval'!AC115)</f>
        <v>0</v>
      </c>
      <c r="H115" s="97">
        <f>'CF3 Eval'!AJ115</f>
        <v>0</v>
      </c>
      <c r="I115" s="97">
        <f>'CF3 Eval'!AP115</f>
        <v>0</v>
      </c>
      <c r="J115" s="38">
        <f>'CF3 Eval'!AQ115</f>
        <v>0</v>
      </c>
      <c r="K115" s="99" t="str">
        <f t="shared" si="2"/>
        <v/>
      </c>
      <c r="L115" s="189">
        <f>'CF3 Eval'!AR115</f>
        <v>112</v>
      </c>
    </row>
    <row r="116" spans="1:12" ht="15.6" x14ac:dyDescent="0.25">
      <c r="A116" s="243" t="str">
        <f t="shared" si="3"/>
        <v/>
      </c>
      <c r="B116" s="34" t="str">
        <f>IF(D116="","",UPPER(Accueil!$D$8))</f>
        <v/>
      </c>
      <c r="C116" s="145" t="str">
        <f>IF('CF3 Eval'!C116="","",'CF3 Eval'!C116)</f>
        <v/>
      </c>
      <c r="D116" s="163" t="str">
        <f>IF('CF3 Eval'!D116="","",'CF3 Eval'!D116)</f>
        <v/>
      </c>
      <c r="E116" s="284" t="str">
        <f>IF('CF3 Eval'!E116="","",'CF3 Eval'!E116)</f>
        <v/>
      </c>
      <c r="F116" s="166" t="str">
        <f>IF('CF3 Eval'!F116="","",'CF3 Eval'!F116)</f>
        <v/>
      </c>
      <c r="G116" s="97">
        <f>IF('CF3 Eval'!AC116="",0,'CF3 Eval'!AC116)</f>
        <v>0</v>
      </c>
      <c r="H116" s="97">
        <f>'CF3 Eval'!AJ116</f>
        <v>0</v>
      </c>
      <c r="I116" s="97">
        <f>'CF3 Eval'!AP116</f>
        <v>0</v>
      </c>
      <c r="J116" s="38">
        <f>'CF3 Eval'!AQ116</f>
        <v>0</v>
      </c>
      <c r="K116" s="99" t="str">
        <f t="shared" si="2"/>
        <v/>
      </c>
      <c r="L116" s="189">
        <f>'CF3 Eval'!AR116</f>
        <v>113</v>
      </c>
    </row>
    <row r="117" spans="1:12" ht="15.6" x14ac:dyDescent="0.25">
      <c r="A117" s="243" t="str">
        <f t="shared" si="3"/>
        <v/>
      </c>
      <c r="B117" s="34" t="str">
        <f>IF(D117="","",UPPER(Accueil!$D$8))</f>
        <v/>
      </c>
      <c r="C117" s="145" t="str">
        <f>IF('CF3 Eval'!C117="","",'CF3 Eval'!C117)</f>
        <v/>
      </c>
      <c r="D117" s="163" t="str">
        <f>IF('CF3 Eval'!D117="","",'CF3 Eval'!D117)</f>
        <v/>
      </c>
      <c r="E117" s="284" t="str">
        <f>IF('CF3 Eval'!E117="","",'CF3 Eval'!E117)</f>
        <v/>
      </c>
      <c r="F117" s="166" t="str">
        <f>IF('CF3 Eval'!F117="","",'CF3 Eval'!F117)</f>
        <v/>
      </c>
      <c r="G117" s="97">
        <f>IF('CF3 Eval'!AC117="",0,'CF3 Eval'!AC117)</f>
        <v>0</v>
      </c>
      <c r="H117" s="97">
        <f>'CF3 Eval'!AJ117</f>
        <v>0</v>
      </c>
      <c r="I117" s="97">
        <f>'CF3 Eval'!AP117</f>
        <v>0</v>
      </c>
      <c r="J117" s="38">
        <f>'CF3 Eval'!AQ117</f>
        <v>0</v>
      </c>
      <c r="K117" s="99" t="str">
        <f t="shared" si="2"/>
        <v/>
      </c>
      <c r="L117" s="189">
        <f>'CF3 Eval'!AR117</f>
        <v>114</v>
      </c>
    </row>
    <row r="118" spans="1:12" ht="15.6" x14ac:dyDescent="0.25">
      <c r="A118" s="243" t="str">
        <f t="shared" si="3"/>
        <v/>
      </c>
      <c r="B118" s="34" t="str">
        <f>IF(D118="","",UPPER(Accueil!$D$8))</f>
        <v/>
      </c>
      <c r="C118" s="145" t="str">
        <f>IF('CF3 Eval'!C118="","",'CF3 Eval'!C118)</f>
        <v/>
      </c>
      <c r="D118" s="163" t="str">
        <f>IF('CF3 Eval'!D118="","",'CF3 Eval'!D118)</f>
        <v/>
      </c>
      <c r="E118" s="284" t="str">
        <f>IF('CF3 Eval'!E118="","",'CF3 Eval'!E118)</f>
        <v/>
      </c>
      <c r="F118" s="166" t="str">
        <f>IF('CF3 Eval'!F118="","",'CF3 Eval'!F118)</f>
        <v/>
      </c>
      <c r="G118" s="97">
        <f>IF('CF3 Eval'!AC118="",0,'CF3 Eval'!AC118)</f>
        <v>0</v>
      </c>
      <c r="H118" s="97">
        <f>'CF3 Eval'!AJ118</f>
        <v>0</v>
      </c>
      <c r="I118" s="97">
        <f>'CF3 Eval'!AP118</f>
        <v>0</v>
      </c>
      <c r="J118" s="38">
        <f>'CF3 Eval'!AQ118</f>
        <v>0</v>
      </c>
      <c r="K118" s="99" t="str">
        <f t="shared" si="2"/>
        <v/>
      </c>
      <c r="L118" s="189">
        <f>'CF3 Eval'!AR118</f>
        <v>115</v>
      </c>
    </row>
    <row r="119" spans="1:12" ht="15.6" x14ac:dyDescent="0.25">
      <c r="A119" s="243" t="str">
        <f t="shared" si="3"/>
        <v/>
      </c>
      <c r="B119" s="34" t="str">
        <f>IF(D119="","",UPPER(Accueil!$D$8))</f>
        <v/>
      </c>
      <c r="C119" s="145" t="str">
        <f>IF('CF3 Eval'!C119="","",'CF3 Eval'!C119)</f>
        <v/>
      </c>
      <c r="D119" s="163" t="str">
        <f>IF('CF3 Eval'!D119="","",'CF3 Eval'!D119)</f>
        <v/>
      </c>
      <c r="E119" s="284" t="str">
        <f>IF('CF3 Eval'!E119="","",'CF3 Eval'!E119)</f>
        <v/>
      </c>
      <c r="F119" s="166" t="str">
        <f>IF('CF3 Eval'!F119="","",'CF3 Eval'!F119)</f>
        <v/>
      </c>
      <c r="G119" s="97">
        <f>IF('CF3 Eval'!AC119="",0,'CF3 Eval'!AC119)</f>
        <v>0</v>
      </c>
      <c r="H119" s="97">
        <f>'CF3 Eval'!AJ119</f>
        <v>0</v>
      </c>
      <c r="I119" s="97">
        <f>'CF3 Eval'!AP119</f>
        <v>0</v>
      </c>
      <c r="J119" s="38">
        <f>'CF3 Eval'!AQ119</f>
        <v>0</v>
      </c>
      <c r="K119" s="99" t="str">
        <f t="shared" si="2"/>
        <v/>
      </c>
      <c r="L119" s="189">
        <f>'CF3 Eval'!AR119</f>
        <v>116</v>
      </c>
    </row>
    <row r="120" spans="1:12" ht="15.6" x14ac:dyDescent="0.25">
      <c r="A120" s="243" t="str">
        <f t="shared" si="3"/>
        <v/>
      </c>
      <c r="B120" s="34" t="str">
        <f>IF(D120="","",UPPER(Accueil!$D$8))</f>
        <v/>
      </c>
      <c r="C120" s="145" t="str">
        <f>IF('CF3 Eval'!C120="","",'CF3 Eval'!C120)</f>
        <v/>
      </c>
      <c r="D120" s="163" t="str">
        <f>IF('CF3 Eval'!D120="","",'CF3 Eval'!D120)</f>
        <v/>
      </c>
      <c r="E120" s="284" t="str">
        <f>IF('CF3 Eval'!E120="","",'CF3 Eval'!E120)</f>
        <v/>
      </c>
      <c r="F120" s="166" t="str">
        <f>IF('CF3 Eval'!F120="","",'CF3 Eval'!F120)</f>
        <v/>
      </c>
      <c r="G120" s="97">
        <f>IF('CF3 Eval'!AC120="",0,'CF3 Eval'!AC120)</f>
        <v>0</v>
      </c>
      <c r="H120" s="97">
        <f>'CF3 Eval'!AJ120</f>
        <v>0</v>
      </c>
      <c r="I120" s="97">
        <f>'CF3 Eval'!AP120</f>
        <v>0</v>
      </c>
      <c r="J120" s="38">
        <f>'CF3 Eval'!AQ120</f>
        <v>0</v>
      </c>
      <c r="K120" s="99" t="str">
        <f t="shared" si="2"/>
        <v/>
      </c>
      <c r="L120" s="189">
        <f>'CF3 Eval'!AR120</f>
        <v>117</v>
      </c>
    </row>
    <row r="121" spans="1:12" ht="15.6" x14ac:dyDescent="0.25">
      <c r="A121" s="243" t="str">
        <f t="shared" si="3"/>
        <v/>
      </c>
      <c r="B121" s="34" t="str">
        <f>IF(D121="","",UPPER(Accueil!$D$8))</f>
        <v/>
      </c>
      <c r="C121" s="145" t="str">
        <f>IF('CF3 Eval'!C121="","",'CF3 Eval'!C121)</f>
        <v/>
      </c>
      <c r="D121" s="163" t="str">
        <f>IF('CF3 Eval'!D121="","",'CF3 Eval'!D121)</f>
        <v/>
      </c>
      <c r="E121" s="284" t="str">
        <f>IF('CF3 Eval'!E121="","",'CF3 Eval'!E121)</f>
        <v/>
      </c>
      <c r="F121" s="166" t="str">
        <f>IF('CF3 Eval'!F121="","",'CF3 Eval'!F121)</f>
        <v/>
      </c>
      <c r="G121" s="97">
        <f>IF('CF3 Eval'!AC121="",0,'CF3 Eval'!AC121)</f>
        <v>0</v>
      </c>
      <c r="H121" s="97">
        <f>'CF3 Eval'!AJ121</f>
        <v>0</v>
      </c>
      <c r="I121" s="97">
        <f>'CF3 Eval'!AP121</f>
        <v>0</v>
      </c>
      <c r="J121" s="38">
        <f>'CF3 Eval'!AQ121</f>
        <v>0</v>
      </c>
      <c r="K121" s="99" t="str">
        <f t="shared" si="2"/>
        <v/>
      </c>
      <c r="L121" s="189">
        <f>'CF3 Eval'!AR121</f>
        <v>118</v>
      </c>
    </row>
    <row r="122" spans="1:12" ht="15.6" x14ac:dyDescent="0.25">
      <c r="A122" s="243" t="str">
        <f t="shared" si="3"/>
        <v/>
      </c>
      <c r="B122" s="34" t="str">
        <f>IF(D122="","",UPPER(Accueil!$D$8))</f>
        <v/>
      </c>
      <c r="C122" s="145" t="str">
        <f>IF('CF3 Eval'!C122="","",'CF3 Eval'!C122)</f>
        <v/>
      </c>
      <c r="D122" s="163" t="str">
        <f>IF('CF3 Eval'!D122="","",'CF3 Eval'!D122)</f>
        <v/>
      </c>
      <c r="E122" s="284" t="str">
        <f>IF('CF3 Eval'!E122="","",'CF3 Eval'!E122)</f>
        <v/>
      </c>
      <c r="F122" s="166" t="str">
        <f>IF('CF3 Eval'!F122="","",'CF3 Eval'!F122)</f>
        <v/>
      </c>
      <c r="G122" s="97">
        <f>IF('CF3 Eval'!AC122="",0,'CF3 Eval'!AC122)</f>
        <v>0</v>
      </c>
      <c r="H122" s="97">
        <f>'CF3 Eval'!AJ122</f>
        <v>0</v>
      </c>
      <c r="I122" s="97">
        <f>'CF3 Eval'!AP122</f>
        <v>0</v>
      </c>
      <c r="J122" s="38">
        <f>'CF3 Eval'!AQ122</f>
        <v>0</v>
      </c>
      <c r="K122" s="99" t="str">
        <f t="shared" si="2"/>
        <v/>
      </c>
      <c r="L122" s="189">
        <f>'CF3 Eval'!AR122</f>
        <v>119</v>
      </c>
    </row>
    <row r="123" spans="1:12" ht="15.6" x14ac:dyDescent="0.25">
      <c r="A123" s="243" t="str">
        <f t="shared" si="3"/>
        <v/>
      </c>
      <c r="B123" s="34" t="str">
        <f>IF(D123="","",UPPER(Accueil!$D$8))</f>
        <v/>
      </c>
      <c r="C123" s="145" t="str">
        <f>IF('CF3 Eval'!C123="","",'CF3 Eval'!C123)</f>
        <v/>
      </c>
      <c r="D123" s="163" t="str">
        <f>IF('CF3 Eval'!D123="","",'CF3 Eval'!D123)</f>
        <v/>
      </c>
      <c r="E123" s="284" t="str">
        <f>IF('CF3 Eval'!E123="","",'CF3 Eval'!E123)</f>
        <v/>
      </c>
      <c r="F123" s="166" t="str">
        <f>IF('CF3 Eval'!F123="","",'CF3 Eval'!F123)</f>
        <v/>
      </c>
      <c r="G123" s="97">
        <f>IF('CF3 Eval'!AC123="",0,'CF3 Eval'!AC123)</f>
        <v>0</v>
      </c>
      <c r="H123" s="97">
        <f>'CF3 Eval'!AJ123</f>
        <v>0</v>
      </c>
      <c r="I123" s="97">
        <f>'CF3 Eval'!AP123</f>
        <v>0</v>
      </c>
      <c r="J123" s="38">
        <f>'CF3 Eval'!AQ123</f>
        <v>0</v>
      </c>
      <c r="K123" s="99" t="str">
        <f t="shared" si="2"/>
        <v/>
      </c>
      <c r="L123" s="189">
        <f>'CF3 Eval'!AR123</f>
        <v>120</v>
      </c>
    </row>
    <row r="124" spans="1:12" ht="15.6" x14ac:dyDescent="0.25">
      <c r="A124" s="243" t="str">
        <f t="shared" si="3"/>
        <v/>
      </c>
      <c r="B124" s="34" t="str">
        <f>IF(D124="","",UPPER(Accueil!$D$8))</f>
        <v/>
      </c>
      <c r="C124" s="145" t="str">
        <f>IF('CF3 Eval'!C124="","",'CF3 Eval'!C124)</f>
        <v/>
      </c>
      <c r="D124" s="163" t="str">
        <f>IF('CF3 Eval'!D124="","",'CF3 Eval'!D124)</f>
        <v/>
      </c>
      <c r="E124" s="284" t="str">
        <f>IF('CF3 Eval'!E124="","",'CF3 Eval'!E124)</f>
        <v/>
      </c>
      <c r="F124" s="166" t="str">
        <f>IF('CF3 Eval'!F124="","",'CF3 Eval'!F124)</f>
        <v/>
      </c>
      <c r="G124" s="97">
        <f>IF('CF3 Eval'!AC124="",0,'CF3 Eval'!AC124)</f>
        <v>0</v>
      </c>
      <c r="H124" s="97">
        <f>'CF3 Eval'!AJ124</f>
        <v>0</v>
      </c>
      <c r="I124" s="97">
        <f>'CF3 Eval'!AP124</f>
        <v>0</v>
      </c>
      <c r="J124" s="38">
        <f>'CF3 Eval'!AQ124</f>
        <v>0</v>
      </c>
      <c r="K124" s="99" t="str">
        <f t="shared" si="2"/>
        <v/>
      </c>
      <c r="L124" s="189">
        <f>'CF3 Eval'!AR124</f>
        <v>121</v>
      </c>
    </row>
    <row r="125" spans="1:12" ht="15.6" x14ac:dyDescent="0.25">
      <c r="A125" s="243" t="str">
        <f t="shared" si="3"/>
        <v/>
      </c>
      <c r="B125" s="34" t="str">
        <f>IF(D125="","",UPPER(Accueil!$D$8))</f>
        <v/>
      </c>
      <c r="C125" s="145" t="str">
        <f>IF('CF3 Eval'!C125="","",'CF3 Eval'!C125)</f>
        <v/>
      </c>
      <c r="D125" s="163" t="str">
        <f>IF('CF3 Eval'!D125="","",'CF3 Eval'!D125)</f>
        <v/>
      </c>
      <c r="E125" s="284" t="str">
        <f>IF('CF3 Eval'!E125="","",'CF3 Eval'!E125)</f>
        <v/>
      </c>
      <c r="F125" s="166" t="str">
        <f>IF('CF3 Eval'!F125="","",'CF3 Eval'!F125)</f>
        <v/>
      </c>
      <c r="G125" s="97">
        <f>IF('CF3 Eval'!AC125="",0,'CF3 Eval'!AC125)</f>
        <v>0</v>
      </c>
      <c r="H125" s="97">
        <f>'CF3 Eval'!AJ125</f>
        <v>0</v>
      </c>
      <c r="I125" s="97">
        <f>'CF3 Eval'!AP125</f>
        <v>0</v>
      </c>
      <c r="J125" s="38">
        <f>'CF3 Eval'!AQ125</f>
        <v>0</v>
      </c>
      <c r="K125" s="99" t="str">
        <f t="shared" si="2"/>
        <v/>
      </c>
      <c r="L125" s="189">
        <f>'CF3 Eval'!AR125</f>
        <v>122</v>
      </c>
    </row>
    <row r="126" spans="1:12" ht="15.6" x14ac:dyDescent="0.25">
      <c r="A126" s="243" t="str">
        <f t="shared" si="3"/>
        <v/>
      </c>
      <c r="B126" s="34" t="str">
        <f>IF(D126="","",UPPER(Accueil!$D$8))</f>
        <v/>
      </c>
      <c r="C126" s="145" t="str">
        <f>IF('CF3 Eval'!C126="","",'CF3 Eval'!C126)</f>
        <v/>
      </c>
      <c r="D126" s="163" t="str">
        <f>IF('CF3 Eval'!D126="","",'CF3 Eval'!D126)</f>
        <v/>
      </c>
      <c r="E126" s="284" t="str">
        <f>IF('CF3 Eval'!E126="","",'CF3 Eval'!E126)</f>
        <v/>
      </c>
      <c r="F126" s="166" t="str">
        <f>IF('CF3 Eval'!F126="","",'CF3 Eval'!F126)</f>
        <v/>
      </c>
      <c r="G126" s="97">
        <f>IF('CF3 Eval'!AC126="",0,'CF3 Eval'!AC126)</f>
        <v>0</v>
      </c>
      <c r="H126" s="97">
        <f>'CF3 Eval'!AJ126</f>
        <v>0</v>
      </c>
      <c r="I126" s="97">
        <f>'CF3 Eval'!AP126</f>
        <v>0</v>
      </c>
      <c r="J126" s="38">
        <f>'CF3 Eval'!AQ126</f>
        <v>0</v>
      </c>
      <c r="K126" s="99" t="str">
        <f t="shared" si="2"/>
        <v/>
      </c>
      <c r="L126" s="189">
        <f>'CF3 Eval'!AR126</f>
        <v>123</v>
      </c>
    </row>
    <row r="127" spans="1:12" ht="15.6" x14ac:dyDescent="0.25">
      <c r="A127" s="243" t="str">
        <f t="shared" si="3"/>
        <v/>
      </c>
      <c r="B127" s="34" t="str">
        <f>IF(D127="","",UPPER(Accueil!$D$8))</f>
        <v/>
      </c>
      <c r="C127" s="145" t="str">
        <f>IF('CF3 Eval'!C127="","",'CF3 Eval'!C127)</f>
        <v/>
      </c>
      <c r="D127" s="163" t="str">
        <f>IF('CF3 Eval'!D127="","",'CF3 Eval'!D127)</f>
        <v/>
      </c>
      <c r="E127" s="284" t="str">
        <f>IF('CF3 Eval'!E127="","",'CF3 Eval'!E127)</f>
        <v/>
      </c>
      <c r="F127" s="166" t="str">
        <f>IF('CF3 Eval'!F127="","",'CF3 Eval'!F127)</f>
        <v/>
      </c>
      <c r="G127" s="97">
        <f>IF('CF3 Eval'!AC127="",0,'CF3 Eval'!AC127)</f>
        <v>0</v>
      </c>
      <c r="H127" s="97">
        <f>'CF3 Eval'!AJ127</f>
        <v>0</v>
      </c>
      <c r="I127" s="97">
        <f>'CF3 Eval'!AP127</f>
        <v>0</v>
      </c>
      <c r="J127" s="38">
        <f>'CF3 Eval'!AQ127</f>
        <v>0</v>
      </c>
      <c r="K127" s="99" t="str">
        <f t="shared" si="2"/>
        <v/>
      </c>
      <c r="L127" s="189">
        <f>'CF3 Eval'!AR127</f>
        <v>124</v>
      </c>
    </row>
    <row r="128" spans="1:12" ht="15.6" x14ac:dyDescent="0.25">
      <c r="A128" s="243" t="str">
        <f t="shared" si="3"/>
        <v/>
      </c>
      <c r="B128" s="34" t="str">
        <f>IF(D128="","",UPPER(Accueil!$D$8))</f>
        <v/>
      </c>
      <c r="C128" s="145" t="str">
        <f>IF('CF3 Eval'!C128="","",'CF3 Eval'!C128)</f>
        <v/>
      </c>
      <c r="D128" s="163" t="str">
        <f>IF('CF3 Eval'!D128="","",'CF3 Eval'!D128)</f>
        <v/>
      </c>
      <c r="E128" s="284" t="str">
        <f>IF('CF3 Eval'!E128="","",'CF3 Eval'!E128)</f>
        <v/>
      </c>
      <c r="F128" s="166" t="str">
        <f>IF('CF3 Eval'!F128="","",'CF3 Eval'!F128)</f>
        <v/>
      </c>
      <c r="G128" s="97">
        <f>IF('CF3 Eval'!AC128="",0,'CF3 Eval'!AC128)</f>
        <v>0</v>
      </c>
      <c r="H128" s="97">
        <f>'CF3 Eval'!AJ128</f>
        <v>0</v>
      </c>
      <c r="I128" s="97">
        <f>'CF3 Eval'!AP128</f>
        <v>0</v>
      </c>
      <c r="J128" s="38">
        <f>'CF3 Eval'!AQ128</f>
        <v>0</v>
      </c>
      <c r="K128" s="99" t="str">
        <f t="shared" si="2"/>
        <v/>
      </c>
      <c r="L128" s="189">
        <f>'CF3 Eval'!AR128</f>
        <v>125</v>
      </c>
    </row>
    <row r="129" spans="1:12" ht="15.6" x14ac:dyDescent="0.25">
      <c r="A129" s="243" t="str">
        <f t="shared" si="3"/>
        <v/>
      </c>
      <c r="B129" s="34" t="str">
        <f>IF(D129="","",UPPER(Accueil!$D$8))</f>
        <v/>
      </c>
      <c r="C129" s="145" t="str">
        <f>IF('CF3 Eval'!C129="","",'CF3 Eval'!C129)</f>
        <v/>
      </c>
      <c r="D129" s="163" t="str">
        <f>IF('CF3 Eval'!D129="","",'CF3 Eval'!D129)</f>
        <v/>
      </c>
      <c r="E129" s="284" t="str">
        <f>IF('CF3 Eval'!E129="","",'CF3 Eval'!E129)</f>
        <v/>
      </c>
      <c r="F129" s="166" t="str">
        <f>IF('CF3 Eval'!F129="","",'CF3 Eval'!F129)</f>
        <v/>
      </c>
      <c r="G129" s="97">
        <f>IF('CF3 Eval'!AC129="",0,'CF3 Eval'!AC129)</f>
        <v>0</v>
      </c>
      <c r="H129" s="97">
        <f>'CF3 Eval'!AJ129</f>
        <v>0</v>
      </c>
      <c r="I129" s="97">
        <f>'CF3 Eval'!AP129</f>
        <v>0</v>
      </c>
      <c r="J129" s="38">
        <f>'CF3 Eval'!AQ129</f>
        <v>0</v>
      </c>
      <c r="K129" s="99" t="str">
        <f t="shared" si="2"/>
        <v/>
      </c>
      <c r="L129" s="189">
        <f>'CF3 Eval'!AR129</f>
        <v>126</v>
      </c>
    </row>
    <row r="130" spans="1:12" ht="15.6" x14ac:dyDescent="0.25">
      <c r="A130" s="243" t="str">
        <f t="shared" si="3"/>
        <v/>
      </c>
      <c r="B130" s="34" t="str">
        <f>IF(D130="","",UPPER(Accueil!$D$8))</f>
        <v/>
      </c>
      <c r="C130" s="145" t="str">
        <f>IF('CF3 Eval'!C130="","",'CF3 Eval'!C130)</f>
        <v/>
      </c>
      <c r="D130" s="163" t="str">
        <f>IF('CF3 Eval'!D130="","",'CF3 Eval'!D130)</f>
        <v/>
      </c>
      <c r="E130" s="284" t="str">
        <f>IF('CF3 Eval'!E130="","",'CF3 Eval'!E130)</f>
        <v/>
      </c>
      <c r="F130" s="166" t="str">
        <f>IF('CF3 Eval'!F130="","",'CF3 Eval'!F130)</f>
        <v/>
      </c>
      <c r="G130" s="97">
        <f>IF('CF3 Eval'!AC130="",0,'CF3 Eval'!AC130)</f>
        <v>0</v>
      </c>
      <c r="H130" s="97">
        <f>'CF3 Eval'!AJ130</f>
        <v>0</v>
      </c>
      <c r="I130" s="97">
        <f>'CF3 Eval'!AP130</f>
        <v>0</v>
      </c>
      <c r="J130" s="38">
        <f>'CF3 Eval'!AQ130</f>
        <v>0</v>
      </c>
      <c r="K130" s="99" t="str">
        <f t="shared" si="2"/>
        <v/>
      </c>
      <c r="L130" s="189">
        <f>'CF3 Eval'!AR130</f>
        <v>127</v>
      </c>
    </row>
    <row r="131" spans="1:12" ht="15.6" x14ac:dyDescent="0.25">
      <c r="A131" s="243" t="str">
        <f t="shared" si="3"/>
        <v/>
      </c>
      <c r="B131" s="34" t="str">
        <f>IF(D131="","",UPPER(Accueil!$D$8))</f>
        <v/>
      </c>
      <c r="C131" s="145" t="str">
        <f>IF('CF3 Eval'!C131="","",'CF3 Eval'!C131)</f>
        <v/>
      </c>
      <c r="D131" s="163" t="str">
        <f>IF('CF3 Eval'!D131="","",'CF3 Eval'!D131)</f>
        <v/>
      </c>
      <c r="E131" s="284" t="str">
        <f>IF('CF3 Eval'!E131="","",'CF3 Eval'!E131)</f>
        <v/>
      </c>
      <c r="F131" s="166" t="str">
        <f>IF('CF3 Eval'!F131="","",'CF3 Eval'!F131)</f>
        <v/>
      </c>
      <c r="G131" s="97">
        <f>IF('CF3 Eval'!AC131="",0,'CF3 Eval'!AC131)</f>
        <v>0</v>
      </c>
      <c r="H131" s="97">
        <f>'CF3 Eval'!AJ131</f>
        <v>0</v>
      </c>
      <c r="I131" s="97">
        <f>'CF3 Eval'!AP131</f>
        <v>0</v>
      </c>
      <c r="J131" s="38">
        <f>'CF3 Eval'!AQ131</f>
        <v>0</v>
      </c>
      <c r="K131" s="99" t="str">
        <f t="shared" si="2"/>
        <v/>
      </c>
      <c r="L131" s="189">
        <f>'CF3 Eval'!AR131</f>
        <v>128</v>
      </c>
    </row>
    <row r="132" spans="1:12" ht="15.6" x14ac:dyDescent="0.25">
      <c r="A132" s="243" t="str">
        <f t="shared" si="3"/>
        <v/>
      </c>
      <c r="B132" s="34" t="str">
        <f>IF(D132="","",UPPER(Accueil!$D$8))</f>
        <v/>
      </c>
      <c r="C132" s="145" t="str">
        <f>IF('CF3 Eval'!C132="","",'CF3 Eval'!C132)</f>
        <v/>
      </c>
      <c r="D132" s="163" t="str">
        <f>IF('CF3 Eval'!D132="","",'CF3 Eval'!D132)</f>
        <v/>
      </c>
      <c r="E132" s="284" t="str">
        <f>IF('CF3 Eval'!E132="","",'CF3 Eval'!E132)</f>
        <v/>
      </c>
      <c r="F132" s="166" t="str">
        <f>IF('CF3 Eval'!F132="","",'CF3 Eval'!F132)</f>
        <v/>
      </c>
      <c r="G132" s="97">
        <f>IF('CF3 Eval'!AC132="",0,'CF3 Eval'!AC132)</f>
        <v>0</v>
      </c>
      <c r="H132" s="97">
        <f>'CF3 Eval'!AJ132</f>
        <v>0</v>
      </c>
      <c r="I132" s="97">
        <f>'CF3 Eval'!AP132</f>
        <v>0</v>
      </c>
      <c r="J132" s="38">
        <f>'CF3 Eval'!AQ132</f>
        <v>0</v>
      </c>
      <c r="K132" s="99" t="str">
        <f t="shared" ref="K132:K195" si="4">IF(J132=0,"",IF(J132&gt;=88.8,"Ruban Bleu","Ruban Vert"))</f>
        <v/>
      </c>
      <c r="L132" s="189">
        <f>'CF3 Eval'!AR132</f>
        <v>129</v>
      </c>
    </row>
    <row r="133" spans="1:12" ht="15.6" x14ac:dyDescent="0.25">
      <c r="A133" s="243" t="str">
        <f t="shared" ref="A133:A196" si="5">IF(J133&gt;0,RANK(J133,J$4:J$303),"")</f>
        <v/>
      </c>
      <c r="B133" s="34" t="str">
        <f>IF(D133="","",UPPER(Accueil!$D$8))</f>
        <v/>
      </c>
      <c r="C133" s="145" t="str">
        <f>IF('CF3 Eval'!C133="","",'CF3 Eval'!C133)</f>
        <v/>
      </c>
      <c r="D133" s="163" t="str">
        <f>IF('CF3 Eval'!D133="","",'CF3 Eval'!D133)</f>
        <v/>
      </c>
      <c r="E133" s="284" t="str">
        <f>IF('CF3 Eval'!E133="","",'CF3 Eval'!E133)</f>
        <v/>
      </c>
      <c r="F133" s="166" t="str">
        <f>IF('CF3 Eval'!F133="","",'CF3 Eval'!F133)</f>
        <v/>
      </c>
      <c r="G133" s="97">
        <f>IF('CF3 Eval'!AC133="",0,'CF3 Eval'!AC133)</f>
        <v>0</v>
      </c>
      <c r="H133" s="97">
        <f>'CF3 Eval'!AJ133</f>
        <v>0</v>
      </c>
      <c r="I133" s="97">
        <f>'CF3 Eval'!AP133</f>
        <v>0</v>
      </c>
      <c r="J133" s="38">
        <f>'CF3 Eval'!AQ133</f>
        <v>0</v>
      </c>
      <c r="K133" s="99" t="str">
        <f t="shared" si="4"/>
        <v/>
      </c>
      <c r="L133" s="189">
        <f>'CF3 Eval'!AR133</f>
        <v>130</v>
      </c>
    </row>
    <row r="134" spans="1:12" ht="15.6" x14ac:dyDescent="0.25">
      <c r="A134" s="243" t="str">
        <f t="shared" si="5"/>
        <v/>
      </c>
      <c r="B134" s="34" t="str">
        <f>IF(D134="","",UPPER(Accueil!$D$8))</f>
        <v/>
      </c>
      <c r="C134" s="145" t="str">
        <f>IF('CF3 Eval'!C134="","",'CF3 Eval'!C134)</f>
        <v/>
      </c>
      <c r="D134" s="163" t="str">
        <f>IF('CF3 Eval'!D134="","",'CF3 Eval'!D134)</f>
        <v/>
      </c>
      <c r="E134" s="284" t="str">
        <f>IF('CF3 Eval'!E134="","",'CF3 Eval'!E134)</f>
        <v/>
      </c>
      <c r="F134" s="166" t="str">
        <f>IF('CF3 Eval'!F134="","",'CF3 Eval'!F134)</f>
        <v/>
      </c>
      <c r="G134" s="97">
        <f>IF('CF3 Eval'!AC134="",0,'CF3 Eval'!AC134)</f>
        <v>0</v>
      </c>
      <c r="H134" s="97">
        <f>'CF3 Eval'!AJ134</f>
        <v>0</v>
      </c>
      <c r="I134" s="97">
        <f>'CF3 Eval'!AP134</f>
        <v>0</v>
      </c>
      <c r="J134" s="38">
        <f>'CF3 Eval'!AQ134</f>
        <v>0</v>
      </c>
      <c r="K134" s="99" t="str">
        <f t="shared" si="4"/>
        <v/>
      </c>
      <c r="L134" s="189">
        <f>'CF3 Eval'!AR134</f>
        <v>131</v>
      </c>
    </row>
    <row r="135" spans="1:12" ht="15.6" x14ac:dyDescent="0.25">
      <c r="A135" s="243" t="str">
        <f t="shared" si="5"/>
        <v/>
      </c>
      <c r="B135" s="34" t="str">
        <f>IF(D135="","",UPPER(Accueil!$D$8))</f>
        <v/>
      </c>
      <c r="C135" s="145" t="str">
        <f>IF('CF3 Eval'!C135="","",'CF3 Eval'!C135)</f>
        <v/>
      </c>
      <c r="D135" s="163" t="str">
        <f>IF('CF3 Eval'!D135="","",'CF3 Eval'!D135)</f>
        <v/>
      </c>
      <c r="E135" s="284" t="str">
        <f>IF('CF3 Eval'!E135="","",'CF3 Eval'!E135)</f>
        <v/>
      </c>
      <c r="F135" s="166" t="str">
        <f>IF('CF3 Eval'!F135="","",'CF3 Eval'!F135)</f>
        <v/>
      </c>
      <c r="G135" s="97">
        <f>IF('CF3 Eval'!AC135="",0,'CF3 Eval'!AC135)</f>
        <v>0</v>
      </c>
      <c r="H135" s="97">
        <f>'CF3 Eval'!AJ135</f>
        <v>0</v>
      </c>
      <c r="I135" s="97">
        <f>'CF3 Eval'!AP135</f>
        <v>0</v>
      </c>
      <c r="J135" s="38">
        <f>'CF3 Eval'!AQ135</f>
        <v>0</v>
      </c>
      <c r="K135" s="99" t="str">
        <f t="shared" si="4"/>
        <v/>
      </c>
      <c r="L135" s="189">
        <f>'CF3 Eval'!AR135</f>
        <v>132</v>
      </c>
    </row>
    <row r="136" spans="1:12" ht="15.6" x14ac:dyDescent="0.25">
      <c r="A136" s="243" t="str">
        <f t="shared" si="5"/>
        <v/>
      </c>
      <c r="B136" s="34" t="str">
        <f>IF(D136="","",UPPER(Accueil!$D$8))</f>
        <v/>
      </c>
      <c r="C136" s="145" t="str">
        <f>IF('CF3 Eval'!C136="","",'CF3 Eval'!C136)</f>
        <v/>
      </c>
      <c r="D136" s="163" t="str">
        <f>IF('CF3 Eval'!D136="","",'CF3 Eval'!D136)</f>
        <v/>
      </c>
      <c r="E136" s="284" t="str">
        <f>IF('CF3 Eval'!E136="","",'CF3 Eval'!E136)</f>
        <v/>
      </c>
      <c r="F136" s="166" t="str">
        <f>IF('CF3 Eval'!F136="","",'CF3 Eval'!F136)</f>
        <v/>
      </c>
      <c r="G136" s="97">
        <f>IF('CF3 Eval'!AC136="",0,'CF3 Eval'!AC136)</f>
        <v>0</v>
      </c>
      <c r="H136" s="97">
        <f>'CF3 Eval'!AJ136</f>
        <v>0</v>
      </c>
      <c r="I136" s="97">
        <f>'CF3 Eval'!AP136</f>
        <v>0</v>
      </c>
      <c r="J136" s="38">
        <f>'CF3 Eval'!AQ136</f>
        <v>0</v>
      </c>
      <c r="K136" s="99" t="str">
        <f t="shared" si="4"/>
        <v/>
      </c>
      <c r="L136" s="189">
        <f>'CF3 Eval'!AR136</f>
        <v>133</v>
      </c>
    </row>
    <row r="137" spans="1:12" ht="15.6" x14ac:dyDescent="0.25">
      <c r="A137" s="243" t="str">
        <f t="shared" si="5"/>
        <v/>
      </c>
      <c r="B137" s="34" t="str">
        <f>IF(D137="","",UPPER(Accueil!$D$8))</f>
        <v/>
      </c>
      <c r="C137" s="145" t="str">
        <f>IF('CF3 Eval'!C137="","",'CF3 Eval'!C137)</f>
        <v/>
      </c>
      <c r="D137" s="163" t="str">
        <f>IF('CF3 Eval'!D137="","",'CF3 Eval'!D137)</f>
        <v/>
      </c>
      <c r="E137" s="284" t="str">
        <f>IF('CF3 Eval'!E137="","",'CF3 Eval'!E137)</f>
        <v/>
      </c>
      <c r="F137" s="166" t="str">
        <f>IF('CF3 Eval'!F137="","",'CF3 Eval'!F137)</f>
        <v/>
      </c>
      <c r="G137" s="97">
        <f>IF('CF3 Eval'!AC137="",0,'CF3 Eval'!AC137)</f>
        <v>0</v>
      </c>
      <c r="H137" s="97">
        <f>'CF3 Eval'!AJ137</f>
        <v>0</v>
      </c>
      <c r="I137" s="97">
        <f>'CF3 Eval'!AP137</f>
        <v>0</v>
      </c>
      <c r="J137" s="38">
        <f>'CF3 Eval'!AQ137</f>
        <v>0</v>
      </c>
      <c r="K137" s="99" t="str">
        <f t="shared" si="4"/>
        <v/>
      </c>
      <c r="L137" s="189">
        <f>'CF3 Eval'!AR137</f>
        <v>134</v>
      </c>
    </row>
    <row r="138" spans="1:12" ht="15.6" x14ac:dyDescent="0.25">
      <c r="A138" s="243" t="str">
        <f t="shared" si="5"/>
        <v/>
      </c>
      <c r="B138" s="34" t="str">
        <f>IF(D138="","",UPPER(Accueil!$D$8))</f>
        <v/>
      </c>
      <c r="C138" s="145" t="str">
        <f>IF('CF3 Eval'!C138="","",'CF3 Eval'!C138)</f>
        <v/>
      </c>
      <c r="D138" s="163" t="str">
        <f>IF('CF3 Eval'!D138="","",'CF3 Eval'!D138)</f>
        <v/>
      </c>
      <c r="E138" s="284" t="str">
        <f>IF('CF3 Eval'!E138="","",'CF3 Eval'!E138)</f>
        <v/>
      </c>
      <c r="F138" s="166" t="str">
        <f>IF('CF3 Eval'!F138="","",'CF3 Eval'!F138)</f>
        <v/>
      </c>
      <c r="G138" s="97">
        <f>IF('CF3 Eval'!AC138="",0,'CF3 Eval'!AC138)</f>
        <v>0</v>
      </c>
      <c r="H138" s="97">
        <f>'CF3 Eval'!AJ138</f>
        <v>0</v>
      </c>
      <c r="I138" s="97">
        <f>'CF3 Eval'!AP138</f>
        <v>0</v>
      </c>
      <c r="J138" s="38">
        <f>'CF3 Eval'!AQ138</f>
        <v>0</v>
      </c>
      <c r="K138" s="99" t="str">
        <f t="shared" si="4"/>
        <v/>
      </c>
      <c r="L138" s="189">
        <f>'CF3 Eval'!AR138</f>
        <v>135</v>
      </c>
    </row>
    <row r="139" spans="1:12" ht="15.6" x14ac:dyDescent="0.25">
      <c r="A139" s="243" t="str">
        <f t="shared" si="5"/>
        <v/>
      </c>
      <c r="B139" s="34" t="str">
        <f>IF(D139="","",UPPER(Accueil!$D$8))</f>
        <v/>
      </c>
      <c r="C139" s="145" t="str">
        <f>IF('CF3 Eval'!C139="","",'CF3 Eval'!C139)</f>
        <v/>
      </c>
      <c r="D139" s="163" t="str">
        <f>IF('CF3 Eval'!D139="","",'CF3 Eval'!D139)</f>
        <v/>
      </c>
      <c r="E139" s="284" t="str">
        <f>IF('CF3 Eval'!E139="","",'CF3 Eval'!E139)</f>
        <v/>
      </c>
      <c r="F139" s="166" t="str">
        <f>IF('CF3 Eval'!F139="","",'CF3 Eval'!F139)</f>
        <v/>
      </c>
      <c r="G139" s="97">
        <f>IF('CF3 Eval'!AC139="",0,'CF3 Eval'!AC139)</f>
        <v>0</v>
      </c>
      <c r="H139" s="97">
        <f>'CF3 Eval'!AJ139</f>
        <v>0</v>
      </c>
      <c r="I139" s="97">
        <f>'CF3 Eval'!AP139</f>
        <v>0</v>
      </c>
      <c r="J139" s="38">
        <f>'CF3 Eval'!AQ139</f>
        <v>0</v>
      </c>
      <c r="K139" s="99" t="str">
        <f t="shared" si="4"/>
        <v/>
      </c>
      <c r="L139" s="189">
        <f>'CF3 Eval'!AR139</f>
        <v>136</v>
      </c>
    </row>
    <row r="140" spans="1:12" ht="15.6" x14ac:dyDescent="0.25">
      <c r="A140" s="243" t="str">
        <f t="shared" si="5"/>
        <v/>
      </c>
      <c r="B140" s="34" t="str">
        <f>IF(D140="","",UPPER(Accueil!$D$8))</f>
        <v/>
      </c>
      <c r="C140" s="145" t="str">
        <f>IF('CF3 Eval'!C140="","",'CF3 Eval'!C140)</f>
        <v/>
      </c>
      <c r="D140" s="163" t="str">
        <f>IF('CF3 Eval'!D140="","",'CF3 Eval'!D140)</f>
        <v/>
      </c>
      <c r="E140" s="284" t="str">
        <f>IF('CF3 Eval'!E140="","",'CF3 Eval'!E140)</f>
        <v/>
      </c>
      <c r="F140" s="166" t="str">
        <f>IF('CF3 Eval'!F140="","",'CF3 Eval'!F140)</f>
        <v/>
      </c>
      <c r="G140" s="97">
        <f>IF('CF3 Eval'!AC140="",0,'CF3 Eval'!AC140)</f>
        <v>0</v>
      </c>
      <c r="H140" s="97">
        <f>'CF3 Eval'!AJ140</f>
        <v>0</v>
      </c>
      <c r="I140" s="97">
        <f>'CF3 Eval'!AP140</f>
        <v>0</v>
      </c>
      <c r="J140" s="38">
        <f>'CF3 Eval'!AQ140</f>
        <v>0</v>
      </c>
      <c r="K140" s="99" t="str">
        <f t="shared" si="4"/>
        <v/>
      </c>
      <c r="L140" s="189">
        <f>'CF3 Eval'!AR140</f>
        <v>137</v>
      </c>
    </row>
    <row r="141" spans="1:12" ht="15.6" x14ac:dyDescent="0.25">
      <c r="A141" s="243" t="str">
        <f t="shared" si="5"/>
        <v/>
      </c>
      <c r="B141" s="34" t="str">
        <f>IF(D141="","",UPPER(Accueil!$D$8))</f>
        <v/>
      </c>
      <c r="C141" s="145" t="str">
        <f>IF('CF3 Eval'!C141="","",'CF3 Eval'!C141)</f>
        <v/>
      </c>
      <c r="D141" s="163" t="str">
        <f>IF('CF3 Eval'!D141="","",'CF3 Eval'!D141)</f>
        <v/>
      </c>
      <c r="E141" s="284" t="str">
        <f>IF('CF3 Eval'!E141="","",'CF3 Eval'!E141)</f>
        <v/>
      </c>
      <c r="F141" s="166" t="str">
        <f>IF('CF3 Eval'!F141="","",'CF3 Eval'!F141)</f>
        <v/>
      </c>
      <c r="G141" s="97">
        <f>IF('CF3 Eval'!AC141="",0,'CF3 Eval'!AC141)</f>
        <v>0</v>
      </c>
      <c r="H141" s="97">
        <f>'CF3 Eval'!AJ141</f>
        <v>0</v>
      </c>
      <c r="I141" s="97">
        <f>'CF3 Eval'!AP141</f>
        <v>0</v>
      </c>
      <c r="J141" s="38">
        <f>'CF3 Eval'!AQ141</f>
        <v>0</v>
      </c>
      <c r="K141" s="99" t="str">
        <f t="shared" si="4"/>
        <v/>
      </c>
      <c r="L141" s="189">
        <f>'CF3 Eval'!AR141</f>
        <v>138</v>
      </c>
    </row>
    <row r="142" spans="1:12" ht="15.6" x14ac:dyDescent="0.25">
      <c r="A142" s="243" t="str">
        <f t="shared" si="5"/>
        <v/>
      </c>
      <c r="B142" s="34" t="str">
        <f>IF(D142="","",UPPER(Accueil!$D$8))</f>
        <v/>
      </c>
      <c r="C142" s="145" t="str">
        <f>IF('CF3 Eval'!C142="","",'CF3 Eval'!C142)</f>
        <v/>
      </c>
      <c r="D142" s="163" t="str">
        <f>IF('CF3 Eval'!D142="","",'CF3 Eval'!D142)</f>
        <v/>
      </c>
      <c r="E142" s="284" t="str">
        <f>IF('CF3 Eval'!E142="","",'CF3 Eval'!E142)</f>
        <v/>
      </c>
      <c r="F142" s="166" t="str">
        <f>IF('CF3 Eval'!F142="","",'CF3 Eval'!F142)</f>
        <v/>
      </c>
      <c r="G142" s="97">
        <f>IF('CF3 Eval'!AC142="",0,'CF3 Eval'!AC142)</f>
        <v>0</v>
      </c>
      <c r="H142" s="97">
        <f>'CF3 Eval'!AJ142</f>
        <v>0</v>
      </c>
      <c r="I142" s="97">
        <f>'CF3 Eval'!AP142</f>
        <v>0</v>
      </c>
      <c r="J142" s="38">
        <f>'CF3 Eval'!AQ142</f>
        <v>0</v>
      </c>
      <c r="K142" s="99" t="str">
        <f t="shared" si="4"/>
        <v/>
      </c>
      <c r="L142" s="189">
        <f>'CF3 Eval'!AR142</f>
        <v>139</v>
      </c>
    </row>
    <row r="143" spans="1:12" ht="15.6" x14ac:dyDescent="0.25">
      <c r="A143" s="243" t="str">
        <f t="shared" si="5"/>
        <v/>
      </c>
      <c r="B143" s="34" t="str">
        <f>IF(D143="","",UPPER(Accueil!$D$8))</f>
        <v/>
      </c>
      <c r="C143" s="145" t="str">
        <f>IF('CF3 Eval'!C143="","",'CF3 Eval'!C143)</f>
        <v/>
      </c>
      <c r="D143" s="163" t="str">
        <f>IF('CF3 Eval'!D143="","",'CF3 Eval'!D143)</f>
        <v/>
      </c>
      <c r="E143" s="284" t="str">
        <f>IF('CF3 Eval'!E143="","",'CF3 Eval'!E143)</f>
        <v/>
      </c>
      <c r="F143" s="166" t="str">
        <f>IF('CF3 Eval'!F143="","",'CF3 Eval'!F143)</f>
        <v/>
      </c>
      <c r="G143" s="97">
        <f>IF('CF3 Eval'!AC143="",0,'CF3 Eval'!AC143)</f>
        <v>0</v>
      </c>
      <c r="H143" s="97">
        <f>'CF3 Eval'!AJ143</f>
        <v>0</v>
      </c>
      <c r="I143" s="97">
        <f>'CF3 Eval'!AP143</f>
        <v>0</v>
      </c>
      <c r="J143" s="38">
        <f>'CF3 Eval'!AQ143</f>
        <v>0</v>
      </c>
      <c r="K143" s="99" t="str">
        <f t="shared" si="4"/>
        <v/>
      </c>
      <c r="L143" s="189">
        <f>'CF3 Eval'!AR143</f>
        <v>140</v>
      </c>
    </row>
    <row r="144" spans="1:12" ht="15.6" x14ac:dyDescent="0.25">
      <c r="A144" s="243" t="str">
        <f t="shared" si="5"/>
        <v/>
      </c>
      <c r="B144" s="34" t="str">
        <f>IF(D144="","",UPPER(Accueil!$D$8))</f>
        <v/>
      </c>
      <c r="C144" s="145" t="str">
        <f>IF('CF3 Eval'!C144="","",'CF3 Eval'!C144)</f>
        <v/>
      </c>
      <c r="D144" s="163" t="str">
        <f>IF('CF3 Eval'!D144="","",'CF3 Eval'!D144)</f>
        <v/>
      </c>
      <c r="E144" s="284" t="str">
        <f>IF('CF3 Eval'!E144="","",'CF3 Eval'!E144)</f>
        <v/>
      </c>
      <c r="F144" s="166" t="str">
        <f>IF('CF3 Eval'!F144="","",'CF3 Eval'!F144)</f>
        <v/>
      </c>
      <c r="G144" s="97">
        <f>IF('CF3 Eval'!AC144="",0,'CF3 Eval'!AC144)</f>
        <v>0</v>
      </c>
      <c r="H144" s="97">
        <f>'CF3 Eval'!AJ144</f>
        <v>0</v>
      </c>
      <c r="I144" s="97">
        <f>'CF3 Eval'!AP144</f>
        <v>0</v>
      </c>
      <c r="J144" s="38">
        <f>'CF3 Eval'!AQ144</f>
        <v>0</v>
      </c>
      <c r="K144" s="99" t="str">
        <f t="shared" si="4"/>
        <v/>
      </c>
      <c r="L144" s="189">
        <f>'CF3 Eval'!AR144</f>
        <v>141</v>
      </c>
    </row>
    <row r="145" spans="1:12" ht="15.6" x14ac:dyDescent="0.25">
      <c r="A145" s="243" t="str">
        <f t="shared" si="5"/>
        <v/>
      </c>
      <c r="B145" s="34" t="str">
        <f>IF(D145="","",UPPER(Accueil!$D$8))</f>
        <v/>
      </c>
      <c r="C145" s="145" t="str">
        <f>IF('CF3 Eval'!C145="","",'CF3 Eval'!C145)</f>
        <v/>
      </c>
      <c r="D145" s="163" t="str">
        <f>IF('CF3 Eval'!D145="","",'CF3 Eval'!D145)</f>
        <v/>
      </c>
      <c r="E145" s="284" t="str">
        <f>IF('CF3 Eval'!E145="","",'CF3 Eval'!E145)</f>
        <v/>
      </c>
      <c r="F145" s="166" t="str">
        <f>IF('CF3 Eval'!F145="","",'CF3 Eval'!F145)</f>
        <v/>
      </c>
      <c r="G145" s="97">
        <f>IF('CF3 Eval'!AC145="",0,'CF3 Eval'!AC145)</f>
        <v>0</v>
      </c>
      <c r="H145" s="97">
        <f>'CF3 Eval'!AJ145</f>
        <v>0</v>
      </c>
      <c r="I145" s="97">
        <f>'CF3 Eval'!AP145</f>
        <v>0</v>
      </c>
      <c r="J145" s="38">
        <f>'CF3 Eval'!AQ145</f>
        <v>0</v>
      </c>
      <c r="K145" s="99" t="str">
        <f t="shared" si="4"/>
        <v/>
      </c>
      <c r="L145" s="189">
        <f>'CF3 Eval'!AR145</f>
        <v>142</v>
      </c>
    </row>
    <row r="146" spans="1:12" ht="15.6" x14ac:dyDescent="0.25">
      <c r="A146" s="243" t="str">
        <f t="shared" si="5"/>
        <v/>
      </c>
      <c r="B146" s="34" t="str">
        <f>IF(D146="","",UPPER(Accueil!$D$8))</f>
        <v/>
      </c>
      <c r="C146" s="145" t="str">
        <f>IF('CF3 Eval'!C146="","",'CF3 Eval'!C146)</f>
        <v/>
      </c>
      <c r="D146" s="163" t="str">
        <f>IF('CF3 Eval'!D146="","",'CF3 Eval'!D146)</f>
        <v/>
      </c>
      <c r="E146" s="284" t="str">
        <f>IF('CF3 Eval'!E146="","",'CF3 Eval'!E146)</f>
        <v/>
      </c>
      <c r="F146" s="166" t="str">
        <f>IF('CF3 Eval'!F146="","",'CF3 Eval'!F146)</f>
        <v/>
      </c>
      <c r="G146" s="97">
        <f>IF('CF3 Eval'!AC146="",0,'CF3 Eval'!AC146)</f>
        <v>0</v>
      </c>
      <c r="H146" s="97">
        <f>'CF3 Eval'!AJ146</f>
        <v>0</v>
      </c>
      <c r="I146" s="97">
        <f>'CF3 Eval'!AP146</f>
        <v>0</v>
      </c>
      <c r="J146" s="38">
        <f>'CF3 Eval'!AQ146</f>
        <v>0</v>
      </c>
      <c r="K146" s="99" t="str">
        <f t="shared" si="4"/>
        <v/>
      </c>
      <c r="L146" s="189">
        <f>'CF3 Eval'!AR146</f>
        <v>143</v>
      </c>
    </row>
    <row r="147" spans="1:12" ht="15.6" x14ac:dyDescent="0.25">
      <c r="A147" s="243" t="str">
        <f t="shared" si="5"/>
        <v/>
      </c>
      <c r="B147" s="34" t="str">
        <f>IF(D147="","",UPPER(Accueil!$D$8))</f>
        <v/>
      </c>
      <c r="C147" s="145" t="str">
        <f>IF('CF3 Eval'!C147="","",'CF3 Eval'!C147)</f>
        <v/>
      </c>
      <c r="D147" s="163" t="str">
        <f>IF('CF3 Eval'!D147="","",'CF3 Eval'!D147)</f>
        <v/>
      </c>
      <c r="E147" s="284" t="str">
        <f>IF('CF3 Eval'!E147="","",'CF3 Eval'!E147)</f>
        <v/>
      </c>
      <c r="F147" s="166" t="str">
        <f>IF('CF3 Eval'!F147="","",'CF3 Eval'!F147)</f>
        <v/>
      </c>
      <c r="G147" s="97">
        <f>IF('CF3 Eval'!AC147="",0,'CF3 Eval'!AC147)</f>
        <v>0</v>
      </c>
      <c r="H147" s="97">
        <f>'CF3 Eval'!AJ147</f>
        <v>0</v>
      </c>
      <c r="I147" s="97">
        <f>'CF3 Eval'!AP147</f>
        <v>0</v>
      </c>
      <c r="J147" s="38">
        <f>'CF3 Eval'!AQ147</f>
        <v>0</v>
      </c>
      <c r="K147" s="99" t="str">
        <f t="shared" si="4"/>
        <v/>
      </c>
      <c r="L147" s="189">
        <f>'CF3 Eval'!AR147</f>
        <v>144</v>
      </c>
    </row>
    <row r="148" spans="1:12" ht="15.6" x14ac:dyDescent="0.25">
      <c r="A148" s="243" t="str">
        <f t="shared" si="5"/>
        <v/>
      </c>
      <c r="B148" s="34" t="str">
        <f>IF(D148="","",UPPER(Accueil!$D$8))</f>
        <v/>
      </c>
      <c r="C148" s="145" t="str">
        <f>IF('CF3 Eval'!C148="","",'CF3 Eval'!C148)</f>
        <v/>
      </c>
      <c r="D148" s="163" t="str">
        <f>IF('CF3 Eval'!D148="","",'CF3 Eval'!D148)</f>
        <v/>
      </c>
      <c r="E148" s="284" t="str">
        <f>IF('CF3 Eval'!E148="","",'CF3 Eval'!E148)</f>
        <v/>
      </c>
      <c r="F148" s="166" t="str">
        <f>IF('CF3 Eval'!F148="","",'CF3 Eval'!F148)</f>
        <v/>
      </c>
      <c r="G148" s="97">
        <f>IF('CF3 Eval'!AC148="",0,'CF3 Eval'!AC148)</f>
        <v>0</v>
      </c>
      <c r="H148" s="97">
        <f>'CF3 Eval'!AJ148</f>
        <v>0</v>
      </c>
      <c r="I148" s="97">
        <f>'CF3 Eval'!AP148</f>
        <v>0</v>
      </c>
      <c r="J148" s="38">
        <f>'CF3 Eval'!AQ148</f>
        <v>0</v>
      </c>
      <c r="K148" s="99" t="str">
        <f t="shared" si="4"/>
        <v/>
      </c>
      <c r="L148" s="189">
        <f>'CF3 Eval'!AR148</f>
        <v>145</v>
      </c>
    </row>
    <row r="149" spans="1:12" ht="15.6" x14ac:dyDescent="0.25">
      <c r="A149" s="243" t="str">
        <f t="shared" si="5"/>
        <v/>
      </c>
      <c r="B149" s="34" t="str">
        <f>IF(D149="","",UPPER(Accueil!$D$8))</f>
        <v/>
      </c>
      <c r="C149" s="145" t="str">
        <f>IF('CF3 Eval'!C149="","",'CF3 Eval'!C149)</f>
        <v/>
      </c>
      <c r="D149" s="163" t="str">
        <f>IF('CF3 Eval'!D149="","",'CF3 Eval'!D149)</f>
        <v/>
      </c>
      <c r="E149" s="284" t="str">
        <f>IF('CF3 Eval'!E149="","",'CF3 Eval'!E149)</f>
        <v/>
      </c>
      <c r="F149" s="166" t="str">
        <f>IF('CF3 Eval'!F149="","",'CF3 Eval'!F149)</f>
        <v/>
      </c>
      <c r="G149" s="97">
        <f>IF('CF3 Eval'!AC149="",0,'CF3 Eval'!AC149)</f>
        <v>0</v>
      </c>
      <c r="H149" s="97">
        <f>'CF3 Eval'!AJ149</f>
        <v>0</v>
      </c>
      <c r="I149" s="97">
        <f>'CF3 Eval'!AP149</f>
        <v>0</v>
      </c>
      <c r="J149" s="38">
        <f>'CF3 Eval'!AQ149</f>
        <v>0</v>
      </c>
      <c r="K149" s="99" t="str">
        <f t="shared" si="4"/>
        <v/>
      </c>
      <c r="L149" s="189">
        <f>'CF3 Eval'!AR149</f>
        <v>146</v>
      </c>
    </row>
    <row r="150" spans="1:12" ht="15.6" x14ac:dyDescent="0.25">
      <c r="A150" s="243" t="str">
        <f t="shared" si="5"/>
        <v/>
      </c>
      <c r="B150" s="34" t="str">
        <f>IF(D150="","",UPPER(Accueil!$D$8))</f>
        <v/>
      </c>
      <c r="C150" s="145" t="str">
        <f>IF('CF3 Eval'!C150="","",'CF3 Eval'!C150)</f>
        <v/>
      </c>
      <c r="D150" s="163" t="str">
        <f>IF('CF3 Eval'!D150="","",'CF3 Eval'!D150)</f>
        <v/>
      </c>
      <c r="E150" s="284" t="str">
        <f>IF('CF3 Eval'!E150="","",'CF3 Eval'!E150)</f>
        <v/>
      </c>
      <c r="F150" s="166" t="str">
        <f>IF('CF3 Eval'!F150="","",'CF3 Eval'!F150)</f>
        <v/>
      </c>
      <c r="G150" s="97">
        <f>IF('CF3 Eval'!AC150="",0,'CF3 Eval'!AC150)</f>
        <v>0</v>
      </c>
      <c r="H150" s="97">
        <f>'CF3 Eval'!AJ150</f>
        <v>0</v>
      </c>
      <c r="I150" s="97">
        <f>'CF3 Eval'!AP150</f>
        <v>0</v>
      </c>
      <c r="J150" s="38">
        <f>'CF3 Eval'!AQ150</f>
        <v>0</v>
      </c>
      <c r="K150" s="99" t="str">
        <f t="shared" si="4"/>
        <v/>
      </c>
      <c r="L150" s="189">
        <f>'CF3 Eval'!AR150</f>
        <v>147</v>
      </c>
    </row>
    <row r="151" spans="1:12" ht="15.6" x14ac:dyDescent="0.25">
      <c r="A151" s="243" t="str">
        <f t="shared" si="5"/>
        <v/>
      </c>
      <c r="B151" s="34" t="str">
        <f>IF(D151="","",UPPER(Accueil!$D$8))</f>
        <v/>
      </c>
      <c r="C151" s="145" t="str">
        <f>IF('CF3 Eval'!C151="","",'CF3 Eval'!C151)</f>
        <v/>
      </c>
      <c r="D151" s="163" t="str">
        <f>IF('CF3 Eval'!D151="","",'CF3 Eval'!D151)</f>
        <v/>
      </c>
      <c r="E151" s="284" t="str">
        <f>IF('CF3 Eval'!E151="","",'CF3 Eval'!E151)</f>
        <v/>
      </c>
      <c r="F151" s="166" t="str">
        <f>IF('CF3 Eval'!F151="","",'CF3 Eval'!F151)</f>
        <v/>
      </c>
      <c r="G151" s="97">
        <f>IF('CF3 Eval'!AC151="",0,'CF3 Eval'!AC151)</f>
        <v>0</v>
      </c>
      <c r="H151" s="97">
        <f>'CF3 Eval'!AJ151</f>
        <v>0</v>
      </c>
      <c r="I151" s="97">
        <f>'CF3 Eval'!AP151</f>
        <v>0</v>
      </c>
      <c r="J151" s="38">
        <f>'CF3 Eval'!AQ151</f>
        <v>0</v>
      </c>
      <c r="K151" s="99" t="str">
        <f t="shared" si="4"/>
        <v/>
      </c>
      <c r="L151" s="189">
        <f>'CF3 Eval'!AR151</f>
        <v>148</v>
      </c>
    </row>
    <row r="152" spans="1:12" ht="15.6" x14ac:dyDescent="0.25">
      <c r="A152" s="243" t="str">
        <f t="shared" si="5"/>
        <v/>
      </c>
      <c r="B152" s="34" t="str">
        <f>IF(D152="","",UPPER(Accueil!$D$8))</f>
        <v/>
      </c>
      <c r="C152" s="145" t="str">
        <f>IF('CF3 Eval'!C152="","",'CF3 Eval'!C152)</f>
        <v/>
      </c>
      <c r="D152" s="163" t="str">
        <f>IF('CF3 Eval'!D152="","",'CF3 Eval'!D152)</f>
        <v/>
      </c>
      <c r="E152" s="284" t="str">
        <f>IF('CF3 Eval'!E152="","",'CF3 Eval'!E152)</f>
        <v/>
      </c>
      <c r="F152" s="166" t="str">
        <f>IF('CF3 Eval'!F152="","",'CF3 Eval'!F152)</f>
        <v/>
      </c>
      <c r="G152" s="97">
        <f>IF('CF3 Eval'!AC152="",0,'CF3 Eval'!AC152)</f>
        <v>0</v>
      </c>
      <c r="H152" s="97">
        <f>'CF3 Eval'!AJ152</f>
        <v>0</v>
      </c>
      <c r="I152" s="97">
        <f>'CF3 Eval'!AP152</f>
        <v>0</v>
      </c>
      <c r="J152" s="38">
        <f>'CF3 Eval'!AQ152</f>
        <v>0</v>
      </c>
      <c r="K152" s="99" t="str">
        <f t="shared" si="4"/>
        <v/>
      </c>
      <c r="L152" s="189">
        <f>'CF3 Eval'!AR152</f>
        <v>149</v>
      </c>
    </row>
    <row r="153" spans="1:12" ht="15.6" x14ac:dyDescent="0.25">
      <c r="A153" s="243" t="str">
        <f t="shared" si="5"/>
        <v/>
      </c>
      <c r="B153" s="34" t="str">
        <f>IF(D153="","",UPPER(Accueil!$D$8))</f>
        <v/>
      </c>
      <c r="C153" s="145" t="str">
        <f>IF('CF3 Eval'!C153="","",'CF3 Eval'!C153)</f>
        <v/>
      </c>
      <c r="D153" s="163" t="str">
        <f>IF('CF3 Eval'!D153="","",'CF3 Eval'!D153)</f>
        <v/>
      </c>
      <c r="E153" s="284" t="str">
        <f>IF('CF3 Eval'!E153="","",'CF3 Eval'!E153)</f>
        <v/>
      </c>
      <c r="F153" s="166" t="str">
        <f>IF('CF3 Eval'!F153="","",'CF3 Eval'!F153)</f>
        <v/>
      </c>
      <c r="G153" s="97">
        <f>IF('CF3 Eval'!AC153="",0,'CF3 Eval'!AC153)</f>
        <v>0</v>
      </c>
      <c r="H153" s="97">
        <f>'CF3 Eval'!AJ153</f>
        <v>0</v>
      </c>
      <c r="I153" s="97">
        <f>'CF3 Eval'!AP153</f>
        <v>0</v>
      </c>
      <c r="J153" s="38">
        <f>'CF3 Eval'!AQ153</f>
        <v>0</v>
      </c>
      <c r="K153" s="99" t="str">
        <f t="shared" si="4"/>
        <v/>
      </c>
      <c r="L153" s="189">
        <f>'CF3 Eval'!AR153</f>
        <v>150</v>
      </c>
    </row>
    <row r="154" spans="1:12" ht="15.6" x14ac:dyDescent="0.25">
      <c r="A154" s="243" t="str">
        <f t="shared" si="5"/>
        <v/>
      </c>
      <c r="B154" s="34" t="str">
        <f>IF(D154="","",UPPER(Accueil!$D$8))</f>
        <v/>
      </c>
      <c r="C154" s="145" t="str">
        <f>IF('CF3 Eval'!C154="","",'CF3 Eval'!C154)</f>
        <v/>
      </c>
      <c r="D154" s="163" t="str">
        <f>IF('CF3 Eval'!D154="","",'CF3 Eval'!D154)</f>
        <v/>
      </c>
      <c r="E154" s="284" t="str">
        <f>IF('CF3 Eval'!E154="","",'CF3 Eval'!E154)</f>
        <v/>
      </c>
      <c r="F154" s="166" t="str">
        <f>IF('CF3 Eval'!F154="","",'CF3 Eval'!F154)</f>
        <v/>
      </c>
      <c r="G154" s="97">
        <f>IF('CF3 Eval'!AC154="",0,'CF3 Eval'!AC154)</f>
        <v>0</v>
      </c>
      <c r="H154" s="97">
        <f>'CF3 Eval'!AJ154</f>
        <v>0</v>
      </c>
      <c r="I154" s="97">
        <f>'CF3 Eval'!AP154</f>
        <v>0</v>
      </c>
      <c r="J154" s="38">
        <f>'CF3 Eval'!AQ154</f>
        <v>0</v>
      </c>
      <c r="K154" s="99" t="str">
        <f t="shared" si="4"/>
        <v/>
      </c>
      <c r="L154" s="189">
        <f>'CF3 Eval'!AR154</f>
        <v>151</v>
      </c>
    </row>
    <row r="155" spans="1:12" ht="15.6" x14ac:dyDescent="0.25">
      <c r="A155" s="243" t="str">
        <f t="shared" si="5"/>
        <v/>
      </c>
      <c r="B155" s="34" t="str">
        <f>IF(D155="","",UPPER(Accueil!$D$8))</f>
        <v/>
      </c>
      <c r="C155" s="145" t="str">
        <f>IF('CF3 Eval'!C155="","",'CF3 Eval'!C155)</f>
        <v/>
      </c>
      <c r="D155" s="163" t="str">
        <f>IF('CF3 Eval'!D155="","",'CF3 Eval'!D155)</f>
        <v/>
      </c>
      <c r="E155" s="284" t="str">
        <f>IF('CF3 Eval'!E155="","",'CF3 Eval'!E155)</f>
        <v/>
      </c>
      <c r="F155" s="166" t="str">
        <f>IF('CF3 Eval'!F155="","",'CF3 Eval'!F155)</f>
        <v/>
      </c>
      <c r="G155" s="97">
        <f>IF('CF3 Eval'!AC155="",0,'CF3 Eval'!AC155)</f>
        <v>0</v>
      </c>
      <c r="H155" s="97">
        <f>'CF3 Eval'!AJ155</f>
        <v>0</v>
      </c>
      <c r="I155" s="97">
        <f>'CF3 Eval'!AP155</f>
        <v>0</v>
      </c>
      <c r="J155" s="38">
        <f>'CF3 Eval'!AQ155</f>
        <v>0</v>
      </c>
      <c r="K155" s="99" t="str">
        <f t="shared" si="4"/>
        <v/>
      </c>
      <c r="L155" s="189">
        <f>'CF3 Eval'!AR155</f>
        <v>152</v>
      </c>
    </row>
    <row r="156" spans="1:12" ht="15.6" x14ac:dyDescent="0.25">
      <c r="A156" s="243" t="str">
        <f t="shared" si="5"/>
        <v/>
      </c>
      <c r="B156" s="34" t="str">
        <f>IF(D156="","",UPPER(Accueil!$D$8))</f>
        <v/>
      </c>
      <c r="C156" s="145" t="str">
        <f>IF('CF3 Eval'!C156="","",'CF3 Eval'!C156)</f>
        <v/>
      </c>
      <c r="D156" s="163" t="str">
        <f>IF('CF3 Eval'!D156="","",'CF3 Eval'!D156)</f>
        <v/>
      </c>
      <c r="E156" s="284" t="str">
        <f>IF('CF3 Eval'!E156="","",'CF3 Eval'!E156)</f>
        <v/>
      </c>
      <c r="F156" s="166" t="str">
        <f>IF('CF3 Eval'!F156="","",'CF3 Eval'!F156)</f>
        <v/>
      </c>
      <c r="G156" s="97">
        <f>IF('CF3 Eval'!AC156="",0,'CF3 Eval'!AC156)</f>
        <v>0</v>
      </c>
      <c r="H156" s="97">
        <f>'CF3 Eval'!AJ156</f>
        <v>0</v>
      </c>
      <c r="I156" s="97">
        <f>'CF3 Eval'!AP156</f>
        <v>0</v>
      </c>
      <c r="J156" s="38">
        <f>'CF3 Eval'!AQ156</f>
        <v>0</v>
      </c>
      <c r="K156" s="99" t="str">
        <f t="shared" si="4"/>
        <v/>
      </c>
      <c r="L156" s="189">
        <f>'CF3 Eval'!AR156</f>
        <v>153</v>
      </c>
    </row>
    <row r="157" spans="1:12" ht="15.6" x14ac:dyDescent="0.25">
      <c r="A157" s="243" t="str">
        <f t="shared" si="5"/>
        <v/>
      </c>
      <c r="B157" s="34" t="str">
        <f>IF(D157="","",UPPER(Accueil!$D$8))</f>
        <v/>
      </c>
      <c r="C157" s="145" t="str">
        <f>IF('CF3 Eval'!C157="","",'CF3 Eval'!C157)</f>
        <v/>
      </c>
      <c r="D157" s="163" t="str">
        <f>IF('CF3 Eval'!D157="","",'CF3 Eval'!D157)</f>
        <v/>
      </c>
      <c r="E157" s="284" t="str">
        <f>IF('CF3 Eval'!E157="","",'CF3 Eval'!E157)</f>
        <v/>
      </c>
      <c r="F157" s="166" t="str">
        <f>IF('CF3 Eval'!F157="","",'CF3 Eval'!F157)</f>
        <v/>
      </c>
      <c r="G157" s="97">
        <f>IF('CF3 Eval'!AC157="",0,'CF3 Eval'!AC157)</f>
        <v>0</v>
      </c>
      <c r="H157" s="97">
        <f>'CF3 Eval'!AJ157</f>
        <v>0</v>
      </c>
      <c r="I157" s="97">
        <f>'CF3 Eval'!AP157</f>
        <v>0</v>
      </c>
      <c r="J157" s="38">
        <f>'CF3 Eval'!AQ157</f>
        <v>0</v>
      </c>
      <c r="K157" s="99" t="str">
        <f t="shared" si="4"/>
        <v/>
      </c>
      <c r="L157" s="189">
        <f>'CF3 Eval'!AR157</f>
        <v>154</v>
      </c>
    </row>
    <row r="158" spans="1:12" ht="15.6" x14ac:dyDescent="0.25">
      <c r="A158" s="243" t="str">
        <f t="shared" si="5"/>
        <v/>
      </c>
      <c r="B158" s="34" t="str">
        <f>IF(D158="","",UPPER(Accueil!$D$8))</f>
        <v/>
      </c>
      <c r="C158" s="145" t="str">
        <f>IF('CF3 Eval'!C158="","",'CF3 Eval'!C158)</f>
        <v/>
      </c>
      <c r="D158" s="163" t="str">
        <f>IF('CF3 Eval'!D158="","",'CF3 Eval'!D158)</f>
        <v/>
      </c>
      <c r="E158" s="284" t="str">
        <f>IF('CF3 Eval'!E158="","",'CF3 Eval'!E158)</f>
        <v/>
      </c>
      <c r="F158" s="166" t="str">
        <f>IF('CF3 Eval'!F158="","",'CF3 Eval'!F158)</f>
        <v/>
      </c>
      <c r="G158" s="97">
        <f>IF('CF3 Eval'!AC158="",0,'CF3 Eval'!AC158)</f>
        <v>0</v>
      </c>
      <c r="H158" s="97">
        <f>'CF3 Eval'!AJ158</f>
        <v>0</v>
      </c>
      <c r="I158" s="97">
        <f>'CF3 Eval'!AP158</f>
        <v>0</v>
      </c>
      <c r="J158" s="38">
        <f>'CF3 Eval'!AQ158</f>
        <v>0</v>
      </c>
      <c r="K158" s="99" t="str">
        <f t="shared" si="4"/>
        <v/>
      </c>
      <c r="L158" s="189">
        <f>'CF3 Eval'!AR158</f>
        <v>155</v>
      </c>
    </row>
    <row r="159" spans="1:12" ht="15.6" x14ac:dyDescent="0.25">
      <c r="A159" s="243" t="str">
        <f t="shared" si="5"/>
        <v/>
      </c>
      <c r="B159" s="34" t="str">
        <f>IF(D159="","",UPPER(Accueil!$D$8))</f>
        <v/>
      </c>
      <c r="C159" s="145" t="str">
        <f>IF('CF3 Eval'!C159="","",'CF3 Eval'!C159)</f>
        <v/>
      </c>
      <c r="D159" s="163" t="str">
        <f>IF('CF3 Eval'!D159="","",'CF3 Eval'!D159)</f>
        <v/>
      </c>
      <c r="E159" s="284" t="str">
        <f>IF('CF3 Eval'!E159="","",'CF3 Eval'!E159)</f>
        <v/>
      </c>
      <c r="F159" s="166" t="str">
        <f>IF('CF3 Eval'!F159="","",'CF3 Eval'!F159)</f>
        <v/>
      </c>
      <c r="G159" s="97">
        <f>IF('CF3 Eval'!AC159="",0,'CF3 Eval'!AC159)</f>
        <v>0</v>
      </c>
      <c r="H159" s="97">
        <f>'CF3 Eval'!AJ159</f>
        <v>0</v>
      </c>
      <c r="I159" s="97">
        <f>'CF3 Eval'!AP159</f>
        <v>0</v>
      </c>
      <c r="J159" s="38">
        <f>'CF3 Eval'!AQ159</f>
        <v>0</v>
      </c>
      <c r="K159" s="99" t="str">
        <f t="shared" si="4"/>
        <v/>
      </c>
      <c r="L159" s="189">
        <f>'CF3 Eval'!AR159</f>
        <v>156</v>
      </c>
    </row>
    <row r="160" spans="1:12" ht="15.6" x14ac:dyDescent="0.25">
      <c r="A160" s="243" t="str">
        <f t="shared" si="5"/>
        <v/>
      </c>
      <c r="B160" s="34" t="str">
        <f>IF(D160="","",UPPER(Accueil!$D$8))</f>
        <v/>
      </c>
      <c r="C160" s="145" t="str">
        <f>IF('CF3 Eval'!C160="","",'CF3 Eval'!C160)</f>
        <v/>
      </c>
      <c r="D160" s="163" t="str">
        <f>IF('CF3 Eval'!D160="","",'CF3 Eval'!D160)</f>
        <v/>
      </c>
      <c r="E160" s="284" t="str">
        <f>IF('CF3 Eval'!E160="","",'CF3 Eval'!E160)</f>
        <v/>
      </c>
      <c r="F160" s="166" t="str">
        <f>IF('CF3 Eval'!F160="","",'CF3 Eval'!F160)</f>
        <v/>
      </c>
      <c r="G160" s="97">
        <f>IF('CF3 Eval'!AC160="",0,'CF3 Eval'!AC160)</f>
        <v>0</v>
      </c>
      <c r="H160" s="97">
        <f>'CF3 Eval'!AJ160</f>
        <v>0</v>
      </c>
      <c r="I160" s="97">
        <f>'CF3 Eval'!AP160</f>
        <v>0</v>
      </c>
      <c r="J160" s="38">
        <f>'CF3 Eval'!AQ160</f>
        <v>0</v>
      </c>
      <c r="K160" s="99" t="str">
        <f t="shared" si="4"/>
        <v/>
      </c>
      <c r="L160" s="189">
        <f>'CF3 Eval'!AR160</f>
        <v>157</v>
      </c>
    </row>
    <row r="161" spans="1:12" ht="15.6" x14ac:dyDescent="0.25">
      <c r="A161" s="243" t="str">
        <f t="shared" si="5"/>
        <v/>
      </c>
      <c r="B161" s="34" t="str">
        <f>IF(D161="","",UPPER(Accueil!$D$8))</f>
        <v/>
      </c>
      <c r="C161" s="145" t="str">
        <f>IF('CF3 Eval'!C161="","",'CF3 Eval'!C161)</f>
        <v/>
      </c>
      <c r="D161" s="163" t="str">
        <f>IF('CF3 Eval'!D161="","",'CF3 Eval'!D161)</f>
        <v/>
      </c>
      <c r="E161" s="284" t="str">
        <f>IF('CF3 Eval'!E161="","",'CF3 Eval'!E161)</f>
        <v/>
      </c>
      <c r="F161" s="166" t="str">
        <f>IF('CF3 Eval'!F161="","",'CF3 Eval'!F161)</f>
        <v/>
      </c>
      <c r="G161" s="97">
        <f>IF('CF3 Eval'!AC161="",0,'CF3 Eval'!AC161)</f>
        <v>0</v>
      </c>
      <c r="H161" s="97">
        <f>'CF3 Eval'!AJ161</f>
        <v>0</v>
      </c>
      <c r="I161" s="97">
        <f>'CF3 Eval'!AP161</f>
        <v>0</v>
      </c>
      <c r="J161" s="38">
        <f>'CF3 Eval'!AQ161</f>
        <v>0</v>
      </c>
      <c r="K161" s="99" t="str">
        <f t="shared" si="4"/>
        <v/>
      </c>
      <c r="L161" s="189">
        <f>'CF3 Eval'!AR161</f>
        <v>158</v>
      </c>
    </row>
    <row r="162" spans="1:12" ht="15.6" x14ac:dyDescent="0.25">
      <c r="A162" s="243" t="str">
        <f t="shared" si="5"/>
        <v/>
      </c>
      <c r="B162" s="34" t="str">
        <f>IF(D162="","",UPPER(Accueil!$D$8))</f>
        <v/>
      </c>
      <c r="C162" s="145" t="str">
        <f>IF('CF3 Eval'!C162="","",'CF3 Eval'!C162)</f>
        <v/>
      </c>
      <c r="D162" s="163" t="str">
        <f>IF('CF3 Eval'!D162="","",'CF3 Eval'!D162)</f>
        <v/>
      </c>
      <c r="E162" s="284" t="str">
        <f>IF('CF3 Eval'!E162="","",'CF3 Eval'!E162)</f>
        <v/>
      </c>
      <c r="F162" s="166" t="str">
        <f>IF('CF3 Eval'!F162="","",'CF3 Eval'!F162)</f>
        <v/>
      </c>
      <c r="G162" s="97">
        <f>IF('CF3 Eval'!AC162="",0,'CF3 Eval'!AC162)</f>
        <v>0</v>
      </c>
      <c r="H162" s="97">
        <f>'CF3 Eval'!AJ162</f>
        <v>0</v>
      </c>
      <c r="I162" s="97">
        <f>'CF3 Eval'!AP162</f>
        <v>0</v>
      </c>
      <c r="J162" s="38">
        <f>'CF3 Eval'!AQ162</f>
        <v>0</v>
      </c>
      <c r="K162" s="99" t="str">
        <f t="shared" si="4"/>
        <v/>
      </c>
      <c r="L162" s="189">
        <f>'CF3 Eval'!AR162</f>
        <v>159</v>
      </c>
    </row>
    <row r="163" spans="1:12" ht="15.6" x14ac:dyDescent="0.25">
      <c r="A163" s="243" t="str">
        <f t="shared" si="5"/>
        <v/>
      </c>
      <c r="B163" s="34" t="str">
        <f>IF(D163="","",UPPER(Accueil!$D$8))</f>
        <v/>
      </c>
      <c r="C163" s="145" t="str">
        <f>IF('CF3 Eval'!C163="","",'CF3 Eval'!C163)</f>
        <v/>
      </c>
      <c r="D163" s="163" t="str">
        <f>IF('CF3 Eval'!D163="","",'CF3 Eval'!D163)</f>
        <v/>
      </c>
      <c r="E163" s="284" t="str">
        <f>IF('CF3 Eval'!E163="","",'CF3 Eval'!E163)</f>
        <v/>
      </c>
      <c r="F163" s="166" t="str">
        <f>IF('CF3 Eval'!F163="","",'CF3 Eval'!F163)</f>
        <v/>
      </c>
      <c r="G163" s="97">
        <f>IF('CF3 Eval'!AC163="",0,'CF3 Eval'!AC163)</f>
        <v>0</v>
      </c>
      <c r="H163" s="97">
        <f>'CF3 Eval'!AJ163</f>
        <v>0</v>
      </c>
      <c r="I163" s="97">
        <f>'CF3 Eval'!AP163</f>
        <v>0</v>
      </c>
      <c r="J163" s="38">
        <f>'CF3 Eval'!AQ163</f>
        <v>0</v>
      </c>
      <c r="K163" s="99" t="str">
        <f t="shared" si="4"/>
        <v/>
      </c>
      <c r="L163" s="189">
        <f>'CF3 Eval'!AR163</f>
        <v>160</v>
      </c>
    </row>
    <row r="164" spans="1:12" ht="15.6" x14ac:dyDescent="0.25">
      <c r="A164" s="243" t="str">
        <f t="shared" si="5"/>
        <v/>
      </c>
      <c r="B164" s="34" t="str">
        <f>IF(D164="","",UPPER(Accueil!$D$8))</f>
        <v/>
      </c>
      <c r="C164" s="145" t="str">
        <f>IF('CF3 Eval'!C164="","",'CF3 Eval'!C164)</f>
        <v/>
      </c>
      <c r="D164" s="163" t="str">
        <f>IF('CF3 Eval'!D164="","",'CF3 Eval'!D164)</f>
        <v/>
      </c>
      <c r="E164" s="284" t="str">
        <f>IF('CF3 Eval'!E164="","",'CF3 Eval'!E164)</f>
        <v/>
      </c>
      <c r="F164" s="166" t="str">
        <f>IF('CF3 Eval'!F164="","",'CF3 Eval'!F164)</f>
        <v/>
      </c>
      <c r="G164" s="97">
        <f>IF('CF3 Eval'!AC164="",0,'CF3 Eval'!AC164)</f>
        <v>0</v>
      </c>
      <c r="H164" s="97">
        <f>'CF3 Eval'!AJ164</f>
        <v>0</v>
      </c>
      <c r="I164" s="97">
        <f>'CF3 Eval'!AP164</f>
        <v>0</v>
      </c>
      <c r="J164" s="38">
        <f>'CF3 Eval'!AQ164</f>
        <v>0</v>
      </c>
      <c r="K164" s="99" t="str">
        <f t="shared" si="4"/>
        <v/>
      </c>
      <c r="L164" s="189">
        <f>'CF3 Eval'!AR164</f>
        <v>161</v>
      </c>
    </row>
    <row r="165" spans="1:12" ht="15.6" x14ac:dyDescent="0.25">
      <c r="A165" s="243" t="str">
        <f t="shared" si="5"/>
        <v/>
      </c>
      <c r="B165" s="34" t="str">
        <f>IF(D165="","",UPPER(Accueil!$D$8))</f>
        <v/>
      </c>
      <c r="C165" s="145" t="str">
        <f>IF('CF3 Eval'!C165="","",'CF3 Eval'!C165)</f>
        <v/>
      </c>
      <c r="D165" s="163" t="str">
        <f>IF('CF3 Eval'!D165="","",'CF3 Eval'!D165)</f>
        <v/>
      </c>
      <c r="E165" s="284" t="str">
        <f>IF('CF3 Eval'!E165="","",'CF3 Eval'!E165)</f>
        <v/>
      </c>
      <c r="F165" s="166" t="str">
        <f>IF('CF3 Eval'!F165="","",'CF3 Eval'!F165)</f>
        <v/>
      </c>
      <c r="G165" s="97">
        <f>IF('CF3 Eval'!AC165="",0,'CF3 Eval'!AC165)</f>
        <v>0</v>
      </c>
      <c r="H165" s="97">
        <f>'CF3 Eval'!AJ165</f>
        <v>0</v>
      </c>
      <c r="I165" s="97">
        <f>'CF3 Eval'!AP165</f>
        <v>0</v>
      </c>
      <c r="J165" s="38">
        <f>'CF3 Eval'!AQ165</f>
        <v>0</v>
      </c>
      <c r="K165" s="99" t="str">
        <f t="shared" si="4"/>
        <v/>
      </c>
      <c r="L165" s="189">
        <f>'CF3 Eval'!AR165</f>
        <v>162</v>
      </c>
    </row>
    <row r="166" spans="1:12" ht="15.6" x14ac:dyDescent="0.25">
      <c r="A166" s="243" t="str">
        <f t="shared" si="5"/>
        <v/>
      </c>
      <c r="B166" s="34" t="str">
        <f>IF(D166="","",UPPER(Accueil!$D$8))</f>
        <v/>
      </c>
      <c r="C166" s="145" t="str">
        <f>IF('CF3 Eval'!C166="","",'CF3 Eval'!C166)</f>
        <v/>
      </c>
      <c r="D166" s="163" t="str">
        <f>IF('CF3 Eval'!D166="","",'CF3 Eval'!D166)</f>
        <v/>
      </c>
      <c r="E166" s="284" t="str">
        <f>IF('CF3 Eval'!E166="","",'CF3 Eval'!E166)</f>
        <v/>
      </c>
      <c r="F166" s="166" t="str">
        <f>IF('CF3 Eval'!F166="","",'CF3 Eval'!F166)</f>
        <v/>
      </c>
      <c r="G166" s="97">
        <f>IF('CF3 Eval'!AC166="",0,'CF3 Eval'!AC166)</f>
        <v>0</v>
      </c>
      <c r="H166" s="97">
        <f>'CF3 Eval'!AJ166</f>
        <v>0</v>
      </c>
      <c r="I166" s="97">
        <f>'CF3 Eval'!AP166</f>
        <v>0</v>
      </c>
      <c r="J166" s="38">
        <f>'CF3 Eval'!AQ166</f>
        <v>0</v>
      </c>
      <c r="K166" s="99" t="str">
        <f t="shared" si="4"/>
        <v/>
      </c>
      <c r="L166" s="189">
        <f>'CF3 Eval'!AR166</f>
        <v>163</v>
      </c>
    </row>
    <row r="167" spans="1:12" ht="15.6" x14ac:dyDescent="0.25">
      <c r="A167" s="243" t="str">
        <f t="shared" si="5"/>
        <v/>
      </c>
      <c r="B167" s="34" t="str">
        <f>IF(D167="","",UPPER(Accueil!$D$8))</f>
        <v/>
      </c>
      <c r="C167" s="145" t="str">
        <f>IF('CF3 Eval'!C167="","",'CF3 Eval'!C167)</f>
        <v/>
      </c>
      <c r="D167" s="163" t="str">
        <f>IF('CF3 Eval'!D167="","",'CF3 Eval'!D167)</f>
        <v/>
      </c>
      <c r="E167" s="284" t="str">
        <f>IF('CF3 Eval'!E167="","",'CF3 Eval'!E167)</f>
        <v/>
      </c>
      <c r="F167" s="166" t="str">
        <f>IF('CF3 Eval'!F167="","",'CF3 Eval'!F167)</f>
        <v/>
      </c>
      <c r="G167" s="97">
        <f>IF('CF3 Eval'!AC167="",0,'CF3 Eval'!AC167)</f>
        <v>0</v>
      </c>
      <c r="H167" s="97">
        <f>'CF3 Eval'!AJ167</f>
        <v>0</v>
      </c>
      <c r="I167" s="97">
        <f>'CF3 Eval'!AP167</f>
        <v>0</v>
      </c>
      <c r="J167" s="38">
        <f>'CF3 Eval'!AQ167</f>
        <v>0</v>
      </c>
      <c r="K167" s="99" t="str">
        <f t="shared" si="4"/>
        <v/>
      </c>
      <c r="L167" s="189">
        <f>'CF3 Eval'!AR167</f>
        <v>164</v>
      </c>
    </row>
    <row r="168" spans="1:12" ht="15.6" x14ac:dyDescent="0.25">
      <c r="A168" s="243" t="str">
        <f t="shared" si="5"/>
        <v/>
      </c>
      <c r="B168" s="34" t="str">
        <f>IF(D168="","",UPPER(Accueil!$D$8))</f>
        <v/>
      </c>
      <c r="C168" s="145" t="str">
        <f>IF('CF3 Eval'!C168="","",'CF3 Eval'!C168)</f>
        <v/>
      </c>
      <c r="D168" s="163" t="str">
        <f>IF('CF3 Eval'!D168="","",'CF3 Eval'!D168)</f>
        <v/>
      </c>
      <c r="E168" s="284" t="str">
        <f>IF('CF3 Eval'!E168="","",'CF3 Eval'!E168)</f>
        <v/>
      </c>
      <c r="F168" s="166" t="str">
        <f>IF('CF3 Eval'!F168="","",'CF3 Eval'!F168)</f>
        <v/>
      </c>
      <c r="G168" s="97">
        <f>IF('CF3 Eval'!AC168="",0,'CF3 Eval'!AC168)</f>
        <v>0</v>
      </c>
      <c r="H168" s="97">
        <f>'CF3 Eval'!AJ168</f>
        <v>0</v>
      </c>
      <c r="I168" s="97">
        <f>'CF3 Eval'!AP168</f>
        <v>0</v>
      </c>
      <c r="J168" s="38">
        <f>'CF3 Eval'!AQ168</f>
        <v>0</v>
      </c>
      <c r="K168" s="99" t="str">
        <f t="shared" si="4"/>
        <v/>
      </c>
      <c r="L168" s="189">
        <f>'CF3 Eval'!AR168</f>
        <v>165</v>
      </c>
    </row>
    <row r="169" spans="1:12" ht="15.6" x14ac:dyDescent="0.25">
      <c r="A169" s="243" t="str">
        <f t="shared" si="5"/>
        <v/>
      </c>
      <c r="B169" s="34" t="str">
        <f>IF(D169="","",UPPER(Accueil!$D$8))</f>
        <v/>
      </c>
      <c r="C169" s="145" t="str">
        <f>IF('CF3 Eval'!C169="","",'CF3 Eval'!C169)</f>
        <v/>
      </c>
      <c r="D169" s="163" t="str">
        <f>IF('CF3 Eval'!D169="","",'CF3 Eval'!D169)</f>
        <v/>
      </c>
      <c r="E169" s="284" t="str">
        <f>IF('CF3 Eval'!E169="","",'CF3 Eval'!E169)</f>
        <v/>
      </c>
      <c r="F169" s="166" t="str">
        <f>IF('CF3 Eval'!F169="","",'CF3 Eval'!F169)</f>
        <v/>
      </c>
      <c r="G169" s="97">
        <f>IF('CF3 Eval'!AC169="",0,'CF3 Eval'!AC169)</f>
        <v>0</v>
      </c>
      <c r="H169" s="97">
        <f>'CF3 Eval'!AJ169</f>
        <v>0</v>
      </c>
      <c r="I169" s="97">
        <f>'CF3 Eval'!AP169</f>
        <v>0</v>
      </c>
      <c r="J169" s="38">
        <f>'CF3 Eval'!AQ169</f>
        <v>0</v>
      </c>
      <c r="K169" s="99" t="str">
        <f t="shared" si="4"/>
        <v/>
      </c>
      <c r="L169" s="189">
        <f>'CF3 Eval'!AR169</f>
        <v>166</v>
      </c>
    </row>
    <row r="170" spans="1:12" ht="15.6" x14ac:dyDescent="0.25">
      <c r="A170" s="243" t="str">
        <f t="shared" si="5"/>
        <v/>
      </c>
      <c r="B170" s="34" t="str">
        <f>IF(D170="","",UPPER(Accueil!$D$8))</f>
        <v/>
      </c>
      <c r="C170" s="145" t="str">
        <f>IF('CF3 Eval'!C170="","",'CF3 Eval'!C170)</f>
        <v/>
      </c>
      <c r="D170" s="163" t="str">
        <f>IF('CF3 Eval'!D170="","",'CF3 Eval'!D170)</f>
        <v/>
      </c>
      <c r="E170" s="284" t="str">
        <f>IF('CF3 Eval'!E170="","",'CF3 Eval'!E170)</f>
        <v/>
      </c>
      <c r="F170" s="166" t="str">
        <f>IF('CF3 Eval'!F170="","",'CF3 Eval'!F170)</f>
        <v/>
      </c>
      <c r="G170" s="97">
        <f>IF('CF3 Eval'!AC170="",0,'CF3 Eval'!AC170)</f>
        <v>0</v>
      </c>
      <c r="H170" s="97">
        <f>'CF3 Eval'!AJ170</f>
        <v>0</v>
      </c>
      <c r="I170" s="97">
        <f>'CF3 Eval'!AP170</f>
        <v>0</v>
      </c>
      <c r="J170" s="38">
        <f>'CF3 Eval'!AQ170</f>
        <v>0</v>
      </c>
      <c r="K170" s="99" t="str">
        <f t="shared" si="4"/>
        <v/>
      </c>
      <c r="L170" s="189">
        <f>'CF3 Eval'!AR170</f>
        <v>167</v>
      </c>
    </row>
    <row r="171" spans="1:12" ht="15.6" x14ac:dyDescent="0.25">
      <c r="A171" s="243" t="str">
        <f t="shared" si="5"/>
        <v/>
      </c>
      <c r="B171" s="34" t="str">
        <f>IF(D171="","",UPPER(Accueil!$D$8))</f>
        <v/>
      </c>
      <c r="C171" s="145" t="str">
        <f>IF('CF3 Eval'!C171="","",'CF3 Eval'!C171)</f>
        <v/>
      </c>
      <c r="D171" s="163" t="str">
        <f>IF('CF3 Eval'!D171="","",'CF3 Eval'!D171)</f>
        <v/>
      </c>
      <c r="E171" s="284" t="str">
        <f>IF('CF3 Eval'!E171="","",'CF3 Eval'!E171)</f>
        <v/>
      </c>
      <c r="F171" s="166" t="str">
        <f>IF('CF3 Eval'!F171="","",'CF3 Eval'!F171)</f>
        <v/>
      </c>
      <c r="G171" s="97">
        <f>IF('CF3 Eval'!AC171="",0,'CF3 Eval'!AC171)</f>
        <v>0</v>
      </c>
      <c r="H171" s="97">
        <f>'CF3 Eval'!AJ171</f>
        <v>0</v>
      </c>
      <c r="I171" s="97">
        <f>'CF3 Eval'!AP171</f>
        <v>0</v>
      </c>
      <c r="J171" s="38">
        <f>'CF3 Eval'!AQ171</f>
        <v>0</v>
      </c>
      <c r="K171" s="99" t="str">
        <f t="shared" si="4"/>
        <v/>
      </c>
      <c r="L171" s="189">
        <f>'CF3 Eval'!AR171</f>
        <v>168</v>
      </c>
    </row>
    <row r="172" spans="1:12" ht="15.6" x14ac:dyDescent="0.25">
      <c r="A172" s="243" t="str">
        <f t="shared" si="5"/>
        <v/>
      </c>
      <c r="B172" s="34" t="str">
        <f>IF(D172="","",UPPER(Accueil!$D$8))</f>
        <v/>
      </c>
      <c r="C172" s="145" t="str">
        <f>IF('CF3 Eval'!C172="","",'CF3 Eval'!C172)</f>
        <v/>
      </c>
      <c r="D172" s="163" t="str">
        <f>IF('CF3 Eval'!D172="","",'CF3 Eval'!D172)</f>
        <v/>
      </c>
      <c r="E172" s="284" t="str">
        <f>IF('CF3 Eval'!E172="","",'CF3 Eval'!E172)</f>
        <v/>
      </c>
      <c r="F172" s="166" t="str">
        <f>IF('CF3 Eval'!F172="","",'CF3 Eval'!F172)</f>
        <v/>
      </c>
      <c r="G172" s="97">
        <f>IF('CF3 Eval'!AC172="",0,'CF3 Eval'!AC172)</f>
        <v>0</v>
      </c>
      <c r="H172" s="97">
        <f>'CF3 Eval'!AJ172</f>
        <v>0</v>
      </c>
      <c r="I172" s="97">
        <f>'CF3 Eval'!AP172</f>
        <v>0</v>
      </c>
      <c r="J172" s="38">
        <f>'CF3 Eval'!AQ172</f>
        <v>0</v>
      </c>
      <c r="K172" s="99" t="str">
        <f t="shared" si="4"/>
        <v/>
      </c>
      <c r="L172" s="189">
        <f>'CF3 Eval'!AR172</f>
        <v>169</v>
      </c>
    </row>
    <row r="173" spans="1:12" ht="15.6" x14ac:dyDescent="0.25">
      <c r="A173" s="243" t="str">
        <f t="shared" si="5"/>
        <v/>
      </c>
      <c r="B173" s="34" t="str">
        <f>IF(D173="","",UPPER(Accueil!$D$8))</f>
        <v/>
      </c>
      <c r="C173" s="145" t="str">
        <f>IF('CF3 Eval'!C173="","",'CF3 Eval'!C173)</f>
        <v/>
      </c>
      <c r="D173" s="163" t="str">
        <f>IF('CF3 Eval'!D173="","",'CF3 Eval'!D173)</f>
        <v/>
      </c>
      <c r="E173" s="284" t="str">
        <f>IF('CF3 Eval'!E173="","",'CF3 Eval'!E173)</f>
        <v/>
      </c>
      <c r="F173" s="166" t="str">
        <f>IF('CF3 Eval'!F173="","",'CF3 Eval'!F173)</f>
        <v/>
      </c>
      <c r="G173" s="97">
        <f>IF('CF3 Eval'!AC173="",0,'CF3 Eval'!AC173)</f>
        <v>0</v>
      </c>
      <c r="H173" s="97">
        <f>'CF3 Eval'!AJ173</f>
        <v>0</v>
      </c>
      <c r="I173" s="97">
        <f>'CF3 Eval'!AP173</f>
        <v>0</v>
      </c>
      <c r="J173" s="38">
        <f>'CF3 Eval'!AQ173</f>
        <v>0</v>
      </c>
      <c r="K173" s="99" t="str">
        <f t="shared" si="4"/>
        <v/>
      </c>
      <c r="L173" s="189">
        <f>'CF3 Eval'!AR173</f>
        <v>170</v>
      </c>
    </row>
    <row r="174" spans="1:12" ht="15.6" x14ac:dyDescent="0.25">
      <c r="A174" s="243" t="str">
        <f t="shared" si="5"/>
        <v/>
      </c>
      <c r="B174" s="34" t="str">
        <f>IF(D174="","",UPPER(Accueil!$D$8))</f>
        <v/>
      </c>
      <c r="C174" s="145" t="str">
        <f>IF('CF3 Eval'!C174="","",'CF3 Eval'!C174)</f>
        <v/>
      </c>
      <c r="D174" s="163" t="str">
        <f>IF('CF3 Eval'!D174="","",'CF3 Eval'!D174)</f>
        <v/>
      </c>
      <c r="E174" s="284" t="str">
        <f>IF('CF3 Eval'!E174="","",'CF3 Eval'!E174)</f>
        <v/>
      </c>
      <c r="F174" s="166" t="str">
        <f>IF('CF3 Eval'!F174="","",'CF3 Eval'!F174)</f>
        <v/>
      </c>
      <c r="G174" s="97">
        <f>IF('CF3 Eval'!AC174="",0,'CF3 Eval'!AC174)</f>
        <v>0</v>
      </c>
      <c r="H174" s="97">
        <f>'CF3 Eval'!AJ174</f>
        <v>0</v>
      </c>
      <c r="I174" s="97">
        <f>'CF3 Eval'!AP174</f>
        <v>0</v>
      </c>
      <c r="J174" s="38">
        <f>'CF3 Eval'!AQ174</f>
        <v>0</v>
      </c>
      <c r="K174" s="99" t="str">
        <f t="shared" si="4"/>
        <v/>
      </c>
      <c r="L174" s="189">
        <f>'CF3 Eval'!AR174</f>
        <v>171</v>
      </c>
    </row>
    <row r="175" spans="1:12" ht="15.6" x14ac:dyDescent="0.25">
      <c r="A175" s="243" t="str">
        <f t="shared" si="5"/>
        <v/>
      </c>
      <c r="B175" s="34" t="str">
        <f>IF(D175="","",UPPER(Accueil!$D$8))</f>
        <v/>
      </c>
      <c r="C175" s="145" t="str">
        <f>IF('CF3 Eval'!C175="","",'CF3 Eval'!C175)</f>
        <v/>
      </c>
      <c r="D175" s="163" t="str">
        <f>IF('CF3 Eval'!D175="","",'CF3 Eval'!D175)</f>
        <v/>
      </c>
      <c r="E175" s="284" t="str">
        <f>IF('CF3 Eval'!E175="","",'CF3 Eval'!E175)</f>
        <v/>
      </c>
      <c r="F175" s="166" t="str">
        <f>IF('CF3 Eval'!F175="","",'CF3 Eval'!F175)</f>
        <v/>
      </c>
      <c r="G175" s="97">
        <f>IF('CF3 Eval'!AC175="",0,'CF3 Eval'!AC175)</f>
        <v>0</v>
      </c>
      <c r="H175" s="97">
        <f>'CF3 Eval'!AJ175</f>
        <v>0</v>
      </c>
      <c r="I175" s="97">
        <f>'CF3 Eval'!AP175</f>
        <v>0</v>
      </c>
      <c r="J175" s="38">
        <f>'CF3 Eval'!AQ175</f>
        <v>0</v>
      </c>
      <c r="K175" s="99" t="str">
        <f t="shared" si="4"/>
        <v/>
      </c>
      <c r="L175" s="189">
        <f>'CF3 Eval'!AR175</f>
        <v>172</v>
      </c>
    </row>
    <row r="176" spans="1:12" ht="15.6" x14ac:dyDescent="0.25">
      <c r="A176" s="243" t="str">
        <f t="shared" si="5"/>
        <v/>
      </c>
      <c r="B176" s="34" t="str">
        <f>IF(D176="","",UPPER(Accueil!$D$8))</f>
        <v/>
      </c>
      <c r="C176" s="145" t="str">
        <f>IF('CF3 Eval'!C176="","",'CF3 Eval'!C176)</f>
        <v/>
      </c>
      <c r="D176" s="163" t="str">
        <f>IF('CF3 Eval'!D176="","",'CF3 Eval'!D176)</f>
        <v/>
      </c>
      <c r="E176" s="284" t="str">
        <f>IF('CF3 Eval'!E176="","",'CF3 Eval'!E176)</f>
        <v/>
      </c>
      <c r="F176" s="166" t="str">
        <f>IF('CF3 Eval'!F176="","",'CF3 Eval'!F176)</f>
        <v/>
      </c>
      <c r="G176" s="97">
        <f>IF('CF3 Eval'!AC176="",0,'CF3 Eval'!AC176)</f>
        <v>0</v>
      </c>
      <c r="H176" s="97">
        <f>'CF3 Eval'!AJ176</f>
        <v>0</v>
      </c>
      <c r="I176" s="97">
        <f>'CF3 Eval'!AP176</f>
        <v>0</v>
      </c>
      <c r="J176" s="38">
        <f>'CF3 Eval'!AQ176</f>
        <v>0</v>
      </c>
      <c r="K176" s="99" t="str">
        <f t="shared" si="4"/>
        <v/>
      </c>
      <c r="L176" s="189">
        <f>'CF3 Eval'!AR176</f>
        <v>173</v>
      </c>
    </row>
    <row r="177" spans="1:12" ht="15.6" x14ac:dyDescent="0.25">
      <c r="A177" s="243" t="str">
        <f t="shared" si="5"/>
        <v/>
      </c>
      <c r="B177" s="34" t="str">
        <f>IF(D177="","",UPPER(Accueil!$D$8))</f>
        <v/>
      </c>
      <c r="C177" s="145" t="str">
        <f>IF('CF3 Eval'!C177="","",'CF3 Eval'!C177)</f>
        <v/>
      </c>
      <c r="D177" s="163" t="str">
        <f>IF('CF3 Eval'!D177="","",'CF3 Eval'!D177)</f>
        <v/>
      </c>
      <c r="E177" s="284" t="str">
        <f>IF('CF3 Eval'!E177="","",'CF3 Eval'!E177)</f>
        <v/>
      </c>
      <c r="F177" s="166" t="str">
        <f>IF('CF3 Eval'!F177="","",'CF3 Eval'!F177)</f>
        <v/>
      </c>
      <c r="G177" s="97">
        <f>IF('CF3 Eval'!AC177="",0,'CF3 Eval'!AC177)</f>
        <v>0</v>
      </c>
      <c r="H177" s="97">
        <f>'CF3 Eval'!AJ177</f>
        <v>0</v>
      </c>
      <c r="I177" s="97">
        <f>'CF3 Eval'!AP177</f>
        <v>0</v>
      </c>
      <c r="J177" s="38">
        <f>'CF3 Eval'!AQ177</f>
        <v>0</v>
      </c>
      <c r="K177" s="99" t="str">
        <f t="shared" si="4"/>
        <v/>
      </c>
      <c r="L177" s="189">
        <f>'CF3 Eval'!AR177</f>
        <v>174</v>
      </c>
    </row>
    <row r="178" spans="1:12" ht="15.6" x14ac:dyDescent="0.25">
      <c r="A178" s="243" t="str">
        <f t="shared" si="5"/>
        <v/>
      </c>
      <c r="B178" s="34" t="str">
        <f>IF(D178="","",UPPER(Accueil!$D$8))</f>
        <v/>
      </c>
      <c r="C178" s="145" t="str">
        <f>IF('CF3 Eval'!C178="","",'CF3 Eval'!C178)</f>
        <v/>
      </c>
      <c r="D178" s="163" t="str">
        <f>IF('CF3 Eval'!D178="","",'CF3 Eval'!D178)</f>
        <v/>
      </c>
      <c r="E178" s="284" t="str">
        <f>IF('CF3 Eval'!E178="","",'CF3 Eval'!E178)</f>
        <v/>
      </c>
      <c r="F178" s="166" t="str">
        <f>IF('CF3 Eval'!F178="","",'CF3 Eval'!F178)</f>
        <v/>
      </c>
      <c r="G178" s="97">
        <f>IF('CF3 Eval'!AC178="",0,'CF3 Eval'!AC178)</f>
        <v>0</v>
      </c>
      <c r="H178" s="97">
        <f>'CF3 Eval'!AJ178</f>
        <v>0</v>
      </c>
      <c r="I178" s="97">
        <f>'CF3 Eval'!AP178</f>
        <v>0</v>
      </c>
      <c r="J178" s="38">
        <f>'CF3 Eval'!AQ178</f>
        <v>0</v>
      </c>
      <c r="K178" s="99" t="str">
        <f t="shared" si="4"/>
        <v/>
      </c>
      <c r="L178" s="189">
        <f>'CF3 Eval'!AR178</f>
        <v>175</v>
      </c>
    </row>
    <row r="179" spans="1:12" ht="15.6" x14ac:dyDescent="0.25">
      <c r="A179" s="243" t="str">
        <f t="shared" si="5"/>
        <v/>
      </c>
      <c r="B179" s="34" t="str">
        <f>IF(D179="","",UPPER(Accueil!$D$8))</f>
        <v/>
      </c>
      <c r="C179" s="145" t="str">
        <f>IF('CF3 Eval'!C179="","",'CF3 Eval'!C179)</f>
        <v/>
      </c>
      <c r="D179" s="163" t="str">
        <f>IF('CF3 Eval'!D179="","",'CF3 Eval'!D179)</f>
        <v/>
      </c>
      <c r="E179" s="284" t="str">
        <f>IF('CF3 Eval'!E179="","",'CF3 Eval'!E179)</f>
        <v/>
      </c>
      <c r="F179" s="166" t="str">
        <f>IF('CF3 Eval'!F179="","",'CF3 Eval'!F179)</f>
        <v/>
      </c>
      <c r="G179" s="97">
        <f>IF('CF3 Eval'!AC179="",0,'CF3 Eval'!AC179)</f>
        <v>0</v>
      </c>
      <c r="H179" s="97">
        <f>'CF3 Eval'!AJ179</f>
        <v>0</v>
      </c>
      <c r="I179" s="97">
        <f>'CF3 Eval'!AP179</f>
        <v>0</v>
      </c>
      <c r="J179" s="38">
        <f>'CF3 Eval'!AQ179</f>
        <v>0</v>
      </c>
      <c r="K179" s="99" t="str">
        <f t="shared" si="4"/>
        <v/>
      </c>
      <c r="L179" s="189">
        <f>'CF3 Eval'!AR179</f>
        <v>176</v>
      </c>
    </row>
    <row r="180" spans="1:12" ht="15.6" x14ac:dyDescent="0.25">
      <c r="A180" s="243" t="str">
        <f t="shared" si="5"/>
        <v/>
      </c>
      <c r="B180" s="34" t="str">
        <f>IF(D180="","",UPPER(Accueil!$D$8))</f>
        <v/>
      </c>
      <c r="C180" s="145" t="str">
        <f>IF('CF3 Eval'!C180="","",'CF3 Eval'!C180)</f>
        <v/>
      </c>
      <c r="D180" s="163" t="str">
        <f>IF('CF3 Eval'!D180="","",'CF3 Eval'!D180)</f>
        <v/>
      </c>
      <c r="E180" s="284" t="str">
        <f>IF('CF3 Eval'!E180="","",'CF3 Eval'!E180)</f>
        <v/>
      </c>
      <c r="F180" s="166" t="str">
        <f>IF('CF3 Eval'!F180="","",'CF3 Eval'!F180)</f>
        <v/>
      </c>
      <c r="G180" s="97">
        <f>IF('CF3 Eval'!AC180="",0,'CF3 Eval'!AC180)</f>
        <v>0</v>
      </c>
      <c r="H180" s="97">
        <f>'CF3 Eval'!AJ180</f>
        <v>0</v>
      </c>
      <c r="I180" s="97">
        <f>'CF3 Eval'!AP180</f>
        <v>0</v>
      </c>
      <c r="J180" s="38">
        <f>'CF3 Eval'!AQ180</f>
        <v>0</v>
      </c>
      <c r="K180" s="99" t="str">
        <f t="shared" si="4"/>
        <v/>
      </c>
      <c r="L180" s="189">
        <f>'CF3 Eval'!AR180</f>
        <v>177</v>
      </c>
    </row>
    <row r="181" spans="1:12" ht="15.6" x14ac:dyDescent="0.25">
      <c r="A181" s="243" t="str">
        <f t="shared" si="5"/>
        <v/>
      </c>
      <c r="B181" s="34" t="str">
        <f>IF(D181="","",UPPER(Accueil!$D$8))</f>
        <v/>
      </c>
      <c r="C181" s="145" t="str">
        <f>IF('CF3 Eval'!C181="","",'CF3 Eval'!C181)</f>
        <v/>
      </c>
      <c r="D181" s="163" t="str">
        <f>IF('CF3 Eval'!D181="","",'CF3 Eval'!D181)</f>
        <v/>
      </c>
      <c r="E181" s="284" t="str">
        <f>IF('CF3 Eval'!E181="","",'CF3 Eval'!E181)</f>
        <v/>
      </c>
      <c r="F181" s="166" t="str">
        <f>IF('CF3 Eval'!F181="","",'CF3 Eval'!F181)</f>
        <v/>
      </c>
      <c r="G181" s="97">
        <f>IF('CF3 Eval'!AC181="",0,'CF3 Eval'!AC181)</f>
        <v>0</v>
      </c>
      <c r="H181" s="97">
        <f>'CF3 Eval'!AJ181</f>
        <v>0</v>
      </c>
      <c r="I181" s="97">
        <f>'CF3 Eval'!AP181</f>
        <v>0</v>
      </c>
      <c r="J181" s="38">
        <f>'CF3 Eval'!AQ181</f>
        <v>0</v>
      </c>
      <c r="K181" s="99" t="str">
        <f t="shared" si="4"/>
        <v/>
      </c>
      <c r="L181" s="189">
        <f>'CF3 Eval'!AR181</f>
        <v>178</v>
      </c>
    </row>
    <row r="182" spans="1:12" ht="15.6" x14ac:dyDescent="0.25">
      <c r="A182" s="243" t="str">
        <f t="shared" si="5"/>
        <v/>
      </c>
      <c r="B182" s="34" t="str">
        <f>IF(D182="","",UPPER(Accueil!$D$8))</f>
        <v/>
      </c>
      <c r="C182" s="145" t="str">
        <f>IF('CF3 Eval'!C182="","",'CF3 Eval'!C182)</f>
        <v/>
      </c>
      <c r="D182" s="163" t="str">
        <f>IF('CF3 Eval'!D182="","",'CF3 Eval'!D182)</f>
        <v/>
      </c>
      <c r="E182" s="284" t="str">
        <f>IF('CF3 Eval'!E182="","",'CF3 Eval'!E182)</f>
        <v/>
      </c>
      <c r="F182" s="166" t="str">
        <f>IF('CF3 Eval'!F182="","",'CF3 Eval'!F182)</f>
        <v/>
      </c>
      <c r="G182" s="97">
        <f>IF('CF3 Eval'!AC182="",0,'CF3 Eval'!AC182)</f>
        <v>0</v>
      </c>
      <c r="H182" s="97">
        <f>'CF3 Eval'!AJ182</f>
        <v>0</v>
      </c>
      <c r="I182" s="97">
        <f>'CF3 Eval'!AP182</f>
        <v>0</v>
      </c>
      <c r="J182" s="38">
        <f>'CF3 Eval'!AQ182</f>
        <v>0</v>
      </c>
      <c r="K182" s="99" t="str">
        <f t="shared" si="4"/>
        <v/>
      </c>
      <c r="L182" s="189">
        <f>'CF3 Eval'!AR182</f>
        <v>179</v>
      </c>
    </row>
    <row r="183" spans="1:12" ht="15.6" x14ac:dyDescent="0.25">
      <c r="A183" s="243" t="str">
        <f t="shared" si="5"/>
        <v/>
      </c>
      <c r="B183" s="34" t="str">
        <f>IF(D183="","",UPPER(Accueil!$D$8))</f>
        <v/>
      </c>
      <c r="C183" s="145" t="str">
        <f>IF('CF3 Eval'!C183="","",'CF3 Eval'!C183)</f>
        <v/>
      </c>
      <c r="D183" s="163" t="str">
        <f>IF('CF3 Eval'!D183="","",'CF3 Eval'!D183)</f>
        <v/>
      </c>
      <c r="E183" s="284" t="str">
        <f>IF('CF3 Eval'!E183="","",'CF3 Eval'!E183)</f>
        <v/>
      </c>
      <c r="F183" s="166" t="str">
        <f>IF('CF3 Eval'!F183="","",'CF3 Eval'!F183)</f>
        <v/>
      </c>
      <c r="G183" s="97">
        <f>IF('CF3 Eval'!AC183="",0,'CF3 Eval'!AC183)</f>
        <v>0</v>
      </c>
      <c r="H183" s="97">
        <f>'CF3 Eval'!AJ183</f>
        <v>0</v>
      </c>
      <c r="I183" s="97">
        <f>'CF3 Eval'!AP183</f>
        <v>0</v>
      </c>
      <c r="J183" s="38">
        <f>'CF3 Eval'!AQ183</f>
        <v>0</v>
      </c>
      <c r="K183" s="99" t="str">
        <f t="shared" si="4"/>
        <v/>
      </c>
      <c r="L183" s="189">
        <f>'CF3 Eval'!AR183</f>
        <v>180</v>
      </c>
    </row>
    <row r="184" spans="1:12" ht="15.6" x14ac:dyDescent="0.25">
      <c r="A184" s="243" t="str">
        <f t="shared" si="5"/>
        <v/>
      </c>
      <c r="B184" s="34" t="str">
        <f>IF(D184="","",UPPER(Accueil!$D$8))</f>
        <v/>
      </c>
      <c r="C184" s="145" t="str">
        <f>IF('CF3 Eval'!C184="","",'CF3 Eval'!C184)</f>
        <v/>
      </c>
      <c r="D184" s="163" t="str">
        <f>IF('CF3 Eval'!D184="","",'CF3 Eval'!D184)</f>
        <v/>
      </c>
      <c r="E184" s="284" t="str">
        <f>IF('CF3 Eval'!E184="","",'CF3 Eval'!E184)</f>
        <v/>
      </c>
      <c r="F184" s="166" t="str">
        <f>IF('CF3 Eval'!F184="","",'CF3 Eval'!F184)</f>
        <v/>
      </c>
      <c r="G184" s="97">
        <f>IF('CF3 Eval'!AC184="",0,'CF3 Eval'!AC184)</f>
        <v>0</v>
      </c>
      <c r="H184" s="97">
        <f>'CF3 Eval'!AJ184</f>
        <v>0</v>
      </c>
      <c r="I184" s="97">
        <f>'CF3 Eval'!AP184</f>
        <v>0</v>
      </c>
      <c r="J184" s="38">
        <f>'CF3 Eval'!AQ184</f>
        <v>0</v>
      </c>
      <c r="K184" s="99" t="str">
        <f t="shared" si="4"/>
        <v/>
      </c>
      <c r="L184" s="189">
        <f>'CF3 Eval'!AR184</f>
        <v>181</v>
      </c>
    </row>
    <row r="185" spans="1:12" ht="15.6" x14ac:dyDescent="0.25">
      <c r="A185" s="243" t="str">
        <f t="shared" si="5"/>
        <v/>
      </c>
      <c r="B185" s="34" t="str">
        <f>IF(D185="","",UPPER(Accueil!$D$8))</f>
        <v/>
      </c>
      <c r="C185" s="145" t="str">
        <f>IF('CF3 Eval'!C185="","",'CF3 Eval'!C185)</f>
        <v/>
      </c>
      <c r="D185" s="163" t="str">
        <f>IF('CF3 Eval'!D185="","",'CF3 Eval'!D185)</f>
        <v/>
      </c>
      <c r="E185" s="284" t="str">
        <f>IF('CF3 Eval'!E185="","",'CF3 Eval'!E185)</f>
        <v/>
      </c>
      <c r="F185" s="166" t="str">
        <f>IF('CF3 Eval'!F185="","",'CF3 Eval'!F185)</f>
        <v/>
      </c>
      <c r="G185" s="97">
        <f>IF('CF3 Eval'!AC185="",0,'CF3 Eval'!AC185)</f>
        <v>0</v>
      </c>
      <c r="H185" s="97">
        <f>'CF3 Eval'!AJ185</f>
        <v>0</v>
      </c>
      <c r="I185" s="97">
        <f>'CF3 Eval'!AP185</f>
        <v>0</v>
      </c>
      <c r="J185" s="38">
        <f>'CF3 Eval'!AQ185</f>
        <v>0</v>
      </c>
      <c r="K185" s="99" t="str">
        <f t="shared" si="4"/>
        <v/>
      </c>
      <c r="L185" s="189">
        <f>'CF3 Eval'!AR185</f>
        <v>182</v>
      </c>
    </row>
    <row r="186" spans="1:12" ht="15.6" x14ac:dyDescent="0.25">
      <c r="A186" s="243" t="str">
        <f t="shared" si="5"/>
        <v/>
      </c>
      <c r="B186" s="34" t="str">
        <f>IF(D186="","",UPPER(Accueil!$D$8))</f>
        <v/>
      </c>
      <c r="C186" s="145" t="str">
        <f>IF('CF3 Eval'!C186="","",'CF3 Eval'!C186)</f>
        <v/>
      </c>
      <c r="D186" s="163" t="str">
        <f>IF('CF3 Eval'!D186="","",'CF3 Eval'!D186)</f>
        <v/>
      </c>
      <c r="E186" s="284" t="str">
        <f>IF('CF3 Eval'!E186="","",'CF3 Eval'!E186)</f>
        <v/>
      </c>
      <c r="F186" s="166" t="str">
        <f>IF('CF3 Eval'!F186="","",'CF3 Eval'!F186)</f>
        <v/>
      </c>
      <c r="G186" s="97">
        <f>IF('CF3 Eval'!AC186="",0,'CF3 Eval'!AC186)</f>
        <v>0</v>
      </c>
      <c r="H186" s="97">
        <f>'CF3 Eval'!AJ186</f>
        <v>0</v>
      </c>
      <c r="I186" s="97">
        <f>'CF3 Eval'!AP186</f>
        <v>0</v>
      </c>
      <c r="J186" s="38">
        <f>'CF3 Eval'!AQ186</f>
        <v>0</v>
      </c>
      <c r="K186" s="99" t="str">
        <f t="shared" si="4"/>
        <v/>
      </c>
      <c r="L186" s="189">
        <f>'CF3 Eval'!AR186</f>
        <v>183</v>
      </c>
    </row>
    <row r="187" spans="1:12" ht="15.6" x14ac:dyDescent="0.25">
      <c r="A187" s="243" t="str">
        <f t="shared" si="5"/>
        <v/>
      </c>
      <c r="B187" s="34" t="str">
        <f>IF(D187="","",UPPER(Accueil!$D$8))</f>
        <v/>
      </c>
      <c r="C187" s="145" t="str">
        <f>IF('CF3 Eval'!C187="","",'CF3 Eval'!C187)</f>
        <v/>
      </c>
      <c r="D187" s="163" t="str">
        <f>IF('CF3 Eval'!D187="","",'CF3 Eval'!D187)</f>
        <v/>
      </c>
      <c r="E187" s="284" t="str">
        <f>IF('CF3 Eval'!E187="","",'CF3 Eval'!E187)</f>
        <v/>
      </c>
      <c r="F187" s="166" t="str">
        <f>IF('CF3 Eval'!F187="","",'CF3 Eval'!F187)</f>
        <v/>
      </c>
      <c r="G187" s="97">
        <f>IF('CF3 Eval'!AC187="",0,'CF3 Eval'!AC187)</f>
        <v>0</v>
      </c>
      <c r="H187" s="97">
        <f>'CF3 Eval'!AJ187</f>
        <v>0</v>
      </c>
      <c r="I187" s="97">
        <f>'CF3 Eval'!AP187</f>
        <v>0</v>
      </c>
      <c r="J187" s="38">
        <f>'CF3 Eval'!AQ187</f>
        <v>0</v>
      </c>
      <c r="K187" s="99" t="str">
        <f t="shared" si="4"/>
        <v/>
      </c>
      <c r="L187" s="189">
        <f>'CF3 Eval'!AR187</f>
        <v>184</v>
      </c>
    </row>
    <row r="188" spans="1:12" ht="15.6" x14ac:dyDescent="0.25">
      <c r="A188" s="243" t="str">
        <f t="shared" si="5"/>
        <v/>
      </c>
      <c r="B188" s="34" t="str">
        <f>IF(D188="","",UPPER(Accueil!$D$8))</f>
        <v/>
      </c>
      <c r="C188" s="145" t="str">
        <f>IF('CF3 Eval'!C188="","",'CF3 Eval'!C188)</f>
        <v/>
      </c>
      <c r="D188" s="163" t="str">
        <f>IF('CF3 Eval'!D188="","",'CF3 Eval'!D188)</f>
        <v/>
      </c>
      <c r="E188" s="284" t="str">
        <f>IF('CF3 Eval'!E188="","",'CF3 Eval'!E188)</f>
        <v/>
      </c>
      <c r="F188" s="166" t="str">
        <f>IF('CF3 Eval'!F188="","",'CF3 Eval'!F188)</f>
        <v/>
      </c>
      <c r="G188" s="97">
        <f>IF('CF3 Eval'!AC188="",0,'CF3 Eval'!AC188)</f>
        <v>0</v>
      </c>
      <c r="H188" s="97">
        <f>'CF3 Eval'!AJ188</f>
        <v>0</v>
      </c>
      <c r="I188" s="97">
        <f>'CF3 Eval'!AP188</f>
        <v>0</v>
      </c>
      <c r="J188" s="38">
        <f>'CF3 Eval'!AQ188</f>
        <v>0</v>
      </c>
      <c r="K188" s="99" t="str">
        <f t="shared" si="4"/>
        <v/>
      </c>
      <c r="L188" s="189">
        <f>'CF3 Eval'!AR188</f>
        <v>185</v>
      </c>
    </row>
    <row r="189" spans="1:12" ht="15.6" x14ac:dyDescent="0.25">
      <c r="A189" s="243" t="str">
        <f t="shared" si="5"/>
        <v/>
      </c>
      <c r="B189" s="34" t="str">
        <f>IF(D189="","",UPPER(Accueil!$D$8))</f>
        <v/>
      </c>
      <c r="C189" s="145" t="str">
        <f>IF('CF3 Eval'!C189="","",'CF3 Eval'!C189)</f>
        <v/>
      </c>
      <c r="D189" s="163" t="str">
        <f>IF('CF3 Eval'!D189="","",'CF3 Eval'!D189)</f>
        <v/>
      </c>
      <c r="E189" s="284" t="str">
        <f>IF('CF3 Eval'!E189="","",'CF3 Eval'!E189)</f>
        <v/>
      </c>
      <c r="F189" s="166" t="str">
        <f>IF('CF3 Eval'!F189="","",'CF3 Eval'!F189)</f>
        <v/>
      </c>
      <c r="G189" s="97">
        <f>IF('CF3 Eval'!AC189="",0,'CF3 Eval'!AC189)</f>
        <v>0</v>
      </c>
      <c r="H189" s="97">
        <f>'CF3 Eval'!AJ189</f>
        <v>0</v>
      </c>
      <c r="I189" s="97">
        <f>'CF3 Eval'!AP189</f>
        <v>0</v>
      </c>
      <c r="J189" s="38">
        <f>'CF3 Eval'!AQ189</f>
        <v>0</v>
      </c>
      <c r="K189" s="99" t="str">
        <f t="shared" si="4"/>
        <v/>
      </c>
      <c r="L189" s="189">
        <f>'CF3 Eval'!AR189</f>
        <v>186</v>
      </c>
    </row>
    <row r="190" spans="1:12" ht="15.6" x14ac:dyDescent="0.25">
      <c r="A190" s="243" t="str">
        <f t="shared" si="5"/>
        <v/>
      </c>
      <c r="B190" s="34" t="str">
        <f>IF(D190="","",UPPER(Accueil!$D$8))</f>
        <v/>
      </c>
      <c r="C190" s="145" t="str">
        <f>IF('CF3 Eval'!C190="","",'CF3 Eval'!C190)</f>
        <v/>
      </c>
      <c r="D190" s="163" t="str">
        <f>IF('CF3 Eval'!D190="","",'CF3 Eval'!D190)</f>
        <v/>
      </c>
      <c r="E190" s="284" t="str">
        <f>IF('CF3 Eval'!E190="","",'CF3 Eval'!E190)</f>
        <v/>
      </c>
      <c r="F190" s="166" t="str">
        <f>IF('CF3 Eval'!F190="","",'CF3 Eval'!F190)</f>
        <v/>
      </c>
      <c r="G190" s="97">
        <f>IF('CF3 Eval'!AC190="",0,'CF3 Eval'!AC190)</f>
        <v>0</v>
      </c>
      <c r="H190" s="97">
        <f>'CF3 Eval'!AJ190</f>
        <v>0</v>
      </c>
      <c r="I190" s="97">
        <f>'CF3 Eval'!AP190</f>
        <v>0</v>
      </c>
      <c r="J190" s="38">
        <f>'CF3 Eval'!AQ190</f>
        <v>0</v>
      </c>
      <c r="K190" s="99" t="str">
        <f t="shared" si="4"/>
        <v/>
      </c>
      <c r="L190" s="189">
        <f>'CF3 Eval'!AR190</f>
        <v>187</v>
      </c>
    </row>
    <row r="191" spans="1:12" ht="15.6" x14ac:dyDescent="0.25">
      <c r="A191" s="243" t="str">
        <f t="shared" si="5"/>
        <v/>
      </c>
      <c r="B191" s="34" t="str">
        <f>IF(D191="","",UPPER(Accueil!$D$8))</f>
        <v/>
      </c>
      <c r="C191" s="145" t="str">
        <f>IF('CF3 Eval'!C191="","",'CF3 Eval'!C191)</f>
        <v/>
      </c>
      <c r="D191" s="163" t="str">
        <f>IF('CF3 Eval'!D191="","",'CF3 Eval'!D191)</f>
        <v/>
      </c>
      <c r="E191" s="284" t="str">
        <f>IF('CF3 Eval'!E191="","",'CF3 Eval'!E191)</f>
        <v/>
      </c>
      <c r="F191" s="166" t="str">
        <f>IF('CF3 Eval'!F191="","",'CF3 Eval'!F191)</f>
        <v/>
      </c>
      <c r="G191" s="97">
        <f>IF('CF3 Eval'!AC191="",0,'CF3 Eval'!AC191)</f>
        <v>0</v>
      </c>
      <c r="H191" s="97">
        <f>'CF3 Eval'!AJ191</f>
        <v>0</v>
      </c>
      <c r="I191" s="97">
        <f>'CF3 Eval'!AP191</f>
        <v>0</v>
      </c>
      <c r="J191" s="38">
        <f>'CF3 Eval'!AQ191</f>
        <v>0</v>
      </c>
      <c r="K191" s="99" t="str">
        <f t="shared" si="4"/>
        <v/>
      </c>
      <c r="L191" s="189">
        <f>'CF3 Eval'!AR191</f>
        <v>188</v>
      </c>
    </row>
    <row r="192" spans="1:12" ht="15.6" x14ac:dyDescent="0.25">
      <c r="A192" s="243" t="str">
        <f t="shared" si="5"/>
        <v/>
      </c>
      <c r="B192" s="34" t="str">
        <f>IF(D192="","",UPPER(Accueil!$D$8))</f>
        <v/>
      </c>
      <c r="C192" s="145" t="str">
        <f>IF('CF3 Eval'!C192="","",'CF3 Eval'!C192)</f>
        <v/>
      </c>
      <c r="D192" s="163" t="str">
        <f>IF('CF3 Eval'!D192="","",'CF3 Eval'!D192)</f>
        <v/>
      </c>
      <c r="E192" s="284" t="str">
        <f>IF('CF3 Eval'!E192="","",'CF3 Eval'!E192)</f>
        <v/>
      </c>
      <c r="F192" s="166" t="str">
        <f>IF('CF3 Eval'!F192="","",'CF3 Eval'!F192)</f>
        <v/>
      </c>
      <c r="G192" s="97">
        <f>IF('CF3 Eval'!AC192="",0,'CF3 Eval'!AC192)</f>
        <v>0</v>
      </c>
      <c r="H192" s="97">
        <f>'CF3 Eval'!AJ192</f>
        <v>0</v>
      </c>
      <c r="I192" s="97">
        <f>'CF3 Eval'!AP192</f>
        <v>0</v>
      </c>
      <c r="J192" s="38">
        <f>'CF3 Eval'!AQ192</f>
        <v>0</v>
      </c>
      <c r="K192" s="99" t="str">
        <f t="shared" si="4"/>
        <v/>
      </c>
      <c r="L192" s="189">
        <f>'CF3 Eval'!AR192</f>
        <v>189</v>
      </c>
    </row>
    <row r="193" spans="1:12" ht="15.6" x14ac:dyDescent="0.25">
      <c r="A193" s="243" t="str">
        <f t="shared" si="5"/>
        <v/>
      </c>
      <c r="B193" s="34" t="str">
        <f>IF(D193="","",UPPER(Accueil!$D$8))</f>
        <v/>
      </c>
      <c r="C193" s="145" t="str">
        <f>IF('CF3 Eval'!C193="","",'CF3 Eval'!C193)</f>
        <v/>
      </c>
      <c r="D193" s="163" t="str">
        <f>IF('CF3 Eval'!D193="","",'CF3 Eval'!D193)</f>
        <v/>
      </c>
      <c r="E193" s="284" t="str">
        <f>IF('CF3 Eval'!E193="","",'CF3 Eval'!E193)</f>
        <v/>
      </c>
      <c r="F193" s="166" t="str">
        <f>IF('CF3 Eval'!F193="","",'CF3 Eval'!F193)</f>
        <v/>
      </c>
      <c r="G193" s="97">
        <f>IF('CF3 Eval'!AC193="",0,'CF3 Eval'!AC193)</f>
        <v>0</v>
      </c>
      <c r="H193" s="97">
        <f>'CF3 Eval'!AJ193</f>
        <v>0</v>
      </c>
      <c r="I193" s="97">
        <f>'CF3 Eval'!AP193</f>
        <v>0</v>
      </c>
      <c r="J193" s="38">
        <f>'CF3 Eval'!AQ193</f>
        <v>0</v>
      </c>
      <c r="K193" s="99" t="str">
        <f t="shared" si="4"/>
        <v/>
      </c>
      <c r="L193" s="189">
        <f>'CF3 Eval'!AR193</f>
        <v>190</v>
      </c>
    </row>
    <row r="194" spans="1:12" ht="15.6" x14ac:dyDescent="0.25">
      <c r="A194" s="243" t="str">
        <f t="shared" si="5"/>
        <v/>
      </c>
      <c r="B194" s="34" t="str">
        <f>IF(D194="","",UPPER(Accueil!$D$8))</f>
        <v/>
      </c>
      <c r="C194" s="145" t="str">
        <f>IF('CF3 Eval'!C194="","",'CF3 Eval'!C194)</f>
        <v/>
      </c>
      <c r="D194" s="163" t="str">
        <f>IF('CF3 Eval'!D194="","",'CF3 Eval'!D194)</f>
        <v/>
      </c>
      <c r="E194" s="284" t="str">
        <f>IF('CF3 Eval'!E194="","",'CF3 Eval'!E194)</f>
        <v/>
      </c>
      <c r="F194" s="166" t="str">
        <f>IF('CF3 Eval'!F194="","",'CF3 Eval'!F194)</f>
        <v/>
      </c>
      <c r="G194" s="97">
        <f>IF('CF3 Eval'!AC194="",0,'CF3 Eval'!AC194)</f>
        <v>0</v>
      </c>
      <c r="H194" s="97">
        <f>'CF3 Eval'!AJ194</f>
        <v>0</v>
      </c>
      <c r="I194" s="97">
        <f>'CF3 Eval'!AP194</f>
        <v>0</v>
      </c>
      <c r="J194" s="38">
        <f>'CF3 Eval'!AQ194</f>
        <v>0</v>
      </c>
      <c r="K194" s="99" t="str">
        <f t="shared" si="4"/>
        <v/>
      </c>
      <c r="L194" s="189">
        <f>'CF3 Eval'!AR194</f>
        <v>191</v>
      </c>
    </row>
    <row r="195" spans="1:12" ht="15.6" x14ac:dyDescent="0.25">
      <c r="A195" s="243" t="str">
        <f t="shared" si="5"/>
        <v/>
      </c>
      <c r="B195" s="34" t="str">
        <f>IF(D195="","",UPPER(Accueil!$D$8))</f>
        <v/>
      </c>
      <c r="C195" s="145" t="str">
        <f>IF('CF3 Eval'!C195="","",'CF3 Eval'!C195)</f>
        <v/>
      </c>
      <c r="D195" s="163" t="str">
        <f>IF('CF3 Eval'!D195="","",'CF3 Eval'!D195)</f>
        <v/>
      </c>
      <c r="E195" s="284" t="str">
        <f>IF('CF3 Eval'!E195="","",'CF3 Eval'!E195)</f>
        <v/>
      </c>
      <c r="F195" s="166" t="str">
        <f>IF('CF3 Eval'!F195="","",'CF3 Eval'!F195)</f>
        <v/>
      </c>
      <c r="G195" s="97">
        <f>IF('CF3 Eval'!AC195="",0,'CF3 Eval'!AC195)</f>
        <v>0</v>
      </c>
      <c r="H195" s="97">
        <f>'CF3 Eval'!AJ195</f>
        <v>0</v>
      </c>
      <c r="I195" s="97">
        <f>'CF3 Eval'!AP195</f>
        <v>0</v>
      </c>
      <c r="J195" s="38">
        <f>'CF3 Eval'!AQ195</f>
        <v>0</v>
      </c>
      <c r="K195" s="99" t="str">
        <f t="shared" si="4"/>
        <v/>
      </c>
      <c r="L195" s="189">
        <f>'CF3 Eval'!AR195</f>
        <v>192</v>
      </c>
    </row>
    <row r="196" spans="1:12" ht="15.6" x14ac:dyDescent="0.25">
      <c r="A196" s="243" t="str">
        <f t="shared" si="5"/>
        <v/>
      </c>
      <c r="B196" s="34" t="str">
        <f>IF(D196="","",UPPER(Accueil!$D$8))</f>
        <v/>
      </c>
      <c r="C196" s="145" t="str">
        <f>IF('CF3 Eval'!C196="","",'CF3 Eval'!C196)</f>
        <v/>
      </c>
      <c r="D196" s="163" t="str">
        <f>IF('CF3 Eval'!D196="","",'CF3 Eval'!D196)</f>
        <v/>
      </c>
      <c r="E196" s="284" t="str">
        <f>IF('CF3 Eval'!E196="","",'CF3 Eval'!E196)</f>
        <v/>
      </c>
      <c r="F196" s="166" t="str">
        <f>IF('CF3 Eval'!F196="","",'CF3 Eval'!F196)</f>
        <v/>
      </c>
      <c r="G196" s="97">
        <f>IF('CF3 Eval'!AC196="",0,'CF3 Eval'!AC196)</f>
        <v>0</v>
      </c>
      <c r="H196" s="97">
        <f>'CF3 Eval'!AJ196</f>
        <v>0</v>
      </c>
      <c r="I196" s="97">
        <f>'CF3 Eval'!AP196</f>
        <v>0</v>
      </c>
      <c r="J196" s="38">
        <f>'CF3 Eval'!AQ196</f>
        <v>0</v>
      </c>
      <c r="K196" s="99" t="str">
        <f t="shared" ref="K196:K259" si="6">IF(J196=0,"",IF(J196&gt;=88.8,"Ruban Bleu","Ruban Vert"))</f>
        <v/>
      </c>
      <c r="L196" s="189">
        <f>'CF3 Eval'!AR196</f>
        <v>193</v>
      </c>
    </row>
    <row r="197" spans="1:12" ht="15.6" x14ac:dyDescent="0.25">
      <c r="A197" s="243" t="str">
        <f t="shared" ref="A197:A260" si="7">IF(J197&gt;0,RANK(J197,J$4:J$303),"")</f>
        <v/>
      </c>
      <c r="B197" s="34" t="str">
        <f>IF(D197="","",UPPER(Accueil!$D$8))</f>
        <v/>
      </c>
      <c r="C197" s="145" t="str">
        <f>IF('CF3 Eval'!C197="","",'CF3 Eval'!C197)</f>
        <v/>
      </c>
      <c r="D197" s="163" t="str">
        <f>IF('CF3 Eval'!D197="","",'CF3 Eval'!D197)</f>
        <v/>
      </c>
      <c r="E197" s="284" t="str">
        <f>IF('CF3 Eval'!E197="","",'CF3 Eval'!E197)</f>
        <v/>
      </c>
      <c r="F197" s="166" t="str">
        <f>IF('CF3 Eval'!F197="","",'CF3 Eval'!F197)</f>
        <v/>
      </c>
      <c r="G197" s="97">
        <f>IF('CF3 Eval'!AC197="",0,'CF3 Eval'!AC197)</f>
        <v>0</v>
      </c>
      <c r="H197" s="97">
        <f>'CF3 Eval'!AJ197</f>
        <v>0</v>
      </c>
      <c r="I197" s="97">
        <f>'CF3 Eval'!AP197</f>
        <v>0</v>
      </c>
      <c r="J197" s="38">
        <f>'CF3 Eval'!AQ197</f>
        <v>0</v>
      </c>
      <c r="K197" s="99" t="str">
        <f t="shared" si="6"/>
        <v/>
      </c>
      <c r="L197" s="189">
        <f>'CF3 Eval'!AR197</f>
        <v>194</v>
      </c>
    </row>
    <row r="198" spans="1:12" ht="15.6" x14ac:dyDescent="0.25">
      <c r="A198" s="243" t="str">
        <f t="shared" si="7"/>
        <v/>
      </c>
      <c r="B198" s="34" t="str">
        <f>IF(D198="","",UPPER(Accueil!$D$8))</f>
        <v/>
      </c>
      <c r="C198" s="145" t="str">
        <f>IF('CF3 Eval'!C198="","",'CF3 Eval'!C198)</f>
        <v/>
      </c>
      <c r="D198" s="163" t="str">
        <f>IF('CF3 Eval'!D198="","",'CF3 Eval'!D198)</f>
        <v/>
      </c>
      <c r="E198" s="284" t="str">
        <f>IF('CF3 Eval'!E198="","",'CF3 Eval'!E198)</f>
        <v/>
      </c>
      <c r="F198" s="166" t="str">
        <f>IF('CF3 Eval'!F198="","",'CF3 Eval'!F198)</f>
        <v/>
      </c>
      <c r="G198" s="97">
        <f>IF('CF3 Eval'!AC198="",0,'CF3 Eval'!AC198)</f>
        <v>0</v>
      </c>
      <c r="H198" s="97">
        <f>'CF3 Eval'!AJ198</f>
        <v>0</v>
      </c>
      <c r="I198" s="97">
        <f>'CF3 Eval'!AP198</f>
        <v>0</v>
      </c>
      <c r="J198" s="38">
        <f>'CF3 Eval'!AQ198</f>
        <v>0</v>
      </c>
      <c r="K198" s="99" t="str">
        <f t="shared" si="6"/>
        <v/>
      </c>
      <c r="L198" s="189">
        <f>'CF3 Eval'!AR198</f>
        <v>195</v>
      </c>
    </row>
    <row r="199" spans="1:12" ht="15.6" x14ac:dyDescent="0.25">
      <c r="A199" s="243" t="str">
        <f t="shared" si="7"/>
        <v/>
      </c>
      <c r="B199" s="34" t="str">
        <f>IF(D199="","",UPPER(Accueil!$D$8))</f>
        <v/>
      </c>
      <c r="C199" s="145" t="str">
        <f>IF('CF3 Eval'!C199="","",'CF3 Eval'!C199)</f>
        <v/>
      </c>
      <c r="D199" s="163" t="str">
        <f>IF('CF3 Eval'!D199="","",'CF3 Eval'!D199)</f>
        <v/>
      </c>
      <c r="E199" s="284" t="str">
        <f>IF('CF3 Eval'!E199="","",'CF3 Eval'!E199)</f>
        <v/>
      </c>
      <c r="F199" s="166" t="str">
        <f>IF('CF3 Eval'!F199="","",'CF3 Eval'!F199)</f>
        <v/>
      </c>
      <c r="G199" s="97">
        <f>IF('CF3 Eval'!AC199="",0,'CF3 Eval'!AC199)</f>
        <v>0</v>
      </c>
      <c r="H199" s="97">
        <f>'CF3 Eval'!AJ199</f>
        <v>0</v>
      </c>
      <c r="I199" s="97">
        <f>'CF3 Eval'!AP199</f>
        <v>0</v>
      </c>
      <c r="J199" s="38">
        <f>'CF3 Eval'!AQ199</f>
        <v>0</v>
      </c>
      <c r="K199" s="99" t="str">
        <f t="shared" si="6"/>
        <v/>
      </c>
      <c r="L199" s="189">
        <f>'CF3 Eval'!AR199</f>
        <v>196</v>
      </c>
    </row>
    <row r="200" spans="1:12" ht="15.6" x14ac:dyDescent="0.25">
      <c r="A200" s="243" t="str">
        <f t="shared" si="7"/>
        <v/>
      </c>
      <c r="B200" s="34" t="str">
        <f>IF(D200="","",UPPER(Accueil!$D$8))</f>
        <v/>
      </c>
      <c r="C200" s="145" t="str">
        <f>IF('CF3 Eval'!C200="","",'CF3 Eval'!C200)</f>
        <v/>
      </c>
      <c r="D200" s="163" t="str">
        <f>IF('CF3 Eval'!D200="","",'CF3 Eval'!D200)</f>
        <v/>
      </c>
      <c r="E200" s="284" t="str">
        <f>IF('CF3 Eval'!E200="","",'CF3 Eval'!E200)</f>
        <v/>
      </c>
      <c r="F200" s="166" t="str">
        <f>IF('CF3 Eval'!F200="","",'CF3 Eval'!F200)</f>
        <v/>
      </c>
      <c r="G200" s="97">
        <f>IF('CF3 Eval'!AC200="",0,'CF3 Eval'!AC200)</f>
        <v>0</v>
      </c>
      <c r="H200" s="97">
        <f>'CF3 Eval'!AJ200</f>
        <v>0</v>
      </c>
      <c r="I200" s="97">
        <f>'CF3 Eval'!AP200</f>
        <v>0</v>
      </c>
      <c r="J200" s="38">
        <f>'CF3 Eval'!AQ200</f>
        <v>0</v>
      </c>
      <c r="K200" s="99" t="str">
        <f t="shared" si="6"/>
        <v/>
      </c>
      <c r="L200" s="189">
        <f>'CF3 Eval'!AR200</f>
        <v>197</v>
      </c>
    </row>
    <row r="201" spans="1:12" ht="15.6" x14ac:dyDescent="0.25">
      <c r="A201" s="243" t="str">
        <f t="shared" si="7"/>
        <v/>
      </c>
      <c r="B201" s="34" t="str">
        <f>IF(D201="","",UPPER(Accueil!$D$8))</f>
        <v/>
      </c>
      <c r="C201" s="145" t="str">
        <f>IF('CF3 Eval'!C201="","",'CF3 Eval'!C201)</f>
        <v/>
      </c>
      <c r="D201" s="163" t="str">
        <f>IF('CF3 Eval'!D201="","",'CF3 Eval'!D201)</f>
        <v/>
      </c>
      <c r="E201" s="284" t="str">
        <f>IF('CF3 Eval'!E201="","",'CF3 Eval'!E201)</f>
        <v/>
      </c>
      <c r="F201" s="166" t="str">
        <f>IF('CF3 Eval'!F201="","",'CF3 Eval'!F201)</f>
        <v/>
      </c>
      <c r="G201" s="97">
        <f>IF('CF3 Eval'!AC201="",0,'CF3 Eval'!AC201)</f>
        <v>0</v>
      </c>
      <c r="H201" s="97">
        <f>'CF3 Eval'!AJ201</f>
        <v>0</v>
      </c>
      <c r="I201" s="97">
        <f>'CF3 Eval'!AP201</f>
        <v>0</v>
      </c>
      <c r="J201" s="38">
        <f>'CF3 Eval'!AQ201</f>
        <v>0</v>
      </c>
      <c r="K201" s="99" t="str">
        <f t="shared" si="6"/>
        <v/>
      </c>
      <c r="L201" s="189">
        <f>'CF3 Eval'!AR201</f>
        <v>198</v>
      </c>
    </row>
    <row r="202" spans="1:12" ht="15.6" x14ac:dyDescent="0.25">
      <c r="A202" s="243" t="str">
        <f t="shared" si="7"/>
        <v/>
      </c>
      <c r="B202" s="34" t="str">
        <f>IF(D202="","",UPPER(Accueil!$D$8))</f>
        <v/>
      </c>
      <c r="C202" s="145" t="str">
        <f>IF('CF3 Eval'!C202="","",'CF3 Eval'!C202)</f>
        <v/>
      </c>
      <c r="D202" s="163" t="str">
        <f>IF('CF3 Eval'!D202="","",'CF3 Eval'!D202)</f>
        <v/>
      </c>
      <c r="E202" s="284" t="str">
        <f>IF('CF3 Eval'!E202="","",'CF3 Eval'!E202)</f>
        <v/>
      </c>
      <c r="F202" s="166" t="str">
        <f>IF('CF3 Eval'!F202="","",'CF3 Eval'!F202)</f>
        <v/>
      </c>
      <c r="G202" s="97">
        <f>IF('CF3 Eval'!AC202="",0,'CF3 Eval'!AC202)</f>
        <v>0</v>
      </c>
      <c r="H202" s="97">
        <f>'CF3 Eval'!AJ202</f>
        <v>0</v>
      </c>
      <c r="I202" s="97">
        <f>'CF3 Eval'!AP202</f>
        <v>0</v>
      </c>
      <c r="J202" s="38">
        <f>'CF3 Eval'!AQ202</f>
        <v>0</v>
      </c>
      <c r="K202" s="99" t="str">
        <f t="shared" si="6"/>
        <v/>
      </c>
      <c r="L202" s="189">
        <f>'CF3 Eval'!AR202</f>
        <v>199</v>
      </c>
    </row>
    <row r="203" spans="1:12" ht="15.6" x14ac:dyDescent="0.25">
      <c r="A203" s="243" t="str">
        <f t="shared" si="7"/>
        <v/>
      </c>
      <c r="B203" s="34" t="str">
        <f>IF(D203="","",UPPER(Accueil!$D$8))</f>
        <v/>
      </c>
      <c r="C203" s="145" t="str">
        <f>IF('CF3 Eval'!C203="","",'CF3 Eval'!C203)</f>
        <v/>
      </c>
      <c r="D203" s="163" t="str">
        <f>IF('CF3 Eval'!D203="","",'CF3 Eval'!D203)</f>
        <v/>
      </c>
      <c r="E203" s="284" t="str">
        <f>IF('CF3 Eval'!E203="","",'CF3 Eval'!E203)</f>
        <v/>
      </c>
      <c r="F203" s="166" t="str">
        <f>IF('CF3 Eval'!F203="","",'CF3 Eval'!F203)</f>
        <v/>
      </c>
      <c r="G203" s="97">
        <f>IF('CF3 Eval'!AC203="",0,'CF3 Eval'!AC203)</f>
        <v>0</v>
      </c>
      <c r="H203" s="97">
        <f>'CF3 Eval'!AJ203</f>
        <v>0</v>
      </c>
      <c r="I203" s="97">
        <f>'CF3 Eval'!AP203</f>
        <v>0</v>
      </c>
      <c r="J203" s="38">
        <f>'CF3 Eval'!AQ203</f>
        <v>0</v>
      </c>
      <c r="K203" s="99" t="str">
        <f t="shared" si="6"/>
        <v/>
      </c>
      <c r="L203" s="189">
        <f>'CF3 Eval'!AR203</f>
        <v>200</v>
      </c>
    </row>
    <row r="204" spans="1:12" ht="15.6" x14ac:dyDescent="0.25">
      <c r="A204" s="243" t="str">
        <f t="shared" si="7"/>
        <v/>
      </c>
      <c r="B204" s="34" t="str">
        <f>IF(D204="","",UPPER(Accueil!$D$8))</f>
        <v/>
      </c>
      <c r="C204" s="145" t="str">
        <f>IF('CF3 Eval'!C204="","",'CF3 Eval'!C204)</f>
        <v/>
      </c>
      <c r="D204" s="163" t="str">
        <f>IF('CF3 Eval'!D204="","",'CF3 Eval'!D204)</f>
        <v/>
      </c>
      <c r="E204" s="284" t="str">
        <f>IF('CF3 Eval'!E204="","",'CF3 Eval'!E204)</f>
        <v/>
      </c>
      <c r="F204" s="166" t="str">
        <f>IF('CF3 Eval'!F204="","",'CF3 Eval'!F204)</f>
        <v/>
      </c>
      <c r="G204" s="97">
        <f>IF('CF3 Eval'!AC204="",0,'CF3 Eval'!AC204)</f>
        <v>0</v>
      </c>
      <c r="H204" s="97">
        <f>'CF3 Eval'!AJ204</f>
        <v>0</v>
      </c>
      <c r="I204" s="97">
        <f>'CF3 Eval'!AP204</f>
        <v>0</v>
      </c>
      <c r="J204" s="38">
        <f>'CF3 Eval'!AQ204</f>
        <v>0</v>
      </c>
      <c r="K204" s="99" t="str">
        <f t="shared" si="6"/>
        <v/>
      </c>
      <c r="L204" s="189">
        <f>'CF3 Eval'!AR204</f>
        <v>201</v>
      </c>
    </row>
    <row r="205" spans="1:12" ht="15.6" x14ac:dyDescent="0.25">
      <c r="A205" s="243" t="str">
        <f t="shared" si="7"/>
        <v/>
      </c>
      <c r="B205" s="34" t="str">
        <f>IF(D205="","",UPPER(Accueil!$D$8))</f>
        <v/>
      </c>
      <c r="C205" s="145" t="str">
        <f>IF('CF3 Eval'!C205="","",'CF3 Eval'!C205)</f>
        <v/>
      </c>
      <c r="D205" s="163" t="str">
        <f>IF('CF3 Eval'!D205="","",'CF3 Eval'!D205)</f>
        <v/>
      </c>
      <c r="E205" s="284" t="str">
        <f>IF('CF3 Eval'!E205="","",'CF3 Eval'!E205)</f>
        <v/>
      </c>
      <c r="F205" s="166" t="str">
        <f>IF('CF3 Eval'!F205="","",'CF3 Eval'!F205)</f>
        <v/>
      </c>
      <c r="G205" s="97">
        <f>IF('CF3 Eval'!AC205="",0,'CF3 Eval'!AC205)</f>
        <v>0</v>
      </c>
      <c r="H205" s="97">
        <f>'CF3 Eval'!AJ205</f>
        <v>0</v>
      </c>
      <c r="I205" s="97">
        <f>'CF3 Eval'!AP205</f>
        <v>0</v>
      </c>
      <c r="J205" s="38">
        <f>'CF3 Eval'!AQ205</f>
        <v>0</v>
      </c>
      <c r="K205" s="99" t="str">
        <f t="shared" si="6"/>
        <v/>
      </c>
      <c r="L205" s="189">
        <f>'CF3 Eval'!AR205</f>
        <v>202</v>
      </c>
    </row>
    <row r="206" spans="1:12" ht="15.6" x14ac:dyDescent="0.25">
      <c r="A206" s="243" t="str">
        <f t="shared" si="7"/>
        <v/>
      </c>
      <c r="B206" s="34" t="str">
        <f>IF(D206="","",UPPER(Accueil!$D$8))</f>
        <v/>
      </c>
      <c r="C206" s="145" t="str">
        <f>IF('CF3 Eval'!C206="","",'CF3 Eval'!C206)</f>
        <v/>
      </c>
      <c r="D206" s="163" t="str">
        <f>IF('CF3 Eval'!D206="","",'CF3 Eval'!D206)</f>
        <v/>
      </c>
      <c r="E206" s="284" t="str">
        <f>IF('CF3 Eval'!E206="","",'CF3 Eval'!E206)</f>
        <v/>
      </c>
      <c r="F206" s="166" t="str">
        <f>IF('CF3 Eval'!F206="","",'CF3 Eval'!F206)</f>
        <v/>
      </c>
      <c r="G206" s="97">
        <f>IF('CF3 Eval'!AC206="",0,'CF3 Eval'!AC206)</f>
        <v>0</v>
      </c>
      <c r="H206" s="97">
        <f>'CF3 Eval'!AJ206</f>
        <v>0</v>
      </c>
      <c r="I206" s="97">
        <f>'CF3 Eval'!AP206</f>
        <v>0</v>
      </c>
      <c r="J206" s="38">
        <f>'CF3 Eval'!AQ206</f>
        <v>0</v>
      </c>
      <c r="K206" s="99" t="str">
        <f t="shared" si="6"/>
        <v/>
      </c>
      <c r="L206" s="189">
        <f>'CF3 Eval'!AR206</f>
        <v>203</v>
      </c>
    </row>
    <row r="207" spans="1:12" ht="15.6" x14ac:dyDescent="0.25">
      <c r="A207" s="243" t="str">
        <f t="shared" si="7"/>
        <v/>
      </c>
      <c r="B207" s="34" t="str">
        <f>IF(D207="","",UPPER(Accueil!$D$8))</f>
        <v/>
      </c>
      <c r="C207" s="145" t="str">
        <f>IF('CF3 Eval'!C207="","",'CF3 Eval'!C207)</f>
        <v/>
      </c>
      <c r="D207" s="163" t="str">
        <f>IF('CF3 Eval'!D207="","",'CF3 Eval'!D207)</f>
        <v/>
      </c>
      <c r="E207" s="284" t="str">
        <f>IF('CF3 Eval'!E207="","",'CF3 Eval'!E207)</f>
        <v/>
      </c>
      <c r="F207" s="166" t="str">
        <f>IF('CF3 Eval'!F207="","",'CF3 Eval'!F207)</f>
        <v/>
      </c>
      <c r="G207" s="97">
        <f>IF('CF3 Eval'!AC207="",0,'CF3 Eval'!AC207)</f>
        <v>0</v>
      </c>
      <c r="H207" s="97">
        <f>'CF3 Eval'!AJ207</f>
        <v>0</v>
      </c>
      <c r="I207" s="97">
        <f>'CF3 Eval'!AP207</f>
        <v>0</v>
      </c>
      <c r="J207" s="38">
        <f>'CF3 Eval'!AQ207</f>
        <v>0</v>
      </c>
      <c r="K207" s="99" t="str">
        <f t="shared" si="6"/>
        <v/>
      </c>
      <c r="L207" s="189">
        <f>'CF3 Eval'!AR207</f>
        <v>204</v>
      </c>
    </row>
    <row r="208" spans="1:12" ht="15.6" x14ac:dyDescent="0.25">
      <c r="A208" s="243" t="str">
        <f t="shared" si="7"/>
        <v/>
      </c>
      <c r="B208" s="34" t="str">
        <f>IF(D208="","",UPPER(Accueil!$D$8))</f>
        <v/>
      </c>
      <c r="C208" s="145" t="str">
        <f>IF('CF3 Eval'!C208="","",'CF3 Eval'!C208)</f>
        <v/>
      </c>
      <c r="D208" s="163" t="str">
        <f>IF('CF3 Eval'!D208="","",'CF3 Eval'!D208)</f>
        <v/>
      </c>
      <c r="E208" s="284" t="str">
        <f>IF('CF3 Eval'!E208="","",'CF3 Eval'!E208)</f>
        <v/>
      </c>
      <c r="F208" s="166" t="str">
        <f>IF('CF3 Eval'!F208="","",'CF3 Eval'!F208)</f>
        <v/>
      </c>
      <c r="G208" s="97">
        <f>IF('CF3 Eval'!AC208="",0,'CF3 Eval'!AC208)</f>
        <v>0</v>
      </c>
      <c r="H208" s="97">
        <f>'CF3 Eval'!AJ208</f>
        <v>0</v>
      </c>
      <c r="I208" s="97">
        <f>'CF3 Eval'!AP208</f>
        <v>0</v>
      </c>
      <c r="J208" s="38">
        <f>'CF3 Eval'!AQ208</f>
        <v>0</v>
      </c>
      <c r="K208" s="99" t="str">
        <f t="shared" si="6"/>
        <v/>
      </c>
      <c r="L208" s="189">
        <f>'CF3 Eval'!AR208</f>
        <v>205</v>
      </c>
    </row>
    <row r="209" spans="1:12" ht="15.6" x14ac:dyDescent="0.25">
      <c r="A209" s="243" t="str">
        <f t="shared" si="7"/>
        <v/>
      </c>
      <c r="B209" s="34" t="str">
        <f>IF(D209="","",UPPER(Accueil!$D$8))</f>
        <v/>
      </c>
      <c r="C209" s="145" t="str">
        <f>IF('CF3 Eval'!C209="","",'CF3 Eval'!C209)</f>
        <v/>
      </c>
      <c r="D209" s="163" t="str">
        <f>IF('CF3 Eval'!D209="","",'CF3 Eval'!D209)</f>
        <v/>
      </c>
      <c r="E209" s="284" t="str">
        <f>IF('CF3 Eval'!E209="","",'CF3 Eval'!E209)</f>
        <v/>
      </c>
      <c r="F209" s="166" t="str">
        <f>IF('CF3 Eval'!F209="","",'CF3 Eval'!F209)</f>
        <v/>
      </c>
      <c r="G209" s="97">
        <f>IF('CF3 Eval'!AC209="",0,'CF3 Eval'!AC209)</f>
        <v>0</v>
      </c>
      <c r="H209" s="97">
        <f>'CF3 Eval'!AJ209</f>
        <v>0</v>
      </c>
      <c r="I209" s="97">
        <f>'CF3 Eval'!AP209</f>
        <v>0</v>
      </c>
      <c r="J209" s="38">
        <f>'CF3 Eval'!AQ209</f>
        <v>0</v>
      </c>
      <c r="K209" s="99" t="str">
        <f t="shared" si="6"/>
        <v/>
      </c>
      <c r="L209" s="189">
        <f>'CF3 Eval'!AR209</f>
        <v>206</v>
      </c>
    </row>
    <row r="210" spans="1:12" ht="15.6" x14ac:dyDescent="0.25">
      <c r="A210" s="243" t="str">
        <f t="shared" si="7"/>
        <v/>
      </c>
      <c r="B210" s="34" t="str">
        <f>IF(D210="","",UPPER(Accueil!$D$8))</f>
        <v/>
      </c>
      <c r="C210" s="145" t="str">
        <f>IF('CF3 Eval'!C210="","",'CF3 Eval'!C210)</f>
        <v/>
      </c>
      <c r="D210" s="163" t="str">
        <f>IF('CF3 Eval'!D210="","",'CF3 Eval'!D210)</f>
        <v/>
      </c>
      <c r="E210" s="284" t="str">
        <f>IF('CF3 Eval'!E210="","",'CF3 Eval'!E210)</f>
        <v/>
      </c>
      <c r="F210" s="166" t="str">
        <f>IF('CF3 Eval'!F210="","",'CF3 Eval'!F210)</f>
        <v/>
      </c>
      <c r="G210" s="97">
        <f>IF('CF3 Eval'!AC210="",0,'CF3 Eval'!AC210)</f>
        <v>0</v>
      </c>
      <c r="H210" s="97">
        <f>'CF3 Eval'!AJ210</f>
        <v>0</v>
      </c>
      <c r="I210" s="97">
        <f>'CF3 Eval'!AP210</f>
        <v>0</v>
      </c>
      <c r="J210" s="38">
        <f>'CF3 Eval'!AQ210</f>
        <v>0</v>
      </c>
      <c r="K210" s="99" t="str">
        <f t="shared" si="6"/>
        <v/>
      </c>
      <c r="L210" s="189">
        <f>'CF3 Eval'!AR210</f>
        <v>207</v>
      </c>
    </row>
    <row r="211" spans="1:12" ht="15.6" x14ac:dyDescent="0.25">
      <c r="A211" s="243" t="str">
        <f t="shared" si="7"/>
        <v/>
      </c>
      <c r="B211" s="34" t="str">
        <f>IF(D211="","",UPPER(Accueil!$D$8))</f>
        <v/>
      </c>
      <c r="C211" s="145" t="str">
        <f>IF('CF3 Eval'!C211="","",'CF3 Eval'!C211)</f>
        <v/>
      </c>
      <c r="D211" s="163" t="str">
        <f>IF('CF3 Eval'!D211="","",'CF3 Eval'!D211)</f>
        <v/>
      </c>
      <c r="E211" s="284" t="str">
        <f>IF('CF3 Eval'!E211="","",'CF3 Eval'!E211)</f>
        <v/>
      </c>
      <c r="F211" s="166" t="str">
        <f>IF('CF3 Eval'!F211="","",'CF3 Eval'!F211)</f>
        <v/>
      </c>
      <c r="G211" s="97">
        <f>IF('CF3 Eval'!AC211="",0,'CF3 Eval'!AC211)</f>
        <v>0</v>
      </c>
      <c r="H211" s="97">
        <f>'CF3 Eval'!AJ211</f>
        <v>0</v>
      </c>
      <c r="I211" s="97">
        <f>'CF3 Eval'!AP211</f>
        <v>0</v>
      </c>
      <c r="J211" s="38">
        <f>'CF3 Eval'!AQ211</f>
        <v>0</v>
      </c>
      <c r="K211" s="99" t="str">
        <f t="shared" si="6"/>
        <v/>
      </c>
      <c r="L211" s="189">
        <f>'CF3 Eval'!AR211</f>
        <v>208</v>
      </c>
    </row>
    <row r="212" spans="1:12" ht="15.6" x14ac:dyDescent="0.25">
      <c r="A212" s="243" t="str">
        <f t="shared" si="7"/>
        <v/>
      </c>
      <c r="B212" s="34" t="str">
        <f>IF(D212="","",UPPER(Accueil!$D$8))</f>
        <v/>
      </c>
      <c r="C212" s="145" t="str">
        <f>IF('CF3 Eval'!C212="","",'CF3 Eval'!C212)</f>
        <v/>
      </c>
      <c r="D212" s="163" t="str">
        <f>IF('CF3 Eval'!D212="","",'CF3 Eval'!D212)</f>
        <v/>
      </c>
      <c r="E212" s="284" t="str">
        <f>IF('CF3 Eval'!E212="","",'CF3 Eval'!E212)</f>
        <v/>
      </c>
      <c r="F212" s="166" t="str">
        <f>IF('CF3 Eval'!F212="","",'CF3 Eval'!F212)</f>
        <v/>
      </c>
      <c r="G212" s="97">
        <f>IF('CF3 Eval'!AC212="",0,'CF3 Eval'!AC212)</f>
        <v>0</v>
      </c>
      <c r="H212" s="97">
        <f>'CF3 Eval'!AJ212</f>
        <v>0</v>
      </c>
      <c r="I212" s="97">
        <f>'CF3 Eval'!AP212</f>
        <v>0</v>
      </c>
      <c r="J212" s="38">
        <f>'CF3 Eval'!AQ212</f>
        <v>0</v>
      </c>
      <c r="K212" s="99" t="str">
        <f t="shared" si="6"/>
        <v/>
      </c>
      <c r="L212" s="189">
        <f>'CF3 Eval'!AR212</f>
        <v>209</v>
      </c>
    </row>
    <row r="213" spans="1:12" ht="15.6" x14ac:dyDescent="0.25">
      <c r="A213" s="243" t="str">
        <f t="shared" si="7"/>
        <v/>
      </c>
      <c r="B213" s="34" t="str">
        <f>IF(D213="","",UPPER(Accueil!$D$8))</f>
        <v/>
      </c>
      <c r="C213" s="145" t="str">
        <f>IF('CF3 Eval'!C213="","",'CF3 Eval'!C213)</f>
        <v/>
      </c>
      <c r="D213" s="163" t="str">
        <f>IF('CF3 Eval'!D213="","",'CF3 Eval'!D213)</f>
        <v/>
      </c>
      <c r="E213" s="284" t="str">
        <f>IF('CF3 Eval'!E213="","",'CF3 Eval'!E213)</f>
        <v/>
      </c>
      <c r="F213" s="166" t="str">
        <f>IF('CF3 Eval'!F213="","",'CF3 Eval'!F213)</f>
        <v/>
      </c>
      <c r="G213" s="97">
        <f>IF('CF3 Eval'!AC213="",0,'CF3 Eval'!AC213)</f>
        <v>0</v>
      </c>
      <c r="H213" s="97">
        <f>'CF3 Eval'!AJ213</f>
        <v>0</v>
      </c>
      <c r="I213" s="97">
        <f>'CF3 Eval'!AP213</f>
        <v>0</v>
      </c>
      <c r="J213" s="38">
        <f>'CF3 Eval'!AQ213</f>
        <v>0</v>
      </c>
      <c r="K213" s="99" t="str">
        <f t="shared" si="6"/>
        <v/>
      </c>
      <c r="L213" s="189">
        <f>'CF3 Eval'!AR213</f>
        <v>210</v>
      </c>
    </row>
    <row r="214" spans="1:12" ht="15.6" x14ac:dyDescent="0.25">
      <c r="A214" s="243" t="str">
        <f t="shared" si="7"/>
        <v/>
      </c>
      <c r="B214" s="34" t="str">
        <f>IF(D214="","",UPPER(Accueil!$D$8))</f>
        <v/>
      </c>
      <c r="C214" s="145" t="str">
        <f>IF('CF3 Eval'!C214="","",'CF3 Eval'!C214)</f>
        <v/>
      </c>
      <c r="D214" s="163" t="str">
        <f>IF('CF3 Eval'!D214="","",'CF3 Eval'!D214)</f>
        <v/>
      </c>
      <c r="E214" s="284" t="str">
        <f>IF('CF3 Eval'!E214="","",'CF3 Eval'!E214)</f>
        <v/>
      </c>
      <c r="F214" s="166" t="str">
        <f>IF('CF3 Eval'!F214="","",'CF3 Eval'!F214)</f>
        <v/>
      </c>
      <c r="G214" s="97">
        <f>IF('CF3 Eval'!AC214="",0,'CF3 Eval'!AC214)</f>
        <v>0</v>
      </c>
      <c r="H214" s="97">
        <f>'CF3 Eval'!AJ214</f>
        <v>0</v>
      </c>
      <c r="I214" s="97">
        <f>'CF3 Eval'!AP214</f>
        <v>0</v>
      </c>
      <c r="J214" s="38">
        <f>'CF3 Eval'!AQ214</f>
        <v>0</v>
      </c>
      <c r="K214" s="99" t="str">
        <f t="shared" si="6"/>
        <v/>
      </c>
      <c r="L214" s="189">
        <f>'CF3 Eval'!AR214</f>
        <v>211</v>
      </c>
    </row>
    <row r="215" spans="1:12" ht="15.6" x14ac:dyDescent="0.25">
      <c r="A215" s="243" t="str">
        <f t="shared" si="7"/>
        <v/>
      </c>
      <c r="B215" s="34" t="str">
        <f>IF(D215="","",UPPER(Accueil!$D$8))</f>
        <v/>
      </c>
      <c r="C215" s="145" t="str">
        <f>IF('CF3 Eval'!C215="","",'CF3 Eval'!C215)</f>
        <v/>
      </c>
      <c r="D215" s="163" t="str">
        <f>IF('CF3 Eval'!D215="","",'CF3 Eval'!D215)</f>
        <v/>
      </c>
      <c r="E215" s="284" t="str">
        <f>IF('CF3 Eval'!E215="","",'CF3 Eval'!E215)</f>
        <v/>
      </c>
      <c r="F215" s="166" t="str">
        <f>IF('CF3 Eval'!F215="","",'CF3 Eval'!F215)</f>
        <v/>
      </c>
      <c r="G215" s="97">
        <f>IF('CF3 Eval'!AC215="",0,'CF3 Eval'!AC215)</f>
        <v>0</v>
      </c>
      <c r="H215" s="97">
        <f>'CF3 Eval'!AJ215</f>
        <v>0</v>
      </c>
      <c r="I215" s="97">
        <f>'CF3 Eval'!AP215</f>
        <v>0</v>
      </c>
      <c r="J215" s="38">
        <f>'CF3 Eval'!AQ215</f>
        <v>0</v>
      </c>
      <c r="K215" s="99" t="str">
        <f t="shared" si="6"/>
        <v/>
      </c>
      <c r="L215" s="189">
        <f>'CF3 Eval'!AR215</f>
        <v>212</v>
      </c>
    </row>
    <row r="216" spans="1:12" ht="15.6" x14ac:dyDescent="0.25">
      <c r="A216" s="243" t="str">
        <f t="shared" si="7"/>
        <v/>
      </c>
      <c r="B216" s="34" t="str">
        <f>IF(D216="","",UPPER(Accueil!$D$8))</f>
        <v/>
      </c>
      <c r="C216" s="145" t="str">
        <f>IF('CF3 Eval'!C216="","",'CF3 Eval'!C216)</f>
        <v/>
      </c>
      <c r="D216" s="163" t="str">
        <f>IF('CF3 Eval'!D216="","",'CF3 Eval'!D216)</f>
        <v/>
      </c>
      <c r="E216" s="284" t="str">
        <f>IF('CF3 Eval'!E216="","",'CF3 Eval'!E216)</f>
        <v/>
      </c>
      <c r="F216" s="166" t="str">
        <f>IF('CF3 Eval'!F216="","",'CF3 Eval'!F216)</f>
        <v/>
      </c>
      <c r="G216" s="97">
        <f>IF('CF3 Eval'!AC216="",0,'CF3 Eval'!AC216)</f>
        <v>0</v>
      </c>
      <c r="H216" s="97">
        <f>'CF3 Eval'!AJ216</f>
        <v>0</v>
      </c>
      <c r="I216" s="97">
        <f>'CF3 Eval'!AP216</f>
        <v>0</v>
      </c>
      <c r="J216" s="38">
        <f>'CF3 Eval'!AQ216</f>
        <v>0</v>
      </c>
      <c r="K216" s="99" t="str">
        <f t="shared" si="6"/>
        <v/>
      </c>
      <c r="L216" s="189">
        <f>'CF3 Eval'!AR216</f>
        <v>213</v>
      </c>
    </row>
    <row r="217" spans="1:12" ht="15.6" x14ac:dyDescent="0.25">
      <c r="A217" s="243" t="str">
        <f t="shared" si="7"/>
        <v/>
      </c>
      <c r="B217" s="34" t="str">
        <f>IF(D217="","",UPPER(Accueil!$D$8))</f>
        <v/>
      </c>
      <c r="C217" s="145" t="str">
        <f>IF('CF3 Eval'!C217="","",'CF3 Eval'!C217)</f>
        <v/>
      </c>
      <c r="D217" s="163" t="str">
        <f>IF('CF3 Eval'!D217="","",'CF3 Eval'!D217)</f>
        <v/>
      </c>
      <c r="E217" s="284" t="str">
        <f>IF('CF3 Eval'!E217="","",'CF3 Eval'!E217)</f>
        <v/>
      </c>
      <c r="F217" s="166" t="str">
        <f>IF('CF3 Eval'!F217="","",'CF3 Eval'!F217)</f>
        <v/>
      </c>
      <c r="G217" s="97">
        <f>IF('CF3 Eval'!AC217="",0,'CF3 Eval'!AC217)</f>
        <v>0</v>
      </c>
      <c r="H217" s="97">
        <f>'CF3 Eval'!AJ217</f>
        <v>0</v>
      </c>
      <c r="I217" s="97">
        <f>'CF3 Eval'!AP217</f>
        <v>0</v>
      </c>
      <c r="J217" s="38">
        <f>'CF3 Eval'!AQ217</f>
        <v>0</v>
      </c>
      <c r="K217" s="99" t="str">
        <f t="shared" si="6"/>
        <v/>
      </c>
      <c r="L217" s="189">
        <f>'CF3 Eval'!AR217</f>
        <v>214</v>
      </c>
    </row>
    <row r="218" spans="1:12" ht="15.6" x14ac:dyDescent="0.25">
      <c r="A218" s="243" t="str">
        <f t="shared" si="7"/>
        <v/>
      </c>
      <c r="B218" s="34" t="str">
        <f>IF(D218="","",UPPER(Accueil!$D$8))</f>
        <v/>
      </c>
      <c r="C218" s="145" t="str">
        <f>IF('CF3 Eval'!C218="","",'CF3 Eval'!C218)</f>
        <v/>
      </c>
      <c r="D218" s="163" t="str">
        <f>IF('CF3 Eval'!D218="","",'CF3 Eval'!D218)</f>
        <v/>
      </c>
      <c r="E218" s="284" t="str">
        <f>IF('CF3 Eval'!E218="","",'CF3 Eval'!E218)</f>
        <v/>
      </c>
      <c r="F218" s="166" t="str">
        <f>IF('CF3 Eval'!F218="","",'CF3 Eval'!F218)</f>
        <v/>
      </c>
      <c r="G218" s="97">
        <f>IF('CF3 Eval'!AC218="",0,'CF3 Eval'!AC218)</f>
        <v>0</v>
      </c>
      <c r="H218" s="97">
        <f>'CF3 Eval'!AJ218</f>
        <v>0</v>
      </c>
      <c r="I218" s="97">
        <f>'CF3 Eval'!AP218</f>
        <v>0</v>
      </c>
      <c r="J218" s="38">
        <f>'CF3 Eval'!AQ218</f>
        <v>0</v>
      </c>
      <c r="K218" s="99" t="str">
        <f t="shared" si="6"/>
        <v/>
      </c>
      <c r="L218" s="189">
        <f>'CF3 Eval'!AR218</f>
        <v>215</v>
      </c>
    </row>
    <row r="219" spans="1:12" ht="15.6" x14ac:dyDescent="0.25">
      <c r="A219" s="243" t="str">
        <f t="shared" si="7"/>
        <v/>
      </c>
      <c r="B219" s="34" t="str">
        <f>IF(D219="","",UPPER(Accueil!$D$8))</f>
        <v/>
      </c>
      <c r="C219" s="145" t="str">
        <f>IF('CF3 Eval'!C219="","",'CF3 Eval'!C219)</f>
        <v/>
      </c>
      <c r="D219" s="163" t="str">
        <f>IF('CF3 Eval'!D219="","",'CF3 Eval'!D219)</f>
        <v/>
      </c>
      <c r="E219" s="284" t="str">
        <f>IF('CF3 Eval'!E219="","",'CF3 Eval'!E219)</f>
        <v/>
      </c>
      <c r="F219" s="166" t="str">
        <f>IF('CF3 Eval'!F219="","",'CF3 Eval'!F219)</f>
        <v/>
      </c>
      <c r="G219" s="97">
        <f>IF('CF3 Eval'!AC219="",0,'CF3 Eval'!AC219)</f>
        <v>0</v>
      </c>
      <c r="H219" s="97">
        <f>'CF3 Eval'!AJ219</f>
        <v>0</v>
      </c>
      <c r="I219" s="97">
        <f>'CF3 Eval'!AP219</f>
        <v>0</v>
      </c>
      <c r="J219" s="38">
        <f>'CF3 Eval'!AQ219</f>
        <v>0</v>
      </c>
      <c r="K219" s="99" t="str">
        <f t="shared" si="6"/>
        <v/>
      </c>
      <c r="L219" s="189">
        <f>'CF3 Eval'!AR219</f>
        <v>216</v>
      </c>
    </row>
    <row r="220" spans="1:12" ht="15.6" x14ac:dyDescent="0.25">
      <c r="A220" s="243" t="str">
        <f t="shared" si="7"/>
        <v/>
      </c>
      <c r="B220" s="34" t="str">
        <f>IF(D220="","",UPPER(Accueil!$D$8))</f>
        <v/>
      </c>
      <c r="C220" s="145" t="str">
        <f>IF('CF3 Eval'!C220="","",'CF3 Eval'!C220)</f>
        <v/>
      </c>
      <c r="D220" s="163" t="str">
        <f>IF('CF3 Eval'!D220="","",'CF3 Eval'!D220)</f>
        <v/>
      </c>
      <c r="E220" s="284" t="str">
        <f>IF('CF3 Eval'!E220="","",'CF3 Eval'!E220)</f>
        <v/>
      </c>
      <c r="F220" s="166" t="str">
        <f>IF('CF3 Eval'!F220="","",'CF3 Eval'!F220)</f>
        <v/>
      </c>
      <c r="G220" s="97">
        <f>IF('CF3 Eval'!AC220="",0,'CF3 Eval'!AC220)</f>
        <v>0</v>
      </c>
      <c r="H220" s="97">
        <f>'CF3 Eval'!AJ220</f>
        <v>0</v>
      </c>
      <c r="I220" s="97">
        <f>'CF3 Eval'!AP220</f>
        <v>0</v>
      </c>
      <c r="J220" s="38">
        <f>'CF3 Eval'!AQ220</f>
        <v>0</v>
      </c>
      <c r="K220" s="99" t="str">
        <f t="shared" si="6"/>
        <v/>
      </c>
      <c r="L220" s="189">
        <f>'CF3 Eval'!AR220</f>
        <v>217</v>
      </c>
    </row>
    <row r="221" spans="1:12" ht="15.6" x14ac:dyDescent="0.25">
      <c r="A221" s="243" t="str">
        <f t="shared" si="7"/>
        <v/>
      </c>
      <c r="B221" s="34" t="str">
        <f>IF(D221="","",UPPER(Accueil!$D$8))</f>
        <v/>
      </c>
      <c r="C221" s="145" t="str">
        <f>IF('CF3 Eval'!C221="","",'CF3 Eval'!C221)</f>
        <v/>
      </c>
      <c r="D221" s="163" t="str">
        <f>IF('CF3 Eval'!D221="","",'CF3 Eval'!D221)</f>
        <v/>
      </c>
      <c r="E221" s="284" t="str">
        <f>IF('CF3 Eval'!E221="","",'CF3 Eval'!E221)</f>
        <v/>
      </c>
      <c r="F221" s="166" t="str">
        <f>IF('CF3 Eval'!F221="","",'CF3 Eval'!F221)</f>
        <v/>
      </c>
      <c r="G221" s="97">
        <f>IF('CF3 Eval'!AC221="",0,'CF3 Eval'!AC221)</f>
        <v>0</v>
      </c>
      <c r="H221" s="97">
        <f>'CF3 Eval'!AJ221</f>
        <v>0</v>
      </c>
      <c r="I221" s="97">
        <f>'CF3 Eval'!AP221</f>
        <v>0</v>
      </c>
      <c r="J221" s="38">
        <f>'CF3 Eval'!AQ221</f>
        <v>0</v>
      </c>
      <c r="K221" s="99" t="str">
        <f t="shared" si="6"/>
        <v/>
      </c>
      <c r="L221" s="189">
        <f>'CF3 Eval'!AR221</f>
        <v>218</v>
      </c>
    </row>
    <row r="222" spans="1:12" ht="15.6" x14ac:dyDescent="0.25">
      <c r="A222" s="243" t="str">
        <f t="shared" si="7"/>
        <v/>
      </c>
      <c r="B222" s="34" t="str">
        <f>IF(D222="","",UPPER(Accueil!$D$8))</f>
        <v/>
      </c>
      <c r="C222" s="145" t="str">
        <f>IF('CF3 Eval'!C222="","",'CF3 Eval'!C222)</f>
        <v/>
      </c>
      <c r="D222" s="163" t="str">
        <f>IF('CF3 Eval'!D222="","",'CF3 Eval'!D222)</f>
        <v/>
      </c>
      <c r="E222" s="284" t="str">
        <f>IF('CF3 Eval'!E222="","",'CF3 Eval'!E222)</f>
        <v/>
      </c>
      <c r="F222" s="166" t="str">
        <f>IF('CF3 Eval'!F222="","",'CF3 Eval'!F222)</f>
        <v/>
      </c>
      <c r="G222" s="97">
        <f>IF('CF3 Eval'!AC222="",0,'CF3 Eval'!AC222)</f>
        <v>0</v>
      </c>
      <c r="H222" s="97">
        <f>'CF3 Eval'!AJ222</f>
        <v>0</v>
      </c>
      <c r="I222" s="97">
        <f>'CF3 Eval'!AP222</f>
        <v>0</v>
      </c>
      <c r="J222" s="38">
        <f>'CF3 Eval'!AQ222</f>
        <v>0</v>
      </c>
      <c r="K222" s="99" t="str">
        <f t="shared" si="6"/>
        <v/>
      </c>
      <c r="L222" s="189">
        <f>'CF3 Eval'!AR222</f>
        <v>219</v>
      </c>
    </row>
    <row r="223" spans="1:12" ht="15.6" x14ac:dyDescent="0.25">
      <c r="A223" s="243" t="str">
        <f t="shared" si="7"/>
        <v/>
      </c>
      <c r="B223" s="34" t="str">
        <f>IF(D223="","",UPPER(Accueil!$D$8))</f>
        <v/>
      </c>
      <c r="C223" s="145" t="str">
        <f>IF('CF3 Eval'!C223="","",'CF3 Eval'!C223)</f>
        <v/>
      </c>
      <c r="D223" s="163" t="str">
        <f>IF('CF3 Eval'!D223="","",'CF3 Eval'!D223)</f>
        <v/>
      </c>
      <c r="E223" s="284" t="str">
        <f>IF('CF3 Eval'!E223="","",'CF3 Eval'!E223)</f>
        <v/>
      </c>
      <c r="F223" s="166" t="str">
        <f>IF('CF3 Eval'!F223="","",'CF3 Eval'!F223)</f>
        <v/>
      </c>
      <c r="G223" s="97">
        <f>IF('CF3 Eval'!AC223="",0,'CF3 Eval'!AC223)</f>
        <v>0</v>
      </c>
      <c r="H223" s="97">
        <f>'CF3 Eval'!AJ223</f>
        <v>0</v>
      </c>
      <c r="I223" s="97">
        <f>'CF3 Eval'!AP223</f>
        <v>0</v>
      </c>
      <c r="J223" s="38">
        <f>'CF3 Eval'!AQ223</f>
        <v>0</v>
      </c>
      <c r="K223" s="99" t="str">
        <f t="shared" si="6"/>
        <v/>
      </c>
      <c r="L223" s="189">
        <f>'CF3 Eval'!AR223</f>
        <v>220</v>
      </c>
    </row>
    <row r="224" spans="1:12" ht="15.6" x14ac:dyDescent="0.25">
      <c r="A224" s="243" t="str">
        <f t="shared" si="7"/>
        <v/>
      </c>
      <c r="B224" s="34" t="str">
        <f>IF(D224="","",UPPER(Accueil!$D$8))</f>
        <v/>
      </c>
      <c r="C224" s="145" t="str">
        <f>IF('CF3 Eval'!C224="","",'CF3 Eval'!C224)</f>
        <v/>
      </c>
      <c r="D224" s="163" t="str">
        <f>IF('CF3 Eval'!D224="","",'CF3 Eval'!D224)</f>
        <v/>
      </c>
      <c r="E224" s="284" t="str">
        <f>IF('CF3 Eval'!E224="","",'CF3 Eval'!E224)</f>
        <v/>
      </c>
      <c r="F224" s="166" t="str">
        <f>IF('CF3 Eval'!F224="","",'CF3 Eval'!F224)</f>
        <v/>
      </c>
      <c r="G224" s="97">
        <f>IF('CF3 Eval'!AC224="",0,'CF3 Eval'!AC224)</f>
        <v>0</v>
      </c>
      <c r="H224" s="97">
        <f>'CF3 Eval'!AJ224</f>
        <v>0</v>
      </c>
      <c r="I224" s="97">
        <f>'CF3 Eval'!AP224</f>
        <v>0</v>
      </c>
      <c r="J224" s="38">
        <f>'CF3 Eval'!AQ224</f>
        <v>0</v>
      </c>
      <c r="K224" s="99" t="str">
        <f t="shared" si="6"/>
        <v/>
      </c>
      <c r="L224" s="189">
        <f>'CF3 Eval'!AR224</f>
        <v>221</v>
      </c>
    </row>
    <row r="225" spans="1:12" ht="15.6" x14ac:dyDescent="0.25">
      <c r="A225" s="243" t="str">
        <f t="shared" si="7"/>
        <v/>
      </c>
      <c r="B225" s="34" t="str">
        <f>IF(D225="","",UPPER(Accueil!$D$8))</f>
        <v/>
      </c>
      <c r="C225" s="145" t="str">
        <f>IF('CF3 Eval'!C225="","",'CF3 Eval'!C225)</f>
        <v/>
      </c>
      <c r="D225" s="163" t="str">
        <f>IF('CF3 Eval'!D225="","",'CF3 Eval'!D225)</f>
        <v/>
      </c>
      <c r="E225" s="284" t="str">
        <f>IF('CF3 Eval'!E225="","",'CF3 Eval'!E225)</f>
        <v/>
      </c>
      <c r="F225" s="166" t="str">
        <f>IF('CF3 Eval'!F225="","",'CF3 Eval'!F225)</f>
        <v/>
      </c>
      <c r="G225" s="97">
        <f>IF('CF3 Eval'!AC225="",0,'CF3 Eval'!AC225)</f>
        <v>0</v>
      </c>
      <c r="H225" s="97">
        <f>'CF3 Eval'!AJ225</f>
        <v>0</v>
      </c>
      <c r="I225" s="97">
        <f>'CF3 Eval'!AP225</f>
        <v>0</v>
      </c>
      <c r="J225" s="38">
        <f>'CF3 Eval'!AQ225</f>
        <v>0</v>
      </c>
      <c r="K225" s="99" t="str">
        <f t="shared" si="6"/>
        <v/>
      </c>
      <c r="L225" s="189">
        <f>'CF3 Eval'!AR225</f>
        <v>222</v>
      </c>
    </row>
    <row r="226" spans="1:12" ht="15.6" x14ac:dyDescent="0.25">
      <c r="A226" s="243" t="str">
        <f t="shared" si="7"/>
        <v/>
      </c>
      <c r="B226" s="34" t="str">
        <f>IF(D226="","",UPPER(Accueil!$D$8))</f>
        <v/>
      </c>
      <c r="C226" s="145" t="str">
        <f>IF('CF3 Eval'!C226="","",'CF3 Eval'!C226)</f>
        <v/>
      </c>
      <c r="D226" s="163" t="str">
        <f>IF('CF3 Eval'!D226="","",'CF3 Eval'!D226)</f>
        <v/>
      </c>
      <c r="E226" s="284" t="str">
        <f>IF('CF3 Eval'!E226="","",'CF3 Eval'!E226)</f>
        <v/>
      </c>
      <c r="F226" s="166" t="str">
        <f>IF('CF3 Eval'!F226="","",'CF3 Eval'!F226)</f>
        <v/>
      </c>
      <c r="G226" s="97">
        <f>IF('CF3 Eval'!AC226="",0,'CF3 Eval'!AC226)</f>
        <v>0</v>
      </c>
      <c r="H226" s="97">
        <f>'CF3 Eval'!AJ226</f>
        <v>0</v>
      </c>
      <c r="I226" s="97">
        <f>'CF3 Eval'!AP226</f>
        <v>0</v>
      </c>
      <c r="J226" s="38">
        <f>'CF3 Eval'!AQ226</f>
        <v>0</v>
      </c>
      <c r="K226" s="99" t="str">
        <f t="shared" si="6"/>
        <v/>
      </c>
      <c r="L226" s="189">
        <f>'CF3 Eval'!AR226</f>
        <v>223</v>
      </c>
    </row>
    <row r="227" spans="1:12" ht="15.6" x14ac:dyDescent="0.25">
      <c r="A227" s="243" t="str">
        <f t="shared" si="7"/>
        <v/>
      </c>
      <c r="B227" s="34" t="str">
        <f>IF(D227="","",UPPER(Accueil!$D$8))</f>
        <v/>
      </c>
      <c r="C227" s="145" t="str">
        <f>IF('CF3 Eval'!C227="","",'CF3 Eval'!C227)</f>
        <v/>
      </c>
      <c r="D227" s="163" t="str">
        <f>IF('CF3 Eval'!D227="","",'CF3 Eval'!D227)</f>
        <v/>
      </c>
      <c r="E227" s="284" t="str">
        <f>IF('CF3 Eval'!E227="","",'CF3 Eval'!E227)</f>
        <v/>
      </c>
      <c r="F227" s="166" t="str">
        <f>IF('CF3 Eval'!F227="","",'CF3 Eval'!F227)</f>
        <v/>
      </c>
      <c r="G227" s="97">
        <f>IF('CF3 Eval'!AC227="",0,'CF3 Eval'!AC227)</f>
        <v>0</v>
      </c>
      <c r="H227" s="97">
        <f>'CF3 Eval'!AJ227</f>
        <v>0</v>
      </c>
      <c r="I227" s="97">
        <f>'CF3 Eval'!AP227</f>
        <v>0</v>
      </c>
      <c r="J227" s="38">
        <f>'CF3 Eval'!AQ227</f>
        <v>0</v>
      </c>
      <c r="K227" s="99" t="str">
        <f t="shared" si="6"/>
        <v/>
      </c>
      <c r="L227" s="189">
        <f>'CF3 Eval'!AR227</f>
        <v>224</v>
      </c>
    </row>
    <row r="228" spans="1:12" ht="15.6" x14ac:dyDescent="0.25">
      <c r="A228" s="243" t="str">
        <f t="shared" si="7"/>
        <v/>
      </c>
      <c r="B228" s="34" t="str">
        <f>IF(D228="","",UPPER(Accueil!$D$8))</f>
        <v/>
      </c>
      <c r="C228" s="145" t="str">
        <f>IF('CF3 Eval'!C228="","",'CF3 Eval'!C228)</f>
        <v/>
      </c>
      <c r="D228" s="163" t="str">
        <f>IF('CF3 Eval'!D228="","",'CF3 Eval'!D228)</f>
        <v/>
      </c>
      <c r="E228" s="284" t="str">
        <f>IF('CF3 Eval'!E228="","",'CF3 Eval'!E228)</f>
        <v/>
      </c>
      <c r="F228" s="166" t="str">
        <f>IF('CF3 Eval'!F228="","",'CF3 Eval'!F228)</f>
        <v/>
      </c>
      <c r="G228" s="97">
        <f>IF('CF3 Eval'!AC228="",0,'CF3 Eval'!AC228)</f>
        <v>0</v>
      </c>
      <c r="H228" s="97">
        <f>'CF3 Eval'!AJ228</f>
        <v>0</v>
      </c>
      <c r="I228" s="97">
        <f>'CF3 Eval'!AP228</f>
        <v>0</v>
      </c>
      <c r="J228" s="38">
        <f>'CF3 Eval'!AQ228</f>
        <v>0</v>
      </c>
      <c r="K228" s="99" t="str">
        <f t="shared" si="6"/>
        <v/>
      </c>
      <c r="L228" s="189">
        <f>'CF3 Eval'!AR228</f>
        <v>225</v>
      </c>
    </row>
    <row r="229" spans="1:12" ht="15.6" x14ac:dyDescent="0.25">
      <c r="A229" s="243" t="str">
        <f t="shared" si="7"/>
        <v/>
      </c>
      <c r="B229" s="34" t="str">
        <f>IF(D229="","",UPPER(Accueil!$D$8))</f>
        <v/>
      </c>
      <c r="C229" s="145" t="str">
        <f>IF('CF3 Eval'!C229="","",'CF3 Eval'!C229)</f>
        <v/>
      </c>
      <c r="D229" s="163" t="str">
        <f>IF('CF3 Eval'!D229="","",'CF3 Eval'!D229)</f>
        <v/>
      </c>
      <c r="E229" s="284" t="str">
        <f>IF('CF3 Eval'!E229="","",'CF3 Eval'!E229)</f>
        <v/>
      </c>
      <c r="F229" s="166" t="str">
        <f>IF('CF3 Eval'!F229="","",'CF3 Eval'!F229)</f>
        <v/>
      </c>
      <c r="G229" s="97">
        <f>IF('CF3 Eval'!AC229="",0,'CF3 Eval'!AC229)</f>
        <v>0</v>
      </c>
      <c r="H229" s="97">
        <f>'CF3 Eval'!AJ229</f>
        <v>0</v>
      </c>
      <c r="I229" s="97">
        <f>'CF3 Eval'!AP229</f>
        <v>0</v>
      </c>
      <c r="J229" s="38">
        <f>'CF3 Eval'!AQ229</f>
        <v>0</v>
      </c>
      <c r="K229" s="99" t="str">
        <f t="shared" si="6"/>
        <v/>
      </c>
      <c r="L229" s="189">
        <f>'CF3 Eval'!AR229</f>
        <v>226</v>
      </c>
    </row>
    <row r="230" spans="1:12" ht="15.6" x14ac:dyDescent="0.25">
      <c r="A230" s="243" t="str">
        <f t="shared" si="7"/>
        <v/>
      </c>
      <c r="B230" s="34" t="str">
        <f>IF(D230="","",UPPER(Accueil!$D$8))</f>
        <v/>
      </c>
      <c r="C230" s="145" t="str">
        <f>IF('CF3 Eval'!C230="","",'CF3 Eval'!C230)</f>
        <v/>
      </c>
      <c r="D230" s="163" t="str">
        <f>IF('CF3 Eval'!D230="","",'CF3 Eval'!D230)</f>
        <v/>
      </c>
      <c r="E230" s="284" t="str">
        <f>IF('CF3 Eval'!E230="","",'CF3 Eval'!E230)</f>
        <v/>
      </c>
      <c r="F230" s="166" t="str">
        <f>IF('CF3 Eval'!F230="","",'CF3 Eval'!F230)</f>
        <v/>
      </c>
      <c r="G230" s="97">
        <f>IF('CF3 Eval'!AC230="",0,'CF3 Eval'!AC230)</f>
        <v>0</v>
      </c>
      <c r="H230" s="97">
        <f>'CF3 Eval'!AJ230</f>
        <v>0</v>
      </c>
      <c r="I230" s="97">
        <f>'CF3 Eval'!AP230</f>
        <v>0</v>
      </c>
      <c r="J230" s="38">
        <f>'CF3 Eval'!AQ230</f>
        <v>0</v>
      </c>
      <c r="K230" s="99" t="str">
        <f t="shared" si="6"/>
        <v/>
      </c>
      <c r="L230" s="189">
        <f>'CF3 Eval'!AR230</f>
        <v>227</v>
      </c>
    </row>
    <row r="231" spans="1:12" ht="15.6" x14ac:dyDescent="0.25">
      <c r="A231" s="243" t="str">
        <f t="shared" si="7"/>
        <v/>
      </c>
      <c r="B231" s="34" t="str">
        <f>IF(D231="","",UPPER(Accueil!$D$8))</f>
        <v/>
      </c>
      <c r="C231" s="145" t="str">
        <f>IF('CF3 Eval'!C231="","",'CF3 Eval'!C231)</f>
        <v/>
      </c>
      <c r="D231" s="163" t="str">
        <f>IF('CF3 Eval'!D231="","",'CF3 Eval'!D231)</f>
        <v/>
      </c>
      <c r="E231" s="284" t="str">
        <f>IF('CF3 Eval'!E231="","",'CF3 Eval'!E231)</f>
        <v/>
      </c>
      <c r="F231" s="166" t="str">
        <f>IF('CF3 Eval'!F231="","",'CF3 Eval'!F231)</f>
        <v/>
      </c>
      <c r="G231" s="97">
        <f>IF('CF3 Eval'!AC231="",0,'CF3 Eval'!AC231)</f>
        <v>0</v>
      </c>
      <c r="H231" s="97">
        <f>'CF3 Eval'!AJ231</f>
        <v>0</v>
      </c>
      <c r="I231" s="97">
        <f>'CF3 Eval'!AP231</f>
        <v>0</v>
      </c>
      <c r="J231" s="38">
        <f>'CF3 Eval'!AQ231</f>
        <v>0</v>
      </c>
      <c r="K231" s="99" t="str">
        <f t="shared" si="6"/>
        <v/>
      </c>
      <c r="L231" s="189">
        <f>'CF3 Eval'!AR231</f>
        <v>228</v>
      </c>
    </row>
    <row r="232" spans="1:12" ht="15.6" x14ac:dyDescent="0.25">
      <c r="A232" s="243" t="str">
        <f t="shared" si="7"/>
        <v/>
      </c>
      <c r="B232" s="34" t="str">
        <f>IF(D232="","",UPPER(Accueil!$D$8))</f>
        <v/>
      </c>
      <c r="C232" s="145" t="str">
        <f>IF('CF3 Eval'!C232="","",'CF3 Eval'!C232)</f>
        <v/>
      </c>
      <c r="D232" s="163" t="str">
        <f>IF('CF3 Eval'!D232="","",'CF3 Eval'!D232)</f>
        <v/>
      </c>
      <c r="E232" s="284" t="str">
        <f>IF('CF3 Eval'!E232="","",'CF3 Eval'!E232)</f>
        <v/>
      </c>
      <c r="F232" s="166" t="str">
        <f>IF('CF3 Eval'!F232="","",'CF3 Eval'!F232)</f>
        <v/>
      </c>
      <c r="G232" s="97">
        <f>IF('CF3 Eval'!AC232="",0,'CF3 Eval'!AC232)</f>
        <v>0</v>
      </c>
      <c r="H232" s="97">
        <f>'CF3 Eval'!AJ232</f>
        <v>0</v>
      </c>
      <c r="I232" s="97">
        <f>'CF3 Eval'!AP232</f>
        <v>0</v>
      </c>
      <c r="J232" s="38">
        <f>'CF3 Eval'!AQ232</f>
        <v>0</v>
      </c>
      <c r="K232" s="99" t="str">
        <f t="shared" si="6"/>
        <v/>
      </c>
      <c r="L232" s="189">
        <f>'CF3 Eval'!AR232</f>
        <v>229</v>
      </c>
    </row>
    <row r="233" spans="1:12" ht="15.6" x14ac:dyDescent="0.25">
      <c r="A233" s="243" t="str">
        <f t="shared" si="7"/>
        <v/>
      </c>
      <c r="B233" s="34" t="str">
        <f>IF(D233="","",UPPER(Accueil!$D$8))</f>
        <v/>
      </c>
      <c r="C233" s="145" t="str">
        <f>IF('CF3 Eval'!C233="","",'CF3 Eval'!C233)</f>
        <v/>
      </c>
      <c r="D233" s="163" t="str">
        <f>IF('CF3 Eval'!D233="","",'CF3 Eval'!D233)</f>
        <v/>
      </c>
      <c r="E233" s="284" t="str">
        <f>IF('CF3 Eval'!E233="","",'CF3 Eval'!E233)</f>
        <v/>
      </c>
      <c r="F233" s="166" t="str">
        <f>IF('CF3 Eval'!F233="","",'CF3 Eval'!F233)</f>
        <v/>
      </c>
      <c r="G233" s="97">
        <f>IF('CF3 Eval'!AC233="",0,'CF3 Eval'!AC233)</f>
        <v>0</v>
      </c>
      <c r="H233" s="97">
        <f>'CF3 Eval'!AJ233</f>
        <v>0</v>
      </c>
      <c r="I233" s="97">
        <f>'CF3 Eval'!AP233</f>
        <v>0</v>
      </c>
      <c r="J233" s="38">
        <f>'CF3 Eval'!AQ233</f>
        <v>0</v>
      </c>
      <c r="K233" s="99" t="str">
        <f t="shared" si="6"/>
        <v/>
      </c>
      <c r="L233" s="189">
        <f>'CF3 Eval'!AR233</f>
        <v>230</v>
      </c>
    </row>
    <row r="234" spans="1:12" ht="15.6" x14ac:dyDescent="0.25">
      <c r="A234" s="243" t="str">
        <f t="shared" si="7"/>
        <v/>
      </c>
      <c r="B234" s="34" t="str">
        <f>IF(D234="","",UPPER(Accueil!$D$8))</f>
        <v/>
      </c>
      <c r="C234" s="145" t="str">
        <f>IF('CF3 Eval'!C234="","",'CF3 Eval'!C234)</f>
        <v/>
      </c>
      <c r="D234" s="163" t="str">
        <f>IF('CF3 Eval'!D234="","",'CF3 Eval'!D234)</f>
        <v/>
      </c>
      <c r="E234" s="284" t="str">
        <f>IF('CF3 Eval'!E234="","",'CF3 Eval'!E234)</f>
        <v/>
      </c>
      <c r="F234" s="166" t="str">
        <f>IF('CF3 Eval'!F234="","",'CF3 Eval'!F234)</f>
        <v/>
      </c>
      <c r="G234" s="97">
        <f>IF('CF3 Eval'!AC234="",0,'CF3 Eval'!AC234)</f>
        <v>0</v>
      </c>
      <c r="H234" s="97">
        <f>'CF3 Eval'!AJ234</f>
        <v>0</v>
      </c>
      <c r="I234" s="97">
        <f>'CF3 Eval'!AP234</f>
        <v>0</v>
      </c>
      <c r="J234" s="38">
        <f>'CF3 Eval'!AQ234</f>
        <v>0</v>
      </c>
      <c r="K234" s="99" t="str">
        <f t="shared" si="6"/>
        <v/>
      </c>
      <c r="L234" s="189">
        <f>'CF3 Eval'!AR234</f>
        <v>231</v>
      </c>
    </row>
    <row r="235" spans="1:12" ht="15.6" x14ac:dyDescent="0.25">
      <c r="A235" s="243" t="str">
        <f t="shared" si="7"/>
        <v/>
      </c>
      <c r="B235" s="34" t="str">
        <f>IF(D235="","",UPPER(Accueil!$D$8))</f>
        <v/>
      </c>
      <c r="C235" s="145" t="str">
        <f>IF('CF3 Eval'!C235="","",'CF3 Eval'!C235)</f>
        <v/>
      </c>
      <c r="D235" s="163" t="str">
        <f>IF('CF3 Eval'!D235="","",'CF3 Eval'!D235)</f>
        <v/>
      </c>
      <c r="E235" s="284" t="str">
        <f>IF('CF3 Eval'!E235="","",'CF3 Eval'!E235)</f>
        <v/>
      </c>
      <c r="F235" s="166" t="str">
        <f>IF('CF3 Eval'!F235="","",'CF3 Eval'!F235)</f>
        <v/>
      </c>
      <c r="G235" s="97">
        <f>IF('CF3 Eval'!AC235="",0,'CF3 Eval'!AC235)</f>
        <v>0</v>
      </c>
      <c r="H235" s="97">
        <f>'CF3 Eval'!AJ235</f>
        <v>0</v>
      </c>
      <c r="I235" s="97">
        <f>'CF3 Eval'!AP235</f>
        <v>0</v>
      </c>
      <c r="J235" s="38">
        <f>'CF3 Eval'!AQ235</f>
        <v>0</v>
      </c>
      <c r="K235" s="99" t="str">
        <f t="shared" si="6"/>
        <v/>
      </c>
      <c r="L235" s="189">
        <f>'CF3 Eval'!AR235</f>
        <v>232</v>
      </c>
    </row>
    <row r="236" spans="1:12" ht="15.6" x14ac:dyDescent="0.25">
      <c r="A236" s="243" t="str">
        <f t="shared" si="7"/>
        <v/>
      </c>
      <c r="B236" s="34" t="str">
        <f>IF(D236="","",UPPER(Accueil!$D$8))</f>
        <v/>
      </c>
      <c r="C236" s="145" t="str">
        <f>IF('CF3 Eval'!C236="","",'CF3 Eval'!C236)</f>
        <v/>
      </c>
      <c r="D236" s="163" t="str">
        <f>IF('CF3 Eval'!D236="","",'CF3 Eval'!D236)</f>
        <v/>
      </c>
      <c r="E236" s="284" t="str">
        <f>IF('CF3 Eval'!E236="","",'CF3 Eval'!E236)</f>
        <v/>
      </c>
      <c r="F236" s="166" t="str">
        <f>IF('CF3 Eval'!F236="","",'CF3 Eval'!F236)</f>
        <v/>
      </c>
      <c r="G236" s="97">
        <f>IF('CF3 Eval'!AC236="",0,'CF3 Eval'!AC236)</f>
        <v>0</v>
      </c>
      <c r="H236" s="97">
        <f>'CF3 Eval'!AJ236</f>
        <v>0</v>
      </c>
      <c r="I236" s="97">
        <f>'CF3 Eval'!AP236</f>
        <v>0</v>
      </c>
      <c r="J236" s="38">
        <f>'CF3 Eval'!AQ236</f>
        <v>0</v>
      </c>
      <c r="K236" s="99" t="str">
        <f t="shared" si="6"/>
        <v/>
      </c>
      <c r="L236" s="189">
        <f>'CF3 Eval'!AR236</f>
        <v>233</v>
      </c>
    </row>
    <row r="237" spans="1:12" ht="15.6" x14ac:dyDescent="0.25">
      <c r="A237" s="243" t="str">
        <f t="shared" si="7"/>
        <v/>
      </c>
      <c r="B237" s="34" t="str">
        <f>IF(D237="","",UPPER(Accueil!$D$8))</f>
        <v/>
      </c>
      <c r="C237" s="145" t="str">
        <f>IF('CF3 Eval'!C237="","",'CF3 Eval'!C237)</f>
        <v/>
      </c>
      <c r="D237" s="163" t="str">
        <f>IF('CF3 Eval'!D237="","",'CF3 Eval'!D237)</f>
        <v/>
      </c>
      <c r="E237" s="284" t="str">
        <f>IF('CF3 Eval'!E237="","",'CF3 Eval'!E237)</f>
        <v/>
      </c>
      <c r="F237" s="166" t="str">
        <f>IF('CF3 Eval'!F237="","",'CF3 Eval'!F237)</f>
        <v/>
      </c>
      <c r="G237" s="97">
        <f>IF('CF3 Eval'!AC237="",0,'CF3 Eval'!AC237)</f>
        <v>0</v>
      </c>
      <c r="H237" s="97">
        <f>'CF3 Eval'!AJ237</f>
        <v>0</v>
      </c>
      <c r="I237" s="97">
        <f>'CF3 Eval'!AP237</f>
        <v>0</v>
      </c>
      <c r="J237" s="38">
        <f>'CF3 Eval'!AQ237</f>
        <v>0</v>
      </c>
      <c r="K237" s="99" t="str">
        <f t="shared" si="6"/>
        <v/>
      </c>
      <c r="L237" s="189">
        <f>'CF3 Eval'!AR237</f>
        <v>234</v>
      </c>
    </row>
    <row r="238" spans="1:12" ht="15.6" x14ac:dyDescent="0.25">
      <c r="A238" s="243" t="str">
        <f t="shared" si="7"/>
        <v/>
      </c>
      <c r="B238" s="34" t="str">
        <f>IF(D238="","",UPPER(Accueil!$D$8))</f>
        <v/>
      </c>
      <c r="C238" s="145" t="str">
        <f>IF('CF3 Eval'!C238="","",'CF3 Eval'!C238)</f>
        <v/>
      </c>
      <c r="D238" s="163" t="str">
        <f>IF('CF3 Eval'!D238="","",'CF3 Eval'!D238)</f>
        <v/>
      </c>
      <c r="E238" s="284" t="str">
        <f>IF('CF3 Eval'!E238="","",'CF3 Eval'!E238)</f>
        <v/>
      </c>
      <c r="F238" s="166" t="str">
        <f>IF('CF3 Eval'!F238="","",'CF3 Eval'!F238)</f>
        <v/>
      </c>
      <c r="G238" s="97">
        <f>IF('CF3 Eval'!AC238="",0,'CF3 Eval'!AC238)</f>
        <v>0</v>
      </c>
      <c r="H238" s="97">
        <f>'CF3 Eval'!AJ238</f>
        <v>0</v>
      </c>
      <c r="I238" s="97">
        <f>'CF3 Eval'!AP238</f>
        <v>0</v>
      </c>
      <c r="J238" s="38">
        <f>'CF3 Eval'!AQ238</f>
        <v>0</v>
      </c>
      <c r="K238" s="99" t="str">
        <f t="shared" si="6"/>
        <v/>
      </c>
      <c r="L238" s="189">
        <f>'CF3 Eval'!AR238</f>
        <v>235</v>
      </c>
    </row>
    <row r="239" spans="1:12" ht="15.6" x14ac:dyDescent="0.25">
      <c r="A239" s="243" t="str">
        <f t="shared" si="7"/>
        <v/>
      </c>
      <c r="B239" s="34" t="str">
        <f>IF(D239="","",UPPER(Accueil!$D$8))</f>
        <v/>
      </c>
      <c r="C239" s="145" t="str">
        <f>IF('CF3 Eval'!C239="","",'CF3 Eval'!C239)</f>
        <v/>
      </c>
      <c r="D239" s="163" t="str">
        <f>IF('CF3 Eval'!D239="","",'CF3 Eval'!D239)</f>
        <v/>
      </c>
      <c r="E239" s="284" t="str">
        <f>IF('CF3 Eval'!E239="","",'CF3 Eval'!E239)</f>
        <v/>
      </c>
      <c r="F239" s="166" t="str">
        <f>IF('CF3 Eval'!F239="","",'CF3 Eval'!F239)</f>
        <v/>
      </c>
      <c r="G239" s="97">
        <f>IF('CF3 Eval'!AC239="",0,'CF3 Eval'!AC239)</f>
        <v>0</v>
      </c>
      <c r="H239" s="97">
        <f>'CF3 Eval'!AJ239</f>
        <v>0</v>
      </c>
      <c r="I239" s="97">
        <f>'CF3 Eval'!AP239</f>
        <v>0</v>
      </c>
      <c r="J239" s="38">
        <f>'CF3 Eval'!AQ239</f>
        <v>0</v>
      </c>
      <c r="K239" s="99" t="str">
        <f t="shared" si="6"/>
        <v/>
      </c>
      <c r="L239" s="189">
        <f>'CF3 Eval'!AR239</f>
        <v>236</v>
      </c>
    </row>
    <row r="240" spans="1:12" ht="15.6" x14ac:dyDescent="0.25">
      <c r="A240" s="243" t="str">
        <f t="shared" si="7"/>
        <v/>
      </c>
      <c r="B240" s="34" t="str">
        <f>IF(D240="","",UPPER(Accueil!$D$8))</f>
        <v/>
      </c>
      <c r="C240" s="145" t="str">
        <f>IF('CF3 Eval'!C240="","",'CF3 Eval'!C240)</f>
        <v/>
      </c>
      <c r="D240" s="163" t="str">
        <f>IF('CF3 Eval'!D240="","",'CF3 Eval'!D240)</f>
        <v/>
      </c>
      <c r="E240" s="284" t="str">
        <f>IF('CF3 Eval'!E240="","",'CF3 Eval'!E240)</f>
        <v/>
      </c>
      <c r="F240" s="166" t="str">
        <f>IF('CF3 Eval'!F240="","",'CF3 Eval'!F240)</f>
        <v/>
      </c>
      <c r="G240" s="97">
        <f>IF('CF3 Eval'!AC240="",0,'CF3 Eval'!AC240)</f>
        <v>0</v>
      </c>
      <c r="H240" s="97">
        <f>'CF3 Eval'!AJ240</f>
        <v>0</v>
      </c>
      <c r="I240" s="97">
        <f>'CF3 Eval'!AP240</f>
        <v>0</v>
      </c>
      <c r="J240" s="38">
        <f>'CF3 Eval'!AQ240</f>
        <v>0</v>
      </c>
      <c r="K240" s="99" t="str">
        <f t="shared" si="6"/>
        <v/>
      </c>
      <c r="L240" s="189">
        <f>'CF3 Eval'!AR240</f>
        <v>237</v>
      </c>
    </row>
    <row r="241" spans="1:12" ht="15.6" x14ac:dyDescent="0.25">
      <c r="A241" s="243" t="str">
        <f t="shared" si="7"/>
        <v/>
      </c>
      <c r="B241" s="34" t="str">
        <f>IF(D241="","",UPPER(Accueil!$D$8))</f>
        <v/>
      </c>
      <c r="C241" s="145" t="str">
        <f>IF('CF3 Eval'!C241="","",'CF3 Eval'!C241)</f>
        <v/>
      </c>
      <c r="D241" s="163" t="str">
        <f>IF('CF3 Eval'!D241="","",'CF3 Eval'!D241)</f>
        <v/>
      </c>
      <c r="E241" s="284" t="str">
        <f>IF('CF3 Eval'!E241="","",'CF3 Eval'!E241)</f>
        <v/>
      </c>
      <c r="F241" s="166" t="str">
        <f>IF('CF3 Eval'!F241="","",'CF3 Eval'!F241)</f>
        <v/>
      </c>
      <c r="G241" s="97">
        <f>IF('CF3 Eval'!AC241="",0,'CF3 Eval'!AC241)</f>
        <v>0</v>
      </c>
      <c r="H241" s="97">
        <f>'CF3 Eval'!AJ241</f>
        <v>0</v>
      </c>
      <c r="I241" s="97">
        <f>'CF3 Eval'!AP241</f>
        <v>0</v>
      </c>
      <c r="J241" s="38">
        <f>'CF3 Eval'!AQ241</f>
        <v>0</v>
      </c>
      <c r="K241" s="99" t="str">
        <f t="shared" si="6"/>
        <v/>
      </c>
      <c r="L241" s="189">
        <f>'CF3 Eval'!AR241</f>
        <v>238</v>
      </c>
    </row>
    <row r="242" spans="1:12" ht="15.6" x14ac:dyDescent="0.25">
      <c r="A242" s="243" t="str">
        <f t="shared" si="7"/>
        <v/>
      </c>
      <c r="B242" s="34" t="str">
        <f>IF(D242="","",UPPER(Accueil!$D$8))</f>
        <v/>
      </c>
      <c r="C242" s="145" t="str">
        <f>IF('CF3 Eval'!C242="","",'CF3 Eval'!C242)</f>
        <v/>
      </c>
      <c r="D242" s="163" t="str">
        <f>IF('CF3 Eval'!D242="","",'CF3 Eval'!D242)</f>
        <v/>
      </c>
      <c r="E242" s="284" t="str">
        <f>IF('CF3 Eval'!E242="","",'CF3 Eval'!E242)</f>
        <v/>
      </c>
      <c r="F242" s="166" t="str">
        <f>IF('CF3 Eval'!F242="","",'CF3 Eval'!F242)</f>
        <v/>
      </c>
      <c r="G242" s="97">
        <f>IF('CF3 Eval'!AC242="",0,'CF3 Eval'!AC242)</f>
        <v>0</v>
      </c>
      <c r="H242" s="97">
        <f>'CF3 Eval'!AJ242</f>
        <v>0</v>
      </c>
      <c r="I242" s="97">
        <f>'CF3 Eval'!AP242</f>
        <v>0</v>
      </c>
      <c r="J242" s="38">
        <f>'CF3 Eval'!AQ242</f>
        <v>0</v>
      </c>
      <c r="K242" s="99" t="str">
        <f t="shared" si="6"/>
        <v/>
      </c>
      <c r="L242" s="189">
        <f>'CF3 Eval'!AR242</f>
        <v>239</v>
      </c>
    </row>
    <row r="243" spans="1:12" ht="15.6" x14ac:dyDescent="0.25">
      <c r="A243" s="243" t="str">
        <f t="shared" si="7"/>
        <v/>
      </c>
      <c r="B243" s="34" t="str">
        <f>IF(D243="","",UPPER(Accueil!$D$8))</f>
        <v/>
      </c>
      <c r="C243" s="145" t="str">
        <f>IF('CF3 Eval'!C243="","",'CF3 Eval'!C243)</f>
        <v/>
      </c>
      <c r="D243" s="163" t="str">
        <f>IF('CF3 Eval'!D243="","",'CF3 Eval'!D243)</f>
        <v/>
      </c>
      <c r="E243" s="284" t="str">
        <f>IF('CF3 Eval'!E243="","",'CF3 Eval'!E243)</f>
        <v/>
      </c>
      <c r="F243" s="166" t="str">
        <f>IF('CF3 Eval'!F243="","",'CF3 Eval'!F243)</f>
        <v/>
      </c>
      <c r="G243" s="97">
        <f>IF('CF3 Eval'!AC243="",0,'CF3 Eval'!AC243)</f>
        <v>0</v>
      </c>
      <c r="H243" s="97">
        <f>'CF3 Eval'!AJ243</f>
        <v>0</v>
      </c>
      <c r="I243" s="97">
        <f>'CF3 Eval'!AP243</f>
        <v>0</v>
      </c>
      <c r="J243" s="38">
        <f>'CF3 Eval'!AQ243</f>
        <v>0</v>
      </c>
      <c r="K243" s="99" t="str">
        <f t="shared" si="6"/>
        <v/>
      </c>
      <c r="L243" s="189">
        <f>'CF3 Eval'!AR243</f>
        <v>240</v>
      </c>
    </row>
    <row r="244" spans="1:12" ht="15.6" x14ac:dyDescent="0.25">
      <c r="A244" s="243" t="str">
        <f t="shared" si="7"/>
        <v/>
      </c>
      <c r="B244" s="34" t="str">
        <f>IF(D244="","",UPPER(Accueil!$D$8))</f>
        <v/>
      </c>
      <c r="C244" s="145" t="str">
        <f>IF('CF3 Eval'!C244="","",'CF3 Eval'!C244)</f>
        <v/>
      </c>
      <c r="D244" s="163" t="str">
        <f>IF('CF3 Eval'!D244="","",'CF3 Eval'!D244)</f>
        <v/>
      </c>
      <c r="E244" s="284" t="str">
        <f>IF('CF3 Eval'!E244="","",'CF3 Eval'!E244)</f>
        <v/>
      </c>
      <c r="F244" s="166" t="str">
        <f>IF('CF3 Eval'!F244="","",'CF3 Eval'!F244)</f>
        <v/>
      </c>
      <c r="G244" s="97">
        <f>IF('CF3 Eval'!AC244="",0,'CF3 Eval'!AC244)</f>
        <v>0</v>
      </c>
      <c r="H244" s="97">
        <f>'CF3 Eval'!AJ244</f>
        <v>0</v>
      </c>
      <c r="I244" s="97">
        <f>'CF3 Eval'!AP244</f>
        <v>0</v>
      </c>
      <c r="J244" s="38">
        <f>'CF3 Eval'!AQ244</f>
        <v>0</v>
      </c>
      <c r="K244" s="99" t="str">
        <f t="shared" si="6"/>
        <v/>
      </c>
      <c r="L244" s="189">
        <f>'CF3 Eval'!AR244</f>
        <v>241</v>
      </c>
    </row>
    <row r="245" spans="1:12" ht="15.6" x14ac:dyDescent="0.25">
      <c r="A245" s="243" t="str">
        <f t="shared" si="7"/>
        <v/>
      </c>
      <c r="B245" s="34" t="str">
        <f>IF(D245="","",UPPER(Accueil!$D$8))</f>
        <v/>
      </c>
      <c r="C245" s="145" t="str">
        <f>IF('CF3 Eval'!C245="","",'CF3 Eval'!C245)</f>
        <v/>
      </c>
      <c r="D245" s="163" t="str">
        <f>IF('CF3 Eval'!D245="","",'CF3 Eval'!D245)</f>
        <v/>
      </c>
      <c r="E245" s="284" t="str">
        <f>IF('CF3 Eval'!E245="","",'CF3 Eval'!E245)</f>
        <v/>
      </c>
      <c r="F245" s="166" t="str">
        <f>IF('CF3 Eval'!F245="","",'CF3 Eval'!F245)</f>
        <v/>
      </c>
      <c r="G245" s="97">
        <f>IF('CF3 Eval'!AC245="",0,'CF3 Eval'!AC245)</f>
        <v>0</v>
      </c>
      <c r="H245" s="97">
        <f>'CF3 Eval'!AJ245</f>
        <v>0</v>
      </c>
      <c r="I245" s="97">
        <f>'CF3 Eval'!AP245</f>
        <v>0</v>
      </c>
      <c r="J245" s="38">
        <f>'CF3 Eval'!AQ245</f>
        <v>0</v>
      </c>
      <c r="K245" s="99" t="str">
        <f t="shared" si="6"/>
        <v/>
      </c>
      <c r="L245" s="189">
        <f>'CF3 Eval'!AR245</f>
        <v>242</v>
      </c>
    </row>
    <row r="246" spans="1:12" ht="15.6" x14ac:dyDescent="0.25">
      <c r="A246" s="243" t="str">
        <f t="shared" si="7"/>
        <v/>
      </c>
      <c r="B246" s="34" t="str">
        <f>IF(D246="","",UPPER(Accueil!$D$8))</f>
        <v/>
      </c>
      <c r="C246" s="145" t="str">
        <f>IF('CF3 Eval'!C246="","",'CF3 Eval'!C246)</f>
        <v/>
      </c>
      <c r="D246" s="163" t="str">
        <f>IF('CF3 Eval'!D246="","",'CF3 Eval'!D246)</f>
        <v/>
      </c>
      <c r="E246" s="284" t="str">
        <f>IF('CF3 Eval'!E246="","",'CF3 Eval'!E246)</f>
        <v/>
      </c>
      <c r="F246" s="166" t="str">
        <f>IF('CF3 Eval'!F246="","",'CF3 Eval'!F246)</f>
        <v/>
      </c>
      <c r="G246" s="97">
        <f>IF('CF3 Eval'!AC246="",0,'CF3 Eval'!AC246)</f>
        <v>0</v>
      </c>
      <c r="H246" s="97">
        <f>'CF3 Eval'!AJ246</f>
        <v>0</v>
      </c>
      <c r="I246" s="97">
        <f>'CF3 Eval'!AP246</f>
        <v>0</v>
      </c>
      <c r="J246" s="38">
        <f>'CF3 Eval'!AQ246</f>
        <v>0</v>
      </c>
      <c r="K246" s="99" t="str">
        <f t="shared" si="6"/>
        <v/>
      </c>
      <c r="L246" s="189">
        <f>'CF3 Eval'!AR246</f>
        <v>243</v>
      </c>
    </row>
    <row r="247" spans="1:12" ht="15.6" x14ac:dyDescent="0.25">
      <c r="A247" s="243" t="str">
        <f t="shared" si="7"/>
        <v/>
      </c>
      <c r="B247" s="34" t="str">
        <f>IF(D247="","",UPPER(Accueil!$D$8))</f>
        <v/>
      </c>
      <c r="C247" s="145" t="str">
        <f>IF('CF3 Eval'!C247="","",'CF3 Eval'!C247)</f>
        <v/>
      </c>
      <c r="D247" s="163" t="str">
        <f>IF('CF3 Eval'!D247="","",'CF3 Eval'!D247)</f>
        <v/>
      </c>
      <c r="E247" s="284" t="str">
        <f>IF('CF3 Eval'!E247="","",'CF3 Eval'!E247)</f>
        <v/>
      </c>
      <c r="F247" s="166" t="str">
        <f>IF('CF3 Eval'!F247="","",'CF3 Eval'!F247)</f>
        <v/>
      </c>
      <c r="G247" s="97">
        <f>IF('CF3 Eval'!AC247="",0,'CF3 Eval'!AC247)</f>
        <v>0</v>
      </c>
      <c r="H247" s="97">
        <f>'CF3 Eval'!AJ247</f>
        <v>0</v>
      </c>
      <c r="I247" s="97">
        <f>'CF3 Eval'!AP247</f>
        <v>0</v>
      </c>
      <c r="J247" s="38">
        <f>'CF3 Eval'!AQ247</f>
        <v>0</v>
      </c>
      <c r="K247" s="99" t="str">
        <f t="shared" si="6"/>
        <v/>
      </c>
      <c r="L247" s="189">
        <f>'CF3 Eval'!AR247</f>
        <v>244</v>
      </c>
    </row>
    <row r="248" spans="1:12" ht="15.6" x14ac:dyDescent="0.25">
      <c r="A248" s="243" t="str">
        <f t="shared" si="7"/>
        <v/>
      </c>
      <c r="B248" s="34" t="str">
        <f>IF(D248="","",UPPER(Accueil!$D$8))</f>
        <v/>
      </c>
      <c r="C248" s="145" t="str">
        <f>IF('CF3 Eval'!C248="","",'CF3 Eval'!C248)</f>
        <v/>
      </c>
      <c r="D248" s="163" t="str">
        <f>IF('CF3 Eval'!D248="","",'CF3 Eval'!D248)</f>
        <v/>
      </c>
      <c r="E248" s="284" t="str">
        <f>IF('CF3 Eval'!E248="","",'CF3 Eval'!E248)</f>
        <v/>
      </c>
      <c r="F248" s="166" t="str">
        <f>IF('CF3 Eval'!F248="","",'CF3 Eval'!F248)</f>
        <v/>
      </c>
      <c r="G248" s="97">
        <f>IF('CF3 Eval'!AC248="",0,'CF3 Eval'!AC248)</f>
        <v>0</v>
      </c>
      <c r="H248" s="97">
        <f>'CF3 Eval'!AJ248</f>
        <v>0</v>
      </c>
      <c r="I248" s="97">
        <f>'CF3 Eval'!AP248</f>
        <v>0</v>
      </c>
      <c r="J248" s="38">
        <f>'CF3 Eval'!AQ248</f>
        <v>0</v>
      </c>
      <c r="K248" s="99" t="str">
        <f t="shared" si="6"/>
        <v/>
      </c>
      <c r="L248" s="189">
        <f>'CF3 Eval'!AR248</f>
        <v>245</v>
      </c>
    </row>
    <row r="249" spans="1:12" ht="15.6" x14ac:dyDescent="0.25">
      <c r="A249" s="243" t="str">
        <f t="shared" si="7"/>
        <v/>
      </c>
      <c r="B249" s="34" t="str">
        <f>IF(D249="","",UPPER(Accueil!$D$8))</f>
        <v/>
      </c>
      <c r="C249" s="145" t="str">
        <f>IF('CF3 Eval'!C249="","",'CF3 Eval'!C249)</f>
        <v/>
      </c>
      <c r="D249" s="163" t="str">
        <f>IF('CF3 Eval'!D249="","",'CF3 Eval'!D249)</f>
        <v/>
      </c>
      <c r="E249" s="284" t="str">
        <f>IF('CF3 Eval'!E249="","",'CF3 Eval'!E249)</f>
        <v/>
      </c>
      <c r="F249" s="166" t="str">
        <f>IF('CF3 Eval'!F249="","",'CF3 Eval'!F249)</f>
        <v/>
      </c>
      <c r="G249" s="97">
        <f>IF('CF3 Eval'!AC249="",0,'CF3 Eval'!AC249)</f>
        <v>0</v>
      </c>
      <c r="H249" s="97">
        <f>'CF3 Eval'!AJ249</f>
        <v>0</v>
      </c>
      <c r="I249" s="97">
        <f>'CF3 Eval'!AP249</f>
        <v>0</v>
      </c>
      <c r="J249" s="38">
        <f>'CF3 Eval'!AQ249</f>
        <v>0</v>
      </c>
      <c r="K249" s="99" t="str">
        <f t="shared" si="6"/>
        <v/>
      </c>
      <c r="L249" s="189">
        <f>'CF3 Eval'!AR249</f>
        <v>246</v>
      </c>
    </row>
    <row r="250" spans="1:12" ht="15.6" x14ac:dyDescent="0.25">
      <c r="A250" s="243" t="str">
        <f t="shared" si="7"/>
        <v/>
      </c>
      <c r="B250" s="34" t="str">
        <f>IF(D250="","",UPPER(Accueil!$D$8))</f>
        <v/>
      </c>
      <c r="C250" s="145" t="str">
        <f>IF('CF3 Eval'!C250="","",'CF3 Eval'!C250)</f>
        <v/>
      </c>
      <c r="D250" s="163" t="str">
        <f>IF('CF3 Eval'!D250="","",'CF3 Eval'!D250)</f>
        <v/>
      </c>
      <c r="E250" s="284" t="str">
        <f>IF('CF3 Eval'!E250="","",'CF3 Eval'!E250)</f>
        <v/>
      </c>
      <c r="F250" s="166" t="str">
        <f>IF('CF3 Eval'!F250="","",'CF3 Eval'!F250)</f>
        <v/>
      </c>
      <c r="G250" s="97">
        <f>IF('CF3 Eval'!AC250="",0,'CF3 Eval'!AC250)</f>
        <v>0</v>
      </c>
      <c r="H250" s="97">
        <f>'CF3 Eval'!AJ250</f>
        <v>0</v>
      </c>
      <c r="I250" s="97">
        <f>'CF3 Eval'!AP250</f>
        <v>0</v>
      </c>
      <c r="J250" s="38">
        <f>'CF3 Eval'!AQ250</f>
        <v>0</v>
      </c>
      <c r="K250" s="99" t="str">
        <f t="shared" si="6"/>
        <v/>
      </c>
      <c r="L250" s="189">
        <f>'CF3 Eval'!AR250</f>
        <v>247</v>
      </c>
    </row>
    <row r="251" spans="1:12" ht="15.6" x14ac:dyDescent="0.25">
      <c r="A251" s="243" t="str">
        <f t="shared" si="7"/>
        <v/>
      </c>
      <c r="B251" s="34" t="str">
        <f>IF(D251="","",UPPER(Accueil!$D$8))</f>
        <v/>
      </c>
      <c r="C251" s="145" t="str">
        <f>IF('CF3 Eval'!C251="","",'CF3 Eval'!C251)</f>
        <v/>
      </c>
      <c r="D251" s="163" t="str">
        <f>IF('CF3 Eval'!D251="","",'CF3 Eval'!D251)</f>
        <v/>
      </c>
      <c r="E251" s="284" t="str">
        <f>IF('CF3 Eval'!E251="","",'CF3 Eval'!E251)</f>
        <v/>
      </c>
      <c r="F251" s="166" t="str">
        <f>IF('CF3 Eval'!F251="","",'CF3 Eval'!F251)</f>
        <v/>
      </c>
      <c r="G251" s="97">
        <f>IF('CF3 Eval'!AC251="",0,'CF3 Eval'!AC251)</f>
        <v>0</v>
      </c>
      <c r="H251" s="97">
        <f>'CF3 Eval'!AJ251</f>
        <v>0</v>
      </c>
      <c r="I251" s="97">
        <f>'CF3 Eval'!AP251</f>
        <v>0</v>
      </c>
      <c r="J251" s="38">
        <f>'CF3 Eval'!AQ251</f>
        <v>0</v>
      </c>
      <c r="K251" s="99" t="str">
        <f t="shared" si="6"/>
        <v/>
      </c>
      <c r="L251" s="189">
        <f>'CF3 Eval'!AR251</f>
        <v>248</v>
      </c>
    </row>
    <row r="252" spans="1:12" ht="15.6" x14ac:dyDescent="0.25">
      <c r="A252" s="243" t="str">
        <f t="shared" si="7"/>
        <v/>
      </c>
      <c r="B252" s="34" t="str">
        <f>IF(D252="","",UPPER(Accueil!$D$8))</f>
        <v/>
      </c>
      <c r="C252" s="145" t="str">
        <f>IF('CF3 Eval'!C252="","",'CF3 Eval'!C252)</f>
        <v/>
      </c>
      <c r="D252" s="163" t="str">
        <f>IF('CF3 Eval'!D252="","",'CF3 Eval'!D252)</f>
        <v/>
      </c>
      <c r="E252" s="284" t="str">
        <f>IF('CF3 Eval'!E252="","",'CF3 Eval'!E252)</f>
        <v/>
      </c>
      <c r="F252" s="166" t="str">
        <f>IF('CF3 Eval'!F252="","",'CF3 Eval'!F252)</f>
        <v/>
      </c>
      <c r="G252" s="97">
        <f>IF('CF3 Eval'!AC252="",0,'CF3 Eval'!AC252)</f>
        <v>0</v>
      </c>
      <c r="H252" s="97">
        <f>'CF3 Eval'!AJ252</f>
        <v>0</v>
      </c>
      <c r="I252" s="97">
        <f>'CF3 Eval'!AP252</f>
        <v>0</v>
      </c>
      <c r="J252" s="38">
        <f>'CF3 Eval'!AQ252</f>
        <v>0</v>
      </c>
      <c r="K252" s="99" t="str">
        <f t="shared" si="6"/>
        <v/>
      </c>
      <c r="L252" s="189">
        <f>'CF3 Eval'!AR252</f>
        <v>249</v>
      </c>
    </row>
    <row r="253" spans="1:12" ht="15.6" x14ac:dyDescent="0.25">
      <c r="A253" s="243" t="str">
        <f t="shared" si="7"/>
        <v/>
      </c>
      <c r="B253" s="34" t="str">
        <f>IF(D253="","",UPPER(Accueil!$D$8))</f>
        <v/>
      </c>
      <c r="C253" s="145" t="str">
        <f>IF('CF3 Eval'!C253="","",'CF3 Eval'!C253)</f>
        <v/>
      </c>
      <c r="D253" s="163" t="str">
        <f>IF('CF3 Eval'!D253="","",'CF3 Eval'!D253)</f>
        <v/>
      </c>
      <c r="E253" s="284" t="str">
        <f>IF('CF3 Eval'!E253="","",'CF3 Eval'!E253)</f>
        <v/>
      </c>
      <c r="F253" s="166" t="str">
        <f>IF('CF3 Eval'!F253="","",'CF3 Eval'!F253)</f>
        <v/>
      </c>
      <c r="G253" s="97">
        <f>IF('CF3 Eval'!AC253="",0,'CF3 Eval'!AC253)</f>
        <v>0</v>
      </c>
      <c r="H253" s="97">
        <f>'CF3 Eval'!AJ253</f>
        <v>0</v>
      </c>
      <c r="I253" s="97">
        <f>'CF3 Eval'!AP253</f>
        <v>0</v>
      </c>
      <c r="J253" s="38">
        <f>'CF3 Eval'!AQ253</f>
        <v>0</v>
      </c>
      <c r="K253" s="99" t="str">
        <f t="shared" si="6"/>
        <v/>
      </c>
      <c r="L253" s="189">
        <f>'CF3 Eval'!AR253</f>
        <v>250</v>
      </c>
    </row>
    <row r="254" spans="1:12" ht="15.6" x14ac:dyDescent="0.25">
      <c r="A254" s="243" t="str">
        <f t="shared" si="7"/>
        <v/>
      </c>
      <c r="B254" s="34" t="str">
        <f>IF(D254="","",UPPER(Accueil!$D$8))</f>
        <v/>
      </c>
      <c r="C254" s="145" t="str">
        <f>IF('CF3 Eval'!C254="","",'CF3 Eval'!C254)</f>
        <v/>
      </c>
      <c r="D254" s="163" t="str">
        <f>IF('CF3 Eval'!D254="","",'CF3 Eval'!D254)</f>
        <v/>
      </c>
      <c r="E254" s="284" t="str">
        <f>IF('CF3 Eval'!E254="","",'CF3 Eval'!E254)</f>
        <v/>
      </c>
      <c r="F254" s="166" t="str">
        <f>IF('CF3 Eval'!F254="","",'CF3 Eval'!F254)</f>
        <v/>
      </c>
      <c r="G254" s="97">
        <f>IF('CF3 Eval'!AC254="",0,'CF3 Eval'!AC254)</f>
        <v>0</v>
      </c>
      <c r="H254" s="97">
        <f>'CF3 Eval'!AJ254</f>
        <v>0</v>
      </c>
      <c r="I254" s="97">
        <f>'CF3 Eval'!AP254</f>
        <v>0</v>
      </c>
      <c r="J254" s="38">
        <f>'CF3 Eval'!AQ254</f>
        <v>0</v>
      </c>
      <c r="K254" s="99" t="str">
        <f t="shared" si="6"/>
        <v/>
      </c>
      <c r="L254" s="189">
        <f>'CF3 Eval'!AR254</f>
        <v>251</v>
      </c>
    </row>
    <row r="255" spans="1:12" ht="15.6" x14ac:dyDescent="0.25">
      <c r="A255" s="243" t="str">
        <f t="shared" si="7"/>
        <v/>
      </c>
      <c r="B255" s="34" t="str">
        <f>IF(D255="","",UPPER(Accueil!$D$8))</f>
        <v/>
      </c>
      <c r="C255" s="145" t="str">
        <f>IF('CF3 Eval'!C255="","",'CF3 Eval'!C255)</f>
        <v/>
      </c>
      <c r="D255" s="163" t="str">
        <f>IF('CF3 Eval'!D255="","",'CF3 Eval'!D255)</f>
        <v/>
      </c>
      <c r="E255" s="284" t="str">
        <f>IF('CF3 Eval'!E255="","",'CF3 Eval'!E255)</f>
        <v/>
      </c>
      <c r="F255" s="166" t="str">
        <f>IF('CF3 Eval'!F255="","",'CF3 Eval'!F255)</f>
        <v/>
      </c>
      <c r="G255" s="97">
        <f>IF('CF3 Eval'!AC255="",0,'CF3 Eval'!AC255)</f>
        <v>0</v>
      </c>
      <c r="H255" s="97">
        <f>'CF3 Eval'!AJ255</f>
        <v>0</v>
      </c>
      <c r="I255" s="97">
        <f>'CF3 Eval'!AP255</f>
        <v>0</v>
      </c>
      <c r="J255" s="38">
        <f>'CF3 Eval'!AQ255</f>
        <v>0</v>
      </c>
      <c r="K255" s="99" t="str">
        <f t="shared" si="6"/>
        <v/>
      </c>
      <c r="L255" s="189">
        <f>'CF3 Eval'!AR255</f>
        <v>252</v>
      </c>
    </row>
    <row r="256" spans="1:12" ht="15.6" x14ac:dyDescent="0.25">
      <c r="A256" s="243" t="str">
        <f t="shared" si="7"/>
        <v/>
      </c>
      <c r="B256" s="34" t="str">
        <f>IF(D256="","",UPPER(Accueil!$D$8))</f>
        <v/>
      </c>
      <c r="C256" s="145" t="str">
        <f>IF('CF3 Eval'!C256="","",'CF3 Eval'!C256)</f>
        <v/>
      </c>
      <c r="D256" s="163" t="str">
        <f>IF('CF3 Eval'!D256="","",'CF3 Eval'!D256)</f>
        <v/>
      </c>
      <c r="E256" s="284" t="str">
        <f>IF('CF3 Eval'!E256="","",'CF3 Eval'!E256)</f>
        <v/>
      </c>
      <c r="F256" s="166" t="str">
        <f>IF('CF3 Eval'!F256="","",'CF3 Eval'!F256)</f>
        <v/>
      </c>
      <c r="G256" s="97">
        <f>IF('CF3 Eval'!AC256="",0,'CF3 Eval'!AC256)</f>
        <v>0</v>
      </c>
      <c r="H256" s="97">
        <f>'CF3 Eval'!AJ256</f>
        <v>0</v>
      </c>
      <c r="I256" s="97">
        <f>'CF3 Eval'!AP256</f>
        <v>0</v>
      </c>
      <c r="J256" s="38">
        <f>'CF3 Eval'!AQ256</f>
        <v>0</v>
      </c>
      <c r="K256" s="99" t="str">
        <f t="shared" si="6"/>
        <v/>
      </c>
      <c r="L256" s="189">
        <f>'CF3 Eval'!AR256</f>
        <v>253</v>
      </c>
    </row>
    <row r="257" spans="1:12" ht="15.6" x14ac:dyDescent="0.25">
      <c r="A257" s="243" t="str">
        <f t="shared" si="7"/>
        <v/>
      </c>
      <c r="B257" s="34" t="str">
        <f>IF(D257="","",UPPER(Accueil!$D$8))</f>
        <v/>
      </c>
      <c r="C257" s="145" t="str">
        <f>IF('CF3 Eval'!C257="","",'CF3 Eval'!C257)</f>
        <v/>
      </c>
      <c r="D257" s="163" t="str">
        <f>IF('CF3 Eval'!D257="","",'CF3 Eval'!D257)</f>
        <v/>
      </c>
      <c r="E257" s="284" t="str">
        <f>IF('CF3 Eval'!E257="","",'CF3 Eval'!E257)</f>
        <v/>
      </c>
      <c r="F257" s="166" t="str">
        <f>IF('CF3 Eval'!F257="","",'CF3 Eval'!F257)</f>
        <v/>
      </c>
      <c r="G257" s="97">
        <f>IF('CF3 Eval'!AC257="",0,'CF3 Eval'!AC257)</f>
        <v>0</v>
      </c>
      <c r="H257" s="97">
        <f>'CF3 Eval'!AJ257</f>
        <v>0</v>
      </c>
      <c r="I257" s="97">
        <f>'CF3 Eval'!AP257</f>
        <v>0</v>
      </c>
      <c r="J257" s="38">
        <f>'CF3 Eval'!AQ257</f>
        <v>0</v>
      </c>
      <c r="K257" s="99" t="str">
        <f t="shared" si="6"/>
        <v/>
      </c>
      <c r="L257" s="189">
        <f>'CF3 Eval'!AR257</f>
        <v>254</v>
      </c>
    </row>
    <row r="258" spans="1:12" ht="15.6" x14ac:dyDescent="0.25">
      <c r="A258" s="243" t="str">
        <f t="shared" si="7"/>
        <v/>
      </c>
      <c r="B258" s="34" t="str">
        <f>IF(D258="","",UPPER(Accueil!$D$8))</f>
        <v/>
      </c>
      <c r="C258" s="145" t="str">
        <f>IF('CF3 Eval'!C258="","",'CF3 Eval'!C258)</f>
        <v/>
      </c>
      <c r="D258" s="163" t="str">
        <f>IF('CF3 Eval'!D258="","",'CF3 Eval'!D258)</f>
        <v/>
      </c>
      <c r="E258" s="284" t="str">
        <f>IF('CF3 Eval'!E258="","",'CF3 Eval'!E258)</f>
        <v/>
      </c>
      <c r="F258" s="166" t="str">
        <f>IF('CF3 Eval'!F258="","",'CF3 Eval'!F258)</f>
        <v/>
      </c>
      <c r="G258" s="97">
        <f>IF('CF3 Eval'!AC258="",0,'CF3 Eval'!AC258)</f>
        <v>0</v>
      </c>
      <c r="H258" s="97">
        <f>'CF3 Eval'!AJ258</f>
        <v>0</v>
      </c>
      <c r="I258" s="97">
        <f>'CF3 Eval'!AP258</f>
        <v>0</v>
      </c>
      <c r="J258" s="38">
        <f>'CF3 Eval'!AQ258</f>
        <v>0</v>
      </c>
      <c r="K258" s="99" t="str">
        <f t="shared" si="6"/>
        <v/>
      </c>
      <c r="L258" s="189">
        <f>'CF3 Eval'!AR258</f>
        <v>255</v>
      </c>
    </row>
    <row r="259" spans="1:12" ht="15.6" x14ac:dyDescent="0.25">
      <c r="A259" s="243" t="str">
        <f t="shared" si="7"/>
        <v/>
      </c>
      <c r="B259" s="34" t="str">
        <f>IF(D259="","",UPPER(Accueil!$D$8))</f>
        <v/>
      </c>
      <c r="C259" s="145" t="str">
        <f>IF('CF3 Eval'!C259="","",'CF3 Eval'!C259)</f>
        <v/>
      </c>
      <c r="D259" s="163" t="str">
        <f>IF('CF3 Eval'!D259="","",'CF3 Eval'!D259)</f>
        <v/>
      </c>
      <c r="E259" s="284" t="str">
        <f>IF('CF3 Eval'!E259="","",'CF3 Eval'!E259)</f>
        <v/>
      </c>
      <c r="F259" s="166" t="str">
        <f>IF('CF3 Eval'!F259="","",'CF3 Eval'!F259)</f>
        <v/>
      </c>
      <c r="G259" s="97">
        <f>IF('CF3 Eval'!AC259="",0,'CF3 Eval'!AC259)</f>
        <v>0</v>
      </c>
      <c r="H259" s="97">
        <f>'CF3 Eval'!AJ259</f>
        <v>0</v>
      </c>
      <c r="I259" s="97">
        <f>'CF3 Eval'!AP259</f>
        <v>0</v>
      </c>
      <c r="J259" s="38">
        <f>'CF3 Eval'!AQ259</f>
        <v>0</v>
      </c>
      <c r="K259" s="99" t="str">
        <f t="shared" si="6"/>
        <v/>
      </c>
      <c r="L259" s="189">
        <f>'CF3 Eval'!AR259</f>
        <v>256</v>
      </c>
    </row>
    <row r="260" spans="1:12" ht="15.6" x14ac:dyDescent="0.25">
      <c r="A260" s="243" t="str">
        <f t="shared" si="7"/>
        <v/>
      </c>
      <c r="B260" s="34" t="str">
        <f>IF(D260="","",UPPER(Accueil!$D$8))</f>
        <v/>
      </c>
      <c r="C260" s="145" t="str">
        <f>IF('CF3 Eval'!C260="","",'CF3 Eval'!C260)</f>
        <v/>
      </c>
      <c r="D260" s="163" t="str">
        <f>IF('CF3 Eval'!D260="","",'CF3 Eval'!D260)</f>
        <v/>
      </c>
      <c r="E260" s="284" t="str">
        <f>IF('CF3 Eval'!E260="","",'CF3 Eval'!E260)</f>
        <v/>
      </c>
      <c r="F260" s="166" t="str">
        <f>IF('CF3 Eval'!F260="","",'CF3 Eval'!F260)</f>
        <v/>
      </c>
      <c r="G260" s="97">
        <f>IF('CF3 Eval'!AC260="",0,'CF3 Eval'!AC260)</f>
        <v>0</v>
      </c>
      <c r="H260" s="97">
        <f>'CF3 Eval'!AJ260</f>
        <v>0</v>
      </c>
      <c r="I260" s="97">
        <f>'CF3 Eval'!AP260</f>
        <v>0</v>
      </c>
      <c r="J260" s="38">
        <f>'CF3 Eval'!AQ260</f>
        <v>0</v>
      </c>
      <c r="K260" s="99" t="str">
        <f t="shared" ref="K260:K303" si="8">IF(J260=0,"",IF(J260&gt;=88.8,"Ruban Bleu","Ruban Vert"))</f>
        <v/>
      </c>
      <c r="L260" s="189">
        <f>'CF3 Eval'!AR260</f>
        <v>257</v>
      </c>
    </row>
    <row r="261" spans="1:12" ht="15.6" x14ac:dyDescent="0.25">
      <c r="A261" s="243" t="str">
        <f t="shared" ref="A261:A303" si="9">IF(J261&gt;0,RANK(J261,J$4:J$303),"")</f>
        <v/>
      </c>
      <c r="B261" s="34" t="str">
        <f>IF(D261="","",UPPER(Accueil!$D$8))</f>
        <v/>
      </c>
      <c r="C261" s="145" t="str">
        <f>IF('CF3 Eval'!C261="","",'CF3 Eval'!C261)</f>
        <v/>
      </c>
      <c r="D261" s="163" t="str">
        <f>IF('CF3 Eval'!D261="","",'CF3 Eval'!D261)</f>
        <v/>
      </c>
      <c r="E261" s="284" t="str">
        <f>IF('CF3 Eval'!E261="","",'CF3 Eval'!E261)</f>
        <v/>
      </c>
      <c r="F261" s="166" t="str">
        <f>IF('CF3 Eval'!F261="","",'CF3 Eval'!F261)</f>
        <v/>
      </c>
      <c r="G261" s="97">
        <f>IF('CF3 Eval'!AC261="",0,'CF3 Eval'!AC261)</f>
        <v>0</v>
      </c>
      <c r="H261" s="97">
        <f>'CF3 Eval'!AJ261</f>
        <v>0</v>
      </c>
      <c r="I261" s="97">
        <f>'CF3 Eval'!AP261</f>
        <v>0</v>
      </c>
      <c r="J261" s="38">
        <f>'CF3 Eval'!AQ261</f>
        <v>0</v>
      </c>
      <c r="K261" s="99" t="str">
        <f t="shared" si="8"/>
        <v/>
      </c>
      <c r="L261" s="189">
        <f>'CF3 Eval'!AR261</f>
        <v>258</v>
      </c>
    </row>
    <row r="262" spans="1:12" ht="15.6" x14ac:dyDescent="0.25">
      <c r="A262" s="243" t="str">
        <f t="shared" si="9"/>
        <v/>
      </c>
      <c r="B262" s="34" t="str">
        <f>IF(D262="","",UPPER(Accueil!$D$8))</f>
        <v/>
      </c>
      <c r="C262" s="145" t="str">
        <f>IF('CF3 Eval'!C262="","",'CF3 Eval'!C262)</f>
        <v/>
      </c>
      <c r="D262" s="163" t="str">
        <f>IF('CF3 Eval'!D262="","",'CF3 Eval'!D262)</f>
        <v/>
      </c>
      <c r="E262" s="284" t="str">
        <f>IF('CF3 Eval'!E262="","",'CF3 Eval'!E262)</f>
        <v/>
      </c>
      <c r="F262" s="166" t="str">
        <f>IF('CF3 Eval'!F262="","",'CF3 Eval'!F262)</f>
        <v/>
      </c>
      <c r="G262" s="97">
        <f>IF('CF3 Eval'!AC262="",0,'CF3 Eval'!AC262)</f>
        <v>0</v>
      </c>
      <c r="H262" s="97">
        <f>'CF3 Eval'!AJ262</f>
        <v>0</v>
      </c>
      <c r="I262" s="97">
        <f>'CF3 Eval'!AP262</f>
        <v>0</v>
      </c>
      <c r="J262" s="38">
        <f>'CF3 Eval'!AQ262</f>
        <v>0</v>
      </c>
      <c r="K262" s="99" t="str">
        <f t="shared" si="8"/>
        <v/>
      </c>
      <c r="L262" s="189">
        <f>'CF3 Eval'!AR262</f>
        <v>259</v>
      </c>
    </row>
    <row r="263" spans="1:12" ht="15.6" x14ac:dyDescent="0.25">
      <c r="A263" s="243" t="str">
        <f t="shared" si="9"/>
        <v/>
      </c>
      <c r="B263" s="34" t="str">
        <f>IF(D263="","",UPPER(Accueil!$D$8))</f>
        <v/>
      </c>
      <c r="C263" s="145" t="str">
        <f>IF('CF3 Eval'!C263="","",'CF3 Eval'!C263)</f>
        <v/>
      </c>
      <c r="D263" s="163" t="str">
        <f>IF('CF3 Eval'!D263="","",'CF3 Eval'!D263)</f>
        <v/>
      </c>
      <c r="E263" s="284" t="str">
        <f>IF('CF3 Eval'!E263="","",'CF3 Eval'!E263)</f>
        <v/>
      </c>
      <c r="F263" s="166" t="str">
        <f>IF('CF3 Eval'!F263="","",'CF3 Eval'!F263)</f>
        <v/>
      </c>
      <c r="G263" s="97">
        <f>IF('CF3 Eval'!AC263="",0,'CF3 Eval'!AC263)</f>
        <v>0</v>
      </c>
      <c r="H263" s="97">
        <f>'CF3 Eval'!AJ263</f>
        <v>0</v>
      </c>
      <c r="I263" s="97">
        <f>'CF3 Eval'!AP263</f>
        <v>0</v>
      </c>
      <c r="J263" s="38">
        <f>'CF3 Eval'!AQ263</f>
        <v>0</v>
      </c>
      <c r="K263" s="99" t="str">
        <f t="shared" si="8"/>
        <v/>
      </c>
      <c r="L263" s="189">
        <f>'CF3 Eval'!AR263</f>
        <v>260</v>
      </c>
    </row>
    <row r="264" spans="1:12" ht="15.6" x14ac:dyDescent="0.25">
      <c r="A264" s="243" t="str">
        <f t="shared" si="9"/>
        <v/>
      </c>
      <c r="B264" s="34" t="str">
        <f>IF(D264="","",UPPER(Accueil!$D$8))</f>
        <v/>
      </c>
      <c r="C264" s="145" t="str">
        <f>IF('CF3 Eval'!C264="","",'CF3 Eval'!C264)</f>
        <v/>
      </c>
      <c r="D264" s="163" t="str">
        <f>IF('CF3 Eval'!D264="","",'CF3 Eval'!D264)</f>
        <v/>
      </c>
      <c r="E264" s="284" t="str">
        <f>IF('CF3 Eval'!E264="","",'CF3 Eval'!E264)</f>
        <v/>
      </c>
      <c r="F264" s="166" t="str">
        <f>IF('CF3 Eval'!F264="","",'CF3 Eval'!F264)</f>
        <v/>
      </c>
      <c r="G264" s="97">
        <f>IF('CF3 Eval'!AC264="",0,'CF3 Eval'!AC264)</f>
        <v>0</v>
      </c>
      <c r="H264" s="97">
        <f>'CF3 Eval'!AJ264</f>
        <v>0</v>
      </c>
      <c r="I264" s="97">
        <f>'CF3 Eval'!AP264</f>
        <v>0</v>
      </c>
      <c r="J264" s="38">
        <f>'CF3 Eval'!AQ264</f>
        <v>0</v>
      </c>
      <c r="K264" s="99" t="str">
        <f t="shared" si="8"/>
        <v/>
      </c>
      <c r="L264" s="189">
        <f>'CF3 Eval'!AR264</f>
        <v>261</v>
      </c>
    </row>
    <row r="265" spans="1:12" ht="15.6" x14ac:dyDescent="0.25">
      <c r="A265" s="243" t="str">
        <f t="shared" si="9"/>
        <v/>
      </c>
      <c r="B265" s="34" t="str">
        <f>IF(D265="","",UPPER(Accueil!$D$8))</f>
        <v/>
      </c>
      <c r="C265" s="145" t="str">
        <f>IF('CF3 Eval'!C265="","",'CF3 Eval'!C265)</f>
        <v/>
      </c>
      <c r="D265" s="163" t="str">
        <f>IF('CF3 Eval'!D265="","",'CF3 Eval'!D265)</f>
        <v/>
      </c>
      <c r="E265" s="284" t="str">
        <f>IF('CF3 Eval'!E265="","",'CF3 Eval'!E265)</f>
        <v/>
      </c>
      <c r="F265" s="166" t="str">
        <f>IF('CF3 Eval'!F265="","",'CF3 Eval'!F265)</f>
        <v/>
      </c>
      <c r="G265" s="97">
        <f>IF('CF3 Eval'!AC265="",0,'CF3 Eval'!AC265)</f>
        <v>0</v>
      </c>
      <c r="H265" s="97">
        <f>'CF3 Eval'!AJ265</f>
        <v>0</v>
      </c>
      <c r="I265" s="97">
        <f>'CF3 Eval'!AP265</f>
        <v>0</v>
      </c>
      <c r="J265" s="38">
        <f>'CF3 Eval'!AQ265</f>
        <v>0</v>
      </c>
      <c r="K265" s="99" t="str">
        <f t="shared" si="8"/>
        <v/>
      </c>
      <c r="L265" s="189">
        <f>'CF3 Eval'!AR265</f>
        <v>262</v>
      </c>
    </row>
    <row r="266" spans="1:12" ht="15.6" x14ac:dyDescent="0.25">
      <c r="A266" s="243" t="str">
        <f t="shared" si="9"/>
        <v/>
      </c>
      <c r="B266" s="34" t="str">
        <f>IF(D266="","",UPPER(Accueil!$D$8))</f>
        <v/>
      </c>
      <c r="C266" s="145" t="str">
        <f>IF('CF3 Eval'!C266="","",'CF3 Eval'!C266)</f>
        <v/>
      </c>
      <c r="D266" s="163" t="str">
        <f>IF('CF3 Eval'!D266="","",'CF3 Eval'!D266)</f>
        <v/>
      </c>
      <c r="E266" s="284" t="str">
        <f>IF('CF3 Eval'!E266="","",'CF3 Eval'!E266)</f>
        <v/>
      </c>
      <c r="F266" s="166" t="str">
        <f>IF('CF3 Eval'!F266="","",'CF3 Eval'!F266)</f>
        <v/>
      </c>
      <c r="G266" s="97">
        <f>IF('CF3 Eval'!AC266="",0,'CF3 Eval'!AC266)</f>
        <v>0</v>
      </c>
      <c r="H266" s="97">
        <f>'CF3 Eval'!AJ266</f>
        <v>0</v>
      </c>
      <c r="I266" s="97">
        <f>'CF3 Eval'!AP266</f>
        <v>0</v>
      </c>
      <c r="J266" s="38">
        <f>'CF3 Eval'!AQ266</f>
        <v>0</v>
      </c>
      <c r="K266" s="99" t="str">
        <f t="shared" si="8"/>
        <v/>
      </c>
      <c r="L266" s="189">
        <f>'CF3 Eval'!AR266</f>
        <v>263</v>
      </c>
    </row>
    <row r="267" spans="1:12" ht="15.6" x14ac:dyDescent="0.25">
      <c r="A267" s="243" t="str">
        <f t="shared" si="9"/>
        <v/>
      </c>
      <c r="B267" s="34" t="str">
        <f>IF(D267="","",UPPER(Accueil!$D$8))</f>
        <v/>
      </c>
      <c r="C267" s="145" t="str">
        <f>IF('CF3 Eval'!C267="","",'CF3 Eval'!C267)</f>
        <v/>
      </c>
      <c r="D267" s="163" t="str">
        <f>IF('CF3 Eval'!D267="","",'CF3 Eval'!D267)</f>
        <v/>
      </c>
      <c r="E267" s="284" t="str">
        <f>IF('CF3 Eval'!E267="","",'CF3 Eval'!E267)</f>
        <v/>
      </c>
      <c r="F267" s="166" t="str">
        <f>IF('CF3 Eval'!F267="","",'CF3 Eval'!F267)</f>
        <v/>
      </c>
      <c r="G267" s="97">
        <f>IF('CF3 Eval'!AC267="",0,'CF3 Eval'!AC267)</f>
        <v>0</v>
      </c>
      <c r="H267" s="97">
        <f>'CF3 Eval'!AJ267</f>
        <v>0</v>
      </c>
      <c r="I267" s="97">
        <f>'CF3 Eval'!AP267</f>
        <v>0</v>
      </c>
      <c r="J267" s="38">
        <f>'CF3 Eval'!AQ267</f>
        <v>0</v>
      </c>
      <c r="K267" s="99" t="str">
        <f t="shared" si="8"/>
        <v/>
      </c>
      <c r="L267" s="189">
        <f>'CF3 Eval'!AR267</f>
        <v>264</v>
      </c>
    </row>
    <row r="268" spans="1:12" ht="15.6" x14ac:dyDescent="0.25">
      <c r="A268" s="243" t="str">
        <f t="shared" si="9"/>
        <v/>
      </c>
      <c r="B268" s="34" t="str">
        <f>IF(D268="","",UPPER(Accueil!$D$8))</f>
        <v/>
      </c>
      <c r="C268" s="145" t="str">
        <f>IF('CF3 Eval'!C268="","",'CF3 Eval'!C268)</f>
        <v/>
      </c>
      <c r="D268" s="163" t="str">
        <f>IF('CF3 Eval'!D268="","",'CF3 Eval'!D268)</f>
        <v/>
      </c>
      <c r="E268" s="284" t="str">
        <f>IF('CF3 Eval'!E268="","",'CF3 Eval'!E268)</f>
        <v/>
      </c>
      <c r="F268" s="166" t="str">
        <f>IF('CF3 Eval'!F268="","",'CF3 Eval'!F268)</f>
        <v/>
      </c>
      <c r="G268" s="97">
        <f>IF('CF3 Eval'!AC268="",0,'CF3 Eval'!AC268)</f>
        <v>0</v>
      </c>
      <c r="H268" s="97">
        <f>'CF3 Eval'!AJ268</f>
        <v>0</v>
      </c>
      <c r="I268" s="97">
        <f>'CF3 Eval'!AP268</f>
        <v>0</v>
      </c>
      <c r="J268" s="38">
        <f>'CF3 Eval'!AQ268</f>
        <v>0</v>
      </c>
      <c r="K268" s="99" t="str">
        <f t="shared" si="8"/>
        <v/>
      </c>
      <c r="L268" s="189">
        <f>'CF3 Eval'!AR268</f>
        <v>265</v>
      </c>
    </row>
    <row r="269" spans="1:12" ht="15.6" x14ac:dyDescent="0.25">
      <c r="A269" s="243" t="str">
        <f t="shared" si="9"/>
        <v/>
      </c>
      <c r="B269" s="34" t="str">
        <f>IF(D269="","",UPPER(Accueil!$D$8))</f>
        <v/>
      </c>
      <c r="C269" s="145" t="str">
        <f>IF('CF3 Eval'!C269="","",'CF3 Eval'!C269)</f>
        <v/>
      </c>
      <c r="D269" s="163" t="str">
        <f>IF('CF3 Eval'!D269="","",'CF3 Eval'!D269)</f>
        <v/>
      </c>
      <c r="E269" s="284" t="str">
        <f>IF('CF3 Eval'!E269="","",'CF3 Eval'!E269)</f>
        <v/>
      </c>
      <c r="F269" s="166" t="str">
        <f>IF('CF3 Eval'!F269="","",'CF3 Eval'!F269)</f>
        <v/>
      </c>
      <c r="G269" s="97">
        <f>IF('CF3 Eval'!AC269="",0,'CF3 Eval'!AC269)</f>
        <v>0</v>
      </c>
      <c r="H269" s="97">
        <f>'CF3 Eval'!AJ269</f>
        <v>0</v>
      </c>
      <c r="I269" s="97">
        <f>'CF3 Eval'!AP269</f>
        <v>0</v>
      </c>
      <c r="J269" s="38">
        <f>'CF3 Eval'!AQ269</f>
        <v>0</v>
      </c>
      <c r="K269" s="99" t="str">
        <f t="shared" si="8"/>
        <v/>
      </c>
      <c r="L269" s="189">
        <f>'CF3 Eval'!AR269</f>
        <v>266</v>
      </c>
    </row>
    <row r="270" spans="1:12" ht="15.6" x14ac:dyDescent="0.25">
      <c r="A270" s="243" t="str">
        <f t="shared" si="9"/>
        <v/>
      </c>
      <c r="B270" s="34" t="str">
        <f>IF(D270="","",UPPER(Accueil!$D$8))</f>
        <v/>
      </c>
      <c r="C270" s="145" t="str">
        <f>IF('CF3 Eval'!C270="","",'CF3 Eval'!C270)</f>
        <v/>
      </c>
      <c r="D270" s="163" t="str">
        <f>IF('CF3 Eval'!D270="","",'CF3 Eval'!D270)</f>
        <v/>
      </c>
      <c r="E270" s="284" t="str">
        <f>IF('CF3 Eval'!E270="","",'CF3 Eval'!E270)</f>
        <v/>
      </c>
      <c r="F270" s="166" t="str">
        <f>IF('CF3 Eval'!F270="","",'CF3 Eval'!F270)</f>
        <v/>
      </c>
      <c r="G270" s="97">
        <f>IF('CF3 Eval'!AC270="",0,'CF3 Eval'!AC270)</f>
        <v>0</v>
      </c>
      <c r="H270" s="97">
        <f>'CF3 Eval'!AJ270</f>
        <v>0</v>
      </c>
      <c r="I270" s="97">
        <f>'CF3 Eval'!AP270</f>
        <v>0</v>
      </c>
      <c r="J270" s="38">
        <f>'CF3 Eval'!AQ270</f>
        <v>0</v>
      </c>
      <c r="K270" s="99" t="str">
        <f t="shared" si="8"/>
        <v/>
      </c>
      <c r="L270" s="189">
        <f>'CF3 Eval'!AR270</f>
        <v>267</v>
      </c>
    </row>
    <row r="271" spans="1:12" ht="15.6" x14ac:dyDescent="0.25">
      <c r="A271" s="243" t="str">
        <f t="shared" si="9"/>
        <v/>
      </c>
      <c r="B271" s="34" t="str">
        <f>IF(D271="","",UPPER(Accueil!$D$8))</f>
        <v/>
      </c>
      <c r="C271" s="145" t="str">
        <f>IF('CF3 Eval'!C271="","",'CF3 Eval'!C271)</f>
        <v/>
      </c>
      <c r="D271" s="163" t="str">
        <f>IF('CF3 Eval'!D271="","",'CF3 Eval'!D271)</f>
        <v/>
      </c>
      <c r="E271" s="284" t="str">
        <f>IF('CF3 Eval'!E271="","",'CF3 Eval'!E271)</f>
        <v/>
      </c>
      <c r="F271" s="166" t="str">
        <f>IF('CF3 Eval'!F271="","",'CF3 Eval'!F271)</f>
        <v/>
      </c>
      <c r="G271" s="97">
        <f>IF('CF3 Eval'!AC271="",0,'CF3 Eval'!AC271)</f>
        <v>0</v>
      </c>
      <c r="H271" s="97">
        <f>'CF3 Eval'!AJ271</f>
        <v>0</v>
      </c>
      <c r="I271" s="97">
        <f>'CF3 Eval'!AP271</f>
        <v>0</v>
      </c>
      <c r="J271" s="38">
        <f>'CF3 Eval'!AQ271</f>
        <v>0</v>
      </c>
      <c r="K271" s="99" t="str">
        <f t="shared" si="8"/>
        <v/>
      </c>
      <c r="L271" s="189">
        <f>'CF3 Eval'!AR271</f>
        <v>268</v>
      </c>
    </row>
    <row r="272" spans="1:12" ht="15.6" x14ac:dyDescent="0.25">
      <c r="A272" s="243" t="str">
        <f t="shared" si="9"/>
        <v/>
      </c>
      <c r="B272" s="34" t="str">
        <f>IF(D272="","",UPPER(Accueil!$D$8))</f>
        <v/>
      </c>
      <c r="C272" s="145" t="str">
        <f>IF('CF3 Eval'!C272="","",'CF3 Eval'!C272)</f>
        <v/>
      </c>
      <c r="D272" s="163" t="str">
        <f>IF('CF3 Eval'!D272="","",'CF3 Eval'!D272)</f>
        <v/>
      </c>
      <c r="E272" s="284" t="str">
        <f>IF('CF3 Eval'!E272="","",'CF3 Eval'!E272)</f>
        <v/>
      </c>
      <c r="F272" s="166" t="str">
        <f>IF('CF3 Eval'!F272="","",'CF3 Eval'!F272)</f>
        <v/>
      </c>
      <c r="G272" s="97">
        <f>IF('CF3 Eval'!AC272="",0,'CF3 Eval'!AC272)</f>
        <v>0</v>
      </c>
      <c r="H272" s="97">
        <f>'CF3 Eval'!AJ272</f>
        <v>0</v>
      </c>
      <c r="I272" s="97">
        <f>'CF3 Eval'!AP272</f>
        <v>0</v>
      </c>
      <c r="J272" s="38">
        <f>'CF3 Eval'!AQ272</f>
        <v>0</v>
      </c>
      <c r="K272" s="99" t="str">
        <f t="shared" si="8"/>
        <v/>
      </c>
      <c r="L272" s="189">
        <f>'CF3 Eval'!AR272</f>
        <v>269</v>
      </c>
    </row>
    <row r="273" spans="1:12" ht="15.6" x14ac:dyDescent="0.25">
      <c r="A273" s="243" t="str">
        <f t="shared" si="9"/>
        <v/>
      </c>
      <c r="B273" s="34" t="str">
        <f>IF(D273="","",UPPER(Accueil!$D$8))</f>
        <v/>
      </c>
      <c r="C273" s="145" t="str">
        <f>IF('CF3 Eval'!C273="","",'CF3 Eval'!C273)</f>
        <v/>
      </c>
      <c r="D273" s="163" t="str">
        <f>IF('CF3 Eval'!D273="","",'CF3 Eval'!D273)</f>
        <v/>
      </c>
      <c r="E273" s="284" t="str">
        <f>IF('CF3 Eval'!E273="","",'CF3 Eval'!E273)</f>
        <v/>
      </c>
      <c r="F273" s="166" t="str">
        <f>IF('CF3 Eval'!F273="","",'CF3 Eval'!F273)</f>
        <v/>
      </c>
      <c r="G273" s="97">
        <f>IF('CF3 Eval'!AC273="",0,'CF3 Eval'!AC273)</f>
        <v>0</v>
      </c>
      <c r="H273" s="97">
        <f>'CF3 Eval'!AJ273</f>
        <v>0</v>
      </c>
      <c r="I273" s="97">
        <f>'CF3 Eval'!AP273</f>
        <v>0</v>
      </c>
      <c r="J273" s="38">
        <f>'CF3 Eval'!AQ273</f>
        <v>0</v>
      </c>
      <c r="K273" s="99" t="str">
        <f t="shared" si="8"/>
        <v/>
      </c>
      <c r="L273" s="189">
        <f>'CF3 Eval'!AR273</f>
        <v>270</v>
      </c>
    </row>
    <row r="274" spans="1:12" ht="15.6" x14ac:dyDescent="0.25">
      <c r="A274" s="243" t="str">
        <f t="shared" si="9"/>
        <v/>
      </c>
      <c r="B274" s="34" t="str">
        <f>IF(D274="","",UPPER(Accueil!$D$8))</f>
        <v/>
      </c>
      <c r="C274" s="145" t="str">
        <f>IF('CF3 Eval'!C274="","",'CF3 Eval'!C274)</f>
        <v/>
      </c>
      <c r="D274" s="163" t="str">
        <f>IF('CF3 Eval'!D274="","",'CF3 Eval'!D274)</f>
        <v/>
      </c>
      <c r="E274" s="284" t="str">
        <f>IF('CF3 Eval'!E274="","",'CF3 Eval'!E274)</f>
        <v/>
      </c>
      <c r="F274" s="166" t="str">
        <f>IF('CF3 Eval'!F274="","",'CF3 Eval'!F274)</f>
        <v/>
      </c>
      <c r="G274" s="97">
        <f>IF('CF3 Eval'!AC274="",0,'CF3 Eval'!AC274)</f>
        <v>0</v>
      </c>
      <c r="H274" s="97">
        <f>'CF3 Eval'!AJ274</f>
        <v>0</v>
      </c>
      <c r="I274" s="97">
        <f>'CF3 Eval'!AP274</f>
        <v>0</v>
      </c>
      <c r="J274" s="38">
        <f>'CF3 Eval'!AQ274</f>
        <v>0</v>
      </c>
      <c r="K274" s="99" t="str">
        <f t="shared" si="8"/>
        <v/>
      </c>
      <c r="L274" s="189">
        <f>'CF3 Eval'!AR274</f>
        <v>271</v>
      </c>
    </row>
    <row r="275" spans="1:12" ht="15.6" x14ac:dyDescent="0.25">
      <c r="A275" s="243" t="str">
        <f t="shared" si="9"/>
        <v/>
      </c>
      <c r="B275" s="34" t="str">
        <f>IF(D275="","",UPPER(Accueil!$D$8))</f>
        <v/>
      </c>
      <c r="C275" s="145" t="str">
        <f>IF('CF3 Eval'!C275="","",'CF3 Eval'!C275)</f>
        <v/>
      </c>
      <c r="D275" s="163" t="str">
        <f>IF('CF3 Eval'!D275="","",'CF3 Eval'!D275)</f>
        <v/>
      </c>
      <c r="E275" s="284" t="str">
        <f>IF('CF3 Eval'!E275="","",'CF3 Eval'!E275)</f>
        <v/>
      </c>
      <c r="F275" s="166" t="str">
        <f>IF('CF3 Eval'!F275="","",'CF3 Eval'!F275)</f>
        <v/>
      </c>
      <c r="G275" s="97">
        <f>IF('CF3 Eval'!AC275="",0,'CF3 Eval'!AC275)</f>
        <v>0</v>
      </c>
      <c r="H275" s="97">
        <f>'CF3 Eval'!AJ275</f>
        <v>0</v>
      </c>
      <c r="I275" s="97">
        <f>'CF3 Eval'!AP275</f>
        <v>0</v>
      </c>
      <c r="J275" s="38">
        <f>'CF3 Eval'!AQ275</f>
        <v>0</v>
      </c>
      <c r="K275" s="99" t="str">
        <f t="shared" si="8"/>
        <v/>
      </c>
      <c r="L275" s="189">
        <f>'CF3 Eval'!AR275</f>
        <v>272</v>
      </c>
    </row>
    <row r="276" spans="1:12" ht="15.6" x14ac:dyDescent="0.25">
      <c r="A276" s="243" t="str">
        <f t="shared" si="9"/>
        <v/>
      </c>
      <c r="B276" s="34" t="str">
        <f>IF(D276="","",UPPER(Accueil!$D$8))</f>
        <v/>
      </c>
      <c r="C276" s="145" t="str">
        <f>IF('CF3 Eval'!C276="","",'CF3 Eval'!C276)</f>
        <v/>
      </c>
      <c r="D276" s="163" t="str">
        <f>IF('CF3 Eval'!D276="","",'CF3 Eval'!D276)</f>
        <v/>
      </c>
      <c r="E276" s="284" t="str">
        <f>IF('CF3 Eval'!E276="","",'CF3 Eval'!E276)</f>
        <v/>
      </c>
      <c r="F276" s="166" t="str">
        <f>IF('CF3 Eval'!F276="","",'CF3 Eval'!F276)</f>
        <v/>
      </c>
      <c r="G276" s="97">
        <f>IF('CF3 Eval'!AC276="",0,'CF3 Eval'!AC276)</f>
        <v>0</v>
      </c>
      <c r="H276" s="97">
        <f>'CF3 Eval'!AJ276</f>
        <v>0</v>
      </c>
      <c r="I276" s="97">
        <f>'CF3 Eval'!AP276</f>
        <v>0</v>
      </c>
      <c r="J276" s="38">
        <f>'CF3 Eval'!AQ276</f>
        <v>0</v>
      </c>
      <c r="K276" s="99" t="str">
        <f t="shared" si="8"/>
        <v/>
      </c>
      <c r="L276" s="189">
        <f>'CF3 Eval'!AR276</f>
        <v>273</v>
      </c>
    </row>
    <row r="277" spans="1:12" ht="15.6" x14ac:dyDescent="0.25">
      <c r="A277" s="243" t="str">
        <f t="shared" si="9"/>
        <v/>
      </c>
      <c r="B277" s="34" t="str">
        <f>IF(D277="","",UPPER(Accueil!$D$8))</f>
        <v/>
      </c>
      <c r="C277" s="145" t="str">
        <f>IF('CF3 Eval'!C277="","",'CF3 Eval'!C277)</f>
        <v/>
      </c>
      <c r="D277" s="163" t="str">
        <f>IF('CF3 Eval'!D277="","",'CF3 Eval'!D277)</f>
        <v/>
      </c>
      <c r="E277" s="284" t="str">
        <f>IF('CF3 Eval'!E277="","",'CF3 Eval'!E277)</f>
        <v/>
      </c>
      <c r="F277" s="166" t="str">
        <f>IF('CF3 Eval'!F277="","",'CF3 Eval'!F277)</f>
        <v/>
      </c>
      <c r="G277" s="97">
        <f>IF('CF3 Eval'!AC277="",0,'CF3 Eval'!AC277)</f>
        <v>0</v>
      </c>
      <c r="H277" s="97">
        <f>'CF3 Eval'!AJ277</f>
        <v>0</v>
      </c>
      <c r="I277" s="97">
        <f>'CF3 Eval'!AP277</f>
        <v>0</v>
      </c>
      <c r="J277" s="38">
        <f>'CF3 Eval'!AQ277</f>
        <v>0</v>
      </c>
      <c r="K277" s="99" t="str">
        <f t="shared" si="8"/>
        <v/>
      </c>
      <c r="L277" s="189">
        <f>'CF3 Eval'!AR277</f>
        <v>274</v>
      </c>
    </row>
    <row r="278" spans="1:12" ht="15.6" x14ac:dyDescent="0.25">
      <c r="A278" s="243" t="str">
        <f t="shared" si="9"/>
        <v/>
      </c>
      <c r="B278" s="34" t="str">
        <f>IF(D278="","",UPPER(Accueil!$D$8))</f>
        <v/>
      </c>
      <c r="C278" s="145" t="str">
        <f>IF('CF3 Eval'!C278="","",'CF3 Eval'!C278)</f>
        <v/>
      </c>
      <c r="D278" s="163" t="str">
        <f>IF('CF3 Eval'!D278="","",'CF3 Eval'!D278)</f>
        <v/>
      </c>
      <c r="E278" s="284" t="str">
        <f>IF('CF3 Eval'!E278="","",'CF3 Eval'!E278)</f>
        <v/>
      </c>
      <c r="F278" s="166" t="str">
        <f>IF('CF3 Eval'!F278="","",'CF3 Eval'!F278)</f>
        <v/>
      </c>
      <c r="G278" s="97">
        <f>IF('CF3 Eval'!AC278="",0,'CF3 Eval'!AC278)</f>
        <v>0</v>
      </c>
      <c r="H278" s="97">
        <f>'CF3 Eval'!AJ278</f>
        <v>0</v>
      </c>
      <c r="I278" s="97">
        <f>'CF3 Eval'!AP278</f>
        <v>0</v>
      </c>
      <c r="J278" s="38">
        <f>'CF3 Eval'!AQ278</f>
        <v>0</v>
      </c>
      <c r="K278" s="99" t="str">
        <f t="shared" si="8"/>
        <v/>
      </c>
      <c r="L278" s="189">
        <f>'CF3 Eval'!AR278</f>
        <v>275</v>
      </c>
    </row>
    <row r="279" spans="1:12" ht="15.6" x14ac:dyDescent="0.25">
      <c r="A279" s="243" t="str">
        <f t="shared" si="9"/>
        <v/>
      </c>
      <c r="B279" s="34" t="str">
        <f>IF(D279="","",UPPER(Accueil!$D$8))</f>
        <v/>
      </c>
      <c r="C279" s="145" t="str">
        <f>IF('CF3 Eval'!C279="","",'CF3 Eval'!C279)</f>
        <v/>
      </c>
      <c r="D279" s="163" t="str">
        <f>IF('CF3 Eval'!D279="","",'CF3 Eval'!D279)</f>
        <v/>
      </c>
      <c r="E279" s="284" t="str">
        <f>IF('CF3 Eval'!E279="","",'CF3 Eval'!E279)</f>
        <v/>
      </c>
      <c r="F279" s="166" t="str">
        <f>IF('CF3 Eval'!F279="","",'CF3 Eval'!F279)</f>
        <v/>
      </c>
      <c r="G279" s="97">
        <f>IF('CF3 Eval'!AC279="",0,'CF3 Eval'!AC279)</f>
        <v>0</v>
      </c>
      <c r="H279" s="97">
        <f>'CF3 Eval'!AJ279</f>
        <v>0</v>
      </c>
      <c r="I279" s="97">
        <f>'CF3 Eval'!AP279</f>
        <v>0</v>
      </c>
      <c r="J279" s="38">
        <f>'CF3 Eval'!AQ279</f>
        <v>0</v>
      </c>
      <c r="K279" s="99" t="str">
        <f t="shared" si="8"/>
        <v/>
      </c>
      <c r="L279" s="189">
        <f>'CF3 Eval'!AR279</f>
        <v>276</v>
      </c>
    </row>
    <row r="280" spans="1:12" ht="15.6" x14ac:dyDescent="0.25">
      <c r="A280" s="243" t="str">
        <f t="shared" si="9"/>
        <v/>
      </c>
      <c r="B280" s="34" t="str">
        <f>IF(D280="","",UPPER(Accueil!$D$8))</f>
        <v/>
      </c>
      <c r="C280" s="145" t="str">
        <f>IF('CF3 Eval'!C280="","",'CF3 Eval'!C280)</f>
        <v/>
      </c>
      <c r="D280" s="163" t="str">
        <f>IF('CF3 Eval'!D280="","",'CF3 Eval'!D280)</f>
        <v/>
      </c>
      <c r="E280" s="284" t="str">
        <f>IF('CF3 Eval'!E280="","",'CF3 Eval'!E280)</f>
        <v/>
      </c>
      <c r="F280" s="166" t="str">
        <f>IF('CF3 Eval'!F280="","",'CF3 Eval'!F280)</f>
        <v/>
      </c>
      <c r="G280" s="97">
        <f>IF('CF3 Eval'!AC280="",0,'CF3 Eval'!AC280)</f>
        <v>0</v>
      </c>
      <c r="H280" s="97">
        <f>'CF3 Eval'!AJ280</f>
        <v>0</v>
      </c>
      <c r="I280" s="97">
        <f>'CF3 Eval'!AP280</f>
        <v>0</v>
      </c>
      <c r="J280" s="38">
        <f>'CF3 Eval'!AQ280</f>
        <v>0</v>
      </c>
      <c r="K280" s="99" t="str">
        <f t="shared" si="8"/>
        <v/>
      </c>
      <c r="L280" s="189">
        <f>'CF3 Eval'!AR280</f>
        <v>277</v>
      </c>
    </row>
    <row r="281" spans="1:12" ht="15.6" x14ac:dyDescent="0.25">
      <c r="A281" s="243" t="str">
        <f t="shared" si="9"/>
        <v/>
      </c>
      <c r="B281" s="34" t="str">
        <f>IF(D281="","",UPPER(Accueil!$D$8))</f>
        <v/>
      </c>
      <c r="C281" s="145" t="str">
        <f>IF('CF3 Eval'!C281="","",'CF3 Eval'!C281)</f>
        <v/>
      </c>
      <c r="D281" s="163" t="str">
        <f>IF('CF3 Eval'!D281="","",'CF3 Eval'!D281)</f>
        <v/>
      </c>
      <c r="E281" s="284" t="str">
        <f>IF('CF3 Eval'!E281="","",'CF3 Eval'!E281)</f>
        <v/>
      </c>
      <c r="F281" s="166" t="str">
        <f>IF('CF3 Eval'!F281="","",'CF3 Eval'!F281)</f>
        <v/>
      </c>
      <c r="G281" s="97">
        <f>IF('CF3 Eval'!AC281="",0,'CF3 Eval'!AC281)</f>
        <v>0</v>
      </c>
      <c r="H281" s="97">
        <f>'CF3 Eval'!AJ281</f>
        <v>0</v>
      </c>
      <c r="I281" s="97">
        <f>'CF3 Eval'!AP281</f>
        <v>0</v>
      </c>
      <c r="J281" s="38">
        <f>'CF3 Eval'!AQ281</f>
        <v>0</v>
      </c>
      <c r="K281" s="99" t="str">
        <f t="shared" si="8"/>
        <v/>
      </c>
      <c r="L281" s="189">
        <f>'CF3 Eval'!AR281</f>
        <v>278</v>
      </c>
    </row>
    <row r="282" spans="1:12" ht="15.6" x14ac:dyDescent="0.25">
      <c r="A282" s="243" t="str">
        <f t="shared" si="9"/>
        <v/>
      </c>
      <c r="B282" s="34" t="str">
        <f>IF(D282="","",UPPER(Accueil!$D$8))</f>
        <v/>
      </c>
      <c r="C282" s="145" t="str">
        <f>IF('CF3 Eval'!C282="","",'CF3 Eval'!C282)</f>
        <v/>
      </c>
      <c r="D282" s="163" t="str">
        <f>IF('CF3 Eval'!D282="","",'CF3 Eval'!D282)</f>
        <v/>
      </c>
      <c r="E282" s="284" t="str">
        <f>IF('CF3 Eval'!E282="","",'CF3 Eval'!E282)</f>
        <v/>
      </c>
      <c r="F282" s="166" t="str">
        <f>IF('CF3 Eval'!F282="","",'CF3 Eval'!F282)</f>
        <v/>
      </c>
      <c r="G282" s="97">
        <f>IF('CF3 Eval'!AC282="",0,'CF3 Eval'!AC282)</f>
        <v>0</v>
      </c>
      <c r="H282" s="97">
        <f>'CF3 Eval'!AJ282</f>
        <v>0</v>
      </c>
      <c r="I282" s="97">
        <f>'CF3 Eval'!AP282</f>
        <v>0</v>
      </c>
      <c r="J282" s="38">
        <f>'CF3 Eval'!AQ282</f>
        <v>0</v>
      </c>
      <c r="K282" s="99" t="str">
        <f t="shared" si="8"/>
        <v/>
      </c>
      <c r="L282" s="189">
        <f>'CF3 Eval'!AR282</f>
        <v>279</v>
      </c>
    </row>
    <row r="283" spans="1:12" ht="15.6" x14ac:dyDescent="0.25">
      <c r="A283" s="243" t="str">
        <f t="shared" si="9"/>
        <v/>
      </c>
      <c r="B283" s="34" t="str">
        <f>IF(D283="","",UPPER(Accueil!$D$8))</f>
        <v/>
      </c>
      <c r="C283" s="145" t="str">
        <f>IF('CF3 Eval'!C283="","",'CF3 Eval'!C283)</f>
        <v/>
      </c>
      <c r="D283" s="163" t="str">
        <f>IF('CF3 Eval'!D283="","",'CF3 Eval'!D283)</f>
        <v/>
      </c>
      <c r="E283" s="284" t="str">
        <f>IF('CF3 Eval'!E283="","",'CF3 Eval'!E283)</f>
        <v/>
      </c>
      <c r="F283" s="166" t="str">
        <f>IF('CF3 Eval'!F283="","",'CF3 Eval'!F283)</f>
        <v/>
      </c>
      <c r="G283" s="97">
        <f>IF('CF3 Eval'!AC283="",0,'CF3 Eval'!AC283)</f>
        <v>0</v>
      </c>
      <c r="H283" s="97">
        <f>'CF3 Eval'!AJ283</f>
        <v>0</v>
      </c>
      <c r="I283" s="97">
        <f>'CF3 Eval'!AP283</f>
        <v>0</v>
      </c>
      <c r="J283" s="38">
        <f>'CF3 Eval'!AQ283</f>
        <v>0</v>
      </c>
      <c r="K283" s="99" t="str">
        <f t="shared" si="8"/>
        <v/>
      </c>
      <c r="L283" s="189">
        <f>'CF3 Eval'!AR283</f>
        <v>280</v>
      </c>
    </row>
    <row r="284" spans="1:12" ht="15.6" x14ac:dyDescent="0.25">
      <c r="A284" s="243" t="str">
        <f t="shared" si="9"/>
        <v/>
      </c>
      <c r="B284" s="34" t="str">
        <f>IF(D284="","",UPPER(Accueil!$D$8))</f>
        <v/>
      </c>
      <c r="C284" s="145" t="str">
        <f>IF('CF3 Eval'!C284="","",'CF3 Eval'!C284)</f>
        <v/>
      </c>
      <c r="D284" s="163" t="str">
        <f>IF('CF3 Eval'!D284="","",'CF3 Eval'!D284)</f>
        <v/>
      </c>
      <c r="E284" s="284" t="str">
        <f>IF('CF3 Eval'!E284="","",'CF3 Eval'!E284)</f>
        <v/>
      </c>
      <c r="F284" s="166" t="str">
        <f>IF('CF3 Eval'!F284="","",'CF3 Eval'!F284)</f>
        <v/>
      </c>
      <c r="G284" s="97">
        <f>IF('CF3 Eval'!AC284="",0,'CF3 Eval'!AC284)</f>
        <v>0</v>
      </c>
      <c r="H284" s="97">
        <f>'CF3 Eval'!AJ284</f>
        <v>0</v>
      </c>
      <c r="I284" s="97">
        <f>'CF3 Eval'!AP284</f>
        <v>0</v>
      </c>
      <c r="J284" s="38">
        <f>'CF3 Eval'!AQ284</f>
        <v>0</v>
      </c>
      <c r="K284" s="99" t="str">
        <f t="shared" si="8"/>
        <v/>
      </c>
      <c r="L284" s="189">
        <f>'CF3 Eval'!AR284</f>
        <v>281</v>
      </c>
    </row>
    <row r="285" spans="1:12" ht="15.6" x14ac:dyDescent="0.25">
      <c r="A285" s="243" t="str">
        <f t="shared" si="9"/>
        <v/>
      </c>
      <c r="B285" s="34" t="str">
        <f>IF(D285="","",UPPER(Accueil!$D$8))</f>
        <v/>
      </c>
      <c r="C285" s="145" t="str">
        <f>IF('CF3 Eval'!C285="","",'CF3 Eval'!C285)</f>
        <v/>
      </c>
      <c r="D285" s="163" t="str">
        <f>IF('CF3 Eval'!D285="","",'CF3 Eval'!D285)</f>
        <v/>
      </c>
      <c r="E285" s="284" t="str">
        <f>IF('CF3 Eval'!E285="","",'CF3 Eval'!E285)</f>
        <v/>
      </c>
      <c r="F285" s="166" t="str">
        <f>IF('CF3 Eval'!F285="","",'CF3 Eval'!F285)</f>
        <v/>
      </c>
      <c r="G285" s="97">
        <f>IF('CF3 Eval'!AC285="",0,'CF3 Eval'!AC285)</f>
        <v>0</v>
      </c>
      <c r="H285" s="97">
        <f>'CF3 Eval'!AJ285</f>
        <v>0</v>
      </c>
      <c r="I285" s="97">
        <f>'CF3 Eval'!AP285</f>
        <v>0</v>
      </c>
      <c r="J285" s="38">
        <f>'CF3 Eval'!AQ285</f>
        <v>0</v>
      </c>
      <c r="K285" s="99" t="str">
        <f t="shared" si="8"/>
        <v/>
      </c>
      <c r="L285" s="189">
        <f>'CF3 Eval'!AR285</f>
        <v>282</v>
      </c>
    </row>
    <row r="286" spans="1:12" ht="15.6" x14ac:dyDescent="0.25">
      <c r="A286" s="243" t="str">
        <f t="shared" si="9"/>
        <v/>
      </c>
      <c r="B286" s="34" t="str">
        <f>IF(D286="","",UPPER(Accueil!$D$8))</f>
        <v/>
      </c>
      <c r="C286" s="145" t="str">
        <f>IF('CF3 Eval'!C286="","",'CF3 Eval'!C286)</f>
        <v/>
      </c>
      <c r="D286" s="163" t="str">
        <f>IF('CF3 Eval'!D286="","",'CF3 Eval'!D286)</f>
        <v/>
      </c>
      <c r="E286" s="284" t="str">
        <f>IF('CF3 Eval'!E286="","",'CF3 Eval'!E286)</f>
        <v/>
      </c>
      <c r="F286" s="166" t="str">
        <f>IF('CF3 Eval'!F286="","",'CF3 Eval'!F286)</f>
        <v/>
      </c>
      <c r="G286" s="97">
        <f>IF('CF3 Eval'!AC286="",0,'CF3 Eval'!AC286)</f>
        <v>0</v>
      </c>
      <c r="H286" s="97">
        <f>'CF3 Eval'!AJ286</f>
        <v>0</v>
      </c>
      <c r="I286" s="97">
        <f>'CF3 Eval'!AP286</f>
        <v>0</v>
      </c>
      <c r="J286" s="38">
        <f>'CF3 Eval'!AQ286</f>
        <v>0</v>
      </c>
      <c r="K286" s="99" t="str">
        <f t="shared" si="8"/>
        <v/>
      </c>
      <c r="L286" s="189">
        <f>'CF3 Eval'!AR286</f>
        <v>283</v>
      </c>
    </row>
    <row r="287" spans="1:12" ht="15.6" x14ac:dyDescent="0.25">
      <c r="A287" s="243" t="str">
        <f t="shared" si="9"/>
        <v/>
      </c>
      <c r="B287" s="34" t="str">
        <f>IF(D287="","",UPPER(Accueil!$D$8))</f>
        <v/>
      </c>
      <c r="C287" s="145" t="str">
        <f>IF('CF3 Eval'!C287="","",'CF3 Eval'!C287)</f>
        <v/>
      </c>
      <c r="D287" s="163" t="str">
        <f>IF('CF3 Eval'!D287="","",'CF3 Eval'!D287)</f>
        <v/>
      </c>
      <c r="E287" s="284" t="str">
        <f>IF('CF3 Eval'!E287="","",'CF3 Eval'!E287)</f>
        <v/>
      </c>
      <c r="F287" s="166" t="str">
        <f>IF('CF3 Eval'!F287="","",'CF3 Eval'!F287)</f>
        <v/>
      </c>
      <c r="G287" s="97">
        <f>IF('CF3 Eval'!AC287="",0,'CF3 Eval'!AC287)</f>
        <v>0</v>
      </c>
      <c r="H287" s="97">
        <f>'CF3 Eval'!AJ287</f>
        <v>0</v>
      </c>
      <c r="I287" s="97">
        <f>'CF3 Eval'!AP287</f>
        <v>0</v>
      </c>
      <c r="J287" s="38">
        <f>'CF3 Eval'!AQ287</f>
        <v>0</v>
      </c>
      <c r="K287" s="99" t="str">
        <f t="shared" si="8"/>
        <v/>
      </c>
      <c r="L287" s="189">
        <f>'CF3 Eval'!AR287</f>
        <v>284</v>
      </c>
    </row>
    <row r="288" spans="1:12" ht="15.6" x14ac:dyDescent="0.25">
      <c r="A288" s="243" t="str">
        <f t="shared" si="9"/>
        <v/>
      </c>
      <c r="B288" s="34" t="str">
        <f>IF(D288="","",UPPER(Accueil!$D$8))</f>
        <v/>
      </c>
      <c r="C288" s="145" t="str">
        <f>IF('CF3 Eval'!C288="","",'CF3 Eval'!C288)</f>
        <v/>
      </c>
      <c r="D288" s="163" t="str">
        <f>IF('CF3 Eval'!D288="","",'CF3 Eval'!D288)</f>
        <v/>
      </c>
      <c r="E288" s="284" t="str">
        <f>IF('CF3 Eval'!E288="","",'CF3 Eval'!E288)</f>
        <v/>
      </c>
      <c r="F288" s="166" t="str">
        <f>IF('CF3 Eval'!F288="","",'CF3 Eval'!F288)</f>
        <v/>
      </c>
      <c r="G288" s="97">
        <f>IF('CF3 Eval'!AC288="",0,'CF3 Eval'!AC288)</f>
        <v>0</v>
      </c>
      <c r="H288" s="97">
        <f>'CF3 Eval'!AJ288</f>
        <v>0</v>
      </c>
      <c r="I288" s="97">
        <f>'CF3 Eval'!AP288</f>
        <v>0</v>
      </c>
      <c r="J288" s="38">
        <f>'CF3 Eval'!AQ288</f>
        <v>0</v>
      </c>
      <c r="K288" s="99" t="str">
        <f t="shared" si="8"/>
        <v/>
      </c>
      <c r="L288" s="189">
        <f>'CF3 Eval'!AR288</f>
        <v>285</v>
      </c>
    </row>
    <row r="289" spans="1:12" ht="15.6" x14ac:dyDescent="0.25">
      <c r="A289" s="243" t="str">
        <f t="shared" si="9"/>
        <v/>
      </c>
      <c r="B289" s="34" t="str">
        <f>IF(D289="","",UPPER(Accueil!$D$8))</f>
        <v/>
      </c>
      <c r="C289" s="145" t="str">
        <f>IF('CF3 Eval'!C289="","",'CF3 Eval'!C289)</f>
        <v/>
      </c>
      <c r="D289" s="163" t="str">
        <f>IF('CF3 Eval'!D289="","",'CF3 Eval'!D289)</f>
        <v/>
      </c>
      <c r="E289" s="284" t="str">
        <f>IF('CF3 Eval'!E289="","",'CF3 Eval'!E289)</f>
        <v/>
      </c>
      <c r="F289" s="166" t="str">
        <f>IF('CF3 Eval'!F289="","",'CF3 Eval'!F289)</f>
        <v/>
      </c>
      <c r="G289" s="97">
        <f>IF('CF3 Eval'!AC289="",0,'CF3 Eval'!AC289)</f>
        <v>0</v>
      </c>
      <c r="H289" s="97">
        <f>'CF3 Eval'!AJ289</f>
        <v>0</v>
      </c>
      <c r="I289" s="97">
        <f>'CF3 Eval'!AP289</f>
        <v>0</v>
      </c>
      <c r="J289" s="38">
        <f>'CF3 Eval'!AQ289</f>
        <v>0</v>
      </c>
      <c r="K289" s="99" t="str">
        <f t="shared" si="8"/>
        <v/>
      </c>
      <c r="L289" s="189">
        <f>'CF3 Eval'!AR289</f>
        <v>286</v>
      </c>
    </row>
    <row r="290" spans="1:12" ht="15.6" x14ac:dyDescent="0.25">
      <c r="A290" s="243" t="str">
        <f t="shared" si="9"/>
        <v/>
      </c>
      <c r="B290" s="34" t="str">
        <f>IF(D290="","",UPPER(Accueil!$D$8))</f>
        <v/>
      </c>
      <c r="C290" s="145" t="str">
        <f>IF('CF3 Eval'!C290="","",'CF3 Eval'!C290)</f>
        <v/>
      </c>
      <c r="D290" s="163" t="str">
        <f>IF('CF3 Eval'!D290="","",'CF3 Eval'!D290)</f>
        <v/>
      </c>
      <c r="E290" s="284" t="str">
        <f>IF('CF3 Eval'!E290="","",'CF3 Eval'!E290)</f>
        <v/>
      </c>
      <c r="F290" s="166" t="str">
        <f>IF('CF3 Eval'!F290="","",'CF3 Eval'!F290)</f>
        <v/>
      </c>
      <c r="G290" s="97">
        <f>IF('CF3 Eval'!AC290="",0,'CF3 Eval'!AC290)</f>
        <v>0</v>
      </c>
      <c r="H290" s="97">
        <f>'CF3 Eval'!AJ290</f>
        <v>0</v>
      </c>
      <c r="I290" s="97">
        <f>'CF3 Eval'!AP290</f>
        <v>0</v>
      </c>
      <c r="J290" s="38">
        <f>'CF3 Eval'!AQ290</f>
        <v>0</v>
      </c>
      <c r="K290" s="99" t="str">
        <f t="shared" si="8"/>
        <v/>
      </c>
      <c r="L290" s="189">
        <f>'CF3 Eval'!AR290</f>
        <v>287</v>
      </c>
    </row>
    <row r="291" spans="1:12" ht="15.6" x14ac:dyDescent="0.25">
      <c r="A291" s="243" t="str">
        <f t="shared" si="9"/>
        <v/>
      </c>
      <c r="B291" s="34" t="str">
        <f>IF(D291="","",UPPER(Accueil!$D$8))</f>
        <v/>
      </c>
      <c r="C291" s="145" t="str">
        <f>IF('CF3 Eval'!C291="","",'CF3 Eval'!C291)</f>
        <v/>
      </c>
      <c r="D291" s="163" t="str">
        <f>IF('CF3 Eval'!D291="","",'CF3 Eval'!D291)</f>
        <v/>
      </c>
      <c r="E291" s="284" t="str">
        <f>IF('CF3 Eval'!E291="","",'CF3 Eval'!E291)</f>
        <v/>
      </c>
      <c r="F291" s="166" t="str">
        <f>IF('CF3 Eval'!F291="","",'CF3 Eval'!F291)</f>
        <v/>
      </c>
      <c r="G291" s="97">
        <f>IF('CF3 Eval'!AC291="",0,'CF3 Eval'!AC291)</f>
        <v>0</v>
      </c>
      <c r="H291" s="97">
        <f>'CF3 Eval'!AJ291</f>
        <v>0</v>
      </c>
      <c r="I291" s="97">
        <f>'CF3 Eval'!AP291</f>
        <v>0</v>
      </c>
      <c r="J291" s="38">
        <f>'CF3 Eval'!AQ291</f>
        <v>0</v>
      </c>
      <c r="K291" s="99" t="str">
        <f t="shared" si="8"/>
        <v/>
      </c>
      <c r="L291" s="189">
        <f>'CF3 Eval'!AR291</f>
        <v>288</v>
      </c>
    </row>
    <row r="292" spans="1:12" ht="15.6" x14ac:dyDescent="0.25">
      <c r="A292" s="243" t="str">
        <f t="shared" si="9"/>
        <v/>
      </c>
      <c r="B292" s="34" t="str">
        <f>IF(D292="","",UPPER(Accueil!$D$8))</f>
        <v/>
      </c>
      <c r="C292" s="145" t="str">
        <f>IF('CF3 Eval'!C292="","",'CF3 Eval'!C292)</f>
        <v/>
      </c>
      <c r="D292" s="163" t="str">
        <f>IF('CF3 Eval'!D292="","",'CF3 Eval'!D292)</f>
        <v/>
      </c>
      <c r="E292" s="284" t="str">
        <f>IF('CF3 Eval'!E292="","",'CF3 Eval'!E292)</f>
        <v/>
      </c>
      <c r="F292" s="166" t="str">
        <f>IF('CF3 Eval'!F292="","",'CF3 Eval'!F292)</f>
        <v/>
      </c>
      <c r="G292" s="97">
        <f>IF('CF3 Eval'!AC292="",0,'CF3 Eval'!AC292)</f>
        <v>0</v>
      </c>
      <c r="H292" s="97">
        <f>'CF3 Eval'!AJ292</f>
        <v>0</v>
      </c>
      <c r="I292" s="97">
        <f>'CF3 Eval'!AP292</f>
        <v>0</v>
      </c>
      <c r="J292" s="38">
        <f>'CF3 Eval'!AQ292</f>
        <v>0</v>
      </c>
      <c r="K292" s="99" t="str">
        <f t="shared" si="8"/>
        <v/>
      </c>
      <c r="L292" s="189">
        <f>'CF3 Eval'!AR292</f>
        <v>289</v>
      </c>
    </row>
    <row r="293" spans="1:12" ht="15.6" x14ac:dyDescent="0.25">
      <c r="A293" s="243" t="str">
        <f t="shared" si="9"/>
        <v/>
      </c>
      <c r="B293" s="34" t="str">
        <f>IF(D293="","",UPPER(Accueil!$D$8))</f>
        <v/>
      </c>
      <c r="C293" s="145" t="str">
        <f>IF('CF3 Eval'!C293="","",'CF3 Eval'!C293)</f>
        <v/>
      </c>
      <c r="D293" s="163" t="str">
        <f>IF('CF3 Eval'!D293="","",'CF3 Eval'!D293)</f>
        <v/>
      </c>
      <c r="E293" s="284" t="str">
        <f>IF('CF3 Eval'!E293="","",'CF3 Eval'!E293)</f>
        <v/>
      </c>
      <c r="F293" s="166" t="str">
        <f>IF('CF3 Eval'!F293="","",'CF3 Eval'!F293)</f>
        <v/>
      </c>
      <c r="G293" s="97">
        <f>IF('CF3 Eval'!AC293="",0,'CF3 Eval'!AC293)</f>
        <v>0</v>
      </c>
      <c r="H293" s="97">
        <f>'CF3 Eval'!AJ293</f>
        <v>0</v>
      </c>
      <c r="I293" s="97">
        <f>'CF3 Eval'!AP293</f>
        <v>0</v>
      </c>
      <c r="J293" s="38">
        <f>'CF3 Eval'!AQ293</f>
        <v>0</v>
      </c>
      <c r="K293" s="99" t="str">
        <f t="shared" si="8"/>
        <v/>
      </c>
      <c r="L293" s="189">
        <f>'CF3 Eval'!AR293</f>
        <v>290</v>
      </c>
    </row>
    <row r="294" spans="1:12" ht="15.6" x14ac:dyDescent="0.25">
      <c r="A294" s="243" t="str">
        <f t="shared" si="9"/>
        <v/>
      </c>
      <c r="B294" s="34" t="str">
        <f>IF(D294="","",UPPER(Accueil!$D$8))</f>
        <v/>
      </c>
      <c r="C294" s="145" t="str">
        <f>IF('CF3 Eval'!C294="","",'CF3 Eval'!C294)</f>
        <v/>
      </c>
      <c r="D294" s="163" t="str">
        <f>IF('CF3 Eval'!D294="","",'CF3 Eval'!D294)</f>
        <v/>
      </c>
      <c r="E294" s="284" t="str">
        <f>IF('CF3 Eval'!E294="","",'CF3 Eval'!E294)</f>
        <v/>
      </c>
      <c r="F294" s="166" t="str">
        <f>IF('CF3 Eval'!F294="","",'CF3 Eval'!F294)</f>
        <v/>
      </c>
      <c r="G294" s="97">
        <f>IF('CF3 Eval'!AC294="",0,'CF3 Eval'!AC294)</f>
        <v>0</v>
      </c>
      <c r="H294" s="97">
        <f>'CF3 Eval'!AJ294</f>
        <v>0</v>
      </c>
      <c r="I294" s="97">
        <f>'CF3 Eval'!AP294</f>
        <v>0</v>
      </c>
      <c r="J294" s="38">
        <f>'CF3 Eval'!AQ294</f>
        <v>0</v>
      </c>
      <c r="K294" s="99" t="str">
        <f t="shared" si="8"/>
        <v/>
      </c>
      <c r="L294" s="189">
        <f>'CF3 Eval'!AR294</f>
        <v>291</v>
      </c>
    </row>
    <row r="295" spans="1:12" ht="15.6" x14ac:dyDescent="0.25">
      <c r="A295" s="243" t="str">
        <f t="shared" si="9"/>
        <v/>
      </c>
      <c r="B295" s="34" t="str">
        <f>IF(D295="","",UPPER(Accueil!$D$8))</f>
        <v/>
      </c>
      <c r="C295" s="145" t="str">
        <f>IF('CF3 Eval'!C295="","",'CF3 Eval'!C295)</f>
        <v/>
      </c>
      <c r="D295" s="163" t="str">
        <f>IF('CF3 Eval'!D295="","",'CF3 Eval'!D295)</f>
        <v/>
      </c>
      <c r="E295" s="284" t="str">
        <f>IF('CF3 Eval'!E295="","",'CF3 Eval'!E295)</f>
        <v/>
      </c>
      <c r="F295" s="166" t="str">
        <f>IF('CF3 Eval'!F295="","",'CF3 Eval'!F295)</f>
        <v/>
      </c>
      <c r="G295" s="97">
        <f>IF('CF3 Eval'!AC295="",0,'CF3 Eval'!AC295)</f>
        <v>0</v>
      </c>
      <c r="H295" s="97">
        <f>'CF3 Eval'!AJ295</f>
        <v>0</v>
      </c>
      <c r="I295" s="97">
        <f>'CF3 Eval'!AP295</f>
        <v>0</v>
      </c>
      <c r="J295" s="38">
        <f>'CF3 Eval'!AQ295</f>
        <v>0</v>
      </c>
      <c r="K295" s="99" t="str">
        <f t="shared" si="8"/>
        <v/>
      </c>
      <c r="L295" s="189">
        <f>'CF3 Eval'!AR295</f>
        <v>292</v>
      </c>
    </row>
    <row r="296" spans="1:12" ht="15.6" x14ac:dyDescent="0.25">
      <c r="A296" s="243" t="str">
        <f t="shared" si="9"/>
        <v/>
      </c>
      <c r="B296" s="34" t="str">
        <f>IF(D296="","",UPPER(Accueil!$D$8))</f>
        <v/>
      </c>
      <c r="C296" s="145" t="str">
        <f>IF('CF3 Eval'!C296="","",'CF3 Eval'!C296)</f>
        <v/>
      </c>
      <c r="D296" s="163" t="str">
        <f>IF('CF3 Eval'!D296="","",'CF3 Eval'!D296)</f>
        <v/>
      </c>
      <c r="E296" s="284" t="str">
        <f>IF('CF3 Eval'!E296="","",'CF3 Eval'!E296)</f>
        <v/>
      </c>
      <c r="F296" s="166" t="str">
        <f>IF('CF3 Eval'!F296="","",'CF3 Eval'!F296)</f>
        <v/>
      </c>
      <c r="G296" s="97">
        <f>IF('CF3 Eval'!AC296="",0,'CF3 Eval'!AC296)</f>
        <v>0</v>
      </c>
      <c r="H296" s="97">
        <f>'CF3 Eval'!AJ296</f>
        <v>0</v>
      </c>
      <c r="I296" s="97">
        <f>'CF3 Eval'!AP296</f>
        <v>0</v>
      </c>
      <c r="J296" s="38">
        <f>'CF3 Eval'!AQ296</f>
        <v>0</v>
      </c>
      <c r="K296" s="99" t="str">
        <f t="shared" si="8"/>
        <v/>
      </c>
      <c r="L296" s="189">
        <f>'CF3 Eval'!AR296</f>
        <v>293</v>
      </c>
    </row>
    <row r="297" spans="1:12" ht="15.6" x14ac:dyDescent="0.25">
      <c r="A297" s="243" t="str">
        <f t="shared" si="9"/>
        <v/>
      </c>
      <c r="B297" s="34" t="str">
        <f>IF(D297="","",UPPER(Accueil!$D$8))</f>
        <v/>
      </c>
      <c r="C297" s="145" t="str">
        <f>IF('CF3 Eval'!C297="","",'CF3 Eval'!C297)</f>
        <v/>
      </c>
      <c r="D297" s="163" t="str">
        <f>IF('CF3 Eval'!D297="","",'CF3 Eval'!D297)</f>
        <v/>
      </c>
      <c r="E297" s="284" t="str">
        <f>IF('CF3 Eval'!E297="","",'CF3 Eval'!E297)</f>
        <v/>
      </c>
      <c r="F297" s="166" t="str">
        <f>IF('CF3 Eval'!F297="","",'CF3 Eval'!F297)</f>
        <v/>
      </c>
      <c r="G297" s="97">
        <f>IF('CF3 Eval'!AC297="",0,'CF3 Eval'!AC297)</f>
        <v>0</v>
      </c>
      <c r="H297" s="97">
        <f>'CF3 Eval'!AJ297</f>
        <v>0</v>
      </c>
      <c r="I297" s="97">
        <f>'CF3 Eval'!AP297</f>
        <v>0</v>
      </c>
      <c r="J297" s="38">
        <f>'CF3 Eval'!AQ297</f>
        <v>0</v>
      </c>
      <c r="K297" s="99" t="str">
        <f t="shared" si="8"/>
        <v/>
      </c>
      <c r="L297" s="189">
        <f>'CF3 Eval'!AR297</f>
        <v>294</v>
      </c>
    </row>
    <row r="298" spans="1:12" ht="15.6" x14ac:dyDescent="0.25">
      <c r="A298" s="243" t="str">
        <f t="shared" si="9"/>
        <v/>
      </c>
      <c r="B298" s="34" t="str">
        <f>IF(D298="","",UPPER(Accueil!$D$8))</f>
        <v/>
      </c>
      <c r="C298" s="145" t="str">
        <f>IF('CF3 Eval'!C298="","",'CF3 Eval'!C298)</f>
        <v/>
      </c>
      <c r="D298" s="163" t="str">
        <f>IF('CF3 Eval'!D298="","",'CF3 Eval'!D298)</f>
        <v/>
      </c>
      <c r="E298" s="284" t="str">
        <f>IF('CF3 Eval'!E298="","",'CF3 Eval'!E298)</f>
        <v/>
      </c>
      <c r="F298" s="166" t="str">
        <f>IF('CF3 Eval'!F298="","",'CF3 Eval'!F298)</f>
        <v/>
      </c>
      <c r="G298" s="97">
        <f>IF('CF3 Eval'!AC298="",0,'CF3 Eval'!AC298)</f>
        <v>0</v>
      </c>
      <c r="H298" s="97">
        <f>'CF3 Eval'!AJ298</f>
        <v>0</v>
      </c>
      <c r="I298" s="97">
        <f>'CF3 Eval'!AP298</f>
        <v>0</v>
      </c>
      <c r="J298" s="38">
        <f>'CF3 Eval'!AQ298</f>
        <v>0</v>
      </c>
      <c r="K298" s="99" t="str">
        <f t="shared" si="8"/>
        <v/>
      </c>
      <c r="L298" s="189">
        <f>'CF3 Eval'!AR298</f>
        <v>295</v>
      </c>
    </row>
    <row r="299" spans="1:12" ht="15.6" x14ac:dyDescent="0.25">
      <c r="A299" s="243" t="str">
        <f t="shared" si="9"/>
        <v/>
      </c>
      <c r="B299" s="34" t="str">
        <f>IF(D299="","",UPPER(Accueil!$D$8))</f>
        <v/>
      </c>
      <c r="C299" s="145" t="str">
        <f>IF('CF3 Eval'!C299="","",'CF3 Eval'!C299)</f>
        <v/>
      </c>
      <c r="D299" s="163" t="str">
        <f>IF('CF3 Eval'!D299="","",'CF3 Eval'!D299)</f>
        <v/>
      </c>
      <c r="E299" s="284" t="str">
        <f>IF('CF3 Eval'!E299="","",'CF3 Eval'!E299)</f>
        <v/>
      </c>
      <c r="F299" s="166" t="str">
        <f>IF('CF3 Eval'!F299="","",'CF3 Eval'!F299)</f>
        <v/>
      </c>
      <c r="G299" s="97">
        <f>IF('CF3 Eval'!AC299="",0,'CF3 Eval'!AC299)</f>
        <v>0</v>
      </c>
      <c r="H299" s="97">
        <f>'CF3 Eval'!AJ299</f>
        <v>0</v>
      </c>
      <c r="I299" s="97">
        <f>'CF3 Eval'!AP299</f>
        <v>0</v>
      </c>
      <c r="J299" s="38">
        <f>'CF3 Eval'!AQ299</f>
        <v>0</v>
      </c>
      <c r="K299" s="99" t="str">
        <f t="shared" si="8"/>
        <v/>
      </c>
      <c r="L299" s="189">
        <f>'CF3 Eval'!AR299</f>
        <v>296</v>
      </c>
    </row>
    <row r="300" spans="1:12" ht="15.6" x14ac:dyDescent="0.25">
      <c r="A300" s="243" t="str">
        <f t="shared" si="9"/>
        <v/>
      </c>
      <c r="B300" s="34" t="str">
        <f>IF(D300="","",UPPER(Accueil!$D$8))</f>
        <v/>
      </c>
      <c r="C300" s="145" t="str">
        <f>IF('CF3 Eval'!C300="","",'CF3 Eval'!C300)</f>
        <v/>
      </c>
      <c r="D300" s="163" t="str">
        <f>IF('CF3 Eval'!D300="","",'CF3 Eval'!D300)</f>
        <v/>
      </c>
      <c r="E300" s="284" t="str">
        <f>IF('CF3 Eval'!E300="","",'CF3 Eval'!E300)</f>
        <v/>
      </c>
      <c r="F300" s="166" t="str">
        <f>IF('CF3 Eval'!F300="","",'CF3 Eval'!F300)</f>
        <v/>
      </c>
      <c r="G300" s="97">
        <f>IF('CF3 Eval'!AC300="",0,'CF3 Eval'!AC300)</f>
        <v>0</v>
      </c>
      <c r="H300" s="97">
        <f>'CF3 Eval'!AJ300</f>
        <v>0</v>
      </c>
      <c r="I300" s="97">
        <f>'CF3 Eval'!AP300</f>
        <v>0</v>
      </c>
      <c r="J300" s="38">
        <f>'CF3 Eval'!AQ300</f>
        <v>0</v>
      </c>
      <c r="K300" s="99" t="str">
        <f t="shared" si="8"/>
        <v/>
      </c>
      <c r="L300" s="189">
        <f>'CF3 Eval'!AR300</f>
        <v>297</v>
      </c>
    </row>
    <row r="301" spans="1:12" ht="15.6" x14ac:dyDescent="0.25">
      <c r="A301" s="243" t="str">
        <f t="shared" si="9"/>
        <v/>
      </c>
      <c r="B301" s="34" t="str">
        <f>IF(D301="","",UPPER(Accueil!$D$8))</f>
        <v/>
      </c>
      <c r="C301" s="145" t="str">
        <f>IF('CF3 Eval'!C301="","",'CF3 Eval'!C301)</f>
        <v/>
      </c>
      <c r="D301" s="163" t="str">
        <f>IF('CF3 Eval'!D301="","",'CF3 Eval'!D301)</f>
        <v/>
      </c>
      <c r="E301" s="284" t="str">
        <f>IF('CF3 Eval'!E301="","",'CF3 Eval'!E301)</f>
        <v/>
      </c>
      <c r="F301" s="166" t="str">
        <f>IF('CF3 Eval'!F301="","",'CF3 Eval'!F301)</f>
        <v/>
      </c>
      <c r="G301" s="97">
        <f>IF('CF3 Eval'!AC301="",0,'CF3 Eval'!AC301)</f>
        <v>0</v>
      </c>
      <c r="H301" s="97">
        <f>'CF3 Eval'!AJ301</f>
        <v>0</v>
      </c>
      <c r="I301" s="97">
        <f>'CF3 Eval'!AP301</f>
        <v>0</v>
      </c>
      <c r="J301" s="38">
        <f>'CF3 Eval'!AQ301</f>
        <v>0</v>
      </c>
      <c r="K301" s="99" t="str">
        <f t="shared" si="8"/>
        <v/>
      </c>
      <c r="L301" s="189">
        <f>'CF3 Eval'!AR301</f>
        <v>298</v>
      </c>
    </row>
    <row r="302" spans="1:12" ht="15.6" x14ac:dyDescent="0.25">
      <c r="A302" s="243" t="str">
        <f t="shared" si="9"/>
        <v/>
      </c>
      <c r="B302" s="34" t="str">
        <f>IF(D302="","",UPPER(Accueil!$D$8))</f>
        <v/>
      </c>
      <c r="C302" s="145" t="str">
        <f>IF('CF3 Eval'!C302="","",'CF3 Eval'!C302)</f>
        <v/>
      </c>
      <c r="D302" s="163" t="str">
        <f>IF('CF3 Eval'!D302="","",'CF3 Eval'!D302)</f>
        <v/>
      </c>
      <c r="E302" s="284" t="str">
        <f>IF('CF3 Eval'!E302="","",'CF3 Eval'!E302)</f>
        <v/>
      </c>
      <c r="F302" s="166" t="str">
        <f>IF('CF3 Eval'!F302="","",'CF3 Eval'!F302)</f>
        <v/>
      </c>
      <c r="G302" s="97">
        <f>IF('CF3 Eval'!AC302="",0,'CF3 Eval'!AC302)</f>
        <v>0</v>
      </c>
      <c r="H302" s="97">
        <f>'CF3 Eval'!AJ302</f>
        <v>0</v>
      </c>
      <c r="I302" s="97">
        <f>'CF3 Eval'!AP302</f>
        <v>0</v>
      </c>
      <c r="J302" s="38">
        <f>'CF3 Eval'!AQ302</f>
        <v>0</v>
      </c>
      <c r="K302" s="99" t="str">
        <f t="shared" si="8"/>
        <v/>
      </c>
      <c r="L302" s="189">
        <f>'CF3 Eval'!AR302</f>
        <v>299</v>
      </c>
    </row>
    <row r="303" spans="1:12" ht="15.6" x14ac:dyDescent="0.25">
      <c r="A303" s="243" t="str">
        <f t="shared" si="9"/>
        <v/>
      </c>
      <c r="B303" s="34" t="str">
        <f>IF(D303="","",UPPER(Accueil!$D$8))</f>
        <v/>
      </c>
      <c r="C303" s="145" t="str">
        <f>IF('CF3 Eval'!C303="","",'CF3 Eval'!C303)</f>
        <v/>
      </c>
      <c r="D303" s="163" t="str">
        <f>IF('CF3 Eval'!D303="","",'CF3 Eval'!D303)</f>
        <v/>
      </c>
      <c r="E303" s="284" t="str">
        <f>IF('CF3 Eval'!E303="","",'CF3 Eval'!E303)</f>
        <v/>
      </c>
      <c r="F303" s="166" t="str">
        <f>IF('CF3 Eval'!F303="","",'CF3 Eval'!F303)</f>
        <v/>
      </c>
      <c r="G303" s="97">
        <f>IF('CF3 Eval'!AC303="",0,'CF3 Eval'!AC303)</f>
        <v>0</v>
      </c>
      <c r="H303" s="97">
        <f>'CF3 Eval'!AJ303</f>
        <v>0</v>
      </c>
      <c r="I303" s="97">
        <f>'CF3 Eval'!AP303</f>
        <v>0</v>
      </c>
      <c r="J303" s="38">
        <f>'CF3 Eval'!AQ303</f>
        <v>0</v>
      </c>
      <c r="K303" s="99" t="str">
        <f t="shared" si="8"/>
        <v/>
      </c>
      <c r="L303" s="189">
        <f>'CF3 Eval'!AR303</f>
        <v>300</v>
      </c>
    </row>
  </sheetData>
  <sheetProtection password="CF03" sheet="1" objects="1" scenarios="1" selectLockedCells="1"/>
  <mergeCells count="14">
    <mergeCell ref="L1:L3"/>
    <mergeCell ref="B1:E1"/>
    <mergeCell ref="C2:C3"/>
    <mergeCell ref="D2:D3"/>
    <mergeCell ref="E2:E3"/>
    <mergeCell ref="B2:B3"/>
    <mergeCell ref="F2:F3"/>
    <mergeCell ref="G1:I1"/>
    <mergeCell ref="A1:A3"/>
    <mergeCell ref="G2:G3"/>
    <mergeCell ref="H2:H3"/>
    <mergeCell ref="I2:I3"/>
    <mergeCell ref="J1:J3"/>
    <mergeCell ref="K1:K3"/>
  </mergeCells>
  <phoneticPr fontId="0" type="noConversion"/>
  <conditionalFormatting sqref="K4:K303">
    <cfRule type="cellIs" dxfId="3" priority="1" stopIfTrue="1" operator="equal">
      <formula>"Ruban vert"</formula>
    </cfRule>
    <cfRule type="cellIs" dxfId="2" priority="4" stopIfTrue="1" operator="equal">
      <formula>"Ruban Bleu"</formula>
    </cfRule>
  </conditionalFormatting>
  <conditionalFormatting sqref="J4:J303">
    <cfRule type="cellIs" dxfId="1" priority="3" stopIfTrue="1" operator="equal">
      <formula>0</formula>
    </cfRule>
  </conditionalFormatting>
  <conditionalFormatting sqref="G4:I303">
    <cfRule type="expression" dxfId="0" priority="2" stopIfTrue="1">
      <formula>$G4=0</formula>
    </cfRule>
  </conditionalFormatting>
  <printOptions horizontalCentered="1"/>
  <pageMargins left="0.15748031496062992" right="0.15748031496062992" top="0.78740157480314965" bottom="0.19685039370078741" header="0.51181102362204722" footer="0.39370078740157483"/>
  <pageSetup paperSize="9" scale="90" orientation="landscape" horizontalDpi="300" r:id="rId1"/>
  <headerFooter alignWithMargins="0">
    <oddHeader>&amp;C&amp;"Times New Roman,Gras"&amp;12COUPE FORMATION 3</oddHead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FE4E-DC87-4F8C-952D-4A9AF09C2CEC}">
  <sheetPr codeName="Feuil22">
    <tabColor indexed="27"/>
    <pageSetUpPr fitToPage="1"/>
  </sheetPr>
  <dimension ref="A1:BU143"/>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20.109375" style="3" customWidth="1"/>
    <col min="2" max="28" width="3" bestFit="1" customWidth="1"/>
    <col min="29" max="73" width="4" bestFit="1" customWidth="1"/>
  </cols>
  <sheetData>
    <row r="1" spans="1:73" s="1" customFormat="1" ht="89.25" customHeight="1" x14ac:dyDescent="0.25">
      <c r="A1" s="2"/>
      <c r="B1" s="139">
        <v>73</v>
      </c>
      <c r="C1" s="127">
        <v>74</v>
      </c>
      <c r="D1" s="127">
        <v>75</v>
      </c>
      <c r="E1" s="127">
        <v>76</v>
      </c>
      <c r="F1" s="127">
        <v>77</v>
      </c>
      <c r="G1" s="127">
        <v>78</v>
      </c>
      <c r="H1" s="113">
        <v>79</v>
      </c>
      <c r="I1" s="113">
        <v>80</v>
      </c>
      <c r="J1" s="113">
        <v>81</v>
      </c>
      <c r="K1" s="113">
        <v>82</v>
      </c>
      <c r="L1" s="113">
        <v>83</v>
      </c>
      <c r="M1" s="128">
        <v>84</v>
      </c>
      <c r="N1" s="127">
        <v>85</v>
      </c>
      <c r="O1" s="127">
        <v>86</v>
      </c>
      <c r="P1" s="127">
        <v>87</v>
      </c>
      <c r="Q1" s="127">
        <v>88</v>
      </c>
      <c r="R1" s="127">
        <v>89</v>
      </c>
      <c r="S1" s="127">
        <v>90</v>
      </c>
      <c r="T1" s="113">
        <v>91</v>
      </c>
      <c r="U1" s="113">
        <v>92</v>
      </c>
      <c r="V1" s="113">
        <v>93</v>
      </c>
      <c r="W1" s="113">
        <v>94</v>
      </c>
      <c r="X1" s="113">
        <v>95</v>
      </c>
      <c r="Y1" s="128">
        <v>96</v>
      </c>
      <c r="Z1" s="127">
        <v>97</v>
      </c>
      <c r="AA1" s="127">
        <v>98</v>
      </c>
      <c r="AB1" s="127">
        <v>99</v>
      </c>
      <c r="AC1" s="127">
        <v>100</v>
      </c>
      <c r="AD1" s="127">
        <v>101</v>
      </c>
      <c r="AE1" s="127">
        <v>102</v>
      </c>
      <c r="AF1" s="113">
        <v>103</v>
      </c>
      <c r="AG1" s="113">
        <v>104</v>
      </c>
      <c r="AH1" s="113">
        <v>105</v>
      </c>
      <c r="AI1" s="113">
        <v>106</v>
      </c>
      <c r="AJ1" s="113">
        <v>107</v>
      </c>
      <c r="AK1" s="128">
        <v>108</v>
      </c>
      <c r="AL1" s="127">
        <v>109</v>
      </c>
      <c r="AM1" s="127">
        <v>110</v>
      </c>
      <c r="AN1" s="127">
        <v>111</v>
      </c>
      <c r="AO1" s="127">
        <v>112</v>
      </c>
      <c r="AP1" s="127">
        <v>113</v>
      </c>
      <c r="AQ1" s="127">
        <v>114</v>
      </c>
      <c r="AR1" s="113">
        <v>115</v>
      </c>
      <c r="AS1" s="113">
        <v>116</v>
      </c>
      <c r="AT1" s="113">
        <v>117</v>
      </c>
      <c r="AU1" s="113">
        <v>118</v>
      </c>
      <c r="AV1" s="113">
        <v>119</v>
      </c>
      <c r="AW1" s="128">
        <v>120</v>
      </c>
      <c r="AX1" s="127">
        <v>121</v>
      </c>
      <c r="AY1" s="127">
        <v>122</v>
      </c>
      <c r="AZ1" s="127">
        <v>123</v>
      </c>
      <c r="BA1" s="127">
        <v>124</v>
      </c>
      <c r="BB1" s="127">
        <v>125</v>
      </c>
      <c r="BC1" s="127">
        <v>126</v>
      </c>
      <c r="BD1" s="113">
        <v>127</v>
      </c>
      <c r="BE1" s="113">
        <v>128</v>
      </c>
      <c r="BF1" s="113">
        <v>129</v>
      </c>
      <c r="BG1" s="113">
        <v>130</v>
      </c>
      <c r="BH1" s="113">
        <v>131</v>
      </c>
      <c r="BI1" s="128">
        <v>132</v>
      </c>
      <c r="BJ1" s="127">
        <v>133</v>
      </c>
      <c r="BK1" s="127">
        <v>134</v>
      </c>
      <c r="BL1" s="127">
        <v>135</v>
      </c>
      <c r="BM1" s="127">
        <v>136</v>
      </c>
      <c r="BN1" s="127">
        <v>137</v>
      </c>
      <c r="BO1" s="127">
        <v>138</v>
      </c>
      <c r="BP1" s="113">
        <v>139</v>
      </c>
      <c r="BQ1" s="113">
        <v>140</v>
      </c>
      <c r="BR1" s="113">
        <v>141</v>
      </c>
      <c r="BS1" s="113">
        <v>142</v>
      </c>
      <c r="BT1" s="113">
        <v>143</v>
      </c>
      <c r="BU1" s="128">
        <v>144</v>
      </c>
    </row>
    <row r="2" spans="1:73" x14ac:dyDescent="0.25">
      <c r="A2" s="104">
        <f t="shared" ref="A2:A18" si="0">A3-0.5</f>
        <v>-40</v>
      </c>
      <c r="B2" s="115">
        <v>0</v>
      </c>
      <c r="C2" s="115">
        <v>0</v>
      </c>
      <c r="D2" s="115">
        <v>0</v>
      </c>
      <c r="E2" s="115">
        <v>0</v>
      </c>
      <c r="F2" s="115">
        <v>0</v>
      </c>
      <c r="G2" s="115">
        <v>0</v>
      </c>
      <c r="H2" s="111">
        <v>0</v>
      </c>
      <c r="I2" s="111">
        <v>0</v>
      </c>
      <c r="J2" s="111">
        <v>0</v>
      </c>
      <c r="K2" s="111">
        <v>0</v>
      </c>
      <c r="L2" s="111">
        <v>0</v>
      </c>
      <c r="M2" s="111">
        <v>0</v>
      </c>
      <c r="N2" s="111">
        <v>0</v>
      </c>
      <c r="O2" s="111">
        <v>0</v>
      </c>
      <c r="P2" s="111">
        <v>0</v>
      </c>
      <c r="Q2" s="111">
        <v>0</v>
      </c>
      <c r="R2" s="111">
        <v>0</v>
      </c>
      <c r="S2" s="111">
        <v>0</v>
      </c>
      <c r="T2" s="111">
        <v>0</v>
      </c>
      <c r="U2" s="111">
        <v>0</v>
      </c>
      <c r="V2" s="111">
        <v>0</v>
      </c>
      <c r="W2" s="111">
        <v>0</v>
      </c>
      <c r="X2" s="111">
        <v>0</v>
      </c>
      <c r="Y2" s="111">
        <v>0</v>
      </c>
      <c r="Z2" s="111">
        <v>0</v>
      </c>
      <c r="AA2" s="111">
        <v>0</v>
      </c>
      <c r="AB2" s="111">
        <v>0</v>
      </c>
      <c r="AC2" s="111">
        <v>0</v>
      </c>
      <c r="AD2" s="111">
        <v>0</v>
      </c>
      <c r="AE2" s="111">
        <v>0</v>
      </c>
      <c r="AF2" s="111">
        <v>0</v>
      </c>
      <c r="AG2" s="111">
        <v>0</v>
      </c>
      <c r="AH2" s="111">
        <v>0</v>
      </c>
      <c r="AI2" s="111">
        <v>0</v>
      </c>
      <c r="AJ2" s="111">
        <v>0</v>
      </c>
      <c r="AK2" s="111">
        <v>0</v>
      </c>
      <c r="AL2" s="111">
        <v>0</v>
      </c>
      <c r="AM2" s="111">
        <v>0</v>
      </c>
      <c r="AN2" s="111">
        <v>0</v>
      </c>
      <c r="AO2" s="111">
        <v>0</v>
      </c>
      <c r="AP2" s="111">
        <v>0</v>
      </c>
      <c r="AQ2" s="111">
        <v>0</v>
      </c>
      <c r="AR2" s="111">
        <v>0</v>
      </c>
      <c r="AS2" s="111">
        <v>0</v>
      </c>
      <c r="AT2" s="111">
        <v>0</v>
      </c>
      <c r="AU2" s="111">
        <v>0</v>
      </c>
      <c r="AV2" s="111">
        <v>0</v>
      </c>
      <c r="AW2" s="111">
        <v>0</v>
      </c>
      <c r="AX2" s="111">
        <v>0</v>
      </c>
      <c r="AY2" s="111">
        <v>0</v>
      </c>
      <c r="AZ2" s="111">
        <v>0</v>
      </c>
      <c r="BA2" s="111">
        <v>0</v>
      </c>
      <c r="BB2" s="111">
        <v>0</v>
      </c>
      <c r="BC2" s="111">
        <v>0</v>
      </c>
      <c r="BD2" s="111">
        <v>0</v>
      </c>
      <c r="BE2" s="111">
        <v>0</v>
      </c>
      <c r="BF2" s="111">
        <v>0</v>
      </c>
      <c r="BG2" s="111">
        <v>0</v>
      </c>
      <c r="BH2" s="111">
        <v>0</v>
      </c>
      <c r="BI2" s="111">
        <v>0</v>
      </c>
      <c r="BJ2" s="111">
        <v>0</v>
      </c>
      <c r="BK2" s="111">
        <v>0</v>
      </c>
      <c r="BL2" s="111">
        <v>0</v>
      </c>
      <c r="BM2" s="111">
        <v>0</v>
      </c>
      <c r="BN2" s="111">
        <v>0</v>
      </c>
      <c r="BO2" s="111">
        <v>0</v>
      </c>
      <c r="BP2" s="111">
        <v>0</v>
      </c>
      <c r="BQ2" s="111">
        <v>0</v>
      </c>
      <c r="BR2" s="111">
        <v>0</v>
      </c>
      <c r="BS2" s="111">
        <v>0</v>
      </c>
      <c r="BT2" s="111">
        <v>0</v>
      </c>
      <c r="BU2" s="111">
        <v>0</v>
      </c>
    </row>
    <row r="3" spans="1:73" x14ac:dyDescent="0.25">
      <c r="A3" s="104">
        <f t="shared" si="0"/>
        <v>-39.5</v>
      </c>
      <c r="B3" s="115">
        <v>0</v>
      </c>
      <c r="C3" s="115">
        <v>0</v>
      </c>
      <c r="D3" s="115">
        <v>0</v>
      </c>
      <c r="E3" s="115">
        <v>0</v>
      </c>
      <c r="F3" s="115">
        <v>0</v>
      </c>
      <c r="G3" s="115">
        <v>0</v>
      </c>
      <c r="H3" s="111">
        <v>0</v>
      </c>
      <c r="I3" s="111">
        <v>0</v>
      </c>
      <c r="J3" s="111">
        <v>0</v>
      </c>
      <c r="K3" s="111">
        <v>0</v>
      </c>
      <c r="L3" s="111">
        <v>0</v>
      </c>
      <c r="M3" s="111">
        <v>0</v>
      </c>
      <c r="N3" s="111">
        <v>0</v>
      </c>
      <c r="O3" s="111">
        <v>0</v>
      </c>
      <c r="P3" s="111">
        <v>0</v>
      </c>
      <c r="Q3" s="111">
        <v>0</v>
      </c>
      <c r="R3" s="111">
        <v>0</v>
      </c>
      <c r="S3" s="111">
        <v>0</v>
      </c>
      <c r="T3" s="111">
        <v>0</v>
      </c>
      <c r="U3" s="111">
        <v>0</v>
      </c>
      <c r="V3" s="111">
        <v>0</v>
      </c>
      <c r="W3" s="111">
        <v>0</v>
      </c>
      <c r="X3" s="111">
        <v>0</v>
      </c>
      <c r="Y3" s="111">
        <v>0</v>
      </c>
      <c r="Z3" s="111">
        <v>0</v>
      </c>
      <c r="AA3" s="111">
        <v>0</v>
      </c>
      <c r="AB3" s="111">
        <v>0</v>
      </c>
      <c r="AC3" s="111">
        <v>0</v>
      </c>
      <c r="AD3" s="111">
        <v>0</v>
      </c>
      <c r="AE3" s="111">
        <v>0</v>
      </c>
      <c r="AF3" s="111">
        <v>0</v>
      </c>
      <c r="AG3" s="111">
        <v>0</v>
      </c>
      <c r="AH3" s="111">
        <v>0</v>
      </c>
      <c r="AI3" s="111">
        <v>0</v>
      </c>
      <c r="AJ3" s="111">
        <v>0</v>
      </c>
      <c r="AK3" s="111">
        <v>0</v>
      </c>
      <c r="AL3" s="111">
        <v>0</v>
      </c>
      <c r="AM3" s="111">
        <v>0</v>
      </c>
      <c r="AN3" s="111">
        <v>0</v>
      </c>
      <c r="AO3" s="111">
        <v>0</v>
      </c>
      <c r="AP3" s="111">
        <v>0</v>
      </c>
      <c r="AQ3" s="111">
        <v>0</v>
      </c>
      <c r="AR3" s="111">
        <v>0</v>
      </c>
      <c r="AS3" s="111">
        <v>0</v>
      </c>
      <c r="AT3" s="111">
        <v>0</v>
      </c>
      <c r="AU3" s="111">
        <v>0</v>
      </c>
      <c r="AV3" s="111">
        <v>0</v>
      </c>
      <c r="AW3" s="111">
        <v>0</v>
      </c>
      <c r="AX3" s="111">
        <v>0</v>
      </c>
      <c r="AY3" s="111">
        <v>0</v>
      </c>
      <c r="AZ3" s="111">
        <v>0</v>
      </c>
      <c r="BA3" s="111">
        <v>0</v>
      </c>
      <c r="BB3" s="111">
        <v>0</v>
      </c>
      <c r="BC3" s="111">
        <v>0</v>
      </c>
      <c r="BD3" s="111">
        <v>0</v>
      </c>
      <c r="BE3" s="111">
        <v>0</v>
      </c>
      <c r="BF3" s="111">
        <v>0</v>
      </c>
      <c r="BG3" s="111">
        <v>0</v>
      </c>
      <c r="BH3" s="111">
        <v>0</v>
      </c>
      <c r="BI3" s="111">
        <v>0</v>
      </c>
      <c r="BJ3" s="111">
        <v>0</v>
      </c>
      <c r="BK3" s="111">
        <v>0</v>
      </c>
      <c r="BL3" s="111">
        <v>0</v>
      </c>
      <c r="BM3" s="111">
        <v>0</v>
      </c>
      <c r="BN3" s="111">
        <v>0</v>
      </c>
      <c r="BO3" s="111">
        <v>0</v>
      </c>
      <c r="BP3" s="111">
        <v>0</v>
      </c>
      <c r="BQ3" s="111">
        <v>0</v>
      </c>
      <c r="BR3" s="111">
        <v>0</v>
      </c>
      <c r="BS3" s="111">
        <v>0</v>
      </c>
      <c r="BT3" s="111">
        <v>0</v>
      </c>
      <c r="BU3" s="111">
        <v>0</v>
      </c>
    </row>
    <row r="4" spans="1:73" x14ac:dyDescent="0.25">
      <c r="A4" s="104">
        <f t="shared" si="0"/>
        <v>-39</v>
      </c>
      <c r="B4" s="115">
        <v>0</v>
      </c>
      <c r="C4" s="115">
        <v>0</v>
      </c>
      <c r="D4" s="115">
        <v>0</v>
      </c>
      <c r="E4" s="115">
        <v>0</v>
      </c>
      <c r="F4" s="115">
        <v>0</v>
      </c>
      <c r="G4" s="115">
        <v>0</v>
      </c>
      <c r="H4" s="111">
        <v>0</v>
      </c>
      <c r="I4" s="111">
        <v>0</v>
      </c>
      <c r="J4" s="111">
        <v>0</v>
      </c>
      <c r="K4" s="111">
        <v>0</v>
      </c>
      <c r="L4" s="111">
        <v>0</v>
      </c>
      <c r="M4" s="111">
        <v>0</v>
      </c>
      <c r="N4" s="111">
        <v>0</v>
      </c>
      <c r="O4" s="111">
        <v>0</v>
      </c>
      <c r="P4" s="111">
        <v>0</v>
      </c>
      <c r="Q4" s="111">
        <v>0</v>
      </c>
      <c r="R4" s="111">
        <v>0</v>
      </c>
      <c r="S4" s="111">
        <v>0</v>
      </c>
      <c r="T4" s="111">
        <v>0</v>
      </c>
      <c r="U4" s="111">
        <v>0</v>
      </c>
      <c r="V4" s="111">
        <v>0</v>
      </c>
      <c r="W4" s="111">
        <v>0</v>
      </c>
      <c r="X4" s="111">
        <v>0</v>
      </c>
      <c r="Y4" s="111">
        <v>0</v>
      </c>
      <c r="Z4" s="111">
        <v>0</v>
      </c>
      <c r="AA4" s="111">
        <v>0</v>
      </c>
      <c r="AB4" s="111">
        <v>0</v>
      </c>
      <c r="AC4" s="111">
        <v>0</v>
      </c>
      <c r="AD4" s="111">
        <v>0</v>
      </c>
      <c r="AE4" s="111">
        <v>0</v>
      </c>
      <c r="AF4" s="111">
        <v>0</v>
      </c>
      <c r="AG4" s="111">
        <v>0</v>
      </c>
      <c r="AH4" s="111">
        <v>0</v>
      </c>
      <c r="AI4" s="111">
        <v>0</v>
      </c>
      <c r="AJ4" s="111">
        <v>0</v>
      </c>
      <c r="AK4" s="111">
        <v>0</v>
      </c>
      <c r="AL4" s="111">
        <v>0</v>
      </c>
      <c r="AM4" s="111">
        <v>0</v>
      </c>
      <c r="AN4" s="111">
        <v>0</v>
      </c>
      <c r="AO4" s="111">
        <v>0</v>
      </c>
      <c r="AP4" s="111">
        <v>0</v>
      </c>
      <c r="AQ4" s="111">
        <v>0</v>
      </c>
      <c r="AR4" s="111">
        <v>0</v>
      </c>
      <c r="AS4" s="111">
        <v>0</v>
      </c>
      <c r="AT4" s="111">
        <v>0</v>
      </c>
      <c r="AU4" s="111">
        <v>0</v>
      </c>
      <c r="AV4" s="111">
        <v>0</v>
      </c>
      <c r="AW4" s="111">
        <v>0</v>
      </c>
      <c r="AX4" s="111">
        <v>0</v>
      </c>
      <c r="AY4" s="111">
        <v>0</v>
      </c>
      <c r="AZ4" s="111">
        <v>0</v>
      </c>
      <c r="BA4" s="111">
        <v>0</v>
      </c>
      <c r="BB4" s="111">
        <v>0</v>
      </c>
      <c r="BC4" s="111">
        <v>0</v>
      </c>
      <c r="BD4" s="111">
        <v>0</v>
      </c>
      <c r="BE4" s="111">
        <v>0</v>
      </c>
      <c r="BF4" s="111">
        <v>0</v>
      </c>
      <c r="BG4" s="111">
        <v>0</v>
      </c>
      <c r="BH4" s="111">
        <v>0</v>
      </c>
      <c r="BI4" s="111">
        <v>0</v>
      </c>
      <c r="BJ4" s="111">
        <v>0</v>
      </c>
      <c r="BK4" s="111">
        <v>0</v>
      </c>
      <c r="BL4" s="111">
        <v>0</v>
      </c>
      <c r="BM4" s="111">
        <v>0</v>
      </c>
      <c r="BN4" s="111">
        <v>0</v>
      </c>
      <c r="BO4" s="111">
        <v>0</v>
      </c>
      <c r="BP4" s="111">
        <v>0</v>
      </c>
      <c r="BQ4" s="111">
        <v>0</v>
      </c>
      <c r="BR4" s="111">
        <v>0</v>
      </c>
      <c r="BS4" s="111">
        <v>0</v>
      </c>
      <c r="BT4" s="111">
        <v>0</v>
      </c>
      <c r="BU4" s="111">
        <v>0</v>
      </c>
    </row>
    <row r="5" spans="1:73" x14ac:dyDescent="0.25">
      <c r="A5" s="104">
        <f t="shared" si="0"/>
        <v>-38.5</v>
      </c>
      <c r="B5" s="115">
        <v>0</v>
      </c>
      <c r="C5" s="115">
        <v>0</v>
      </c>
      <c r="D5" s="115">
        <v>0</v>
      </c>
      <c r="E5" s="115">
        <v>0</v>
      </c>
      <c r="F5" s="115">
        <v>0</v>
      </c>
      <c r="G5" s="115">
        <v>0</v>
      </c>
      <c r="H5" s="111">
        <v>0</v>
      </c>
      <c r="I5" s="111">
        <v>0</v>
      </c>
      <c r="J5" s="111">
        <v>0</v>
      </c>
      <c r="K5" s="111">
        <v>0</v>
      </c>
      <c r="L5" s="111">
        <v>0</v>
      </c>
      <c r="M5" s="111">
        <v>0</v>
      </c>
      <c r="N5" s="111">
        <v>0</v>
      </c>
      <c r="O5" s="111">
        <v>0</v>
      </c>
      <c r="P5" s="111">
        <v>0</v>
      </c>
      <c r="Q5" s="111">
        <v>0</v>
      </c>
      <c r="R5" s="111">
        <v>0</v>
      </c>
      <c r="S5" s="111">
        <v>0</v>
      </c>
      <c r="T5" s="111">
        <v>0</v>
      </c>
      <c r="U5" s="111">
        <v>0</v>
      </c>
      <c r="V5" s="111">
        <v>0</v>
      </c>
      <c r="W5" s="111">
        <v>0</v>
      </c>
      <c r="X5" s="111">
        <v>0</v>
      </c>
      <c r="Y5" s="111">
        <v>0</v>
      </c>
      <c r="Z5" s="111">
        <v>0</v>
      </c>
      <c r="AA5" s="111">
        <v>0</v>
      </c>
      <c r="AB5" s="111">
        <v>0</v>
      </c>
      <c r="AC5" s="111">
        <v>0</v>
      </c>
      <c r="AD5" s="111">
        <v>0</v>
      </c>
      <c r="AE5" s="111">
        <v>0</v>
      </c>
      <c r="AF5" s="111">
        <v>0</v>
      </c>
      <c r="AG5" s="111">
        <v>0</v>
      </c>
      <c r="AH5" s="111">
        <v>0</v>
      </c>
      <c r="AI5" s="111">
        <v>0</v>
      </c>
      <c r="AJ5" s="111">
        <v>0</v>
      </c>
      <c r="AK5" s="111">
        <v>0</v>
      </c>
      <c r="AL5" s="111">
        <v>0</v>
      </c>
      <c r="AM5" s="111">
        <v>0</v>
      </c>
      <c r="AN5" s="111">
        <v>0</v>
      </c>
      <c r="AO5" s="111">
        <v>0</v>
      </c>
      <c r="AP5" s="111">
        <v>0</v>
      </c>
      <c r="AQ5" s="111">
        <v>0</v>
      </c>
      <c r="AR5" s="111">
        <v>0</v>
      </c>
      <c r="AS5" s="111">
        <v>0</v>
      </c>
      <c r="AT5" s="111">
        <v>0</v>
      </c>
      <c r="AU5" s="111">
        <v>0</v>
      </c>
      <c r="AV5" s="111">
        <v>0</v>
      </c>
      <c r="AW5" s="111">
        <v>0</v>
      </c>
      <c r="AX5" s="111">
        <v>0</v>
      </c>
      <c r="AY5" s="111">
        <v>0</v>
      </c>
      <c r="AZ5" s="111">
        <v>0</v>
      </c>
      <c r="BA5" s="111">
        <v>0</v>
      </c>
      <c r="BB5" s="111">
        <v>0</v>
      </c>
      <c r="BC5" s="111">
        <v>0</v>
      </c>
      <c r="BD5" s="111">
        <v>0</v>
      </c>
      <c r="BE5" s="111">
        <v>0</v>
      </c>
      <c r="BF5" s="111">
        <v>0</v>
      </c>
      <c r="BG5" s="111">
        <v>0</v>
      </c>
      <c r="BH5" s="111">
        <v>0</v>
      </c>
      <c r="BI5" s="111">
        <v>0</v>
      </c>
      <c r="BJ5" s="111">
        <v>0</v>
      </c>
      <c r="BK5" s="111">
        <v>0</v>
      </c>
      <c r="BL5" s="111">
        <v>0</v>
      </c>
      <c r="BM5" s="111">
        <v>0</v>
      </c>
      <c r="BN5" s="111">
        <v>0</v>
      </c>
      <c r="BO5" s="111">
        <v>0</v>
      </c>
      <c r="BP5" s="111">
        <v>0</v>
      </c>
      <c r="BQ5" s="111">
        <v>0</v>
      </c>
      <c r="BR5" s="111">
        <v>0</v>
      </c>
      <c r="BS5" s="111">
        <v>0</v>
      </c>
      <c r="BT5" s="111">
        <v>0</v>
      </c>
      <c r="BU5" s="111">
        <v>0</v>
      </c>
    </row>
    <row r="6" spans="1:73" x14ac:dyDescent="0.25">
      <c r="A6" s="104">
        <f t="shared" si="0"/>
        <v>-38</v>
      </c>
      <c r="B6" s="115">
        <v>0</v>
      </c>
      <c r="C6" s="115">
        <v>0</v>
      </c>
      <c r="D6" s="115">
        <v>0</v>
      </c>
      <c r="E6" s="115">
        <v>0</v>
      </c>
      <c r="F6" s="115">
        <v>0</v>
      </c>
      <c r="G6" s="115">
        <v>0</v>
      </c>
      <c r="H6" s="111">
        <v>0</v>
      </c>
      <c r="I6" s="111">
        <v>0</v>
      </c>
      <c r="J6" s="111">
        <v>0</v>
      </c>
      <c r="K6" s="111">
        <v>0</v>
      </c>
      <c r="L6" s="111">
        <v>0</v>
      </c>
      <c r="M6" s="111">
        <v>0</v>
      </c>
      <c r="N6" s="111">
        <v>0</v>
      </c>
      <c r="O6" s="111">
        <v>0</v>
      </c>
      <c r="P6" s="111">
        <v>0</v>
      </c>
      <c r="Q6" s="111">
        <v>0</v>
      </c>
      <c r="R6" s="111">
        <v>0</v>
      </c>
      <c r="S6" s="111">
        <v>0</v>
      </c>
      <c r="T6" s="111">
        <v>0</v>
      </c>
      <c r="U6" s="111">
        <v>0</v>
      </c>
      <c r="V6" s="111">
        <v>0</v>
      </c>
      <c r="W6" s="111">
        <v>0</v>
      </c>
      <c r="X6" s="111">
        <v>0</v>
      </c>
      <c r="Y6" s="111">
        <v>0</v>
      </c>
      <c r="Z6" s="111">
        <v>0</v>
      </c>
      <c r="AA6" s="111">
        <v>0</v>
      </c>
      <c r="AB6" s="111">
        <v>0</v>
      </c>
      <c r="AC6" s="111">
        <v>0</v>
      </c>
      <c r="AD6" s="111">
        <v>0</v>
      </c>
      <c r="AE6" s="111">
        <v>0</v>
      </c>
      <c r="AF6" s="111">
        <v>0</v>
      </c>
      <c r="AG6" s="111">
        <v>0</v>
      </c>
      <c r="AH6" s="111">
        <v>0</v>
      </c>
      <c r="AI6" s="111">
        <v>0</v>
      </c>
      <c r="AJ6" s="111">
        <v>0</v>
      </c>
      <c r="AK6" s="111">
        <v>0</v>
      </c>
      <c r="AL6" s="111">
        <v>0</v>
      </c>
      <c r="AM6" s="111">
        <v>0</v>
      </c>
      <c r="AN6" s="111">
        <v>0</v>
      </c>
      <c r="AO6" s="111">
        <v>0</v>
      </c>
      <c r="AP6" s="111">
        <v>0</v>
      </c>
      <c r="AQ6" s="111">
        <v>0</v>
      </c>
      <c r="AR6" s="111">
        <v>0</v>
      </c>
      <c r="AS6" s="111">
        <v>0</v>
      </c>
      <c r="AT6" s="111">
        <v>0</v>
      </c>
      <c r="AU6" s="111">
        <v>0</v>
      </c>
      <c r="AV6" s="111">
        <v>0</v>
      </c>
      <c r="AW6" s="111">
        <v>0</v>
      </c>
      <c r="AX6" s="111">
        <v>0</v>
      </c>
      <c r="AY6" s="111">
        <v>0</v>
      </c>
      <c r="AZ6" s="111">
        <v>0</v>
      </c>
      <c r="BA6" s="111">
        <v>0</v>
      </c>
      <c r="BB6" s="111">
        <v>0</v>
      </c>
      <c r="BC6" s="111">
        <v>0</v>
      </c>
      <c r="BD6" s="111">
        <v>0</v>
      </c>
      <c r="BE6" s="111">
        <v>0</v>
      </c>
      <c r="BF6" s="111">
        <v>0</v>
      </c>
      <c r="BG6" s="111">
        <v>0</v>
      </c>
      <c r="BH6" s="111">
        <v>0</v>
      </c>
      <c r="BI6" s="111">
        <v>0</v>
      </c>
      <c r="BJ6" s="111">
        <v>0</v>
      </c>
      <c r="BK6" s="111">
        <v>0</v>
      </c>
      <c r="BL6" s="111">
        <v>0</v>
      </c>
      <c r="BM6" s="111">
        <v>0</v>
      </c>
      <c r="BN6" s="111">
        <v>0</v>
      </c>
      <c r="BO6" s="111">
        <v>0</v>
      </c>
      <c r="BP6" s="111">
        <v>0</v>
      </c>
      <c r="BQ6" s="111">
        <v>0</v>
      </c>
      <c r="BR6" s="111">
        <v>0</v>
      </c>
      <c r="BS6" s="111">
        <v>0</v>
      </c>
      <c r="BT6" s="111">
        <v>0</v>
      </c>
      <c r="BU6" s="111">
        <v>0</v>
      </c>
    </row>
    <row r="7" spans="1:73" x14ac:dyDescent="0.25">
      <c r="A7" s="104">
        <f t="shared" si="0"/>
        <v>-37.5</v>
      </c>
      <c r="B7" s="115">
        <v>0</v>
      </c>
      <c r="C7" s="115">
        <v>0</v>
      </c>
      <c r="D7" s="115">
        <v>0</v>
      </c>
      <c r="E7" s="115">
        <v>0</v>
      </c>
      <c r="F7" s="115">
        <v>0</v>
      </c>
      <c r="G7" s="115">
        <v>0</v>
      </c>
      <c r="H7" s="111">
        <v>0</v>
      </c>
      <c r="I7" s="111">
        <v>0</v>
      </c>
      <c r="J7" s="111">
        <v>0</v>
      </c>
      <c r="K7" s="111">
        <v>0</v>
      </c>
      <c r="L7" s="111">
        <v>0</v>
      </c>
      <c r="M7" s="111">
        <v>0</v>
      </c>
      <c r="N7" s="111">
        <v>0</v>
      </c>
      <c r="O7" s="111">
        <v>0</v>
      </c>
      <c r="P7" s="111">
        <v>0</v>
      </c>
      <c r="Q7" s="111">
        <v>0</v>
      </c>
      <c r="R7" s="111">
        <v>0</v>
      </c>
      <c r="S7" s="111">
        <v>0</v>
      </c>
      <c r="T7" s="111">
        <v>0</v>
      </c>
      <c r="U7" s="111">
        <v>0</v>
      </c>
      <c r="V7" s="111">
        <v>0</v>
      </c>
      <c r="W7" s="111">
        <v>0</v>
      </c>
      <c r="X7" s="111">
        <v>0</v>
      </c>
      <c r="Y7" s="111">
        <v>0</v>
      </c>
      <c r="Z7" s="111">
        <v>0</v>
      </c>
      <c r="AA7" s="111">
        <v>0</v>
      </c>
      <c r="AB7" s="111">
        <v>0</v>
      </c>
      <c r="AC7" s="111">
        <v>0</v>
      </c>
      <c r="AD7" s="111">
        <v>0</v>
      </c>
      <c r="AE7" s="111">
        <v>0</v>
      </c>
      <c r="AF7" s="111">
        <v>0</v>
      </c>
      <c r="AG7" s="111">
        <v>0</v>
      </c>
      <c r="AH7" s="111">
        <v>0</v>
      </c>
      <c r="AI7" s="111">
        <v>0</v>
      </c>
      <c r="AJ7" s="111">
        <v>0</v>
      </c>
      <c r="AK7" s="111">
        <v>0</v>
      </c>
      <c r="AL7" s="111">
        <v>0</v>
      </c>
      <c r="AM7" s="111">
        <v>0</v>
      </c>
      <c r="AN7" s="111">
        <v>0</v>
      </c>
      <c r="AO7" s="111">
        <v>0</v>
      </c>
      <c r="AP7" s="111">
        <v>0</v>
      </c>
      <c r="AQ7" s="111">
        <v>0</v>
      </c>
      <c r="AR7" s="111">
        <v>0</v>
      </c>
      <c r="AS7" s="111">
        <v>0</v>
      </c>
      <c r="AT7" s="111">
        <v>0</v>
      </c>
      <c r="AU7" s="111">
        <v>0</v>
      </c>
      <c r="AV7" s="111">
        <v>0</v>
      </c>
      <c r="AW7" s="111">
        <v>0</v>
      </c>
      <c r="AX7" s="111">
        <v>0</v>
      </c>
      <c r="AY7" s="111">
        <v>0</v>
      </c>
      <c r="AZ7" s="111">
        <v>0</v>
      </c>
      <c r="BA7" s="111">
        <v>0</v>
      </c>
      <c r="BB7" s="111">
        <v>0</v>
      </c>
      <c r="BC7" s="111">
        <v>0</v>
      </c>
      <c r="BD7" s="111">
        <v>0</v>
      </c>
      <c r="BE7" s="111">
        <v>0</v>
      </c>
      <c r="BF7" s="111">
        <v>0</v>
      </c>
      <c r="BG7" s="111">
        <v>0</v>
      </c>
      <c r="BH7" s="111">
        <v>0</v>
      </c>
      <c r="BI7" s="111">
        <v>0</v>
      </c>
      <c r="BJ7" s="111">
        <v>0</v>
      </c>
      <c r="BK7" s="111">
        <v>0</v>
      </c>
      <c r="BL7" s="111">
        <v>0</v>
      </c>
      <c r="BM7" s="111">
        <v>0</v>
      </c>
      <c r="BN7" s="111">
        <v>0</v>
      </c>
      <c r="BO7" s="111">
        <v>0</v>
      </c>
      <c r="BP7" s="111">
        <v>0</v>
      </c>
      <c r="BQ7" s="111">
        <v>0</v>
      </c>
      <c r="BR7" s="111">
        <v>0</v>
      </c>
      <c r="BS7" s="111">
        <v>0</v>
      </c>
      <c r="BT7" s="111">
        <v>0</v>
      </c>
      <c r="BU7" s="111">
        <v>0</v>
      </c>
    </row>
    <row r="8" spans="1:73" x14ac:dyDescent="0.25">
      <c r="A8" s="104">
        <f t="shared" si="0"/>
        <v>-37</v>
      </c>
      <c r="B8" s="115">
        <v>0</v>
      </c>
      <c r="C8" s="115">
        <v>0</v>
      </c>
      <c r="D8" s="115">
        <v>0</v>
      </c>
      <c r="E8" s="115">
        <v>0</v>
      </c>
      <c r="F8" s="115">
        <v>0</v>
      </c>
      <c r="G8" s="115">
        <v>0</v>
      </c>
      <c r="H8" s="111">
        <v>0</v>
      </c>
      <c r="I8" s="111">
        <v>0</v>
      </c>
      <c r="J8" s="111">
        <v>0</v>
      </c>
      <c r="K8" s="111">
        <v>0</v>
      </c>
      <c r="L8" s="111">
        <v>0</v>
      </c>
      <c r="M8" s="111">
        <v>0</v>
      </c>
      <c r="N8" s="111">
        <v>0</v>
      </c>
      <c r="O8" s="111">
        <v>0</v>
      </c>
      <c r="P8" s="111">
        <v>0</v>
      </c>
      <c r="Q8" s="111">
        <v>0</v>
      </c>
      <c r="R8" s="111">
        <v>0</v>
      </c>
      <c r="S8" s="111">
        <v>0</v>
      </c>
      <c r="T8" s="111">
        <v>0</v>
      </c>
      <c r="U8" s="111">
        <v>0</v>
      </c>
      <c r="V8" s="111">
        <v>0</v>
      </c>
      <c r="W8" s="111">
        <v>0</v>
      </c>
      <c r="X8" s="111">
        <v>0</v>
      </c>
      <c r="Y8" s="111">
        <v>0</v>
      </c>
      <c r="Z8" s="111">
        <v>0</v>
      </c>
      <c r="AA8" s="111">
        <v>0</v>
      </c>
      <c r="AB8" s="111">
        <v>0</v>
      </c>
      <c r="AC8" s="111">
        <v>0</v>
      </c>
      <c r="AD8" s="111">
        <v>0</v>
      </c>
      <c r="AE8" s="111">
        <v>0</v>
      </c>
      <c r="AF8" s="111">
        <v>0</v>
      </c>
      <c r="AG8" s="111">
        <v>0</v>
      </c>
      <c r="AH8" s="111">
        <v>0</v>
      </c>
      <c r="AI8" s="111">
        <v>0</v>
      </c>
      <c r="AJ8" s="111">
        <v>0</v>
      </c>
      <c r="AK8" s="111">
        <v>0</v>
      </c>
      <c r="AL8" s="111">
        <v>0</v>
      </c>
      <c r="AM8" s="111">
        <v>0</v>
      </c>
      <c r="AN8" s="111">
        <v>0</v>
      </c>
      <c r="AO8" s="111">
        <v>0</v>
      </c>
      <c r="AP8" s="111">
        <v>0</v>
      </c>
      <c r="AQ8" s="111">
        <v>0</v>
      </c>
      <c r="AR8" s="111">
        <v>0</v>
      </c>
      <c r="AS8" s="111">
        <v>0</v>
      </c>
      <c r="AT8" s="111">
        <v>0</v>
      </c>
      <c r="AU8" s="111">
        <v>0</v>
      </c>
      <c r="AV8" s="111">
        <v>0</v>
      </c>
      <c r="AW8" s="111">
        <v>0</v>
      </c>
      <c r="AX8" s="111">
        <v>0</v>
      </c>
      <c r="AY8" s="111">
        <v>0</v>
      </c>
      <c r="AZ8" s="111">
        <v>0</v>
      </c>
      <c r="BA8" s="111">
        <v>0</v>
      </c>
      <c r="BB8" s="111">
        <v>0</v>
      </c>
      <c r="BC8" s="111">
        <v>0</v>
      </c>
      <c r="BD8" s="111">
        <v>0</v>
      </c>
      <c r="BE8" s="111">
        <v>0</v>
      </c>
      <c r="BF8" s="111">
        <v>0</v>
      </c>
      <c r="BG8" s="111">
        <v>0</v>
      </c>
      <c r="BH8" s="111">
        <v>0</v>
      </c>
      <c r="BI8" s="111">
        <v>0</v>
      </c>
      <c r="BJ8" s="111">
        <v>0</v>
      </c>
      <c r="BK8" s="111">
        <v>0</v>
      </c>
      <c r="BL8" s="111">
        <v>0</v>
      </c>
      <c r="BM8" s="111">
        <v>0</v>
      </c>
      <c r="BN8" s="111">
        <v>0</v>
      </c>
      <c r="BO8" s="111">
        <v>0</v>
      </c>
      <c r="BP8" s="111">
        <v>0</v>
      </c>
      <c r="BQ8" s="111">
        <v>0</v>
      </c>
      <c r="BR8" s="111">
        <v>0</v>
      </c>
      <c r="BS8" s="111">
        <v>0</v>
      </c>
      <c r="BT8" s="111">
        <v>0</v>
      </c>
      <c r="BU8" s="111">
        <v>0</v>
      </c>
    </row>
    <row r="9" spans="1:73" x14ac:dyDescent="0.25">
      <c r="A9" s="104">
        <f t="shared" si="0"/>
        <v>-36.5</v>
      </c>
      <c r="B9" s="115">
        <v>0</v>
      </c>
      <c r="C9" s="115">
        <v>0</v>
      </c>
      <c r="D9" s="115">
        <v>0</v>
      </c>
      <c r="E9" s="115">
        <v>0</v>
      </c>
      <c r="F9" s="115">
        <v>0</v>
      </c>
      <c r="G9" s="115">
        <v>0</v>
      </c>
      <c r="H9" s="111">
        <v>0</v>
      </c>
      <c r="I9" s="111">
        <v>0</v>
      </c>
      <c r="J9" s="111">
        <v>0</v>
      </c>
      <c r="K9" s="111">
        <v>0</v>
      </c>
      <c r="L9" s="111">
        <v>0</v>
      </c>
      <c r="M9" s="111">
        <v>0</v>
      </c>
      <c r="N9" s="111">
        <v>0</v>
      </c>
      <c r="O9" s="111">
        <v>0</v>
      </c>
      <c r="P9" s="111">
        <v>0</v>
      </c>
      <c r="Q9" s="111">
        <v>0</v>
      </c>
      <c r="R9" s="111">
        <v>0</v>
      </c>
      <c r="S9" s="111">
        <v>0</v>
      </c>
      <c r="T9" s="111">
        <v>0</v>
      </c>
      <c r="U9" s="111">
        <v>0</v>
      </c>
      <c r="V9" s="111">
        <v>0</v>
      </c>
      <c r="W9" s="111">
        <v>0</v>
      </c>
      <c r="X9" s="111">
        <v>0</v>
      </c>
      <c r="Y9" s="111">
        <v>0</v>
      </c>
      <c r="Z9" s="111">
        <v>0</v>
      </c>
      <c r="AA9" s="111">
        <v>0</v>
      </c>
      <c r="AB9" s="111">
        <v>0</v>
      </c>
      <c r="AC9" s="111">
        <v>0</v>
      </c>
      <c r="AD9" s="111">
        <v>0</v>
      </c>
      <c r="AE9" s="111">
        <v>0</v>
      </c>
      <c r="AF9" s="111">
        <v>0</v>
      </c>
      <c r="AG9" s="111">
        <v>0</v>
      </c>
      <c r="AH9" s="111">
        <v>0</v>
      </c>
      <c r="AI9" s="111">
        <v>0</v>
      </c>
      <c r="AJ9" s="111">
        <v>0</v>
      </c>
      <c r="AK9" s="111">
        <v>0</v>
      </c>
      <c r="AL9" s="111">
        <v>0</v>
      </c>
      <c r="AM9" s="111">
        <v>0</v>
      </c>
      <c r="AN9" s="111">
        <v>0</v>
      </c>
      <c r="AO9" s="111">
        <v>0</v>
      </c>
      <c r="AP9" s="111">
        <v>0</v>
      </c>
      <c r="AQ9" s="111">
        <v>0</v>
      </c>
      <c r="AR9" s="111">
        <v>0</v>
      </c>
      <c r="AS9" s="111">
        <v>0</v>
      </c>
      <c r="AT9" s="111">
        <v>0</v>
      </c>
      <c r="AU9" s="111">
        <v>0</v>
      </c>
      <c r="AV9" s="111">
        <v>0</v>
      </c>
      <c r="AW9" s="111">
        <v>0</v>
      </c>
      <c r="AX9" s="111">
        <v>0</v>
      </c>
      <c r="AY9" s="111">
        <v>0</v>
      </c>
      <c r="AZ9" s="111">
        <v>0</v>
      </c>
      <c r="BA9" s="111">
        <v>0</v>
      </c>
      <c r="BB9" s="111">
        <v>0</v>
      </c>
      <c r="BC9" s="111">
        <v>0</v>
      </c>
      <c r="BD9" s="111">
        <v>0</v>
      </c>
      <c r="BE9" s="111">
        <v>0</v>
      </c>
      <c r="BF9" s="111">
        <v>0</v>
      </c>
      <c r="BG9" s="111">
        <v>0</v>
      </c>
      <c r="BH9" s="111">
        <v>0</v>
      </c>
      <c r="BI9" s="111">
        <v>0</v>
      </c>
      <c r="BJ9" s="111">
        <v>0</v>
      </c>
      <c r="BK9" s="111">
        <v>0</v>
      </c>
      <c r="BL9" s="111">
        <v>0</v>
      </c>
      <c r="BM9" s="111">
        <v>0</v>
      </c>
      <c r="BN9" s="111">
        <v>0</v>
      </c>
      <c r="BO9" s="111">
        <v>0</v>
      </c>
      <c r="BP9" s="111">
        <v>0</v>
      </c>
      <c r="BQ9" s="111">
        <v>0</v>
      </c>
      <c r="BR9" s="111">
        <v>0</v>
      </c>
      <c r="BS9" s="111">
        <v>0</v>
      </c>
      <c r="BT9" s="111">
        <v>0</v>
      </c>
      <c r="BU9" s="111">
        <v>0</v>
      </c>
    </row>
    <row r="10" spans="1:73" x14ac:dyDescent="0.25">
      <c r="A10" s="104">
        <f t="shared" si="0"/>
        <v>-36</v>
      </c>
      <c r="B10" s="115">
        <v>0</v>
      </c>
      <c r="C10" s="115">
        <v>0</v>
      </c>
      <c r="D10" s="115">
        <v>0</v>
      </c>
      <c r="E10" s="115">
        <v>0</v>
      </c>
      <c r="F10" s="115">
        <v>0</v>
      </c>
      <c r="G10" s="115">
        <v>0</v>
      </c>
      <c r="H10" s="111">
        <v>0</v>
      </c>
      <c r="I10" s="111">
        <v>0</v>
      </c>
      <c r="J10" s="111">
        <v>0</v>
      </c>
      <c r="K10" s="111">
        <v>0</v>
      </c>
      <c r="L10" s="111">
        <v>0</v>
      </c>
      <c r="M10" s="111">
        <v>0</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11">
        <v>0</v>
      </c>
      <c r="AD10" s="111">
        <v>0</v>
      </c>
      <c r="AE10" s="111">
        <v>0</v>
      </c>
      <c r="AF10" s="111">
        <v>0</v>
      </c>
      <c r="AG10" s="111">
        <v>0</v>
      </c>
      <c r="AH10" s="111">
        <v>0</v>
      </c>
      <c r="AI10" s="111">
        <v>0</v>
      </c>
      <c r="AJ10" s="111">
        <v>0</v>
      </c>
      <c r="AK10" s="111">
        <v>0</v>
      </c>
      <c r="AL10" s="111">
        <v>0</v>
      </c>
      <c r="AM10" s="111">
        <v>0</v>
      </c>
      <c r="AN10" s="111">
        <v>0</v>
      </c>
      <c r="AO10" s="111">
        <v>0</v>
      </c>
      <c r="AP10" s="111">
        <v>0</v>
      </c>
      <c r="AQ10" s="111">
        <v>0</v>
      </c>
      <c r="AR10" s="111">
        <v>0</v>
      </c>
      <c r="AS10" s="111">
        <v>0</v>
      </c>
      <c r="AT10" s="111">
        <v>0</v>
      </c>
      <c r="AU10" s="111">
        <v>0</v>
      </c>
      <c r="AV10" s="111">
        <v>0</v>
      </c>
      <c r="AW10" s="111">
        <v>0</v>
      </c>
      <c r="AX10" s="111">
        <v>0</v>
      </c>
      <c r="AY10" s="111">
        <v>0</v>
      </c>
      <c r="AZ10" s="111">
        <v>0</v>
      </c>
      <c r="BA10" s="111">
        <v>0</v>
      </c>
      <c r="BB10" s="111">
        <v>0</v>
      </c>
      <c r="BC10" s="111">
        <v>0</v>
      </c>
      <c r="BD10" s="111">
        <v>0</v>
      </c>
      <c r="BE10" s="111">
        <v>0</v>
      </c>
      <c r="BF10" s="111">
        <v>0</v>
      </c>
      <c r="BG10" s="111">
        <v>0</v>
      </c>
      <c r="BH10" s="111">
        <v>0</v>
      </c>
      <c r="BI10" s="111">
        <v>0</v>
      </c>
      <c r="BJ10" s="111">
        <v>0</v>
      </c>
      <c r="BK10" s="111">
        <v>0</v>
      </c>
      <c r="BL10" s="111">
        <v>0</v>
      </c>
      <c r="BM10" s="111">
        <v>0</v>
      </c>
      <c r="BN10" s="111">
        <v>0</v>
      </c>
      <c r="BO10" s="111">
        <v>0</v>
      </c>
      <c r="BP10" s="111">
        <v>0</v>
      </c>
      <c r="BQ10" s="111">
        <v>0</v>
      </c>
      <c r="BR10" s="111">
        <v>0</v>
      </c>
      <c r="BS10" s="111">
        <v>0</v>
      </c>
      <c r="BT10" s="111">
        <v>0</v>
      </c>
      <c r="BU10" s="111">
        <v>0</v>
      </c>
    </row>
    <row r="11" spans="1:73" x14ac:dyDescent="0.25">
      <c r="A11" s="104">
        <f t="shared" si="0"/>
        <v>-35.5</v>
      </c>
      <c r="B11" s="115">
        <v>0</v>
      </c>
      <c r="C11" s="115">
        <v>0</v>
      </c>
      <c r="D11" s="115">
        <v>0</v>
      </c>
      <c r="E11" s="115">
        <v>0</v>
      </c>
      <c r="F11" s="115">
        <v>0</v>
      </c>
      <c r="G11" s="115">
        <v>0</v>
      </c>
      <c r="H11" s="111">
        <v>0</v>
      </c>
      <c r="I11" s="111">
        <v>0</v>
      </c>
      <c r="J11" s="111">
        <v>0</v>
      </c>
      <c r="K11" s="111">
        <v>0</v>
      </c>
      <c r="L11" s="111">
        <v>0</v>
      </c>
      <c r="M11" s="111">
        <v>0</v>
      </c>
      <c r="N11" s="111">
        <v>0</v>
      </c>
      <c r="O11" s="111">
        <v>0</v>
      </c>
      <c r="P11" s="111">
        <v>0</v>
      </c>
      <c r="Q11" s="111">
        <v>0</v>
      </c>
      <c r="R11" s="111">
        <v>0</v>
      </c>
      <c r="S11" s="111">
        <v>0</v>
      </c>
      <c r="T11" s="111">
        <v>0</v>
      </c>
      <c r="U11" s="111">
        <v>0</v>
      </c>
      <c r="V11" s="111">
        <v>0</v>
      </c>
      <c r="W11" s="111">
        <v>0</v>
      </c>
      <c r="X11" s="111">
        <v>0</v>
      </c>
      <c r="Y11" s="111">
        <v>0</v>
      </c>
      <c r="Z11" s="111">
        <v>0</v>
      </c>
      <c r="AA11" s="111">
        <v>0</v>
      </c>
      <c r="AB11" s="111">
        <v>0</v>
      </c>
      <c r="AC11" s="111">
        <v>0</v>
      </c>
      <c r="AD11" s="111">
        <v>0</v>
      </c>
      <c r="AE11" s="111">
        <v>0</v>
      </c>
      <c r="AF11" s="111">
        <v>0</v>
      </c>
      <c r="AG11" s="111">
        <v>0</v>
      </c>
      <c r="AH11" s="111">
        <v>0</v>
      </c>
      <c r="AI11" s="111">
        <v>0</v>
      </c>
      <c r="AJ11" s="111">
        <v>0</v>
      </c>
      <c r="AK11" s="111">
        <v>0</v>
      </c>
      <c r="AL11" s="111">
        <v>0</v>
      </c>
      <c r="AM11" s="111">
        <v>0</v>
      </c>
      <c r="AN11" s="111">
        <v>0</v>
      </c>
      <c r="AO11" s="111">
        <v>0</v>
      </c>
      <c r="AP11" s="111">
        <v>0</v>
      </c>
      <c r="AQ11" s="111">
        <v>0</v>
      </c>
      <c r="AR11" s="111">
        <v>0</v>
      </c>
      <c r="AS11" s="111">
        <v>0</v>
      </c>
      <c r="AT11" s="111">
        <v>0</v>
      </c>
      <c r="AU11" s="111">
        <v>0</v>
      </c>
      <c r="AV11" s="111">
        <v>0</v>
      </c>
      <c r="AW11" s="111">
        <v>0</v>
      </c>
      <c r="AX11" s="111">
        <v>0</v>
      </c>
      <c r="AY11" s="111">
        <v>0</v>
      </c>
      <c r="AZ11" s="111">
        <v>0</v>
      </c>
      <c r="BA11" s="111">
        <v>0</v>
      </c>
      <c r="BB11" s="111">
        <v>0</v>
      </c>
      <c r="BC11" s="111">
        <v>0</v>
      </c>
      <c r="BD11" s="111">
        <v>0</v>
      </c>
      <c r="BE11" s="111">
        <v>0</v>
      </c>
      <c r="BF11" s="111">
        <v>0</v>
      </c>
      <c r="BG11" s="111">
        <v>0</v>
      </c>
      <c r="BH11" s="111">
        <v>0</v>
      </c>
      <c r="BI11" s="111">
        <v>0</v>
      </c>
      <c r="BJ11" s="111">
        <v>0</v>
      </c>
      <c r="BK11" s="111">
        <v>0</v>
      </c>
      <c r="BL11" s="111">
        <v>0</v>
      </c>
      <c r="BM11" s="111">
        <v>0</v>
      </c>
      <c r="BN11" s="111">
        <v>0</v>
      </c>
      <c r="BO11" s="111">
        <v>0</v>
      </c>
      <c r="BP11" s="111">
        <v>0</v>
      </c>
      <c r="BQ11" s="111">
        <v>0</v>
      </c>
      <c r="BR11" s="111">
        <v>0</v>
      </c>
      <c r="BS11" s="111">
        <v>0</v>
      </c>
      <c r="BT11" s="111">
        <v>0</v>
      </c>
      <c r="BU11" s="111">
        <v>0</v>
      </c>
    </row>
    <row r="12" spans="1:73" x14ac:dyDescent="0.25">
      <c r="A12" s="104">
        <f t="shared" si="0"/>
        <v>-35</v>
      </c>
      <c r="B12" s="115">
        <v>0</v>
      </c>
      <c r="C12" s="115">
        <v>0</v>
      </c>
      <c r="D12" s="115">
        <v>0</v>
      </c>
      <c r="E12" s="115">
        <v>0</v>
      </c>
      <c r="F12" s="115">
        <v>0</v>
      </c>
      <c r="G12" s="115">
        <v>0</v>
      </c>
      <c r="H12" s="111">
        <v>0</v>
      </c>
      <c r="I12" s="111">
        <v>0</v>
      </c>
      <c r="J12" s="111">
        <v>0</v>
      </c>
      <c r="K12" s="111">
        <v>0</v>
      </c>
      <c r="L12" s="111">
        <v>0</v>
      </c>
      <c r="M12" s="111">
        <v>0</v>
      </c>
      <c r="N12" s="111">
        <v>0</v>
      </c>
      <c r="O12" s="111">
        <v>0</v>
      </c>
      <c r="P12" s="111">
        <v>0</v>
      </c>
      <c r="Q12" s="111">
        <v>0</v>
      </c>
      <c r="R12" s="111">
        <v>0</v>
      </c>
      <c r="S12" s="111">
        <v>0</v>
      </c>
      <c r="T12" s="111">
        <v>0</v>
      </c>
      <c r="U12" s="111">
        <v>0</v>
      </c>
      <c r="V12" s="111">
        <v>0</v>
      </c>
      <c r="W12" s="111">
        <v>0</v>
      </c>
      <c r="X12" s="111">
        <v>0</v>
      </c>
      <c r="Y12" s="111">
        <v>0</v>
      </c>
      <c r="Z12" s="111">
        <v>0</v>
      </c>
      <c r="AA12" s="111">
        <v>0</v>
      </c>
      <c r="AB12" s="111">
        <v>0</v>
      </c>
      <c r="AC12" s="111">
        <v>0</v>
      </c>
      <c r="AD12" s="111">
        <v>0</v>
      </c>
      <c r="AE12" s="111">
        <v>0</v>
      </c>
      <c r="AF12" s="111">
        <v>0</v>
      </c>
      <c r="AG12" s="111">
        <v>0</v>
      </c>
      <c r="AH12" s="111">
        <v>0</v>
      </c>
      <c r="AI12" s="111">
        <v>0</v>
      </c>
      <c r="AJ12" s="111">
        <v>0</v>
      </c>
      <c r="AK12" s="111">
        <v>0</v>
      </c>
      <c r="AL12" s="111">
        <v>0</v>
      </c>
      <c r="AM12" s="111">
        <v>0</v>
      </c>
      <c r="AN12" s="111">
        <v>0</v>
      </c>
      <c r="AO12" s="111">
        <v>0</v>
      </c>
      <c r="AP12" s="111">
        <v>0</v>
      </c>
      <c r="AQ12" s="111">
        <v>0</v>
      </c>
      <c r="AR12" s="111">
        <v>0</v>
      </c>
      <c r="AS12" s="111">
        <v>0</v>
      </c>
      <c r="AT12" s="111">
        <v>0</v>
      </c>
      <c r="AU12" s="111">
        <v>0</v>
      </c>
      <c r="AV12" s="111">
        <v>0</v>
      </c>
      <c r="AW12" s="111">
        <v>0</v>
      </c>
      <c r="AX12" s="111">
        <v>0</v>
      </c>
      <c r="AY12" s="111">
        <v>0</v>
      </c>
      <c r="AZ12" s="111">
        <v>0</v>
      </c>
      <c r="BA12" s="111">
        <v>0</v>
      </c>
      <c r="BB12" s="111">
        <v>0</v>
      </c>
      <c r="BC12" s="111">
        <v>0</v>
      </c>
      <c r="BD12" s="111">
        <v>0</v>
      </c>
      <c r="BE12" s="111">
        <v>0</v>
      </c>
      <c r="BF12" s="111">
        <v>0</v>
      </c>
      <c r="BG12" s="111">
        <v>0</v>
      </c>
      <c r="BH12" s="111">
        <v>0</v>
      </c>
      <c r="BI12" s="111">
        <v>0</v>
      </c>
      <c r="BJ12" s="111">
        <v>0</v>
      </c>
      <c r="BK12" s="111">
        <v>0</v>
      </c>
      <c r="BL12" s="111">
        <v>0</v>
      </c>
      <c r="BM12" s="111">
        <v>0</v>
      </c>
      <c r="BN12" s="111">
        <v>0</v>
      </c>
      <c r="BO12" s="111">
        <v>0</v>
      </c>
      <c r="BP12" s="111">
        <v>0</v>
      </c>
      <c r="BQ12" s="111">
        <v>0</v>
      </c>
      <c r="BR12" s="111">
        <v>0</v>
      </c>
      <c r="BS12" s="111">
        <v>0</v>
      </c>
      <c r="BT12" s="111">
        <v>0</v>
      </c>
      <c r="BU12" s="111">
        <v>0</v>
      </c>
    </row>
    <row r="13" spans="1:73" x14ac:dyDescent="0.25">
      <c r="A13" s="104">
        <f t="shared" si="0"/>
        <v>-34.5</v>
      </c>
      <c r="B13" s="115">
        <v>0</v>
      </c>
      <c r="C13" s="115">
        <v>0</v>
      </c>
      <c r="D13" s="115">
        <v>0</v>
      </c>
      <c r="E13" s="115">
        <v>0</v>
      </c>
      <c r="F13" s="115">
        <v>0</v>
      </c>
      <c r="G13" s="115">
        <v>0</v>
      </c>
      <c r="H13" s="111">
        <v>0</v>
      </c>
      <c r="I13" s="111">
        <v>0</v>
      </c>
      <c r="J13" s="111">
        <v>0</v>
      </c>
      <c r="K13" s="111">
        <v>0</v>
      </c>
      <c r="L13" s="111">
        <v>0</v>
      </c>
      <c r="M13" s="111">
        <v>0</v>
      </c>
      <c r="N13" s="111">
        <v>0</v>
      </c>
      <c r="O13" s="111">
        <v>0</v>
      </c>
      <c r="P13" s="111">
        <v>0</v>
      </c>
      <c r="Q13" s="111">
        <v>0</v>
      </c>
      <c r="R13" s="111">
        <v>0</v>
      </c>
      <c r="S13" s="111">
        <v>0</v>
      </c>
      <c r="T13" s="111">
        <v>0</v>
      </c>
      <c r="U13" s="111">
        <v>0</v>
      </c>
      <c r="V13" s="111">
        <v>0</v>
      </c>
      <c r="W13" s="111">
        <v>0</v>
      </c>
      <c r="X13" s="111">
        <v>0</v>
      </c>
      <c r="Y13" s="111">
        <v>0</v>
      </c>
      <c r="Z13" s="111">
        <v>0</v>
      </c>
      <c r="AA13" s="111">
        <v>0</v>
      </c>
      <c r="AB13" s="111">
        <v>0</v>
      </c>
      <c r="AC13" s="111">
        <v>0</v>
      </c>
      <c r="AD13" s="111">
        <v>0</v>
      </c>
      <c r="AE13" s="111">
        <v>0</v>
      </c>
      <c r="AF13" s="111">
        <v>0</v>
      </c>
      <c r="AG13" s="111">
        <v>0</v>
      </c>
      <c r="AH13" s="111">
        <v>0</v>
      </c>
      <c r="AI13" s="111">
        <v>0</v>
      </c>
      <c r="AJ13" s="111">
        <v>0</v>
      </c>
      <c r="AK13" s="111">
        <v>0</v>
      </c>
      <c r="AL13" s="111">
        <v>0</v>
      </c>
      <c r="AM13" s="111">
        <v>0</v>
      </c>
      <c r="AN13" s="111">
        <v>0</v>
      </c>
      <c r="AO13" s="111">
        <v>0</v>
      </c>
      <c r="AP13" s="111">
        <v>0</v>
      </c>
      <c r="AQ13" s="111">
        <v>0</v>
      </c>
      <c r="AR13" s="111">
        <v>0</v>
      </c>
      <c r="AS13" s="111">
        <v>0</v>
      </c>
      <c r="AT13" s="111">
        <v>0</v>
      </c>
      <c r="AU13" s="111">
        <v>0</v>
      </c>
      <c r="AV13" s="111">
        <v>0</v>
      </c>
      <c r="AW13" s="111">
        <v>0</v>
      </c>
      <c r="AX13" s="111">
        <v>0</v>
      </c>
      <c r="AY13" s="111">
        <v>0</v>
      </c>
      <c r="AZ13" s="111">
        <v>0</v>
      </c>
      <c r="BA13" s="111">
        <v>0</v>
      </c>
      <c r="BB13" s="111">
        <v>0</v>
      </c>
      <c r="BC13" s="111">
        <v>0</v>
      </c>
      <c r="BD13" s="111">
        <v>0</v>
      </c>
      <c r="BE13" s="111">
        <v>0</v>
      </c>
      <c r="BF13" s="111">
        <v>0</v>
      </c>
      <c r="BG13" s="111">
        <v>0</v>
      </c>
      <c r="BH13" s="111">
        <v>0</v>
      </c>
      <c r="BI13" s="111">
        <v>0</v>
      </c>
      <c r="BJ13" s="111">
        <v>0</v>
      </c>
      <c r="BK13" s="111">
        <v>0</v>
      </c>
      <c r="BL13" s="111">
        <v>0</v>
      </c>
      <c r="BM13" s="111">
        <v>0</v>
      </c>
      <c r="BN13" s="111">
        <v>0</v>
      </c>
      <c r="BO13" s="111">
        <v>0</v>
      </c>
      <c r="BP13" s="111">
        <v>0</v>
      </c>
      <c r="BQ13" s="111">
        <v>0</v>
      </c>
      <c r="BR13" s="111">
        <v>0</v>
      </c>
      <c r="BS13" s="111">
        <v>0</v>
      </c>
      <c r="BT13" s="111">
        <v>0</v>
      </c>
      <c r="BU13" s="111">
        <v>0</v>
      </c>
    </row>
    <row r="14" spans="1:73" x14ac:dyDescent="0.25">
      <c r="A14" s="104">
        <f t="shared" si="0"/>
        <v>-34</v>
      </c>
      <c r="B14" s="115">
        <v>0</v>
      </c>
      <c r="C14" s="115">
        <v>0</v>
      </c>
      <c r="D14" s="115">
        <v>0</v>
      </c>
      <c r="E14" s="115">
        <v>0</v>
      </c>
      <c r="F14" s="115">
        <v>0</v>
      </c>
      <c r="G14" s="115">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0</v>
      </c>
      <c r="AE14" s="111">
        <v>0</v>
      </c>
      <c r="AF14" s="111">
        <v>0</v>
      </c>
      <c r="AG14" s="111">
        <v>0</v>
      </c>
      <c r="AH14" s="111">
        <v>0</v>
      </c>
      <c r="AI14" s="111">
        <v>0</v>
      </c>
      <c r="AJ14" s="111">
        <v>0</v>
      </c>
      <c r="AK14" s="111">
        <v>0</v>
      </c>
      <c r="AL14" s="111">
        <v>0</v>
      </c>
      <c r="AM14" s="111">
        <v>0</v>
      </c>
      <c r="AN14" s="111">
        <v>0</v>
      </c>
      <c r="AO14" s="111">
        <v>0</v>
      </c>
      <c r="AP14" s="111">
        <v>0</v>
      </c>
      <c r="AQ14" s="111">
        <v>0</v>
      </c>
      <c r="AR14" s="111">
        <v>0</v>
      </c>
      <c r="AS14" s="111">
        <v>0</v>
      </c>
      <c r="AT14" s="111">
        <v>0</v>
      </c>
      <c r="AU14" s="111">
        <v>0</v>
      </c>
      <c r="AV14" s="111">
        <v>0</v>
      </c>
      <c r="AW14" s="111">
        <v>0</v>
      </c>
      <c r="AX14" s="111">
        <v>0</v>
      </c>
      <c r="AY14" s="111">
        <v>0</v>
      </c>
      <c r="AZ14" s="111">
        <v>0</v>
      </c>
      <c r="BA14" s="111">
        <v>0</v>
      </c>
      <c r="BB14" s="111">
        <v>0</v>
      </c>
      <c r="BC14" s="111">
        <v>0</v>
      </c>
      <c r="BD14" s="111">
        <v>0</v>
      </c>
      <c r="BE14" s="111">
        <v>0</v>
      </c>
      <c r="BF14" s="111">
        <v>0</v>
      </c>
      <c r="BG14" s="111">
        <v>0</v>
      </c>
      <c r="BH14" s="111">
        <v>0</v>
      </c>
      <c r="BI14" s="111">
        <v>0</v>
      </c>
      <c r="BJ14" s="111">
        <v>0</v>
      </c>
      <c r="BK14" s="111">
        <v>0</v>
      </c>
      <c r="BL14" s="111">
        <v>0</v>
      </c>
      <c r="BM14" s="111">
        <v>0</v>
      </c>
      <c r="BN14" s="111">
        <v>0</v>
      </c>
      <c r="BO14" s="111">
        <v>0</v>
      </c>
      <c r="BP14" s="111">
        <v>0</v>
      </c>
      <c r="BQ14" s="111">
        <v>0</v>
      </c>
      <c r="BR14" s="111">
        <v>0</v>
      </c>
      <c r="BS14" s="111">
        <v>0</v>
      </c>
      <c r="BT14" s="111">
        <v>0</v>
      </c>
      <c r="BU14" s="111">
        <v>0</v>
      </c>
    </row>
    <row r="15" spans="1:73" x14ac:dyDescent="0.25">
      <c r="A15" s="104">
        <f t="shared" si="0"/>
        <v>-33.5</v>
      </c>
      <c r="B15" s="115">
        <v>0</v>
      </c>
      <c r="C15" s="115">
        <v>0</v>
      </c>
      <c r="D15" s="115">
        <v>0</v>
      </c>
      <c r="E15" s="115">
        <v>0</v>
      </c>
      <c r="F15" s="115">
        <v>0</v>
      </c>
      <c r="G15" s="115">
        <v>0</v>
      </c>
      <c r="H15" s="111">
        <v>0</v>
      </c>
      <c r="I15" s="111">
        <v>0</v>
      </c>
      <c r="J15" s="111">
        <v>0</v>
      </c>
      <c r="K15" s="111">
        <v>0</v>
      </c>
      <c r="L15" s="111">
        <v>0</v>
      </c>
      <c r="M15" s="111">
        <v>0</v>
      </c>
      <c r="N15" s="111">
        <v>0</v>
      </c>
      <c r="O15" s="111">
        <v>0</v>
      </c>
      <c r="P15" s="111">
        <v>0</v>
      </c>
      <c r="Q15" s="111">
        <v>0</v>
      </c>
      <c r="R15" s="111">
        <v>0</v>
      </c>
      <c r="S15" s="111">
        <v>0</v>
      </c>
      <c r="T15" s="111">
        <v>0</v>
      </c>
      <c r="U15" s="111">
        <v>0</v>
      </c>
      <c r="V15" s="111">
        <v>0</v>
      </c>
      <c r="W15" s="111">
        <v>0</v>
      </c>
      <c r="X15" s="111">
        <v>0</v>
      </c>
      <c r="Y15" s="111">
        <v>0</v>
      </c>
      <c r="Z15" s="111">
        <v>0</v>
      </c>
      <c r="AA15" s="111">
        <v>0</v>
      </c>
      <c r="AB15" s="111">
        <v>0</v>
      </c>
      <c r="AC15" s="111">
        <v>0</v>
      </c>
      <c r="AD15" s="111">
        <v>0</v>
      </c>
      <c r="AE15" s="111">
        <v>0</v>
      </c>
      <c r="AF15" s="111">
        <v>0</v>
      </c>
      <c r="AG15" s="111">
        <v>0</v>
      </c>
      <c r="AH15" s="111">
        <v>0</v>
      </c>
      <c r="AI15" s="111">
        <v>0</v>
      </c>
      <c r="AJ15" s="111">
        <v>0</v>
      </c>
      <c r="AK15" s="111">
        <v>0</v>
      </c>
      <c r="AL15" s="111">
        <v>0</v>
      </c>
      <c r="AM15" s="111">
        <v>0</v>
      </c>
      <c r="AN15" s="111">
        <v>0</v>
      </c>
      <c r="AO15" s="111">
        <v>0</v>
      </c>
      <c r="AP15" s="111">
        <v>0</v>
      </c>
      <c r="AQ15" s="111">
        <v>0</v>
      </c>
      <c r="AR15" s="111">
        <v>0</v>
      </c>
      <c r="AS15" s="111">
        <v>0</v>
      </c>
      <c r="AT15" s="111">
        <v>0</v>
      </c>
      <c r="AU15" s="111">
        <v>0</v>
      </c>
      <c r="AV15" s="111">
        <v>0</v>
      </c>
      <c r="AW15" s="111">
        <v>0</v>
      </c>
      <c r="AX15" s="111">
        <v>0</v>
      </c>
      <c r="AY15" s="111">
        <v>0</v>
      </c>
      <c r="AZ15" s="111">
        <v>0</v>
      </c>
      <c r="BA15" s="111">
        <v>0</v>
      </c>
      <c r="BB15" s="111">
        <v>0</v>
      </c>
      <c r="BC15" s="111">
        <v>0</v>
      </c>
      <c r="BD15" s="111">
        <v>0</v>
      </c>
      <c r="BE15" s="111">
        <v>0</v>
      </c>
      <c r="BF15" s="111">
        <v>0</v>
      </c>
      <c r="BG15" s="111">
        <v>0</v>
      </c>
      <c r="BH15" s="111">
        <v>0</v>
      </c>
      <c r="BI15" s="111">
        <v>0</v>
      </c>
      <c r="BJ15" s="111">
        <v>0</v>
      </c>
      <c r="BK15" s="111">
        <v>0</v>
      </c>
      <c r="BL15" s="111">
        <v>0</v>
      </c>
      <c r="BM15" s="111">
        <v>0</v>
      </c>
      <c r="BN15" s="111">
        <v>0</v>
      </c>
      <c r="BO15" s="111">
        <v>0</v>
      </c>
      <c r="BP15" s="111">
        <v>0</v>
      </c>
      <c r="BQ15" s="111">
        <v>0</v>
      </c>
      <c r="BR15" s="111">
        <v>0</v>
      </c>
      <c r="BS15" s="111">
        <v>0</v>
      </c>
      <c r="BT15" s="111">
        <v>0</v>
      </c>
      <c r="BU15" s="111">
        <v>0</v>
      </c>
    </row>
    <row r="16" spans="1:73" x14ac:dyDescent="0.25">
      <c r="A16" s="104">
        <f t="shared" si="0"/>
        <v>-33</v>
      </c>
      <c r="B16" s="115">
        <v>0</v>
      </c>
      <c r="C16" s="115">
        <v>0</v>
      </c>
      <c r="D16" s="115">
        <v>0</v>
      </c>
      <c r="E16" s="115">
        <v>0</v>
      </c>
      <c r="F16" s="115">
        <v>0</v>
      </c>
      <c r="G16" s="115">
        <v>0</v>
      </c>
      <c r="H16" s="111">
        <v>0</v>
      </c>
      <c r="I16" s="111">
        <v>0</v>
      </c>
      <c r="J16" s="111">
        <v>0</v>
      </c>
      <c r="K16" s="111">
        <v>0</v>
      </c>
      <c r="L16" s="111">
        <v>0</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11">
        <v>0</v>
      </c>
      <c r="AD16" s="111">
        <v>0</v>
      </c>
      <c r="AE16" s="111">
        <v>0</v>
      </c>
      <c r="AF16" s="111">
        <v>0</v>
      </c>
      <c r="AG16" s="111">
        <v>0</v>
      </c>
      <c r="AH16" s="111">
        <v>0</v>
      </c>
      <c r="AI16" s="111">
        <v>0</v>
      </c>
      <c r="AJ16" s="111">
        <v>0</v>
      </c>
      <c r="AK16" s="111">
        <v>0</v>
      </c>
      <c r="AL16" s="111">
        <v>0</v>
      </c>
      <c r="AM16" s="111">
        <v>0</v>
      </c>
      <c r="AN16" s="111">
        <v>0</v>
      </c>
      <c r="AO16" s="111">
        <v>0</v>
      </c>
      <c r="AP16" s="111">
        <v>0</v>
      </c>
      <c r="AQ16" s="111">
        <v>0</v>
      </c>
      <c r="AR16" s="111">
        <v>0</v>
      </c>
      <c r="AS16" s="111">
        <v>0</v>
      </c>
      <c r="AT16" s="111">
        <v>0</v>
      </c>
      <c r="AU16" s="111">
        <v>0</v>
      </c>
      <c r="AV16" s="111">
        <v>0</v>
      </c>
      <c r="AW16" s="111">
        <v>0</v>
      </c>
      <c r="AX16" s="111">
        <v>0</v>
      </c>
      <c r="AY16" s="111">
        <v>0</v>
      </c>
      <c r="AZ16" s="111">
        <v>0</v>
      </c>
      <c r="BA16" s="111">
        <v>0</v>
      </c>
      <c r="BB16" s="111">
        <v>0</v>
      </c>
      <c r="BC16" s="111">
        <v>0</v>
      </c>
      <c r="BD16" s="111">
        <v>0</v>
      </c>
      <c r="BE16" s="111">
        <v>0</v>
      </c>
      <c r="BF16" s="111">
        <v>0</v>
      </c>
      <c r="BG16" s="111">
        <v>0</v>
      </c>
      <c r="BH16" s="111">
        <v>0</v>
      </c>
      <c r="BI16" s="111">
        <v>0</v>
      </c>
      <c r="BJ16" s="111">
        <v>0</v>
      </c>
      <c r="BK16" s="111">
        <v>0</v>
      </c>
      <c r="BL16" s="111">
        <v>0</v>
      </c>
      <c r="BM16" s="111">
        <v>0</v>
      </c>
      <c r="BN16" s="111">
        <v>0</v>
      </c>
      <c r="BO16" s="111">
        <v>0</v>
      </c>
      <c r="BP16" s="111">
        <v>0</v>
      </c>
      <c r="BQ16" s="111">
        <v>0</v>
      </c>
      <c r="BR16" s="111">
        <v>0</v>
      </c>
      <c r="BS16" s="111">
        <v>0</v>
      </c>
      <c r="BT16" s="111">
        <v>0</v>
      </c>
      <c r="BU16" s="111">
        <v>0</v>
      </c>
    </row>
    <row r="17" spans="1:73" x14ac:dyDescent="0.25">
      <c r="A17" s="104">
        <f t="shared" si="0"/>
        <v>-32.5</v>
      </c>
      <c r="B17" s="115">
        <v>0</v>
      </c>
      <c r="C17" s="115">
        <v>0</v>
      </c>
      <c r="D17" s="115">
        <v>0</v>
      </c>
      <c r="E17" s="115">
        <v>0</v>
      </c>
      <c r="F17" s="115">
        <v>0</v>
      </c>
      <c r="G17" s="115">
        <v>0</v>
      </c>
      <c r="H17" s="111">
        <v>0</v>
      </c>
      <c r="I17" s="111">
        <v>0</v>
      </c>
      <c r="J17" s="111">
        <v>0</v>
      </c>
      <c r="K17" s="111">
        <v>0</v>
      </c>
      <c r="L17" s="111">
        <v>0</v>
      </c>
      <c r="M17" s="111">
        <v>0</v>
      </c>
      <c r="N17" s="111">
        <v>0</v>
      </c>
      <c r="O17" s="111">
        <v>0</v>
      </c>
      <c r="P17" s="111">
        <v>0</v>
      </c>
      <c r="Q17" s="111">
        <v>0</v>
      </c>
      <c r="R17" s="111">
        <v>0</v>
      </c>
      <c r="S17" s="111">
        <v>0</v>
      </c>
      <c r="T17" s="111">
        <v>0</v>
      </c>
      <c r="U17" s="111">
        <v>0</v>
      </c>
      <c r="V17" s="111">
        <v>0</v>
      </c>
      <c r="W17" s="111">
        <v>0</v>
      </c>
      <c r="X17" s="111">
        <v>0</v>
      </c>
      <c r="Y17" s="111">
        <v>0</v>
      </c>
      <c r="Z17" s="111">
        <v>0</v>
      </c>
      <c r="AA17" s="111">
        <v>0</v>
      </c>
      <c r="AB17" s="111">
        <v>0</v>
      </c>
      <c r="AC17" s="111">
        <v>0</v>
      </c>
      <c r="AD17" s="111">
        <v>0</v>
      </c>
      <c r="AE17" s="111">
        <v>0</v>
      </c>
      <c r="AF17" s="111">
        <v>0</v>
      </c>
      <c r="AG17" s="111">
        <v>0</v>
      </c>
      <c r="AH17" s="111">
        <v>0</v>
      </c>
      <c r="AI17" s="111">
        <v>0</v>
      </c>
      <c r="AJ17" s="111">
        <v>0</v>
      </c>
      <c r="AK17" s="111">
        <v>0</v>
      </c>
      <c r="AL17" s="111">
        <v>0</v>
      </c>
      <c r="AM17" s="111">
        <v>0</v>
      </c>
      <c r="AN17" s="111">
        <v>0</v>
      </c>
      <c r="AO17" s="111">
        <v>0</v>
      </c>
      <c r="AP17" s="111">
        <v>0</v>
      </c>
      <c r="AQ17" s="111">
        <v>0</v>
      </c>
      <c r="AR17" s="111">
        <v>0</v>
      </c>
      <c r="AS17" s="111">
        <v>0</v>
      </c>
      <c r="AT17" s="111">
        <v>0</v>
      </c>
      <c r="AU17" s="111">
        <v>0</v>
      </c>
      <c r="AV17" s="111">
        <v>0</v>
      </c>
      <c r="AW17" s="111">
        <v>0</v>
      </c>
      <c r="AX17" s="111">
        <v>0</v>
      </c>
      <c r="AY17" s="111">
        <v>0</v>
      </c>
      <c r="AZ17" s="111">
        <v>0</v>
      </c>
      <c r="BA17" s="111">
        <v>0</v>
      </c>
      <c r="BB17" s="111">
        <v>0</v>
      </c>
      <c r="BC17" s="111">
        <v>0</v>
      </c>
      <c r="BD17" s="111">
        <v>0</v>
      </c>
      <c r="BE17" s="111">
        <v>0</v>
      </c>
      <c r="BF17" s="111">
        <v>0</v>
      </c>
      <c r="BG17" s="111">
        <v>0</v>
      </c>
      <c r="BH17" s="111">
        <v>0</v>
      </c>
      <c r="BI17" s="111">
        <v>0</v>
      </c>
      <c r="BJ17" s="111">
        <v>0</v>
      </c>
      <c r="BK17" s="111">
        <v>0</v>
      </c>
      <c r="BL17" s="111">
        <v>0</v>
      </c>
      <c r="BM17" s="111">
        <v>0</v>
      </c>
      <c r="BN17" s="111">
        <v>0</v>
      </c>
      <c r="BO17" s="111">
        <v>0</v>
      </c>
      <c r="BP17" s="111">
        <v>0</v>
      </c>
      <c r="BQ17" s="111">
        <v>0</v>
      </c>
      <c r="BR17" s="111">
        <v>0</v>
      </c>
      <c r="BS17" s="111">
        <v>0</v>
      </c>
      <c r="BT17" s="111">
        <v>0</v>
      </c>
      <c r="BU17" s="111">
        <v>0</v>
      </c>
    </row>
    <row r="18" spans="1:73" x14ac:dyDescent="0.25">
      <c r="A18" s="104">
        <f t="shared" si="0"/>
        <v>-32</v>
      </c>
      <c r="B18" s="115">
        <v>0</v>
      </c>
      <c r="C18" s="115">
        <v>0</v>
      </c>
      <c r="D18" s="115">
        <v>0</v>
      </c>
      <c r="E18" s="115">
        <v>0</v>
      </c>
      <c r="F18" s="115">
        <v>0</v>
      </c>
      <c r="G18" s="115">
        <v>0</v>
      </c>
      <c r="H18" s="111">
        <v>0</v>
      </c>
      <c r="I18" s="111">
        <v>0</v>
      </c>
      <c r="J18" s="111">
        <v>0</v>
      </c>
      <c r="K18" s="111">
        <v>0</v>
      </c>
      <c r="L18" s="111">
        <v>0</v>
      </c>
      <c r="M18" s="111">
        <v>0</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1">
        <v>0</v>
      </c>
      <c r="AX18" s="111">
        <v>0</v>
      </c>
      <c r="AY18" s="111">
        <v>0</v>
      </c>
      <c r="AZ18" s="111">
        <v>0</v>
      </c>
      <c r="BA18" s="111">
        <v>0</v>
      </c>
      <c r="BB18" s="111">
        <v>0</v>
      </c>
      <c r="BC18" s="111">
        <v>0</v>
      </c>
      <c r="BD18" s="111">
        <v>0</v>
      </c>
      <c r="BE18" s="111">
        <v>0</v>
      </c>
      <c r="BF18" s="111">
        <v>0</v>
      </c>
      <c r="BG18" s="111">
        <v>0</v>
      </c>
      <c r="BH18" s="111">
        <v>0</v>
      </c>
      <c r="BI18" s="111">
        <v>0</v>
      </c>
      <c r="BJ18" s="111">
        <v>0</v>
      </c>
      <c r="BK18" s="111">
        <v>0</v>
      </c>
      <c r="BL18" s="111">
        <v>0</v>
      </c>
      <c r="BM18" s="111">
        <v>0</v>
      </c>
      <c r="BN18" s="111">
        <v>0</v>
      </c>
      <c r="BO18" s="111">
        <v>0</v>
      </c>
      <c r="BP18" s="111">
        <v>0</v>
      </c>
      <c r="BQ18" s="111">
        <v>0</v>
      </c>
      <c r="BR18" s="111">
        <v>0</v>
      </c>
      <c r="BS18" s="111">
        <v>0</v>
      </c>
      <c r="BT18" s="111">
        <v>0</v>
      </c>
      <c r="BU18" s="111">
        <v>0</v>
      </c>
    </row>
    <row r="19" spans="1:73" x14ac:dyDescent="0.25">
      <c r="A19" s="104">
        <f>A20-0.5</f>
        <v>-31.5</v>
      </c>
      <c r="B19" s="115">
        <v>0</v>
      </c>
      <c r="C19" s="115">
        <v>0</v>
      </c>
      <c r="D19" s="115">
        <v>0</v>
      </c>
      <c r="E19" s="115">
        <v>0</v>
      </c>
      <c r="F19" s="115">
        <v>0</v>
      </c>
      <c r="G19" s="115">
        <v>0</v>
      </c>
      <c r="H19" s="111">
        <v>0</v>
      </c>
      <c r="I19" s="111">
        <v>0</v>
      </c>
      <c r="J19" s="111">
        <v>0</v>
      </c>
      <c r="K19" s="111">
        <v>0</v>
      </c>
      <c r="L19" s="111">
        <v>0</v>
      </c>
      <c r="M19" s="111">
        <v>0</v>
      </c>
      <c r="N19" s="111">
        <v>0</v>
      </c>
      <c r="O19" s="111">
        <v>0</v>
      </c>
      <c r="P19" s="111">
        <v>0</v>
      </c>
      <c r="Q19" s="111">
        <v>0</v>
      </c>
      <c r="R19" s="111">
        <v>0</v>
      </c>
      <c r="S19" s="111">
        <v>0</v>
      </c>
      <c r="T19" s="111">
        <v>0</v>
      </c>
      <c r="U19" s="111">
        <v>0</v>
      </c>
      <c r="V19" s="111">
        <v>0</v>
      </c>
      <c r="W19" s="111">
        <v>0</v>
      </c>
      <c r="X19" s="111">
        <v>0</v>
      </c>
      <c r="Y19" s="111">
        <v>0</v>
      </c>
      <c r="Z19" s="111">
        <v>0</v>
      </c>
      <c r="AA19" s="111">
        <v>0</v>
      </c>
      <c r="AB19" s="111">
        <v>0</v>
      </c>
      <c r="AC19" s="111">
        <v>0</v>
      </c>
      <c r="AD19" s="111">
        <v>0</v>
      </c>
      <c r="AE19" s="111">
        <v>0</v>
      </c>
      <c r="AF19" s="111">
        <v>0</v>
      </c>
      <c r="AG19" s="111">
        <v>0</v>
      </c>
      <c r="AH19" s="111">
        <v>0</v>
      </c>
      <c r="AI19" s="111">
        <v>0</v>
      </c>
      <c r="AJ19" s="111">
        <v>0</v>
      </c>
      <c r="AK19" s="111">
        <v>0</v>
      </c>
      <c r="AL19" s="111">
        <v>0</v>
      </c>
      <c r="AM19" s="111">
        <v>0</v>
      </c>
      <c r="AN19" s="111">
        <v>0</v>
      </c>
      <c r="AO19" s="111">
        <v>0</v>
      </c>
      <c r="AP19" s="111">
        <v>0</v>
      </c>
      <c r="AQ19" s="111">
        <v>0</v>
      </c>
      <c r="AR19" s="111">
        <v>0</v>
      </c>
      <c r="AS19" s="111">
        <v>0</v>
      </c>
      <c r="AT19" s="111">
        <v>0</v>
      </c>
      <c r="AU19" s="111">
        <v>0</v>
      </c>
      <c r="AV19" s="111">
        <v>0</v>
      </c>
      <c r="AW19" s="111">
        <v>0</v>
      </c>
      <c r="AX19" s="111">
        <v>0</v>
      </c>
      <c r="AY19" s="111">
        <v>0</v>
      </c>
      <c r="AZ19" s="111">
        <v>0</v>
      </c>
      <c r="BA19" s="111">
        <v>0</v>
      </c>
      <c r="BB19" s="111">
        <v>0</v>
      </c>
      <c r="BC19" s="111">
        <v>0</v>
      </c>
      <c r="BD19" s="111">
        <v>0</v>
      </c>
      <c r="BE19" s="111">
        <v>0</v>
      </c>
      <c r="BF19" s="111">
        <v>0</v>
      </c>
      <c r="BG19" s="111">
        <v>0</v>
      </c>
      <c r="BH19" s="111">
        <v>0</v>
      </c>
      <c r="BI19" s="111">
        <v>0</v>
      </c>
      <c r="BJ19" s="111">
        <v>0</v>
      </c>
      <c r="BK19" s="111">
        <v>0</v>
      </c>
      <c r="BL19" s="111">
        <v>0</v>
      </c>
      <c r="BM19" s="111">
        <v>0</v>
      </c>
      <c r="BN19" s="111">
        <v>0</v>
      </c>
      <c r="BO19" s="111">
        <v>0</v>
      </c>
      <c r="BP19" s="111">
        <v>0</v>
      </c>
      <c r="BQ19" s="111">
        <v>0</v>
      </c>
      <c r="BR19" s="111">
        <v>0</v>
      </c>
      <c r="BS19" s="111">
        <v>0</v>
      </c>
      <c r="BT19" s="111">
        <v>0</v>
      </c>
      <c r="BU19" s="111">
        <v>0</v>
      </c>
    </row>
    <row r="20" spans="1:73" x14ac:dyDescent="0.25">
      <c r="A20" s="113">
        <v>-31</v>
      </c>
      <c r="B20" s="115">
        <v>0</v>
      </c>
      <c r="C20" s="115">
        <v>0</v>
      </c>
      <c r="D20" s="115">
        <v>0</v>
      </c>
      <c r="E20" s="115">
        <v>0</v>
      </c>
      <c r="F20" s="115">
        <v>0</v>
      </c>
      <c r="G20" s="115">
        <v>0</v>
      </c>
      <c r="H20" s="111">
        <v>0</v>
      </c>
      <c r="I20" s="111">
        <v>0</v>
      </c>
      <c r="J20" s="111">
        <v>0</v>
      </c>
      <c r="K20" s="111">
        <v>0</v>
      </c>
      <c r="L20" s="11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11">
        <v>0</v>
      </c>
      <c r="AD20" s="111">
        <v>0</v>
      </c>
      <c r="AE20" s="111">
        <v>0</v>
      </c>
      <c r="AF20" s="111">
        <v>0</v>
      </c>
      <c r="AG20" s="111">
        <v>0</v>
      </c>
      <c r="AH20" s="111">
        <v>0</v>
      </c>
      <c r="AI20" s="111">
        <v>0</v>
      </c>
      <c r="AJ20" s="111">
        <v>0</v>
      </c>
      <c r="AK20" s="111">
        <v>0</v>
      </c>
      <c r="AL20" s="111">
        <v>0</v>
      </c>
      <c r="AM20" s="111">
        <v>0</v>
      </c>
      <c r="AN20" s="111">
        <v>0</v>
      </c>
      <c r="AO20" s="111">
        <v>0</v>
      </c>
      <c r="AP20" s="111">
        <v>0</v>
      </c>
      <c r="AQ20" s="111">
        <v>0</v>
      </c>
      <c r="AR20" s="111">
        <v>0</v>
      </c>
      <c r="AS20" s="111">
        <v>0</v>
      </c>
      <c r="AT20" s="111">
        <v>0</v>
      </c>
      <c r="AU20" s="111">
        <v>0</v>
      </c>
      <c r="AV20" s="111">
        <v>0</v>
      </c>
      <c r="AW20" s="111">
        <v>0</v>
      </c>
      <c r="AX20" s="111">
        <v>0</v>
      </c>
      <c r="AY20" s="111">
        <v>0</v>
      </c>
      <c r="AZ20" s="111">
        <v>0</v>
      </c>
      <c r="BA20" s="111">
        <v>0</v>
      </c>
      <c r="BB20" s="111">
        <v>0</v>
      </c>
      <c r="BC20" s="111">
        <v>0</v>
      </c>
      <c r="BD20" s="111">
        <v>0</v>
      </c>
      <c r="BE20" s="111">
        <v>0</v>
      </c>
      <c r="BF20" s="111">
        <v>0</v>
      </c>
      <c r="BG20" s="111">
        <v>0</v>
      </c>
      <c r="BH20" s="111">
        <v>0</v>
      </c>
      <c r="BI20" s="111">
        <v>0</v>
      </c>
      <c r="BJ20" s="111">
        <v>0</v>
      </c>
      <c r="BK20" s="111">
        <v>0</v>
      </c>
      <c r="BL20" s="111">
        <v>0</v>
      </c>
      <c r="BM20" s="111">
        <v>0</v>
      </c>
      <c r="BN20" s="111">
        <v>0</v>
      </c>
      <c r="BO20" s="111">
        <v>0</v>
      </c>
      <c r="BP20" s="111">
        <v>0</v>
      </c>
      <c r="BQ20" s="111">
        <v>0</v>
      </c>
      <c r="BR20" s="111">
        <v>0</v>
      </c>
      <c r="BS20" s="111">
        <v>0</v>
      </c>
      <c r="BT20" s="111">
        <v>0</v>
      </c>
      <c r="BU20" s="111">
        <v>0</v>
      </c>
    </row>
    <row r="21" spans="1:73" x14ac:dyDescent="0.25">
      <c r="A21" s="113">
        <v>-30.5</v>
      </c>
      <c r="B21" s="110">
        <v>1</v>
      </c>
      <c r="C21" s="110">
        <v>1</v>
      </c>
      <c r="D21" s="110">
        <v>1</v>
      </c>
      <c r="E21" s="110">
        <v>1</v>
      </c>
      <c r="F21" s="110">
        <v>1</v>
      </c>
      <c r="G21" s="110">
        <v>1</v>
      </c>
      <c r="H21" s="111">
        <v>0</v>
      </c>
      <c r="I21" s="111">
        <v>0</v>
      </c>
      <c r="J21" s="111">
        <v>0</v>
      </c>
      <c r="K21" s="111">
        <v>0</v>
      </c>
      <c r="L21" s="111">
        <v>0</v>
      </c>
      <c r="M21" s="111">
        <v>0</v>
      </c>
      <c r="N21" s="111">
        <v>0</v>
      </c>
      <c r="O21" s="111">
        <v>0</v>
      </c>
      <c r="P21" s="111">
        <v>0</v>
      </c>
      <c r="Q21" s="111">
        <v>0</v>
      </c>
      <c r="R21" s="111">
        <v>0</v>
      </c>
      <c r="S21" s="111">
        <v>0</v>
      </c>
      <c r="T21" s="111">
        <v>0</v>
      </c>
      <c r="U21" s="111">
        <v>0</v>
      </c>
      <c r="V21" s="111">
        <v>0</v>
      </c>
      <c r="W21" s="111">
        <v>0</v>
      </c>
      <c r="X21" s="111">
        <v>0</v>
      </c>
      <c r="Y21" s="111">
        <v>0</v>
      </c>
      <c r="Z21" s="111">
        <v>0</v>
      </c>
      <c r="AA21" s="111">
        <v>0</v>
      </c>
      <c r="AB21" s="111">
        <v>0</v>
      </c>
      <c r="AC21" s="111">
        <v>0</v>
      </c>
      <c r="AD21" s="111">
        <v>0</v>
      </c>
      <c r="AE21" s="111">
        <v>0</v>
      </c>
      <c r="AF21" s="111">
        <v>0</v>
      </c>
      <c r="AG21" s="111">
        <v>0</v>
      </c>
      <c r="AH21" s="111">
        <v>0</v>
      </c>
      <c r="AI21" s="111">
        <v>0</v>
      </c>
      <c r="AJ21" s="111">
        <v>0</v>
      </c>
      <c r="AK21" s="111">
        <v>0</v>
      </c>
      <c r="AL21" s="111">
        <v>0</v>
      </c>
      <c r="AM21" s="111">
        <v>0</v>
      </c>
      <c r="AN21" s="111">
        <v>0</v>
      </c>
      <c r="AO21" s="111">
        <v>0</v>
      </c>
      <c r="AP21" s="111">
        <v>0</v>
      </c>
      <c r="AQ21" s="111">
        <v>0</v>
      </c>
      <c r="AR21" s="111">
        <v>0</v>
      </c>
      <c r="AS21" s="111">
        <v>0</v>
      </c>
      <c r="AT21" s="111">
        <v>0</v>
      </c>
      <c r="AU21" s="111">
        <v>0</v>
      </c>
      <c r="AV21" s="111">
        <v>0</v>
      </c>
      <c r="AW21" s="111">
        <v>0</v>
      </c>
      <c r="AX21" s="111">
        <v>0</v>
      </c>
      <c r="AY21" s="111">
        <v>0</v>
      </c>
      <c r="AZ21" s="111">
        <v>0</v>
      </c>
      <c r="BA21" s="111">
        <v>0</v>
      </c>
      <c r="BB21" s="111">
        <v>0</v>
      </c>
      <c r="BC21" s="111">
        <v>0</v>
      </c>
      <c r="BD21" s="111">
        <v>0</v>
      </c>
      <c r="BE21" s="111">
        <v>0</v>
      </c>
      <c r="BF21" s="111">
        <v>0</v>
      </c>
      <c r="BG21" s="111">
        <v>0</v>
      </c>
      <c r="BH21" s="111">
        <v>0</v>
      </c>
      <c r="BI21" s="111">
        <v>0</v>
      </c>
      <c r="BJ21" s="111">
        <v>0</v>
      </c>
      <c r="BK21" s="111">
        <v>0</v>
      </c>
      <c r="BL21" s="111">
        <v>0</v>
      </c>
      <c r="BM21" s="111">
        <v>0</v>
      </c>
      <c r="BN21" s="111">
        <v>0</v>
      </c>
      <c r="BO21" s="111">
        <v>0</v>
      </c>
      <c r="BP21" s="111">
        <v>0</v>
      </c>
      <c r="BQ21" s="111">
        <v>0</v>
      </c>
      <c r="BR21" s="111">
        <v>0</v>
      </c>
      <c r="BS21" s="111">
        <v>0</v>
      </c>
      <c r="BT21" s="111">
        <v>0</v>
      </c>
      <c r="BU21" s="111">
        <v>0</v>
      </c>
    </row>
    <row r="22" spans="1:73" x14ac:dyDescent="0.25">
      <c r="A22" s="113">
        <v>-30</v>
      </c>
      <c r="B22" s="110">
        <v>1</v>
      </c>
      <c r="C22" s="110">
        <v>1</v>
      </c>
      <c r="D22" s="110">
        <v>1</v>
      </c>
      <c r="E22" s="110">
        <v>1</v>
      </c>
      <c r="F22" s="110">
        <v>1</v>
      </c>
      <c r="G22" s="110">
        <v>1</v>
      </c>
      <c r="H22" s="114">
        <v>0</v>
      </c>
      <c r="I22" s="114">
        <v>0</v>
      </c>
      <c r="J22" s="114">
        <v>0</v>
      </c>
      <c r="K22" s="114">
        <v>0</v>
      </c>
      <c r="L22" s="114">
        <v>0</v>
      </c>
      <c r="M22" s="114">
        <v>0</v>
      </c>
      <c r="N22" s="110">
        <v>0</v>
      </c>
      <c r="O22" s="110">
        <v>0</v>
      </c>
      <c r="P22" s="110">
        <v>0</v>
      </c>
      <c r="Q22" s="110">
        <v>0</v>
      </c>
      <c r="R22" s="110">
        <v>0</v>
      </c>
      <c r="S22" s="110">
        <v>0</v>
      </c>
      <c r="T22" s="111">
        <v>0</v>
      </c>
      <c r="U22" s="111">
        <v>0</v>
      </c>
      <c r="V22" s="111">
        <v>0</v>
      </c>
      <c r="W22" s="111">
        <v>0</v>
      </c>
      <c r="X22" s="111">
        <v>0</v>
      </c>
      <c r="Y22" s="111">
        <v>0</v>
      </c>
      <c r="Z22" s="112">
        <v>0</v>
      </c>
      <c r="AA22" s="112">
        <v>0</v>
      </c>
      <c r="AB22" s="112">
        <v>0</v>
      </c>
      <c r="AC22" s="112">
        <v>0</v>
      </c>
      <c r="AD22" s="112">
        <v>0</v>
      </c>
      <c r="AE22" s="112">
        <v>0</v>
      </c>
      <c r="AF22" s="111">
        <v>0</v>
      </c>
      <c r="AG22" s="111">
        <v>0</v>
      </c>
      <c r="AH22" s="111">
        <v>0</v>
      </c>
      <c r="AI22" s="111">
        <v>0</v>
      </c>
      <c r="AJ22" s="111">
        <v>0</v>
      </c>
      <c r="AK22" s="111">
        <v>0</v>
      </c>
      <c r="AL22" s="110">
        <v>0</v>
      </c>
      <c r="AM22" s="110">
        <v>0</v>
      </c>
      <c r="AN22" s="110">
        <v>0</v>
      </c>
      <c r="AO22" s="110">
        <v>0</v>
      </c>
      <c r="AP22" s="110">
        <v>0</v>
      </c>
      <c r="AQ22" s="110">
        <v>0</v>
      </c>
      <c r="AR22" s="109">
        <v>0</v>
      </c>
      <c r="AS22" s="109">
        <v>0</v>
      </c>
      <c r="AT22" s="109">
        <v>0</v>
      </c>
      <c r="AU22" s="109">
        <v>0</v>
      </c>
      <c r="AV22" s="109">
        <v>0</v>
      </c>
      <c r="AW22" s="109">
        <v>0</v>
      </c>
      <c r="AX22" s="112">
        <v>0</v>
      </c>
      <c r="AY22" s="112">
        <v>0</v>
      </c>
      <c r="AZ22" s="112">
        <v>0</v>
      </c>
      <c r="BA22" s="112">
        <v>0</v>
      </c>
      <c r="BB22" s="112">
        <v>0</v>
      </c>
      <c r="BC22" s="112">
        <v>0</v>
      </c>
      <c r="BD22" s="111">
        <v>0</v>
      </c>
      <c r="BE22" s="111">
        <v>0</v>
      </c>
      <c r="BF22" s="111">
        <v>0</v>
      </c>
      <c r="BG22" s="111">
        <v>0</v>
      </c>
      <c r="BH22" s="111">
        <v>0</v>
      </c>
      <c r="BI22" s="111">
        <v>0</v>
      </c>
      <c r="BJ22" s="112">
        <v>0</v>
      </c>
      <c r="BK22" s="112">
        <v>0</v>
      </c>
      <c r="BL22" s="112">
        <v>0</v>
      </c>
      <c r="BM22" s="112">
        <v>0</v>
      </c>
      <c r="BN22" s="112">
        <v>0</v>
      </c>
      <c r="BO22" s="112">
        <v>0</v>
      </c>
      <c r="BP22" s="111">
        <v>0</v>
      </c>
      <c r="BQ22" s="111">
        <v>0</v>
      </c>
      <c r="BR22" s="111">
        <v>0</v>
      </c>
      <c r="BS22" s="111">
        <v>0</v>
      </c>
      <c r="BT22" s="111">
        <v>0</v>
      </c>
      <c r="BU22" s="111">
        <v>0</v>
      </c>
    </row>
    <row r="23" spans="1:73" x14ac:dyDescent="0.25">
      <c r="A23" s="113">
        <v>-29.5</v>
      </c>
      <c r="B23" s="110">
        <v>1</v>
      </c>
      <c r="C23" s="110">
        <v>1</v>
      </c>
      <c r="D23" s="110">
        <v>1</v>
      </c>
      <c r="E23" s="110">
        <v>1</v>
      </c>
      <c r="F23" s="110">
        <v>1</v>
      </c>
      <c r="G23" s="110">
        <v>1</v>
      </c>
      <c r="H23" s="109">
        <v>1</v>
      </c>
      <c r="I23" s="109">
        <v>1</v>
      </c>
      <c r="J23" s="109">
        <v>1</v>
      </c>
      <c r="K23" s="109">
        <v>1</v>
      </c>
      <c r="L23" s="109">
        <v>1</v>
      </c>
      <c r="M23" s="109">
        <v>1</v>
      </c>
      <c r="N23" s="110">
        <v>0</v>
      </c>
      <c r="O23" s="110">
        <v>0</v>
      </c>
      <c r="P23" s="110">
        <v>0</v>
      </c>
      <c r="Q23" s="110">
        <v>0</v>
      </c>
      <c r="R23" s="110">
        <v>0</v>
      </c>
      <c r="S23" s="110">
        <v>0</v>
      </c>
      <c r="T23" s="111">
        <v>0</v>
      </c>
      <c r="U23" s="111">
        <v>0</v>
      </c>
      <c r="V23" s="111">
        <v>0</v>
      </c>
      <c r="W23" s="111">
        <v>0</v>
      </c>
      <c r="X23" s="111">
        <v>0</v>
      </c>
      <c r="Y23" s="111">
        <v>0</v>
      </c>
      <c r="Z23" s="112">
        <v>0</v>
      </c>
      <c r="AA23" s="112">
        <v>0</v>
      </c>
      <c r="AB23" s="112">
        <v>0</v>
      </c>
      <c r="AC23" s="112">
        <v>0</v>
      </c>
      <c r="AD23" s="112">
        <v>0</v>
      </c>
      <c r="AE23" s="112">
        <v>0</v>
      </c>
      <c r="AF23" s="111">
        <v>0</v>
      </c>
      <c r="AG23" s="111">
        <v>0</v>
      </c>
      <c r="AH23" s="111">
        <v>0</v>
      </c>
      <c r="AI23" s="111">
        <v>0</v>
      </c>
      <c r="AJ23" s="111">
        <v>0</v>
      </c>
      <c r="AK23" s="111">
        <v>0</v>
      </c>
      <c r="AL23" s="110">
        <v>0</v>
      </c>
      <c r="AM23" s="110">
        <v>0</v>
      </c>
      <c r="AN23" s="110">
        <v>0</v>
      </c>
      <c r="AO23" s="110">
        <v>0</v>
      </c>
      <c r="AP23" s="110">
        <v>0</v>
      </c>
      <c r="AQ23" s="110">
        <v>0</v>
      </c>
      <c r="AR23" s="109">
        <v>0</v>
      </c>
      <c r="AS23" s="109">
        <v>0</v>
      </c>
      <c r="AT23" s="109">
        <v>0</v>
      </c>
      <c r="AU23" s="109">
        <v>0</v>
      </c>
      <c r="AV23" s="109">
        <v>0</v>
      </c>
      <c r="AW23" s="109">
        <v>0</v>
      </c>
      <c r="AX23" s="112">
        <v>0</v>
      </c>
      <c r="AY23" s="112">
        <v>0</v>
      </c>
      <c r="AZ23" s="112">
        <v>0</v>
      </c>
      <c r="BA23" s="112">
        <v>0</v>
      </c>
      <c r="BB23" s="112">
        <v>0</v>
      </c>
      <c r="BC23" s="112">
        <v>0</v>
      </c>
      <c r="BD23" s="111">
        <v>0</v>
      </c>
      <c r="BE23" s="111">
        <v>0</v>
      </c>
      <c r="BF23" s="111">
        <v>0</v>
      </c>
      <c r="BG23" s="111">
        <v>0</v>
      </c>
      <c r="BH23" s="111">
        <v>0</v>
      </c>
      <c r="BI23" s="111">
        <v>0</v>
      </c>
      <c r="BJ23" s="112">
        <v>0</v>
      </c>
      <c r="BK23" s="112">
        <v>0</v>
      </c>
      <c r="BL23" s="112">
        <v>0</v>
      </c>
      <c r="BM23" s="112">
        <v>0</v>
      </c>
      <c r="BN23" s="112">
        <v>0</v>
      </c>
      <c r="BO23" s="112">
        <v>0</v>
      </c>
      <c r="BP23" s="111">
        <v>0</v>
      </c>
      <c r="BQ23" s="111">
        <v>0</v>
      </c>
      <c r="BR23" s="111">
        <v>0</v>
      </c>
      <c r="BS23" s="111">
        <v>0</v>
      </c>
      <c r="BT23" s="111">
        <v>0</v>
      </c>
      <c r="BU23" s="111">
        <v>0</v>
      </c>
    </row>
    <row r="24" spans="1:73" x14ac:dyDescent="0.25">
      <c r="A24" s="113">
        <v>-29</v>
      </c>
      <c r="B24" s="110">
        <v>1</v>
      </c>
      <c r="C24" s="110">
        <v>1</v>
      </c>
      <c r="D24" s="110">
        <v>1</v>
      </c>
      <c r="E24" s="110">
        <v>1</v>
      </c>
      <c r="F24" s="110">
        <v>1</v>
      </c>
      <c r="G24" s="110">
        <v>1</v>
      </c>
      <c r="H24" s="109">
        <v>1</v>
      </c>
      <c r="I24" s="109">
        <v>1</v>
      </c>
      <c r="J24" s="109">
        <v>1</v>
      </c>
      <c r="K24" s="109">
        <v>1</v>
      </c>
      <c r="L24" s="109">
        <v>1</v>
      </c>
      <c r="M24" s="109">
        <v>1</v>
      </c>
      <c r="N24" s="110">
        <v>0</v>
      </c>
      <c r="O24" s="110">
        <v>0</v>
      </c>
      <c r="P24" s="110">
        <v>0</v>
      </c>
      <c r="Q24" s="110">
        <v>0</v>
      </c>
      <c r="R24" s="110">
        <v>0</v>
      </c>
      <c r="S24" s="110">
        <v>0</v>
      </c>
      <c r="T24" s="111">
        <v>0</v>
      </c>
      <c r="U24" s="111">
        <v>0</v>
      </c>
      <c r="V24" s="111">
        <v>0</v>
      </c>
      <c r="W24" s="111">
        <v>0</v>
      </c>
      <c r="X24" s="111">
        <v>0</v>
      </c>
      <c r="Y24" s="111">
        <v>0</v>
      </c>
      <c r="Z24" s="112">
        <v>0</v>
      </c>
      <c r="AA24" s="112">
        <v>0</v>
      </c>
      <c r="AB24" s="112">
        <v>0</v>
      </c>
      <c r="AC24" s="112">
        <v>0</v>
      </c>
      <c r="AD24" s="112">
        <v>0</v>
      </c>
      <c r="AE24" s="112">
        <v>0</v>
      </c>
      <c r="AF24" s="111">
        <v>0</v>
      </c>
      <c r="AG24" s="111">
        <v>0</v>
      </c>
      <c r="AH24" s="111">
        <v>0</v>
      </c>
      <c r="AI24" s="111">
        <v>0</v>
      </c>
      <c r="AJ24" s="111">
        <v>0</v>
      </c>
      <c r="AK24" s="111">
        <v>0</v>
      </c>
      <c r="AL24" s="110">
        <v>0</v>
      </c>
      <c r="AM24" s="110">
        <v>0</v>
      </c>
      <c r="AN24" s="110">
        <v>0</v>
      </c>
      <c r="AO24" s="110">
        <v>0</v>
      </c>
      <c r="AP24" s="110">
        <v>0</v>
      </c>
      <c r="AQ24" s="110">
        <v>0</v>
      </c>
      <c r="AR24" s="109">
        <v>0</v>
      </c>
      <c r="AS24" s="109">
        <v>0</v>
      </c>
      <c r="AT24" s="109">
        <v>0</v>
      </c>
      <c r="AU24" s="109">
        <v>0</v>
      </c>
      <c r="AV24" s="109">
        <v>0</v>
      </c>
      <c r="AW24" s="109">
        <v>0</v>
      </c>
      <c r="AX24" s="112">
        <v>0</v>
      </c>
      <c r="AY24" s="112">
        <v>0</v>
      </c>
      <c r="AZ24" s="112">
        <v>0</v>
      </c>
      <c r="BA24" s="112">
        <v>0</v>
      </c>
      <c r="BB24" s="112">
        <v>0</v>
      </c>
      <c r="BC24" s="112">
        <v>0</v>
      </c>
      <c r="BD24" s="111">
        <v>0</v>
      </c>
      <c r="BE24" s="111">
        <v>0</v>
      </c>
      <c r="BF24" s="111">
        <v>0</v>
      </c>
      <c r="BG24" s="111">
        <v>0</v>
      </c>
      <c r="BH24" s="111">
        <v>0</v>
      </c>
      <c r="BI24" s="111">
        <v>0</v>
      </c>
      <c r="BJ24" s="112">
        <v>0</v>
      </c>
      <c r="BK24" s="112">
        <v>0</v>
      </c>
      <c r="BL24" s="112">
        <v>0</v>
      </c>
      <c r="BM24" s="112">
        <v>0</v>
      </c>
      <c r="BN24" s="112">
        <v>0</v>
      </c>
      <c r="BO24" s="112">
        <v>0</v>
      </c>
      <c r="BP24" s="111">
        <v>0</v>
      </c>
      <c r="BQ24" s="111">
        <v>0</v>
      </c>
      <c r="BR24" s="111">
        <v>0</v>
      </c>
      <c r="BS24" s="111">
        <v>0</v>
      </c>
      <c r="BT24" s="111">
        <v>0</v>
      </c>
      <c r="BU24" s="111">
        <v>0</v>
      </c>
    </row>
    <row r="25" spans="1:73" x14ac:dyDescent="0.25">
      <c r="A25" s="113">
        <v>-28.5</v>
      </c>
      <c r="B25" s="110">
        <v>1</v>
      </c>
      <c r="C25" s="110">
        <v>1</v>
      </c>
      <c r="D25" s="110">
        <v>1</v>
      </c>
      <c r="E25" s="110">
        <v>1</v>
      </c>
      <c r="F25" s="110">
        <v>1</v>
      </c>
      <c r="G25" s="110">
        <v>1</v>
      </c>
      <c r="H25" s="109">
        <v>1</v>
      </c>
      <c r="I25" s="109">
        <v>1</v>
      </c>
      <c r="J25" s="109">
        <v>1</v>
      </c>
      <c r="K25" s="109">
        <v>1</v>
      </c>
      <c r="L25" s="109">
        <v>1</v>
      </c>
      <c r="M25" s="109">
        <v>1</v>
      </c>
      <c r="N25" s="115">
        <v>0</v>
      </c>
      <c r="O25" s="115">
        <v>0</v>
      </c>
      <c r="P25" s="115">
        <v>0</v>
      </c>
      <c r="Q25" s="115">
        <v>0</v>
      </c>
      <c r="R25" s="115">
        <v>0</v>
      </c>
      <c r="S25" s="115">
        <v>0</v>
      </c>
      <c r="T25" s="111">
        <v>0</v>
      </c>
      <c r="U25" s="111">
        <v>0</v>
      </c>
      <c r="V25" s="111">
        <v>0</v>
      </c>
      <c r="W25" s="111">
        <v>0</v>
      </c>
      <c r="X25" s="111">
        <v>0</v>
      </c>
      <c r="Y25" s="111">
        <v>0</v>
      </c>
      <c r="Z25" s="112">
        <v>0</v>
      </c>
      <c r="AA25" s="112">
        <v>0</v>
      </c>
      <c r="AB25" s="112">
        <v>0</v>
      </c>
      <c r="AC25" s="112">
        <v>0</v>
      </c>
      <c r="AD25" s="112">
        <v>0</v>
      </c>
      <c r="AE25" s="112">
        <v>0</v>
      </c>
      <c r="AF25" s="111">
        <v>0</v>
      </c>
      <c r="AG25" s="111">
        <v>0</v>
      </c>
      <c r="AH25" s="111">
        <v>0</v>
      </c>
      <c r="AI25" s="111">
        <v>0</v>
      </c>
      <c r="AJ25" s="111">
        <v>0</v>
      </c>
      <c r="AK25" s="111">
        <v>0</v>
      </c>
      <c r="AL25" s="110">
        <v>0</v>
      </c>
      <c r="AM25" s="110">
        <v>0</v>
      </c>
      <c r="AN25" s="110">
        <v>0</v>
      </c>
      <c r="AO25" s="110">
        <v>0</v>
      </c>
      <c r="AP25" s="110">
        <v>0</v>
      </c>
      <c r="AQ25" s="110">
        <v>0</v>
      </c>
      <c r="AR25" s="109">
        <v>0</v>
      </c>
      <c r="AS25" s="109">
        <v>0</v>
      </c>
      <c r="AT25" s="109">
        <v>0</v>
      </c>
      <c r="AU25" s="109">
        <v>0</v>
      </c>
      <c r="AV25" s="109">
        <v>0</v>
      </c>
      <c r="AW25" s="109">
        <v>0</v>
      </c>
      <c r="AX25" s="112">
        <v>0</v>
      </c>
      <c r="AY25" s="112">
        <v>0</v>
      </c>
      <c r="AZ25" s="112">
        <v>0</v>
      </c>
      <c r="BA25" s="112">
        <v>0</v>
      </c>
      <c r="BB25" s="112">
        <v>0</v>
      </c>
      <c r="BC25" s="112">
        <v>0</v>
      </c>
      <c r="BD25" s="111">
        <v>0</v>
      </c>
      <c r="BE25" s="111">
        <v>0</v>
      </c>
      <c r="BF25" s="111">
        <v>0</v>
      </c>
      <c r="BG25" s="111">
        <v>0</v>
      </c>
      <c r="BH25" s="111">
        <v>0</v>
      </c>
      <c r="BI25" s="111">
        <v>0</v>
      </c>
      <c r="BJ25" s="112">
        <v>0</v>
      </c>
      <c r="BK25" s="112">
        <v>0</v>
      </c>
      <c r="BL25" s="112">
        <v>0</v>
      </c>
      <c r="BM25" s="112">
        <v>0</v>
      </c>
      <c r="BN25" s="112">
        <v>0</v>
      </c>
      <c r="BO25" s="112">
        <v>0</v>
      </c>
      <c r="BP25" s="111">
        <v>0</v>
      </c>
      <c r="BQ25" s="111">
        <v>0</v>
      </c>
      <c r="BR25" s="111">
        <v>0</v>
      </c>
      <c r="BS25" s="111">
        <v>0</v>
      </c>
      <c r="BT25" s="111">
        <v>0</v>
      </c>
      <c r="BU25" s="111">
        <v>0</v>
      </c>
    </row>
    <row r="26" spans="1:73" x14ac:dyDescent="0.25">
      <c r="A26" s="113">
        <v>-28</v>
      </c>
      <c r="B26" s="110">
        <v>2</v>
      </c>
      <c r="C26" s="110">
        <v>2</v>
      </c>
      <c r="D26" s="110">
        <v>2</v>
      </c>
      <c r="E26" s="110">
        <v>2</v>
      </c>
      <c r="F26" s="110">
        <v>2</v>
      </c>
      <c r="G26" s="110">
        <v>2</v>
      </c>
      <c r="H26" s="109">
        <v>1</v>
      </c>
      <c r="I26" s="109">
        <v>1</v>
      </c>
      <c r="J26" s="109">
        <v>1</v>
      </c>
      <c r="K26" s="109">
        <v>1</v>
      </c>
      <c r="L26" s="109">
        <v>1</v>
      </c>
      <c r="M26" s="109">
        <v>1</v>
      </c>
      <c r="N26" s="110">
        <v>1</v>
      </c>
      <c r="O26" s="110">
        <v>1</v>
      </c>
      <c r="P26" s="110">
        <v>1</v>
      </c>
      <c r="Q26" s="110">
        <v>1</v>
      </c>
      <c r="R26" s="110">
        <v>1</v>
      </c>
      <c r="S26" s="110">
        <v>1</v>
      </c>
      <c r="T26" s="111">
        <v>0</v>
      </c>
      <c r="U26" s="111">
        <v>0</v>
      </c>
      <c r="V26" s="111">
        <v>0</v>
      </c>
      <c r="W26" s="111">
        <v>0</v>
      </c>
      <c r="X26" s="111">
        <v>0</v>
      </c>
      <c r="Y26" s="111">
        <v>0</v>
      </c>
      <c r="Z26" s="112">
        <v>0</v>
      </c>
      <c r="AA26" s="112">
        <v>0</v>
      </c>
      <c r="AB26" s="112">
        <v>0</v>
      </c>
      <c r="AC26" s="112">
        <v>0</v>
      </c>
      <c r="AD26" s="112">
        <v>0</v>
      </c>
      <c r="AE26" s="112">
        <v>0</v>
      </c>
      <c r="AF26" s="111">
        <v>0</v>
      </c>
      <c r="AG26" s="111">
        <v>0</v>
      </c>
      <c r="AH26" s="111">
        <v>0</v>
      </c>
      <c r="AI26" s="111">
        <v>0</v>
      </c>
      <c r="AJ26" s="111">
        <v>0</v>
      </c>
      <c r="AK26" s="111">
        <v>0</v>
      </c>
      <c r="AL26" s="110">
        <v>0</v>
      </c>
      <c r="AM26" s="110">
        <v>0</v>
      </c>
      <c r="AN26" s="110">
        <v>0</v>
      </c>
      <c r="AO26" s="110">
        <v>0</v>
      </c>
      <c r="AP26" s="110">
        <v>0</v>
      </c>
      <c r="AQ26" s="110">
        <v>0</v>
      </c>
      <c r="AR26" s="109">
        <v>0</v>
      </c>
      <c r="AS26" s="109">
        <v>0</v>
      </c>
      <c r="AT26" s="109">
        <v>0</v>
      </c>
      <c r="AU26" s="109">
        <v>0</v>
      </c>
      <c r="AV26" s="109">
        <v>0</v>
      </c>
      <c r="AW26" s="109">
        <v>0</v>
      </c>
      <c r="AX26" s="112">
        <v>0</v>
      </c>
      <c r="AY26" s="112">
        <v>0</v>
      </c>
      <c r="AZ26" s="112">
        <v>0</v>
      </c>
      <c r="BA26" s="112">
        <v>0</v>
      </c>
      <c r="BB26" s="112">
        <v>0</v>
      </c>
      <c r="BC26" s="112">
        <v>0</v>
      </c>
      <c r="BD26" s="111">
        <v>0</v>
      </c>
      <c r="BE26" s="111">
        <v>0</v>
      </c>
      <c r="BF26" s="111">
        <v>0</v>
      </c>
      <c r="BG26" s="111">
        <v>0</v>
      </c>
      <c r="BH26" s="111">
        <v>0</v>
      </c>
      <c r="BI26" s="111">
        <v>0</v>
      </c>
      <c r="BJ26" s="112">
        <v>0</v>
      </c>
      <c r="BK26" s="112">
        <v>0</v>
      </c>
      <c r="BL26" s="112">
        <v>0</v>
      </c>
      <c r="BM26" s="112">
        <v>0</v>
      </c>
      <c r="BN26" s="112">
        <v>0</v>
      </c>
      <c r="BO26" s="112">
        <v>0</v>
      </c>
      <c r="BP26" s="111">
        <v>0</v>
      </c>
      <c r="BQ26" s="111">
        <v>0</v>
      </c>
      <c r="BR26" s="111">
        <v>0</v>
      </c>
      <c r="BS26" s="111">
        <v>0</v>
      </c>
      <c r="BT26" s="111">
        <v>0</v>
      </c>
      <c r="BU26" s="111">
        <v>0</v>
      </c>
    </row>
    <row r="27" spans="1:73" x14ac:dyDescent="0.25">
      <c r="A27" s="113">
        <v>-27.5</v>
      </c>
      <c r="B27" s="110">
        <v>2</v>
      </c>
      <c r="C27" s="110">
        <v>2</v>
      </c>
      <c r="D27" s="110">
        <v>2</v>
      </c>
      <c r="E27" s="110">
        <v>2</v>
      </c>
      <c r="F27" s="110">
        <v>2</v>
      </c>
      <c r="G27" s="110">
        <v>2</v>
      </c>
      <c r="H27" s="109">
        <v>1</v>
      </c>
      <c r="I27" s="109">
        <v>1</v>
      </c>
      <c r="J27" s="109">
        <v>1</v>
      </c>
      <c r="K27" s="109">
        <v>1</v>
      </c>
      <c r="L27" s="109">
        <v>1</v>
      </c>
      <c r="M27" s="109">
        <v>1</v>
      </c>
      <c r="N27" s="110">
        <v>1</v>
      </c>
      <c r="O27" s="110">
        <v>1</v>
      </c>
      <c r="P27" s="110">
        <v>1</v>
      </c>
      <c r="Q27" s="110">
        <v>1</v>
      </c>
      <c r="R27" s="110">
        <v>1</v>
      </c>
      <c r="S27" s="110">
        <v>1</v>
      </c>
      <c r="T27" s="109">
        <v>0</v>
      </c>
      <c r="U27" s="109">
        <v>0</v>
      </c>
      <c r="V27" s="109">
        <v>0</v>
      </c>
      <c r="W27" s="109">
        <v>0</v>
      </c>
      <c r="X27" s="109">
        <v>0</v>
      </c>
      <c r="Y27" s="111">
        <v>0</v>
      </c>
      <c r="Z27" s="112">
        <v>0</v>
      </c>
      <c r="AA27" s="112">
        <v>0</v>
      </c>
      <c r="AB27" s="112">
        <v>0</v>
      </c>
      <c r="AC27" s="112">
        <v>0</v>
      </c>
      <c r="AD27" s="112">
        <v>0</v>
      </c>
      <c r="AE27" s="112">
        <v>0</v>
      </c>
      <c r="AF27" s="111">
        <v>0</v>
      </c>
      <c r="AG27" s="111">
        <v>0</v>
      </c>
      <c r="AH27" s="111">
        <v>0</v>
      </c>
      <c r="AI27" s="111">
        <v>0</v>
      </c>
      <c r="AJ27" s="111">
        <v>0</v>
      </c>
      <c r="AK27" s="111">
        <v>0</v>
      </c>
      <c r="AL27" s="110">
        <v>0</v>
      </c>
      <c r="AM27" s="110">
        <v>0</v>
      </c>
      <c r="AN27" s="110">
        <v>0</v>
      </c>
      <c r="AO27" s="110">
        <v>0</v>
      </c>
      <c r="AP27" s="110">
        <v>0</v>
      </c>
      <c r="AQ27" s="110">
        <v>0</v>
      </c>
      <c r="AR27" s="109">
        <v>0</v>
      </c>
      <c r="AS27" s="109">
        <v>0</v>
      </c>
      <c r="AT27" s="109">
        <v>0</v>
      </c>
      <c r="AU27" s="109">
        <v>0</v>
      </c>
      <c r="AV27" s="109">
        <v>0</v>
      </c>
      <c r="AW27" s="109">
        <v>0</v>
      </c>
      <c r="AX27" s="112">
        <v>0</v>
      </c>
      <c r="AY27" s="112">
        <v>0</v>
      </c>
      <c r="AZ27" s="112">
        <v>0</v>
      </c>
      <c r="BA27" s="112">
        <v>0</v>
      </c>
      <c r="BB27" s="112">
        <v>0</v>
      </c>
      <c r="BC27" s="112">
        <v>0</v>
      </c>
      <c r="BD27" s="111">
        <v>0</v>
      </c>
      <c r="BE27" s="111">
        <v>0</v>
      </c>
      <c r="BF27" s="111">
        <v>0</v>
      </c>
      <c r="BG27" s="111">
        <v>0</v>
      </c>
      <c r="BH27" s="111">
        <v>0</v>
      </c>
      <c r="BI27" s="111">
        <v>0</v>
      </c>
      <c r="BJ27" s="112">
        <v>0</v>
      </c>
      <c r="BK27" s="112">
        <v>0</v>
      </c>
      <c r="BL27" s="112">
        <v>0</v>
      </c>
      <c r="BM27" s="112">
        <v>0</v>
      </c>
      <c r="BN27" s="112">
        <v>0</v>
      </c>
      <c r="BO27" s="112">
        <v>0</v>
      </c>
      <c r="BP27" s="111">
        <v>0</v>
      </c>
      <c r="BQ27" s="111">
        <v>0</v>
      </c>
      <c r="BR27" s="111">
        <v>0</v>
      </c>
      <c r="BS27" s="111">
        <v>0</v>
      </c>
      <c r="BT27" s="111">
        <v>0</v>
      </c>
      <c r="BU27" s="111">
        <v>0</v>
      </c>
    </row>
    <row r="28" spans="1:73" x14ac:dyDescent="0.25">
      <c r="A28" s="113">
        <v>-27</v>
      </c>
      <c r="B28" s="110">
        <v>2</v>
      </c>
      <c r="C28" s="110">
        <v>2</v>
      </c>
      <c r="D28" s="110">
        <v>2</v>
      </c>
      <c r="E28" s="110">
        <v>2</v>
      </c>
      <c r="F28" s="110">
        <v>2</v>
      </c>
      <c r="G28" s="110">
        <v>2</v>
      </c>
      <c r="H28" s="109">
        <v>2</v>
      </c>
      <c r="I28" s="109">
        <v>2</v>
      </c>
      <c r="J28" s="109">
        <v>2</v>
      </c>
      <c r="K28" s="109">
        <v>2</v>
      </c>
      <c r="L28" s="109">
        <v>2</v>
      </c>
      <c r="M28" s="109">
        <v>2</v>
      </c>
      <c r="N28" s="110">
        <v>1</v>
      </c>
      <c r="O28" s="110">
        <v>1</v>
      </c>
      <c r="P28" s="110">
        <v>1</v>
      </c>
      <c r="Q28" s="110">
        <v>1</v>
      </c>
      <c r="R28" s="110">
        <v>1</v>
      </c>
      <c r="S28" s="110">
        <v>1</v>
      </c>
      <c r="T28" s="114">
        <v>0</v>
      </c>
      <c r="U28" s="114">
        <v>0</v>
      </c>
      <c r="V28" s="114">
        <v>0</v>
      </c>
      <c r="W28" s="114">
        <v>0</v>
      </c>
      <c r="X28" s="114">
        <v>0</v>
      </c>
      <c r="Y28" s="116">
        <v>0</v>
      </c>
      <c r="Z28" s="112">
        <v>0</v>
      </c>
      <c r="AA28" s="112">
        <v>0</v>
      </c>
      <c r="AB28" s="112">
        <v>0</v>
      </c>
      <c r="AC28" s="112">
        <v>0</v>
      </c>
      <c r="AD28" s="112">
        <v>0</v>
      </c>
      <c r="AE28" s="112">
        <v>0</v>
      </c>
      <c r="AF28" s="111">
        <v>0</v>
      </c>
      <c r="AG28" s="111">
        <v>0</v>
      </c>
      <c r="AH28" s="111">
        <v>0</v>
      </c>
      <c r="AI28" s="111">
        <v>0</v>
      </c>
      <c r="AJ28" s="111">
        <v>0</v>
      </c>
      <c r="AK28" s="111">
        <v>0</v>
      </c>
      <c r="AL28" s="110">
        <v>0</v>
      </c>
      <c r="AM28" s="110">
        <v>0</v>
      </c>
      <c r="AN28" s="110">
        <v>0</v>
      </c>
      <c r="AO28" s="110">
        <v>0</v>
      </c>
      <c r="AP28" s="110">
        <v>0</v>
      </c>
      <c r="AQ28" s="110">
        <v>0</v>
      </c>
      <c r="AR28" s="109">
        <v>0</v>
      </c>
      <c r="AS28" s="109">
        <v>0</v>
      </c>
      <c r="AT28" s="109">
        <v>0</v>
      </c>
      <c r="AU28" s="109">
        <v>0</v>
      </c>
      <c r="AV28" s="109">
        <v>0</v>
      </c>
      <c r="AW28" s="109">
        <v>0</v>
      </c>
      <c r="AX28" s="112">
        <v>0</v>
      </c>
      <c r="AY28" s="112">
        <v>0</v>
      </c>
      <c r="AZ28" s="112">
        <v>0</v>
      </c>
      <c r="BA28" s="112">
        <v>0</v>
      </c>
      <c r="BB28" s="112">
        <v>0</v>
      </c>
      <c r="BC28" s="112">
        <v>0</v>
      </c>
      <c r="BD28" s="111">
        <v>0</v>
      </c>
      <c r="BE28" s="111">
        <v>0</v>
      </c>
      <c r="BF28" s="111">
        <v>0</v>
      </c>
      <c r="BG28" s="111">
        <v>0</v>
      </c>
      <c r="BH28" s="111">
        <v>0</v>
      </c>
      <c r="BI28" s="111">
        <v>0</v>
      </c>
      <c r="BJ28" s="112">
        <v>0</v>
      </c>
      <c r="BK28" s="112">
        <v>0</v>
      </c>
      <c r="BL28" s="112">
        <v>0</v>
      </c>
      <c r="BM28" s="112">
        <v>0</v>
      </c>
      <c r="BN28" s="112">
        <v>0</v>
      </c>
      <c r="BO28" s="112">
        <v>0</v>
      </c>
      <c r="BP28" s="111">
        <v>0</v>
      </c>
      <c r="BQ28" s="111">
        <v>0</v>
      </c>
      <c r="BR28" s="111">
        <v>0</v>
      </c>
      <c r="BS28" s="111">
        <v>0</v>
      </c>
      <c r="BT28" s="111">
        <v>0</v>
      </c>
      <c r="BU28" s="111">
        <v>0</v>
      </c>
    </row>
    <row r="29" spans="1:73" x14ac:dyDescent="0.25">
      <c r="A29" s="113">
        <v>-26.5</v>
      </c>
      <c r="B29" s="110">
        <v>2</v>
      </c>
      <c r="C29" s="110">
        <v>2</v>
      </c>
      <c r="D29" s="110">
        <v>2</v>
      </c>
      <c r="E29" s="110">
        <v>2</v>
      </c>
      <c r="F29" s="110">
        <v>2</v>
      </c>
      <c r="G29" s="110">
        <v>2</v>
      </c>
      <c r="H29" s="109">
        <v>2</v>
      </c>
      <c r="I29" s="109">
        <v>2</v>
      </c>
      <c r="J29" s="109">
        <v>2</v>
      </c>
      <c r="K29" s="109">
        <v>2</v>
      </c>
      <c r="L29" s="109">
        <v>2</v>
      </c>
      <c r="M29" s="109">
        <v>2</v>
      </c>
      <c r="N29" s="110">
        <v>1</v>
      </c>
      <c r="O29" s="110">
        <v>1</v>
      </c>
      <c r="P29" s="110">
        <v>1</v>
      </c>
      <c r="Q29" s="110">
        <v>1</v>
      </c>
      <c r="R29" s="110">
        <v>1</v>
      </c>
      <c r="S29" s="110">
        <v>1</v>
      </c>
      <c r="T29" s="109">
        <v>1</v>
      </c>
      <c r="U29" s="109">
        <v>1</v>
      </c>
      <c r="V29" s="109">
        <v>1</v>
      </c>
      <c r="W29" s="109">
        <v>1</v>
      </c>
      <c r="X29" s="109">
        <v>1</v>
      </c>
      <c r="Y29" s="109">
        <v>1</v>
      </c>
      <c r="Z29" s="112">
        <v>0</v>
      </c>
      <c r="AA29" s="112">
        <v>0</v>
      </c>
      <c r="AB29" s="112">
        <v>0</v>
      </c>
      <c r="AC29" s="112">
        <v>0</v>
      </c>
      <c r="AD29" s="112">
        <v>0</v>
      </c>
      <c r="AE29" s="112">
        <v>0</v>
      </c>
      <c r="AF29" s="111">
        <v>0</v>
      </c>
      <c r="AG29" s="111">
        <v>0</v>
      </c>
      <c r="AH29" s="111">
        <v>0</v>
      </c>
      <c r="AI29" s="111">
        <v>0</v>
      </c>
      <c r="AJ29" s="111">
        <v>0</v>
      </c>
      <c r="AK29" s="111">
        <v>0</v>
      </c>
      <c r="AL29" s="110">
        <v>0</v>
      </c>
      <c r="AM29" s="110">
        <v>0</v>
      </c>
      <c r="AN29" s="110">
        <v>0</v>
      </c>
      <c r="AO29" s="110">
        <v>0</v>
      </c>
      <c r="AP29" s="110">
        <v>0</v>
      </c>
      <c r="AQ29" s="110">
        <v>0</v>
      </c>
      <c r="AR29" s="109">
        <v>0</v>
      </c>
      <c r="AS29" s="109">
        <v>0</v>
      </c>
      <c r="AT29" s="109">
        <v>0</v>
      </c>
      <c r="AU29" s="109">
        <v>0</v>
      </c>
      <c r="AV29" s="109">
        <v>0</v>
      </c>
      <c r="AW29" s="109">
        <v>0</v>
      </c>
      <c r="AX29" s="112">
        <v>0</v>
      </c>
      <c r="AY29" s="112">
        <v>0</v>
      </c>
      <c r="AZ29" s="112">
        <v>0</v>
      </c>
      <c r="BA29" s="112">
        <v>0</v>
      </c>
      <c r="BB29" s="112">
        <v>0</v>
      </c>
      <c r="BC29" s="112">
        <v>0</v>
      </c>
      <c r="BD29" s="111">
        <v>0</v>
      </c>
      <c r="BE29" s="111">
        <v>0</v>
      </c>
      <c r="BF29" s="111">
        <v>0</v>
      </c>
      <c r="BG29" s="111">
        <v>0</v>
      </c>
      <c r="BH29" s="111">
        <v>0</v>
      </c>
      <c r="BI29" s="111">
        <v>0</v>
      </c>
      <c r="BJ29" s="112">
        <v>0</v>
      </c>
      <c r="BK29" s="112">
        <v>0</v>
      </c>
      <c r="BL29" s="112">
        <v>0</v>
      </c>
      <c r="BM29" s="112">
        <v>0</v>
      </c>
      <c r="BN29" s="112">
        <v>0</v>
      </c>
      <c r="BO29" s="112">
        <v>0</v>
      </c>
      <c r="BP29" s="111">
        <v>0</v>
      </c>
      <c r="BQ29" s="111">
        <v>0</v>
      </c>
      <c r="BR29" s="111">
        <v>0</v>
      </c>
      <c r="BS29" s="111">
        <v>0</v>
      </c>
      <c r="BT29" s="111">
        <v>0</v>
      </c>
      <c r="BU29" s="111">
        <v>0</v>
      </c>
    </row>
    <row r="30" spans="1:73" x14ac:dyDescent="0.25">
      <c r="A30" s="113">
        <v>-26</v>
      </c>
      <c r="B30" s="110">
        <v>2</v>
      </c>
      <c r="C30" s="110">
        <v>2</v>
      </c>
      <c r="D30" s="110">
        <v>2</v>
      </c>
      <c r="E30" s="110">
        <v>2</v>
      </c>
      <c r="F30" s="110">
        <v>2</v>
      </c>
      <c r="G30" s="110">
        <v>2</v>
      </c>
      <c r="H30" s="109">
        <v>2</v>
      </c>
      <c r="I30" s="109">
        <v>2</v>
      </c>
      <c r="J30" s="109">
        <v>2</v>
      </c>
      <c r="K30" s="109">
        <v>2</v>
      </c>
      <c r="L30" s="109">
        <v>2</v>
      </c>
      <c r="M30" s="109">
        <v>2</v>
      </c>
      <c r="N30" s="110">
        <v>1</v>
      </c>
      <c r="O30" s="110">
        <v>1</v>
      </c>
      <c r="P30" s="110">
        <v>1</v>
      </c>
      <c r="Q30" s="110">
        <v>1</v>
      </c>
      <c r="R30" s="110">
        <v>1</v>
      </c>
      <c r="S30" s="110">
        <v>1</v>
      </c>
      <c r="T30" s="109">
        <v>1</v>
      </c>
      <c r="U30" s="109">
        <v>1</v>
      </c>
      <c r="V30" s="109">
        <v>1</v>
      </c>
      <c r="W30" s="109">
        <v>1</v>
      </c>
      <c r="X30" s="109">
        <v>1</v>
      </c>
      <c r="Y30" s="109">
        <v>1</v>
      </c>
      <c r="Z30" s="117">
        <v>0</v>
      </c>
      <c r="AA30" s="117">
        <v>0</v>
      </c>
      <c r="AB30" s="117">
        <v>0</v>
      </c>
      <c r="AC30" s="117">
        <v>0</v>
      </c>
      <c r="AD30" s="117">
        <v>0</v>
      </c>
      <c r="AE30" s="117">
        <v>0</v>
      </c>
      <c r="AF30" s="111">
        <v>0</v>
      </c>
      <c r="AG30" s="111">
        <v>0</v>
      </c>
      <c r="AH30" s="111">
        <v>0</v>
      </c>
      <c r="AI30" s="111">
        <v>0</v>
      </c>
      <c r="AJ30" s="111">
        <v>0</v>
      </c>
      <c r="AK30" s="111">
        <v>0</v>
      </c>
      <c r="AL30" s="110">
        <v>0</v>
      </c>
      <c r="AM30" s="110">
        <v>0</v>
      </c>
      <c r="AN30" s="110">
        <v>0</v>
      </c>
      <c r="AO30" s="110">
        <v>0</v>
      </c>
      <c r="AP30" s="110">
        <v>0</v>
      </c>
      <c r="AQ30" s="110">
        <v>0</v>
      </c>
      <c r="AR30" s="109">
        <v>0</v>
      </c>
      <c r="AS30" s="109">
        <v>0</v>
      </c>
      <c r="AT30" s="109">
        <v>0</v>
      </c>
      <c r="AU30" s="109">
        <v>0</v>
      </c>
      <c r="AV30" s="109">
        <v>0</v>
      </c>
      <c r="AW30" s="109">
        <v>0</v>
      </c>
      <c r="AX30" s="112">
        <v>0</v>
      </c>
      <c r="AY30" s="112">
        <v>0</v>
      </c>
      <c r="AZ30" s="112">
        <v>0</v>
      </c>
      <c r="BA30" s="112">
        <v>0</v>
      </c>
      <c r="BB30" s="112">
        <v>0</v>
      </c>
      <c r="BC30" s="112">
        <v>0</v>
      </c>
      <c r="BD30" s="111">
        <v>0</v>
      </c>
      <c r="BE30" s="111">
        <v>0</v>
      </c>
      <c r="BF30" s="111">
        <v>0</v>
      </c>
      <c r="BG30" s="111">
        <v>0</v>
      </c>
      <c r="BH30" s="111">
        <v>0</v>
      </c>
      <c r="BI30" s="111">
        <v>0</v>
      </c>
      <c r="BJ30" s="112">
        <v>0</v>
      </c>
      <c r="BK30" s="112">
        <v>0</v>
      </c>
      <c r="BL30" s="112">
        <v>0</v>
      </c>
      <c r="BM30" s="112">
        <v>0</v>
      </c>
      <c r="BN30" s="112">
        <v>0</v>
      </c>
      <c r="BO30" s="112">
        <v>0</v>
      </c>
      <c r="BP30" s="111">
        <v>0</v>
      </c>
      <c r="BQ30" s="111">
        <v>0</v>
      </c>
      <c r="BR30" s="111">
        <v>0</v>
      </c>
      <c r="BS30" s="111">
        <v>0</v>
      </c>
      <c r="BT30" s="111">
        <v>0</v>
      </c>
      <c r="BU30" s="111">
        <v>0</v>
      </c>
    </row>
    <row r="31" spans="1:73" x14ac:dyDescent="0.25">
      <c r="A31" s="113">
        <v>-25.5</v>
      </c>
      <c r="B31" s="110">
        <v>3</v>
      </c>
      <c r="C31" s="110">
        <v>3</v>
      </c>
      <c r="D31" s="110">
        <v>3</v>
      </c>
      <c r="E31" s="110">
        <v>3</v>
      </c>
      <c r="F31" s="110">
        <v>3</v>
      </c>
      <c r="G31" s="110">
        <v>3</v>
      </c>
      <c r="H31" s="109">
        <v>2</v>
      </c>
      <c r="I31" s="109">
        <v>2</v>
      </c>
      <c r="J31" s="109">
        <v>2</v>
      </c>
      <c r="K31" s="109">
        <v>2</v>
      </c>
      <c r="L31" s="109">
        <v>2</v>
      </c>
      <c r="M31" s="109">
        <v>2</v>
      </c>
      <c r="N31" s="110">
        <v>2</v>
      </c>
      <c r="O31" s="110">
        <v>2</v>
      </c>
      <c r="P31" s="110">
        <v>2</v>
      </c>
      <c r="Q31" s="110">
        <v>2</v>
      </c>
      <c r="R31" s="110">
        <v>2</v>
      </c>
      <c r="S31" s="110">
        <v>2</v>
      </c>
      <c r="T31" s="109">
        <v>1</v>
      </c>
      <c r="U31" s="109">
        <v>1</v>
      </c>
      <c r="V31" s="109">
        <v>1</v>
      </c>
      <c r="W31" s="109">
        <v>1</v>
      </c>
      <c r="X31" s="109">
        <v>1</v>
      </c>
      <c r="Y31" s="109">
        <v>1</v>
      </c>
      <c r="Z31" s="110">
        <v>1</v>
      </c>
      <c r="AA31" s="110">
        <v>1</v>
      </c>
      <c r="AB31" s="110">
        <v>1</v>
      </c>
      <c r="AC31" s="110">
        <v>1</v>
      </c>
      <c r="AD31" s="110">
        <v>1</v>
      </c>
      <c r="AE31" s="110">
        <v>1</v>
      </c>
      <c r="AF31" s="111">
        <v>0</v>
      </c>
      <c r="AG31" s="111">
        <v>0</v>
      </c>
      <c r="AH31" s="111">
        <v>0</v>
      </c>
      <c r="AI31" s="111">
        <v>0</v>
      </c>
      <c r="AJ31" s="111">
        <v>0</v>
      </c>
      <c r="AK31" s="111">
        <v>0</v>
      </c>
      <c r="AL31" s="110">
        <v>0</v>
      </c>
      <c r="AM31" s="110">
        <v>0</v>
      </c>
      <c r="AN31" s="110">
        <v>0</v>
      </c>
      <c r="AO31" s="110">
        <v>0</v>
      </c>
      <c r="AP31" s="110">
        <v>0</v>
      </c>
      <c r="AQ31" s="110">
        <v>0</v>
      </c>
      <c r="AR31" s="109">
        <v>0</v>
      </c>
      <c r="AS31" s="109">
        <v>0</v>
      </c>
      <c r="AT31" s="109">
        <v>0</v>
      </c>
      <c r="AU31" s="109">
        <v>0</v>
      </c>
      <c r="AV31" s="109">
        <v>0</v>
      </c>
      <c r="AW31" s="109">
        <v>0</v>
      </c>
      <c r="AX31" s="112">
        <v>0</v>
      </c>
      <c r="AY31" s="112">
        <v>0</v>
      </c>
      <c r="AZ31" s="112">
        <v>0</v>
      </c>
      <c r="BA31" s="112">
        <v>0</v>
      </c>
      <c r="BB31" s="112">
        <v>0</v>
      </c>
      <c r="BC31" s="112">
        <v>0</v>
      </c>
      <c r="BD31" s="111">
        <v>0</v>
      </c>
      <c r="BE31" s="111">
        <v>0</v>
      </c>
      <c r="BF31" s="111">
        <v>0</v>
      </c>
      <c r="BG31" s="111">
        <v>0</v>
      </c>
      <c r="BH31" s="111">
        <v>0</v>
      </c>
      <c r="BI31" s="111">
        <v>0</v>
      </c>
      <c r="BJ31" s="112">
        <v>0</v>
      </c>
      <c r="BK31" s="112">
        <v>0</v>
      </c>
      <c r="BL31" s="112">
        <v>0</v>
      </c>
      <c r="BM31" s="112">
        <v>0</v>
      </c>
      <c r="BN31" s="112">
        <v>0</v>
      </c>
      <c r="BO31" s="112">
        <v>0</v>
      </c>
      <c r="BP31" s="111">
        <v>0</v>
      </c>
      <c r="BQ31" s="111">
        <v>0</v>
      </c>
      <c r="BR31" s="111">
        <v>0</v>
      </c>
      <c r="BS31" s="111">
        <v>0</v>
      </c>
      <c r="BT31" s="111">
        <v>0</v>
      </c>
      <c r="BU31" s="111">
        <v>0</v>
      </c>
    </row>
    <row r="32" spans="1:73" x14ac:dyDescent="0.25">
      <c r="A32" s="113">
        <v>-25</v>
      </c>
      <c r="B32" s="110">
        <v>3</v>
      </c>
      <c r="C32" s="110">
        <v>3</v>
      </c>
      <c r="D32" s="110">
        <v>3</v>
      </c>
      <c r="E32" s="110">
        <v>3</v>
      </c>
      <c r="F32" s="110">
        <v>3</v>
      </c>
      <c r="G32" s="110">
        <v>3</v>
      </c>
      <c r="H32" s="109">
        <v>2</v>
      </c>
      <c r="I32" s="109">
        <v>2</v>
      </c>
      <c r="J32" s="109">
        <v>2</v>
      </c>
      <c r="K32" s="109">
        <v>2</v>
      </c>
      <c r="L32" s="109">
        <v>2</v>
      </c>
      <c r="M32" s="109">
        <v>2</v>
      </c>
      <c r="N32" s="110">
        <v>2</v>
      </c>
      <c r="O32" s="110">
        <v>2</v>
      </c>
      <c r="P32" s="110">
        <v>2</v>
      </c>
      <c r="Q32" s="110">
        <v>2</v>
      </c>
      <c r="R32" s="110">
        <v>2</v>
      </c>
      <c r="S32" s="110">
        <v>2</v>
      </c>
      <c r="T32" s="109">
        <v>1</v>
      </c>
      <c r="U32" s="109">
        <v>1</v>
      </c>
      <c r="V32" s="109">
        <v>1</v>
      </c>
      <c r="W32" s="109">
        <v>1</v>
      </c>
      <c r="X32" s="109">
        <v>1</v>
      </c>
      <c r="Y32" s="109">
        <v>1</v>
      </c>
      <c r="Z32" s="110">
        <v>1</v>
      </c>
      <c r="AA32" s="110">
        <v>1</v>
      </c>
      <c r="AB32" s="110">
        <v>1</v>
      </c>
      <c r="AC32" s="110">
        <v>1</v>
      </c>
      <c r="AD32" s="110">
        <v>1</v>
      </c>
      <c r="AE32" s="110">
        <v>1</v>
      </c>
      <c r="AF32" s="116">
        <v>0</v>
      </c>
      <c r="AG32" s="116">
        <v>0</v>
      </c>
      <c r="AH32" s="116">
        <v>0</v>
      </c>
      <c r="AI32" s="116">
        <v>0</v>
      </c>
      <c r="AJ32" s="116">
        <v>0</v>
      </c>
      <c r="AK32" s="114">
        <v>0</v>
      </c>
      <c r="AL32" s="110">
        <v>0</v>
      </c>
      <c r="AM32" s="110">
        <v>0</v>
      </c>
      <c r="AN32" s="110">
        <v>0</v>
      </c>
      <c r="AO32" s="110">
        <v>0</v>
      </c>
      <c r="AP32" s="110">
        <v>0</v>
      </c>
      <c r="AQ32" s="110">
        <v>0</v>
      </c>
      <c r="AR32" s="109">
        <v>0</v>
      </c>
      <c r="AS32" s="109">
        <v>0</v>
      </c>
      <c r="AT32" s="109">
        <v>0</v>
      </c>
      <c r="AU32" s="109">
        <v>0</v>
      </c>
      <c r="AV32" s="109">
        <v>0</v>
      </c>
      <c r="AW32" s="109">
        <v>0</v>
      </c>
      <c r="AX32" s="112">
        <v>0</v>
      </c>
      <c r="AY32" s="112">
        <v>0</v>
      </c>
      <c r="AZ32" s="112">
        <v>0</v>
      </c>
      <c r="BA32" s="112">
        <v>0</v>
      </c>
      <c r="BB32" s="112">
        <v>0</v>
      </c>
      <c r="BC32" s="112">
        <v>0</v>
      </c>
      <c r="BD32" s="111">
        <v>0</v>
      </c>
      <c r="BE32" s="111">
        <v>0</v>
      </c>
      <c r="BF32" s="111">
        <v>0</v>
      </c>
      <c r="BG32" s="111">
        <v>0</v>
      </c>
      <c r="BH32" s="111">
        <v>0</v>
      </c>
      <c r="BI32" s="111">
        <v>0</v>
      </c>
      <c r="BJ32" s="112">
        <v>0</v>
      </c>
      <c r="BK32" s="112">
        <v>0</v>
      </c>
      <c r="BL32" s="112">
        <v>0</v>
      </c>
      <c r="BM32" s="112">
        <v>0</v>
      </c>
      <c r="BN32" s="112">
        <v>0</v>
      </c>
      <c r="BO32" s="112">
        <v>0</v>
      </c>
      <c r="BP32" s="111">
        <v>0</v>
      </c>
      <c r="BQ32" s="111">
        <v>0</v>
      </c>
      <c r="BR32" s="111">
        <v>0</v>
      </c>
      <c r="BS32" s="111">
        <v>0</v>
      </c>
      <c r="BT32" s="111">
        <v>0</v>
      </c>
      <c r="BU32" s="111">
        <v>0</v>
      </c>
    </row>
    <row r="33" spans="1:73" x14ac:dyDescent="0.25">
      <c r="A33" s="113">
        <v>-24.5</v>
      </c>
      <c r="B33" s="110">
        <v>3</v>
      </c>
      <c r="C33" s="110">
        <v>3</v>
      </c>
      <c r="D33" s="110">
        <v>3</v>
      </c>
      <c r="E33" s="110">
        <v>3</v>
      </c>
      <c r="F33" s="110">
        <v>3</v>
      </c>
      <c r="G33" s="110">
        <v>3</v>
      </c>
      <c r="H33" s="109">
        <v>3</v>
      </c>
      <c r="I33" s="109">
        <v>3</v>
      </c>
      <c r="J33" s="109">
        <v>3</v>
      </c>
      <c r="K33" s="109">
        <v>3</v>
      </c>
      <c r="L33" s="109">
        <v>3</v>
      </c>
      <c r="M33" s="109">
        <v>3</v>
      </c>
      <c r="N33" s="110">
        <v>2</v>
      </c>
      <c r="O33" s="110">
        <v>2</v>
      </c>
      <c r="P33" s="110">
        <v>2</v>
      </c>
      <c r="Q33" s="110">
        <v>2</v>
      </c>
      <c r="R33" s="110">
        <v>2</v>
      </c>
      <c r="S33" s="110">
        <v>2</v>
      </c>
      <c r="T33" s="109">
        <v>1</v>
      </c>
      <c r="U33" s="109">
        <v>1</v>
      </c>
      <c r="V33" s="109">
        <v>1</v>
      </c>
      <c r="W33" s="109">
        <v>1</v>
      </c>
      <c r="X33" s="109">
        <v>1</v>
      </c>
      <c r="Y33" s="109">
        <v>1</v>
      </c>
      <c r="Z33" s="110">
        <v>1</v>
      </c>
      <c r="AA33" s="110">
        <v>1</v>
      </c>
      <c r="AB33" s="110">
        <v>1</v>
      </c>
      <c r="AC33" s="110">
        <v>1</v>
      </c>
      <c r="AD33" s="110">
        <v>1</v>
      </c>
      <c r="AE33" s="110">
        <v>1</v>
      </c>
      <c r="AF33" s="109">
        <v>1</v>
      </c>
      <c r="AG33" s="109">
        <v>1</v>
      </c>
      <c r="AH33" s="109">
        <v>1</v>
      </c>
      <c r="AI33" s="109">
        <v>1</v>
      </c>
      <c r="AJ33" s="109">
        <v>1</v>
      </c>
      <c r="AK33" s="109">
        <v>1</v>
      </c>
      <c r="AL33" s="110">
        <v>0</v>
      </c>
      <c r="AM33" s="110">
        <v>0</v>
      </c>
      <c r="AN33" s="110">
        <v>0</v>
      </c>
      <c r="AO33" s="110">
        <v>0</v>
      </c>
      <c r="AP33" s="110">
        <v>0</v>
      </c>
      <c r="AQ33" s="110">
        <v>0</v>
      </c>
      <c r="AR33" s="109">
        <v>0</v>
      </c>
      <c r="AS33" s="109">
        <v>0</v>
      </c>
      <c r="AT33" s="109">
        <v>0</v>
      </c>
      <c r="AU33" s="109">
        <v>0</v>
      </c>
      <c r="AV33" s="109">
        <v>0</v>
      </c>
      <c r="AW33" s="109">
        <v>0</v>
      </c>
      <c r="AX33" s="112">
        <v>0</v>
      </c>
      <c r="AY33" s="112">
        <v>0</v>
      </c>
      <c r="AZ33" s="112">
        <v>0</v>
      </c>
      <c r="BA33" s="112">
        <v>0</v>
      </c>
      <c r="BB33" s="112">
        <v>0</v>
      </c>
      <c r="BC33" s="112">
        <v>0</v>
      </c>
      <c r="BD33" s="111">
        <v>0</v>
      </c>
      <c r="BE33" s="111">
        <v>0</v>
      </c>
      <c r="BF33" s="111">
        <v>0</v>
      </c>
      <c r="BG33" s="111">
        <v>0</v>
      </c>
      <c r="BH33" s="111">
        <v>0</v>
      </c>
      <c r="BI33" s="111">
        <v>0</v>
      </c>
      <c r="BJ33" s="112">
        <v>0</v>
      </c>
      <c r="BK33" s="112">
        <v>0</v>
      </c>
      <c r="BL33" s="112">
        <v>0</v>
      </c>
      <c r="BM33" s="112">
        <v>0</v>
      </c>
      <c r="BN33" s="112">
        <v>0</v>
      </c>
      <c r="BO33" s="112">
        <v>0</v>
      </c>
      <c r="BP33" s="111">
        <v>0</v>
      </c>
      <c r="BQ33" s="111">
        <v>0</v>
      </c>
      <c r="BR33" s="111">
        <v>0</v>
      </c>
      <c r="BS33" s="111">
        <v>0</v>
      </c>
      <c r="BT33" s="111">
        <v>0</v>
      </c>
      <c r="BU33" s="111">
        <v>0</v>
      </c>
    </row>
    <row r="34" spans="1:73" x14ac:dyDescent="0.25">
      <c r="A34" s="113">
        <v>-24</v>
      </c>
      <c r="B34" s="110">
        <v>3</v>
      </c>
      <c r="C34" s="110">
        <v>3</v>
      </c>
      <c r="D34" s="110">
        <v>3</v>
      </c>
      <c r="E34" s="110">
        <v>3</v>
      </c>
      <c r="F34" s="110">
        <v>3</v>
      </c>
      <c r="G34" s="110">
        <v>3</v>
      </c>
      <c r="H34" s="109">
        <v>3</v>
      </c>
      <c r="I34" s="109">
        <v>3</v>
      </c>
      <c r="J34" s="109">
        <v>3</v>
      </c>
      <c r="K34" s="109">
        <v>3</v>
      </c>
      <c r="L34" s="109">
        <v>3</v>
      </c>
      <c r="M34" s="109">
        <v>3</v>
      </c>
      <c r="N34" s="110">
        <v>2</v>
      </c>
      <c r="O34" s="110">
        <v>2</v>
      </c>
      <c r="P34" s="110">
        <v>2</v>
      </c>
      <c r="Q34" s="110">
        <v>2</v>
      </c>
      <c r="R34" s="110">
        <v>2</v>
      </c>
      <c r="S34" s="110">
        <v>2</v>
      </c>
      <c r="T34" s="109">
        <v>2</v>
      </c>
      <c r="U34" s="109">
        <v>2</v>
      </c>
      <c r="V34" s="109">
        <v>2</v>
      </c>
      <c r="W34" s="109">
        <v>2</v>
      </c>
      <c r="X34" s="109">
        <v>2</v>
      </c>
      <c r="Y34" s="109">
        <v>2</v>
      </c>
      <c r="Z34" s="110">
        <v>1</v>
      </c>
      <c r="AA34" s="110">
        <v>1</v>
      </c>
      <c r="AB34" s="110">
        <v>1</v>
      </c>
      <c r="AC34" s="110">
        <v>1</v>
      </c>
      <c r="AD34" s="110">
        <v>1</v>
      </c>
      <c r="AE34" s="110">
        <v>1</v>
      </c>
      <c r="AF34" s="109">
        <v>1</v>
      </c>
      <c r="AG34" s="109">
        <v>1</v>
      </c>
      <c r="AH34" s="109">
        <v>1</v>
      </c>
      <c r="AI34" s="109">
        <v>1</v>
      </c>
      <c r="AJ34" s="109">
        <v>1</v>
      </c>
      <c r="AK34" s="109">
        <v>1</v>
      </c>
      <c r="AL34" s="110">
        <v>0</v>
      </c>
      <c r="AM34" s="110">
        <v>0</v>
      </c>
      <c r="AN34" s="110">
        <v>0</v>
      </c>
      <c r="AO34" s="110">
        <v>0</v>
      </c>
      <c r="AP34" s="110">
        <v>0</v>
      </c>
      <c r="AQ34" s="110">
        <v>0</v>
      </c>
      <c r="AR34" s="109">
        <v>0</v>
      </c>
      <c r="AS34" s="109">
        <v>0</v>
      </c>
      <c r="AT34" s="109">
        <v>0</v>
      </c>
      <c r="AU34" s="109">
        <v>0</v>
      </c>
      <c r="AV34" s="109">
        <v>0</v>
      </c>
      <c r="AW34" s="109">
        <v>0</v>
      </c>
      <c r="AX34" s="112">
        <v>0</v>
      </c>
      <c r="AY34" s="112">
        <v>0</v>
      </c>
      <c r="AZ34" s="112">
        <v>0</v>
      </c>
      <c r="BA34" s="112">
        <v>0</v>
      </c>
      <c r="BB34" s="112">
        <v>0</v>
      </c>
      <c r="BC34" s="112">
        <v>0</v>
      </c>
      <c r="BD34" s="111">
        <v>0</v>
      </c>
      <c r="BE34" s="111">
        <v>0</v>
      </c>
      <c r="BF34" s="111">
        <v>0</v>
      </c>
      <c r="BG34" s="111">
        <v>0</v>
      </c>
      <c r="BH34" s="111">
        <v>0</v>
      </c>
      <c r="BI34" s="111">
        <v>0</v>
      </c>
      <c r="BJ34" s="112">
        <v>0</v>
      </c>
      <c r="BK34" s="112">
        <v>0</v>
      </c>
      <c r="BL34" s="112">
        <v>0</v>
      </c>
      <c r="BM34" s="112">
        <v>0</v>
      </c>
      <c r="BN34" s="112">
        <v>0</v>
      </c>
      <c r="BO34" s="112">
        <v>0</v>
      </c>
      <c r="BP34" s="111">
        <v>0</v>
      </c>
      <c r="BQ34" s="111">
        <v>0</v>
      </c>
      <c r="BR34" s="111">
        <v>0</v>
      </c>
      <c r="BS34" s="111">
        <v>0</v>
      </c>
      <c r="BT34" s="111">
        <v>0</v>
      </c>
      <c r="BU34" s="111">
        <v>0</v>
      </c>
    </row>
    <row r="35" spans="1:73" x14ac:dyDescent="0.25">
      <c r="A35" s="113">
        <v>-23.5</v>
      </c>
      <c r="B35" s="110">
        <v>3</v>
      </c>
      <c r="C35" s="110">
        <v>3</v>
      </c>
      <c r="D35" s="110">
        <v>3</v>
      </c>
      <c r="E35" s="110">
        <v>3</v>
      </c>
      <c r="F35" s="110">
        <v>3</v>
      </c>
      <c r="G35" s="110">
        <v>3</v>
      </c>
      <c r="H35" s="109">
        <v>3</v>
      </c>
      <c r="I35" s="109">
        <v>3</v>
      </c>
      <c r="J35" s="109">
        <v>3</v>
      </c>
      <c r="K35" s="109">
        <v>3</v>
      </c>
      <c r="L35" s="109">
        <v>3</v>
      </c>
      <c r="M35" s="109">
        <v>3</v>
      </c>
      <c r="N35" s="110">
        <v>2</v>
      </c>
      <c r="O35" s="110">
        <v>2</v>
      </c>
      <c r="P35" s="110">
        <v>2</v>
      </c>
      <c r="Q35" s="110">
        <v>2</v>
      </c>
      <c r="R35" s="110">
        <v>2</v>
      </c>
      <c r="S35" s="110">
        <v>2</v>
      </c>
      <c r="T35" s="109">
        <v>2</v>
      </c>
      <c r="U35" s="109">
        <v>2</v>
      </c>
      <c r="V35" s="109">
        <v>2</v>
      </c>
      <c r="W35" s="109">
        <v>2</v>
      </c>
      <c r="X35" s="109">
        <v>2</v>
      </c>
      <c r="Y35" s="109">
        <v>2</v>
      </c>
      <c r="Z35" s="110">
        <v>1</v>
      </c>
      <c r="AA35" s="110">
        <v>1</v>
      </c>
      <c r="AB35" s="110">
        <v>1</v>
      </c>
      <c r="AC35" s="110">
        <v>1</v>
      </c>
      <c r="AD35" s="110">
        <v>1</v>
      </c>
      <c r="AE35" s="110">
        <v>1</v>
      </c>
      <c r="AF35" s="109">
        <v>1</v>
      </c>
      <c r="AG35" s="109">
        <v>1</v>
      </c>
      <c r="AH35" s="109">
        <v>1</v>
      </c>
      <c r="AI35" s="109">
        <v>1</v>
      </c>
      <c r="AJ35" s="109">
        <v>1</v>
      </c>
      <c r="AK35" s="109">
        <v>1</v>
      </c>
      <c r="AL35" s="115">
        <v>0</v>
      </c>
      <c r="AM35" s="115">
        <v>0</v>
      </c>
      <c r="AN35" s="115">
        <v>0</v>
      </c>
      <c r="AO35" s="115">
        <v>0</v>
      </c>
      <c r="AP35" s="115">
        <v>0</v>
      </c>
      <c r="AQ35" s="115">
        <v>0</v>
      </c>
      <c r="AR35" s="109">
        <v>0</v>
      </c>
      <c r="AS35" s="109">
        <v>0</v>
      </c>
      <c r="AT35" s="109">
        <v>0</v>
      </c>
      <c r="AU35" s="109">
        <v>0</v>
      </c>
      <c r="AV35" s="109">
        <v>0</v>
      </c>
      <c r="AW35" s="109">
        <v>0</v>
      </c>
      <c r="AX35" s="112">
        <v>0</v>
      </c>
      <c r="AY35" s="112">
        <v>0</v>
      </c>
      <c r="AZ35" s="112">
        <v>0</v>
      </c>
      <c r="BA35" s="112">
        <v>0</v>
      </c>
      <c r="BB35" s="112">
        <v>0</v>
      </c>
      <c r="BC35" s="112">
        <v>0</v>
      </c>
      <c r="BD35" s="111">
        <v>0</v>
      </c>
      <c r="BE35" s="111">
        <v>0</v>
      </c>
      <c r="BF35" s="111">
        <v>0</v>
      </c>
      <c r="BG35" s="111">
        <v>0</v>
      </c>
      <c r="BH35" s="111">
        <v>0</v>
      </c>
      <c r="BI35" s="111">
        <v>0</v>
      </c>
      <c r="BJ35" s="112">
        <v>0</v>
      </c>
      <c r="BK35" s="112">
        <v>0</v>
      </c>
      <c r="BL35" s="112">
        <v>0</v>
      </c>
      <c r="BM35" s="112">
        <v>0</v>
      </c>
      <c r="BN35" s="112">
        <v>0</v>
      </c>
      <c r="BO35" s="112">
        <v>0</v>
      </c>
      <c r="BP35" s="111">
        <v>0</v>
      </c>
      <c r="BQ35" s="111">
        <v>0</v>
      </c>
      <c r="BR35" s="111">
        <v>0</v>
      </c>
      <c r="BS35" s="111">
        <v>0</v>
      </c>
      <c r="BT35" s="111">
        <v>0</v>
      </c>
      <c r="BU35" s="111">
        <v>0</v>
      </c>
    </row>
    <row r="36" spans="1:73" x14ac:dyDescent="0.25">
      <c r="A36" s="113">
        <v>-23</v>
      </c>
      <c r="B36" s="110">
        <v>4</v>
      </c>
      <c r="C36" s="110">
        <v>4</v>
      </c>
      <c r="D36" s="110">
        <v>4</v>
      </c>
      <c r="E36" s="110">
        <v>4</v>
      </c>
      <c r="F36" s="110">
        <v>4</v>
      </c>
      <c r="G36" s="110">
        <v>4</v>
      </c>
      <c r="H36" s="109">
        <v>3</v>
      </c>
      <c r="I36" s="109">
        <v>3</v>
      </c>
      <c r="J36" s="109">
        <v>3</v>
      </c>
      <c r="K36" s="109">
        <v>3</v>
      </c>
      <c r="L36" s="109">
        <v>3</v>
      </c>
      <c r="M36" s="109">
        <v>3</v>
      </c>
      <c r="N36" s="110">
        <v>3</v>
      </c>
      <c r="O36" s="110">
        <v>3</v>
      </c>
      <c r="P36" s="110">
        <v>3</v>
      </c>
      <c r="Q36" s="110">
        <v>3</v>
      </c>
      <c r="R36" s="110">
        <v>3</v>
      </c>
      <c r="S36" s="110">
        <v>3</v>
      </c>
      <c r="T36" s="109">
        <v>2</v>
      </c>
      <c r="U36" s="109">
        <v>2</v>
      </c>
      <c r="V36" s="109">
        <v>2</v>
      </c>
      <c r="W36" s="109">
        <v>2</v>
      </c>
      <c r="X36" s="109">
        <v>2</v>
      </c>
      <c r="Y36" s="109">
        <v>2</v>
      </c>
      <c r="Z36" s="110">
        <v>2</v>
      </c>
      <c r="AA36" s="110">
        <v>2</v>
      </c>
      <c r="AB36" s="110">
        <v>2</v>
      </c>
      <c r="AC36" s="110">
        <v>2</v>
      </c>
      <c r="AD36" s="110">
        <v>2</v>
      </c>
      <c r="AE36" s="110">
        <v>2</v>
      </c>
      <c r="AF36" s="109">
        <v>1</v>
      </c>
      <c r="AG36" s="109">
        <v>1</v>
      </c>
      <c r="AH36" s="109">
        <v>1</v>
      </c>
      <c r="AI36" s="109">
        <v>1</v>
      </c>
      <c r="AJ36" s="109">
        <v>1</v>
      </c>
      <c r="AK36" s="109">
        <v>1</v>
      </c>
      <c r="AL36" s="110">
        <v>1</v>
      </c>
      <c r="AM36" s="110">
        <v>1</v>
      </c>
      <c r="AN36" s="110">
        <v>1</v>
      </c>
      <c r="AO36" s="110">
        <v>1</v>
      </c>
      <c r="AP36" s="110">
        <v>1</v>
      </c>
      <c r="AQ36" s="110">
        <v>1</v>
      </c>
      <c r="AR36" s="109">
        <v>0</v>
      </c>
      <c r="AS36" s="109">
        <v>0</v>
      </c>
      <c r="AT36" s="109">
        <v>0</v>
      </c>
      <c r="AU36" s="109">
        <v>0</v>
      </c>
      <c r="AV36" s="109">
        <v>0</v>
      </c>
      <c r="AW36" s="109">
        <v>0</v>
      </c>
      <c r="AX36" s="112">
        <v>0</v>
      </c>
      <c r="AY36" s="112">
        <v>0</v>
      </c>
      <c r="AZ36" s="112">
        <v>0</v>
      </c>
      <c r="BA36" s="112">
        <v>0</v>
      </c>
      <c r="BB36" s="112">
        <v>0</v>
      </c>
      <c r="BC36" s="112">
        <v>0</v>
      </c>
      <c r="BD36" s="111">
        <v>0</v>
      </c>
      <c r="BE36" s="111">
        <v>0</v>
      </c>
      <c r="BF36" s="111">
        <v>0</v>
      </c>
      <c r="BG36" s="111">
        <v>0</v>
      </c>
      <c r="BH36" s="111">
        <v>0</v>
      </c>
      <c r="BI36" s="111">
        <v>0</v>
      </c>
      <c r="BJ36" s="112">
        <v>0</v>
      </c>
      <c r="BK36" s="112">
        <v>0</v>
      </c>
      <c r="BL36" s="112">
        <v>0</v>
      </c>
      <c r="BM36" s="112">
        <v>0</v>
      </c>
      <c r="BN36" s="112">
        <v>0</v>
      </c>
      <c r="BO36" s="112">
        <v>0</v>
      </c>
      <c r="BP36" s="111">
        <v>0</v>
      </c>
      <c r="BQ36" s="111">
        <v>0</v>
      </c>
      <c r="BR36" s="111">
        <v>0</v>
      </c>
      <c r="BS36" s="111">
        <v>0</v>
      </c>
      <c r="BT36" s="111">
        <v>0</v>
      </c>
      <c r="BU36" s="111">
        <v>0</v>
      </c>
    </row>
    <row r="37" spans="1:73" x14ac:dyDescent="0.25">
      <c r="A37" s="113">
        <v>-22.5</v>
      </c>
      <c r="B37" s="110">
        <v>4</v>
      </c>
      <c r="C37" s="110">
        <v>4</v>
      </c>
      <c r="D37" s="110">
        <v>4</v>
      </c>
      <c r="E37" s="110">
        <v>4</v>
      </c>
      <c r="F37" s="110">
        <v>4</v>
      </c>
      <c r="G37" s="110">
        <v>4</v>
      </c>
      <c r="H37" s="109">
        <v>3</v>
      </c>
      <c r="I37" s="109">
        <v>3</v>
      </c>
      <c r="J37" s="109">
        <v>3</v>
      </c>
      <c r="K37" s="109">
        <v>3</v>
      </c>
      <c r="L37" s="109">
        <v>3</v>
      </c>
      <c r="M37" s="109">
        <v>3</v>
      </c>
      <c r="N37" s="110">
        <v>3</v>
      </c>
      <c r="O37" s="110">
        <v>3</v>
      </c>
      <c r="P37" s="110">
        <v>3</v>
      </c>
      <c r="Q37" s="110">
        <v>3</v>
      </c>
      <c r="R37" s="110">
        <v>3</v>
      </c>
      <c r="S37" s="110">
        <v>3</v>
      </c>
      <c r="T37" s="109">
        <v>2</v>
      </c>
      <c r="U37" s="109">
        <v>2</v>
      </c>
      <c r="V37" s="109">
        <v>2</v>
      </c>
      <c r="W37" s="109">
        <v>2</v>
      </c>
      <c r="X37" s="109">
        <v>2</v>
      </c>
      <c r="Y37" s="109">
        <v>2</v>
      </c>
      <c r="Z37" s="110">
        <v>2</v>
      </c>
      <c r="AA37" s="110">
        <v>2</v>
      </c>
      <c r="AB37" s="110">
        <v>2</v>
      </c>
      <c r="AC37" s="110">
        <v>2</v>
      </c>
      <c r="AD37" s="110">
        <v>2</v>
      </c>
      <c r="AE37" s="110">
        <v>2</v>
      </c>
      <c r="AF37" s="109">
        <v>1</v>
      </c>
      <c r="AG37" s="109">
        <v>1</v>
      </c>
      <c r="AH37" s="109">
        <v>1</v>
      </c>
      <c r="AI37" s="109">
        <v>1</v>
      </c>
      <c r="AJ37" s="109">
        <v>1</v>
      </c>
      <c r="AK37" s="109">
        <v>1</v>
      </c>
      <c r="AL37" s="110">
        <v>1</v>
      </c>
      <c r="AM37" s="110">
        <v>1</v>
      </c>
      <c r="AN37" s="110">
        <v>1</v>
      </c>
      <c r="AO37" s="110">
        <v>1</v>
      </c>
      <c r="AP37" s="110">
        <v>1</v>
      </c>
      <c r="AQ37" s="110">
        <v>1</v>
      </c>
      <c r="AR37" s="114">
        <v>0</v>
      </c>
      <c r="AS37" s="114">
        <v>0</v>
      </c>
      <c r="AT37" s="114">
        <v>0</v>
      </c>
      <c r="AU37" s="114">
        <v>0</v>
      </c>
      <c r="AV37" s="114">
        <v>0</v>
      </c>
      <c r="AW37" s="114">
        <v>0</v>
      </c>
      <c r="AX37" s="112">
        <v>0</v>
      </c>
      <c r="AY37" s="112">
        <v>0</v>
      </c>
      <c r="AZ37" s="112">
        <v>0</v>
      </c>
      <c r="BA37" s="112">
        <v>0</v>
      </c>
      <c r="BB37" s="112">
        <v>0</v>
      </c>
      <c r="BC37" s="112">
        <v>0</v>
      </c>
      <c r="BD37" s="111">
        <v>0</v>
      </c>
      <c r="BE37" s="111">
        <v>0</v>
      </c>
      <c r="BF37" s="111">
        <v>0</v>
      </c>
      <c r="BG37" s="111">
        <v>0</v>
      </c>
      <c r="BH37" s="111">
        <v>0</v>
      </c>
      <c r="BI37" s="111">
        <v>0</v>
      </c>
      <c r="BJ37" s="112">
        <v>0</v>
      </c>
      <c r="BK37" s="112">
        <v>0</v>
      </c>
      <c r="BL37" s="112">
        <v>0</v>
      </c>
      <c r="BM37" s="112">
        <v>0</v>
      </c>
      <c r="BN37" s="112">
        <v>0</v>
      </c>
      <c r="BO37" s="112">
        <v>0</v>
      </c>
      <c r="BP37" s="111">
        <v>0</v>
      </c>
      <c r="BQ37" s="111">
        <v>0</v>
      </c>
      <c r="BR37" s="111">
        <v>0</v>
      </c>
      <c r="BS37" s="111">
        <v>0</v>
      </c>
      <c r="BT37" s="111">
        <v>0</v>
      </c>
      <c r="BU37" s="111">
        <v>0</v>
      </c>
    </row>
    <row r="38" spans="1:73" x14ac:dyDescent="0.25">
      <c r="A38" s="113">
        <v>-22</v>
      </c>
      <c r="B38" s="110">
        <v>4</v>
      </c>
      <c r="C38" s="110">
        <v>4</v>
      </c>
      <c r="D38" s="110">
        <v>4</v>
      </c>
      <c r="E38" s="110">
        <v>4</v>
      </c>
      <c r="F38" s="110">
        <v>4</v>
      </c>
      <c r="G38" s="110">
        <v>4</v>
      </c>
      <c r="H38" s="109">
        <v>4</v>
      </c>
      <c r="I38" s="109">
        <v>4</v>
      </c>
      <c r="J38" s="109">
        <v>4</v>
      </c>
      <c r="K38" s="109">
        <v>4</v>
      </c>
      <c r="L38" s="109">
        <v>4</v>
      </c>
      <c r="M38" s="109">
        <v>4</v>
      </c>
      <c r="N38" s="110">
        <v>3</v>
      </c>
      <c r="O38" s="110">
        <v>3</v>
      </c>
      <c r="P38" s="110">
        <v>3</v>
      </c>
      <c r="Q38" s="110">
        <v>3</v>
      </c>
      <c r="R38" s="110">
        <v>3</v>
      </c>
      <c r="S38" s="110">
        <v>3</v>
      </c>
      <c r="T38" s="109">
        <v>2</v>
      </c>
      <c r="U38" s="109">
        <v>2</v>
      </c>
      <c r="V38" s="109">
        <v>2</v>
      </c>
      <c r="W38" s="109">
        <v>2</v>
      </c>
      <c r="X38" s="109">
        <v>2</v>
      </c>
      <c r="Y38" s="109">
        <v>2</v>
      </c>
      <c r="Z38" s="110">
        <v>2</v>
      </c>
      <c r="AA38" s="110">
        <v>2</v>
      </c>
      <c r="AB38" s="110">
        <v>2</v>
      </c>
      <c r="AC38" s="110">
        <v>2</v>
      </c>
      <c r="AD38" s="110">
        <v>2</v>
      </c>
      <c r="AE38" s="110">
        <v>2</v>
      </c>
      <c r="AF38" s="109">
        <v>2</v>
      </c>
      <c r="AG38" s="109">
        <v>2</v>
      </c>
      <c r="AH38" s="109">
        <v>2</v>
      </c>
      <c r="AI38" s="109">
        <v>2</v>
      </c>
      <c r="AJ38" s="109">
        <v>2</v>
      </c>
      <c r="AK38" s="109">
        <v>2</v>
      </c>
      <c r="AL38" s="110">
        <v>1</v>
      </c>
      <c r="AM38" s="110">
        <v>1</v>
      </c>
      <c r="AN38" s="110">
        <v>1</v>
      </c>
      <c r="AO38" s="110">
        <v>1</v>
      </c>
      <c r="AP38" s="110">
        <v>1</v>
      </c>
      <c r="AQ38" s="110">
        <v>1</v>
      </c>
      <c r="AR38" s="109">
        <v>1</v>
      </c>
      <c r="AS38" s="109">
        <v>1</v>
      </c>
      <c r="AT38" s="109">
        <v>1</v>
      </c>
      <c r="AU38" s="109">
        <v>1</v>
      </c>
      <c r="AV38" s="109">
        <v>1</v>
      </c>
      <c r="AW38" s="109">
        <v>1</v>
      </c>
      <c r="AX38" s="112">
        <v>0</v>
      </c>
      <c r="AY38" s="112">
        <v>0</v>
      </c>
      <c r="AZ38" s="112">
        <v>0</v>
      </c>
      <c r="BA38" s="112">
        <v>0</v>
      </c>
      <c r="BB38" s="112">
        <v>0</v>
      </c>
      <c r="BC38" s="112">
        <v>0</v>
      </c>
      <c r="BD38" s="111">
        <v>0</v>
      </c>
      <c r="BE38" s="111">
        <v>0</v>
      </c>
      <c r="BF38" s="111">
        <v>0</v>
      </c>
      <c r="BG38" s="111">
        <v>0</v>
      </c>
      <c r="BH38" s="111">
        <v>0</v>
      </c>
      <c r="BI38" s="111">
        <v>0</v>
      </c>
      <c r="BJ38" s="112">
        <v>0</v>
      </c>
      <c r="BK38" s="112">
        <v>0</v>
      </c>
      <c r="BL38" s="112">
        <v>0</v>
      </c>
      <c r="BM38" s="112">
        <v>0</v>
      </c>
      <c r="BN38" s="112">
        <v>0</v>
      </c>
      <c r="BO38" s="112">
        <v>0</v>
      </c>
      <c r="BP38" s="111">
        <v>0</v>
      </c>
      <c r="BQ38" s="111">
        <v>0</v>
      </c>
      <c r="BR38" s="111">
        <v>0</v>
      </c>
      <c r="BS38" s="111">
        <v>0</v>
      </c>
      <c r="BT38" s="111">
        <v>0</v>
      </c>
      <c r="BU38" s="111">
        <v>0</v>
      </c>
    </row>
    <row r="39" spans="1:73" x14ac:dyDescent="0.25">
      <c r="A39" s="113">
        <v>-21.5</v>
      </c>
      <c r="B39" s="110">
        <v>4</v>
      </c>
      <c r="C39" s="110">
        <v>4</v>
      </c>
      <c r="D39" s="110">
        <v>4</v>
      </c>
      <c r="E39" s="110">
        <v>4</v>
      </c>
      <c r="F39" s="110">
        <v>4</v>
      </c>
      <c r="G39" s="110">
        <v>4</v>
      </c>
      <c r="H39" s="109">
        <v>4</v>
      </c>
      <c r="I39" s="109">
        <v>4</v>
      </c>
      <c r="J39" s="109">
        <v>4</v>
      </c>
      <c r="K39" s="109">
        <v>4</v>
      </c>
      <c r="L39" s="109">
        <v>4</v>
      </c>
      <c r="M39" s="109">
        <v>4</v>
      </c>
      <c r="N39" s="110">
        <v>3</v>
      </c>
      <c r="O39" s="110">
        <v>3</v>
      </c>
      <c r="P39" s="110">
        <v>3</v>
      </c>
      <c r="Q39" s="110">
        <v>3</v>
      </c>
      <c r="R39" s="110">
        <v>3</v>
      </c>
      <c r="S39" s="110">
        <v>3</v>
      </c>
      <c r="T39" s="109">
        <v>3</v>
      </c>
      <c r="U39" s="109">
        <v>3</v>
      </c>
      <c r="V39" s="109">
        <v>3</v>
      </c>
      <c r="W39" s="109">
        <v>3</v>
      </c>
      <c r="X39" s="109">
        <v>3</v>
      </c>
      <c r="Y39" s="109">
        <v>3</v>
      </c>
      <c r="Z39" s="110">
        <v>2</v>
      </c>
      <c r="AA39" s="110">
        <v>2</v>
      </c>
      <c r="AB39" s="110">
        <v>2</v>
      </c>
      <c r="AC39" s="110">
        <v>2</v>
      </c>
      <c r="AD39" s="110">
        <v>2</v>
      </c>
      <c r="AE39" s="110">
        <v>2</v>
      </c>
      <c r="AF39" s="109">
        <v>2</v>
      </c>
      <c r="AG39" s="109">
        <v>2</v>
      </c>
      <c r="AH39" s="109">
        <v>2</v>
      </c>
      <c r="AI39" s="109">
        <v>2</v>
      </c>
      <c r="AJ39" s="109">
        <v>2</v>
      </c>
      <c r="AK39" s="109">
        <v>2</v>
      </c>
      <c r="AL39" s="110">
        <v>1</v>
      </c>
      <c r="AM39" s="110">
        <v>1</v>
      </c>
      <c r="AN39" s="110">
        <v>1</v>
      </c>
      <c r="AO39" s="110">
        <v>1</v>
      </c>
      <c r="AP39" s="110">
        <v>1</v>
      </c>
      <c r="AQ39" s="110">
        <v>1</v>
      </c>
      <c r="AR39" s="109">
        <v>1</v>
      </c>
      <c r="AS39" s="109">
        <v>1</v>
      </c>
      <c r="AT39" s="109">
        <v>1</v>
      </c>
      <c r="AU39" s="109">
        <v>1</v>
      </c>
      <c r="AV39" s="109">
        <v>1</v>
      </c>
      <c r="AW39" s="109">
        <v>1</v>
      </c>
      <c r="AX39" s="112">
        <v>0</v>
      </c>
      <c r="AY39" s="112">
        <v>0</v>
      </c>
      <c r="AZ39" s="112">
        <v>0</v>
      </c>
      <c r="BA39" s="112">
        <v>0</v>
      </c>
      <c r="BB39" s="112">
        <v>0</v>
      </c>
      <c r="BC39" s="112">
        <v>0</v>
      </c>
      <c r="BD39" s="111">
        <v>0</v>
      </c>
      <c r="BE39" s="111">
        <v>0</v>
      </c>
      <c r="BF39" s="111">
        <v>0</v>
      </c>
      <c r="BG39" s="111">
        <v>0</v>
      </c>
      <c r="BH39" s="111">
        <v>0</v>
      </c>
      <c r="BI39" s="111">
        <v>0</v>
      </c>
      <c r="BJ39" s="112">
        <v>0</v>
      </c>
      <c r="BK39" s="112">
        <v>0</v>
      </c>
      <c r="BL39" s="112">
        <v>0</v>
      </c>
      <c r="BM39" s="112">
        <v>0</v>
      </c>
      <c r="BN39" s="112">
        <v>0</v>
      </c>
      <c r="BO39" s="112">
        <v>0</v>
      </c>
      <c r="BP39" s="111">
        <v>0</v>
      </c>
      <c r="BQ39" s="111">
        <v>0</v>
      </c>
      <c r="BR39" s="111">
        <v>0</v>
      </c>
      <c r="BS39" s="111">
        <v>0</v>
      </c>
      <c r="BT39" s="111">
        <v>0</v>
      </c>
      <c r="BU39" s="111">
        <v>0</v>
      </c>
    </row>
    <row r="40" spans="1:73" x14ac:dyDescent="0.25">
      <c r="A40" s="113">
        <v>-21</v>
      </c>
      <c r="B40" s="110">
        <v>4</v>
      </c>
      <c r="C40" s="110">
        <v>4</v>
      </c>
      <c r="D40" s="110">
        <v>4</v>
      </c>
      <c r="E40" s="110">
        <v>4</v>
      </c>
      <c r="F40" s="110">
        <v>4</v>
      </c>
      <c r="G40" s="110">
        <v>4</v>
      </c>
      <c r="H40" s="109">
        <v>4</v>
      </c>
      <c r="I40" s="109">
        <v>4</v>
      </c>
      <c r="J40" s="109">
        <v>4</v>
      </c>
      <c r="K40" s="109">
        <v>4</v>
      </c>
      <c r="L40" s="109">
        <v>4</v>
      </c>
      <c r="M40" s="109">
        <v>4</v>
      </c>
      <c r="N40" s="110">
        <v>3</v>
      </c>
      <c r="O40" s="110">
        <v>3</v>
      </c>
      <c r="P40" s="110">
        <v>3</v>
      </c>
      <c r="Q40" s="110">
        <v>3</v>
      </c>
      <c r="R40" s="110">
        <v>3</v>
      </c>
      <c r="S40" s="110">
        <v>3</v>
      </c>
      <c r="T40" s="109">
        <v>3</v>
      </c>
      <c r="U40" s="109">
        <v>3</v>
      </c>
      <c r="V40" s="109">
        <v>3</v>
      </c>
      <c r="W40" s="109">
        <v>3</v>
      </c>
      <c r="X40" s="109">
        <v>3</v>
      </c>
      <c r="Y40" s="109">
        <v>3</v>
      </c>
      <c r="Z40" s="110">
        <v>2</v>
      </c>
      <c r="AA40" s="110">
        <v>2</v>
      </c>
      <c r="AB40" s="110">
        <v>2</v>
      </c>
      <c r="AC40" s="110">
        <v>2</v>
      </c>
      <c r="AD40" s="110">
        <v>2</v>
      </c>
      <c r="AE40" s="110">
        <v>2</v>
      </c>
      <c r="AF40" s="109">
        <v>2</v>
      </c>
      <c r="AG40" s="109">
        <v>2</v>
      </c>
      <c r="AH40" s="109">
        <v>2</v>
      </c>
      <c r="AI40" s="109">
        <v>2</v>
      </c>
      <c r="AJ40" s="109">
        <v>2</v>
      </c>
      <c r="AK40" s="109">
        <v>2</v>
      </c>
      <c r="AL40" s="110">
        <v>1</v>
      </c>
      <c r="AM40" s="110">
        <v>1</v>
      </c>
      <c r="AN40" s="110">
        <v>1</v>
      </c>
      <c r="AO40" s="110">
        <v>1</v>
      </c>
      <c r="AP40" s="110">
        <v>1</v>
      </c>
      <c r="AQ40" s="110">
        <v>1</v>
      </c>
      <c r="AR40" s="109">
        <v>1</v>
      </c>
      <c r="AS40" s="109">
        <v>1</v>
      </c>
      <c r="AT40" s="109">
        <v>1</v>
      </c>
      <c r="AU40" s="109">
        <v>1</v>
      </c>
      <c r="AV40" s="109">
        <v>1</v>
      </c>
      <c r="AW40" s="109">
        <v>1</v>
      </c>
      <c r="AX40" s="117">
        <v>0</v>
      </c>
      <c r="AY40" s="117">
        <v>0</v>
      </c>
      <c r="AZ40" s="117">
        <v>0</v>
      </c>
      <c r="BA40" s="117">
        <v>0</v>
      </c>
      <c r="BB40" s="117">
        <v>0</v>
      </c>
      <c r="BC40" s="117">
        <v>0</v>
      </c>
      <c r="BD40" s="111">
        <v>0</v>
      </c>
      <c r="BE40" s="111">
        <v>0</v>
      </c>
      <c r="BF40" s="111">
        <v>0</v>
      </c>
      <c r="BG40" s="111">
        <v>0</v>
      </c>
      <c r="BH40" s="111">
        <v>0</v>
      </c>
      <c r="BI40" s="111">
        <v>0</v>
      </c>
      <c r="BJ40" s="112">
        <v>0</v>
      </c>
      <c r="BK40" s="112">
        <v>0</v>
      </c>
      <c r="BL40" s="112">
        <v>0</v>
      </c>
      <c r="BM40" s="112">
        <v>0</v>
      </c>
      <c r="BN40" s="112">
        <v>0</v>
      </c>
      <c r="BO40" s="112">
        <v>0</v>
      </c>
      <c r="BP40" s="111">
        <v>0</v>
      </c>
      <c r="BQ40" s="111">
        <v>0</v>
      </c>
      <c r="BR40" s="111">
        <v>0</v>
      </c>
      <c r="BS40" s="111">
        <v>0</v>
      </c>
      <c r="BT40" s="111">
        <v>0</v>
      </c>
      <c r="BU40" s="111">
        <v>0</v>
      </c>
    </row>
    <row r="41" spans="1:73" x14ac:dyDescent="0.25">
      <c r="A41" s="113">
        <v>-20.5</v>
      </c>
      <c r="B41" s="110">
        <v>5</v>
      </c>
      <c r="C41" s="110">
        <v>5</v>
      </c>
      <c r="D41" s="110">
        <v>5</v>
      </c>
      <c r="E41" s="110">
        <v>5</v>
      </c>
      <c r="F41" s="110">
        <v>5</v>
      </c>
      <c r="G41" s="110">
        <v>5</v>
      </c>
      <c r="H41" s="109">
        <v>4</v>
      </c>
      <c r="I41" s="109">
        <v>4</v>
      </c>
      <c r="J41" s="109">
        <v>4</v>
      </c>
      <c r="K41" s="109">
        <v>4</v>
      </c>
      <c r="L41" s="109">
        <v>4</v>
      </c>
      <c r="M41" s="109">
        <v>4</v>
      </c>
      <c r="N41" s="110">
        <v>4</v>
      </c>
      <c r="O41" s="110">
        <v>4</v>
      </c>
      <c r="P41" s="110">
        <v>4</v>
      </c>
      <c r="Q41" s="110">
        <v>4</v>
      </c>
      <c r="R41" s="110">
        <v>4</v>
      </c>
      <c r="S41" s="110">
        <v>4</v>
      </c>
      <c r="T41" s="109">
        <v>3</v>
      </c>
      <c r="U41" s="109">
        <v>3</v>
      </c>
      <c r="V41" s="109">
        <v>3</v>
      </c>
      <c r="W41" s="109">
        <v>3</v>
      </c>
      <c r="X41" s="109">
        <v>3</v>
      </c>
      <c r="Y41" s="109">
        <v>3</v>
      </c>
      <c r="Z41" s="110">
        <v>3</v>
      </c>
      <c r="AA41" s="110">
        <v>3</v>
      </c>
      <c r="AB41" s="110">
        <v>3</v>
      </c>
      <c r="AC41" s="110">
        <v>3</v>
      </c>
      <c r="AD41" s="110">
        <v>3</v>
      </c>
      <c r="AE41" s="110">
        <v>3</v>
      </c>
      <c r="AF41" s="109">
        <v>2</v>
      </c>
      <c r="AG41" s="109">
        <v>2</v>
      </c>
      <c r="AH41" s="109">
        <v>2</v>
      </c>
      <c r="AI41" s="109">
        <v>2</v>
      </c>
      <c r="AJ41" s="109">
        <v>2</v>
      </c>
      <c r="AK41" s="109">
        <v>2</v>
      </c>
      <c r="AL41" s="110">
        <v>2</v>
      </c>
      <c r="AM41" s="110">
        <v>2</v>
      </c>
      <c r="AN41" s="110">
        <v>2</v>
      </c>
      <c r="AO41" s="110">
        <v>2</v>
      </c>
      <c r="AP41" s="110">
        <v>2</v>
      </c>
      <c r="AQ41" s="110">
        <v>2</v>
      </c>
      <c r="AR41" s="109">
        <v>1</v>
      </c>
      <c r="AS41" s="109">
        <v>1</v>
      </c>
      <c r="AT41" s="109">
        <v>1</v>
      </c>
      <c r="AU41" s="109">
        <v>1</v>
      </c>
      <c r="AV41" s="109">
        <v>1</v>
      </c>
      <c r="AW41" s="109">
        <v>1</v>
      </c>
      <c r="AX41" s="110">
        <v>1</v>
      </c>
      <c r="AY41" s="110">
        <v>1</v>
      </c>
      <c r="AZ41" s="110">
        <v>1</v>
      </c>
      <c r="BA41" s="110">
        <v>1</v>
      </c>
      <c r="BB41" s="110">
        <v>1</v>
      </c>
      <c r="BC41" s="110">
        <v>1</v>
      </c>
      <c r="BD41" s="111">
        <v>0</v>
      </c>
      <c r="BE41" s="111">
        <v>0</v>
      </c>
      <c r="BF41" s="111">
        <v>0</v>
      </c>
      <c r="BG41" s="111">
        <v>0</v>
      </c>
      <c r="BH41" s="111">
        <v>0</v>
      </c>
      <c r="BI41" s="111">
        <v>0</v>
      </c>
      <c r="BJ41" s="112">
        <v>0</v>
      </c>
      <c r="BK41" s="112">
        <v>0</v>
      </c>
      <c r="BL41" s="112">
        <v>0</v>
      </c>
      <c r="BM41" s="112">
        <v>0</v>
      </c>
      <c r="BN41" s="112">
        <v>0</v>
      </c>
      <c r="BO41" s="112">
        <v>0</v>
      </c>
      <c r="BP41" s="111">
        <v>0</v>
      </c>
      <c r="BQ41" s="111">
        <v>0</v>
      </c>
      <c r="BR41" s="111">
        <v>0</v>
      </c>
      <c r="BS41" s="111">
        <v>0</v>
      </c>
      <c r="BT41" s="111">
        <v>0</v>
      </c>
      <c r="BU41" s="111">
        <v>0</v>
      </c>
    </row>
    <row r="42" spans="1:73" x14ac:dyDescent="0.25">
      <c r="A42" s="113">
        <v>-20</v>
      </c>
      <c r="B42" s="110">
        <v>5</v>
      </c>
      <c r="C42" s="110">
        <v>5</v>
      </c>
      <c r="D42" s="110">
        <v>5</v>
      </c>
      <c r="E42" s="110">
        <v>5</v>
      </c>
      <c r="F42" s="110">
        <v>5</v>
      </c>
      <c r="G42" s="110">
        <v>5</v>
      </c>
      <c r="H42" s="109">
        <v>4</v>
      </c>
      <c r="I42" s="109">
        <v>4</v>
      </c>
      <c r="J42" s="109">
        <v>4</v>
      </c>
      <c r="K42" s="109">
        <v>4</v>
      </c>
      <c r="L42" s="109">
        <v>4</v>
      </c>
      <c r="M42" s="109">
        <v>4</v>
      </c>
      <c r="N42" s="110">
        <v>4</v>
      </c>
      <c r="O42" s="110">
        <v>4</v>
      </c>
      <c r="P42" s="110">
        <v>4</v>
      </c>
      <c r="Q42" s="110">
        <v>4</v>
      </c>
      <c r="R42" s="110">
        <v>4</v>
      </c>
      <c r="S42" s="110">
        <v>4</v>
      </c>
      <c r="T42" s="109">
        <v>3</v>
      </c>
      <c r="U42" s="109">
        <v>3</v>
      </c>
      <c r="V42" s="109">
        <v>3</v>
      </c>
      <c r="W42" s="109">
        <v>3</v>
      </c>
      <c r="X42" s="109">
        <v>3</v>
      </c>
      <c r="Y42" s="109">
        <v>3</v>
      </c>
      <c r="Z42" s="110">
        <v>3</v>
      </c>
      <c r="AA42" s="110">
        <v>3</v>
      </c>
      <c r="AB42" s="110">
        <v>3</v>
      </c>
      <c r="AC42" s="110">
        <v>3</v>
      </c>
      <c r="AD42" s="110">
        <v>3</v>
      </c>
      <c r="AE42" s="110">
        <v>3</v>
      </c>
      <c r="AF42" s="109">
        <v>2</v>
      </c>
      <c r="AG42" s="109">
        <v>2</v>
      </c>
      <c r="AH42" s="109">
        <v>2</v>
      </c>
      <c r="AI42" s="109">
        <v>2</v>
      </c>
      <c r="AJ42" s="109">
        <v>2</v>
      </c>
      <c r="AK42" s="109">
        <v>2</v>
      </c>
      <c r="AL42" s="110">
        <v>2</v>
      </c>
      <c r="AM42" s="110">
        <v>2</v>
      </c>
      <c r="AN42" s="110">
        <v>2</v>
      </c>
      <c r="AO42" s="110">
        <v>2</v>
      </c>
      <c r="AP42" s="110">
        <v>2</v>
      </c>
      <c r="AQ42" s="110">
        <v>2</v>
      </c>
      <c r="AR42" s="109">
        <v>1</v>
      </c>
      <c r="AS42" s="109">
        <v>1</v>
      </c>
      <c r="AT42" s="109">
        <v>1</v>
      </c>
      <c r="AU42" s="109">
        <v>1</v>
      </c>
      <c r="AV42" s="109">
        <v>1</v>
      </c>
      <c r="AW42" s="109">
        <v>1</v>
      </c>
      <c r="AX42" s="110">
        <v>1</v>
      </c>
      <c r="AY42" s="110">
        <v>1</v>
      </c>
      <c r="AZ42" s="110">
        <v>1</v>
      </c>
      <c r="BA42" s="110">
        <v>1</v>
      </c>
      <c r="BB42" s="110">
        <v>1</v>
      </c>
      <c r="BC42" s="110">
        <v>1</v>
      </c>
      <c r="BD42" s="116">
        <v>0</v>
      </c>
      <c r="BE42" s="116">
        <v>0</v>
      </c>
      <c r="BF42" s="116">
        <v>0</v>
      </c>
      <c r="BG42" s="116">
        <v>0</v>
      </c>
      <c r="BH42" s="116">
        <v>0</v>
      </c>
      <c r="BI42" s="114">
        <v>0</v>
      </c>
      <c r="BJ42" s="112">
        <v>0</v>
      </c>
      <c r="BK42" s="112">
        <v>0</v>
      </c>
      <c r="BL42" s="112">
        <v>0</v>
      </c>
      <c r="BM42" s="112">
        <v>0</v>
      </c>
      <c r="BN42" s="112">
        <v>0</v>
      </c>
      <c r="BO42" s="112">
        <v>0</v>
      </c>
      <c r="BP42" s="111">
        <v>0</v>
      </c>
      <c r="BQ42" s="111">
        <v>0</v>
      </c>
      <c r="BR42" s="111">
        <v>0</v>
      </c>
      <c r="BS42" s="111">
        <v>0</v>
      </c>
      <c r="BT42" s="111">
        <v>0</v>
      </c>
      <c r="BU42" s="111">
        <v>0</v>
      </c>
    </row>
    <row r="43" spans="1:73" x14ac:dyDescent="0.25">
      <c r="A43" s="113">
        <v>-19.5</v>
      </c>
      <c r="B43" s="110">
        <v>5</v>
      </c>
      <c r="C43" s="110">
        <v>5</v>
      </c>
      <c r="D43" s="110">
        <v>5</v>
      </c>
      <c r="E43" s="110">
        <v>5</v>
      </c>
      <c r="F43" s="110">
        <v>5</v>
      </c>
      <c r="G43" s="110">
        <v>5</v>
      </c>
      <c r="H43" s="109">
        <v>5</v>
      </c>
      <c r="I43" s="109">
        <v>5</v>
      </c>
      <c r="J43" s="109">
        <v>5</v>
      </c>
      <c r="K43" s="109">
        <v>5</v>
      </c>
      <c r="L43" s="109">
        <v>5</v>
      </c>
      <c r="M43" s="109">
        <v>5</v>
      </c>
      <c r="N43" s="110">
        <v>4</v>
      </c>
      <c r="O43" s="110">
        <v>4</v>
      </c>
      <c r="P43" s="110">
        <v>4</v>
      </c>
      <c r="Q43" s="110">
        <v>4</v>
      </c>
      <c r="R43" s="110">
        <v>4</v>
      </c>
      <c r="S43" s="110">
        <v>4</v>
      </c>
      <c r="T43" s="109">
        <v>3</v>
      </c>
      <c r="U43" s="109">
        <v>3</v>
      </c>
      <c r="V43" s="109">
        <v>3</v>
      </c>
      <c r="W43" s="109">
        <v>3</v>
      </c>
      <c r="X43" s="109">
        <v>3</v>
      </c>
      <c r="Y43" s="109">
        <v>3</v>
      </c>
      <c r="Z43" s="110">
        <v>3</v>
      </c>
      <c r="AA43" s="110">
        <v>3</v>
      </c>
      <c r="AB43" s="110">
        <v>3</v>
      </c>
      <c r="AC43" s="110">
        <v>3</v>
      </c>
      <c r="AD43" s="110">
        <v>3</v>
      </c>
      <c r="AE43" s="110">
        <v>3</v>
      </c>
      <c r="AF43" s="109">
        <v>3</v>
      </c>
      <c r="AG43" s="109">
        <v>3</v>
      </c>
      <c r="AH43" s="109">
        <v>3</v>
      </c>
      <c r="AI43" s="109">
        <v>3</v>
      </c>
      <c r="AJ43" s="109">
        <v>3</v>
      </c>
      <c r="AK43" s="109">
        <v>3</v>
      </c>
      <c r="AL43" s="110">
        <v>2</v>
      </c>
      <c r="AM43" s="110">
        <v>2</v>
      </c>
      <c r="AN43" s="110">
        <v>2</v>
      </c>
      <c r="AO43" s="110">
        <v>2</v>
      </c>
      <c r="AP43" s="110">
        <v>2</v>
      </c>
      <c r="AQ43" s="110">
        <v>2</v>
      </c>
      <c r="AR43" s="109">
        <v>2</v>
      </c>
      <c r="AS43" s="109">
        <v>2</v>
      </c>
      <c r="AT43" s="109">
        <v>2</v>
      </c>
      <c r="AU43" s="109">
        <v>2</v>
      </c>
      <c r="AV43" s="109">
        <v>2</v>
      </c>
      <c r="AW43" s="109">
        <v>2</v>
      </c>
      <c r="AX43" s="110">
        <v>1</v>
      </c>
      <c r="AY43" s="110">
        <v>1</v>
      </c>
      <c r="AZ43" s="110">
        <v>1</v>
      </c>
      <c r="BA43" s="110">
        <v>1</v>
      </c>
      <c r="BB43" s="110">
        <v>1</v>
      </c>
      <c r="BC43" s="110">
        <v>1</v>
      </c>
      <c r="BD43" s="109">
        <v>1</v>
      </c>
      <c r="BE43" s="109">
        <v>1</v>
      </c>
      <c r="BF43" s="109">
        <v>1</v>
      </c>
      <c r="BG43" s="109">
        <v>1</v>
      </c>
      <c r="BH43" s="109">
        <v>1</v>
      </c>
      <c r="BI43" s="109">
        <v>1</v>
      </c>
      <c r="BJ43" s="112">
        <v>0</v>
      </c>
      <c r="BK43" s="112">
        <v>0</v>
      </c>
      <c r="BL43" s="112">
        <v>0</v>
      </c>
      <c r="BM43" s="112">
        <v>0</v>
      </c>
      <c r="BN43" s="112">
        <v>0</v>
      </c>
      <c r="BO43" s="112">
        <v>0</v>
      </c>
      <c r="BP43" s="111">
        <v>0</v>
      </c>
      <c r="BQ43" s="111">
        <v>0</v>
      </c>
      <c r="BR43" s="111">
        <v>0</v>
      </c>
      <c r="BS43" s="111">
        <v>0</v>
      </c>
      <c r="BT43" s="111">
        <v>0</v>
      </c>
      <c r="BU43" s="111">
        <v>0</v>
      </c>
    </row>
    <row r="44" spans="1:73" x14ac:dyDescent="0.25">
      <c r="A44" s="113">
        <v>-19</v>
      </c>
      <c r="B44" s="110">
        <v>5</v>
      </c>
      <c r="C44" s="110">
        <v>5</v>
      </c>
      <c r="D44" s="110">
        <v>5</v>
      </c>
      <c r="E44" s="110">
        <v>5</v>
      </c>
      <c r="F44" s="110">
        <v>5</v>
      </c>
      <c r="G44" s="110">
        <v>5</v>
      </c>
      <c r="H44" s="109">
        <v>5</v>
      </c>
      <c r="I44" s="109">
        <v>5</v>
      </c>
      <c r="J44" s="109">
        <v>5</v>
      </c>
      <c r="K44" s="109">
        <v>5</v>
      </c>
      <c r="L44" s="109">
        <v>5</v>
      </c>
      <c r="M44" s="109">
        <v>5</v>
      </c>
      <c r="N44" s="110">
        <v>4</v>
      </c>
      <c r="O44" s="110">
        <v>4</v>
      </c>
      <c r="P44" s="110">
        <v>4</v>
      </c>
      <c r="Q44" s="110">
        <v>4</v>
      </c>
      <c r="R44" s="110">
        <v>4</v>
      </c>
      <c r="S44" s="110">
        <v>4</v>
      </c>
      <c r="T44" s="109">
        <v>4</v>
      </c>
      <c r="U44" s="109">
        <v>4</v>
      </c>
      <c r="V44" s="109">
        <v>4</v>
      </c>
      <c r="W44" s="109">
        <v>4</v>
      </c>
      <c r="X44" s="109">
        <v>4</v>
      </c>
      <c r="Y44" s="109">
        <v>4</v>
      </c>
      <c r="Z44" s="110">
        <v>3</v>
      </c>
      <c r="AA44" s="110">
        <v>3</v>
      </c>
      <c r="AB44" s="110">
        <v>3</v>
      </c>
      <c r="AC44" s="110">
        <v>3</v>
      </c>
      <c r="AD44" s="110">
        <v>3</v>
      </c>
      <c r="AE44" s="110">
        <v>3</v>
      </c>
      <c r="AF44" s="109">
        <v>3</v>
      </c>
      <c r="AG44" s="109">
        <v>3</v>
      </c>
      <c r="AH44" s="109">
        <v>3</v>
      </c>
      <c r="AI44" s="109">
        <v>3</v>
      </c>
      <c r="AJ44" s="109">
        <v>3</v>
      </c>
      <c r="AK44" s="109">
        <v>3</v>
      </c>
      <c r="AL44" s="110">
        <v>2</v>
      </c>
      <c r="AM44" s="110">
        <v>2</v>
      </c>
      <c r="AN44" s="110">
        <v>2</v>
      </c>
      <c r="AO44" s="110">
        <v>2</v>
      </c>
      <c r="AP44" s="110">
        <v>2</v>
      </c>
      <c r="AQ44" s="110">
        <v>2</v>
      </c>
      <c r="AR44" s="109">
        <v>2</v>
      </c>
      <c r="AS44" s="109">
        <v>2</v>
      </c>
      <c r="AT44" s="109">
        <v>2</v>
      </c>
      <c r="AU44" s="109">
        <v>2</v>
      </c>
      <c r="AV44" s="109">
        <v>2</v>
      </c>
      <c r="AW44" s="109">
        <v>2</v>
      </c>
      <c r="AX44" s="110">
        <v>1</v>
      </c>
      <c r="AY44" s="110">
        <v>1</v>
      </c>
      <c r="AZ44" s="110">
        <v>1</v>
      </c>
      <c r="BA44" s="110">
        <v>1</v>
      </c>
      <c r="BB44" s="110">
        <v>1</v>
      </c>
      <c r="BC44" s="110">
        <v>1</v>
      </c>
      <c r="BD44" s="109">
        <v>1</v>
      </c>
      <c r="BE44" s="109">
        <v>1</v>
      </c>
      <c r="BF44" s="109">
        <v>1</v>
      </c>
      <c r="BG44" s="109">
        <v>1</v>
      </c>
      <c r="BH44" s="109">
        <v>1</v>
      </c>
      <c r="BI44" s="109">
        <v>1</v>
      </c>
      <c r="BJ44" s="112">
        <v>0</v>
      </c>
      <c r="BK44" s="112">
        <v>0</v>
      </c>
      <c r="BL44" s="112">
        <v>0</v>
      </c>
      <c r="BM44" s="112">
        <v>0</v>
      </c>
      <c r="BN44" s="112">
        <v>0</v>
      </c>
      <c r="BO44" s="112">
        <v>0</v>
      </c>
      <c r="BP44" s="111">
        <v>0</v>
      </c>
      <c r="BQ44" s="111">
        <v>0</v>
      </c>
      <c r="BR44" s="111">
        <v>0</v>
      </c>
      <c r="BS44" s="111">
        <v>0</v>
      </c>
      <c r="BT44" s="111">
        <v>0</v>
      </c>
      <c r="BU44" s="111">
        <v>0</v>
      </c>
    </row>
    <row r="45" spans="1:73" x14ac:dyDescent="0.25">
      <c r="A45" s="113">
        <v>-18.5</v>
      </c>
      <c r="B45" s="110">
        <v>5</v>
      </c>
      <c r="C45" s="110">
        <v>5</v>
      </c>
      <c r="D45" s="110">
        <v>5</v>
      </c>
      <c r="E45" s="110">
        <v>5</v>
      </c>
      <c r="F45" s="110">
        <v>5</v>
      </c>
      <c r="G45" s="110">
        <v>5</v>
      </c>
      <c r="H45" s="109">
        <v>5</v>
      </c>
      <c r="I45" s="109">
        <v>5</v>
      </c>
      <c r="J45" s="109">
        <v>5</v>
      </c>
      <c r="K45" s="109">
        <v>5</v>
      </c>
      <c r="L45" s="109">
        <v>5</v>
      </c>
      <c r="M45" s="109">
        <v>5</v>
      </c>
      <c r="N45" s="110">
        <v>4</v>
      </c>
      <c r="O45" s="110">
        <v>4</v>
      </c>
      <c r="P45" s="110">
        <v>4</v>
      </c>
      <c r="Q45" s="110">
        <v>4</v>
      </c>
      <c r="R45" s="110">
        <v>4</v>
      </c>
      <c r="S45" s="110">
        <v>4</v>
      </c>
      <c r="T45" s="109">
        <v>4</v>
      </c>
      <c r="U45" s="109">
        <v>4</v>
      </c>
      <c r="V45" s="109">
        <v>4</v>
      </c>
      <c r="W45" s="109">
        <v>4</v>
      </c>
      <c r="X45" s="109">
        <v>4</v>
      </c>
      <c r="Y45" s="109">
        <v>4</v>
      </c>
      <c r="Z45" s="110">
        <v>3</v>
      </c>
      <c r="AA45" s="110">
        <v>3</v>
      </c>
      <c r="AB45" s="110">
        <v>3</v>
      </c>
      <c r="AC45" s="110">
        <v>3</v>
      </c>
      <c r="AD45" s="110">
        <v>3</v>
      </c>
      <c r="AE45" s="110">
        <v>3</v>
      </c>
      <c r="AF45" s="109">
        <v>3</v>
      </c>
      <c r="AG45" s="109">
        <v>3</v>
      </c>
      <c r="AH45" s="109">
        <v>3</v>
      </c>
      <c r="AI45" s="109">
        <v>3</v>
      </c>
      <c r="AJ45" s="109">
        <v>3</v>
      </c>
      <c r="AK45" s="109">
        <v>3</v>
      </c>
      <c r="AL45" s="110">
        <v>2</v>
      </c>
      <c r="AM45" s="110">
        <v>2</v>
      </c>
      <c r="AN45" s="110">
        <v>2</v>
      </c>
      <c r="AO45" s="110">
        <v>2</v>
      </c>
      <c r="AP45" s="110">
        <v>2</v>
      </c>
      <c r="AQ45" s="110">
        <v>2</v>
      </c>
      <c r="AR45" s="109">
        <v>2</v>
      </c>
      <c r="AS45" s="109">
        <v>2</v>
      </c>
      <c r="AT45" s="109">
        <v>2</v>
      </c>
      <c r="AU45" s="109">
        <v>2</v>
      </c>
      <c r="AV45" s="109">
        <v>2</v>
      </c>
      <c r="AW45" s="109">
        <v>2</v>
      </c>
      <c r="AX45" s="110">
        <v>1</v>
      </c>
      <c r="AY45" s="110">
        <v>1</v>
      </c>
      <c r="AZ45" s="110">
        <v>1</v>
      </c>
      <c r="BA45" s="110">
        <v>1</v>
      </c>
      <c r="BB45" s="110">
        <v>1</v>
      </c>
      <c r="BC45" s="110">
        <v>1</v>
      </c>
      <c r="BD45" s="109">
        <v>1</v>
      </c>
      <c r="BE45" s="109">
        <v>1</v>
      </c>
      <c r="BF45" s="109">
        <v>1</v>
      </c>
      <c r="BG45" s="109">
        <v>1</v>
      </c>
      <c r="BH45" s="109">
        <v>1</v>
      </c>
      <c r="BI45" s="109">
        <v>1</v>
      </c>
      <c r="BJ45" s="117">
        <v>0</v>
      </c>
      <c r="BK45" s="117">
        <v>0</v>
      </c>
      <c r="BL45" s="117">
        <v>0</v>
      </c>
      <c r="BM45" s="117">
        <v>0</v>
      </c>
      <c r="BN45" s="117">
        <v>0</v>
      </c>
      <c r="BO45" s="117">
        <v>0</v>
      </c>
      <c r="BP45" s="111">
        <v>0</v>
      </c>
      <c r="BQ45" s="111">
        <v>0</v>
      </c>
      <c r="BR45" s="111">
        <v>0</v>
      </c>
      <c r="BS45" s="111">
        <v>0</v>
      </c>
      <c r="BT45" s="111">
        <v>0</v>
      </c>
      <c r="BU45" s="111">
        <v>0</v>
      </c>
    </row>
    <row r="46" spans="1:73" x14ac:dyDescent="0.25">
      <c r="A46" s="113">
        <v>-18</v>
      </c>
      <c r="B46" s="110">
        <v>6</v>
      </c>
      <c r="C46" s="110">
        <v>6</v>
      </c>
      <c r="D46" s="110">
        <v>6</v>
      </c>
      <c r="E46" s="110">
        <v>6</v>
      </c>
      <c r="F46" s="110">
        <v>6</v>
      </c>
      <c r="G46" s="110">
        <v>6</v>
      </c>
      <c r="H46" s="109">
        <v>5</v>
      </c>
      <c r="I46" s="109">
        <v>5</v>
      </c>
      <c r="J46" s="109">
        <v>5</v>
      </c>
      <c r="K46" s="109">
        <v>5</v>
      </c>
      <c r="L46" s="109">
        <v>5</v>
      </c>
      <c r="M46" s="109">
        <v>5</v>
      </c>
      <c r="N46" s="110">
        <v>5</v>
      </c>
      <c r="O46" s="110">
        <v>5</v>
      </c>
      <c r="P46" s="110">
        <v>5</v>
      </c>
      <c r="Q46" s="110">
        <v>5</v>
      </c>
      <c r="R46" s="110">
        <v>5</v>
      </c>
      <c r="S46" s="110">
        <v>5</v>
      </c>
      <c r="T46" s="109">
        <v>4</v>
      </c>
      <c r="U46" s="109">
        <v>4</v>
      </c>
      <c r="V46" s="109">
        <v>4</v>
      </c>
      <c r="W46" s="109">
        <v>4</v>
      </c>
      <c r="X46" s="109">
        <v>4</v>
      </c>
      <c r="Y46" s="109">
        <v>4</v>
      </c>
      <c r="Z46" s="110">
        <v>4</v>
      </c>
      <c r="AA46" s="110">
        <v>4</v>
      </c>
      <c r="AB46" s="110">
        <v>4</v>
      </c>
      <c r="AC46" s="110">
        <v>4</v>
      </c>
      <c r="AD46" s="110">
        <v>4</v>
      </c>
      <c r="AE46" s="110">
        <v>4</v>
      </c>
      <c r="AF46" s="109">
        <v>3</v>
      </c>
      <c r="AG46" s="109">
        <v>3</v>
      </c>
      <c r="AH46" s="109">
        <v>3</v>
      </c>
      <c r="AI46" s="109">
        <v>3</v>
      </c>
      <c r="AJ46" s="109">
        <v>3</v>
      </c>
      <c r="AK46" s="109">
        <v>3</v>
      </c>
      <c r="AL46" s="110">
        <v>3</v>
      </c>
      <c r="AM46" s="110">
        <v>3</v>
      </c>
      <c r="AN46" s="110">
        <v>3</v>
      </c>
      <c r="AO46" s="110">
        <v>3</v>
      </c>
      <c r="AP46" s="110">
        <v>3</v>
      </c>
      <c r="AQ46" s="110">
        <v>3</v>
      </c>
      <c r="AR46" s="109">
        <v>2</v>
      </c>
      <c r="AS46" s="109">
        <v>2</v>
      </c>
      <c r="AT46" s="109">
        <v>2</v>
      </c>
      <c r="AU46" s="109">
        <v>2</v>
      </c>
      <c r="AV46" s="109">
        <v>2</v>
      </c>
      <c r="AW46" s="109">
        <v>2</v>
      </c>
      <c r="AX46" s="110">
        <v>2</v>
      </c>
      <c r="AY46" s="110">
        <v>2</v>
      </c>
      <c r="AZ46" s="110">
        <v>2</v>
      </c>
      <c r="BA46" s="110">
        <v>2</v>
      </c>
      <c r="BB46" s="110">
        <v>2</v>
      </c>
      <c r="BC46" s="110">
        <v>2</v>
      </c>
      <c r="BD46" s="109">
        <v>1</v>
      </c>
      <c r="BE46" s="109">
        <v>1</v>
      </c>
      <c r="BF46" s="109">
        <v>1</v>
      </c>
      <c r="BG46" s="109">
        <v>1</v>
      </c>
      <c r="BH46" s="109">
        <v>1</v>
      </c>
      <c r="BI46" s="109">
        <v>1</v>
      </c>
      <c r="BJ46" s="110">
        <v>1</v>
      </c>
      <c r="BK46" s="110">
        <v>1</v>
      </c>
      <c r="BL46" s="110">
        <v>1</v>
      </c>
      <c r="BM46" s="110">
        <v>1</v>
      </c>
      <c r="BN46" s="110">
        <v>1</v>
      </c>
      <c r="BO46" s="110">
        <v>1</v>
      </c>
      <c r="BP46" s="111">
        <v>0</v>
      </c>
      <c r="BQ46" s="111">
        <v>0</v>
      </c>
      <c r="BR46" s="111">
        <v>0</v>
      </c>
      <c r="BS46" s="111">
        <v>0</v>
      </c>
      <c r="BT46" s="111">
        <v>0</v>
      </c>
      <c r="BU46" s="111">
        <v>0</v>
      </c>
    </row>
    <row r="47" spans="1:73" x14ac:dyDescent="0.25">
      <c r="A47" s="113">
        <v>-17.5</v>
      </c>
      <c r="B47" s="110">
        <v>6</v>
      </c>
      <c r="C47" s="110">
        <v>6</v>
      </c>
      <c r="D47" s="110">
        <v>6</v>
      </c>
      <c r="E47" s="110">
        <v>6</v>
      </c>
      <c r="F47" s="110">
        <v>6</v>
      </c>
      <c r="G47" s="110">
        <v>6</v>
      </c>
      <c r="H47" s="109">
        <v>5</v>
      </c>
      <c r="I47" s="109">
        <v>5</v>
      </c>
      <c r="J47" s="109">
        <v>5</v>
      </c>
      <c r="K47" s="109">
        <v>5</v>
      </c>
      <c r="L47" s="109">
        <v>5</v>
      </c>
      <c r="M47" s="109">
        <v>5</v>
      </c>
      <c r="N47" s="110">
        <v>5</v>
      </c>
      <c r="O47" s="110">
        <v>5</v>
      </c>
      <c r="P47" s="110">
        <v>5</v>
      </c>
      <c r="Q47" s="110">
        <v>5</v>
      </c>
      <c r="R47" s="110">
        <v>5</v>
      </c>
      <c r="S47" s="110">
        <v>5</v>
      </c>
      <c r="T47" s="109">
        <v>4</v>
      </c>
      <c r="U47" s="109">
        <v>4</v>
      </c>
      <c r="V47" s="109">
        <v>4</v>
      </c>
      <c r="W47" s="109">
        <v>4</v>
      </c>
      <c r="X47" s="109">
        <v>4</v>
      </c>
      <c r="Y47" s="109">
        <v>4</v>
      </c>
      <c r="Z47" s="110">
        <v>4</v>
      </c>
      <c r="AA47" s="110">
        <v>4</v>
      </c>
      <c r="AB47" s="110">
        <v>4</v>
      </c>
      <c r="AC47" s="110">
        <v>4</v>
      </c>
      <c r="AD47" s="110">
        <v>4</v>
      </c>
      <c r="AE47" s="110">
        <v>4</v>
      </c>
      <c r="AF47" s="109">
        <v>3</v>
      </c>
      <c r="AG47" s="109">
        <v>3</v>
      </c>
      <c r="AH47" s="109">
        <v>3</v>
      </c>
      <c r="AI47" s="109">
        <v>3</v>
      </c>
      <c r="AJ47" s="109">
        <v>3</v>
      </c>
      <c r="AK47" s="109">
        <v>3</v>
      </c>
      <c r="AL47" s="110">
        <v>3</v>
      </c>
      <c r="AM47" s="110">
        <v>3</v>
      </c>
      <c r="AN47" s="110">
        <v>3</v>
      </c>
      <c r="AO47" s="110">
        <v>3</v>
      </c>
      <c r="AP47" s="110">
        <v>3</v>
      </c>
      <c r="AQ47" s="110">
        <v>3</v>
      </c>
      <c r="AR47" s="109">
        <v>2</v>
      </c>
      <c r="AS47" s="109">
        <v>2</v>
      </c>
      <c r="AT47" s="109">
        <v>2</v>
      </c>
      <c r="AU47" s="109">
        <v>2</v>
      </c>
      <c r="AV47" s="109">
        <v>2</v>
      </c>
      <c r="AW47" s="109">
        <v>2</v>
      </c>
      <c r="AX47" s="110">
        <v>2</v>
      </c>
      <c r="AY47" s="110">
        <v>2</v>
      </c>
      <c r="AZ47" s="110">
        <v>2</v>
      </c>
      <c r="BA47" s="110">
        <v>2</v>
      </c>
      <c r="BB47" s="110">
        <v>2</v>
      </c>
      <c r="BC47" s="110">
        <v>2</v>
      </c>
      <c r="BD47" s="109">
        <v>1</v>
      </c>
      <c r="BE47" s="109">
        <v>1</v>
      </c>
      <c r="BF47" s="109">
        <v>1</v>
      </c>
      <c r="BG47" s="109">
        <v>1</v>
      </c>
      <c r="BH47" s="109">
        <v>1</v>
      </c>
      <c r="BI47" s="109">
        <v>1</v>
      </c>
      <c r="BJ47" s="110">
        <v>1</v>
      </c>
      <c r="BK47" s="110">
        <v>1</v>
      </c>
      <c r="BL47" s="110">
        <v>1</v>
      </c>
      <c r="BM47" s="110">
        <v>1</v>
      </c>
      <c r="BN47" s="110">
        <v>1</v>
      </c>
      <c r="BO47" s="110">
        <v>1</v>
      </c>
      <c r="BP47" s="116">
        <v>0</v>
      </c>
      <c r="BQ47" s="116">
        <v>0</v>
      </c>
      <c r="BR47" s="116">
        <v>0</v>
      </c>
      <c r="BS47" s="116">
        <v>0</v>
      </c>
      <c r="BT47" s="116">
        <v>0</v>
      </c>
      <c r="BU47" s="114">
        <v>0</v>
      </c>
    </row>
    <row r="48" spans="1:73" x14ac:dyDescent="0.25">
      <c r="A48" s="113">
        <v>-17</v>
      </c>
      <c r="B48" s="110">
        <v>6</v>
      </c>
      <c r="C48" s="110">
        <v>6</v>
      </c>
      <c r="D48" s="110">
        <v>6</v>
      </c>
      <c r="E48" s="110">
        <v>6</v>
      </c>
      <c r="F48" s="110">
        <v>6</v>
      </c>
      <c r="G48" s="110">
        <v>6</v>
      </c>
      <c r="H48" s="109">
        <v>6</v>
      </c>
      <c r="I48" s="109">
        <v>6</v>
      </c>
      <c r="J48" s="109">
        <v>6</v>
      </c>
      <c r="K48" s="109">
        <v>6</v>
      </c>
      <c r="L48" s="109">
        <v>6</v>
      </c>
      <c r="M48" s="109">
        <v>6</v>
      </c>
      <c r="N48" s="110">
        <v>5</v>
      </c>
      <c r="O48" s="110">
        <v>5</v>
      </c>
      <c r="P48" s="110">
        <v>5</v>
      </c>
      <c r="Q48" s="110">
        <v>5</v>
      </c>
      <c r="R48" s="110">
        <v>5</v>
      </c>
      <c r="S48" s="110">
        <v>5</v>
      </c>
      <c r="T48" s="109">
        <v>4</v>
      </c>
      <c r="U48" s="109">
        <v>4</v>
      </c>
      <c r="V48" s="109">
        <v>4</v>
      </c>
      <c r="W48" s="109">
        <v>4</v>
      </c>
      <c r="X48" s="109">
        <v>4</v>
      </c>
      <c r="Y48" s="109">
        <v>4</v>
      </c>
      <c r="Z48" s="110">
        <v>4</v>
      </c>
      <c r="AA48" s="110">
        <v>4</v>
      </c>
      <c r="AB48" s="110">
        <v>4</v>
      </c>
      <c r="AC48" s="110">
        <v>4</v>
      </c>
      <c r="AD48" s="110">
        <v>4</v>
      </c>
      <c r="AE48" s="110">
        <v>4</v>
      </c>
      <c r="AF48" s="109">
        <v>4</v>
      </c>
      <c r="AG48" s="109">
        <v>4</v>
      </c>
      <c r="AH48" s="109">
        <v>4</v>
      </c>
      <c r="AI48" s="109">
        <v>4</v>
      </c>
      <c r="AJ48" s="109">
        <v>4</v>
      </c>
      <c r="AK48" s="109">
        <v>4</v>
      </c>
      <c r="AL48" s="110">
        <v>3</v>
      </c>
      <c r="AM48" s="110">
        <v>3</v>
      </c>
      <c r="AN48" s="110">
        <v>3</v>
      </c>
      <c r="AO48" s="110">
        <v>3</v>
      </c>
      <c r="AP48" s="110">
        <v>3</v>
      </c>
      <c r="AQ48" s="110">
        <v>3</v>
      </c>
      <c r="AR48" s="109">
        <v>3</v>
      </c>
      <c r="AS48" s="109">
        <v>3</v>
      </c>
      <c r="AT48" s="109">
        <v>3</v>
      </c>
      <c r="AU48" s="109">
        <v>3</v>
      </c>
      <c r="AV48" s="109">
        <v>3</v>
      </c>
      <c r="AW48" s="109">
        <v>3</v>
      </c>
      <c r="AX48" s="110">
        <v>2</v>
      </c>
      <c r="AY48" s="110">
        <v>2</v>
      </c>
      <c r="AZ48" s="110">
        <v>2</v>
      </c>
      <c r="BA48" s="110">
        <v>2</v>
      </c>
      <c r="BB48" s="110">
        <v>2</v>
      </c>
      <c r="BC48" s="110">
        <v>2</v>
      </c>
      <c r="BD48" s="109">
        <v>2</v>
      </c>
      <c r="BE48" s="109">
        <v>2</v>
      </c>
      <c r="BF48" s="109">
        <v>2</v>
      </c>
      <c r="BG48" s="109">
        <v>2</v>
      </c>
      <c r="BH48" s="109">
        <v>2</v>
      </c>
      <c r="BI48" s="109">
        <v>2</v>
      </c>
      <c r="BJ48" s="110">
        <v>1</v>
      </c>
      <c r="BK48" s="110">
        <v>1</v>
      </c>
      <c r="BL48" s="110">
        <v>1</v>
      </c>
      <c r="BM48" s="110">
        <v>1</v>
      </c>
      <c r="BN48" s="110">
        <v>1</v>
      </c>
      <c r="BO48" s="110">
        <v>1</v>
      </c>
      <c r="BP48" s="109">
        <v>1</v>
      </c>
      <c r="BQ48" s="109">
        <v>1</v>
      </c>
      <c r="BR48" s="109">
        <v>1</v>
      </c>
      <c r="BS48" s="109">
        <v>1</v>
      </c>
      <c r="BT48" s="109">
        <v>1</v>
      </c>
      <c r="BU48" s="109">
        <v>1</v>
      </c>
    </row>
    <row r="49" spans="1:73" x14ac:dyDescent="0.25">
      <c r="A49" s="113">
        <v>-16.5</v>
      </c>
      <c r="B49" s="110">
        <v>6</v>
      </c>
      <c r="C49" s="110">
        <v>6</v>
      </c>
      <c r="D49" s="110">
        <v>6</v>
      </c>
      <c r="E49" s="110">
        <v>6</v>
      </c>
      <c r="F49" s="110">
        <v>6</v>
      </c>
      <c r="G49" s="110">
        <v>6</v>
      </c>
      <c r="H49" s="109">
        <v>6</v>
      </c>
      <c r="I49" s="109">
        <v>6</v>
      </c>
      <c r="J49" s="109">
        <v>6</v>
      </c>
      <c r="K49" s="109">
        <v>6</v>
      </c>
      <c r="L49" s="109">
        <v>6</v>
      </c>
      <c r="M49" s="109">
        <v>6</v>
      </c>
      <c r="N49" s="110">
        <v>5</v>
      </c>
      <c r="O49" s="110">
        <v>5</v>
      </c>
      <c r="P49" s="110">
        <v>5</v>
      </c>
      <c r="Q49" s="110">
        <v>5</v>
      </c>
      <c r="R49" s="110">
        <v>5</v>
      </c>
      <c r="S49" s="110">
        <v>5</v>
      </c>
      <c r="T49" s="109">
        <v>5</v>
      </c>
      <c r="U49" s="109">
        <v>5</v>
      </c>
      <c r="V49" s="109">
        <v>5</v>
      </c>
      <c r="W49" s="109">
        <v>5</v>
      </c>
      <c r="X49" s="109">
        <v>5</v>
      </c>
      <c r="Y49" s="109">
        <v>5</v>
      </c>
      <c r="Z49" s="110">
        <v>4</v>
      </c>
      <c r="AA49" s="110">
        <v>4</v>
      </c>
      <c r="AB49" s="110">
        <v>4</v>
      </c>
      <c r="AC49" s="110">
        <v>4</v>
      </c>
      <c r="AD49" s="110">
        <v>4</v>
      </c>
      <c r="AE49" s="110">
        <v>4</v>
      </c>
      <c r="AF49" s="109">
        <v>4</v>
      </c>
      <c r="AG49" s="109">
        <v>4</v>
      </c>
      <c r="AH49" s="109">
        <v>4</v>
      </c>
      <c r="AI49" s="109">
        <v>4</v>
      </c>
      <c r="AJ49" s="109">
        <v>4</v>
      </c>
      <c r="AK49" s="109">
        <v>4</v>
      </c>
      <c r="AL49" s="110">
        <v>3</v>
      </c>
      <c r="AM49" s="110">
        <v>3</v>
      </c>
      <c r="AN49" s="110">
        <v>3</v>
      </c>
      <c r="AO49" s="110">
        <v>3</v>
      </c>
      <c r="AP49" s="110">
        <v>3</v>
      </c>
      <c r="AQ49" s="110">
        <v>3</v>
      </c>
      <c r="AR49" s="109">
        <v>3</v>
      </c>
      <c r="AS49" s="109">
        <v>3</v>
      </c>
      <c r="AT49" s="109">
        <v>3</v>
      </c>
      <c r="AU49" s="109">
        <v>3</v>
      </c>
      <c r="AV49" s="109">
        <v>3</v>
      </c>
      <c r="AW49" s="109">
        <v>3</v>
      </c>
      <c r="AX49" s="110">
        <v>2</v>
      </c>
      <c r="AY49" s="110">
        <v>2</v>
      </c>
      <c r="AZ49" s="110">
        <v>2</v>
      </c>
      <c r="BA49" s="110">
        <v>2</v>
      </c>
      <c r="BB49" s="110">
        <v>2</v>
      </c>
      <c r="BC49" s="110">
        <v>2</v>
      </c>
      <c r="BD49" s="109">
        <v>2</v>
      </c>
      <c r="BE49" s="109">
        <v>2</v>
      </c>
      <c r="BF49" s="109">
        <v>2</v>
      </c>
      <c r="BG49" s="109">
        <v>2</v>
      </c>
      <c r="BH49" s="109">
        <v>2</v>
      </c>
      <c r="BI49" s="109">
        <v>2</v>
      </c>
      <c r="BJ49" s="110">
        <v>1</v>
      </c>
      <c r="BK49" s="110">
        <v>1</v>
      </c>
      <c r="BL49" s="110">
        <v>1</v>
      </c>
      <c r="BM49" s="110">
        <v>1</v>
      </c>
      <c r="BN49" s="110">
        <v>1</v>
      </c>
      <c r="BO49" s="110">
        <v>1</v>
      </c>
      <c r="BP49" s="109">
        <v>1</v>
      </c>
      <c r="BQ49" s="109">
        <v>1</v>
      </c>
      <c r="BR49" s="109">
        <v>1</v>
      </c>
      <c r="BS49" s="109">
        <v>1</v>
      </c>
      <c r="BT49" s="109">
        <v>1</v>
      </c>
      <c r="BU49" s="109">
        <v>1</v>
      </c>
    </row>
    <row r="50" spans="1:73" x14ac:dyDescent="0.25">
      <c r="A50" s="113">
        <v>-16</v>
      </c>
      <c r="B50" s="110">
        <v>6</v>
      </c>
      <c r="C50" s="110">
        <v>6</v>
      </c>
      <c r="D50" s="110">
        <v>6</v>
      </c>
      <c r="E50" s="110">
        <v>6</v>
      </c>
      <c r="F50" s="110">
        <v>6</v>
      </c>
      <c r="G50" s="110">
        <v>6</v>
      </c>
      <c r="H50" s="109">
        <v>6</v>
      </c>
      <c r="I50" s="109">
        <v>6</v>
      </c>
      <c r="J50" s="109">
        <v>6</v>
      </c>
      <c r="K50" s="109">
        <v>6</v>
      </c>
      <c r="L50" s="109">
        <v>6</v>
      </c>
      <c r="M50" s="109">
        <v>6</v>
      </c>
      <c r="N50" s="110">
        <v>5</v>
      </c>
      <c r="O50" s="110">
        <v>5</v>
      </c>
      <c r="P50" s="110">
        <v>5</v>
      </c>
      <c r="Q50" s="110">
        <v>5</v>
      </c>
      <c r="R50" s="110">
        <v>5</v>
      </c>
      <c r="S50" s="110">
        <v>5</v>
      </c>
      <c r="T50" s="109">
        <v>5</v>
      </c>
      <c r="U50" s="109">
        <v>5</v>
      </c>
      <c r="V50" s="109">
        <v>5</v>
      </c>
      <c r="W50" s="109">
        <v>5</v>
      </c>
      <c r="X50" s="109">
        <v>5</v>
      </c>
      <c r="Y50" s="109">
        <v>5</v>
      </c>
      <c r="Z50" s="110">
        <v>4</v>
      </c>
      <c r="AA50" s="110">
        <v>4</v>
      </c>
      <c r="AB50" s="110">
        <v>4</v>
      </c>
      <c r="AC50" s="110">
        <v>4</v>
      </c>
      <c r="AD50" s="110">
        <v>4</v>
      </c>
      <c r="AE50" s="110">
        <v>4</v>
      </c>
      <c r="AF50" s="109">
        <v>4</v>
      </c>
      <c r="AG50" s="109">
        <v>4</v>
      </c>
      <c r="AH50" s="109">
        <v>4</v>
      </c>
      <c r="AI50" s="109">
        <v>4</v>
      </c>
      <c r="AJ50" s="109">
        <v>4</v>
      </c>
      <c r="AK50" s="109">
        <v>4</v>
      </c>
      <c r="AL50" s="110">
        <v>3</v>
      </c>
      <c r="AM50" s="110">
        <v>3</v>
      </c>
      <c r="AN50" s="110">
        <v>3</v>
      </c>
      <c r="AO50" s="110">
        <v>3</v>
      </c>
      <c r="AP50" s="110">
        <v>3</v>
      </c>
      <c r="AQ50" s="110">
        <v>3</v>
      </c>
      <c r="AR50" s="109">
        <v>3</v>
      </c>
      <c r="AS50" s="109">
        <v>3</v>
      </c>
      <c r="AT50" s="109">
        <v>3</v>
      </c>
      <c r="AU50" s="109">
        <v>3</v>
      </c>
      <c r="AV50" s="109">
        <v>3</v>
      </c>
      <c r="AW50" s="109">
        <v>3</v>
      </c>
      <c r="AX50" s="110">
        <v>2</v>
      </c>
      <c r="AY50" s="110">
        <v>2</v>
      </c>
      <c r="AZ50" s="110">
        <v>2</v>
      </c>
      <c r="BA50" s="110">
        <v>2</v>
      </c>
      <c r="BB50" s="110">
        <v>2</v>
      </c>
      <c r="BC50" s="110">
        <v>2</v>
      </c>
      <c r="BD50" s="109">
        <v>2</v>
      </c>
      <c r="BE50" s="109">
        <v>2</v>
      </c>
      <c r="BF50" s="109">
        <v>2</v>
      </c>
      <c r="BG50" s="109">
        <v>2</v>
      </c>
      <c r="BH50" s="109">
        <v>2</v>
      </c>
      <c r="BI50" s="109">
        <v>2</v>
      </c>
      <c r="BJ50" s="110">
        <v>1</v>
      </c>
      <c r="BK50" s="110">
        <v>1</v>
      </c>
      <c r="BL50" s="110">
        <v>1</v>
      </c>
      <c r="BM50" s="110">
        <v>1</v>
      </c>
      <c r="BN50" s="110">
        <v>1</v>
      </c>
      <c r="BO50" s="110">
        <v>1</v>
      </c>
      <c r="BP50" s="109">
        <v>1</v>
      </c>
      <c r="BQ50" s="109">
        <v>1</v>
      </c>
      <c r="BR50" s="109">
        <v>1</v>
      </c>
      <c r="BS50" s="109">
        <v>1</v>
      </c>
      <c r="BT50" s="109">
        <v>1</v>
      </c>
      <c r="BU50" s="109">
        <v>1</v>
      </c>
    </row>
    <row r="51" spans="1:73" x14ac:dyDescent="0.25">
      <c r="A51" s="113">
        <v>-15.5</v>
      </c>
      <c r="B51" s="110">
        <v>7</v>
      </c>
      <c r="C51" s="110">
        <v>7</v>
      </c>
      <c r="D51" s="110">
        <v>7</v>
      </c>
      <c r="E51" s="110">
        <v>7</v>
      </c>
      <c r="F51" s="110">
        <v>7</v>
      </c>
      <c r="G51" s="110">
        <v>7</v>
      </c>
      <c r="H51" s="109">
        <v>6</v>
      </c>
      <c r="I51" s="109">
        <v>6</v>
      </c>
      <c r="J51" s="109">
        <v>6</v>
      </c>
      <c r="K51" s="109">
        <v>6</v>
      </c>
      <c r="L51" s="109">
        <v>6</v>
      </c>
      <c r="M51" s="109">
        <v>6</v>
      </c>
      <c r="N51" s="110">
        <v>6</v>
      </c>
      <c r="O51" s="110">
        <v>6</v>
      </c>
      <c r="P51" s="110">
        <v>6</v>
      </c>
      <c r="Q51" s="110">
        <v>6</v>
      </c>
      <c r="R51" s="110">
        <v>6</v>
      </c>
      <c r="S51" s="110">
        <v>6</v>
      </c>
      <c r="T51" s="109">
        <v>5</v>
      </c>
      <c r="U51" s="109">
        <v>5</v>
      </c>
      <c r="V51" s="109">
        <v>5</v>
      </c>
      <c r="W51" s="109">
        <v>5</v>
      </c>
      <c r="X51" s="109">
        <v>5</v>
      </c>
      <c r="Y51" s="109">
        <v>5</v>
      </c>
      <c r="Z51" s="110">
        <v>5</v>
      </c>
      <c r="AA51" s="110">
        <v>5</v>
      </c>
      <c r="AB51" s="110">
        <v>5</v>
      </c>
      <c r="AC51" s="110">
        <v>5</v>
      </c>
      <c r="AD51" s="110">
        <v>5</v>
      </c>
      <c r="AE51" s="110">
        <v>5</v>
      </c>
      <c r="AF51" s="109">
        <v>4</v>
      </c>
      <c r="AG51" s="109">
        <v>4</v>
      </c>
      <c r="AH51" s="109">
        <v>4</v>
      </c>
      <c r="AI51" s="109">
        <v>4</v>
      </c>
      <c r="AJ51" s="109">
        <v>4</v>
      </c>
      <c r="AK51" s="109">
        <v>4</v>
      </c>
      <c r="AL51" s="110">
        <v>4</v>
      </c>
      <c r="AM51" s="110">
        <v>4</v>
      </c>
      <c r="AN51" s="110">
        <v>4</v>
      </c>
      <c r="AO51" s="110">
        <v>4</v>
      </c>
      <c r="AP51" s="110">
        <v>4</v>
      </c>
      <c r="AQ51" s="110">
        <v>4</v>
      </c>
      <c r="AR51" s="109">
        <v>3</v>
      </c>
      <c r="AS51" s="109">
        <v>3</v>
      </c>
      <c r="AT51" s="109">
        <v>3</v>
      </c>
      <c r="AU51" s="109">
        <v>3</v>
      </c>
      <c r="AV51" s="109">
        <v>3</v>
      </c>
      <c r="AW51" s="109">
        <v>3</v>
      </c>
      <c r="AX51" s="110">
        <v>3</v>
      </c>
      <c r="AY51" s="110">
        <v>3</v>
      </c>
      <c r="AZ51" s="110">
        <v>3</v>
      </c>
      <c r="BA51" s="110">
        <v>3</v>
      </c>
      <c r="BB51" s="110">
        <v>3</v>
      </c>
      <c r="BC51" s="110">
        <v>3</v>
      </c>
      <c r="BD51" s="109">
        <v>2</v>
      </c>
      <c r="BE51" s="109">
        <v>2</v>
      </c>
      <c r="BF51" s="109">
        <v>2</v>
      </c>
      <c r="BG51" s="109">
        <v>2</v>
      </c>
      <c r="BH51" s="109">
        <v>2</v>
      </c>
      <c r="BI51" s="109">
        <v>2</v>
      </c>
      <c r="BJ51" s="110">
        <v>2</v>
      </c>
      <c r="BK51" s="110">
        <v>2</v>
      </c>
      <c r="BL51" s="110">
        <v>2</v>
      </c>
      <c r="BM51" s="110">
        <v>2</v>
      </c>
      <c r="BN51" s="110">
        <v>2</v>
      </c>
      <c r="BO51" s="110">
        <v>2</v>
      </c>
      <c r="BP51" s="109">
        <v>1</v>
      </c>
      <c r="BQ51" s="109">
        <v>1</v>
      </c>
      <c r="BR51" s="109">
        <v>1</v>
      </c>
      <c r="BS51" s="109">
        <v>1</v>
      </c>
      <c r="BT51" s="109">
        <v>1</v>
      </c>
      <c r="BU51" s="109">
        <v>1</v>
      </c>
    </row>
    <row r="52" spans="1:73" x14ac:dyDescent="0.25">
      <c r="A52" s="113">
        <v>-15</v>
      </c>
      <c r="B52" s="110">
        <v>7</v>
      </c>
      <c r="C52" s="110">
        <v>7</v>
      </c>
      <c r="D52" s="110">
        <v>7</v>
      </c>
      <c r="E52" s="110">
        <v>7</v>
      </c>
      <c r="F52" s="110">
        <v>7</v>
      </c>
      <c r="G52" s="110">
        <v>7</v>
      </c>
      <c r="H52" s="109">
        <v>6</v>
      </c>
      <c r="I52" s="109">
        <v>6</v>
      </c>
      <c r="J52" s="109">
        <v>6</v>
      </c>
      <c r="K52" s="109">
        <v>6</v>
      </c>
      <c r="L52" s="109">
        <v>6</v>
      </c>
      <c r="M52" s="109">
        <v>6</v>
      </c>
      <c r="N52" s="110">
        <v>6</v>
      </c>
      <c r="O52" s="110">
        <v>6</v>
      </c>
      <c r="P52" s="110">
        <v>6</v>
      </c>
      <c r="Q52" s="110">
        <v>6</v>
      </c>
      <c r="R52" s="110">
        <v>6</v>
      </c>
      <c r="S52" s="110">
        <v>6</v>
      </c>
      <c r="T52" s="109">
        <v>5</v>
      </c>
      <c r="U52" s="109">
        <v>5</v>
      </c>
      <c r="V52" s="109">
        <v>5</v>
      </c>
      <c r="W52" s="109">
        <v>5</v>
      </c>
      <c r="X52" s="109">
        <v>5</v>
      </c>
      <c r="Y52" s="109">
        <v>5</v>
      </c>
      <c r="Z52" s="110">
        <v>5</v>
      </c>
      <c r="AA52" s="110">
        <v>5</v>
      </c>
      <c r="AB52" s="110">
        <v>5</v>
      </c>
      <c r="AC52" s="110">
        <v>5</v>
      </c>
      <c r="AD52" s="110">
        <v>5</v>
      </c>
      <c r="AE52" s="110">
        <v>5</v>
      </c>
      <c r="AF52" s="109">
        <v>4</v>
      </c>
      <c r="AG52" s="109">
        <v>4</v>
      </c>
      <c r="AH52" s="109">
        <v>4</v>
      </c>
      <c r="AI52" s="109">
        <v>4</v>
      </c>
      <c r="AJ52" s="109">
        <v>4</v>
      </c>
      <c r="AK52" s="109">
        <v>4</v>
      </c>
      <c r="AL52" s="110">
        <v>4</v>
      </c>
      <c r="AM52" s="110">
        <v>4</v>
      </c>
      <c r="AN52" s="110">
        <v>4</v>
      </c>
      <c r="AO52" s="110">
        <v>4</v>
      </c>
      <c r="AP52" s="110">
        <v>4</v>
      </c>
      <c r="AQ52" s="110">
        <v>4</v>
      </c>
      <c r="AR52" s="109">
        <v>3</v>
      </c>
      <c r="AS52" s="109">
        <v>3</v>
      </c>
      <c r="AT52" s="109">
        <v>3</v>
      </c>
      <c r="AU52" s="109">
        <v>3</v>
      </c>
      <c r="AV52" s="109">
        <v>3</v>
      </c>
      <c r="AW52" s="109">
        <v>3</v>
      </c>
      <c r="AX52" s="110">
        <v>3</v>
      </c>
      <c r="AY52" s="110">
        <v>3</v>
      </c>
      <c r="AZ52" s="110">
        <v>3</v>
      </c>
      <c r="BA52" s="110">
        <v>3</v>
      </c>
      <c r="BB52" s="110">
        <v>3</v>
      </c>
      <c r="BC52" s="110">
        <v>3</v>
      </c>
      <c r="BD52" s="109">
        <v>2</v>
      </c>
      <c r="BE52" s="109">
        <v>2</v>
      </c>
      <c r="BF52" s="109">
        <v>2</v>
      </c>
      <c r="BG52" s="109">
        <v>2</v>
      </c>
      <c r="BH52" s="109">
        <v>2</v>
      </c>
      <c r="BI52" s="109">
        <v>2</v>
      </c>
      <c r="BJ52" s="110">
        <v>2</v>
      </c>
      <c r="BK52" s="110">
        <v>2</v>
      </c>
      <c r="BL52" s="110">
        <v>2</v>
      </c>
      <c r="BM52" s="110">
        <v>2</v>
      </c>
      <c r="BN52" s="110">
        <v>2</v>
      </c>
      <c r="BO52" s="110">
        <v>2</v>
      </c>
      <c r="BP52" s="109">
        <v>1</v>
      </c>
      <c r="BQ52" s="109">
        <v>1</v>
      </c>
      <c r="BR52" s="109">
        <v>1</v>
      </c>
      <c r="BS52" s="109">
        <v>1</v>
      </c>
      <c r="BT52" s="109">
        <v>1</v>
      </c>
      <c r="BU52" s="109">
        <v>1</v>
      </c>
    </row>
    <row r="53" spans="1:73" x14ac:dyDescent="0.25">
      <c r="A53" s="113">
        <v>-14.5</v>
      </c>
      <c r="B53" s="110">
        <v>7</v>
      </c>
      <c r="C53" s="110">
        <v>7</v>
      </c>
      <c r="D53" s="110">
        <v>7</v>
      </c>
      <c r="E53" s="110">
        <v>7</v>
      </c>
      <c r="F53" s="110">
        <v>7</v>
      </c>
      <c r="G53" s="110">
        <v>7</v>
      </c>
      <c r="H53" s="109">
        <v>7</v>
      </c>
      <c r="I53" s="109">
        <v>7</v>
      </c>
      <c r="J53" s="109">
        <v>7</v>
      </c>
      <c r="K53" s="109">
        <v>7</v>
      </c>
      <c r="L53" s="109">
        <v>7</v>
      </c>
      <c r="M53" s="109">
        <v>7</v>
      </c>
      <c r="N53" s="110">
        <v>6</v>
      </c>
      <c r="O53" s="110">
        <v>6</v>
      </c>
      <c r="P53" s="110">
        <v>6</v>
      </c>
      <c r="Q53" s="110">
        <v>6</v>
      </c>
      <c r="R53" s="110">
        <v>6</v>
      </c>
      <c r="S53" s="110">
        <v>6</v>
      </c>
      <c r="T53" s="109">
        <v>5</v>
      </c>
      <c r="U53" s="109">
        <v>5</v>
      </c>
      <c r="V53" s="109">
        <v>5</v>
      </c>
      <c r="W53" s="109">
        <v>5</v>
      </c>
      <c r="X53" s="109">
        <v>5</v>
      </c>
      <c r="Y53" s="109">
        <v>5</v>
      </c>
      <c r="Z53" s="110">
        <v>5</v>
      </c>
      <c r="AA53" s="110">
        <v>5</v>
      </c>
      <c r="AB53" s="110">
        <v>5</v>
      </c>
      <c r="AC53" s="110">
        <v>5</v>
      </c>
      <c r="AD53" s="110">
        <v>5</v>
      </c>
      <c r="AE53" s="110">
        <v>5</v>
      </c>
      <c r="AF53" s="109">
        <v>5</v>
      </c>
      <c r="AG53" s="109">
        <v>5</v>
      </c>
      <c r="AH53" s="109">
        <v>5</v>
      </c>
      <c r="AI53" s="109">
        <v>5</v>
      </c>
      <c r="AJ53" s="109">
        <v>5</v>
      </c>
      <c r="AK53" s="109">
        <v>5</v>
      </c>
      <c r="AL53" s="110">
        <v>4</v>
      </c>
      <c r="AM53" s="110">
        <v>4</v>
      </c>
      <c r="AN53" s="110">
        <v>4</v>
      </c>
      <c r="AO53" s="110">
        <v>4</v>
      </c>
      <c r="AP53" s="110">
        <v>4</v>
      </c>
      <c r="AQ53" s="110">
        <v>4</v>
      </c>
      <c r="AR53" s="109">
        <v>4</v>
      </c>
      <c r="AS53" s="109">
        <v>4</v>
      </c>
      <c r="AT53" s="109">
        <v>4</v>
      </c>
      <c r="AU53" s="109">
        <v>4</v>
      </c>
      <c r="AV53" s="109">
        <v>4</v>
      </c>
      <c r="AW53" s="109">
        <v>4</v>
      </c>
      <c r="AX53" s="110">
        <v>3</v>
      </c>
      <c r="AY53" s="110">
        <v>3</v>
      </c>
      <c r="AZ53" s="110">
        <v>3</v>
      </c>
      <c r="BA53" s="110">
        <v>3</v>
      </c>
      <c r="BB53" s="110">
        <v>3</v>
      </c>
      <c r="BC53" s="110">
        <v>3</v>
      </c>
      <c r="BD53" s="109">
        <v>3</v>
      </c>
      <c r="BE53" s="109">
        <v>3</v>
      </c>
      <c r="BF53" s="109">
        <v>3</v>
      </c>
      <c r="BG53" s="109">
        <v>3</v>
      </c>
      <c r="BH53" s="109">
        <v>3</v>
      </c>
      <c r="BI53" s="109">
        <v>3</v>
      </c>
      <c r="BJ53" s="110">
        <v>2</v>
      </c>
      <c r="BK53" s="110">
        <v>2</v>
      </c>
      <c r="BL53" s="110">
        <v>2</v>
      </c>
      <c r="BM53" s="110">
        <v>2</v>
      </c>
      <c r="BN53" s="110">
        <v>2</v>
      </c>
      <c r="BO53" s="110">
        <v>2</v>
      </c>
      <c r="BP53" s="109">
        <v>2</v>
      </c>
      <c r="BQ53" s="109">
        <v>2</v>
      </c>
      <c r="BR53" s="109">
        <v>2</v>
      </c>
      <c r="BS53" s="109">
        <v>2</v>
      </c>
      <c r="BT53" s="109">
        <v>2</v>
      </c>
      <c r="BU53" s="109">
        <v>2</v>
      </c>
    </row>
    <row r="54" spans="1:73" x14ac:dyDescent="0.25">
      <c r="A54" s="113">
        <v>-14</v>
      </c>
      <c r="B54" s="110">
        <v>7</v>
      </c>
      <c r="C54" s="110">
        <v>7</v>
      </c>
      <c r="D54" s="110">
        <v>7</v>
      </c>
      <c r="E54" s="110">
        <v>7</v>
      </c>
      <c r="F54" s="110">
        <v>7</v>
      </c>
      <c r="G54" s="110">
        <v>7</v>
      </c>
      <c r="H54" s="109">
        <v>7</v>
      </c>
      <c r="I54" s="109">
        <v>7</v>
      </c>
      <c r="J54" s="109">
        <v>7</v>
      </c>
      <c r="K54" s="109">
        <v>7</v>
      </c>
      <c r="L54" s="109">
        <v>7</v>
      </c>
      <c r="M54" s="109">
        <v>7</v>
      </c>
      <c r="N54" s="110">
        <v>6</v>
      </c>
      <c r="O54" s="110">
        <v>6</v>
      </c>
      <c r="P54" s="110">
        <v>6</v>
      </c>
      <c r="Q54" s="110">
        <v>6</v>
      </c>
      <c r="R54" s="110">
        <v>6</v>
      </c>
      <c r="S54" s="110">
        <v>6</v>
      </c>
      <c r="T54" s="109">
        <v>6</v>
      </c>
      <c r="U54" s="109">
        <v>6</v>
      </c>
      <c r="V54" s="109">
        <v>6</v>
      </c>
      <c r="W54" s="109">
        <v>6</v>
      </c>
      <c r="X54" s="109">
        <v>6</v>
      </c>
      <c r="Y54" s="109">
        <v>6</v>
      </c>
      <c r="Z54" s="110">
        <v>5</v>
      </c>
      <c r="AA54" s="110">
        <v>5</v>
      </c>
      <c r="AB54" s="110">
        <v>5</v>
      </c>
      <c r="AC54" s="110">
        <v>5</v>
      </c>
      <c r="AD54" s="110">
        <v>5</v>
      </c>
      <c r="AE54" s="110">
        <v>5</v>
      </c>
      <c r="AF54" s="109">
        <v>5</v>
      </c>
      <c r="AG54" s="109">
        <v>5</v>
      </c>
      <c r="AH54" s="109">
        <v>5</v>
      </c>
      <c r="AI54" s="109">
        <v>5</v>
      </c>
      <c r="AJ54" s="109">
        <v>5</v>
      </c>
      <c r="AK54" s="109">
        <v>5</v>
      </c>
      <c r="AL54" s="110">
        <v>4</v>
      </c>
      <c r="AM54" s="110">
        <v>4</v>
      </c>
      <c r="AN54" s="110">
        <v>4</v>
      </c>
      <c r="AO54" s="110">
        <v>4</v>
      </c>
      <c r="AP54" s="110">
        <v>4</v>
      </c>
      <c r="AQ54" s="110">
        <v>4</v>
      </c>
      <c r="AR54" s="109">
        <v>4</v>
      </c>
      <c r="AS54" s="109">
        <v>4</v>
      </c>
      <c r="AT54" s="109">
        <v>4</v>
      </c>
      <c r="AU54" s="109">
        <v>4</v>
      </c>
      <c r="AV54" s="109">
        <v>4</v>
      </c>
      <c r="AW54" s="109">
        <v>4</v>
      </c>
      <c r="AX54" s="110">
        <v>3</v>
      </c>
      <c r="AY54" s="110">
        <v>3</v>
      </c>
      <c r="AZ54" s="110">
        <v>3</v>
      </c>
      <c r="BA54" s="110">
        <v>3</v>
      </c>
      <c r="BB54" s="110">
        <v>3</v>
      </c>
      <c r="BC54" s="110">
        <v>3</v>
      </c>
      <c r="BD54" s="109">
        <v>3</v>
      </c>
      <c r="BE54" s="109">
        <v>3</v>
      </c>
      <c r="BF54" s="109">
        <v>3</v>
      </c>
      <c r="BG54" s="109">
        <v>3</v>
      </c>
      <c r="BH54" s="109">
        <v>3</v>
      </c>
      <c r="BI54" s="109">
        <v>3</v>
      </c>
      <c r="BJ54" s="110">
        <v>2</v>
      </c>
      <c r="BK54" s="110">
        <v>2</v>
      </c>
      <c r="BL54" s="110">
        <v>2</v>
      </c>
      <c r="BM54" s="110">
        <v>2</v>
      </c>
      <c r="BN54" s="110">
        <v>2</v>
      </c>
      <c r="BO54" s="110">
        <v>2</v>
      </c>
      <c r="BP54" s="109">
        <v>2</v>
      </c>
      <c r="BQ54" s="109">
        <v>2</v>
      </c>
      <c r="BR54" s="109">
        <v>2</v>
      </c>
      <c r="BS54" s="109">
        <v>2</v>
      </c>
      <c r="BT54" s="109">
        <v>2</v>
      </c>
      <c r="BU54" s="109">
        <v>2</v>
      </c>
    </row>
    <row r="55" spans="1:73" x14ac:dyDescent="0.25">
      <c r="A55" s="113">
        <v>-13.5</v>
      </c>
      <c r="B55" s="110">
        <v>7</v>
      </c>
      <c r="C55" s="110">
        <v>7</v>
      </c>
      <c r="D55" s="110">
        <v>7</v>
      </c>
      <c r="E55" s="110">
        <v>7</v>
      </c>
      <c r="F55" s="110">
        <v>7</v>
      </c>
      <c r="G55" s="110">
        <v>7</v>
      </c>
      <c r="H55" s="109">
        <v>7</v>
      </c>
      <c r="I55" s="109">
        <v>7</v>
      </c>
      <c r="J55" s="109">
        <v>7</v>
      </c>
      <c r="K55" s="109">
        <v>7</v>
      </c>
      <c r="L55" s="109">
        <v>7</v>
      </c>
      <c r="M55" s="109">
        <v>7</v>
      </c>
      <c r="N55" s="110">
        <v>6</v>
      </c>
      <c r="O55" s="110">
        <v>6</v>
      </c>
      <c r="P55" s="110">
        <v>6</v>
      </c>
      <c r="Q55" s="110">
        <v>6</v>
      </c>
      <c r="R55" s="110">
        <v>6</v>
      </c>
      <c r="S55" s="110">
        <v>6</v>
      </c>
      <c r="T55" s="109">
        <v>6</v>
      </c>
      <c r="U55" s="109">
        <v>6</v>
      </c>
      <c r="V55" s="109">
        <v>6</v>
      </c>
      <c r="W55" s="109">
        <v>6</v>
      </c>
      <c r="X55" s="109">
        <v>6</v>
      </c>
      <c r="Y55" s="109">
        <v>6</v>
      </c>
      <c r="Z55" s="110">
        <v>5</v>
      </c>
      <c r="AA55" s="110">
        <v>5</v>
      </c>
      <c r="AB55" s="110">
        <v>5</v>
      </c>
      <c r="AC55" s="110">
        <v>5</v>
      </c>
      <c r="AD55" s="110">
        <v>5</v>
      </c>
      <c r="AE55" s="110">
        <v>5</v>
      </c>
      <c r="AF55" s="109">
        <v>5</v>
      </c>
      <c r="AG55" s="109">
        <v>5</v>
      </c>
      <c r="AH55" s="109">
        <v>5</v>
      </c>
      <c r="AI55" s="109">
        <v>5</v>
      </c>
      <c r="AJ55" s="109">
        <v>5</v>
      </c>
      <c r="AK55" s="109">
        <v>5</v>
      </c>
      <c r="AL55" s="110">
        <v>4</v>
      </c>
      <c r="AM55" s="110">
        <v>4</v>
      </c>
      <c r="AN55" s="110">
        <v>4</v>
      </c>
      <c r="AO55" s="110">
        <v>4</v>
      </c>
      <c r="AP55" s="110">
        <v>4</v>
      </c>
      <c r="AQ55" s="110">
        <v>4</v>
      </c>
      <c r="AR55" s="109">
        <v>4</v>
      </c>
      <c r="AS55" s="109">
        <v>4</v>
      </c>
      <c r="AT55" s="109">
        <v>4</v>
      </c>
      <c r="AU55" s="109">
        <v>4</v>
      </c>
      <c r="AV55" s="109">
        <v>4</v>
      </c>
      <c r="AW55" s="109">
        <v>4</v>
      </c>
      <c r="AX55" s="110">
        <v>3</v>
      </c>
      <c r="AY55" s="110">
        <v>3</v>
      </c>
      <c r="AZ55" s="110">
        <v>3</v>
      </c>
      <c r="BA55" s="110">
        <v>3</v>
      </c>
      <c r="BB55" s="110">
        <v>3</v>
      </c>
      <c r="BC55" s="110">
        <v>3</v>
      </c>
      <c r="BD55" s="109">
        <v>3</v>
      </c>
      <c r="BE55" s="109">
        <v>3</v>
      </c>
      <c r="BF55" s="109">
        <v>3</v>
      </c>
      <c r="BG55" s="109">
        <v>3</v>
      </c>
      <c r="BH55" s="109">
        <v>3</v>
      </c>
      <c r="BI55" s="109">
        <v>3</v>
      </c>
      <c r="BJ55" s="110">
        <v>2</v>
      </c>
      <c r="BK55" s="110">
        <v>2</v>
      </c>
      <c r="BL55" s="110">
        <v>2</v>
      </c>
      <c r="BM55" s="110">
        <v>2</v>
      </c>
      <c r="BN55" s="110">
        <v>2</v>
      </c>
      <c r="BO55" s="110">
        <v>2</v>
      </c>
      <c r="BP55" s="109">
        <v>2</v>
      </c>
      <c r="BQ55" s="109">
        <v>2</v>
      </c>
      <c r="BR55" s="109">
        <v>2</v>
      </c>
      <c r="BS55" s="109">
        <v>2</v>
      </c>
      <c r="BT55" s="109">
        <v>2</v>
      </c>
      <c r="BU55" s="109">
        <v>2</v>
      </c>
    </row>
    <row r="56" spans="1:73" x14ac:dyDescent="0.25">
      <c r="A56" s="113">
        <v>-13</v>
      </c>
      <c r="B56" s="110">
        <v>8</v>
      </c>
      <c r="C56" s="110">
        <v>8</v>
      </c>
      <c r="D56" s="110">
        <v>8</v>
      </c>
      <c r="E56" s="110">
        <v>8</v>
      </c>
      <c r="F56" s="110">
        <v>8</v>
      </c>
      <c r="G56" s="110">
        <v>8</v>
      </c>
      <c r="H56" s="109">
        <v>7</v>
      </c>
      <c r="I56" s="109">
        <v>7</v>
      </c>
      <c r="J56" s="109">
        <v>7</v>
      </c>
      <c r="K56" s="109">
        <v>7</v>
      </c>
      <c r="L56" s="109">
        <v>7</v>
      </c>
      <c r="M56" s="109">
        <v>7</v>
      </c>
      <c r="N56" s="110">
        <v>7</v>
      </c>
      <c r="O56" s="110">
        <v>7</v>
      </c>
      <c r="P56" s="110">
        <v>7</v>
      </c>
      <c r="Q56" s="110">
        <v>7</v>
      </c>
      <c r="R56" s="110">
        <v>7</v>
      </c>
      <c r="S56" s="110">
        <v>7</v>
      </c>
      <c r="T56" s="109">
        <v>6</v>
      </c>
      <c r="U56" s="109">
        <v>6</v>
      </c>
      <c r="V56" s="109">
        <v>6</v>
      </c>
      <c r="W56" s="109">
        <v>6</v>
      </c>
      <c r="X56" s="109">
        <v>6</v>
      </c>
      <c r="Y56" s="109">
        <v>6</v>
      </c>
      <c r="Z56" s="110">
        <v>6</v>
      </c>
      <c r="AA56" s="110">
        <v>6</v>
      </c>
      <c r="AB56" s="110">
        <v>6</v>
      </c>
      <c r="AC56" s="110">
        <v>6</v>
      </c>
      <c r="AD56" s="110">
        <v>6</v>
      </c>
      <c r="AE56" s="110">
        <v>6</v>
      </c>
      <c r="AF56" s="109">
        <v>5</v>
      </c>
      <c r="AG56" s="109">
        <v>5</v>
      </c>
      <c r="AH56" s="109">
        <v>5</v>
      </c>
      <c r="AI56" s="109">
        <v>5</v>
      </c>
      <c r="AJ56" s="109">
        <v>5</v>
      </c>
      <c r="AK56" s="109">
        <v>5</v>
      </c>
      <c r="AL56" s="110">
        <v>5</v>
      </c>
      <c r="AM56" s="110">
        <v>5</v>
      </c>
      <c r="AN56" s="110">
        <v>5</v>
      </c>
      <c r="AO56" s="110">
        <v>5</v>
      </c>
      <c r="AP56" s="110">
        <v>5</v>
      </c>
      <c r="AQ56" s="110">
        <v>5</v>
      </c>
      <c r="AR56" s="109">
        <v>4</v>
      </c>
      <c r="AS56" s="109">
        <v>4</v>
      </c>
      <c r="AT56" s="109">
        <v>4</v>
      </c>
      <c r="AU56" s="109">
        <v>4</v>
      </c>
      <c r="AV56" s="109">
        <v>4</v>
      </c>
      <c r="AW56" s="109">
        <v>4</v>
      </c>
      <c r="AX56" s="110">
        <v>4</v>
      </c>
      <c r="AY56" s="110">
        <v>4</v>
      </c>
      <c r="AZ56" s="110">
        <v>4</v>
      </c>
      <c r="BA56" s="110">
        <v>4</v>
      </c>
      <c r="BB56" s="110">
        <v>4</v>
      </c>
      <c r="BC56" s="110">
        <v>4</v>
      </c>
      <c r="BD56" s="109">
        <v>3</v>
      </c>
      <c r="BE56" s="109">
        <v>3</v>
      </c>
      <c r="BF56" s="109">
        <v>3</v>
      </c>
      <c r="BG56" s="109">
        <v>3</v>
      </c>
      <c r="BH56" s="109">
        <v>3</v>
      </c>
      <c r="BI56" s="109">
        <v>3</v>
      </c>
      <c r="BJ56" s="110">
        <v>3</v>
      </c>
      <c r="BK56" s="110">
        <v>3</v>
      </c>
      <c r="BL56" s="110">
        <v>3</v>
      </c>
      <c r="BM56" s="110">
        <v>3</v>
      </c>
      <c r="BN56" s="110">
        <v>3</v>
      </c>
      <c r="BO56" s="110">
        <v>3</v>
      </c>
      <c r="BP56" s="109">
        <v>2</v>
      </c>
      <c r="BQ56" s="109">
        <v>2</v>
      </c>
      <c r="BR56" s="109">
        <v>2</v>
      </c>
      <c r="BS56" s="109">
        <v>2</v>
      </c>
      <c r="BT56" s="109">
        <v>2</v>
      </c>
      <c r="BU56" s="109">
        <v>2</v>
      </c>
    </row>
    <row r="57" spans="1:73" x14ac:dyDescent="0.25">
      <c r="A57" s="113">
        <v>-12.5</v>
      </c>
      <c r="B57" s="110">
        <v>8</v>
      </c>
      <c r="C57" s="110">
        <v>8</v>
      </c>
      <c r="D57" s="110">
        <v>8</v>
      </c>
      <c r="E57" s="110">
        <v>8</v>
      </c>
      <c r="F57" s="110">
        <v>8</v>
      </c>
      <c r="G57" s="110">
        <v>8</v>
      </c>
      <c r="H57" s="109">
        <v>7</v>
      </c>
      <c r="I57" s="109">
        <v>7</v>
      </c>
      <c r="J57" s="109">
        <v>7</v>
      </c>
      <c r="K57" s="109">
        <v>7</v>
      </c>
      <c r="L57" s="109">
        <v>7</v>
      </c>
      <c r="M57" s="109">
        <v>7</v>
      </c>
      <c r="N57" s="110">
        <v>7</v>
      </c>
      <c r="O57" s="110">
        <v>7</v>
      </c>
      <c r="P57" s="110">
        <v>7</v>
      </c>
      <c r="Q57" s="110">
        <v>7</v>
      </c>
      <c r="R57" s="110">
        <v>7</v>
      </c>
      <c r="S57" s="110">
        <v>7</v>
      </c>
      <c r="T57" s="109">
        <v>6</v>
      </c>
      <c r="U57" s="109">
        <v>6</v>
      </c>
      <c r="V57" s="109">
        <v>6</v>
      </c>
      <c r="W57" s="109">
        <v>6</v>
      </c>
      <c r="X57" s="109">
        <v>6</v>
      </c>
      <c r="Y57" s="109">
        <v>6</v>
      </c>
      <c r="Z57" s="110">
        <v>6</v>
      </c>
      <c r="AA57" s="110">
        <v>6</v>
      </c>
      <c r="AB57" s="110">
        <v>6</v>
      </c>
      <c r="AC57" s="110">
        <v>6</v>
      </c>
      <c r="AD57" s="110">
        <v>6</v>
      </c>
      <c r="AE57" s="110">
        <v>6</v>
      </c>
      <c r="AF57" s="109">
        <v>5</v>
      </c>
      <c r="AG57" s="109">
        <v>5</v>
      </c>
      <c r="AH57" s="109">
        <v>5</v>
      </c>
      <c r="AI57" s="109">
        <v>5</v>
      </c>
      <c r="AJ57" s="109">
        <v>5</v>
      </c>
      <c r="AK57" s="109">
        <v>5</v>
      </c>
      <c r="AL57" s="110">
        <v>5</v>
      </c>
      <c r="AM57" s="110">
        <v>5</v>
      </c>
      <c r="AN57" s="110">
        <v>5</v>
      </c>
      <c r="AO57" s="110">
        <v>5</v>
      </c>
      <c r="AP57" s="110">
        <v>5</v>
      </c>
      <c r="AQ57" s="110">
        <v>5</v>
      </c>
      <c r="AR57" s="109">
        <v>4</v>
      </c>
      <c r="AS57" s="109">
        <v>4</v>
      </c>
      <c r="AT57" s="109">
        <v>4</v>
      </c>
      <c r="AU57" s="109">
        <v>4</v>
      </c>
      <c r="AV57" s="109">
        <v>4</v>
      </c>
      <c r="AW57" s="109">
        <v>4</v>
      </c>
      <c r="AX57" s="110">
        <v>4</v>
      </c>
      <c r="AY57" s="110">
        <v>4</v>
      </c>
      <c r="AZ57" s="110">
        <v>4</v>
      </c>
      <c r="BA57" s="110">
        <v>4</v>
      </c>
      <c r="BB57" s="110">
        <v>4</v>
      </c>
      <c r="BC57" s="110">
        <v>4</v>
      </c>
      <c r="BD57" s="109">
        <v>3</v>
      </c>
      <c r="BE57" s="109">
        <v>3</v>
      </c>
      <c r="BF57" s="109">
        <v>3</v>
      </c>
      <c r="BG57" s="109">
        <v>3</v>
      </c>
      <c r="BH57" s="109">
        <v>3</v>
      </c>
      <c r="BI57" s="109">
        <v>3</v>
      </c>
      <c r="BJ57" s="110">
        <v>3</v>
      </c>
      <c r="BK57" s="110">
        <v>3</v>
      </c>
      <c r="BL57" s="110">
        <v>3</v>
      </c>
      <c r="BM57" s="110">
        <v>3</v>
      </c>
      <c r="BN57" s="110">
        <v>3</v>
      </c>
      <c r="BO57" s="110">
        <v>3</v>
      </c>
      <c r="BP57" s="109">
        <v>2</v>
      </c>
      <c r="BQ57" s="109">
        <v>2</v>
      </c>
      <c r="BR57" s="109">
        <v>2</v>
      </c>
      <c r="BS57" s="109">
        <v>2</v>
      </c>
      <c r="BT57" s="109">
        <v>2</v>
      </c>
      <c r="BU57" s="109">
        <v>2</v>
      </c>
    </row>
    <row r="58" spans="1:73" x14ac:dyDescent="0.25">
      <c r="A58" s="113">
        <v>-12</v>
      </c>
      <c r="B58" s="110">
        <v>8</v>
      </c>
      <c r="C58" s="110">
        <v>8</v>
      </c>
      <c r="D58" s="110">
        <v>8</v>
      </c>
      <c r="E58" s="110">
        <v>8</v>
      </c>
      <c r="F58" s="110">
        <v>8</v>
      </c>
      <c r="G58" s="110">
        <v>8</v>
      </c>
      <c r="H58" s="109">
        <v>8</v>
      </c>
      <c r="I58" s="109">
        <v>8</v>
      </c>
      <c r="J58" s="109">
        <v>8</v>
      </c>
      <c r="K58" s="109">
        <v>8</v>
      </c>
      <c r="L58" s="109">
        <v>8</v>
      </c>
      <c r="M58" s="109">
        <v>8</v>
      </c>
      <c r="N58" s="110">
        <v>7</v>
      </c>
      <c r="O58" s="110">
        <v>7</v>
      </c>
      <c r="P58" s="110">
        <v>7</v>
      </c>
      <c r="Q58" s="110">
        <v>7</v>
      </c>
      <c r="R58" s="110">
        <v>7</v>
      </c>
      <c r="S58" s="110">
        <v>7</v>
      </c>
      <c r="T58" s="109">
        <v>6</v>
      </c>
      <c r="U58" s="109">
        <v>6</v>
      </c>
      <c r="V58" s="109">
        <v>6</v>
      </c>
      <c r="W58" s="109">
        <v>6</v>
      </c>
      <c r="X58" s="109">
        <v>6</v>
      </c>
      <c r="Y58" s="109">
        <v>6</v>
      </c>
      <c r="Z58" s="110">
        <v>6</v>
      </c>
      <c r="AA58" s="110">
        <v>6</v>
      </c>
      <c r="AB58" s="110">
        <v>6</v>
      </c>
      <c r="AC58" s="110">
        <v>6</v>
      </c>
      <c r="AD58" s="110">
        <v>6</v>
      </c>
      <c r="AE58" s="110">
        <v>6</v>
      </c>
      <c r="AF58" s="109">
        <v>6</v>
      </c>
      <c r="AG58" s="109">
        <v>6</v>
      </c>
      <c r="AH58" s="109">
        <v>6</v>
      </c>
      <c r="AI58" s="109">
        <v>6</v>
      </c>
      <c r="AJ58" s="109">
        <v>6</v>
      </c>
      <c r="AK58" s="109">
        <v>6</v>
      </c>
      <c r="AL58" s="110">
        <v>5</v>
      </c>
      <c r="AM58" s="110">
        <v>5</v>
      </c>
      <c r="AN58" s="110">
        <v>5</v>
      </c>
      <c r="AO58" s="110">
        <v>5</v>
      </c>
      <c r="AP58" s="110">
        <v>5</v>
      </c>
      <c r="AQ58" s="110">
        <v>5</v>
      </c>
      <c r="AR58" s="109">
        <v>5</v>
      </c>
      <c r="AS58" s="109">
        <v>5</v>
      </c>
      <c r="AT58" s="109">
        <v>5</v>
      </c>
      <c r="AU58" s="109">
        <v>5</v>
      </c>
      <c r="AV58" s="109">
        <v>5</v>
      </c>
      <c r="AW58" s="109">
        <v>5</v>
      </c>
      <c r="AX58" s="110">
        <v>4</v>
      </c>
      <c r="AY58" s="110">
        <v>4</v>
      </c>
      <c r="AZ58" s="110">
        <v>4</v>
      </c>
      <c r="BA58" s="110">
        <v>4</v>
      </c>
      <c r="BB58" s="110">
        <v>4</v>
      </c>
      <c r="BC58" s="110">
        <v>4</v>
      </c>
      <c r="BD58" s="109">
        <v>4</v>
      </c>
      <c r="BE58" s="109">
        <v>4</v>
      </c>
      <c r="BF58" s="109">
        <v>4</v>
      </c>
      <c r="BG58" s="109">
        <v>4</v>
      </c>
      <c r="BH58" s="109">
        <v>4</v>
      </c>
      <c r="BI58" s="109">
        <v>4</v>
      </c>
      <c r="BJ58" s="110">
        <v>3</v>
      </c>
      <c r="BK58" s="110">
        <v>3</v>
      </c>
      <c r="BL58" s="110">
        <v>3</v>
      </c>
      <c r="BM58" s="110">
        <v>3</v>
      </c>
      <c r="BN58" s="110">
        <v>3</v>
      </c>
      <c r="BO58" s="110">
        <v>3</v>
      </c>
      <c r="BP58" s="109">
        <v>3</v>
      </c>
      <c r="BQ58" s="109">
        <v>3</v>
      </c>
      <c r="BR58" s="109">
        <v>3</v>
      </c>
      <c r="BS58" s="109">
        <v>3</v>
      </c>
      <c r="BT58" s="109">
        <v>3</v>
      </c>
      <c r="BU58" s="109">
        <v>3</v>
      </c>
    </row>
    <row r="59" spans="1:73" x14ac:dyDescent="0.25">
      <c r="A59" s="113">
        <v>-11.5</v>
      </c>
      <c r="B59" s="110">
        <v>8</v>
      </c>
      <c r="C59" s="110">
        <v>8</v>
      </c>
      <c r="D59" s="110">
        <v>8</v>
      </c>
      <c r="E59" s="110">
        <v>8</v>
      </c>
      <c r="F59" s="110">
        <v>8</v>
      </c>
      <c r="G59" s="110">
        <v>8</v>
      </c>
      <c r="H59" s="109">
        <v>8</v>
      </c>
      <c r="I59" s="109">
        <v>8</v>
      </c>
      <c r="J59" s="109">
        <v>8</v>
      </c>
      <c r="K59" s="109">
        <v>8</v>
      </c>
      <c r="L59" s="109">
        <v>8</v>
      </c>
      <c r="M59" s="109">
        <v>8</v>
      </c>
      <c r="N59" s="110">
        <v>7</v>
      </c>
      <c r="O59" s="110">
        <v>7</v>
      </c>
      <c r="P59" s="110">
        <v>7</v>
      </c>
      <c r="Q59" s="110">
        <v>7</v>
      </c>
      <c r="R59" s="110">
        <v>7</v>
      </c>
      <c r="S59" s="110">
        <v>7</v>
      </c>
      <c r="T59" s="109">
        <v>7</v>
      </c>
      <c r="U59" s="109">
        <v>7</v>
      </c>
      <c r="V59" s="109">
        <v>7</v>
      </c>
      <c r="W59" s="109">
        <v>7</v>
      </c>
      <c r="X59" s="109">
        <v>7</v>
      </c>
      <c r="Y59" s="109">
        <v>7</v>
      </c>
      <c r="Z59" s="110">
        <v>6</v>
      </c>
      <c r="AA59" s="110">
        <v>6</v>
      </c>
      <c r="AB59" s="110">
        <v>6</v>
      </c>
      <c r="AC59" s="110">
        <v>6</v>
      </c>
      <c r="AD59" s="110">
        <v>6</v>
      </c>
      <c r="AE59" s="110">
        <v>6</v>
      </c>
      <c r="AF59" s="109">
        <v>6</v>
      </c>
      <c r="AG59" s="109">
        <v>6</v>
      </c>
      <c r="AH59" s="109">
        <v>6</v>
      </c>
      <c r="AI59" s="109">
        <v>6</v>
      </c>
      <c r="AJ59" s="109">
        <v>6</v>
      </c>
      <c r="AK59" s="109">
        <v>6</v>
      </c>
      <c r="AL59" s="110">
        <v>5</v>
      </c>
      <c r="AM59" s="110">
        <v>5</v>
      </c>
      <c r="AN59" s="110">
        <v>5</v>
      </c>
      <c r="AO59" s="110">
        <v>5</v>
      </c>
      <c r="AP59" s="110">
        <v>5</v>
      </c>
      <c r="AQ59" s="110">
        <v>5</v>
      </c>
      <c r="AR59" s="109">
        <v>5</v>
      </c>
      <c r="AS59" s="109">
        <v>5</v>
      </c>
      <c r="AT59" s="109">
        <v>5</v>
      </c>
      <c r="AU59" s="109">
        <v>5</v>
      </c>
      <c r="AV59" s="109">
        <v>5</v>
      </c>
      <c r="AW59" s="109">
        <v>5</v>
      </c>
      <c r="AX59" s="110">
        <v>4</v>
      </c>
      <c r="AY59" s="110">
        <v>4</v>
      </c>
      <c r="AZ59" s="110">
        <v>4</v>
      </c>
      <c r="BA59" s="110">
        <v>4</v>
      </c>
      <c r="BB59" s="110">
        <v>4</v>
      </c>
      <c r="BC59" s="110">
        <v>4</v>
      </c>
      <c r="BD59" s="109">
        <v>4</v>
      </c>
      <c r="BE59" s="109">
        <v>4</v>
      </c>
      <c r="BF59" s="109">
        <v>4</v>
      </c>
      <c r="BG59" s="109">
        <v>4</v>
      </c>
      <c r="BH59" s="109">
        <v>4</v>
      </c>
      <c r="BI59" s="109">
        <v>4</v>
      </c>
      <c r="BJ59" s="110">
        <v>3</v>
      </c>
      <c r="BK59" s="110">
        <v>3</v>
      </c>
      <c r="BL59" s="110">
        <v>3</v>
      </c>
      <c r="BM59" s="110">
        <v>3</v>
      </c>
      <c r="BN59" s="110">
        <v>3</v>
      </c>
      <c r="BO59" s="110">
        <v>3</v>
      </c>
      <c r="BP59" s="109">
        <v>3</v>
      </c>
      <c r="BQ59" s="109">
        <v>3</v>
      </c>
      <c r="BR59" s="109">
        <v>3</v>
      </c>
      <c r="BS59" s="109">
        <v>3</v>
      </c>
      <c r="BT59" s="109">
        <v>3</v>
      </c>
      <c r="BU59" s="109">
        <v>3</v>
      </c>
    </row>
    <row r="60" spans="1:73" x14ac:dyDescent="0.25">
      <c r="A60" s="113">
        <v>-11</v>
      </c>
      <c r="B60" s="110">
        <v>8</v>
      </c>
      <c r="C60" s="110">
        <v>8</v>
      </c>
      <c r="D60" s="110">
        <v>8</v>
      </c>
      <c r="E60" s="110">
        <v>8</v>
      </c>
      <c r="F60" s="110">
        <v>8</v>
      </c>
      <c r="G60" s="110">
        <v>8</v>
      </c>
      <c r="H60" s="109">
        <v>8</v>
      </c>
      <c r="I60" s="109">
        <v>8</v>
      </c>
      <c r="J60" s="109">
        <v>8</v>
      </c>
      <c r="K60" s="109">
        <v>8</v>
      </c>
      <c r="L60" s="109">
        <v>8</v>
      </c>
      <c r="M60" s="109">
        <v>8</v>
      </c>
      <c r="N60" s="110">
        <v>7</v>
      </c>
      <c r="O60" s="110">
        <v>7</v>
      </c>
      <c r="P60" s="110">
        <v>7</v>
      </c>
      <c r="Q60" s="110">
        <v>7</v>
      </c>
      <c r="R60" s="110">
        <v>7</v>
      </c>
      <c r="S60" s="110">
        <v>7</v>
      </c>
      <c r="T60" s="109">
        <v>7</v>
      </c>
      <c r="U60" s="109">
        <v>7</v>
      </c>
      <c r="V60" s="109">
        <v>7</v>
      </c>
      <c r="W60" s="109">
        <v>7</v>
      </c>
      <c r="X60" s="109">
        <v>7</v>
      </c>
      <c r="Y60" s="109">
        <v>7</v>
      </c>
      <c r="Z60" s="110">
        <v>6</v>
      </c>
      <c r="AA60" s="110">
        <v>6</v>
      </c>
      <c r="AB60" s="110">
        <v>6</v>
      </c>
      <c r="AC60" s="110">
        <v>6</v>
      </c>
      <c r="AD60" s="110">
        <v>6</v>
      </c>
      <c r="AE60" s="110">
        <v>6</v>
      </c>
      <c r="AF60" s="109">
        <v>6</v>
      </c>
      <c r="AG60" s="109">
        <v>6</v>
      </c>
      <c r="AH60" s="109">
        <v>6</v>
      </c>
      <c r="AI60" s="109">
        <v>6</v>
      </c>
      <c r="AJ60" s="109">
        <v>6</v>
      </c>
      <c r="AK60" s="109">
        <v>6</v>
      </c>
      <c r="AL60" s="110">
        <v>5</v>
      </c>
      <c r="AM60" s="110">
        <v>5</v>
      </c>
      <c r="AN60" s="110">
        <v>5</v>
      </c>
      <c r="AO60" s="110">
        <v>5</v>
      </c>
      <c r="AP60" s="110">
        <v>5</v>
      </c>
      <c r="AQ60" s="110">
        <v>5</v>
      </c>
      <c r="AR60" s="109">
        <v>5</v>
      </c>
      <c r="AS60" s="109">
        <v>5</v>
      </c>
      <c r="AT60" s="109">
        <v>5</v>
      </c>
      <c r="AU60" s="109">
        <v>5</v>
      </c>
      <c r="AV60" s="109">
        <v>5</v>
      </c>
      <c r="AW60" s="109">
        <v>5</v>
      </c>
      <c r="AX60" s="110">
        <v>4</v>
      </c>
      <c r="AY60" s="110">
        <v>4</v>
      </c>
      <c r="AZ60" s="110">
        <v>4</v>
      </c>
      <c r="BA60" s="110">
        <v>4</v>
      </c>
      <c r="BB60" s="110">
        <v>4</v>
      </c>
      <c r="BC60" s="110">
        <v>4</v>
      </c>
      <c r="BD60" s="109">
        <v>4</v>
      </c>
      <c r="BE60" s="109">
        <v>4</v>
      </c>
      <c r="BF60" s="109">
        <v>4</v>
      </c>
      <c r="BG60" s="109">
        <v>4</v>
      </c>
      <c r="BH60" s="109">
        <v>4</v>
      </c>
      <c r="BI60" s="109">
        <v>4</v>
      </c>
      <c r="BJ60" s="110">
        <v>3</v>
      </c>
      <c r="BK60" s="110">
        <v>3</v>
      </c>
      <c r="BL60" s="110">
        <v>3</v>
      </c>
      <c r="BM60" s="110">
        <v>3</v>
      </c>
      <c r="BN60" s="110">
        <v>3</v>
      </c>
      <c r="BO60" s="110">
        <v>3</v>
      </c>
      <c r="BP60" s="109">
        <v>3</v>
      </c>
      <c r="BQ60" s="109">
        <v>3</v>
      </c>
      <c r="BR60" s="109">
        <v>3</v>
      </c>
      <c r="BS60" s="109">
        <v>3</v>
      </c>
      <c r="BT60" s="109">
        <v>3</v>
      </c>
      <c r="BU60" s="109">
        <v>3</v>
      </c>
    </row>
    <row r="61" spans="1:73" x14ac:dyDescent="0.25">
      <c r="A61" s="113">
        <v>-10.5</v>
      </c>
      <c r="B61" s="110">
        <v>9</v>
      </c>
      <c r="C61" s="110">
        <v>9</v>
      </c>
      <c r="D61" s="110">
        <v>9</v>
      </c>
      <c r="E61" s="110">
        <v>9</v>
      </c>
      <c r="F61" s="110">
        <v>9</v>
      </c>
      <c r="G61" s="110">
        <v>9</v>
      </c>
      <c r="H61" s="109">
        <v>8</v>
      </c>
      <c r="I61" s="109">
        <v>8</v>
      </c>
      <c r="J61" s="109">
        <v>8</v>
      </c>
      <c r="K61" s="109">
        <v>8</v>
      </c>
      <c r="L61" s="109">
        <v>8</v>
      </c>
      <c r="M61" s="109">
        <v>8</v>
      </c>
      <c r="N61" s="110">
        <v>8</v>
      </c>
      <c r="O61" s="110">
        <v>8</v>
      </c>
      <c r="P61" s="110">
        <v>8</v>
      </c>
      <c r="Q61" s="110">
        <v>8</v>
      </c>
      <c r="R61" s="110">
        <v>8</v>
      </c>
      <c r="S61" s="110">
        <v>8</v>
      </c>
      <c r="T61" s="109">
        <v>7</v>
      </c>
      <c r="U61" s="109">
        <v>7</v>
      </c>
      <c r="V61" s="109">
        <v>7</v>
      </c>
      <c r="W61" s="109">
        <v>7</v>
      </c>
      <c r="X61" s="109">
        <v>7</v>
      </c>
      <c r="Y61" s="109">
        <v>7</v>
      </c>
      <c r="Z61" s="110">
        <v>7</v>
      </c>
      <c r="AA61" s="110">
        <v>7</v>
      </c>
      <c r="AB61" s="110">
        <v>7</v>
      </c>
      <c r="AC61" s="110">
        <v>7</v>
      </c>
      <c r="AD61" s="110">
        <v>7</v>
      </c>
      <c r="AE61" s="110">
        <v>7</v>
      </c>
      <c r="AF61" s="109">
        <v>6</v>
      </c>
      <c r="AG61" s="109">
        <v>6</v>
      </c>
      <c r="AH61" s="109">
        <v>6</v>
      </c>
      <c r="AI61" s="109">
        <v>6</v>
      </c>
      <c r="AJ61" s="109">
        <v>6</v>
      </c>
      <c r="AK61" s="109">
        <v>6</v>
      </c>
      <c r="AL61" s="110">
        <v>6</v>
      </c>
      <c r="AM61" s="110">
        <v>6</v>
      </c>
      <c r="AN61" s="110">
        <v>6</v>
      </c>
      <c r="AO61" s="110">
        <v>6</v>
      </c>
      <c r="AP61" s="110">
        <v>6</v>
      </c>
      <c r="AQ61" s="110">
        <v>6</v>
      </c>
      <c r="AR61" s="109">
        <v>5</v>
      </c>
      <c r="AS61" s="109">
        <v>5</v>
      </c>
      <c r="AT61" s="109">
        <v>5</v>
      </c>
      <c r="AU61" s="109">
        <v>5</v>
      </c>
      <c r="AV61" s="109">
        <v>5</v>
      </c>
      <c r="AW61" s="109">
        <v>5</v>
      </c>
      <c r="AX61" s="110">
        <v>5</v>
      </c>
      <c r="AY61" s="110">
        <v>5</v>
      </c>
      <c r="AZ61" s="110">
        <v>5</v>
      </c>
      <c r="BA61" s="110">
        <v>5</v>
      </c>
      <c r="BB61" s="110">
        <v>5</v>
      </c>
      <c r="BC61" s="110">
        <v>5</v>
      </c>
      <c r="BD61" s="109">
        <v>4</v>
      </c>
      <c r="BE61" s="109">
        <v>4</v>
      </c>
      <c r="BF61" s="109">
        <v>4</v>
      </c>
      <c r="BG61" s="109">
        <v>4</v>
      </c>
      <c r="BH61" s="109">
        <v>4</v>
      </c>
      <c r="BI61" s="109">
        <v>4</v>
      </c>
      <c r="BJ61" s="110">
        <v>4</v>
      </c>
      <c r="BK61" s="110">
        <v>4</v>
      </c>
      <c r="BL61" s="110">
        <v>4</v>
      </c>
      <c r="BM61" s="110">
        <v>4</v>
      </c>
      <c r="BN61" s="110">
        <v>4</v>
      </c>
      <c r="BO61" s="110">
        <v>4</v>
      </c>
      <c r="BP61" s="109">
        <v>3</v>
      </c>
      <c r="BQ61" s="109">
        <v>3</v>
      </c>
      <c r="BR61" s="109">
        <v>3</v>
      </c>
      <c r="BS61" s="109">
        <v>3</v>
      </c>
      <c r="BT61" s="109">
        <v>3</v>
      </c>
      <c r="BU61" s="109">
        <v>3</v>
      </c>
    </row>
    <row r="62" spans="1:73" x14ac:dyDescent="0.25">
      <c r="A62" s="113">
        <v>-10</v>
      </c>
      <c r="B62" s="110">
        <v>9</v>
      </c>
      <c r="C62" s="110">
        <v>9</v>
      </c>
      <c r="D62" s="110">
        <v>9</v>
      </c>
      <c r="E62" s="110">
        <v>9</v>
      </c>
      <c r="F62" s="110">
        <v>9</v>
      </c>
      <c r="G62" s="110">
        <v>9</v>
      </c>
      <c r="H62" s="109">
        <v>8</v>
      </c>
      <c r="I62" s="109">
        <v>8</v>
      </c>
      <c r="J62" s="109">
        <v>8</v>
      </c>
      <c r="K62" s="109">
        <v>8</v>
      </c>
      <c r="L62" s="109">
        <v>8</v>
      </c>
      <c r="M62" s="109">
        <v>8</v>
      </c>
      <c r="N62" s="110">
        <v>8</v>
      </c>
      <c r="O62" s="110">
        <v>8</v>
      </c>
      <c r="P62" s="110">
        <v>8</v>
      </c>
      <c r="Q62" s="110">
        <v>8</v>
      </c>
      <c r="R62" s="110">
        <v>8</v>
      </c>
      <c r="S62" s="110">
        <v>8</v>
      </c>
      <c r="T62" s="109">
        <v>7</v>
      </c>
      <c r="U62" s="109">
        <v>7</v>
      </c>
      <c r="V62" s="109">
        <v>7</v>
      </c>
      <c r="W62" s="109">
        <v>7</v>
      </c>
      <c r="X62" s="109">
        <v>7</v>
      </c>
      <c r="Y62" s="109">
        <v>7</v>
      </c>
      <c r="Z62" s="110">
        <v>7</v>
      </c>
      <c r="AA62" s="110">
        <v>7</v>
      </c>
      <c r="AB62" s="110">
        <v>7</v>
      </c>
      <c r="AC62" s="110">
        <v>7</v>
      </c>
      <c r="AD62" s="110">
        <v>7</v>
      </c>
      <c r="AE62" s="110">
        <v>7</v>
      </c>
      <c r="AF62" s="109">
        <v>6</v>
      </c>
      <c r="AG62" s="109">
        <v>6</v>
      </c>
      <c r="AH62" s="109">
        <v>6</v>
      </c>
      <c r="AI62" s="109">
        <v>6</v>
      </c>
      <c r="AJ62" s="109">
        <v>6</v>
      </c>
      <c r="AK62" s="109">
        <v>6</v>
      </c>
      <c r="AL62" s="110">
        <v>6</v>
      </c>
      <c r="AM62" s="110">
        <v>6</v>
      </c>
      <c r="AN62" s="110">
        <v>6</v>
      </c>
      <c r="AO62" s="110">
        <v>6</v>
      </c>
      <c r="AP62" s="110">
        <v>6</v>
      </c>
      <c r="AQ62" s="110">
        <v>6</v>
      </c>
      <c r="AR62" s="109">
        <v>5</v>
      </c>
      <c r="AS62" s="109">
        <v>5</v>
      </c>
      <c r="AT62" s="109">
        <v>5</v>
      </c>
      <c r="AU62" s="109">
        <v>5</v>
      </c>
      <c r="AV62" s="109">
        <v>5</v>
      </c>
      <c r="AW62" s="109">
        <v>5</v>
      </c>
      <c r="AX62" s="110">
        <v>5</v>
      </c>
      <c r="AY62" s="110">
        <v>5</v>
      </c>
      <c r="AZ62" s="110">
        <v>5</v>
      </c>
      <c r="BA62" s="110">
        <v>5</v>
      </c>
      <c r="BB62" s="110">
        <v>5</v>
      </c>
      <c r="BC62" s="110">
        <v>5</v>
      </c>
      <c r="BD62" s="109">
        <v>4</v>
      </c>
      <c r="BE62" s="109">
        <v>4</v>
      </c>
      <c r="BF62" s="109">
        <v>4</v>
      </c>
      <c r="BG62" s="109">
        <v>4</v>
      </c>
      <c r="BH62" s="109">
        <v>4</v>
      </c>
      <c r="BI62" s="109">
        <v>4</v>
      </c>
      <c r="BJ62" s="110">
        <v>4</v>
      </c>
      <c r="BK62" s="110">
        <v>4</v>
      </c>
      <c r="BL62" s="110">
        <v>4</v>
      </c>
      <c r="BM62" s="110">
        <v>4</v>
      </c>
      <c r="BN62" s="110">
        <v>4</v>
      </c>
      <c r="BO62" s="110">
        <v>4</v>
      </c>
      <c r="BP62" s="109">
        <v>3</v>
      </c>
      <c r="BQ62" s="109">
        <v>3</v>
      </c>
      <c r="BR62" s="109">
        <v>3</v>
      </c>
      <c r="BS62" s="109">
        <v>3</v>
      </c>
      <c r="BT62" s="109">
        <v>3</v>
      </c>
      <c r="BU62" s="109">
        <v>3</v>
      </c>
    </row>
    <row r="63" spans="1:73" x14ac:dyDescent="0.25">
      <c r="A63" s="113">
        <v>-9.5</v>
      </c>
      <c r="B63" s="110">
        <v>9</v>
      </c>
      <c r="C63" s="110">
        <v>9</v>
      </c>
      <c r="D63" s="110">
        <v>9</v>
      </c>
      <c r="E63" s="110">
        <v>9</v>
      </c>
      <c r="F63" s="110">
        <v>9</v>
      </c>
      <c r="G63" s="110">
        <v>9</v>
      </c>
      <c r="H63" s="109">
        <v>9</v>
      </c>
      <c r="I63" s="109">
        <v>9</v>
      </c>
      <c r="J63" s="109">
        <v>9</v>
      </c>
      <c r="K63" s="109">
        <v>9</v>
      </c>
      <c r="L63" s="109">
        <v>9</v>
      </c>
      <c r="M63" s="109">
        <v>9</v>
      </c>
      <c r="N63" s="110">
        <v>8</v>
      </c>
      <c r="O63" s="110">
        <v>8</v>
      </c>
      <c r="P63" s="110">
        <v>8</v>
      </c>
      <c r="Q63" s="110">
        <v>8</v>
      </c>
      <c r="R63" s="110">
        <v>8</v>
      </c>
      <c r="S63" s="110">
        <v>8</v>
      </c>
      <c r="T63" s="109">
        <v>7</v>
      </c>
      <c r="U63" s="109">
        <v>7</v>
      </c>
      <c r="V63" s="109">
        <v>7</v>
      </c>
      <c r="W63" s="109">
        <v>7</v>
      </c>
      <c r="X63" s="109">
        <v>7</v>
      </c>
      <c r="Y63" s="109">
        <v>7</v>
      </c>
      <c r="Z63" s="110">
        <v>7</v>
      </c>
      <c r="AA63" s="110">
        <v>7</v>
      </c>
      <c r="AB63" s="110">
        <v>7</v>
      </c>
      <c r="AC63" s="110">
        <v>7</v>
      </c>
      <c r="AD63" s="110">
        <v>7</v>
      </c>
      <c r="AE63" s="110">
        <v>7</v>
      </c>
      <c r="AF63" s="109">
        <v>7</v>
      </c>
      <c r="AG63" s="109">
        <v>7</v>
      </c>
      <c r="AH63" s="109">
        <v>7</v>
      </c>
      <c r="AI63" s="109">
        <v>7</v>
      </c>
      <c r="AJ63" s="109">
        <v>7</v>
      </c>
      <c r="AK63" s="109">
        <v>7</v>
      </c>
      <c r="AL63" s="110">
        <v>6</v>
      </c>
      <c r="AM63" s="110">
        <v>6</v>
      </c>
      <c r="AN63" s="110">
        <v>6</v>
      </c>
      <c r="AO63" s="110">
        <v>6</v>
      </c>
      <c r="AP63" s="110">
        <v>6</v>
      </c>
      <c r="AQ63" s="110">
        <v>6</v>
      </c>
      <c r="AR63" s="109">
        <v>6</v>
      </c>
      <c r="AS63" s="109">
        <v>6</v>
      </c>
      <c r="AT63" s="109">
        <v>6</v>
      </c>
      <c r="AU63" s="109">
        <v>6</v>
      </c>
      <c r="AV63" s="109">
        <v>6</v>
      </c>
      <c r="AW63" s="109">
        <v>6</v>
      </c>
      <c r="AX63" s="110">
        <v>5</v>
      </c>
      <c r="AY63" s="110">
        <v>5</v>
      </c>
      <c r="AZ63" s="110">
        <v>5</v>
      </c>
      <c r="BA63" s="110">
        <v>5</v>
      </c>
      <c r="BB63" s="110">
        <v>5</v>
      </c>
      <c r="BC63" s="110">
        <v>5</v>
      </c>
      <c r="BD63" s="109">
        <v>5</v>
      </c>
      <c r="BE63" s="109">
        <v>5</v>
      </c>
      <c r="BF63" s="109">
        <v>5</v>
      </c>
      <c r="BG63" s="109">
        <v>5</v>
      </c>
      <c r="BH63" s="109">
        <v>5</v>
      </c>
      <c r="BI63" s="109">
        <v>5</v>
      </c>
      <c r="BJ63" s="110">
        <v>4</v>
      </c>
      <c r="BK63" s="110">
        <v>4</v>
      </c>
      <c r="BL63" s="110">
        <v>4</v>
      </c>
      <c r="BM63" s="110">
        <v>4</v>
      </c>
      <c r="BN63" s="110">
        <v>4</v>
      </c>
      <c r="BO63" s="110">
        <v>4</v>
      </c>
      <c r="BP63" s="109">
        <v>4</v>
      </c>
      <c r="BQ63" s="109">
        <v>4</v>
      </c>
      <c r="BR63" s="109">
        <v>4</v>
      </c>
      <c r="BS63" s="109">
        <v>4</v>
      </c>
      <c r="BT63" s="109">
        <v>4</v>
      </c>
      <c r="BU63" s="109">
        <v>4</v>
      </c>
    </row>
    <row r="64" spans="1:73" x14ac:dyDescent="0.25">
      <c r="A64" s="113">
        <v>-9</v>
      </c>
      <c r="B64" s="110">
        <v>9</v>
      </c>
      <c r="C64" s="110">
        <v>9</v>
      </c>
      <c r="D64" s="110">
        <v>9</v>
      </c>
      <c r="E64" s="110">
        <v>9</v>
      </c>
      <c r="F64" s="110">
        <v>9</v>
      </c>
      <c r="G64" s="110">
        <v>9</v>
      </c>
      <c r="H64" s="109">
        <v>9</v>
      </c>
      <c r="I64" s="109">
        <v>9</v>
      </c>
      <c r="J64" s="109">
        <v>9</v>
      </c>
      <c r="K64" s="109">
        <v>9</v>
      </c>
      <c r="L64" s="109">
        <v>9</v>
      </c>
      <c r="M64" s="109">
        <v>9</v>
      </c>
      <c r="N64" s="110">
        <v>8</v>
      </c>
      <c r="O64" s="110">
        <v>8</v>
      </c>
      <c r="P64" s="110">
        <v>8</v>
      </c>
      <c r="Q64" s="110">
        <v>8</v>
      </c>
      <c r="R64" s="110">
        <v>8</v>
      </c>
      <c r="S64" s="110">
        <v>8</v>
      </c>
      <c r="T64" s="109">
        <v>8</v>
      </c>
      <c r="U64" s="109">
        <v>8</v>
      </c>
      <c r="V64" s="109">
        <v>8</v>
      </c>
      <c r="W64" s="109">
        <v>8</v>
      </c>
      <c r="X64" s="109">
        <v>8</v>
      </c>
      <c r="Y64" s="109">
        <v>8</v>
      </c>
      <c r="Z64" s="110">
        <v>7</v>
      </c>
      <c r="AA64" s="110">
        <v>7</v>
      </c>
      <c r="AB64" s="110">
        <v>7</v>
      </c>
      <c r="AC64" s="110">
        <v>7</v>
      </c>
      <c r="AD64" s="110">
        <v>7</v>
      </c>
      <c r="AE64" s="110">
        <v>7</v>
      </c>
      <c r="AF64" s="109">
        <v>7</v>
      </c>
      <c r="AG64" s="109">
        <v>7</v>
      </c>
      <c r="AH64" s="109">
        <v>7</v>
      </c>
      <c r="AI64" s="109">
        <v>7</v>
      </c>
      <c r="AJ64" s="109">
        <v>7</v>
      </c>
      <c r="AK64" s="109">
        <v>7</v>
      </c>
      <c r="AL64" s="110">
        <v>6</v>
      </c>
      <c r="AM64" s="110">
        <v>6</v>
      </c>
      <c r="AN64" s="110">
        <v>6</v>
      </c>
      <c r="AO64" s="110">
        <v>6</v>
      </c>
      <c r="AP64" s="110">
        <v>6</v>
      </c>
      <c r="AQ64" s="110">
        <v>6</v>
      </c>
      <c r="AR64" s="109">
        <v>6</v>
      </c>
      <c r="AS64" s="109">
        <v>6</v>
      </c>
      <c r="AT64" s="109">
        <v>6</v>
      </c>
      <c r="AU64" s="109">
        <v>6</v>
      </c>
      <c r="AV64" s="109">
        <v>6</v>
      </c>
      <c r="AW64" s="109">
        <v>6</v>
      </c>
      <c r="AX64" s="110">
        <v>5</v>
      </c>
      <c r="AY64" s="110">
        <v>5</v>
      </c>
      <c r="AZ64" s="110">
        <v>5</v>
      </c>
      <c r="BA64" s="110">
        <v>5</v>
      </c>
      <c r="BB64" s="110">
        <v>5</v>
      </c>
      <c r="BC64" s="110">
        <v>5</v>
      </c>
      <c r="BD64" s="109">
        <v>5</v>
      </c>
      <c r="BE64" s="109">
        <v>5</v>
      </c>
      <c r="BF64" s="109">
        <v>5</v>
      </c>
      <c r="BG64" s="109">
        <v>5</v>
      </c>
      <c r="BH64" s="109">
        <v>5</v>
      </c>
      <c r="BI64" s="109">
        <v>5</v>
      </c>
      <c r="BJ64" s="110">
        <v>4</v>
      </c>
      <c r="BK64" s="110">
        <v>4</v>
      </c>
      <c r="BL64" s="110">
        <v>4</v>
      </c>
      <c r="BM64" s="110">
        <v>4</v>
      </c>
      <c r="BN64" s="110">
        <v>4</v>
      </c>
      <c r="BO64" s="110">
        <v>4</v>
      </c>
      <c r="BP64" s="109">
        <v>4</v>
      </c>
      <c r="BQ64" s="109">
        <v>4</v>
      </c>
      <c r="BR64" s="109">
        <v>4</v>
      </c>
      <c r="BS64" s="109">
        <v>4</v>
      </c>
      <c r="BT64" s="109">
        <v>4</v>
      </c>
      <c r="BU64" s="109">
        <v>4</v>
      </c>
    </row>
    <row r="65" spans="1:73" x14ac:dyDescent="0.25">
      <c r="A65" s="113">
        <v>-8.5</v>
      </c>
      <c r="B65" s="110">
        <v>9</v>
      </c>
      <c r="C65" s="110">
        <v>9</v>
      </c>
      <c r="D65" s="110">
        <v>9</v>
      </c>
      <c r="E65" s="110">
        <v>9</v>
      </c>
      <c r="F65" s="110">
        <v>9</v>
      </c>
      <c r="G65" s="110">
        <v>9</v>
      </c>
      <c r="H65" s="109">
        <v>9</v>
      </c>
      <c r="I65" s="109">
        <v>9</v>
      </c>
      <c r="J65" s="109">
        <v>9</v>
      </c>
      <c r="K65" s="109">
        <v>9</v>
      </c>
      <c r="L65" s="109">
        <v>9</v>
      </c>
      <c r="M65" s="109">
        <v>9</v>
      </c>
      <c r="N65" s="110">
        <v>8</v>
      </c>
      <c r="O65" s="110">
        <v>8</v>
      </c>
      <c r="P65" s="110">
        <v>8</v>
      </c>
      <c r="Q65" s="110">
        <v>8</v>
      </c>
      <c r="R65" s="110">
        <v>8</v>
      </c>
      <c r="S65" s="110">
        <v>8</v>
      </c>
      <c r="T65" s="109">
        <v>8</v>
      </c>
      <c r="U65" s="109">
        <v>8</v>
      </c>
      <c r="V65" s="109">
        <v>8</v>
      </c>
      <c r="W65" s="109">
        <v>8</v>
      </c>
      <c r="X65" s="109">
        <v>8</v>
      </c>
      <c r="Y65" s="109">
        <v>8</v>
      </c>
      <c r="Z65" s="110">
        <v>7</v>
      </c>
      <c r="AA65" s="110">
        <v>7</v>
      </c>
      <c r="AB65" s="110">
        <v>7</v>
      </c>
      <c r="AC65" s="110">
        <v>7</v>
      </c>
      <c r="AD65" s="110">
        <v>7</v>
      </c>
      <c r="AE65" s="110">
        <v>7</v>
      </c>
      <c r="AF65" s="109">
        <v>7</v>
      </c>
      <c r="AG65" s="109">
        <v>7</v>
      </c>
      <c r="AH65" s="109">
        <v>7</v>
      </c>
      <c r="AI65" s="109">
        <v>7</v>
      </c>
      <c r="AJ65" s="109">
        <v>7</v>
      </c>
      <c r="AK65" s="109">
        <v>7</v>
      </c>
      <c r="AL65" s="110">
        <v>6</v>
      </c>
      <c r="AM65" s="110">
        <v>6</v>
      </c>
      <c r="AN65" s="110">
        <v>6</v>
      </c>
      <c r="AO65" s="110">
        <v>6</v>
      </c>
      <c r="AP65" s="110">
        <v>6</v>
      </c>
      <c r="AQ65" s="110">
        <v>6</v>
      </c>
      <c r="AR65" s="109">
        <v>6</v>
      </c>
      <c r="AS65" s="109">
        <v>6</v>
      </c>
      <c r="AT65" s="109">
        <v>6</v>
      </c>
      <c r="AU65" s="109">
        <v>6</v>
      </c>
      <c r="AV65" s="109">
        <v>6</v>
      </c>
      <c r="AW65" s="109">
        <v>6</v>
      </c>
      <c r="AX65" s="110">
        <v>5</v>
      </c>
      <c r="AY65" s="110">
        <v>5</v>
      </c>
      <c r="AZ65" s="110">
        <v>5</v>
      </c>
      <c r="BA65" s="110">
        <v>5</v>
      </c>
      <c r="BB65" s="110">
        <v>5</v>
      </c>
      <c r="BC65" s="110">
        <v>5</v>
      </c>
      <c r="BD65" s="109">
        <v>5</v>
      </c>
      <c r="BE65" s="109">
        <v>5</v>
      </c>
      <c r="BF65" s="109">
        <v>5</v>
      </c>
      <c r="BG65" s="109">
        <v>5</v>
      </c>
      <c r="BH65" s="109">
        <v>5</v>
      </c>
      <c r="BI65" s="109">
        <v>5</v>
      </c>
      <c r="BJ65" s="110">
        <v>4</v>
      </c>
      <c r="BK65" s="110">
        <v>4</v>
      </c>
      <c r="BL65" s="110">
        <v>4</v>
      </c>
      <c r="BM65" s="110">
        <v>4</v>
      </c>
      <c r="BN65" s="110">
        <v>4</v>
      </c>
      <c r="BO65" s="110">
        <v>4</v>
      </c>
      <c r="BP65" s="109">
        <v>4</v>
      </c>
      <c r="BQ65" s="109">
        <v>4</v>
      </c>
      <c r="BR65" s="109">
        <v>4</v>
      </c>
      <c r="BS65" s="109">
        <v>4</v>
      </c>
      <c r="BT65" s="109">
        <v>4</v>
      </c>
      <c r="BU65" s="109">
        <v>4</v>
      </c>
    </row>
    <row r="66" spans="1:73" x14ac:dyDescent="0.25">
      <c r="A66" s="113">
        <v>-8</v>
      </c>
      <c r="B66" s="115">
        <v>10</v>
      </c>
      <c r="C66" s="115">
        <v>10</v>
      </c>
      <c r="D66" s="115">
        <v>10</v>
      </c>
      <c r="E66" s="115">
        <v>10</v>
      </c>
      <c r="F66" s="115">
        <v>10</v>
      </c>
      <c r="G66" s="115">
        <v>10</v>
      </c>
      <c r="H66" s="109">
        <v>9</v>
      </c>
      <c r="I66" s="109">
        <v>9</v>
      </c>
      <c r="J66" s="109">
        <v>9</v>
      </c>
      <c r="K66" s="109">
        <v>9</v>
      </c>
      <c r="L66" s="109">
        <v>9</v>
      </c>
      <c r="M66" s="109">
        <v>9</v>
      </c>
      <c r="N66" s="110">
        <v>9</v>
      </c>
      <c r="O66" s="110">
        <v>9</v>
      </c>
      <c r="P66" s="110">
        <v>9</v>
      </c>
      <c r="Q66" s="110">
        <v>9</v>
      </c>
      <c r="R66" s="110">
        <v>9</v>
      </c>
      <c r="S66" s="110">
        <v>9</v>
      </c>
      <c r="T66" s="109">
        <v>8</v>
      </c>
      <c r="U66" s="109">
        <v>8</v>
      </c>
      <c r="V66" s="109">
        <v>8</v>
      </c>
      <c r="W66" s="109">
        <v>8</v>
      </c>
      <c r="X66" s="109">
        <v>8</v>
      </c>
      <c r="Y66" s="109">
        <v>8</v>
      </c>
      <c r="Z66" s="110">
        <v>8</v>
      </c>
      <c r="AA66" s="110">
        <v>8</v>
      </c>
      <c r="AB66" s="110">
        <v>8</v>
      </c>
      <c r="AC66" s="110">
        <v>8</v>
      </c>
      <c r="AD66" s="110">
        <v>8</v>
      </c>
      <c r="AE66" s="110">
        <v>8</v>
      </c>
      <c r="AF66" s="109">
        <v>7</v>
      </c>
      <c r="AG66" s="109">
        <v>7</v>
      </c>
      <c r="AH66" s="109">
        <v>7</v>
      </c>
      <c r="AI66" s="109">
        <v>7</v>
      </c>
      <c r="AJ66" s="109">
        <v>7</v>
      </c>
      <c r="AK66" s="109">
        <v>7</v>
      </c>
      <c r="AL66" s="110">
        <v>7</v>
      </c>
      <c r="AM66" s="110">
        <v>7</v>
      </c>
      <c r="AN66" s="110">
        <v>7</v>
      </c>
      <c r="AO66" s="110">
        <v>7</v>
      </c>
      <c r="AP66" s="110">
        <v>7</v>
      </c>
      <c r="AQ66" s="110">
        <v>7</v>
      </c>
      <c r="AR66" s="109">
        <v>6</v>
      </c>
      <c r="AS66" s="109">
        <v>6</v>
      </c>
      <c r="AT66" s="109">
        <v>6</v>
      </c>
      <c r="AU66" s="109">
        <v>6</v>
      </c>
      <c r="AV66" s="109">
        <v>6</v>
      </c>
      <c r="AW66" s="109">
        <v>6</v>
      </c>
      <c r="AX66" s="110">
        <v>6</v>
      </c>
      <c r="AY66" s="110">
        <v>6</v>
      </c>
      <c r="AZ66" s="110">
        <v>6</v>
      </c>
      <c r="BA66" s="110">
        <v>6</v>
      </c>
      <c r="BB66" s="110">
        <v>6</v>
      </c>
      <c r="BC66" s="110">
        <v>6</v>
      </c>
      <c r="BD66" s="109">
        <v>5</v>
      </c>
      <c r="BE66" s="109">
        <v>5</v>
      </c>
      <c r="BF66" s="109">
        <v>5</v>
      </c>
      <c r="BG66" s="109">
        <v>5</v>
      </c>
      <c r="BH66" s="109">
        <v>5</v>
      </c>
      <c r="BI66" s="109">
        <v>5</v>
      </c>
      <c r="BJ66" s="110">
        <v>5</v>
      </c>
      <c r="BK66" s="110">
        <v>5</v>
      </c>
      <c r="BL66" s="110">
        <v>5</v>
      </c>
      <c r="BM66" s="110">
        <v>5</v>
      </c>
      <c r="BN66" s="110">
        <v>5</v>
      </c>
      <c r="BO66" s="110">
        <v>5</v>
      </c>
      <c r="BP66" s="109">
        <v>4</v>
      </c>
      <c r="BQ66" s="109">
        <v>4</v>
      </c>
      <c r="BR66" s="109">
        <v>4</v>
      </c>
      <c r="BS66" s="109">
        <v>4</v>
      </c>
      <c r="BT66" s="109">
        <v>4</v>
      </c>
      <c r="BU66" s="109">
        <v>4</v>
      </c>
    </row>
    <row r="67" spans="1:73" x14ac:dyDescent="0.25">
      <c r="A67" s="113">
        <v>-7.5</v>
      </c>
      <c r="B67" s="110">
        <v>10</v>
      </c>
      <c r="C67" s="110">
        <v>10</v>
      </c>
      <c r="D67" s="110">
        <v>10</v>
      </c>
      <c r="E67" s="110">
        <v>10</v>
      </c>
      <c r="F67" s="110">
        <v>10</v>
      </c>
      <c r="G67" s="110">
        <v>10</v>
      </c>
      <c r="H67" s="109">
        <v>9</v>
      </c>
      <c r="I67" s="109">
        <v>9</v>
      </c>
      <c r="J67" s="109">
        <v>9</v>
      </c>
      <c r="K67" s="109">
        <v>9</v>
      </c>
      <c r="L67" s="109">
        <v>9</v>
      </c>
      <c r="M67" s="109">
        <v>9</v>
      </c>
      <c r="N67" s="110">
        <v>9</v>
      </c>
      <c r="O67" s="110">
        <v>9</v>
      </c>
      <c r="P67" s="110">
        <v>9</v>
      </c>
      <c r="Q67" s="110">
        <v>9</v>
      </c>
      <c r="R67" s="110">
        <v>9</v>
      </c>
      <c r="S67" s="110">
        <v>9</v>
      </c>
      <c r="T67" s="109">
        <v>8</v>
      </c>
      <c r="U67" s="109">
        <v>8</v>
      </c>
      <c r="V67" s="109">
        <v>8</v>
      </c>
      <c r="W67" s="109">
        <v>8</v>
      </c>
      <c r="X67" s="109">
        <v>8</v>
      </c>
      <c r="Y67" s="109">
        <v>8</v>
      </c>
      <c r="Z67" s="110">
        <v>8</v>
      </c>
      <c r="AA67" s="110">
        <v>8</v>
      </c>
      <c r="AB67" s="110">
        <v>8</v>
      </c>
      <c r="AC67" s="110">
        <v>8</v>
      </c>
      <c r="AD67" s="110">
        <v>8</v>
      </c>
      <c r="AE67" s="110">
        <v>8</v>
      </c>
      <c r="AF67" s="109">
        <v>7</v>
      </c>
      <c r="AG67" s="109">
        <v>7</v>
      </c>
      <c r="AH67" s="109">
        <v>7</v>
      </c>
      <c r="AI67" s="109">
        <v>7</v>
      </c>
      <c r="AJ67" s="109">
        <v>7</v>
      </c>
      <c r="AK67" s="109">
        <v>7</v>
      </c>
      <c r="AL67" s="110">
        <v>7</v>
      </c>
      <c r="AM67" s="110">
        <v>7</v>
      </c>
      <c r="AN67" s="110">
        <v>7</v>
      </c>
      <c r="AO67" s="110">
        <v>7</v>
      </c>
      <c r="AP67" s="110">
        <v>7</v>
      </c>
      <c r="AQ67" s="110">
        <v>7</v>
      </c>
      <c r="AR67" s="109">
        <v>6</v>
      </c>
      <c r="AS67" s="109">
        <v>6</v>
      </c>
      <c r="AT67" s="109">
        <v>6</v>
      </c>
      <c r="AU67" s="109">
        <v>6</v>
      </c>
      <c r="AV67" s="109">
        <v>6</v>
      </c>
      <c r="AW67" s="109">
        <v>6</v>
      </c>
      <c r="AX67" s="110">
        <v>6</v>
      </c>
      <c r="AY67" s="110">
        <v>6</v>
      </c>
      <c r="AZ67" s="110">
        <v>6</v>
      </c>
      <c r="BA67" s="110">
        <v>6</v>
      </c>
      <c r="BB67" s="110">
        <v>6</v>
      </c>
      <c r="BC67" s="110">
        <v>6</v>
      </c>
      <c r="BD67" s="109">
        <v>5</v>
      </c>
      <c r="BE67" s="109">
        <v>5</v>
      </c>
      <c r="BF67" s="109">
        <v>5</v>
      </c>
      <c r="BG67" s="109">
        <v>5</v>
      </c>
      <c r="BH67" s="109">
        <v>5</v>
      </c>
      <c r="BI67" s="109">
        <v>5</v>
      </c>
      <c r="BJ67" s="110">
        <v>5</v>
      </c>
      <c r="BK67" s="110">
        <v>5</v>
      </c>
      <c r="BL67" s="110">
        <v>5</v>
      </c>
      <c r="BM67" s="110">
        <v>5</v>
      </c>
      <c r="BN67" s="110">
        <v>5</v>
      </c>
      <c r="BO67" s="110">
        <v>5</v>
      </c>
      <c r="BP67" s="109">
        <v>4</v>
      </c>
      <c r="BQ67" s="109">
        <v>4</v>
      </c>
      <c r="BR67" s="109">
        <v>4</v>
      </c>
      <c r="BS67" s="109">
        <v>4</v>
      </c>
      <c r="BT67" s="109">
        <v>4</v>
      </c>
      <c r="BU67" s="109">
        <v>4</v>
      </c>
    </row>
    <row r="68" spans="1:73" x14ac:dyDescent="0.25">
      <c r="A68" s="113">
        <v>-7</v>
      </c>
      <c r="B68" s="110">
        <v>10</v>
      </c>
      <c r="C68" s="110">
        <v>10</v>
      </c>
      <c r="D68" s="110">
        <v>10</v>
      </c>
      <c r="E68" s="110">
        <v>10</v>
      </c>
      <c r="F68" s="110">
        <v>10</v>
      </c>
      <c r="G68" s="110">
        <v>10</v>
      </c>
      <c r="H68" s="114">
        <v>10</v>
      </c>
      <c r="I68" s="114">
        <v>10</v>
      </c>
      <c r="J68" s="114">
        <v>10</v>
      </c>
      <c r="K68" s="114">
        <v>10</v>
      </c>
      <c r="L68" s="114">
        <v>10</v>
      </c>
      <c r="M68" s="114">
        <v>10</v>
      </c>
      <c r="N68" s="110">
        <v>9</v>
      </c>
      <c r="O68" s="110">
        <v>9</v>
      </c>
      <c r="P68" s="110">
        <v>9</v>
      </c>
      <c r="Q68" s="110">
        <v>9</v>
      </c>
      <c r="R68" s="110">
        <v>9</v>
      </c>
      <c r="S68" s="110">
        <v>9</v>
      </c>
      <c r="T68" s="109">
        <v>8</v>
      </c>
      <c r="U68" s="109">
        <v>8</v>
      </c>
      <c r="V68" s="109">
        <v>8</v>
      </c>
      <c r="W68" s="109">
        <v>8</v>
      </c>
      <c r="X68" s="109">
        <v>8</v>
      </c>
      <c r="Y68" s="109">
        <v>8</v>
      </c>
      <c r="Z68" s="110">
        <v>8</v>
      </c>
      <c r="AA68" s="110">
        <v>8</v>
      </c>
      <c r="AB68" s="110">
        <v>8</v>
      </c>
      <c r="AC68" s="110">
        <v>8</v>
      </c>
      <c r="AD68" s="110">
        <v>8</v>
      </c>
      <c r="AE68" s="110">
        <v>8</v>
      </c>
      <c r="AF68" s="109">
        <v>8</v>
      </c>
      <c r="AG68" s="109">
        <v>8</v>
      </c>
      <c r="AH68" s="109">
        <v>8</v>
      </c>
      <c r="AI68" s="109">
        <v>8</v>
      </c>
      <c r="AJ68" s="109">
        <v>8</v>
      </c>
      <c r="AK68" s="109">
        <v>8</v>
      </c>
      <c r="AL68" s="110">
        <v>7</v>
      </c>
      <c r="AM68" s="110">
        <v>7</v>
      </c>
      <c r="AN68" s="110">
        <v>7</v>
      </c>
      <c r="AO68" s="110">
        <v>7</v>
      </c>
      <c r="AP68" s="110">
        <v>7</v>
      </c>
      <c r="AQ68" s="110">
        <v>7</v>
      </c>
      <c r="AR68" s="109">
        <v>7</v>
      </c>
      <c r="AS68" s="109">
        <v>7</v>
      </c>
      <c r="AT68" s="109">
        <v>7</v>
      </c>
      <c r="AU68" s="109">
        <v>7</v>
      </c>
      <c r="AV68" s="109">
        <v>7</v>
      </c>
      <c r="AW68" s="109">
        <v>7</v>
      </c>
      <c r="AX68" s="110">
        <v>6</v>
      </c>
      <c r="AY68" s="110">
        <v>6</v>
      </c>
      <c r="AZ68" s="110">
        <v>6</v>
      </c>
      <c r="BA68" s="110">
        <v>6</v>
      </c>
      <c r="BB68" s="110">
        <v>6</v>
      </c>
      <c r="BC68" s="110">
        <v>6</v>
      </c>
      <c r="BD68" s="109">
        <v>6</v>
      </c>
      <c r="BE68" s="109">
        <v>6</v>
      </c>
      <c r="BF68" s="109">
        <v>6</v>
      </c>
      <c r="BG68" s="109">
        <v>6</v>
      </c>
      <c r="BH68" s="109">
        <v>6</v>
      </c>
      <c r="BI68" s="109">
        <v>6</v>
      </c>
      <c r="BJ68" s="110">
        <v>5</v>
      </c>
      <c r="BK68" s="110">
        <v>5</v>
      </c>
      <c r="BL68" s="110">
        <v>5</v>
      </c>
      <c r="BM68" s="110">
        <v>5</v>
      </c>
      <c r="BN68" s="110">
        <v>5</v>
      </c>
      <c r="BO68" s="110">
        <v>5</v>
      </c>
      <c r="BP68" s="109">
        <v>5</v>
      </c>
      <c r="BQ68" s="109">
        <v>5</v>
      </c>
      <c r="BR68" s="109">
        <v>5</v>
      </c>
      <c r="BS68" s="109">
        <v>5</v>
      </c>
      <c r="BT68" s="109">
        <v>5</v>
      </c>
      <c r="BU68" s="109">
        <v>5</v>
      </c>
    </row>
    <row r="69" spans="1:73" x14ac:dyDescent="0.25">
      <c r="A69" s="113">
        <v>-6.5</v>
      </c>
      <c r="B69" s="110">
        <v>10</v>
      </c>
      <c r="C69" s="110">
        <v>10</v>
      </c>
      <c r="D69" s="110">
        <v>10</v>
      </c>
      <c r="E69" s="110">
        <v>10</v>
      </c>
      <c r="F69" s="110">
        <v>10</v>
      </c>
      <c r="G69" s="110">
        <v>10</v>
      </c>
      <c r="H69" s="109">
        <v>10</v>
      </c>
      <c r="I69" s="109">
        <v>10</v>
      </c>
      <c r="J69" s="109">
        <v>10</v>
      </c>
      <c r="K69" s="109">
        <v>10</v>
      </c>
      <c r="L69" s="109">
        <v>10</v>
      </c>
      <c r="M69" s="109">
        <v>10</v>
      </c>
      <c r="N69" s="110">
        <v>9</v>
      </c>
      <c r="O69" s="110">
        <v>9</v>
      </c>
      <c r="P69" s="110">
        <v>9</v>
      </c>
      <c r="Q69" s="110">
        <v>9</v>
      </c>
      <c r="R69" s="110">
        <v>9</v>
      </c>
      <c r="S69" s="110">
        <v>9</v>
      </c>
      <c r="T69" s="109">
        <v>9</v>
      </c>
      <c r="U69" s="109">
        <v>9</v>
      </c>
      <c r="V69" s="109">
        <v>9</v>
      </c>
      <c r="W69" s="109">
        <v>9</v>
      </c>
      <c r="X69" s="109">
        <v>9</v>
      </c>
      <c r="Y69" s="109">
        <v>9</v>
      </c>
      <c r="Z69" s="110">
        <v>8</v>
      </c>
      <c r="AA69" s="110">
        <v>8</v>
      </c>
      <c r="AB69" s="110">
        <v>8</v>
      </c>
      <c r="AC69" s="110">
        <v>8</v>
      </c>
      <c r="AD69" s="110">
        <v>8</v>
      </c>
      <c r="AE69" s="110">
        <v>8</v>
      </c>
      <c r="AF69" s="109">
        <v>8</v>
      </c>
      <c r="AG69" s="109">
        <v>8</v>
      </c>
      <c r="AH69" s="109">
        <v>8</v>
      </c>
      <c r="AI69" s="109">
        <v>8</v>
      </c>
      <c r="AJ69" s="109">
        <v>8</v>
      </c>
      <c r="AK69" s="109">
        <v>8</v>
      </c>
      <c r="AL69" s="110">
        <v>7</v>
      </c>
      <c r="AM69" s="110">
        <v>7</v>
      </c>
      <c r="AN69" s="110">
        <v>7</v>
      </c>
      <c r="AO69" s="110">
        <v>7</v>
      </c>
      <c r="AP69" s="110">
        <v>7</v>
      </c>
      <c r="AQ69" s="110">
        <v>7</v>
      </c>
      <c r="AR69" s="109">
        <v>7</v>
      </c>
      <c r="AS69" s="109">
        <v>7</v>
      </c>
      <c r="AT69" s="109">
        <v>7</v>
      </c>
      <c r="AU69" s="109">
        <v>7</v>
      </c>
      <c r="AV69" s="109">
        <v>7</v>
      </c>
      <c r="AW69" s="109">
        <v>7</v>
      </c>
      <c r="AX69" s="110">
        <v>6</v>
      </c>
      <c r="AY69" s="110">
        <v>6</v>
      </c>
      <c r="AZ69" s="110">
        <v>6</v>
      </c>
      <c r="BA69" s="110">
        <v>6</v>
      </c>
      <c r="BB69" s="110">
        <v>6</v>
      </c>
      <c r="BC69" s="110">
        <v>6</v>
      </c>
      <c r="BD69" s="109">
        <v>6</v>
      </c>
      <c r="BE69" s="109">
        <v>6</v>
      </c>
      <c r="BF69" s="109">
        <v>6</v>
      </c>
      <c r="BG69" s="109">
        <v>6</v>
      </c>
      <c r="BH69" s="109">
        <v>6</v>
      </c>
      <c r="BI69" s="109">
        <v>6</v>
      </c>
      <c r="BJ69" s="110">
        <v>5</v>
      </c>
      <c r="BK69" s="110">
        <v>5</v>
      </c>
      <c r="BL69" s="110">
        <v>5</v>
      </c>
      <c r="BM69" s="110">
        <v>5</v>
      </c>
      <c r="BN69" s="110">
        <v>5</v>
      </c>
      <c r="BO69" s="110">
        <v>5</v>
      </c>
      <c r="BP69" s="109">
        <v>5</v>
      </c>
      <c r="BQ69" s="109">
        <v>5</v>
      </c>
      <c r="BR69" s="109">
        <v>5</v>
      </c>
      <c r="BS69" s="109">
        <v>5</v>
      </c>
      <c r="BT69" s="109">
        <v>5</v>
      </c>
      <c r="BU69" s="109">
        <v>5</v>
      </c>
    </row>
    <row r="70" spans="1:73" x14ac:dyDescent="0.25">
      <c r="A70" s="113">
        <v>-6</v>
      </c>
      <c r="B70" s="110">
        <v>10</v>
      </c>
      <c r="C70" s="110">
        <v>10</v>
      </c>
      <c r="D70" s="110">
        <v>10</v>
      </c>
      <c r="E70" s="110">
        <v>10</v>
      </c>
      <c r="F70" s="110">
        <v>10</v>
      </c>
      <c r="G70" s="110">
        <v>10</v>
      </c>
      <c r="H70" s="109">
        <v>10</v>
      </c>
      <c r="I70" s="109">
        <v>10</v>
      </c>
      <c r="J70" s="109">
        <v>10</v>
      </c>
      <c r="K70" s="109">
        <v>10</v>
      </c>
      <c r="L70" s="109">
        <v>10</v>
      </c>
      <c r="M70" s="109">
        <v>10</v>
      </c>
      <c r="N70" s="110">
        <v>9</v>
      </c>
      <c r="O70" s="110">
        <v>9</v>
      </c>
      <c r="P70" s="110">
        <v>9</v>
      </c>
      <c r="Q70" s="110">
        <v>9</v>
      </c>
      <c r="R70" s="110">
        <v>9</v>
      </c>
      <c r="S70" s="110">
        <v>9</v>
      </c>
      <c r="T70" s="109">
        <v>9</v>
      </c>
      <c r="U70" s="109">
        <v>9</v>
      </c>
      <c r="V70" s="109">
        <v>9</v>
      </c>
      <c r="W70" s="109">
        <v>9</v>
      </c>
      <c r="X70" s="109">
        <v>9</v>
      </c>
      <c r="Y70" s="109">
        <v>9</v>
      </c>
      <c r="Z70" s="110">
        <v>8</v>
      </c>
      <c r="AA70" s="110">
        <v>8</v>
      </c>
      <c r="AB70" s="110">
        <v>8</v>
      </c>
      <c r="AC70" s="110">
        <v>8</v>
      </c>
      <c r="AD70" s="110">
        <v>8</v>
      </c>
      <c r="AE70" s="110">
        <v>8</v>
      </c>
      <c r="AF70" s="109">
        <v>8</v>
      </c>
      <c r="AG70" s="109">
        <v>8</v>
      </c>
      <c r="AH70" s="109">
        <v>8</v>
      </c>
      <c r="AI70" s="109">
        <v>8</v>
      </c>
      <c r="AJ70" s="109">
        <v>8</v>
      </c>
      <c r="AK70" s="109">
        <v>8</v>
      </c>
      <c r="AL70" s="110">
        <v>7</v>
      </c>
      <c r="AM70" s="110">
        <v>7</v>
      </c>
      <c r="AN70" s="110">
        <v>7</v>
      </c>
      <c r="AO70" s="110">
        <v>7</v>
      </c>
      <c r="AP70" s="110">
        <v>7</v>
      </c>
      <c r="AQ70" s="110">
        <v>7</v>
      </c>
      <c r="AR70" s="109">
        <v>7</v>
      </c>
      <c r="AS70" s="109">
        <v>7</v>
      </c>
      <c r="AT70" s="109">
        <v>7</v>
      </c>
      <c r="AU70" s="109">
        <v>7</v>
      </c>
      <c r="AV70" s="109">
        <v>7</v>
      </c>
      <c r="AW70" s="109">
        <v>7</v>
      </c>
      <c r="AX70" s="110">
        <v>6</v>
      </c>
      <c r="AY70" s="110">
        <v>6</v>
      </c>
      <c r="AZ70" s="110">
        <v>6</v>
      </c>
      <c r="BA70" s="110">
        <v>6</v>
      </c>
      <c r="BB70" s="110">
        <v>6</v>
      </c>
      <c r="BC70" s="110">
        <v>6</v>
      </c>
      <c r="BD70" s="109">
        <v>6</v>
      </c>
      <c r="BE70" s="109">
        <v>6</v>
      </c>
      <c r="BF70" s="109">
        <v>6</v>
      </c>
      <c r="BG70" s="109">
        <v>6</v>
      </c>
      <c r="BH70" s="109">
        <v>6</v>
      </c>
      <c r="BI70" s="109">
        <v>6</v>
      </c>
      <c r="BJ70" s="110">
        <v>5</v>
      </c>
      <c r="BK70" s="110">
        <v>5</v>
      </c>
      <c r="BL70" s="110">
        <v>5</v>
      </c>
      <c r="BM70" s="110">
        <v>5</v>
      </c>
      <c r="BN70" s="110">
        <v>5</v>
      </c>
      <c r="BO70" s="110">
        <v>5</v>
      </c>
      <c r="BP70" s="109">
        <v>5</v>
      </c>
      <c r="BQ70" s="109">
        <v>5</v>
      </c>
      <c r="BR70" s="109">
        <v>5</v>
      </c>
      <c r="BS70" s="109">
        <v>5</v>
      </c>
      <c r="BT70" s="109">
        <v>5</v>
      </c>
      <c r="BU70" s="109">
        <v>5</v>
      </c>
    </row>
    <row r="71" spans="1:73" x14ac:dyDescent="0.25">
      <c r="A71" s="113">
        <v>-5.5</v>
      </c>
      <c r="B71" s="110">
        <v>11</v>
      </c>
      <c r="C71" s="110">
        <v>11</v>
      </c>
      <c r="D71" s="110">
        <v>11</v>
      </c>
      <c r="E71" s="110">
        <v>11</v>
      </c>
      <c r="F71" s="110">
        <v>11</v>
      </c>
      <c r="G71" s="110">
        <v>11</v>
      </c>
      <c r="H71" s="109">
        <v>10</v>
      </c>
      <c r="I71" s="109">
        <v>10</v>
      </c>
      <c r="J71" s="109">
        <v>10</v>
      </c>
      <c r="K71" s="109">
        <v>10</v>
      </c>
      <c r="L71" s="109">
        <v>10</v>
      </c>
      <c r="M71" s="109">
        <v>10</v>
      </c>
      <c r="N71" s="115">
        <v>10</v>
      </c>
      <c r="O71" s="115">
        <v>10</v>
      </c>
      <c r="P71" s="115">
        <v>10</v>
      </c>
      <c r="Q71" s="115">
        <v>10</v>
      </c>
      <c r="R71" s="115">
        <v>10</v>
      </c>
      <c r="S71" s="115">
        <v>10</v>
      </c>
      <c r="T71" s="109">
        <v>9</v>
      </c>
      <c r="U71" s="109">
        <v>9</v>
      </c>
      <c r="V71" s="109">
        <v>9</v>
      </c>
      <c r="W71" s="109">
        <v>9</v>
      </c>
      <c r="X71" s="109">
        <v>9</v>
      </c>
      <c r="Y71" s="109">
        <v>9</v>
      </c>
      <c r="Z71" s="110">
        <v>9</v>
      </c>
      <c r="AA71" s="110">
        <v>9</v>
      </c>
      <c r="AB71" s="110">
        <v>9</v>
      </c>
      <c r="AC71" s="110">
        <v>9</v>
      </c>
      <c r="AD71" s="110">
        <v>9</v>
      </c>
      <c r="AE71" s="110">
        <v>9</v>
      </c>
      <c r="AF71" s="109">
        <v>8</v>
      </c>
      <c r="AG71" s="109">
        <v>8</v>
      </c>
      <c r="AH71" s="109">
        <v>8</v>
      </c>
      <c r="AI71" s="109">
        <v>8</v>
      </c>
      <c r="AJ71" s="109">
        <v>8</v>
      </c>
      <c r="AK71" s="109">
        <v>8</v>
      </c>
      <c r="AL71" s="110">
        <v>8</v>
      </c>
      <c r="AM71" s="110">
        <v>8</v>
      </c>
      <c r="AN71" s="110">
        <v>8</v>
      </c>
      <c r="AO71" s="110">
        <v>8</v>
      </c>
      <c r="AP71" s="110">
        <v>8</v>
      </c>
      <c r="AQ71" s="110">
        <v>8</v>
      </c>
      <c r="AR71" s="109">
        <v>7</v>
      </c>
      <c r="AS71" s="109">
        <v>7</v>
      </c>
      <c r="AT71" s="109">
        <v>7</v>
      </c>
      <c r="AU71" s="109">
        <v>7</v>
      </c>
      <c r="AV71" s="109">
        <v>7</v>
      </c>
      <c r="AW71" s="109">
        <v>7</v>
      </c>
      <c r="AX71" s="110">
        <v>7</v>
      </c>
      <c r="AY71" s="110">
        <v>7</v>
      </c>
      <c r="AZ71" s="110">
        <v>7</v>
      </c>
      <c r="BA71" s="110">
        <v>7</v>
      </c>
      <c r="BB71" s="110">
        <v>7</v>
      </c>
      <c r="BC71" s="110">
        <v>7</v>
      </c>
      <c r="BD71" s="109">
        <v>6</v>
      </c>
      <c r="BE71" s="109">
        <v>6</v>
      </c>
      <c r="BF71" s="109">
        <v>6</v>
      </c>
      <c r="BG71" s="109">
        <v>6</v>
      </c>
      <c r="BH71" s="109">
        <v>6</v>
      </c>
      <c r="BI71" s="109">
        <v>6</v>
      </c>
      <c r="BJ71" s="110">
        <v>6</v>
      </c>
      <c r="BK71" s="110">
        <v>6</v>
      </c>
      <c r="BL71" s="110">
        <v>6</v>
      </c>
      <c r="BM71" s="110">
        <v>6</v>
      </c>
      <c r="BN71" s="110">
        <v>6</v>
      </c>
      <c r="BO71" s="110">
        <v>6</v>
      </c>
      <c r="BP71" s="109">
        <v>5</v>
      </c>
      <c r="BQ71" s="109">
        <v>5</v>
      </c>
      <c r="BR71" s="109">
        <v>5</v>
      </c>
      <c r="BS71" s="109">
        <v>5</v>
      </c>
      <c r="BT71" s="109">
        <v>5</v>
      </c>
      <c r="BU71" s="109">
        <v>5</v>
      </c>
    </row>
    <row r="72" spans="1:73" x14ac:dyDescent="0.25">
      <c r="A72" s="113">
        <v>-5</v>
      </c>
      <c r="B72" s="110">
        <v>11</v>
      </c>
      <c r="C72" s="110">
        <v>11</v>
      </c>
      <c r="D72" s="110">
        <v>11</v>
      </c>
      <c r="E72" s="110">
        <v>11</v>
      </c>
      <c r="F72" s="110">
        <v>11</v>
      </c>
      <c r="G72" s="110">
        <v>11</v>
      </c>
      <c r="H72" s="109">
        <v>10</v>
      </c>
      <c r="I72" s="109">
        <v>10</v>
      </c>
      <c r="J72" s="109">
        <v>10</v>
      </c>
      <c r="K72" s="109">
        <v>10</v>
      </c>
      <c r="L72" s="109">
        <v>10</v>
      </c>
      <c r="M72" s="109">
        <v>10</v>
      </c>
      <c r="N72" s="110">
        <v>10</v>
      </c>
      <c r="O72" s="110">
        <v>10</v>
      </c>
      <c r="P72" s="110">
        <v>10</v>
      </c>
      <c r="Q72" s="110">
        <v>10</v>
      </c>
      <c r="R72" s="110">
        <v>10</v>
      </c>
      <c r="S72" s="110">
        <v>10</v>
      </c>
      <c r="T72" s="109">
        <v>9</v>
      </c>
      <c r="U72" s="109">
        <v>9</v>
      </c>
      <c r="V72" s="109">
        <v>9</v>
      </c>
      <c r="W72" s="109">
        <v>9</v>
      </c>
      <c r="X72" s="109">
        <v>9</v>
      </c>
      <c r="Y72" s="109">
        <v>9</v>
      </c>
      <c r="Z72" s="110">
        <v>9</v>
      </c>
      <c r="AA72" s="110">
        <v>9</v>
      </c>
      <c r="AB72" s="110">
        <v>9</v>
      </c>
      <c r="AC72" s="110">
        <v>9</v>
      </c>
      <c r="AD72" s="110">
        <v>9</v>
      </c>
      <c r="AE72" s="110">
        <v>9</v>
      </c>
      <c r="AF72" s="109">
        <v>8</v>
      </c>
      <c r="AG72" s="109">
        <v>8</v>
      </c>
      <c r="AH72" s="109">
        <v>8</v>
      </c>
      <c r="AI72" s="109">
        <v>8</v>
      </c>
      <c r="AJ72" s="109">
        <v>8</v>
      </c>
      <c r="AK72" s="109">
        <v>8</v>
      </c>
      <c r="AL72" s="110">
        <v>8</v>
      </c>
      <c r="AM72" s="110">
        <v>8</v>
      </c>
      <c r="AN72" s="110">
        <v>8</v>
      </c>
      <c r="AO72" s="110">
        <v>8</v>
      </c>
      <c r="AP72" s="110">
        <v>8</v>
      </c>
      <c r="AQ72" s="110">
        <v>8</v>
      </c>
      <c r="AR72" s="109">
        <v>7</v>
      </c>
      <c r="AS72" s="109">
        <v>7</v>
      </c>
      <c r="AT72" s="109">
        <v>7</v>
      </c>
      <c r="AU72" s="109">
        <v>7</v>
      </c>
      <c r="AV72" s="109">
        <v>7</v>
      </c>
      <c r="AW72" s="109">
        <v>7</v>
      </c>
      <c r="AX72" s="110">
        <v>7</v>
      </c>
      <c r="AY72" s="110">
        <v>7</v>
      </c>
      <c r="AZ72" s="110">
        <v>7</v>
      </c>
      <c r="BA72" s="110">
        <v>7</v>
      </c>
      <c r="BB72" s="110">
        <v>7</v>
      </c>
      <c r="BC72" s="110">
        <v>7</v>
      </c>
      <c r="BD72" s="109">
        <v>6</v>
      </c>
      <c r="BE72" s="109">
        <v>6</v>
      </c>
      <c r="BF72" s="109">
        <v>6</v>
      </c>
      <c r="BG72" s="109">
        <v>6</v>
      </c>
      <c r="BH72" s="109">
        <v>6</v>
      </c>
      <c r="BI72" s="109">
        <v>6</v>
      </c>
      <c r="BJ72" s="110">
        <v>6</v>
      </c>
      <c r="BK72" s="110">
        <v>6</v>
      </c>
      <c r="BL72" s="110">
        <v>6</v>
      </c>
      <c r="BM72" s="110">
        <v>6</v>
      </c>
      <c r="BN72" s="110">
        <v>6</v>
      </c>
      <c r="BO72" s="110">
        <v>6</v>
      </c>
      <c r="BP72" s="109">
        <v>5</v>
      </c>
      <c r="BQ72" s="109">
        <v>5</v>
      </c>
      <c r="BR72" s="109">
        <v>5</v>
      </c>
      <c r="BS72" s="109">
        <v>5</v>
      </c>
      <c r="BT72" s="109">
        <v>5</v>
      </c>
      <c r="BU72" s="109">
        <v>5</v>
      </c>
    </row>
    <row r="73" spans="1:73" x14ac:dyDescent="0.25">
      <c r="A73" s="113">
        <v>-4.5</v>
      </c>
      <c r="B73" s="110">
        <v>11</v>
      </c>
      <c r="C73" s="110">
        <v>11</v>
      </c>
      <c r="D73" s="110">
        <v>11</v>
      </c>
      <c r="E73" s="110">
        <v>11</v>
      </c>
      <c r="F73" s="110">
        <v>11</v>
      </c>
      <c r="G73" s="110">
        <v>11</v>
      </c>
      <c r="H73" s="109">
        <v>11</v>
      </c>
      <c r="I73" s="109">
        <v>11</v>
      </c>
      <c r="J73" s="109">
        <v>11</v>
      </c>
      <c r="K73" s="109">
        <v>11</v>
      </c>
      <c r="L73" s="109">
        <v>11</v>
      </c>
      <c r="M73" s="109">
        <v>11</v>
      </c>
      <c r="N73" s="110">
        <v>10</v>
      </c>
      <c r="O73" s="110">
        <v>10</v>
      </c>
      <c r="P73" s="110">
        <v>10</v>
      </c>
      <c r="Q73" s="110">
        <v>10</v>
      </c>
      <c r="R73" s="110">
        <v>10</v>
      </c>
      <c r="S73" s="110">
        <v>10</v>
      </c>
      <c r="T73" s="109">
        <v>9</v>
      </c>
      <c r="U73" s="109">
        <v>9</v>
      </c>
      <c r="V73" s="109">
        <v>9</v>
      </c>
      <c r="W73" s="109">
        <v>9</v>
      </c>
      <c r="X73" s="109">
        <v>9</v>
      </c>
      <c r="Y73" s="109">
        <v>9</v>
      </c>
      <c r="Z73" s="110">
        <v>9</v>
      </c>
      <c r="AA73" s="110">
        <v>9</v>
      </c>
      <c r="AB73" s="110">
        <v>9</v>
      </c>
      <c r="AC73" s="110">
        <v>9</v>
      </c>
      <c r="AD73" s="110">
        <v>9</v>
      </c>
      <c r="AE73" s="110">
        <v>9</v>
      </c>
      <c r="AF73" s="109">
        <v>9</v>
      </c>
      <c r="AG73" s="109">
        <v>9</v>
      </c>
      <c r="AH73" s="109">
        <v>9</v>
      </c>
      <c r="AI73" s="109">
        <v>9</v>
      </c>
      <c r="AJ73" s="109">
        <v>9</v>
      </c>
      <c r="AK73" s="109">
        <v>9</v>
      </c>
      <c r="AL73" s="110">
        <v>8</v>
      </c>
      <c r="AM73" s="110">
        <v>8</v>
      </c>
      <c r="AN73" s="110">
        <v>8</v>
      </c>
      <c r="AO73" s="110">
        <v>8</v>
      </c>
      <c r="AP73" s="110">
        <v>8</v>
      </c>
      <c r="AQ73" s="110">
        <v>8</v>
      </c>
      <c r="AR73" s="109">
        <v>8</v>
      </c>
      <c r="AS73" s="109">
        <v>8</v>
      </c>
      <c r="AT73" s="109">
        <v>8</v>
      </c>
      <c r="AU73" s="109">
        <v>8</v>
      </c>
      <c r="AV73" s="109">
        <v>8</v>
      </c>
      <c r="AW73" s="109">
        <v>8</v>
      </c>
      <c r="AX73" s="110">
        <v>7</v>
      </c>
      <c r="AY73" s="110">
        <v>7</v>
      </c>
      <c r="AZ73" s="110">
        <v>7</v>
      </c>
      <c r="BA73" s="110">
        <v>7</v>
      </c>
      <c r="BB73" s="110">
        <v>7</v>
      </c>
      <c r="BC73" s="110">
        <v>7</v>
      </c>
      <c r="BD73" s="109">
        <v>7</v>
      </c>
      <c r="BE73" s="109">
        <v>7</v>
      </c>
      <c r="BF73" s="109">
        <v>7</v>
      </c>
      <c r="BG73" s="109">
        <v>7</v>
      </c>
      <c r="BH73" s="109">
        <v>7</v>
      </c>
      <c r="BI73" s="109">
        <v>7</v>
      </c>
      <c r="BJ73" s="110">
        <v>6</v>
      </c>
      <c r="BK73" s="110">
        <v>6</v>
      </c>
      <c r="BL73" s="110">
        <v>6</v>
      </c>
      <c r="BM73" s="110">
        <v>6</v>
      </c>
      <c r="BN73" s="110">
        <v>6</v>
      </c>
      <c r="BO73" s="110">
        <v>6</v>
      </c>
      <c r="BP73" s="109">
        <v>6</v>
      </c>
      <c r="BQ73" s="109">
        <v>6</v>
      </c>
      <c r="BR73" s="109">
        <v>6</v>
      </c>
      <c r="BS73" s="109">
        <v>6</v>
      </c>
      <c r="BT73" s="109">
        <v>6</v>
      </c>
      <c r="BU73" s="109">
        <v>6</v>
      </c>
    </row>
    <row r="74" spans="1:73" x14ac:dyDescent="0.25">
      <c r="A74" s="113">
        <v>-4</v>
      </c>
      <c r="B74" s="110">
        <v>11</v>
      </c>
      <c r="C74" s="110">
        <v>11</v>
      </c>
      <c r="D74" s="110">
        <v>11</v>
      </c>
      <c r="E74" s="110">
        <v>11</v>
      </c>
      <c r="F74" s="110">
        <v>11</v>
      </c>
      <c r="G74" s="110">
        <v>11</v>
      </c>
      <c r="H74" s="109">
        <v>11</v>
      </c>
      <c r="I74" s="109">
        <v>11</v>
      </c>
      <c r="J74" s="109">
        <v>11</v>
      </c>
      <c r="K74" s="109">
        <v>11</v>
      </c>
      <c r="L74" s="109">
        <v>11</v>
      </c>
      <c r="M74" s="109">
        <v>11</v>
      </c>
      <c r="N74" s="110">
        <v>10</v>
      </c>
      <c r="O74" s="110">
        <v>10</v>
      </c>
      <c r="P74" s="110">
        <v>10</v>
      </c>
      <c r="Q74" s="110">
        <v>10</v>
      </c>
      <c r="R74" s="110">
        <v>10</v>
      </c>
      <c r="S74" s="110">
        <v>10</v>
      </c>
      <c r="T74" s="114">
        <v>10</v>
      </c>
      <c r="U74" s="114">
        <v>10</v>
      </c>
      <c r="V74" s="114">
        <v>10</v>
      </c>
      <c r="W74" s="114">
        <v>10</v>
      </c>
      <c r="X74" s="114">
        <v>10</v>
      </c>
      <c r="Y74" s="114">
        <v>10</v>
      </c>
      <c r="Z74" s="110">
        <v>9</v>
      </c>
      <c r="AA74" s="110">
        <v>9</v>
      </c>
      <c r="AB74" s="110">
        <v>9</v>
      </c>
      <c r="AC74" s="110">
        <v>9</v>
      </c>
      <c r="AD74" s="110">
        <v>9</v>
      </c>
      <c r="AE74" s="110">
        <v>9</v>
      </c>
      <c r="AF74" s="109">
        <v>9</v>
      </c>
      <c r="AG74" s="109">
        <v>9</v>
      </c>
      <c r="AH74" s="109">
        <v>9</v>
      </c>
      <c r="AI74" s="109">
        <v>9</v>
      </c>
      <c r="AJ74" s="109">
        <v>9</v>
      </c>
      <c r="AK74" s="109">
        <v>9</v>
      </c>
      <c r="AL74" s="110">
        <v>8</v>
      </c>
      <c r="AM74" s="110">
        <v>8</v>
      </c>
      <c r="AN74" s="110">
        <v>8</v>
      </c>
      <c r="AO74" s="110">
        <v>8</v>
      </c>
      <c r="AP74" s="110">
        <v>8</v>
      </c>
      <c r="AQ74" s="110">
        <v>8</v>
      </c>
      <c r="AR74" s="109">
        <v>8</v>
      </c>
      <c r="AS74" s="109">
        <v>8</v>
      </c>
      <c r="AT74" s="109">
        <v>8</v>
      </c>
      <c r="AU74" s="109">
        <v>8</v>
      </c>
      <c r="AV74" s="109">
        <v>8</v>
      </c>
      <c r="AW74" s="109">
        <v>8</v>
      </c>
      <c r="AX74" s="110">
        <v>7</v>
      </c>
      <c r="AY74" s="110">
        <v>7</v>
      </c>
      <c r="AZ74" s="110">
        <v>7</v>
      </c>
      <c r="BA74" s="110">
        <v>7</v>
      </c>
      <c r="BB74" s="110">
        <v>7</v>
      </c>
      <c r="BC74" s="110">
        <v>7</v>
      </c>
      <c r="BD74" s="109">
        <v>7</v>
      </c>
      <c r="BE74" s="109">
        <v>7</v>
      </c>
      <c r="BF74" s="109">
        <v>7</v>
      </c>
      <c r="BG74" s="109">
        <v>7</v>
      </c>
      <c r="BH74" s="109">
        <v>7</v>
      </c>
      <c r="BI74" s="109">
        <v>7</v>
      </c>
      <c r="BJ74" s="110">
        <v>6</v>
      </c>
      <c r="BK74" s="110">
        <v>6</v>
      </c>
      <c r="BL74" s="110">
        <v>6</v>
      </c>
      <c r="BM74" s="110">
        <v>6</v>
      </c>
      <c r="BN74" s="110">
        <v>6</v>
      </c>
      <c r="BO74" s="110">
        <v>6</v>
      </c>
      <c r="BP74" s="109">
        <v>6</v>
      </c>
      <c r="BQ74" s="109">
        <v>6</v>
      </c>
      <c r="BR74" s="109">
        <v>6</v>
      </c>
      <c r="BS74" s="109">
        <v>6</v>
      </c>
      <c r="BT74" s="109">
        <v>6</v>
      </c>
      <c r="BU74" s="109">
        <v>6</v>
      </c>
    </row>
    <row r="75" spans="1:73" x14ac:dyDescent="0.25">
      <c r="A75" s="113">
        <v>-3.5</v>
      </c>
      <c r="B75" s="110">
        <v>11</v>
      </c>
      <c r="C75" s="110">
        <v>11</v>
      </c>
      <c r="D75" s="110">
        <v>11</v>
      </c>
      <c r="E75" s="110">
        <v>11</v>
      </c>
      <c r="F75" s="110">
        <v>11</v>
      </c>
      <c r="G75" s="110">
        <v>11</v>
      </c>
      <c r="H75" s="109">
        <v>11</v>
      </c>
      <c r="I75" s="109">
        <v>11</v>
      </c>
      <c r="J75" s="109">
        <v>11</v>
      </c>
      <c r="K75" s="109">
        <v>11</v>
      </c>
      <c r="L75" s="109">
        <v>11</v>
      </c>
      <c r="M75" s="109">
        <v>11</v>
      </c>
      <c r="N75" s="110">
        <v>10</v>
      </c>
      <c r="O75" s="110">
        <v>10</v>
      </c>
      <c r="P75" s="110">
        <v>10</v>
      </c>
      <c r="Q75" s="110">
        <v>10</v>
      </c>
      <c r="R75" s="110">
        <v>10</v>
      </c>
      <c r="S75" s="110">
        <v>10</v>
      </c>
      <c r="T75" s="109">
        <v>10</v>
      </c>
      <c r="U75" s="109">
        <v>10</v>
      </c>
      <c r="V75" s="109">
        <v>10</v>
      </c>
      <c r="W75" s="109">
        <v>10</v>
      </c>
      <c r="X75" s="109">
        <v>10</v>
      </c>
      <c r="Y75" s="109">
        <v>10</v>
      </c>
      <c r="Z75" s="110">
        <v>9</v>
      </c>
      <c r="AA75" s="110">
        <v>9</v>
      </c>
      <c r="AB75" s="110">
        <v>9</v>
      </c>
      <c r="AC75" s="110">
        <v>9</v>
      </c>
      <c r="AD75" s="110">
        <v>9</v>
      </c>
      <c r="AE75" s="110">
        <v>9</v>
      </c>
      <c r="AF75" s="109">
        <v>9</v>
      </c>
      <c r="AG75" s="109">
        <v>9</v>
      </c>
      <c r="AH75" s="109">
        <v>9</v>
      </c>
      <c r="AI75" s="109">
        <v>9</v>
      </c>
      <c r="AJ75" s="109">
        <v>9</v>
      </c>
      <c r="AK75" s="109">
        <v>9</v>
      </c>
      <c r="AL75" s="110">
        <v>8</v>
      </c>
      <c r="AM75" s="110">
        <v>8</v>
      </c>
      <c r="AN75" s="110">
        <v>8</v>
      </c>
      <c r="AO75" s="110">
        <v>8</v>
      </c>
      <c r="AP75" s="110">
        <v>8</v>
      </c>
      <c r="AQ75" s="110">
        <v>8</v>
      </c>
      <c r="AR75" s="109">
        <v>8</v>
      </c>
      <c r="AS75" s="109">
        <v>8</v>
      </c>
      <c r="AT75" s="109">
        <v>8</v>
      </c>
      <c r="AU75" s="109">
        <v>8</v>
      </c>
      <c r="AV75" s="109">
        <v>8</v>
      </c>
      <c r="AW75" s="109">
        <v>8</v>
      </c>
      <c r="AX75" s="110">
        <v>7</v>
      </c>
      <c r="AY75" s="110">
        <v>7</v>
      </c>
      <c r="AZ75" s="110">
        <v>7</v>
      </c>
      <c r="BA75" s="110">
        <v>7</v>
      </c>
      <c r="BB75" s="110">
        <v>7</v>
      </c>
      <c r="BC75" s="110">
        <v>7</v>
      </c>
      <c r="BD75" s="109">
        <v>7</v>
      </c>
      <c r="BE75" s="109">
        <v>7</v>
      </c>
      <c r="BF75" s="109">
        <v>7</v>
      </c>
      <c r="BG75" s="109">
        <v>7</v>
      </c>
      <c r="BH75" s="109">
        <v>7</v>
      </c>
      <c r="BI75" s="109">
        <v>7</v>
      </c>
      <c r="BJ75" s="110">
        <v>6</v>
      </c>
      <c r="BK75" s="110">
        <v>6</v>
      </c>
      <c r="BL75" s="110">
        <v>6</v>
      </c>
      <c r="BM75" s="110">
        <v>6</v>
      </c>
      <c r="BN75" s="110">
        <v>6</v>
      </c>
      <c r="BO75" s="110">
        <v>6</v>
      </c>
      <c r="BP75" s="109">
        <v>6</v>
      </c>
      <c r="BQ75" s="109">
        <v>6</v>
      </c>
      <c r="BR75" s="109">
        <v>6</v>
      </c>
      <c r="BS75" s="109">
        <v>6</v>
      </c>
      <c r="BT75" s="109">
        <v>6</v>
      </c>
      <c r="BU75" s="109">
        <v>6</v>
      </c>
    </row>
    <row r="76" spans="1:73" x14ac:dyDescent="0.25">
      <c r="A76" s="113">
        <v>-3</v>
      </c>
      <c r="B76" s="110">
        <v>12</v>
      </c>
      <c r="C76" s="110">
        <v>12</v>
      </c>
      <c r="D76" s="110">
        <v>12</v>
      </c>
      <c r="E76" s="110">
        <v>12</v>
      </c>
      <c r="F76" s="110">
        <v>12</v>
      </c>
      <c r="G76" s="110">
        <v>12</v>
      </c>
      <c r="H76" s="109">
        <v>11</v>
      </c>
      <c r="I76" s="109">
        <v>11</v>
      </c>
      <c r="J76" s="109">
        <v>11</v>
      </c>
      <c r="K76" s="109">
        <v>11</v>
      </c>
      <c r="L76" s="109">
        <v>11</v>
      </c>
      <c r="M76" s="109">
        <v>11</v>
      </c>
      <c r="N76" s="110">
        <v>11</v>
      </c>
      <c r="O76" s="110">
        <v>11</v>
      </c>
      <c r="P76" s="110">
        <v>11</v>
      </c>
      <c r="Q76" s="110">
        <v>11</v>
      </c>
      <c r="R76" s="110">
        <v>11</v>
      </c>
      <c r="S76" s="110">
        <v>11</v>
      </c>
      <c r="T76" s="109">
        <v>10</v>
      </c>
      <c r="U76" s="109">
        <v>10</v>
      </c>
      <c r="V76" s="109">
        <v>10</v>
      </c>
      <c r="W76" s="109">
        <v>10</v>
      </c>
      <c r="X76" s="109">
        <v>10</v>
      </c>
      <c r="Y76" s="109">
        <v>10</v>
      </c>
      <c r="Z76" s="115">
        <v>10</v>
      </c>
      <c r="AA76" s="115">
        <v>10</v>
      </c>
      <c r="AB76" s="115">
        <v>10</v>
      </c>
      <c r="AC76" s="115">
        <v>10</v>
      </c>
      <c r="AD76" s="115">
        <v>10</v>
      </c>
      <c r="AE76" s="115">
        <v>10</v>
      </c>
      <c r="AF76" s="109">
        <v>9</v>
      </c>
      <c r="AG76" s="109">
        <v>9</v>
      </c>
      <c r="AH76" s="109">
        <v>9</v>
      </c>
      <c r="AI76" s="109">
        <v>9</v>
      </c>
      <c r="AJ76" s="109">
        <v>9</v>
      </c>
      <c r="AK76" s="109">
        <v>9</v>
      </c>
      <c r="AL76" s="110">
        <v>9</v>
      </c>
      <c r="AM76" s="110">
        <v>9</v>
      </c>
      <c r="AN76" s="110">
        <v>9</v>
      </c>
      <c r="AO76" s="110">
        <v>9</v>
      </c>
      <c r="AP76" s="110">
        <v>9</v>
      </c>
      <c r="AQ76" s="110">
        <v>9</v>
      </c>
      <c r="AR76" s="109">
        <v>8</v>
      </c>
      <c r="AS76" s="109">
        <v>8</v>
      </c>
      <c r="AT76" s="109">
        <v>8</v>
      </c>
      <c r="AU76" s="109">
        <v>8</v>
      </c>
      <c r="AV76" s="109">
        <v>8</v>
      </c>
      <c r="AW76" s="109">
        <v>8</v>
      </c>
      <c r="AX76" s="110">
        <v>8</v>
      </c>
      <c r="AY76" s="110">
        <v>8</v>
      </c>
      <c r="AZ76" s="110">
        <v>8</v>
      </c>
      <c r="BA76" s="110">
        <v>8</v>
      </c>
      <c r="BB76" s="110">
        <v>8</v>
      </c>
      <c r="BC76" s="110">
        <v>8</v>
      </c>
      <c r="BD76" s="109">
        <v>7</v>
      </c>
      <c r="BE76" s="109">
        <v>7</v>
      </c>
      <c r="BF76" s="109">
        <v>7</v>
      </c>
      <c r="BG76" s="109">
        <v>7</v>
      </c>
      <c r="BH76" s="109">
        <v>7</v>
      </c>
      <c r="BI76" s="109">
        <v>7</v>
      </c>
      <c r="BJ76" s="110">
        <v>7</v>
      </c>
      <c r="BK76" s="110">
        <v>7</v>
      </c>
      <c r="BL76" s="110">
        <v>7</v>
      </c>
      <c r="BM76" s="110">
        <v>7</v>
      </c>
      <c r="BN76" s="110">
        <v>7</v>
      </c>
      <c r="BO76" s="110">
        <v>7</v>
      </c>
      <c r="BP76" s="109">
        <v>6</v>
      </c>
      <c r="BQ76" s="109">
        <v>6</v>
      </c>
      <c r="BR76" s="109">
        <v>6</v>
      </c>
      <c r="BS76" s="109">
        <v>6</v>
      </c>
      <c r="BT76" s="109">
        <v>6</v>
      </c>
      <c r="BU76" s="109">
        <v>6</v>
      </c>
    </row>
    <row r="77" spans="1:73" x14ac:dyDescent="0.25">
      <c r="A77" s="113">
        <v>-2.5</v>
      </c>
      <c r="B77" s="110">
        <v>12</v>
      </c>
      <c r="C77" s="110">
        <v>12</v>
      </c>
      <c r="D77" s="110">
        <v>12</v>
      </c>
      <c r="E77" s="110">
        <v>12</v>
      </c>
      <c r="F77" s="110">
        <v>12</v>
      </c>
      <c r="G77" s="110">
        <v>12</v>
      </c>
      <c r="H77" s="109">
        <v>11</v>
      </c>
      <c r="I77" s="109">
        <v>11</v>
      </c>
      <c r="J77" s="109">
        <v>11</v>
      </c>
      <c r="K77" s="109">
        <v>11</v>
      </c>
      <c r="L77" s="109">
        <v>11</v>
      </c>
      <c r="M77" s="109">
        <v>11</v>
      </c>
      <c r="N77" s="110">
        <v>11</v>
      </c>
      <c r="O77" s="110">
        <v>11</v>
      </c>
      <c r="P77" s="110">
        <v>11</v>
      </c>
      <c r="Q77" s="110">
        <v>11</v>
      </c>
      <c r="R77" s="110">
        <v>11</v>
      </c>
      <c r="S77" s="110">
        <v>11</v>
      </c>
      <c r="T77" s="109">
        <v>10</v>
      </c>
      <c r="U77" s="109">
        <v>10</v>
      </c>
      <c r="V77" s="109">
        <v>10</v>
      </c>
      <c r="W77" s="109">
        <v>10</v>
      </c>
      <c r="X77" s="109">
        <v>10</v>
      </c>
      <c r="Y77" s="109">
        <v>10</v>
      </c>
      <c r="Z77" s="110">
        <v>10</v>
      </c>
      <c r="AA77" s="110">
        <v>10</v>
      </c>
      <c r="AB77" s="110">
        <v>10</v>
      </c>
      <c r="AC77" s="110">
        <v>10</v>
      </c>
      <c r="AD77" s="110">
        <v>10</v>
      </c>
      <c r="AE77" s="110">
        <v>10</v>
      </c>
      <c r="AF77" s="109">
        <v>9</v>
      </c>
      <c r="AG77" s="109">
        <v>9</v>
      </c>
      <c r="AH77" s="109">
        <v>9</v>
      </c>
      <c r="AI77" s="109">
        <v>9</v>
      </c>
      <c r="AJ77" s="109">
        <v>9</v>
      </c>
      <c r="AK77" s="109">
        <v>9</v>
      </c>
      <c r="AL77" s="110">
        <v>9</v>
      </c>
      <c r="AM77" s="110">
        <v>9</v>
      </c>
      <c r="AN77" s="110">
        <v>9</v>
      </c>
      <c r="AO77" s="110">
        <v>9</v>
      </c>
      <c r="AP77" s="110">
        <v>9</v>
      </c>
      <c r="AQ77" s="110">
        <v>9</v>
      </c>
      <c r="AR77" s="109">
        <v>8</v>
      </c>
      <c r="AS77" s="109">
        <v>8</v>
      </c>
      <c r="AT77" s="109">
        <v>8</v>
      </c>
      <c r="AU77" s="109">
        <v>8</v>
      </c>
      <c r="AV77" s="109">
        <v>8</v>
      </c>
      <c r="AW77" s="109">
        <v>8</v>
      </c>
      <c r="AX77" s="110">
        <v>8</v>
      </c>
      <c r="AY77" s="110">
        <v>8</v>
      </c>
      <c r="AZ77" s="110">
        <v>8</v>
      </c>
      <c r="BA77" s="110">
        <v>8</v>
      </c>
      <c r="BB77" s="110">
        <v>8</v>
      </c>
      <c r="BC77" s="110">
        <v>8</v>
      </c>
      <c r="BD77" s="109">
        <v>7</v>
      </c>
      <c r="BE77" s="109">
        <v>7</v>
      </c>
      <c r="BF77" s="109">
        <v>7</v>
      </c>
      <c r="BG77" s="109">
        <v>7</v>
      </c>
      <c r="BH77" s="109">
        <v>7</v>
      </c>
      <c r="BI77" s="109">
        <v>7</v>
      </c>
      <c r="BJ77" s="110">
        <v>7</v>
      </c>
      <c r="BK77" s="110">
        <v>7</v>
      </c>
      <c r="BL77" s="110">
        <v>7</v>
      </c>
      <c r="BM77" s="110">
        <v>7</v>
      </c>
      <c r="BN77" s="110">
        <v>7</v>
      </c>
      <c r="BO77" s="110">
        <v>7</v>
      </c>
      <c r="BP77" s="109">
        <v>6</v>
      </c>
      <c r="BQ77" s="109">
        <v>6</v>
      </c>
      <c r="BR77" s="109">
        <v>6</v>
      </c>
      <c r="BS77" s="109">
        <v>6</v>
      </c>
      <c r="BT77" s="109">
        <v>6</v>
      </c>
      <c r="BU77" s="109">
        <v>6</v>
      </c>
    </row>
    <row r="78" spans="1:73" x14ac:dyDescent="0.25">
      <c r="A78" s="113">
        <v>-2</v>
      </c>
      <c r="B78" s="110">
        <v>12</v>
      </c>
      <c r="C78" s="110">
        <v>12</v>
      </c>
      <c r="D78" s="110">
        <v>12</v>
      </c>
      <c r="E78" s="110">
        <v>12</v>
      </c>
      <c r="F78" s="110">
        <v>12</v>
      </c>
      <c r="G78" s="110">
        <v>12</v>
      </c>
      <c r="H78" s="109">
        <v>12</v>
      </c>
      <c r="I78" s="109">
        <v>12</v>
      </c>
      <c r="J78" s="109">
        <v>12</v>
      </c>
      <c r="K78" s="109">
        <v>12</v>
      </c>
      <c r="L78" s="109">
        <v>12</v>
      </c>
      <c r="M78" s="109">
        <v>12</v>
      </c>
      <c r="N78" s="110">
        <v>11</v>
      </c>
      <c r="O78" s="110">
        <v>11</v>
      </c>
      <c r="P78" s="110">
        <v>11</v>
      </c>
      <c r="Q78" s="110">
        <v>11</v>
      </c>
      <c r="R78" s="110">
        <v>11</v>
      </c>
      <c r="S78" s="110">
        <v>11</v>
      </c>
      <c r="T78" s="109">
        <v>10</v>
      </c>
      <c r="U78" s="109">
        <v>10</v>
      </c>
      <c r="V78" s="109">
        <v>10</v>
      </c>
      <c r="W78" s="109">
        <v>10</v>
      </c>
      <c r="X78" s="109">
        <v>10</v>
      </c>
      <c r="Y78" s="109">
        <v>10</v>
      </c>
      <c r="Z78" s="110">
        <v>10</v>
      </c>
      <c r="AA78" s="110">
        <v>10</v>
      </c>
      <c r="AB78" s="110">
        <v>10</v>
      </c>
      <c r="AC78" s="110">
        <v>10</v>
      </c>
      <c r="AD78" s="110">
        <v>10</v>
      </c>
      <c r="AE78" s="110">
        <v>10</v>
      </c>
      <c r="AF78" s="114">
        <v>10</v>
      </c>
      <c r="AG78" s="114">
        <v>10</v>
      </c>
      <c r="AH78" s="114">
        <v>10</v>
      </c>
      <c r="AI78" s="114">
        <v>10</v>
      </c>
      <c r="AJ78" s="114">
        <v>10</v>
      </c>
      <c r="AK78" s="114">
        <v>10</v>
      </c>
      <c r="AL78" s="110">
        <v>9</v>
      </c>
      <c r="AM78" s="110">
        <v>9</v>
      </c>
      <c r="AN78" s="110">
        <v>9</v>
      </c>
      <c r="AO78" s="110">
        <v>9</v>
      </c>
      <c r="AP78" s="110">
        <v>9</v>
      </c>
      <c r="AQ78" s="110">
        <v>9</v>
      </c>
      <c r="AR78" s="109">
        <v>9</v>
      </c>
      <c r="AS78" s="109">
        <v>9</v>
      </c>
      <c r="AT78" s="109">
        <v>9</v>
      </c>
      <c r="AU78" s="109">
        <v>9</v>
      </c>
      <c r="AV78" s="109">
        <v>9</v>
      </c>
      <c r="AW78" s="109">
        <v>9</v>
      </c>
      <c r="AX78" s="110">
        <v>8</v>
      </c>
      <c r="AY78" s="110">
        <v>8</v>
      </c>
      <c r="AZ78" s="110">
        <v>8</v>
      </c>
      <c r="BA78" s="110">
        <v>8</v>
      </c>
      <c r="BB78" s="110">
        <v>8</v>
      </c>
      <c r="BC78" s="110">
        <v>8</v>
      </c>
      <c r="BD78" s="109">
        <v>8</v>
      </c>
      <c r="BE78" s="109">
        <v>8</v>
      </c>
      <c r="BF78" s="109">
        <v>8</v>
      </c>
      <c r="BG78" s="109">
        <v>8</v>
      </c>
      <c r="BH78" s="109">
        <v>8</v>
      </c>
      <c r="BI78" s="109">
        <v>8</v>
      </c>
      <c r="BJ78" s="110">
        <v>7</v>
      </c>
      <c r="BK78" s="110">
        <v>7</v>
      </c>
      <c r="BL78" s="110">
        <v>7</v>
      </c>
      <c r="BM78" s="110">
        <v>7</v>
      </c>
      <c r="BN78" s="110">
        <v>7</v>
      </c>
      <c r="BO78" s="110">
        <v>7</v>
      </c>
      <c r="BP78" s="109">
        <v>7</v>
      </c>
      <c r="BQ78" s="109">
        <v>7</v>
      </c>
      <c r="BR78" s="109">
        <v>7</v>
      </c>
      <c r="BS78" s="109">
        <v>7</v>
      </c>
      <c r="BT78" s="109">
        <v>7</v>
      </c>
      <c r="BU78" s="109">
        <v>7</v>
      </c>
    </row>
    <row r="79" spans="1:73" x14ac:dyDescent="0.25">
      <c r="A79" s="113">
        <v>-1.5</v>
      </c>
      <c r="B79" s="110">
        <v>12</v>
      </c>
      <c r="C79" s="110">
        <v>12</v>
      </c>
      <c r="D79" s="110">
        <v>12</v>
      </c>
      <c r="E79" s="110">
        <v>12</v>
      </c>
      <c r="F79" s="110">
        <v>12</v>
      </c>
      <c r="G79" s="110">
        <v>12</v>
      </c>
      <c r="H79" s="109">
        <v>12</v>
      </c>
      <c r="I79" s="109">
        <v>12</v>
      </c>
      <c r="J79" s="109">
        <v>12</v>
      </c>
      <c r="K79" s="109">
        <v>12</v>
      </c>
      <c r="L79" s="109">
        <v>12</v>
      </c>
      <c r="M79" s="109">
        <v>12</v>
      </c>
      <c r="N79" s="110">
        <v>11</v>
      </c>
      <c r="O79" s="110">
        <v>11</v>
      </c>
      <c r="P79" s="110">
        <v>11</v>
      </c>
      <c r="Q79" s="110">
        <v>11</v>
      </c>
      <c r="R79" s="110">
        <v>11</v>
      </c>
      <c r="S79" s="110">
        <v>11</v>
      </c>
      <c r="T79" s="109">
        <v>11</v>
      </c>
      <c r="U79" s="109">
        <v>11</v>
      </c>
      <c r="V79" s="109">
        <v>11</v>
      </c>
      <c r="W79" s="109">
        <v>11</v>
      </c>
      <c r="X79" s="109">
        <v>11</v>
      </c>
      <c r="Y79" s="109">
        <v>11</v>
      </c>
      <c r="Z79" s="110">
        <v>10</v>
      </c>
      <c r="AA79" s="110">
        <v>10</v>
      </c>
      <c r="AB79" s="110">
        <v>10</v>
      </c>
      <c r="AC79" s="110">
        <v>10</v>
      </c>
      <c r="AD79" s="110">
        <v>10</v>
      </c>
      <c r="AE79" s="110">
        <v>10</v>
      </c>
      <c r="AF79" s="109">
        <v>10</v>
      </c>
      <c r="AG79" s="109">
        <v>10</v>
      </c>
      <c r="AH79" s="109">
        <v>10</v>
      </c>
      <c r="AI79" s="109">
        <v>10</v>
      </c>
      <c r="AJ79" s="109">
        <v>10</v>
      </c>
      <c r="AK79" s="109">
        <v>10</v>
      </c>
      <c r="AL79" s="110">
        <v>9</v>
      </c>
      <c r="AM79" s="110">
        <v>9</v>
      </c>
      <c r="AN79" s="110">
        <v>9</v>
      </c>
      <c r="AO79" s="110">
        <v>9</v>
      </c>
      <c r="AP79" s="110">
        <v>9</v>
      </c>
      <c r="AQ79" s="110">
        <v>9</v>
      </c>
      <c r="AR79" s="109">
        <v>9</v>
      </c>
      <c r="AS79" s="109">
        <v>9</v>
      </c>
      <c r="AT79" s="109">
        <v>9</v>
      </c>
      <c r="AU79" s="109">
        <v>9</v>
      </c>
      <c r="AV79" s="109">
        <v>9</v>
      </c>
      <c r="AW79" s="109">
        <v>9</v>
      </c>
      <c r="AX79" s="110">
        <v>8</v>
      </c>
      <c r="AY79" s="110">
        <v>8</v>
      </c>
      <c r="AZ79" s="110">
        <v>8</v>
      </c>
      <c r="BA79" s="110">
        <v>8</v>
      </c>
      <c r="BB79" s="110">
        <v>8</v>
      </c>
      <c r="BC79" s="110">
        <v>8</v>
      </c>
      <c r="BD79" s="109">
        <v>8</v>
      </c>
      <c r="BE79" s="109">
        <v>8</v>
      </c>
      <c r="BF79" s="109">
        <v>8</v>
      </c>
      <c r="BG79" s="109">
        <v>8</v>
      </c>
      <c r="BH79" s="109">
        <v>8</v>
      </c>
      <c r="BI79" s="109">
        <v>8</v>
      </c>
      <c r="BJ79" s="110">
        <v>7</v>
      </c>
      <c r="BK79" s="110">
        <v>7</v>
      </c>
      <c r="BL79" s="110">
        <v>7</v>
      </c>
      <c r="BM79" s="110">
        <v>7</v>
      </c>
      <c r="BN79" s="110">
        <v>7</v>
      </c>
      <c r="BO79" s="110">
        <v>7</v>
      </c>
      <c r="BP79" s="109">
        <v>7</v>
      </c>
      <c r="BQ79" s="109">
        <v>7</v>
      </c>
      <c r="BR79" s="109">
        <v>7</v>
      </c>
      <c r="BS79" s="109">
        <v>7</v>
      </c>
      <c r="BT79" s="109">
        <v>7</v>
      </c>
      <c r="BU79" s="109">
        <v>7</v>
      </c>
    </row>
    <row r="80" spans="1:73" x14ac:dyDescent="0.25">
      <c r="A80" s="113">
        <v>-1</v>
      </c>
      <c r="B80" s="110">
        <v>12</v>
      </c>
      <c r="C80" s="110">
        <v>12</v>
      </c>
      <c r="D80" s="110">
        <v>12</v>
      </c>
      <c r="E80" s="110">
        <v>12</v>
      </c>
      <c r="F80" s="110">
        <v>12</v>
      </c>
      <c r="G80" s="110">
        <v>12</v>
      </c>
      <c r="H80" s="109">
        <v>12</v>
      </c>
      <c r="I80" s="109">
        <v>12</v>
      </c>
      <c r="J80" s="109">
        <v>12</v>
      </c>
      <c r="K80" s="109">
        <v>12</v>
      </c>
      <c r="L80" s="109">
        <v>12</v>
      </c>
      <c r="M80" s="109">
        <v>12</v>
      </c>
      <c r="N80" s="110">
        <v>11</v>
      </c>
      <c r="O80" s="110">
        <v>11</v>
      </c>
      <c r="P80" s="110">
        <v>11</v>
      </c>
      <c r="Q80" s="110">
        <v>11</v>
      </c>
      <c r="R80" s="110">
        <v>11</v>
      </c>
      <c r="S80" s="110">
        <v>11</v>
      </c>
      <c r="T80" s="109">
        <v>11</v>
      </c>
      <c r="U80" s="109">
        <v>11</v>
      </c>
      <c r="V80" s="109">
        <v>11</v>
      </c>
      <c r="W80" s="109">
        <v>11</v>
      </c>
      <c r="X80" s="109">
        <v>11</v>
      </c>
      <c r="Y80" s="109">
        <v>11</v>
      </c>
      <c r="Z80" s="110">
        <v>10</v>
      </c>
      <c r="AA80" s="110">
        <v>10</v>
      </c>
      <c r="AB80" s="110">
        <v>10</v>
      </c>
      <c r="AC80" s="110">
        <v>10</v>
      </c>
      <c r="AD80" s="110">
        <v>10</v>
      </c>
      <c r="AE80" s="110">
        <v>10</v>
      </c>
      <c r="AF80" s="109">
        <v>10</v>
      </c>
      <c r="AG80" s="109">
        <v>10</v>
      </c>
      <c r="AH80" s="109">
        <v>10</v>
      </c>
      <c r="AI80" s="109">
        <v>10</v>
      </c>
      <c r="AJ80" s="109">
        <v>10</v>
      </c>
      <c r="AK80" s="109">
        <v>10</v>
      </c>
      <c r="AL80" s="110">
        <v>9</v>
      </c>
      <c r="AM80" s="110">
        <v>9</v>
      </c>
      <c r="AN80" s="110">
        <v>9</v>
      </c>
      <c r="AO80" s="110">
        <v>9</v>
      </c>
      <c r="AP80" s="110">
        <v>9</v>
      </c>
      <c r="AQ80" s="110">
        <v>9</v>
      </c>
      <c r="AR80" s="109">
        <v>9</v>
      </c>
      <c r="AS80" s="109">
        <v>9</v>
      </c>
      <c r="AT80" s="109">
        <v>9</v>
      </c>
      <c r="AU80" s="109">
        <v>9</v>
      </c>
      <c r="AV80" s="109">
        <v>9</v>
      </c>
      <c r="AW80" s="109">
        <v>9</v>
      </c>
      <c r="AX80" s="110">
        <v>8</v>
      </c>
      <c r="AY80" s="110">
        <v>8</v>
      </c>
      <c r="AZ80" s="110">
        <v>8</v>
      </c>
      <c r="BA80" s="110">
        <v>8</v>
      </c>
      <c r="BB80" s="110">
        <v>8</v>
      </c>
      <c r="BC80" s="110">
        <v>8</v>
      </c>
      <c r="BD80" s="109">
        <v>8</v>
      </c>
      <c r="BE80" s="109">
        <v>8</v>
      </c>
      <c r="BF80" s="109">
        <v>8</v>
      </c>
      <c r="BG80" s="109">
        <v>8</v>
      </c>
      <c r="BH80" s="109">
        <v>8</v>
      </c>
      <c r="BI80" s="109">
        <v>8</v>
      </c>
      <c r="BJ80" s="110">
        <v>7</v>
      </c>
      <c r="BK80" s="110">
        <v>7</v>
      </c>
      <c r="BL80" s="110">
        <v>7</v>
      </c>
      <c r="BM80" s="110">
        <v>7</v>
      </c>
      <c r="BN80" s="110">
        <v>7</v>
      </c>
      <c r="BO80" s="110">
        <v>7</v>
      </c>
      <c r="BP80" s="109">
        <v>7</v>
      </c>
      <c r="BQ80" s="109">
        <v>7</v>
      </c>
      <c r="BR80" s="109">
        <v>7</v>
      </c>
      <c r="BS80" s="109">
        <v>7</v>
      </c>
      <c r="BT80" s="109">
        <v>7</v>
      </c>
      <c r="BU80" s="109">
        <v>7</v>
      </c>
    </row>
    <row r="81" spans="1:73" x14ac:dyDescent="0.25">
      <c r="A81" s="113">
        <v>-0.5</v>
      </c>
      <c r="B81" s="110">
        <v>13</v>
      </c>
      <c r="C81" s="110">
        <v>13</v>
      </c>
      <c r="D81" s="110">
        <v>13</v>
      </c>
      <c r="E81" s="110">
        <v>13</v>
      </c>
      <c r="F81" s="110">
        <v>13</v>
      </c>
      <c r="G81" s="110">
        <v>13</v>
      </c>
      <c r="H81" s="109">
        <v>12</v>
      </c>
      <c r="I81" s="109">
        <v>12</v>
      </c>
      <c r="J81" s="109">
        <v>12</v>
      </c>
      <c r="K81" s="109">
        <v>12</v>
      </c>
      <c r="L81" s="109">
        <v>12</v>
      </c>
      <c r="M81" s="109">
        <v>12</v>
      </c>
      <c r="N81" s="110">
        <v>12</v>
      </c>
      <c r="O81" s="110">
        <v>12</v>
      </c>
      <c r="P81" s="110">
        <v>12</v>
      </c>
      <c r="Q81" s="110">
        <v>12</v>
      </c>
      <c r="R81" s="110">
        <v>12</v>
      </c>
      <c r="S81" s="110">
        <v>12</v>
      </c>
      <c r="T81" s="109">
        <v>11</v>
      </c>
      <c r="U81" s="109">
        <v>11</v>
      </c>
      <c r="V81" s="109">
        <v>11</v>
      </c>
      <c r="W81" s="109">
        <v>11</v>
      </c>
      <c r="X81" s="109">
        <v>11</v>
      </c>
      <c r="Y81" s="109">
        <v>11</v>
      </c>
      <c r="Z81" s="110">
        <v>11</v>
      </c>
      <c r="AA81" s="110">
        <v>11</v>
      </c>
      <c r="AB81" s="110">
        <v>11</v>
      </c>
      <c r="AC81" s="110">
        <v>11</v>
      </c>
      <c r="AD81" s="110">
        <v>11</v>
      </c>
      <c r="AE81" s="110">
        <v>11</v>
      </c>
      <c r="AF81" s="109">
        <v>10</v>
      </c>
      <c r="AG81" s="109">
        <v>10</v>
      </c>
      <c r="AH81" s="109">
        <v>10</v>
      </c>
      <c r="AI81" s="109">
        <v>10</v>
      </c>
      <c r="AJ81" s="109">
        <v>10</v>
      </c>
      <c r="AK81" s="109">
        <v>10</v>
      </c>
      <c r="AL81" s="115">
        <v>10</v>
      </c>
      <c r="AM81" s="115">
        <v>10</v>
      </c>
      <c r="AN81" s="115">
        <v>10</v>
      </c>
      <c r="AO81" s="115">
        <v>10</v>
      </c>
      <c r="AP81" s="115">
        <v>10</v>
      </c>
      <c r="AQ81" s="115">
        <v>10</v>
      </c>
      <c r="AR81" s="109">
        <v>9</v>
      </c>
      <c r="AS81" s="109">
        <v>9</v>
      </c>
      <c r="AT81" s="109">
        <v>9</v>
      </c>
      <c r="AU81" s="109">
        <v>9</v>
      </c>
      <c r="AV81" s="109">
        <v>9</v>
      </c>
      <c r="AW81" s="109">
        <v>9</v>
      </c>
      <c r="AX81" s="110">
        <v>9</v>
      </c>
      <c r="AY81" s="110">
        <v>9</v>
      </c>
      <c r="AZ81" s="110">
        <v>9</v>
      </c>
      <c r="BA81" s="110">
        <v>9</v>
      </c>
      <c r="BB81" s="110">
        <v>9</v>
      </c>
      <c r="BC81" s="110">
        <v>9</v>
      </c>
      <c r="BD81" s="109">
        <v>8</v>
      </c>
      <c r="BE81" s="109">
        <v>8</v>
      </c>
      <c r="BF81" s="109">
        <v>8</v>
      </c>
      <c r="BG81" s="109">
        <v>8</v>
      </c>
      <c r="BH81" s="109">
        <v>8</v>
      </c>
      <c r="BI81" s="109">
        <v>8</v>
      </c>
      <c r="BJ81" s="110">
        <v>8</v>
      </c>
      <c r="BK81" s="110">
        <v>8</v>
      </c>
      <c r="BL81" s="110">
        <v>8</v>
      </c>
      <c r="BM81" s="110">
        <v>8</v>
      </c>
      <c r="BN81" s="110">
        <v>8</v>
      </c>
      <c r="BO81" s="110">
        <v>8</v>
      </c>
      <c r="BP81" s="109">
        <v>7</v>
      </c>
      <c r="BQ81" s="109">
        <v>7</v>
      </c>
      <c r="BR81" s="109">
        <v>7</v>
      </c>
      <c r="BS81" s="109">
        <v>7</v>
      </c>
      <c r="BT81" s="109">
        <v>7</v>
      </c>
      <c r="BU81" s="109">
        <v>7</v>
      </c>
    </row>
    <row r="82" spans="1:73" x14ac:dyDescent="0.25">
      <c r="A82" s="113">
        <v>0</v>
      </c>
      <c r="B82" s="110">
        <v>13</v>
      </c>
      <c r="C82" s="110">
        <v>13</v>
      </c>
      <c r="D82" s="110">
        <v>13</v>
      </c>
      <c r="E82" s="110">
        <v>13</v>
      </c>
      <c r="F82" s="110">
        <v>13</v>
      </c>
      <c r="G82" s="110">
        <v>13</v>
      </c>
      <c r="H82" s="109">
        <v>12</v>
      </c>
      <c r="I82" s="109">
        <v>12</v>
      </c>
      <c r="J82" s="109">
        <v>12</v>
      </c>
      <c r="K82" s="109">
        <v>12</v>
      </c>
      <c r="L82" s="109">
        <v>12</v>
      </c>
      <c r="M82" s="109">
        <v>12</v>
      </c>
      <c r="N82" s="110">
        <v>12</v>
      </c>
      <c r="O82" s="110">
        <v>12</v>
      </c>
      <c r="P82" s="110">
        <v>12</v>
      </c>
      <c r="Q82" s="110">
        <v>12</v>
      </c>
      <c r="R82" s="110">
        <v>12</v>
      </c>
      <c r="S82" s="110">
        <v>12</v>
      </c>
      <c r="T82" s="109">
        <v>11</v>
      </c>
      <c r="U82" s="109">
        <v>11</v>
      </c>
      <c r="V82" s="109">
        <v>11</v>
      </c>
      <c r="W82" s="109">
        <v>11</v>
      </c>
      <c r="X82" s="109">
        <v>11</v>
      </c>
      <c r="Y82" s="109">
        <v>11</v>
      </c>
      <c r="Z82" s="110">
        <v>11</v>
      </c>
      <c r="AA82" s="110">
        <v>11</v>
      </c>
      <c r="AB82" s="110">
        <v>11</v>
      </c>
      <c r="AC82" s="110">
        <v>11</v>
      </c>
      <c r="AD82" s="110">
        <v>11</v>
      </c>
      <c r="AE82" s="110">
        <v>11</v>
      </c>
      <c r="AF82" s="109">
        <v>10</v>
      </c>
      <c r="AG82" s="109">
        <v>10</v>
      </c>
      <c r="AH82" s="109">
        <v>10</v>
      </c>
      <c r="AI82" s="109">
        <v>10</v>
      </c>
      <c r="AJ82" s="109">
        <v>10</v>
      </c>
      <c r="AK82" s="109">
        <v>10</v>
      </c>
      <c r="AL82" s="110">
        <v>10</v>
      </c>
      <c r="AM82" s="110">
        <v>10</v>
      </c>
      <c r="AN82" s="110">
        <v>10</v>
      </c>
      <c r="AO82" s="110">
        <v>10</v>
      </c>
      <c r="AP82" s="110">
        <v>10</v>
      </c>
      <c r="AQ82" s="110">
        <v>10</v>
      </c>
      <c r="AR82" s="109">
        <v>9</v>
      </c>
      <c r="AS82" s="109">
        <v>9</v>
      </c>
      <c r="AT82" s="109">
        <v>9</v>
      </c>
      <c r="AU82" s="109">
        <v>9</v>
      </c>
      <c r="AV82" s="109">
        <v>9</v>
      </c>
      <c r="AW82" s="109">
        <v>9</v>
      </c>
      <c r="AX82" s="110">
        <v>9</v>
      </c>
      <c r="AY82" s="110">
        <v>9</v>
      </c>
      <c r="AZ82" s="110">
        <v>9</v>
      </c>
      <c r="BA82" s="110">
        <v>9</v>
      </c>
      <c r="BB82" s="110">
        <v>9</v>
      </c>
      <c r="BC82" s="110">
        <v>9</v>
      </c>
      <c r="BD82" s="109">
        <v>8</v>
      </c>
      <c r="BE82" s="109">
        <v>8</v>
      </c>
      <c r="BF82" s="109">
        <v>8</v>
      </c>
      <c r="BG82" s="109">
        <v>8</v>
      </c>
      <c r="BH82" s="109">
        <v>8</v>
      </c>
      <c r="BI82" s="109">
        <v>8</v>
      </c>
      <c r="BJ82" s="110">
        <v>8</v>
      </c>
      <c r="BK82" s="110">
        <v>8</v>
      </c>
      <c r="BL82" s="110">
        <v>8</v>
      </c>
      <c r="BM82" s="110">
        <v>8</v>
      </c>
      <c r="BN82" s="110">
        <v>8</v>
      </c>
      <c r="BO82" s="110">
        <v>8</v>
      </c>
      <c r="BP82" s="109">
        <v>7</v>
      </c>
      <c r="BQ82" s="109">
        <v>7</v>
      </c>
      <c r="BR82" s="109">
        <v>7</v>
      </c>
      <c r="BS82" s="109">
        <v>7</v>
      </c>
      <c r="BT82" s="109">
        <v>7</v>
      </c>
      <c r="BU82" s="109">
        <v>7</v>
      </c>
    </row>
    <row r="83" spans="1:73" x14ac:dyDescent="0.25">
      <c r="A83" s="113">
        <v>0.5</v>
      </c>
      <c r="B83" s="110">
        <v>13</v>
      </c>
      <c r="C83" s="110">
        <v>13</v>
      </c>
      <c r="D83" s="110">
        <v>13</v>
      </c>
      <c r="E83" s="110">
        <v>13</v>
      </c>
      <c r="F83" s="110">
        <v>13</v>
      </c>
      <c r="G83" s="110">
        <v>13</v>
      </c>
      <c r="H83" s="109">
        <v>13</v>
      </c>
      <c r="I83" s="109">
        <v>13</v>
      </c>
      <c r="J83" s="109">
        <v>13</v>
      </c>
      <c r="K83" s="109">
        <v>13</v>
      </c>
      <c r="L83" s="109">
        <v>13</v>
      </c>
      <c r="M83" s="109">
        <v>13</v>
      </c>
      <c r="N83" s="110">
        <v>12</v>
      </c>
      <c r="O83" s="110">
        <v>12</v>
      </c>
      <c r="P83" s="110">
        <v>12</v>
      </c>
      <c r="Q83" s="110">
        <v>12</v>
      </c>
      <c r="R83" s="110">
        <v>12</v>
      </c>
      <c r="S83" s="110">
        <v>12</v>
      </c>
      <c r="T83" s="109">
        <v>11</v>
      </c>
      <c r="U83" s="109">
        <v>11</v>
      </c>
      <c r="V83" s="109">
        <v>11</v>
      </c>
      <c r="W83" s="109">
        <v>11</v>
      </c>
      <c r="X83" s="109">
        <v>11</v>
      </c>
      <c r="Y83" s="109">
        <v>11</v>
      </c>
      <c r="Z83" s="110">
        <v>11</v>
      </c>
      <c r="AA83" s="110">
        <v>11</v>
      </c>
      <c r="AB83" s="110">
        <v>11</v>
      </c>
      <c r="AC83" s="110">
        <v>11</v>
      </c>
      <c r="AD83" s="110">
        <v>11</v>
      </c>
      <c r="AE83" s="110">
        <v>11</v>
      </c>
      <c r="AF83" s="109">
        <v>11</v>
      </c>
      <c r="AG83" s="109">
        <v>11</v>
      </c>
      <c r="AH83" s="109">
        <v>11</v>
      </c>
      <c r="AI83" s="109">
        <v>11</v>
      </c>
      <c r="AJ83" s="109">
        <v>11</v>
      </c>
      <c r="AK83" s="109">
        <v>11</v>
      </c>
      <c r="AL83" s="110">
        <v>10</v>
      </c>
      <c r="AM83" s="110">
        <v>10</v>
      </c>
      <c r="AN83" s="110">
        <v>10</v>
      </c>
      <c r="AO83" s="110">
        <v>10</v>
      </c>
      <c r="AP83" s="110">
        <v>10</v>
      </c>
      <c r="AQ83" s="110">
        <v>10</v>
      </c>
      <c r="AR83" s="114">
        <v>10</v>
      </c>
      <c r="AS83" s="114">
        <v>10</v>
      </c>
      <c r="AT83" s="114">
        <v>10</v>
      </c>
      <c r="AU83" s="114">
        <v>10</v>
      </c>
      <c r="AV83" s="114">
        <v>10</v>
      </c>
      <c r="AW83" s="114">
        <v>10</v>
      </c>
      <c r="AX83" s="110">
        <v>9</v>
      </c>
      <c r="AY83" s="110">
        <v>9</v>
      </c>
      <c r="AZ83" s="110">
        <v>9</v>
      </c>
      <c r="BA83" s="110">
        <v>9</v>
      </c>
      <c r="BB83" s="110">
        <v>9</v>
      </c>
      <c r="BC83" s="110">
        <v>9</v>
      </c>
      <c r="BD83" s="109">
        <v>9</v>
      </c>
      <c r="BE83" s="109">
        <v>9</v>
      </c>
      <c r="BF83" s="109">
        <v>9</v>
      </c>
      <c r="BG83" s="109">
        <v>9</v>
      </c>
      <c r="BH83" s="109">
        <v>9</v>
      </c>
      <c r="BI83" s="109">
        <v>9</v>
      </c>
      <c r="BJ83" s="110">
        <v>8</v>
      </c>
      <c r="BK83" s="110">
        <v>8</v>
      </c>
      <c r="BL83" s="110">
        <v>8</v>
      </c>
      <c r="BM83" s="110">
        <v>8</v>
      </c>
      <c r="BN83" s="110">
        <v>8</v>
      </c>
      <c r="BO83" s="110">
        <v>8</v>
      </c>
      <c r="BP83" s="109">
        <v>8</v>
      </c>
      <c r="BQ83" s="109">
        <v>8</v>
      </c>
      <c r="BR83" s="109">
        <v>8</v>
      </c>
      <c r="BS83" s="109">
        <v>8</v>
      </c>
      <c r="BT83" s="109">
        <v>8</v>
      </c>
      <c r="BU83" s="109">
        <v>8</v>
      </c>
    </row>
    <row r="84" spans="1:73" x14ac:dyDescent="0.25">
      <c r="A84" s="113">
        <v>1</v>
      </c>
      <c r="B84" s="110">
        <v>13</v>
      </c>
      <c r="C84" s="110">
        <v>13</v>
      </c>
      <c r="D84" s="110">
        <v>13</v>
      </c>
      <c r="E84" s="110">
        <v>13</v>
      </c>
      <c r="F84" s="110">
        <v>13</v>
      </c>
      <c r="G84" s="110">
        <v>13</v>
      </c>
      <c r="H84" s="109">
        <v>13</v>
      </c>
      <c r="I84" s="109">
        <v>13</v>
      </c>
      <c r="J84" s="109">
        <v>13</v>
      </c>
      <c r="K84" s="109">
        <v>13</v>
      </c>
      <c r="L84" s="109">
        <v>13</v>
      </c>
      <c r="M84" s="109">
        <v>13</v>
      </c>
      <c r="N84" s="110">
        <v>12</v>
      </c>
      <c r="O84" s="110">
        <v>12</v>
      </c>
      <c r="P84" s="110">
        <v>12</v>
      </c>
      <c r="Q84" s="110">
        <v>12</v>
      </c>
      <c r="R84" s="110">
        <v>12</v>
      </c>
      <c r="S84" s="110">
        <v>12</v>
      </c>
      <c r="T84" s="109">
        <v>12</v>
      </c>
      <c r="U84" s="109">
        <v>12</v>
      </c>
      <c r="V84" s="109">
        <v>12</v>
      </c>
      <c r="W84" s="109">
        <v>12</v>
      </c>
      <c r="X84" s="109">
        <v>12</v>
      </c>
      <c r="Y84" s="109">
        <v>12</v>
      </c>
      <c r="Z84" s="110">
        <v>11</v>
      </c>
      <c r="AA84" s="110">
        <v>11</v>
      </c>
      <c r="AB84" s="110">
        <v>11</v>
      </c>
      <c r="AC84" s="110">
        <v>11</v>
      </c>
      <c r="AD84" s="110">
        <v>11</v>
      </c>
      <c r="AE84" s="110">
        <v>11</v>
      </c>
      <c r="AF84" s="109">
        <v>11</v>
      </c>
      <c r="AG84" s="109">
        <v>11</v>
      </c>
      <c r="AH84" s="109">
        <v>11</v>
      </c>
      <c r="AI84" s="109">
        <v>11</v>
      </c>
      <c r="AJ84" s="109">
        <v>11</v>
      </c>
      <c r="AK84" s="109">
        <v>11</v>
      </c>
      <c r="AL84" s="110">
        <v>10</v>
      </c>
      <c r="AM84" s="110">
        <v>10</v>
      </c>
      <c r="AN84" s="110">
        <v>10</v>
      </c>
      <c r="AO84" s="110">
        <v>10</v>
      </c>
      <c r="AP84" s="110">
        <v>10</v>
      </c>
      <c r="AQ84" s="110">
        <v>10</v>
      </c>
      <c r="AR84" s="109">
        <v>10</v>
      </c>
      <c r="AS84" s="109">
        <v>10</v>
      </c>
      <c r="AT84" s="109">
        <v>10</v>
      </c>
      <c r="AU84" s="109">
        <v>10</v>
      </c>
      <c r="AV84" s="109">
        <v>10</v>
      </c>
      <c r="AW84" s="109">
        <v>10</v>
      </c>
      <c r="AX84" s="110">
        <v>9</v>
      </c>
      <c r="AY84" s="110">
        <v>9</v>
      </c>
      <c r="AZ84" s="110">
        <v>9</v>
      </c>
      <c r="BA84" s="110">
        <v>9</v>
      </c>
      <c r="BB84" s="110">
        <v>9</v>
      </c>
      <c r="BC84" s="110">
        <v>9</v>
      </c>
      <c r="BD84" s="109">
        <v>9</v>
      </c>
      <c r="BE84" s="109">
        <v>9</v>
      </c>
      <c r="BF84" s="109">
        <v>9</v>
      </c>
      <c r="BG84" s="109">
        <v>9</v>
      </c>
      <c r="BH84" s="109">
        <v>9</v>
      </c>
      <c r="BI84" s="109">
        <v>9</v>
      </c>
      <c r="BJ84" s="110">
        <v>8</v>
      </c>
      <c r="BK84" s="110">
        <v>8</v>
      </c>
      <c r="BL84" s="110">
        <v>8</v>
      </c>
      <c r="BM84" s="110">
        <v>8</v>
      </c>
      <c r="BN84" s="110">
        <v>8</v>
      </c>
      <c r="BO84" s="110">
        <v>8</v>
      </c>
      <c r="BP84" s="109">
        <v>8</v>
      </c>
      <c r="BQ84" s="109">
        <v>8</v>
      </c>
      <c r="BR84" s="109">
        <v>8</v>
      </c>
      <c r="BS84" s="109">
        <v>8</v>
      </c>
      <c r="BT84" s="109">
        <v>8</v>
      </c>
      <c r="BU84" s="109">
        <v>8</v>
      </c>
    </row>
    <row r="85" spans="1:73" x14ac:dyDescent="0.25">
      <c r="A85" s="113">
        <v>1.5</v>
      </c>
      <c r="B85" s="110">
        <v>13</v>
      </c>
      <c r="C85" s="110">
        <v>13</v>
      </c>
      <c r="D85" s="110">
        <v>13</v>
      </c>
      <c r="E85" s="110">
        <v>13</v>
      </c>
      <c r="F85" s="110">
        <v>13</v>
      </c>
      <c r="G85" s="110">
        <v>13</v>
      </c>
      <c r="H85" s="109">
        <v>13</v>
      </c>
      <c r="I85" s="109">
        <v>13</v>
      </c>
      <c r="J85" s="109">
        <v>13</v>
      </c>
      <c r="K85" s="109">
        <v>13</v>
      </c>
      <c r="L85" s="109">
        <v>13</v>
      </c>
      <c r="M85" s="109">
        <v>13</v>
      </c>
      <c r="N85" s="110">
        <v>12</v>
      </c>
      <c r="O85" s="110">
        <v>12</v>
      </c>
      <c r="P85" s="110">
        <v>12</v>
      </c>
      <c r="Q85" s="110">
        <v>12</v>
      </c>
      <c r="R85" s="110">
        <v>12</v>
      </c>
      <c r="S85" s="110">
        <v>12</v>
      </c>
      <c r="T85" s="109">
        <v>12</v>
      </c>
      <c r="U85" s="109">
        <v>12</v>
      </c>
      <c r="V85" s="109">
        <v>12</v>
      </c>
      <c r="W85" s="109">
        <v>12</v>
      </c>
      <c r="X85" s="109">
        <v>12</v>
      </c>
      <c r="Y85" s="109">
        <v>12</v>
      </c>
      <c r="Z85" s="110">
        <v>11</v>
      </c>
      <c r="AA85" s="110">
        <v>11</v>
      </c>
      <c r="AB85" s="110">
        <v>11</v>
      </c>
      <c r="AC85" s="110">
        <v>11</v>
      </c>
      <c r="AD85" s="110">
        <v>11</v>
      </c>
      <c r="AE85" s="110">
        <v>11</v>
      </c>
      <c r="AF85" s="109">
        <v>11</v>
      </c>
      <c r="AG85" s="109">
        <v>11</v>
      </c>
      <c r="AH85" s="109">
        <v>11</v>
      </c>
      <c r="AI85" s="109">
        <v>11</v>
      </c>
      <c r="AJ85" s="109">
        <v>11</v>
      </c>
      <c r="AK85" s="109">
        <v>11</v>
      </c>
      <c r="AL85" s="110">
        <v>10</v>
      </c>
      <c r="AM85" s="110">
        <v>10</v>
      </c>
      <c r="AN85" s="110">
        <v>10</v>
      </c>
      <c r="AO85" s="110">
        <v>10</v>
      </c>
      <c r="AP85" s="110">
        <v>10</v>
      </c>
      <c r="AQ85" s="110">
        <v>10</v>
      </c>
      <c r="AR85" s="109">
        <v>10</v>
      </c>
      <c r="AS85" s="109">
        <v>10</v>
      </c>
      <c r="AT85" s="109">
        <v>10</v>
      </c>
      <c r="AU85" s="109">
        <v>10</v>
      </c>
      <c r="AV85" s="109">
        <v>10</v>
      </c>
      <c r="AW85" s="109">
        <v>10</v>
      </c>
      <c r="AX85" s="110">
        <v>9</v>
      </c>
      <c r="AY85" s="110">
        <v>9</v>
      </c>
      <c r="AZ85" s="110">
        <v>9</v>
      </c>
      <c r="BA85" s="110">
        <v>9</v>
      </c>
      <c r="BB85" s="110">
        <v>9</v>
      </c>
      <c r="BC85" s="110">
        <v>9</v>
      </c>
      <c r="BD85" s="109">
        <v>9</v>
      </c>
      <c r="BE85" s="109">
        <v>9</v>
      </c>
      <c r="BF85" s="109">
        <v>9</v>
      </c>
      <c r="BG85" s="109">
        <v>9</v>
      </c>
      <c r="BH85" s="109">
        <v>9</v>
      </c>
      <c r="BI85" s="109">
        <v>9</v>
      </c>
      <c r="BJ85" s="110">
        <v>8</v>
      </c>
      <c r="BK85" s="110">
        <v>8</v>
      </c>
      <c r="BL85" s="110">
        <v>8</v>
      </c>
      <c r="BM85" s="110">
        <v>8</v>
      </c>
      <c r="BN85" s="110">
        <v>8</v>
      </c>
      <c r="BO85" s="110">
        <v>8</v>
      </c>
      <c r="BP85" s="109">
        <v>8</v>
      </c>
      <c r="BQ85" s="109">
        <v>8</v>
      </c>
      <c r="BR85" s="109">
        <v>8</v>
      </c>
      <c r="BS85" s="109">
        <v>8</v>
      </c>
      <c r="BT85" s="109">
        <v>8</v>
      </c>
      <c r="BU85" s="109">
        <v>8</v>
      </c>
    </row>
    <row r="86" spans="1:73" x14ac:dyDescent="0.25">
      <c r="A86" s="113">
        <v>2</v>
      </c>
      <c r="B86" s="110">
        <v>14</v>
      </c>
      <c r="C86" s="110">
        <v>14</v>
      </c>
      <c r="D86" s="110">
        <v>14</v>
      </c>
      <c r="E86" s="110">
        <v>14</v>
      </c>
      <c r="F86" s="110">
        <v>14</v>
      </c>
      <c r="G86" s="110">
        <v>14</v>
      </c>
      <c r="H86" s="109">
        <v>13</v>
      </c>
      <c r="I86" s="109">
        <v>13</v>
      </c>
      <c r="J86" s="109">
        <v>13</v>
      </c>
      <c r="K86" s="109">
        <v>13</v>
      </c>
      <c r="L86" s="109">
        <v>13</v>
      </c>
      <c r="M86" s="109">
        <v>13</v>
      </c>
      <c r="N86" s="110">
        <v>13</v>
      </c>
      <c r="O86" s="110">
        <v>13</v>
      </c>
      <c r="P86" s="110">
        <v>13</v>
      </c>
      <c r="Q86" s="110">
        <v>13</v>
      </c>
      <c r="R86" s="110">
        <v>13</v>
      </c>
      <c r="S86" s="110">
        <v>13</v>
      </c>
      <c r="T86" s="109">
        <v>12</v>
      </c>
      <c r="U86" s="109">
        <v>12</v>
      </c>
      <c r="V86" s="109">
        <v>12</v>
      </c>
      <c r="W86" s="109">
        <v>12</v>
      </c>
      <c r="X86" s="109">
        <v>12</v>
      </c>
      <c r="Y86" s="109">
        <v>12</v>
      </c>
      <c r="Z86" s="110">
        <v>12</v>
      </c>
      <c r="AA86" s="110">
        <v>12</v>
      </c>
      <c r="AB86" s="110">
        <v>12</v>
      </c>
      <c r="AC86" s="110">
        <v>12</v>
      </c>
      <c r="AD86" s="110">
        <v>12</v>
      </c>
      <c r="AE86" s="110">
        <v>12</v>
      </c>
      <c r="AF86" s="109">
        <v>11</v>
      </c>
      <c r="AG86" s="109">
        <v>11</v>
      </c>
      <c r="AH86" s="109">
        <v>11</v>
      </c>
      <c r="AI86" s="109">
        <v>11</v>
      </c>
      <c r="AJ86" s="109">
        <v>11</v>
      </c>
      <c r="AK86" s="109">
        <v>11</v>
      </c>
      <c r="AL86" s="110">
        <v>11</v>
      </c>
      <c r="AM86" s="110">
        <v>11</v>
      </c>
      <c r="AN86" s="110">
        <v>11</v>
      </c>
      <c r="AO86" s="110">
        <v>11</v>
      </c>
      <c r="AP86" s="110">
        <v>11</v>
      </c>
      <c r="AQ86" s="110">
        <v>11</v>
      </c>
      <c r="AR86" s="109">
        <v>10</v>
      </c>
      <c r="AS86" s="109">
        <v>10</v>
      </c>
      <c r="AT86" s="109">
        <v>10</v>
      </c>
      <c r="AU86" s="109">
        <v>10</v>
      </c>
      <c r="AV86" s="109">
        <v>10</v>
      </c>
      <c r="AW86" s="109">
        <v>10</v>
      </c>
      <c r="AX86" s="115">
        <v>10</v>
      </c>
      <c r="AY86" s="115">
        <v>10</v>
      </c>
      <c r="AZ86" s="115">
        <v>10</v>
      </c>
      <c r="BA86" s="115">
        <v>10</v>
      </c>
      <c r="BB86" s="115">
        <v>10</v>
      </c>
      <c r="BC86" s="115">
        <v>10</v>
      </c>
      <c r="BD86" s="109">
        <v>9</v>
      </c>
      <c r="BE86" s="109">
        <v>9</v>
      </c>
      <c r="BF86" s="109">
        <v>9</v>
      </c>
      <c r="BG86" s="109">
        <v>9</v>
      </c>
      <c r="BH86" s="109">
        <v>9</v>
      </c>
      <c r="BI86" s="109">
        <v>9</v>
      </c>
      <c r="BJ86" s="110">
        <v>9</v>
      </c>
      <c r="BK86" s="110">
        <v>9</v>
      </c>
      <c r="BL86" s="110">
        <v>9</v>
      </c>
      <c r="BM86" s="110">
        <v>9</v>
      </c>
      <c r="BN86" s="110">
        <v>9</v>
      </c>
      <c r="BO86" s="110">
        <v>9</v>
      </c>
      <c r="BP86" s="109">
        <v>8</v>
      </c>
      <c r="BQ86" s="109">
        <v>8</v>
      </c>
      <c r="BR86" s="109">
        <v>8</v>
      </c>
      <c r="BS86" s="109">
        <v>8</v>
      </c>
      <c r="BT86" s="109">
        <v>8</v>
      </c>
      <c r="BU86" s="109">
        <v>8</v>
      </c>
    </row>
    <row r="87" spans="1:73" x14ac:dyDescent="0.25">
      <c r="A87" s="113">
        <v>2.5</v>
      </c>
      <c r="B87" s="110">
        <v>14</v>
      </c>
      <c r="C87" s="110">
        <v>14</v>
      </c>
      <c r="D87" s="110">
        <v>14</v>
      </c>
      <c r="E87" s="110">
        <v>14</v>
      </c>
      <c r="F87" s="110">
        <v>14</v>
      </c>
      <c r="G87" s="110">
        <v>14</v>
      </c>
      <c r="H87" s="109">
        <v>13</v>
      </c>
      <c r="I87" s="109">
        <v>13</v>
      </c>
      <c r="J87" s="109">
        <v>13</v>
      </c>
      <c r="K87" s="109">
        <v>13</v>
      </c>
      <c r="L87" s="109">
        <v>13</v>
      </c>
      <c r="M87" s="109">
        <v>13</v>
      </c>
      <c r="N87" s="110">
        <v>13</v>
      </c>
      <c r="O87" s="110">
        <v>13</v>
      </c>
      <c r="P87" s="110">
        <v>13</v>
      </c>
      <c r="Q87" s="110">
        <v>13</v>
      </c>
      <c r="R87" s="110">
        <v>13</v>
      </c>
      <c r="S87" s="110">
        <v>13</v>
      </c>
      <c r="T87" s="109">
        <v>12</v>
      </c>
      <c r="U87" s="109">
        <v>12</v>
      </c>
      <c r="V87" s="109">
        <v>12</v>
      </c>
      <c r="W87" s="109">
        <v>12</v>
      </c>
      <c r="X87" s="109">
        <v>12</v>
      </c>
      <c r="Y87" s="109">
        <v>12</v>
      </c>
      <c r="Z87" s="110">
        <v>12</v>
      </c>
      <c r="AA87" s="110">
        <v>12</v>
      </c>
      <c r="AB87" s="110">
        <v>12</v>
      </c>
      <c r="AC87" s="110">
        <v>12</v>
      </c>
      <c r="AD87" s="110">
        <v>12</v>
      </c>
      <c r="AE87" s="110">
        <v>12</v>
      </c>
      <c r="AF87" s="109">
        <v>11</v>
      </c>
      <c r="AG87" s="109">
        <v>11</v>
      </c>
      <c r="AH87" s="109">
        <v>11</v>
      </c>
      <c r="AI87" s="109">
        <v>11</v>
      </c>
      <c r="AJ87" s="109">
        <v>11</v>
      </c>
      <c r="AK87" s="109">
        <v>11</v>
      </c>
      <c r="AL87" s="110">
        <v>11</v>
      </c>
      <c r="AM87" s="110">
        <v>11</v>
      </c>
      <c r="AN87" s="110">
        <v>11</v>
      </c>
      <c r="AO87" s="110">
        <v>11</v>
      </c>
      <c r="AP87" s="110">
        <v>11</v>
      </c>
      <c r="AQ87" s="110">
        <v>11</v>
      </c>
      <c r="AR87" s="109">
        <v>10</v>
      </c>
      <c r="AS87" s="109">
        <v>10</v>
      </c>
      <c r="AT87" s="109">
        <v>10</v>
      </c>
      <c r="AU87" s="109">
        <v>10</v>
      </c>
      <c r="AV87" s="109">
        <v>10</v>
      </c>
      <c r="AW87" s="109">
        <v>10</v>
      </c>
      <c r="AX87" s="110">
        <v>10</v>
      </c>
      <c r="AY87" s="110">
        <v>10</v>
      </c>
      <c r="AZ87" s="110">
        <v>10</v>
      </c>
      <c r="BA87" s="110">
        <v>10</v>
      </c>
      <c r="BB87" s="110">
        <v>10</v>
      </c>
      <c r="BC87" s="110">
        <v>10</v>
      </c>
      <c r="BD87" s="109">
        <v>9</v>
      </c>
      <c r="BE87" s="109">
        <v>9</v>
      </c>
      <c r="BF87" s="109">
        <v>9</v>
      </c>
      <c r="BG87" s="109">
        <v>9</v>
      </c>
      <c r="BH87" s="109">
        <v>9</v>
      </c>
      <c r="BI87" s="109">
        <v>9</v>
      </c>
      <c r="BJ87" s="110">
        <v>9</v>
      </c>
      <c r="BK87" s="110">
        <v>9</v>
      </c>
      <c r="BL87" s="110">
        <v>9</v>
      </c>
      <c r="BM87" s="110">
        <v>9</v>
      </c>
      <c r="BN87" s="110">
        <v>9</v>
      </c>
      <c r="BO87" s="110">
        <v>9</v>
      </c>
      <c r="BP87" s="109">
        <v>8</v>
      </c>
      <c r="BQ87" s="109">
        <v>8</v>
      </c>
      <c r="BR87" s="109">
        <v>8</v>
      </c>
      <c r="BS87" s="109">
        <v>8</v>
      </c>
      <c r="BT87" s="109">
        <v>8</v>
      </c>
      <c r="BU87" s="109">
        <v>8</v>
      </c>
    </row>
    <row r="88" spans="1:73" x14ac:dyDescent="0.25">
      <c r="A88" s="113">
        <v>3</v>
      </c>
      <c r="B88" s="110">
        <v>14</v>
      </c>
      <c r="C88" s="110">
        <v>14</v>
      </c>
      <c r="D88" s="110">
        <v>14</v>
      </c>
      <c r="E88" s="110">
        <v>14</v>
      </c>
      <c r="F88" s="110">
        <v>14</v>
      </c>
      <c r="G88" s="110">
        <v>14</v>
      </c>
      <c r="H88" s="109">
        <v>14</v>
      </c>
      <c r="I88" s="109">
        <v>14</v>
      </c>
      <c r="J88" s="109">
        <v>14</v>
      </c>
      <c r="K88" s="109">
        <v>14</v>
      </c>
      <c r="L88" s="109">
        <v>14</v>
      </c>
      <c r="M88" s="109">
        <v>14</v>
      </c>
      <c r="N88" s="110">
        <v>13</v>
      </c>
      <c r="O88" s="110">
        <v>13</v>
      </c>
      <c r="P88" s="110">
        <v>13</v>
      </c>
      <c r="Q88" s="110">
        <v>13</v>
      </c>
      <c r="R88" s="110">
        <v>13</v>
      </c>
      <c r="S88" s="110">
        <v>13</v>
      </c>
      <c r="T88" s="109">
        <v>12</v>
      </c>
      <c r="U88" s="109">
        <v>12</v>
      </c>
      <c r="V88" s="109">
        <v>12</v>
      </c>
      <c r="W88" s="109">
        <v>12</v>
      </c>
      <c r="X88" s="109">
        <v>12</v>
      </c>
      <c r="Y88" s="109">
        <v>12</v>
      </c>
      <c r="Z88" s="110">
        <v>12</v>
      </c>
      <c r="AA88" s="110">
        <v>12</v>
      </c>
      <c r="AB88" s="110">
        <v>12</v>
      </c>
      <c r="AC88" s="110">
        <v>12</v>
      </c>
      <c r="AD88" s="110">
        <v>12</v>
      </c>
      <c r="AE88" s="110">
        <v>12</v>
      </c>
      <c r="AF88" s="109">
        <v>12</v>
      </c>
      <c r="AG88" s="109">
        <v>12</v>
      </c>
      <c r="AH88" s="109">
        <v>12</v>
      </c>
      <c r="AI88" s="109">
        <v>12</v>
      </c>
      <c r="AJ88" s="109">
        <v>12</v>
      </c>
      <c r="AK88" s="109">
        <v>12</v>
      </c>
      <c r="AL88" s="110">
        <v>11</v>
      </c>
      <c r="AM88" s="110">
        <v>11</v>
      </c>
      <c r="AN88" s="110">
        <v>11</v>
      </c>
      <c r="AO88" s="110">
        <v>11</v>
      </c>
      <c r="AP88" s="110">
        <v>11</v>
      </c>
      <c r="AQ88" s="110">
        <v>11</v>
      </c>
      <c r="AR88" s="109">
        <v>11</v>
      </c>
      <c r="AS88" s="109">
        <v>11</v>
      </c>
      <c r="AT88" s="109">
        <v>11</v>
      </c>
      <c r="AU88" s="109">
        <v>11</v>
      </c>
      <c r="AV88" s="109">
        <v>11</v>
      </c>
      <c r="AW88" s="109">
        <v>11</v>
      </c>
      <c r="AX88" s="110">
        <v>10</v>
      </c>
      <c r="AY88" s="110">
        <v>10</v>
      </c>
      <c r="AZ88" s="110">
        <v>10</v>
      </c>
      <c r="BA88" s="110">
        <v>10</v>
      </c>
      <c r="BB88" s="110">
        <v>10</v>
      </c>
      <c r="BC88" s="110">
        <v>10</v>
      </c>
      <c r="BD88" s="114">
        <v>10</v>
      </c>
      <c r="BE88" s="114">
        <v>10</v>
      </c>
      <c r="BF88" s="114">
        <v>10</v>
      </c>
      <c r="BG88" s="114">
        <v>10</v>
      </c>
      <c r="BH88" s="114">
        <v>10</v>
      </c>
      <c r="BI88" s="114">
        <v>10</v>
      </c>
      <c r="BJ88" s="110">
        <v>9</v>
      </c>
      <c r="BK88" s="110">
        <v>9</v>
      </c>
      <c r="BL88" s="110">
        <v>9</v>
      </c>
      <c r="BM88" s="110">
        <v>9</v>
      </c>
      <c r="BN88" s="110">
        <v>9</v>
      </c>
      <c r="BO88" s="110">
        <v>9</v>
      </c>
      <c r="BP88" s="109">
        <v>9</v>
      </c>
      <c r="BQ88" s="109">
        <v>9</v>
      </c>
      <c r="BR88" s="109">
        <v>9</v>
      </c>
      <c r="BS88" s="109">
        <v>9</v>
      </c>
      <c r="BT88" s="109">
        <v>9</v>
      </c>
      <c r="BU88" s="109">
        <v>9</v>
      </c>
    </row>
    <row r="89" spans="1:73" x14ac:dyDescent="0.25">
      <c r="A89" s="113">
        <v>3.5</v>
      </c>
      <c r="B89" s="110">
        <v>14</v>
      </c>
      <c r="C89" s="110">
        <v>14</v>
      </c>
      <c r="D89" s="110">
        <v>14</v>
      </c>
      <c r="E89" s="110">
        <v>14</v>
      </c>
      <c r="F89" s="110">
        <v>14</v>
      </c>
      <c r="G89" s="110">
        <v>14</v>
      </c>
      <c r="H89" s="109">
        <v>14</v>
      </c>
      <c r="I89" s="109">
        <v>14</v>
      </c>
      <c r="J89" s="109">
        <v>14</v>
      </c>
      <c r="K89" s="109">
        <v>14</v>
      </c>
      <c r="L89" s="109">
        <v>14</v>
      </c>
      <c r="M89" s="109">
        <v>14</v>
      </c>
      <c r="N89" s="110">
        <v>13</v>
      </c>
      <c r="O89" s="110">
        <v>13</v>
      </c>
      <c r="P89" s="110">
        <v>13</v>
      </c>
      <c r="Q89" s="110">
        <v>13</v>
      </c>
      <c r="R89" s="110">
        <v>13</v>
      </c>
      <c r="S89" s="110">
        <v>13</v>
      </c>
      <c r="T89" s="109">
        <v>13</v>
      </c>
      <c r="U89" s="109">
        <v>13</v>
      </c>
      <c r="V89" s="109">
        <v>13</v>
      </c>
      <c r="W89" s="109">
        <v>13</v>
      </c>
      <c r="X89" s="109">
        <v>13</v>
      </c>
      <c r="Y89" s="109">
        <v>13</v>
      </c>
      <c r="Z89" s="110">
        <v>12</v>
      </c>
      <c r="AA89" s="110">
        <v>12</v>
      </c>
      <c r="AB89" s="110">
        <v>12</v>
      </c>
      <c r="AC89" s="110">
        <v>12</v>
      </c>
      <c r="AD89" s="110">
        <v>12</v>
      </c>
      <c r="AE89" s="110">
        <v>12</v>
      </c>
      <c r="AF89" s="109">
        <v>12</v>
      </c>
      <c r="AG89" s="109">
        <v>12</v>
      </c>
      <c r="AH89" s="109">
        <v>12</v>
      </c>
      <c r="AI89" s="109">
        <v>12</v>
      </c>
      <c r="AJ89" s="109">
        <v>12</v>
      </c>
      <c r="AK89" s="109">
        <v>12</v>
      </c>
      <c r="AL89" s="110">
        <v>11</v>
      </c>
      <c r="AM89" s="110">
        <v>11</v>
      </c>
      <c r="AN89" s="110">
        <v>11</v>
      </c>
      <c r="AO89" s="110">
        <v>11</v>
      </c>
      <c r="AP89" s="110">
        <v>11</v>
      </c>
      <c r="AQ89" s="110">
        <v>11</v>
      </c>
      <c r="AR89" s="109">
        <v>11</v>
      </c>
      <c r="AS89" s="109">
        <v>11</v>
      </c>
      <c r="AT89" s="109">
        <v>11</v>
      </c>
      <c r="AU89" s="109">
        <v>11</v>
      </c>
      <c r="AV89" s="109">
        <v>11</v>
      </c>
      <c r="AW89" s="109">
        <v>11</v>
      </c>
      <c r="AX89" s="110">
        <v>10</v>
      </c>
      <c r="AY89" s="110">
        <v>10</v>
      </c>
      <c r="AZ89" s="110">
        <v>10</v>
      </c>
      <c r="BA89" s="110">
        <v>10</v>
      </c>
      <c r="BB89" s="110">
        <v>10</v>
      </c>
      <c r="BC89" s="110">
        <v>10</v>
      </c>
      <c r="BD89" s="109">
        <v>10</v>
      </c>
      <c r="BE89" s="109">
        <v>10</v>
      </c>
      <c r="BF89" s="109">
        <v>10</v>
      </c>
      <c r="BG89" s="109">
        <v>10</v>
      </c>
      <c r="BH89" s="109">
        <v>10</v>
      </c>
      <c r="BI89" s="109">
        <v>10</v>
      </c>
      <c r="BJ89" s="110">
        <v>9</v>
      </c>
      <c r="BK89" s="110">
        <v>9</v>
      </c>
      <c r="BL89" s="110">
        <v>9</v>
      </c>
      <c r="BM89" s="110">
        <v>9</v>
      </c>
      <c r="BN89" s="110">
        <v>9</v>
      </c>
      <c r="BO89" s="110">
        <v>9</v>
      </c>
      <c r="BP89" s="109">
        <v>9</v>
      </c>
      <c r="BQ89" s="109">
        <v>9</v>
      </c>
      <c r="BR89" s="109">
        <v>9</v>
      </c>
      <c r="BS89" s="109">
        <v>9</v>
      </c>
      <c r="BT89" s="109">
        <v>9</v>
      </c>
      <c r="BU89" s="109">
        <v>9</v>
      </c>
    </row>
    <row r="90" spans="1:73" x14ac:dyDescent="0.25">
      <c r="A90" s="113">
        <v>4</v>
      </c>
      <c r="B90" s="110">
        <v>14</v>
      </c>
      <c r="C90" s="110">
        <v>14</v>
      </c>
      <c r="D90" s="110">
        <v>14</v>
      </c>
      <c r="E90" s="110">
        <v>14</v>
      </c>
      <c r="F90" s="110">
        <v>14</v>
      </c>
      <c r="G90" s="110">
        <v>14</v>
      </c>
      <c r="H90" s="109">
        <v>14</v>
      </c>
      <c r="I90" s="109">
        <v>14</v>
      </c>
      <c r="J90" s="109">
        <v>14</v>
      </c>
      <c r="K90" s="109">
        <v>14</v>
      </c>
      <c r="L90" s="109">
        <v>14</v>
      </c>
      <c r="M90" s="109">
        <v>14</v>
      </c>
      <c r="N90" s="110">
        <v>13</v>
      </c>
      <c r="O90" s="110">
        <v>13</v>
      </c>
      <c r="P90" s="110">
        <v>13</v>
      </c>
      <c r="Q90" s="110">
        <v>13</v>
      </c>
      <c r="R90" s="110">
        <v>13</v>
      </c>
      <c r="S90" s="110">
        <v>13</v>
      </c>
      <c r="T90" s="109">
        <v>13</v>
      </c>
      <c r="U90" s="109">
        <v>13</v>
      </c>
      <c r="V90" s="109">
        <v>13</v>
      </c>
      <c r="W90" s="109">
        <v>13</v>
      </c>
      <c r="X90" s="109">
        <v>13</v>
      </c>
      <c r="Y90" s="109">
        <v>13</v>
      </c>
      <c r="Z90" s="110">
        <v>12</v>
      </c>
      <c r="AA90" s="110">
        <v>12</v>
      </c>
      <c r="AB90" s="110">
        <v>12</v>
      </c>
      <c r="AC90" s="110">
        <v>12</v>
      </c>
      <c r="AD90" s="110">
        <v>12</v>
      </c>
      <c r="AE90" s="110">
        <v>12</v>
      </c>
      <c r="AF90" s="109">
        <v>12</v>
      </c>
      <c r="AG90" s="109">
        <v>12</v>
      </c>
      <c r="AH90" s="109">
        <v>12</v>
      </c>
      <c r="AI90" s="109">
        <v>12</v>
      </c>
      <c r="AJ90" s="109">
        <v>12</v>
      </c>
      <c r="AK90" s="109">
        <v>12</v>
      </c>
      <c r="AL90" s="110">
        <v>11</v>
      </c>
      <c r="AM90" s="110">
        <v>11</v>
      </c>
      <c r="AN90" s="110">
        <v>11</v>
      </c>
      <c r="AO90" s="110">
        <v>11</v>
      </c>
      <c r="AP90" s="110">
        <v>11</v>
      </c>
      <c r="AQ90" s="110">
        <v>11</v>
      </c>
      <c r="AR90" s="109">
        <v>11</v>
      </c>
      <c r="AS90" s="109">
        <v>11</v>
      </c>
      <c r="AT90" s="109">
        <v>11</v>
      </c>
      <c r="AU90" s="109">
        <v>11</v>
      </c>
      <c r="AV90" s="109">
        <v>11</v>
      </c>
      <c r="AW90" s="109">
        <v>11</v>
      </c>
      <c r="AX90" s="110">
        <v>10</v>
      </c>
      <c r="AY90" s="110">
        <v>10</v>
      </c>
      <c r="AZ90" s="110">
        <v>10</v>
      </c>
      <c r="BA90" s="110">
        <v>10</v>
      </c>
      <c r="BB90" s="110">
        <v>10</v>
      </c>
      <c r="BC90" s="110">
        <v>10</v>
      </c>
      <c r="BD90" s="109">
        <v>10</v>
      </c>
      <c r="BE90" s="109">
        <v>10</v>
      </c>
      <c r="BF90" s="109">
        <v>10</v>
      </c>
      <c r="BG90" s="109">
        <v>10</v>
      </c>
      <c r="BH90" s="109">
        <v>10</v>
      </c>
      <c r="BI90" s="109">
        <v>10</v>
      </c>
      <c r="BJ90" s="110">
        <v>9</v>
      </c>
      <c r="BK90" s="110">
        <v>9</v>
      </c>
      <c r="BL90" s="110">
        <v>9</v>
      </c>
      <c r="BM90" s="110">
        <v>9</v>
      </c>
      <c r="BN90" s="110">
        <v>9</v>
      </c>
      <c r="BO90" s="110">
        <v>9</v>
      </c>
      <c r="BP90" s="109">
        <v>9</v>
      </c>
      <c r="BQ90" s="109">
        <v>9</v>
      </c>
      <c r="BR90" s="109">
        <v>9</v>
      </c>
      <c r="BS90" s="109">
        <v>9</v>
      </c>
      <c r="BT90" s="109">
        <v>9</v>
      </c>
      <c r="BU90" s="109">
        <v>9</v>
      </c>
    </row>
    <row r="91" spans="1:73" x14ac:dyDescent="0.25">
      <c r="A91" s="113">
        <v>4.5</v>
      </c>
      <c r="B91" s="110">
        <v>15</v>
      </c>
      <c r="C91" s="110">
        <v>15</v>
      </c>
      <c r="D91" s="110">
        <v>15</v>
      </c>
      <c r="E91" s="110">
        <v>15</v>
      </c>
      <c r="F91" s="110">
        <v>15</v>
      </c>
      <c r="G91" s="110">
        <v>15</v>
      </c>
      <c r="H91" s="109">
        <v>14</v>
      </c>
      <c r="I91" s="109">
        <v>14</v>
      </c>
      <c r="J91" s="109">
        <v>14</v>
      </c>
      <c r="K91" s="109">
        <v>14</v>
      </c>
      <c r="L91" s="109">
        <v>14</v>
      </c>
      <c r="M91" s="109">
        <v>14</v>
      </c>
      <c r="N91" s="110">
        <v>14</v>
      </c>
      <c r="O91" s="110">
        <v>14</v>
      </c>
      <c r="P91" s="110">
        <v>14</v>
      </c>
      <c r="Q91" s="110">
        <v>14</v>
      </c>
      <c r="R91" s="110">
        <v>14</v>
      </c>
      <c r="S91" s="110">
        <v>14</v>
      </c>
      <c r="T91" s="109">
        <v>13</v>
      </c>
      <c r="U91" s="109">
        <v>13</v>
      </c>
      <c r="V91" s="109">
        <v>13</v>
      </c>
      <c r="W91" s="109">
        <v>13</v>
      </c>
      <c r="X91" s="109">
        <v>13</v>
      </c>
      <c r="Y91" s="109">
        <v>13</v>
      </c>
      <c r="Z91" s="110">
        <v>13</v>
      </c>
      <c r="AA91" s="110">
        <v>13</v>
      </c>
      <c r="AB91" s="110">
        <v>13</v>
      </c>
      <c r="AC91" s="110">
        <v>13</v>
      </c>
      <c r="AD91" s="110">
        <v>13</v>
      </c>
      <c r="AE91" s="110">
        <v>13</v>
      </c>
      <c r="AF91" s="109">
        <v>12</v>
      </c>
      <c r="AG91" s="109">
        <v>12</v>
      </c>
      <c r="AH91" s="109">
        <v>12</v>
      </c>
      <c r="AI91" s="109">
        <v>12</v>
      </c>
      <c r="AJ91" s="109">
        <v>12</v>
      </c>
      <c r="AK91" s="109">
        <v>12</v>
      </c>
      <c r="AL91" s="110">
        <v>12</v>
      </c>
      <c r="AM91" s="110">
        <v>12</v>
      </c>
      <c r="AN91" s="110">
        <v>12</v>
      </c>
      <c r="AO91" s="110">
        <v>12</v>
      </c>
      <c r="AP91" s="110">
        <v>12</v>
      </c>
      <c r="AQ91" s="110">
        <v>12</v>
      </c>
      <c r="AR91" s="109">
        <v>11</v>
      </c>
      <c r="AS91" s="109">
        <v>11</v>
      </c>
      <c r="AT91" s="109">
        <v>11</v>
      </c>
      <c r="AU91" s="109">
        <v>11</v>
      </c>
      <c r="AV91" s="109">
        <v>11</v>
      </c>
      <c r="AW91" s="109">
        <v>11</v>
      </c>
      <c r="AX91" s="110">
        <v>11</v>
      </c>
      <c r="AY91" s="110">
        <v>11</v>
      </c>
      <c r="AZ91" s="110">
        <v>11</v>
      </c>
      <c r="BA91" s="110">
        <v>11</v>
      </c>
      <c r="BB91" s="110">
        <v>11</v>
      </c>
      <c r="BC91" s="110">
        <v>11</v>
      </c>
      <c r="BD91" s="109">
        <v>10</v>
      </c>
      <c r="BE91" s="109">
        <v>10</v>
      </c>
      <c r="BF91" s="109">
        <v>10</v>
      </c>
      <c r="BG91" s="109">
        <v>10</v>
      </c>
      <c r="BH91" s="109">
        <v>10</v>
      </c>
      <c r="BI91" s="109">
        <v>10</v>
      </c>
      <c r="BJ91" s="115">
        <v>10</v>
      </c>
      <c r="BK91" s="115">
        <v>10</v>
      </c>
      <c r="BL91" s="115">
        <v>10</v>
      </c>
      <c r="BM91" s="115">
        <v>10</v>
      </c>
      <c r="BN91" s="115">
        <v>10</v>
      </c>
      <c r="BO91" s="115">
        <v>10</v>
      </c>
      <c r="BP91" s="109">
        <v>9</v>
      </c>
      <c r="BQ91" s="109">
        <v>9</v>
      </c>
      <c r="BR91" s="109">
        <v>9</v>
      </c>
      <c r="BS91" s="109">
        <v>9</v>
      </c>
      <c r="BT91" s="109">
        <v>9</v>
      </c>
      <c r="BU91" s="109">
        <v>9</v>
      </c>
    </row>
    <row r="92" spans="1:73" x14ac:dyDescent="0.25">
      <c r="A92" s="113">
        <v>5</v>
      </c>
      <c r="B92" s="110">
        <v>15</v>
      </c>
      <c r="C92" s="110">
        <v>15</v>
      </c>
      <c r="D92" s="110">
        <v>15</v>
      </c>
      <c r="E92" s="110">
        <v>15</v>
      </c>
      <c r="F92" s="110">
        <v>15</v>
      </c>
      <c r="G92" s="110">
        <v>15</v>
      </c>
      <c r="H92" s="109">
        <v>14</v>
      </c>
      <c r="I92" s="109">
        <v>14</v>
      </c>
      <c r="J92" s="109">
        <v>14</v>
      </c>
      <c r="K92" s="109">
        <v>14</v>
      </c>
      <c r="L92" s="109">
        <v>14</v>
      </c>
      <c r="M92" s="109">
        <v>14</v>
      </c>
      <c r="N92" s="110">
        <v>14</v>
      </c>
      <c r="O92" s="110">
        <v>14</v>
      </c>
      <c r="P92" s="110">
        <v>14</v>
      </c>
      <c r="Q92" s="110">
        <v>14</v>
      </c>
      <c r="R92" s="110">
        <v>14</v>
      </c>
      <c r="S92" s="110">
        <v>14</v>
      </c>
      <c r="T92" s="109">
        <v>13</v>
      </c>
      <c r="U92" s="109">
        <v>13</v>
      </c>
      <c r="V92" s="109">
        <v>13</v>
      </c>
      <c r="W92" s="109">
        <v>13</v>
      </c>
      <c r="X92" s="109">
        <v>13</v>
      </c>
      <c r="Y92" s="109">
        <v>13</v>
      </c>
      <c r="Z92" s="110">
        <v>13</v>
      </c>
      <c r="AA92" s="110">
        <v>13</v>
      </c>
      <c r="AB92" s="110">
        <v>13</v>
      </c>
      <c r="AC92" s="110">
        <v>13</v>
      </c>
      <c r="AD92" s="110">
        <v>13</v>
      </c>
      <c r="AE92" s="110">
        <v>13</v>
      </c>
      <c r="AF92" s="109">
        <v>12</v>
      </c>
      <c r="AG92" s="109">
        <v>12</v>
      </c>
      <c r="AH92" s="109">
        <v>12</v>
      </c>
      <c r="AI92" s="109">
        <v>12</v>
      </c>
      <c r="AJ92" s="109">
        <v>12</v>
      </c>
      <c r="AK92" s="109">
        <v>12</v>
      </c>
      <c r="AL92" s="110">
        <v>12</v>
      </c>
      <c r="AM92" s="110">
        <v>12</v>
      </c>
      <c r="AN92" s="110">
        <v>12</v>
      </c>
      <c r="AO92" s="110">
        <v>12</v>
      </c>
      <c r="AP92" s="110">
        <v>12</v>
      </c>
      <c r="AQ92" s="110">
        <v>12</v>
      </c>
      <c r="AR92" s="109">
        <v>11</v>
      </c>
      <c r="AS92" s="109">
        <v>11</v>
      </c>
      <c r="AT92" s="109">
        <v>11</v>
      </c>
      <c r="AU92" s="109">
        <v>11</v>
      </c>
      <c r="AV92" s="109">
        <v>11</v>
      </c>
      <c r="AW92" s="109">
        <v>11</v>
      </c>
      <c r="AX92" s="110">
        <v>11</v>
      </c>
      <c r="AY92" s="110">
        <v>11</v>
      </c>
      <c r="AZ92" s="110">
        <v>11</v>
      </c>
      <c r="BA92" s="110">
        <v>11</v>
      </c>
      <c r="BB92" s="110">
        <v>11</v>
      </c>
      <c r="BC92" s="110">
        <v>11</v>
      </c>
      <c r="BD92" s="109">
        <v>10</v>
      </c>
      <c r="BE92" s="109">
        <v>10</v>
      </c>
      <c r="BF92" s="109">
        <v>10</v>
      </c>
      <c r="BG92" s="109">
        <v>10</v>
      </c>
      <c r="BH92" s="109">
        <v>10</v>
      </c>
      <c r="BI92" s="109">
        <v>10</v>
      </c>
      <c r="BJ92" s="110">
        <v>10</v>
      </c>
      <c r="BK92" s="110">
        <v>10</v>
      </c>
      <c r="BL92" s="110">
        <v>10</v>
      </c>
      <c r="BM92" s="110">
        <v>10</v>
      </c>
      <c r="BN92" s="110">
        <v>10</v>
      </c>
      <c r="BO92" s="110">
        <v>10</v>
      </c>
      <c r="BP92" s="109">
        <v>9</v>
      </c>
      <c r="BQ92" s="109">
        <v>9</v>
      </c>
      <c r="BR92" s="109">
        <v>9</v>
      </c>
      <c r="BS92" s="109">
        <v>9</v>
      </c>
      <c r="BT92" s="109">
        <v>9</v>
      </c>
      <c r="BU92" s="109">
        <v>9</v>
      </c>
    </row>
    <row r="93" spans="1:73" x14ac:dyDescent="0.25">
      <c r="A93" s="113">
        <v>5.5</v>
      </c>
      <c r="B93" s="110">
        <v>15</v>
      </c>
      <c r="C93" s="110">
        <v>15</v>
      </c>
      <c r="D93" s="110">
        <v>15</v>
      </c>
      <c r="E93" s="110">
        <v>15</v>
      </c>
      <c r="F93" s="110">
        <v>15</v>
      </c>
      <c r="G93" s="110">
        <v>15</v>
      </c>
      <c r="H93" s="109">
        <v>15</v>
      </c>
      <c r="I93" s="109">
        <v>15</v>
      </c>
      <c r="J93" s="109">
        <v>15</v>
      </c>
      <c r="K93" s="109">
        <v>15</v>
      </c>
      <c r="L93" s="109">
        <v>15</v>
      </c>
      <c r="M93" s="109">
        <v>15</v>
      </c>
      <c r="N93" s="110">
        <v>14</v>
      </c>
      <c r="O93" s="110">
        <v>14</v>
      </c>
      <c r="P93" s="110">
        <v>14</v>
      </c>
      <c r="Q93" s="110">
        <v>14</v>
      </c>
      <c r="R93" s="110">
        <v>14</v>
      </c>
      <c r="S93" s="110">
        <v>14</v>
      </c>
      <c r="T93" s="109">
        <v>13</v>
      </c>
      <c r="U93" s="109">
        <v>13</v>
      </c>
      <c r="V93" s="109">
        <v>13</v>
      </c>
      <c r="W93" s="109">
        <v>13</v>
      </c>
      <c r="X93" s="109">
        <v>13</v>
      </c>
      <c r="Y93" s="109">
        <v>13</v>
      </c>
      <c r="Z93" s="110">
        <v>13</v>
      </c>
      <c r="AA93" s="110">
        <v>13</v>
      </c>
      <c r="AB93" s="110">
        <v>13</v>
      </c>
      <c r="AC93" s="110">
        <v>13</v>
      </c>
      <c r="AD93" s="110">
        <v>13</v>
      </c>
      <c r="AE93" s="110">
        <v>13</v>
      </c>
      <c r="AF93" s="109">
        <v>13</v>
      </c>
      <c r="AG93" s="109">
        <v>13</v>
      </c>
      <c r="AH93" s="109">
        <v>13</v>
      </c>
      <c r="AI93" s="109">
        <v>13</v>
      </c>
      <c r="AJ93" s="109">
        <v>13</v>
      </c>
      <c r="AK93" s="109">
        <v>13</v>
      </c>
      <c r="AL93" s="110">
        <v>12</v>
      </c>
      <c r="AM93" s="110">
        <v>12</v>
      </c>
      <c r="AN93" s="110">
        <v>12</v>
      </c>
      <c r="AO93" s="110">
        <v>12</v>
      </c>
      <c r="AP93" s="110">
        <v>12</v>
      </c>
      <c r="AQ93" s="110">
        <v>12</v>
      </c>
      <c r="AR93" s="109">
        <v>12</v>
      </c>
      <c r="AS93" s="109">
        <v>12</v>
      </c>
      <c r="AT93" s="109">
        <v>12</v>
      </c>
      <c r="AU93" s="109">
        <v>12</v>
      </c>
      <c r="AV93" s="109">
        <v>12</v>
      </c>
      <c r="AW93" s="109">
        <v>12</v>
      </c>
      <c r="AX93" s="110">
        <v>11</v>
      </c>
      <c r="AY93" s="110">
        <v>11</v>
      </c>
      <c r="AZ93" s="110">
        <v>11</v>
      </c>
      <c r="BA93" s="110">
        <v>11</v>
      </c>
      <c r="BB93" s="110">
        <v>11</v>
      </c>
      <c r="BC93" s="110">
        <v>11</v>
      </c>
      <c r="BD93" s="109">
        <v>11</v>
      </c>
      <c r="BE93" s="109">
        <v>11</v>
      </c>
      <c r="BF93" s="109">
        <v>11</v>
      </c>
      <c r="BG93" s="109">
        <v>11</v>
      </c>
      <c r="BH93" s="109">
        <v>11</v>
      </c>
      <c r="BI93" s="109">
        <v>11</v>
      </c>
      <c r="BJ93" s="110">
        <v>10</v>
      </c>
      <c r="BK93" s="110">
        <v>10</v>
      </c>
      <c r="BL93" s="110">
        <v>10</v>
      </c>
      <c r="BM93" s="110">
        <v>10</v>
      </c>
      <c r="BN93" s="110">
        <v>10</v>
      </c>
      <c r="BO93" s="110">
        <v>10</v>
      </c>
      <c r="BP93" s="114">
        <v>10</v>
      </c>
      <c r="BQ93" s="114">
        <v>10</v>
      </c>
      <c r="BR93" s="114">
        <v>10</v>
      </c>
      <c r="BS93" s="114">
        <v>10</v>
      </c>
      <c r="BT93" s="114">
        <v>10</v>
      </c>
      <c r="BU93" s="114">
        <v>10</v>
      </c>
    </row>
    <row r="94" spans="1:73" x14ac:dyDescent="0.25">
      <c r="A94" s="113">
        <v>6</v>
      </c>
      <c r="B94" s="110">
        <v>15</v>
      </c>
      <c r="C94" s="110">
        <v>15</v>
      </c>
      <c r="D94" s="110">
        <v>15</v>
      </c>
      <c r="E94" s="110">
        <v>15</v>
      </c>
      <c r="F94" s="110">
        <v>15</v>
      </c>
      <c r="G94" s="110">
        <v>15</v>
      </c>
      <c r="H94" s="109">
        <v>15</v>
      </c>
      <c r="I94" s="109">
        <v>15</v>
      </c>
      <c r="J94" s="109">
        <v>15</v>
      </c>
      <c r="K94" s="109">
        <v>15</v>
      </c>
      <c r="L94" s="109">
        <v>15</v>
      </c>
      <c r="M94" s="109">
        <v>15</v>
      </c>
      <c r="N94" s="110">
        <v>14</v>
      </c>
      <c r="O94" s="110">
        <v>14</v>
      </c>
      <c r="P94" s="110">
        <v>14</v>
      </c>
      <c r="Q94" s="110">
        <v>14</v>
      </c>
      <c r="R94" s="110">
        <v>14</v>
      </c>
      <c r="S94" s="110">
        <v>14</v>
      </c>
      <c r="T94" s="109">
        <v>14</v>
      </c>
      <c r="U94" s="109">
        <v>14</v>
      </c>
      <c r="V94" s="109">
        <v>14</v>
      </c>
      <c r="W94" s="109">
        <v>14</v>
      </c>
      <c r="X94" s="109">
        <v>14</v>
      </c>
      <c r="Y94" s="109">
        <v>14</v>
      </c>
      <c r="Z94" s="110">
        <v>13</v>
      </c>
      <c r="AA94" s="110">
        <v>13</v>
      </c>
      <c r="AB94" s="110">
        <v>13</v>
      </c>
      <c r="AC94" s="110">
        <v>13</v>
      </c>
      <c r="AD94" s="110">
        <v>13</v>
      </c>
      <c r="AE94" s="110">
        <v>13</v>
      </c>
      <c r="AF94" s="109">
        <v>13</v>
      </c>
      <c r="AG94" s="109">
        <v>13</v>
      </c>
      <c r="AH94" s="109">
        <v>13</v>
      </c>
      <c r="AI94" s="109">
        <v>13</v>
      </c>
      <c r="AJ94" s="109">
        <v>13</v>
      </c>
      <c r="AK94" s="109">
        <v>13</v>
      </c>
      <c r="AL94" s="110">
        <v>12</v>
      </c>
      <c r="AM94" s="110">
        <v>12</v>
      </c>
      <c r="AN94" s="110">
        <v>12</v>
      </c>
      <c r="AO94" s="110">
        <v>12</v>
      </c>
      <c r="AP94" s="110">
        <v>12</v>
      </c>
      <c r="AQ94" s="110">
        <v>12</v>
      </c>
      <c r="AR94" s="109">
        <v>12</v>
      </c>
      <c r="AS94" s="109">
        <v>12</v>
      </c>
      <c r="AT94" s="109">
        <v>12</v>
      </c>
      <c r="AU94" s="109">
        <v>12</v>
      </c>
      <c r="AV94" s="109">
        <v>12</v>
      </c>
      <c r="AW94" s="109">
        <v>12</v>
      </c>
      <c r="AX94" s="110">
        <v>11</v>
      </c>
      <c r="AY94" s="110">
        <v>11</v>
      </c>
      <c r="AZ94" s="110">
        <v>11</v>
      </c>
      <c r="BA94" s="110">
        <v>11</v>
      </c>
      <c r="BB94" s="110">
        <v>11</v>
      </c>
      <c r="BC94" s="110">
        <v>11</v>
      </c>
      <c r="BD94" s="109">
        <v>11</v>
      </c>
      <c r="BE94" s="109">
        <v>11</v>
      </c>
      <c r="BF94" s="109">
        <v>11</v>
      </c>
      <c r="BG94" s="109">
        <v>11</v>
      </c>
      <c r="BH94" s="109">
        <v>11</v>
      </c>
      <c r="BI94" s="109">
        <v>11</v>
      </c>
      <c r="BJ94" s="110">
        <v>10</v>
      </c>
      <c r="BK94" s="110">
        <v>10</v>
      </c>
      <c r="BL94" s="110">
        <v>10</v>
      </c>
      <c r="BM94" s="110">
        <v>10</v>
      </c>
      <c r="BN94" s="110">
        <v>10</v>
      </c>
      <c r="BO94" s="110">
        <v>10</v>
      </c>
      <c r="BP94" s="109">
        <v>10</v>
      </c>
      <c r="BQ94" s="109">
        <v>10</v>
      </c>
      <c r="BR94" s="109">
        <v>10</v>
      </c>
      <c r="BS94" s="109">
        <v>10</v>
      </c>
      <c r="BT94" s="109">
        <v>10</v>
      </c>
      <c r="BU94" s="109">
        <v>10</v>
      </c>
    </row>
    <row r="95" spans="1:73" x14ac:dyDescent="0.25">
      <c r="A95" s="113">
        <v>6.5</v>
      </c>
      <c r="B95" s="110">
        <v>15</v>
      </c>
      <c r="C95" s="110">
        <v>15</v>
      </c>
      <c r="D95" s="110">
        <v>15</v>
      </c>
      <c r="E95" s="110">
        <v>15</v>
      </c>
      <c r="F95" s="110">
        <v>15</v>
      </c>
      <c r="G95" s="110">
        <v>15</v>
      </c>
      <c r="H95" s="109">
        <v>15</v>
      </c>
      <c r="I95" s="109">
        <v>15</v>
      </c>
      <c r="J95" s="109">
        <v>15</v>
      </c>
      <c r="K95" s="109">
        <v>15</v>
      </c>
      <c r="L95" s="109">
        <v>15</v>
      </c>
      <c r="M95" s="109">
        <v>15</v>
      </c>
      <c r="N95" s="110">
        <v>14</v>
      </c>
      <c r="O95" s="110">
        <v>14</v>
      </c>
      <c r="P95" s="110">
        <v>14</v>
      </c>
      <c r="Q95" s="110">
        <v>14</v>
      </c>
      <c r="R95" s="110">
        <v>14</v>
      </c>
      <c r="S95" s="110">
        <v>14</v>
      </c>
      <c r="T95" s="109">
        <v>14</v>
      </c>
      <c r="U95" s="109">
        <v>14</v>
      </c>
      <c r="V95" s="109">
        <v>14</v>
      </c>
      <c r="W95" s="109">
        <v>14</v>
      </c>
      <c r="X95" s="109">
        <v>14</v>
      </c>
      <c r="Y95" s="109">
        <v>14</v>
      </c>
      <c r="Z95" s="110">
        <v>13</v>
      </c>
      <c r="AA95" s="110">
        <v>13</v>
      </c>
      <c r="AB95" s="110">
        <v>13</v>
      </c>
      <c r="AC95" s="110">
        <v>13</v>
      </c>
      <c r="AD95" s="110">
        <v>13</v>
      </c>
      <c r="AE95" s="110">
        <v>13</v>
      </c>
      <c r="AF95" s="109">
        <v>13</v>
      </c>
      <c r="AG95" s="109">
        <v>13</v>
      </c>
      <c r="AH95" s="109">
        <v>13</v>
      </c>
      <c r="AI95" s="109">
        <v>13</v>
      </c>
      <c r="AJ95" s="109">
        <v>13</v>
      </c>
      <c r="AK95" s="109">
        <v>13</v>
      </c>
      <c r="AL95" s="110">
        <v>12</v>
      </c>
      <c r="AM95" s="110">
        <v>12</v>
      </c>
      <c r="AN95" s="110">
        <v>12</v>
      </c>
      <c r="AO95" s="110">
        <v>12</v>
      </c>
      <c r="AP95" s="110">
        <v>12</v>
      </c>
      <c r="AQ95" s="110">
        <v>12</v>
      </c>
      <c r="AR95" s="109">
        <v>12</v>
      </c>
      <c r="AS95" s="109">
        <v>12</v>
      </c>
      <c r="AT95" s="109">
        <v>12</v>
      </c>
      <c r="AU95" s="109">
        <v>12</v>
      </c>
      <c r="AV95" s="109">
        <v>12</v>
      </c>
      <c r="AW95" s="109">
        <v>12</v>
      </c>
      <c r="AX95" s="110">
        <v>11</v>
      </c>
      <c r="AY95" s="110">
        <v>11</v>
      </c>
      <c r="AZ95" s="110">
        <v>11</v>
      </c>
      <c r="BA95" s="110">
        <v>11</v>
      </c>
      <c r="BB95" s="110">
        <v>11</v>
      </c>
      <c r="BC95" s="110">
        <v>11</v>
      </c>
      <c r="BD95" s="109">
        <v>11</v>
      </c>
      <c r="BE95" s="109">
        <v>11</v>
      </c>
      <c r="BF95" s="109">
        <v>11</v>
      </c>
      <c r="BG95" s="109">
        <v>11</v>
      </c>
      <c r="BH95" s="109">
        <v>11</v>
      </c>
      <c r="BI95" s="109">
        <v>11</v>
      </c>
      <c r="BJ95" s="110">
        <v>10</v>
      </c>
      <c r="BK95" s="110">
        <v>10</v>
      </c>
      <c r="BL95" s="110">
        <v>10</v>
      </c>
      <c r="BM95" s="110">
        <v>10</v>
      </c>
      <c r="BN95" s="110">
        <v>10</v>
      </c>
      <c r="BO95" s="110">
        <v>10</v>
      </c>
      <c r="BP95" s="109">
        <v>10</v>
      </c>
      <c r="BQ95" s="109">
        <v>10</v>
      </c>
      <c r="BR95" s="109">
        <v>10</v>
      </c>
      <c r="BS95" s="109">
        <v>10</v>
      </c>
      <c r="BT95" s="109">
        <v>10</v>
      </c>
      <c r="BU95" s="109">
        <v>10</v>
      </c>
    </row>
    <row r="96" spans="1:73" x14ac:dyDescent="0.25">
      <c r="A96" s="113">
        <v>7</v>
      </c>
      <c r="B96" s="110">
        <v>16</v>
      </c>
      <c r="C96" s="110">
        <v>16</v>
      </c>
      <c r="D96" s="110">
        <v>16</v>
      </c>
      <c r="E96" s="110">
        <v>16</v>
      </c>
      <c r="F96" s="110">
        <v>16</v>
      </c>
      <c r="G96" s="110">
        <v>16</v>
      </c>
      <c r="H96" s="109">
        <v>15</v>
      </c>
      <c r="I96" s="109">
        <v>15</v>
      </c>
      <c r="J96" s="109">
        <v>15</v>
      </c>
      <c r="K96" s="109">
        <v>15</v>
      </c>
      <c r="L96" s="109">
        <v>15</v>
      </c>
      <c r="M96" s="109">
        <v>15</v>
      </c>
      <c r="N96" s="110">
        <v>15</v>
      </c>
      <c r="O96" s="110">
        <v>15</v>
      </c>
      <c r="P96" s="110">
        <v>15</v>
      </c>
      <c r="Q96" s="110">
        <v>15</v>
      </c>
      <c r="R96" s="110">
        <v>15</v>
      </c>
      <c r="S96" s="110">
        <v>15</v>
      </c>
      <c r="T96" s="109">
        <v>14</v>
      </c>
      <c r="U96" s="109">
        <v>14</v>
      </c>
      <c r="V96" s="109">
        <v>14</v>
      </c>
      <c r="W96" s="109">
        <v>14</v>
      </c>
      <c r="X96" s="109">
        <v>14</v>
      </c>
      <c r="Y96" s="109">
        <v>14</v>
      </c>
      <c r="Z96" s="110">
        <v>14</v>
      </c>
      <c r="AA96" s="110">
        <v>14</v>
      </c>
      <c r="AB96" s="110">
        <v>14</v>
      </c>
      <c r="AC96" s="110">
        <v>14</v>
      </c>
      <c r="AD96" s="110">
        <v>14</v>
      </c>
      <c r="AE96" s="110">
        <v>14</v>
      </c>
      <c r="AF96" s="109">
        <v>13</v>
      </c>
      <c r="AG96" s="109">
        <v>13</v>
      </c>
      <c r="AH96" s="109">
        <v>13</v>
      </c>
      <c r="AI96" s="109">
        <v>13</v>
      </c>
      <c r="AJ96" s="109">
        <v>13</v>
      </c>
      <c r="AK96" s="109">
        <v>13</v>
      </c>
      <c r="AL96" s="110">
        <v>13</v>
      </c>
      <c r="AM96" s="110">
        <v>13</v>
      </c>
      <c r="AN96" s="110">
        <v>13</v>
      </c>
      <c r="AO96" s="110">
        <v>13</v>
      </c>
      <c r="AP96" s="110">
        <v>13</v>
      </c>
      <c r="AQ96" s="110">
        <v>13</v>
      </c>
      <c r="AR96" s="109">
        <v>12</v>
      </c>
      <c r="AS96" s="109">
        <v>12</v>
      </c>
      <c r="AT96" s="109">
        <v>12</v>
      </c>
      <c r="AU96" s="109">
        <v>12</v>
      </c>
      <c r="AV96" s="109">
        <v>12</v>
      </c>
      <c r="AW96" s="109">
        <v>12</v>
      </c>
      <c r="AX96" s="110">
        <v>12</v>
      </c>
      <c r="AY96" s="110">
        <v>12</v>
      </c>
      <c r="AZ96" s="110">
        <v>12</v>
      </c>
      <c r="BA96" s="110">
        <v>12</v>
      </c>
      <c r="BB96" s="110">
        <v>12</v>
      </c>
      <c r="BC96" s="110">
        <v>12</v>
      </c>
      <c r="BD96" s="109">
        <v>11</v>
      </c>
      <c r="BE96" s="109">
        <v>11</v>
      </c>
      <c r="BF96" s="109">
        <v>11</v>
      </c>
      <c r="BG96" s="109">
        <v>11</v>
      </c>
      <c r="BH96" s="109">
        <v>11</v>
      </c>
      <c r="BI96" s="109">
        <v>11</v>
      </c>
      <c r="BJ96" s="110">
        <v>11</v>
      </c>
      <c r="BK96" s="110">
        <v>11</v>
      </c>
      <c r="BL96" s="110">
        <v>11</v>
      </c>
      <c r="BM96" s="110">
        <v>11</v>
      </c>
      <c r="BN96" s="110">
        <v>11</v>
      </c>
      <c r="BO96" s="110">
        <v>11</v>
      </c>
      <c r="BP96" s="109">
        <v>10</v>
      </c>
      <c r="BQ96" s="109">
        <v>10</v>
      </c>
      <c r="BR96" s="109">
        <v>10</v>
      </c>
      <c r="BS96" s="109">
        <v>10</v>
      </c>
      <c r="BT96" s="109">
        <v>10</v>
      </c>
      <c r="BU96" s="109">
        <v>10</v>
      </c>
    </row>
    <row r="97" spans="1:73" x14ac:dyDescent="0.25">
      <c r="A97" s="113">
        <v>7.5</v>
      </c>
      <c r="B97" s="110">
        <v>16</v>
      </c>
      <c r="C97" s="110">
        <v>16</v>
      </c>
      <c r="D97" s="110">
        <v>16</v>
      </c>
      <c r="E97" s="110">
        <v>16</v>
      </c>
      <c r="F97" s="110">
        <v>16</v>
      </c>
      <c r="G97" s="110">
        <v>16</v>
      </c>
      <c r="H97" s="109">
        <v>15</v>
      </c>
      <c r="I97" s="109">
        <v>15</v>
      </c>
      <c r="J97" s="109">
        <v>15</v>
      </c>
      <c r="K97" s="109">
        <v>15</v>
      </c>
      <c r="L97" s="109">
        <v>15</v>
      </c>
      <c r="M97" s="109">
        <v>15</v>
      </c>
      <c r="N97" s="110">
        <v>15</v>
      </c>
      <c r="O97" s="110">
        <v>15</v>
      </c>
      <c r="P97" s="110">
        <v>15</v>
      </c>
      <c r="Q97" s="110">
        <v>15</v>
      </c>
      <c r="R97" s="110">
        <v>15</v>
      </c>
      <c r="S97" s="110">
        <v>15</v>
      </c>
      <c r="T97" s="109">
        <v>14</v>
      </c>
      <c r="U97" s="109">
        <v>14</v>
      </c>
      <c r="V97" s="109">
        <v>14</v>
      </c>
      <c r="W97" s="109">
        <v>14</v>
      </c>
      <c r="X97" s="109">
        <v>14</v>
      </c>
      <c r="Y97" s="109">
        <v>14</v>
      </c>
      <c r="Z97" s="110">
        <v>14</v>
      </c>
      <c r="AA97" s="110">
        <v>14</v>
      </c>
      <c r="AB97" s="110">
        <v>14</v>
      </c>
      <c r="AC97" s="110">
        <v>14</v>
      </c>
      <c r="AD97" s="110">
        <v>14</v>
      </c>
      <c r="AE97" s="110">
        <v>14</v>
      </c>
      <c r="AF97" s="109">
        <v>13</v>
      </c>
      <c r="AG97" s="109">
        <v>13</v>
      </c>
      <c r="AH97" s="109">
        <v>13</v>
      </c>
      <c r="AI97" s="109">
        <v>13</v>
      </c>
      <c r="AJ97" s="109">
        <v>13</v>
      </c>
      <c r="AK97" s="109">
        <v>13</v>
      </c>
      <c r="AL97" s="110">
        <v>13</v>
      </c>
      <c r="AM97" s="110">
        <v>13</v>
      </c>
      <c r="AN97" s="110">
        <v>13</v>
      </c>
      <c r="AO97" s="110">
        <v>13</v>
      </c>
      <c r="AP97" s="110">
        <v>13</v>
      </c>
      <c r="AQ97" s="110">
        <v>13</v>
      </c>
      <c r="AR97" s="109">
        <v>12</v>
      </c>
      <c r="AS97" s="109">
        <v>12</v>
      </c>
      <c r="AT97" s="109">
        <v>12</v>
      </c>
      <c r="AU97" s="109">
        <v>12</v>
      </c>
      <c r="AV97" s="109">
        <v>12</v>
      </c>
      <c r="AW97" s="109">
        <v>12</v>
      </c>
      <c r="AX97" s="110">
        <v>12</v>
      </c>
      <c r="AY97" s="110">
        <v>12</v>
      </c>
      <c r="AZ97" s="110">
        <v>12</v>
      </c>
      <c r="BA97" s="110">
        <v>12</v>
      </c>
      <c r="BB97" s="110">
        <v>12</v>
      </c>
      <c r="BC97" s="110">
        <v>12</v>
      </c>
      <c r="BD97" s="109">
        <v>11</v>
      </c>
      <c r="BE97" s="109">
        <v>11</v>
      </c>
      <c r="BF97" s="109">
        <v>11</v>
      </c>
      <c r="BG97" s="109">
        <v>11</v>
      </c>
      <c r="BH97" s="109">
        <v>11</v>
      </c>
      <c r="BI97" s="109">
        <v>11</v>
      </c>
      <c r="BJ97" s="110">
        <v>11</v>
      </c>
      <c r="BK97" s="110">
        <v>11</v>
      </c>
      <c r="BL97" s="110">
        <v>11</v>
      </c>
      <c r="BM97" s="110">
        <v>11</v>
      </c>
      <c r="BN97" s="110">
        <v>11</v>
      </c>
      <c r="BO97" s="110">
        <v>11</v>
      </c>
      <c r="BP97" s="109">
        <v>10</v>
      </c>
      <c r="BQ97" s="109">
        <v>10</v>
      </c>
      <c r="BR97" s="109">
        <v>10</v>
      </c>
      <c r="BS97" s="109">
        <v>10</v>
      </c>
      <c r="BT97" s="109">
        <v>10</v>
      </c>
      <c r="BU97" s="109">
        <v>10</v>
      </c>
    </row>
    <row r="98" spans="1:73" x14ac:dyDescent="0.25">
      <c r="A98" s="113">
        <v>8</v>
      </c>
      <c r="B98" s="110">
        <v>16</v>
      </c>
      <c r="C98" s="110">
        <v>16</v>
      </c>
      <c r="D98" s="110">
        <v>16</v>
      </c>
      <c r="E98" s="110">
        <v>16</v>
      </c>
      <c r="F98" s="110">
        <v>16</v>
      </c>
      <c r="G98" s="110">
        <v>16</v>
      </c>
      <c r="H98" s="109">
        <v>16</v>
      </c>
      <c r="I98" s="109">
        <v>16</v>
      </c>
      <c r="J98" s="109">
        <v>16</v>
      </c>
      <c r="K98" s="109">
        <v>16</v>
      </c>
      <c r="L98" s="109">
        <v>16</v>
      </c>
      <c r="M98" s="109">
        <v>16</v>
      </c>
      <c r="N98" s="110">
        <v>15</v>
      </c>
      <c r="O98" s="110">
        <v>15</v>
      </c>
      <c r="P98" s="110">
        <v>15</v>
      </c>
      <c r="Q98" s="110">
        <v>15</v>
      </c>
      <c r="R98" s="110">
        <v>15</v>
      </c>
      <c r="S98" s="110">
        <v>15</v>
      </c>
      <c r="T98" s="109">
        <v>14</v>
      </c>
      <c r="U98" s="109">
        <v>14</v>
      </c>
      <c r="V98" s="109">
        <v>14</v>
      </c>
      <c r="W98" s="109">
        <v>14</v>
      </c>
      <c r="X98" s="109">
        <v>14</v>
      </c>
      <c r="Y98" s="109">
        <v>14</v>
      </c>
      <c r="Z98" s="110">
        <v>14</v>
      </c>
      <c r="AA98" s="110">
        <v>14</v>
      </c>
      <c r="AB98" s="110">
        <v>14</v>
      </c>
      <c r="AC98" s="110">
        <v>14</v>
      </c>
      <c r="AD98" s="110">
        <v>14</v>
      </c>
      <c r="AE98" s="110">
        <v>14</v>
      </c>
      <c r="AF98" s="109">
        <v>14</v>
      </c>
      <c r="AG98" s="109">
        <v>14</v>
      </c>
      <c r="AH98" s="109">
        <v>14</v>
      </c>
      <c r="AI98" s="109">
        <v>14</v>
      </c>
      <c r="AJ98" s="109">
        <v>14</v>
      </c>
      <c r="AK98" s="109">
        <v>14</v>
      </c>
      <c r="AL98" s="110">
        <v>13</v>
      </c>
      <c r="AM98" s="110">
        <v>13</v>
      </c>
      <c r="AN98" s="110">
        <v>13</v>
      </c>
      <c r="AO98" s="110">
        <v>13</v>
      </c>
      <c r="AP98" s="110">
        <v>13</v>
      </c>
      <c r="AQ98" s="110">
        <v>13</v>
      </c>
      <c r="AR98" s="109">
        <v>13</v>
      </c>
      <c r="AS98" s="109">
        <v>13</v>
      </c>
      <c r="AT98" s="109">
        <v>13</v>
      </c>
      <c r="AU98" s="109">
        <v>13</v>
      </c>
      <c r="AV98" s="109">
        <v>13</v>
      </c>
      <c r="AW98" s="109">
        <v>13</v>
      </c>
      <c r="AX98" s="110">
        <v>12</v>
      </c>
      <c r="AY98" s="110">
        <v>12</v>
      </c>
      <c r="AZ98" s="110">
        <v>12</v>
      </c>
      <c r="BA98" s="110">
        <v>12</v>
      </c>
      <c r="BB98" s="110">
        <v>12</v>
      </c>
      <c r="BC98" s="110">
        <v>12</v>
      </c>
      <c r="BD98" s="109">
        <v>12</v>
      </c>
      <c r="BE98" s="109">
        <v>12</v>
      </c>
      <c r="BF98" s="109">
        <v>12</v>
      </c>
      <c r="BG98" s="109">
        <v>12</v>
      </c>
      <c r="BH98" s="109">
        <v>12</v>
      </c>
      <c r="BI98" s="109">
        <v>12</v>
      </c>
      <c r="BJ98" s="110">
        <v>11</v>
      </c>
      <c r="BK98" s="110">
        <v>11</v>
      </c>
      <c r="BL98" s="110">
        <v>11</v>
      </c>
      <c r="BM98" s="110">
        <v>11</v>
      </c>
      <c r="BN98" s="110">
        <v>11</v>
      </c>
      <c r="BO98" s="110">
        <v>11</v>
      </c>
      <c r="BP98" s="109">
        <v>11</v>
      </c>
      <c r="BQ98" s="109">
        <v>11</v>
      </c>
      <c r="BR98" s="109">
        <v>11</v>
      </c>
      <c r="BS98" s="109">
        <v>11</v>
      </c>
      <c r="BT98" s="109">
        <v>11</v>
      </c>
      <c r="BU98" s="109">
        <v>11</v>
      </c>
    </row>
    <row r="99" spans="1:73" x14ac:dyDescent="0.25">
      <c r="A99" s="113">
        <v>8.5</v>
      </c>
      <c r="B99" s="110">
        <v>16</v>
      </c>
      <c r="C99" s="110">
        <v>16</v>
      </c>
      <c r="D99" s="110">
        <v>16</v>
      </c>
      <c r="E99" s="110">
        <v>16</v>
      </c>
      <c r="F99" s="110">
        <v>16</v>
      </c>
      <c r="G99" s="110">
        <v>16</v>
      </c>
      <c r="H99" s="109">
        <v>16</v>
      </c>
      <c r="I99" s="109">
        <v>16</v>
      </c>
      <c r="J99" s="109">
        <v>16</v>
      </c>
      <c r="K99" s="109">
        <v>16</v>
      </c>
      <c r="L99" s="109">
        <v>16</v>
      </c>
      <c r="M99" s="109">
        <v>16</v>
      </c>
      <c r="N99" s="110">
        <v>15</v>
      </c>
      <c r="O99" s="110">
        <v>15</v>
      </c>
      <c r="P99" s="110">
        <v>15</v>
      </c>
      <c r="Q99" s="110">
        <v>15</v>
      </c>
      <c r="R99" s="110">
        <v>15</v>
      </c>
      <c r="S99" s="110">
        <v>15</v>
      </c>
      <c r="T99" s="109">
        <v>15</v>
      </c>
      <c r="U99" s="109">
        <v>15</v>
      </c>
      <c r="V99" s="109">
        <v>15</v>
      </c>
      <c r="W99" s="109">
        <v>15</v>
      </c>
      <c r="X99" s="109">
        <v>15</v>
      </c>
      <c r="Y99" s="109">
        <v>15</v>
      </c>
      <c r="Z99" s="110">
        <v>14</v>
      </c>
      <c r="AA99" s="110">
        <v>14</v>
      </c>
      <c r="AB99" s="110">
        <v>14</v>
      </c>
      <c r="AC99" s="110">
        <v>14</v>
      </c>
      <c r="AD99" s="110">
        <v>14</v>
      </c>
      <c r="AE99" s="110">
        <v>14</v>
      </c>
      <c r="AF99" s="109">
        <v>14</v>
      </c>
      <c r="AG99" s="109">
        <v>14</v>
      </c>
      <c r="AH99" s="109">
        <v>14</v>
      </c>
      <c r="AI99" s="109">
        <v>14</v>
      </c>
      <c r="AJ99" s="109">
        <v>14</v>
      </c>
      <c r="AK99" s="109">
        <v>14</v>
      </c>
      <c r="AL99" s="110">
        <v>13</v>
      </c>
      <c r="AM99" s="110">
        <v>13</v>
      </c>
      <c r="AN99" s="110">
        <v>13</v>
      </c>
      <c r="AO99" s="110">
        <v>13</v>
      </c>
      <c r="AP99" s="110">
        <v>13</v>
      </c>
      <c r="AQ99" s="110">
        <v>13</v>
      </c>
      <c r="AR99" s="109">
        <v>13</v>
      </c>
      <c r="AS99" s="109">
        <v>13</v>
      </c>
      <c r="AT99" s="109">
        <v>13</v>
      </c>
      <c r="AU99" s="109">
        <v>13</v>
      </c>
      <c r="AV99" s="109">
        <v>13</v>
      </c>
      <c r="AW99" s="109">
        <v>13</v>
      </c>
      <c r="AX99" s="110">
        <v>12</v>
      </c>
      <c r="AY99" s="110">
        <v>12</v>
      </c>
      <c r="AZ99" s="110">
        <v>12</v>
      </c>
      <c r="BA99" s="110">
        <v>12</v>
      </c>
      <c r="BB99" s="110">
        <v>12</v>
      </c>
      <c r="BC99" s="110">
        <v>12</v>
      </c>
      <c r="BD99" s="109">
        <v>12</v>
      </c>
      <c r="BE99" s="109">
        <v>12</v>
      </c>
      <c r="BF99" s="109">
        <v>12</v>
      </c>
      <c r="BG99" s="109">
        <v>12</v>
      </c>
      <c r="BH99" s="109">
        <v>12</v>
      </c>
      <c r="BI99" s="109">
        <v>12</v>
      </c>
      <c r="BJ99" s="110">
        <v>11</v>
      </c>
      <c r="BK99" s="110">
        <v>11</v>
      </c>
      <c r="BL99" s="110">
        <v>11</v>
      </c>
      <c r="BM99" s="110">
        <v>11</v>
      </c>
      <c r="BN99" s="110">
        <v>11</v>
      </c>
      <c r="BO99" s="110">
        <v>11</v>
      </c>
      <c r="BP99" s="109">
        <v>11</v>
      </c>
      <c r="BQ99" s="109">
        <v>11</v>
      </c>
      <c r="BR99" s="109">
        <v>11</v>
      </c>
      <c r="BS99" s="109">
        <v>11</v>
      </c>
      <c r="BT99" s="109">
        <v>11</v>
      </c>
      <c r="BU99" s="109">
        <v>11</v>
      </c>
    </row>
    <row r="100" spans="1:73" x14ac:dyDescent="0.25">
      <c r="A100" s="113">
        <v>9</v>
      </c>
      <c r="B100" s="110">
        <v>16</v>
      </c>
      <c r="C100" s="110">
        <v>16</v>
      </c>
      <c r="D100" s="110">
        <v>16</v>
      </c>
      <c r="E100" s="110">
        <v>16</v>
      </c>
      <c r="F100" s="110">
        <v>16</v>
      </c>
      <c r="G100" s="110">
        <v>16</v>
      </c>
      <c r="H100" s="109">
        <v>16</v>
      </c>
      <c r="I100" s="109">
        <v>16</v>
      </c>
      <c r="J100" s="109">
        <v>16</v>
      </c>
      <c r="K100" s="109">
        <v>16</v>
      </c>
      <c r="L100" s="109">
        <v>16</v>
      </c>
      <c r="M100" s="109">
        <v>16</v>
      </c>
      <c r="N100" s="110">
        <v>15</v>
      </c>
      <c r="O100" s="110">
        <v>15</v>
      </c>
      <c r="P100" s="110">
        <v>15</v>
      </c>
      <c r="Q100" s="110">
        <v>15</v>
      </c>
      <c r="R100" s="110">
        <v>15</v>
      </c>
      <c r="S100" s="110">
        <v>15</v>
      </c>
      <c r="T100" s="109">
        <v>15</v>
      </c>
      <c r="U100" s="109">
        <v>15</v>
      </c>
      <c r="V100" s="109">
        <v>15</v>
      </c>
      <c r="W100" s="109">
        <v>15</v>
      </c>
      <c r="X100" s="109">
        <v>15</v>
      </c>
      <c r="Y100" s="109">
        <v>15</v>
      </c>
      <c r="Z100" s="110">
        <v>14</v>
      </c>
      <c r="AA100" s="110">
        <v>14</v>
      </c>
      <c r="AB100" s="110">
        <v>14</v>
      </c>
      <c r="AC100" s="110">
        <v>14</v>
      </c>
      <c r="AD100" s="110">
        <v>14</v>
      </c>
      <c r="AE100" s="110">
        <v>14</v>
      </c>
      <c r="AF100" s="109">
        <v>14</v>
      </c>
      <c r="AG100" s="109">
        <v>14</v>
      </c>
      <c r="AH100" s="109">
        <v>14</v>
      </c>
      <c r="AI100" s="109">
        <v>14</v>
      </c>
      <c r="AJ100" s="109">
        <v>14</v>
      </c>
      <c r="AK100" s="109">
        <v>14</v>
      </c>
      <c r="AL100" s="110">
        <v>13</v>
      </c>
      <c r="AM100" s="110">
        <v>13</v>
      </c>
      <c r="AN100" s="110">
        <v>13</v>
      </c>
      <c r="AO100" s="110">
        <v>13</v>
      </c>
      <c r="AP100" s="110">
        <v>13</v>
      </c>
      <c r="AQ100" s="110">
        <v>13</v>
      </c>
      <c r="AR100" s="109">
        <v>13</v>
      </c>
      <c r="AS100" s="109">
        <v>13</v>
      </c>
      <c r="AT100" s="109">
        <v>13</v>
      </c>
      <c r="AU100" s="109">
        <v>13</v>
      </c>
      <c r="AV100" s="109">
        <v>13</v>
      </c>
      <c r="AW100" s="109">
        <v>13</v>
      </c>
      <c r="AX100" s="110">
        <v>12</v>
      </c>
      <c r="AY100" s="110">
        <v>12</v>
      </c>
      <c r="AZ100" s="110">
        <v>12</v>
      </c>
      <c r="BA100" s="110">
        <v>12</v>
      </c>
      <c r="BB100" s="110">
        <v>12</v>
      </c>
      <c r="BC100" s="110">
        <v>12</v>
      </c>
      <c r="BD100" s="109">
        <v>12</v>
      </c>
      <c r="BE100" s="109">
        <v>12</v>
      </c>
      <c r="BF100" s="109">
        <v>12</v>
      </c>
      <c r="BG100" s="109">
        <v>12</v>
      </c>
      <c r="BH100" s="109">
        <v>12</v>
      </c>
      <c r="BI100" s="109">
        <v>12</v>
      </c>
      <c r="BJ100" s="110">
        <v>11</v>
      </c>
      <c r="BK100" s="110">
        <v>11</v>
      </c>
      <c r="BL100" s="110">
        <v>11</v>
      </c>
      <c r="BM100" s="110">
        <v>11</v>
      </c>
      <c r="BN100" s="110">
        <v>11</v>
      </c>
      <c r="BO100" s="110">
        <v>11</v>
      </c>
      <c r="BP100" s="109">
        <v>11</v>
      </c>
      <c r="BQ100" s="109">
        <v>11</v>
      </c>
      <c r="BR100" s="109">
        <v>11</v>
      </c>
      <c r="BS100" s="109">
        <v>11</v>
      </c>
      <c r="BT100" s="109">
        <v>11</v>
      </c>
      <c r="BU100" s="109">
        <v>11</v>
      </c>
    </row>
    <row r="101" spans="1:73" x14ac:dyDescent="0.25">
      <c r="A101" s="113">
        <v>9.5</v>
      </c>
      <c r="B101" s="110">
        <v>17</v>
      </c>
      <c r="C101" s="110">
        <v>17</v>
      </c>
      <c r="D101" s="110">
        <v>17</v>
      </c>
      <c r="E101" s="110">
        <v>17</v>
      </c>
      <c r="F101" s="110">
        <v>17</v>
      </c>
      <c r="G101" s="110">
        <v>17</v>
      </c>
      <c r="H101" s="109">
        <v>16</v>
      </c>
      <c r="I101" s="109">
        <v>16</v>
      </c>
      <c r="J101" s="109">
        <v>16</v>
      </c>
      <c r="K101" s="109">
        <v>16</v>
      </c>
      <c r="L101" s="109">
        <v>16</v>
      </c>
      <c r="M101" s="109">
        <v>16</v>
      </c>
      <c r="N101" s="110">
        <v>16</v>
      </c>
      <c r="O101" s="110">
        <v>16</v>
      </c>
      <c r="P101" s="110">
        <v>16</v>
      </c>
      <c r="Q101" s="110">
        <v>16</v>
      </c>
      <c r="R101" s="110">
        <v>16</v>
      </c>
      <c r="S101" s="110">
        <v>16</v>
      </c>
      <c r="T101" s="109">
        <v>15</v>
      </c>
      <c r="U101" s="109">
        <v>15</v>
      </c>
      <c r="V101" s="109">
        <v>15</v>
      </c>
      <c r="W101" s="109">
        <v>15</v>
      </c>
      <c r="X101" s="109">
        <v>15</v>
      </c>
      <c r="Y101" s="109">
        <v>15</v>
      </c>
      <c r="Z101" s="110">
        <v>15</v>
      </c>
      <c r="AA101" s="110">
        <v>15</v>
      </c>
      <c r="AB101" s="110">
        <v>15</v>
      </c>
      <c r="AC101" s="110">
        <v>15</v>
      </c>
      <c r="AD101" s="110">
        <v>15</v>
      </c>
      <c r="AE101" s="110">
        <v>15</v>
      </c>
      <c r="AF101" s="109">
        <v>14</v>
      </c>
      <c r="AG101" s="109">
        <v>14</v>
      </c>
      <c r="AH101" s="109">
        <v>14</v>
      </c>
      <c r="AI101" s="109">
        <v>14</v>
      </c>
      <c r="AJ101" s="109">
        <v>14</v>
      </c>
      <c r="AK101" s="109">
        <v>14</v>
      </c>
      <c r="AL101" s="110">
        <v>14</v>
      </c>
      <c r="AM101" s="110">
        <v>14</v>
      </c>
      <c r="AN101" s="110">
        <v>14</v>
      </c>
      <c r="AO101" s="110">
        <v>14</v>
      </c>
      <c r="AP101" s="110">
        <v>14</v>
      </c>
      <c r="AQ101" s="110">
        <v>14</v>
      </c>
      <c r="AR101" s="109">
        <v>13</v>
      </c>
      <c r="AS101" s="109">
        <v>13</v>
      </c>
      <c r="AT101" s="109">
        <v>13</v>
      </c>
      <c r="AU101" s="109">
        <v>13</v>
      </c>
      <c r="AV101" s="109">
        <v>13</v>
      </c>
      <c r="AW101" s="109">
        <v>13</v>
      </c>
      <c r="AX101" s="110">
        <v>13</v>
      </c>
      <c r="AY101" s="110">
        <v>13</v>
      </c>
      <c r="AZ101" s="110">
        <v>13</v>
      </c>
      <c r="BA101" s="110">
        <v>13</v>
      </c>
      <c r="BB101" s="110">
        <v>13</v>
      </c>
      <c r="BC101" s="110">
        <v>13</v>
      </c>
      <c r="BD101" s="109">
        <v>12</v>
      </c>
      <c r="BE101" s="109">
        <v>12</v>
      </c>
      <c r="BF101" s="109">
        <v>12</v>
      </c>
      <c r="BG101" s="109">
        <v>12</v>
      </c>
      <c r="BH101" s="109">
        <v>12</v>
      </c>
      <c r="BI101" s="109">
        <v>12</v>
      </c>
      <c r="BJ101" s="110">
        <v>12</v>
      </c>
      <c r="BK101" s="110">
        <v>12</v>
      </c>
      <c r="BL101" s="110">
        <v>12</v>
      </c>
      <c r="BM101" s="110">
        <v>12</v>
      </c>
      <c r="BN101" s="110">
        <v>12</v>
      </c>
      <c r="BO101" s="110">
        <v>12</v>
      </c>
      <c r="BP101" s="109">
        <v>11</v>
      </c>
      <c r="BQ101" s="109">
        <v>11</v>
      </c>
      <c r="BR101" s="109">
        <v>11</v>
      </c>
      <c r="BS101" s="109">
        <v>11</v>
      </c>
      <c r="BT101" s="109">
        <v>11</v>
      </c>
      <c r="BU101" s="109">
        <v>11</v>
      </c>
    </row>
    <row r="102" spans="1:73" x14ac:dyDescent="0.25">
      <c r="A102" s="113">
        <v>10</v>
      </c>
      <c r="B102" s="110">
        <v>17</v>
      </c>
      <c r="C102" s="110">
        <v>17</v>
      </c>
      <c r="D102" s="110">
        <v>17</v>
      </c>
      <c r="E102" s="110">
        <v>17</v>
      </c>
      <c r="F102" s="110">
        <v>17</v>
      </c>
      <c r="G102" s="110">
        <v>17</v>
      </c>
      <c r="H102" s="109">
        <v>16</v>
      </c>
      <c r="I102" s="109">
        <v>16</v>
      </c>
      <c r="J102" s="109">
        <v>16</v>
      </c>
      <c r="K102" s="109">
        <v>16</v>
      </c>
      <c r="L102" s="109">
        <v>16</v>
      </c>
      <c r="M102" s="109">
        <v>16</v>
      </c>
      <c r="N102" s="110">
        <v>16</v>
      </c>
      <c r="O102" s="110">
        <v>16</v>
      </c>
      <c r="P102" s="110">
        <v>16</v>
      </c>
      <c r="Q102" s="110">
        <v>16</v>
      </c>
      <c r="R102" s="110">
        <v>16</v>
      </c>
      <c r="S102" s="110">
        <v>16</v>
      </c>
      <c r="T102" s="109">
        <v>15</v>
      </c>
      <c r="U102" s="109">
        <v>15</v>
      </c>
      <c r="V102" s="109">
        <v>15</v>
      </c>
      <c r="W102" s="109">
        <v>15</v>
      </c>
      <c r="X102" s="109">
        <v>15</v>
      </c>
      <c r="Y102" s="109">
        <v>15</v>
      </c>
      <c r="Z102" s="110">
        <v>15</v>
      </c>
      <c r="AA102" s="110">
        <v>15</v>
      </c>
      <c r="AB102" s="110">
        <v>15</v>
      </c>
      <c r="AC102" s="110">
        <v>15</v>
      </c>
      <c r="AD102" s="110">
        <v>15</v>
      </c>
      <c r="AE102" s="110">
        <v>15</v>
      </c>
      <c r="AF102" s="109">
        <v>14</v>
      </c>
      <c r="AG102" s="109">
        <v>14</v>
      </c>
      <c r="AH102" s="109">
        <v>14</v>
      </c>
      <c r="AI102" s="109">
        <v>14</v>
      </c>
      <c r="AJ102" s="109">
        <v>14</v>
      </c>
      <c r="AK102" s="109">
        <v>14</v>
      </c>
      <c r="AL102" s="110">
        <v>14</v>
      </c>
      <c r="AM102" s="110">
        <v>14</v>
      </c>
      <c r="AN102" s="110">
        <v>14</v>
      </c>
      <c r="AO102" s="110">
        <v>14</v>
      </c>
      <c r="AP102" s="110">
        <v>14</v>
      </c>
      <c r="AQ102" s="110">
        <v>14</v>
      </c>
      <c r="AR102" s="109">
        <v>13</v>
      </c>
      <c r="AS102" s="109">
        <v>13</v>
      </c>
      <c r="AT102" s="109">
        <v>13</v>
      </c>
      <c r="AU102" s="109">
        <v>13</v>
      </c>
      <c r="AV102" s="109">
        <v>13</v>
      </c>
      <c r="AW102" s="109">
        <v>13</v>
      </c>
      <c r="AX102" s="110">
        <v>13</v>
      </c>
      <c r="AY102" s="110">
        <v>13</v>
      </c>
      <c r="AZ102" s="110">
        <v>13</v>
      </c>
      <c r="BA102" s="110">
        <v>13</v>
      </c>
      <c r="BB102" s="110">
        <v>13</v>
      </c>
      <c r="BC102" s="110">
        <v>13</v>
      </c>
      <c r="BD102" s="109">
        <v>12</v>
      </c>
      <c r="BE102" s="109">
        <v>12</v>
      </c>
      <c r="BF102" s="109">
        <v>12</v>
      </c>
      <c r="BG102" s="109">
        <v>12</v>
      </c>
      <c r="BH102" s="109">
        <v>12</v>
      </c>
      <c r="BI102" s="109">
        <v>12</v>
      </c>
      <c r="BJ102" s="110">
        <v>12</v>
      </c>
      <c r="BK102" s="110">
        <v>12</v>
      </c>
      <c r="BL102" s="110">
        <v>12</v>
      </c>
      <c r="BM102" s="110">
        <v>12</v>
      </c>
      <c r="BN102" s="110">
        <v>12</v>
      </c>
      <c r="BO102" s="110">
        <v>12</v>
      </c>
      <c r="BP102" s="109">
        <v>11</v>
      </c>
      <c r="BQ102" s="109">
        <v>11</v>
      </c>
      <c r="BR102" s="109">
        <v>11</v>
      </c>
      <c r="BS102" s="109">
        <v>11</v>
      </c>
      <c r="BT102" s="109">
        <v>11</v>
      </c>
      <c r="BU102" s="109">
        <v>11</v>
      </c>
    </row>
    <row r="103" spans="1:73" x14ac:dyDescent="0.25">
      <c r="A103" s="113">
        <v>10.5</v>
      </c>
      <c r="B103" s="110">
        <v>17</v>
      </c>
      <c r="C103" s="110">
        <v>17</v>
      </c>
      <c r="D103" s="110">
        <v>17</v>
      </c>
      <c r="E103" s="110">
        <v>17</v>
      </c>
      <c r="F103" s="110">
        <v>17</v>
      </c>
      <c r="G103" s="110">
        <v>17</v>
      </c>
      <c r="H103" s="109">
        <v>17</v>
      </c>
      <c r="I103" s="109">
        <v>17</v>
      </c>
      <c r="J103" s="109">
        <v>17</v>
      </c>
      <c r="K103" s="109">
        <v>17</v>
      </c>
      <c r="L103" s="109">
        <v>17</v>
      </c>
      <c r="M103" s="109">
        <v>17</v>
      </c>
      <c r="N103" s="110">
        <v>16</v>
      </c>
      <c r="O103" s="110">
        <v>16</v>
      </c>
      <c r="P103" s="110">
        <v>16</v>
      </c>
      <c r="Q103" s="110">
        <v>16</v>
      </c>
      <c r="R103" s="110">
        <v>16</v>
      </c>
      <c r="S103" s="110">
        <v>16</v>
      </c>
      <c r="T103" s="109">
        <v>15</v>
      </c>
      <c r="U103" s="109">
        <v>15</v>
      </c>
      <c r="V103" s="109">
        <v>15</v>
      </c>
      <c r="W103" s="109">
        <v>15</v>
      </c>
      <c r="X103" s="109">
        <v>15</v>
      </c>
      <c r="Y103" s="109">
        <v>15</v>
      </c>
      <c r="Z103" s="110">
        <v>15</v>
      </c>
      <c r="AA103" s="110">
        <v>15</v>
      </c>
      <c r="AB103" s="110">
        <v>15</v>
      </c>
      <c r="AC103" s="110">
        <v>15</v>
      </c>
      <c r="AD103" s="110">
        <v>15</v>
      </c>
      <c r="AE103" s="110">
        <v>15</v>
      </c>
      <c r="AF103" s="109">
        <v>15</v>
      </c>
      <c r="AG103" s="109">
        <v>15</v>
      </c>
      <c r="AH103" s="109">
        <v>15</v>
      </c>
      <c r="AI103" s="109">
        <v>15</v>
      </c>
      <c r="AJ103" s="109">
        <v>15</v>
      </c>
      <c r="AK103" s="109">
        <v>15</v>
      </c>
      <c r="AL103" s="110">
        <v>14</v>
      </c>
      <c r="AM103" s="110">
        <v>14</v>
      </c>
      <c r="AN103" s="110">
        <v>14</v>
      </c>
      <c r="AO103" s="110">
        <v>14</v>
      </c>
      <c r="AP103" s="110">
        <v>14</v>
      </c>
      <c r="AQ103" s="110">
        <v>14</v>
      </c>
      <c r="AR103" s="109">
        <v>14</v>
      </c>
      <c r="AS103" s="109">
        <v>14</v>
      </c>
      <c r="AT103" s="109">
        <v>14</v>
      </c>
      <c r="AU103" s="109">
        <v>14</v>
      </c>
      <c r="AV103" s="109">
        <v>14</v>
      </c>
      <c r="AW103" s="109">
        <v>14</v>
      </c>
      <c r="AX103" s="110">
        <v>13</v>
      </c>
      <c r="AY103" s="110">
        <v>13</v>
      </c>
      <c r="AZ103" s="110">
        <v>13</v>
      </c>
      <c r="BA103" s="110">
        <v>13</v>
      </c>
      <c r="BB103" s="110">
        <v>13</v>
      </c>
      <c r="BC103" s="110">
        <v>13</v>
      </c>
      <c r="BD103" s="109">
        <v>13</v>
      </c>
      <c r="BE103" s="109">
        <v>13</v>
      </c>
      <c r="BF103" s="109">
        <v>13</v>
      </c>
      <c r="BG103" s="109">
        <v>13</v>
      </c>
      <c r="BH103" s="109">
        <v>13</v>
      </c>
      <c r="BI103" s="109">
        <v>13</v>
      </c>
      <c r="BJ103" s="110">
        <v>12</v>
      </c>
      <c r="BK103" s="110">
        <v>12</v>
      </c>
      <c r="BL103" s="110">
        <v>12</v>
      </c>
      <c r="BM103" s="110">
        <v>12</v>
      </c>
      <c r="BN103" s="110">
        <v>12</v>
      </c>
      <c r="BO103" s="110">
        <v>12</v>
      </c>
      <c r="BP103" s="109">
        <v>12</v>
      </c>
      <c r="BQ103" s="109">
        <v>12</v>
      </c>
      <c r="BR103" s="109">
        <v>12</v>
      </c>
      <c r="BS103" s="109">
        <v>12</v>
      </c>
      <c r="BT103" s="109">
        <v>12</v>
      </c>
      <c r="BU103" s="109">
        <v>12</v>
      </c>
    </row>
    <row r="104" spans="1:73" x14ac:dyDescent="0.25">
      <c r="A104" s="113">
        <v>11</v>
      </c>
      <c r="B104" s="110">
        <v>17</v>
      </c>
      <c r="C104" s="110">
        <v>17</v>
      </c>
      <c r="D104" s="110">
        <v>17</v>
      </c>
      <c r="E104" s="110">
        <v>17</v>
      </c>
      <c r="F104" s="110">
        <v>17</v>
      </c>
      <c r="G104" s="110">
        <v>17</v>
      </c>
      <c r="H104" s="109">
        <v>17</v>
      </c>
      <c r="I104" s="109">
        <v>17</v>
      </c>
      <c r="J104" s="109">
        <v>17</v>
      </c>
      <c r="K104" s="109">
        <v>17</v>
      </c>
      <c r="L104" s="109">
        <v>17</v>
      </c>
      <c r="M104" s="109">
        <v>17</v>
      </c>
      <c r="N104" s="110">
        <v>16</v>
      </c>
      <c r="O104" s="110">
        <v>16</v>
      </c>
      <c r="P104" s="110">
        <v>16</v>
      </c>
      <c r="Q104" s="110">
        <v>16</v>
      </c>
      <c r="R104" s="110">
        <v>16</v>
      </c>
      <c r="S104" s="110">
        <v>16</v>
      </c>
      <c r="T104" s="109">
        <v>16</v>
      </c>
      <c r="U104" s="109">
        <v>16</v>
      </c>
      <c r="V104" s="109">
        <v>16</v>
      </c>
      <c r="W104" s="109">
        <v>16</v>
      </c>
      <c r="X104" s="109">
        <v>16</v>
      </c>
      <c r="Y104" s="109">
        <v>16</v>
      </c>
      <c r="Z104" s="110">
        <v>15</v>
      </c>
      <c r="AA104" s="110">
        <v>15</v>
      </c>
      <c r="AB104" s="110">
        <v>15</v>
      </c>
      <c r="AC104" s="110">
        <v>15</v>
      </c>
      <c r="AD104" s="110">
        <v>15</v>
      </c>
      <c r="AE104" s="110">
        <v>15</v>
      </c>
      <c r="AF104" s="109">
        <v>15</v>
      </c>
      <c r="AG104" s="109">
        <v>15</v>
      </c>
      <c r="AH104" s="109">
        <v>15</v>
      </c>
      <c r="AI104" s="109">
        <v>15</v>
      </c>
      <c r="AJ104" s="109">
        <v>15</v>
      </c>
      <c r="AK104" s="109">
        <v>15</v>
      </c>
      <c r="AL104" s="110">
        <v>14</v>
      </c>
      <c r="AM104" s="110">
        <v>14</v>
      </c>
      <c r="AN104" s="110">
        <v>14</v>
      </c>
      <c r="AO104" s="110">
        <v>14</v>
      </c>
      <c r="AP104" s="110">
        <v>14</v>
      </c>
      <c r="AQ104" s="110">
        <v>14</v>
      </c>
      <c r="AR104" s="109">
        <v>14</v>
      </c>
      <c r="AS104" s="109">
        <v>14</v>
      </c>
      <c r="AT104" s="109">
        <v>14</v>
      </c>
      <c r="AU104" s="109">
        <v>14</v>
      </c>
      <c r="AV104" s="109">
        <v>14</v>
      </c>
      <c r="AW104" s="109">
        <v>14</v>
      </c>
      <c r="AX104" s="110">
        <v>13</v>
      </c>
      <c r="AY104" s="110">
        <v>13</v>
      </c>
      <c r="AZ104" s="110">
        <v>13</v>
      </c>
      <c r="BA104" s="110">
        <v>13</v>
      </c>
      <c r="BB104" s="110">
        <v>13</v>
      </c>
      <c r="BC104" s="110">
        <v>13</v>
      </c>
      <c r="BD104" s="109">
        <v>13</v>
      </c>
      <c r="BE104" s="109">
        <v>13</v>
      </c>
      <c r="BF104" s="109">
        <v>13</v>
      </c>
      <c r="BG104" s="109">
        <v>13</v>
      </c>
      <c r="BH104" s="109">
        <v>13</v>
      </c>
      <c r="BI104" s="109">
        <v>13</v>
      </c>
      <c r="BJ104" s="110">
        <v>12</v>
      </c>
      <c r="BK104" s="110">
        <v>12</v>
      </c>
      <c r="BL104" s="110">
        <v>12</v>
      </c>
      <c r="BM104" s="110">
        <v>12</v>
      </c>
      <c r="BN104" s="110">
        <v>12</v>
      </c>
      <c r="BO104" s="110">
        <v>12</v>
      </c>
      <c r="BP104" s="109">
        <v>12</v>
      </c>
      <c r="BQ104" s="109">
        <v>12</v>
      </c>
      <c r="BR104" s="109">
        <v>12</v>
      </c>
      <c r="BS104" s="109">
        <v>12</v>
      </c>
      <c r="BT104" s="109">
        <v>12</v>
      </c>
      <c r="BU104" s="109">
        <v>12</v>
      </c>
    </row>
    <row r="105" spans="1:73" x14ac:dyDescent="0.25">
      <c r="A105" s="113">
        <v>11.5</v>
      </c>
      <c r="B105" s="110">
        <v>17</v>
      </c>
      <c r="C105" s="110">
        <v>17</v>
      </c>
      <c r="D105" s="110">
        <v>17</v>
      </c>
      <c r="E105" s="110">
        <v>17</v>
      </c>
      <c r="F105" s="110">
        <v>17</v>
      </c>
      <c r="G105" s="110">
        <v>17</v>
      </c>
      <c r="H105" s="109">
        <v>17</v>
      </c>
      <c r="I105" s="109">
        <v>17</v>
      </c>
      <c r="J105" s="109">
        <v>17</v>
      </c>
      <c r="K105" s="109">
        <v>17</v>
      </c>
      <c r="L105" s="109">
        <v>17</v>
      </c>
      <c r="M105" s="109">
        <v>17</v>
      </c>
      <c r="N105" s="110">
        <v>16</v>
      </c>
      <c r="O105" s="110">
        <v>16</v>
      </c>
      <c r="P105" s="110">
        <v>16</v>
      </c>
      <c r="Q105" s="110">
        <v>16</v>
      </c>
      <c r="R105" s="110">
        <v>16</v>
      </c>
      <c r="S105" s="110">
        <v>16</v>
      </c>
      <c r="T105" s="109">
        <v>16</v>
      </c>
      <c r="U105" s="109">
        <v>16</v>
      </c>
      <c r="V105" s="109">
        <v>16</v>
      </c>
      <c r="W105" s="109">
        <v>16</v>
      </c>
      <c r="X105" s="109">
        <v>16</v>
      </c>
      <c r="Y105" s="109">
        <v>16</v>
      </c>
      <c r="Z105" s="110">
        <v>15</v>
      </c>
      <c r="AA105" s="110">
        <v>15</v>
      </c>
      <c r="AB105" s="110">
        <v>15</v>
      </c>
      <c r="AC105" s="110">
        <v>15</v>
      </c>
      <c r="AD105" s="110">
        <v>15</v>
      </c>
      <c r="AE105" s="110">
        <v>15</v>
      </c>
      <c r="AF105" s="109">
        <v>15</v>
      </c>
      <c r="AG105" s="109">
        <v>15</v>
      </c>
      <c r="AH105" s="109">
        <v>15</v>
      </c>
      <c r="AI105" s="109">
        <v>15</v>
      </c>
      <c r="AJ105" s="109">
        <v>15</v>
      </c>
      <c r="AK105" s="109">
        <v>15</v>
      </c>
      <c r="AL105" s="110">
        <v>14</v>
      </c>
      <c r="AM105" s="110">
        <v>14</v>
      </c>
      <c r="AN105" s="110">
        <v>14</v>
      </c>
      <c r="AO105" s="110">
        <v>14</v>
      </c>
      <c r="AP105" s="110">
        <v>14</v>
      </c>
      <c r="AQ105" s="110">
        <v>14</v>
      </c>
      <c r="AR105" s="109">
        <v>14</v>
      </c>
      <c r="AS105" s="109">
        <v>14</v>
      </c>
      <c r="AT105" s="109">
        <v>14</v>
      </c>
      <c r="AU105" s="109">
        <v>14</v>
      </c>
      <c r="AV105" s="109">
        <v>14</v>
      </c>
      <c r="AW105" s="109">
        <v>14</v>
      </c>
      <c r="AX105" s="110">
        <v>13</v>
      </c>
      <c r="AY105" s="110">
        <v>13</v>
      </c>
      <c r="AZ105" s="110">
        <v>13</v>
      </c>
      <c r="BA105" s="110">
        <v>13</v>
      </c>
      <c r="BB105" s="110">
        <v>13</v>
      </c>
      <c r="BC105" s="110">
        <v>13</v>
      </c>
      <c r="BD105" s="109">
        <v>13</v>
      </c>
      <c r="BE105" s="109">
        <v>13</v>
      </c>
      <c r="BF105" s="109">
        <v>13</v>
      </c>
      <c r="BG105" s="109">
        <v>13</v>
      </c>
      <c r="BH105" s="109">
        <v>13</v>
      </c>
      <c r="BI105" s="109">
        <v>13</v>
      </c>
      <c r="BJ105" s="110">
        <v>12</v>
      </c>
      <c r="BK105" s="110">
        <v>12</v>
      </c>
      <c r="BL105" s="110">
        <v>12</v>
      </c>
      <c r="BM105" s="110">
        <v>12</v>
      </c>
      <c r="BN105" s="110">
        <v>12</v>
      </c>
      <c r="BO105" s="110">
        <v>12</v>
      </c>
      <c r="BP105" s="109">
        <v>12</v>
      </c>
      <c r="BQ105" s="109">
        <v>12</v>
      </c>
      <c r="BR105" s="109">
        <v>12</v>
      </c>
      <c r="BS105" s="109">
        <v>12</v>
      </c>
      <c r="BT105" s="109">
        <v>12</v>
      </c>
      <c r="BU105" s="109">
        <v>12</v>
      </c>
    </row>
    <row r="106" spans="1:73" x14ac:dyDescent="0.25">
      <c r="A106" s="113">
        <v>12</v>
      </c>
      <c r="B106" s="110">
        <v>18</v>
      </c>
      <c r="C106" s="110">
        <v>18</v>
      </c>
      <c r="D106" s="110">
        <v>18</v>
      </c>
      <c r="E106" s="110">
        <v>18</v>
      </c>
      <c r="F106" s="110">
        <v>18</v>
      </c>
      <c r="G106" s="110">
        <v>18</v>
      </c>
      <c r="H106" s="109">
        <v>17</v>
      </c>
      <c r="I106" s="109">
        <v>17</v>
      </c>
      <c r="J106" s="109">
        <v>17</v>
      </c>
      <c r="K106" s="109">
        <v>17</v>
      </c>
      <c r="L106" s="109">
        <v>17</v>
      </c>
      <c r="M106" s="109">
        <v>17</v>
      </c>
      <c r="N106" s="110">
        <v>17</v>
      </c>
      <c r="O106" s="110">
        <v>17</v>
      </c>
      <c r="P106" s="110">
        <v>17</v>
      </c>
      <c r="Q106" s="110">
        <v>17</v>
      </c>
      <c r="R106" s="110">
        <v>17</v>
      </c>
      <c r="S106" s="110">
        <v>17</v>
      </c>
      <c r="T106" s="109">
        <v>16</v>
      </c>
      <c r="U106" s="109">
        <v>16</v>
      </c>
      <c r="V106" s="109">
        <v>16</v>
      </c>
      <c r="W106" s="109">
        <v>16</v>
      </c>
      <c r="X106" s="109">
        <v>16</v>
      </c>
      <c r="Y106" s="109">
        <v>16</v>
      </c>
      <c r="Z106" s="110">
        <v>16</v>
      </c>
      <c r="AA106" s="110">
        <v>16</v>
      </c>
      <c r="AB106" s="110">
        <v>16</v>
      </c>
      <c r="AC106" s="110">
        <v>16</v>
      </c>
      <c r="AD106" s="110">
        <v>16</v>
      </c>
      <c r="AE106" s="110">
        <v>16</v>
      </c>
      <c r="AF106" s="109">
        <v>15</v>
      </c>
      <c r="AG106" s="109">
        <v>15</v>
      </c>
      <c r="AH106" s="109">
        <v>15</v>
      </c>
      <c r="AI106" s="109">
        <v>15</v>
      </c>
      <c r="AJ106" s="109">
        <v>15</v>
      </c>
      <c r="AK106" s="109">
        <v>15</v>
      </c>
      <c r="AL106" s="110">
        <v>15</v>
      </c>
      <c r="AM106" s="110">
        <v>15</v>
      </c>
      <c r="AN106" s="110">
        <v>15</v>
      </c>
      <c r="AO106" s="110">
        <v>15</v>
      </c>
      <c r="AP106" s="110">
        <v>15</v>
      </c>
      <c r="AQ106" s="110">
        <v>15</v>
      </c>
      <c r="AR106" s="109">
        <v>14</v>
      </c>
      <c r="AS106" s="109">
        <v>14</v>
      </c>
      <c r="AT106" s="109">
        <v>14</v>
      </c>
      <c r="AU106" s="109">
        <v>14</v>
      </c>
      <c r="AV106" s="109">
        <v>14</v>
      </c>
      <c r="AW106" s="109">
        <v>14</v>
      </c>
      <c r="AX106" s="110">
        <v>14</v>
      </c>
      <c r="AY106" s="110">
        <v>14</v>
      </c>
      <c r="AZ106" s="110">
        <v>14</v>
      </c>
      <c r="BA106" s="110">
        <v>14</v>
      </c>
      <c r="BB106" s="110">
        <v>14</v>
      </c>
      <c r="BC106" s="110">
        <v>14</v>
      </c>
      <c r="BD106" s="109">
        <v>13</v>
      </c>
      <c r="BE106" s="109">
        <v>13</v>
      </c>
      <c r="BF106" s="109">
        <v>13</v>
      </c>
      <c r="BG106" s="109">
        <v>13</v>
      </c>
      <c r="BH106" s="109">
        <v>13</v>
      </c>
      <c r="BI106" s="109">
        <v>13</v>
      </c>
      <c r="BJ106" s="110">
        <v>13</v>
      </c>
      <c r="BK106" s="110">
        <v>13</v>
      </c>
      <c r="BL106" s="110">
        <v>13</v>
      </c>
      <c r="BM106" s="110">
        <v>13</v>
      </c>
      <c r="BN106" s="110">
        <v>13</v>
      </c>
      <c r="BO106" s="110">
        <v>13</v>
      </c>
      <c r="BP106" s="109">
        <v>12</v>
      </c>
      <c r="BQ106" s="109">
        <v>12</v>
      </c>
      <c r="BR106" s="109">
        <v>12</v>
      </c>
      <c r="BS106" s="109">
        <v>12</v>
      </c>
      <c r="BT106" s="109">
        <v>12</v>
      </c>
      <c r="BU106" s="109">
        <v>12</v>
      </c>
    </row>
    <row r="107" spans="1:73" x14ac:dyDescent="0.25">
      <c r="A107" s="113">
        <v>12.5</v>
      </c>
      <c r="B107" s="110">
        <v>18</v>
      </c>
      <c r="C107" s="110">
        <v>18</v>
      </c>
      <c r="D107" s="110">
        <v>18</v>
      </c>
      <c r="E107" s="110">
        <v>18</v>
      </c>
      <c r="F107" s="110">
        <v>18</v>
      </c>
      <c r="G107" s="110">
        <v>18</v>
      </c>
      <c r="H107" s="109">
        <v>17</v>
      </c>
      <c r="I107" s="109">
        <v>17</v>
      </c>
      <c r="J107" s="109">
        <v>17</v>
      </c>
      <c r="K107" s="109">
        <v>17</v>
      </c>
      <c r="L107" s="109">
        <v>17</v>
      </c>
      <c r="M107" s="109">
        <v>17</v>
      </c>
      <c r="N107" s="110">
        <v>17</v>
      </c>
      <c r="O107" s="110">
        <v>17</v>
      </c>
      <c r="P107" s="110">
        <v>17</v>
      </c>
      <c r="Q107" s="110">
        <v>17</v>
      </c>
      <c r="R107" s="110">
        <v>17</v>
      </c>
      <c r="S107" s="110">
        <v>17</v>
      </c>
      <c r="T107" s="109">
        <v>16</v>
      </c>
      <c r="U107" s="109">
        <v>16</v>
      </c>
      <c r="V107" s="109">
        <v>16</v>
      </c>
      <c r="W107" s="109">
        <v>16</v>
      </c>
      <c r="X107" s="109">
        <v>16</v>
      </c>
      <c r="Y107" s="109">
        <v>16</v>
      </c>
      <c r="Z107" s="110">
        <v>16</v>
      </c>
      <c r="AA107" s="110">
        <v>16</v>
      </c>
      <c r="AB107" s="110">
        <v>16</v>
      </c>
      <c r="AC107" s="110">
        <v>16</v>
      </c>
      <c r="AD107" s="110">
        <v>16</v>
      </c>
      <c r="AE107" s="110">
        <v>16</v>
      </c>
      <c r="AF107" s="109">
        <v>15</v>
      </c>
      <c r="AG107" s="109">
        <v>15</v>
      </c>
      <c r="AH107" s="109">
        <v>15</v>
      </c>
      <c r="AI107" s="109">
        <v>15</v>
      </c>
      <c r="AJ107" s="109">
        <v>15</v>
      </c>
      <c r="AK107" s="109">
        <v>15</v>
      </c>
      <c r="AL107" s="110">
        <v>15</v>
      </c>
      <c r="AM107" s="110">
        <v>15</v>
      </c>
      <c r="AN107" s="110">
        <v>15</v>
      </c>
      <c r="AO107" s="110">
        <v>15</v>
      </c>
      <c r="AP107" s="110">
        <v>15</v>
      </c>
      <c r="AQ107" s="110">
        <v>15</v>
      </c>
      <c r="AR107" s="109">
        <v>14</v>
      </c>
      <c r="AS107" s="109">
        <v>14</v>
      </c>
      <c r="AT107" s="109">
        <v>14</v>
      </c>
      <c r="AU107" s="109">
        <v>14</v>
      </c>
      <c r="AV107" s="109">
        <v>14</v>
      </c>
      <c r="AW107" s="109">
        <v>14</v>
      </c>
      <c r="AX107" s="110">
        <v>14</v>
      </c>
      <c r="AY107" s="110">
        <v>14</v>
      </c>
      <c r="AZ107" s="110">
        <v>14</v>
      </c>
      <c r="BA107" s="110">
        <v>14</v>
      </c>
      <c r="BB107" s="110">
        <v>14</v>
      </c>
      <c r="BC107" s="110">
        <v>14</v>
      </c>
      <c r="BD107" s="109">
        <v>13</v>
      </c>
      <c r="BE107" s="109">
        <v>13</v>
      </c>
      <c r="BF107" s="109">
        <v>13</v>
      </c>
      <c r="BG107" s="109">
        <v>13</v>
      </c>
      <c r="BH107" s="109">
        <v>13</v>
      </c>
      <c r="BI107" s="109">
        <v>13</v>
      </c>
      <c r="BJ107" s="110">
        <v>13</v>
      </c>
      <c r="BK107" s="110">
        <v>13</v>
      </c>
      <c r="BL107" s="110">
        <v>13</v>
      </c>
      <c r="BM107" s="110">
        <v>13</v>
      </c>
      <c r="BN107" s="110">
        <v>13</v>
      </c>
      <c r="BO107" s="110">
        <v>13</v>
      </c>
      <c r="BP107" s="109">
        <v>12</v>
      </c>
      <c r="BQ107" s="109">
        <v>12</v>
      </c>
      <c r="BR107" s="109">
        <v>12</v>
      </c>
      <c r="BS107" s="109">
        <v>12</v>
      </c>
      <c r="BT107" s="109">
        <v>12</v>
      </c>
      <c r="BU107" s="109">
        <v>12</v>
      </c>
    </row>
    <row r="108" spans="1:73" x14ac:dyDescent="0.25">
      <c r="A108" s="113">
        <v>13</v>
      </c>
      <c r="B108" s="110">
        <v>18</v>
      </c>
      <c r="C108" s="110">
        <v>18</v>
      </c>
      <c r="D108" s="110">
        <v>18</v>
      </c>
      <c r="E108" s="110">
        <v>18</v>
      </c>
      <c r="F108" s="110">
        <v>18</v>
      </c>
      <c r="G108" s="110">
        <v>18</v>
      </c>
      <c r="H108" s="109">
        <v>18</v>
      </c>
      <c r="I108" s="109">
        <v>18</v>
      </c>
      <c r="J108" s="109">
        <v>18</v>
      </c>
      <c r="K108" s="109">
        <v>18</v>
      </c>
      <c r="L108" s="109">
        <v>18</v>
      </c>
      <c r="M108" s="109">
        <v>18</v>
      </c>
      <c r="N108" s="110">
        <v>17</v>
      </c>
      <c r="O108" s="110">
        <v>17</v>
      </c>
      <c r="P108" s="110">
        <v>17</v>
      </c>
      <c r="Q108" s="110">
        <v>17</v>
      </c>
      <c r="R108" s="110">
        <v>17</v>
      </c>
      <c r="S108" s="110">
        <v>17</v>
      </c>
      <c r="T108" s="109">
        <v>16</v>
      </c>
      <c r="U108" s="109">
        <v>16</v>
      </c>
      <c r="V108" s="109">
        <v>16</v>
      </c>
      <c r="W108" s="109">
        <v>16</v>
      </c>
      <c r="X108" s="109">
        <v>16</v>
      </c>
      <c r="Y108" s="109">
        <v>16</v>
      </c>
      <c r="Z108" s="110">
        <v>16</v>
      </c>
      <c r="AA108" s="110">
        <v>16</v>
      </c>
      <c r="AB108" s="110">
        <v>16</v>
      </c>
      <c r="AC108" s="110">
        <v>16</v>
      </c>
      <c r="AD108" s="110">
        <v>16</v>
      </c>
      <c r="AE108" s="110">
        <v>16</v>
      </c>
      <c r="AF108" s="109">
        <v>16</v>
      </c>
      <c r="AG108" s="109">
        <v>16</v>
      </c>
      <c r="AH108" s="109">
        <v>16</v>
      </c>
      <c r="AI108" s="109">
        <v>16</v>
      </c>
      <c r="AJ108" s="109">
        <v>16</v>
      </c>
      <c r="AK108" s="109">
        <v>16</v>
      </c>
      <c r="AL108" s="110">
        <v>15</v>
      </c>
      <c r="AM108" s="110">
        <v>15</v>
      </c>
      <c r="AN108" s="110">
        <v>15</v>
      </c>
      <c r="AO108" s="110">
        <v>15</v>
      </c>
      <c r="AP108" s="110">
        <v>15</v>
      </c>
      <c r="AQ108" s="110">
        <v>15</v>
      </c>
      <c r="AR108" s="109">
        <v>15</v>
      </c>
      <c r="AS108" s="109">
        <v>15</v>
      </c>
      <c r="AT108" s="109">
        <v>15</v>
      </c>
      <c r="AU108" s="109">
        <v>15</v>
      </c>
      <c r="AV108" s="109">
        <v>15</v>
      </c>
      <c r="AW108" s="109">
        <v>15</v>
      </c>
      <c r="AX108" s="110">
        <v>14</v>
      </c>
      <c r="AY108" s="110">
        <v>14</v>
      </c>
      <c r="AZ108" s="110">
        <v>14</v>
      </c>
      <c r="BA108" s="110">
        <v>14</v>
      </c>
      <c r="BB108" s="110">
        <v>14</v>
      </c>
      <c r="BC108" s="110">
        <v>14</v>
      </c>
      <c r="BD108" s="109">
        <v>14</v>
      </c>
      <c r="BE108" s="109">
        <v>14</v>
      </c>
      <c r="BF108" s="109">
        <v>14</v>
      </c>
      <c r="BG108" s="109">
        <v>14</v>
      </c>
      <c r="BH108" s="109">
        <v>14</v>
      </c>
      <c r="BI108" s="109">
        <v>14</v>
      </c>
      <c r="BJ108" s="110">
        <v>13</v>
      </c>
      <c r="BK108" s="110">
        <v>13</v>
      </c>
      <c r="BL108" s="110">
        <v>13</v>
      </c>
      <c r="BM108" s="110">
        <v>13</v>
      </c>
      <c r="BN108" s="110">
        <v>13</v>
      </c>
      <c r="BO108" s="110">
        <v>13</v>
      </c>
      <c r="BP108" s="109">
        <v>13</v>
      </c>
      <c r="BQ108" s="109">
        <v>13</v>
      </c>
      <c r="BR108" s="109">
        <v>13</v>
      </c>
      <c r="BS108" s="109">
        <v>13</v>
      </c>
      <c r="BT108" s="109">
        <v>13</v>
      </c>
      <c r="BU108" s="109">
        <v>13</v>
      </c>
    </row>
    <row r="109" spans="1:73" x14ac:dyDescent="0.25">
      <c r="A109" s="113">
        <v>13.5</v>
      </c>
      <c r="B109" s="110">
        <v>18</v>
      </c>
      <c r="C109" s="110">
        <v>18</v>
      </c>
      <c r="D109" s="110">
        <v>18</v>
      </c>
      <c r="E109" s="110">
        <v>18</v>
      </c>
      <c r="F109" s="110">
        <v>18</v>
      </c>
      <c r="G109" s="110">
        <v>18</v>
      </c>
      <c r="H109" s="109">
        <v>18</v>
      </c>
      <c r="I109" s="109">
        <v>18</v>
      </c>
      <c r="J109" s="109">
        <v>18</v>
      </c>
      <c r="K109" s="109">
        <v>18</v>
      </c>
      <c r="L109" s="109">
        <v>18</v>
      </c>
      <c r="M109" s="109">
        <v>18</v>
      </c>
      <c r="N109" s="110">
        <v>17</v>
      </c>
      <c r="O109" s="110">
        <v>17</v>
      </c>
      <c r="P109" s="110">
        <v>17</v>
      </c>
      <c r="Q109" s="110">
        <v>17</v>
      </c>
      <c r="R109" s="110">
        <v>17</v>
      </c>
      <c r="S109" s="110">
        <v>17</v>
      </c>
      <c r="T109" s="109">
        <v>17</v>
      </c>
      <c r="U109" s="109">
        <v>17</v>
      </c>
      <c r="V109" s="109">
        <v>17</v>
      </c>
      <c r="W109" s="109">
        <v>17</v>
      </c>
      <c r="X109" s="109">
        <v>17</v>
      </c>
      <c r="Y109" s="109">
        <v>17</v>
      </c>
      <c r="Z109" s="110">
        <v>16</v>
      </c>
      <c r="AA109" s="110">
        <v>16</v>
      </c>
      <c r="AB109" s="110">
        <v>16</v>
      </c>
      <c r="AC109" s="110">
        <v>16</v>
      </c>
      <c r="AD109" s="110">
        <v>16</v>
      </c>
      <c r="AE109" s="110">
        <v>16</v>
      </c>
      <c r="AF109" s="109">
        <v>16</v>
      </c>
      <c r="AG109" s="109">
        <v>16</v>
      </c>
      <c r="AH109" s="109">
        <v>16</v>
      </c>
      <c r="AI109" s="109">
        <v>16</v>
      </c>
      <c r="AJ109" s="109">
        <v>16</v>
      </c>
      <c r="AK109" s="109">
        <v>16</v>
      </c>
      <c r="AL109" s="110">
        <v>15</v>
      </c>
      <c r="AM109" s="110">
        <v>15</v>
      </c>
      <c r="AN109" s="110">
        <v>15</v>
      </c>
      <c r="AO109" s="110">
        <v>15</v>
      </c>
      <c r="AP109" s="110">
        <v>15</v>
      </c>
      <c r="AQ109" s="110">
        <v>15</v>
      </c>
      <c r="AR109" s="109">
        <v>15</v>
      </c>
      <c r="AS109" s="109">
        <v>15</v>
      </c>
      <c r="AT109" s="109">
        <v>15</v>
      </c>
      <c r="AU109" s="109">
        <v>15</v>
      </c>
      <c r="AV109" s="109">
        <v>15</v>
      </c>
      <c r="AW109" s="109">
        <v>15</v>
      </c>
      <c r="AX109" s="110">
        <v>14</v>
      </c>
      <c r="AY109" s="110">
        <v>14</v>
      </c>
      <c r="AZ109" s="110">
        <v>14</v>
      </c>
      <c r="BA109" s="110">
        <v>14</v>
      </c>
      <c r="BB109" s="110">
        <v>14</v>
      </c>
      <c r="BC109" s="110">
        <v>14</v>
      </c>
      <c r="BD109" s="109">
        <v>14</v>
      </c>
      <c r="BE109" s="109">
        <v>14</v>
      </c>
      <c r="BF109" s="109">
        <v>14</v>
      </c>
      <c r="BG109" s="109">
        <v>14</v>
      </c>
      <c r="BH109" s="109">
        <v>14</v>
      </c>
      <c r="BI109" s="109">
        <v>14</v>
      </c>
      <c r="BJ109" s="110">
        <v>13</v>
      </c>
      <c r="BK109" s="110">
        <v>13</v>
      </c>
      <c r="BL109" s="110">
        <v>13</v>
      </c>
      <c r="BM109" s="110">
        <v>13</v>
      </c>
      <c r="BN109" s="110">
        <v>13</v>
      </c>
      <c r="BO109" s="110">
        <v>13</v>
      </c>
      <c r="BP109" s="109">
        <v>13</v>
      </c>
      <c r="BQ109" s="109">
        <v>13</v>
      </c>
      <c r="BR109" s="109">
        <v>13</v>
      </c>
      <c r="BS109" s="109">
        <v>13</v>
      </c>
      <c r="BT109" s="109">
        <v>13</v>
      </c>
      <c r="BU109" s="109">
        <v>13</v>
      </c>
    </row>
    <row r="110" spans="1:73" x14ac:dyDescent="0.25">
      <c r="A110" s="113">
        <v>14</v>
      </c>
      <c r="B110" s="110">
        <v>18</v>
      </c>
      <c r="C110" s="110">
        <v>18</v>
      </c>
      <c r="D110" s="110">
        <v>18</v>
      </c>
      <c r="E110" s="110">
        <v>18</v>
      </c>
      <c r="F110" s="110">
        <v>18</v>
      </c>
      <c r="G110" s="110">
        <v>18</v>
      </c>
      <c r="H110" s="109">
        <v>18</v>
      </c>
      <c r="I110" s="109">
        <v>18</v>
      </c>
      <c r="J110" s="109">
        <v>18</v>
      </c>
      <c r="K110" s="109">
        <v>18</v>
      </c>
      <c r="L110" s="109">
        <v>18</v>
      </c>
      <c r="M110" s="109">
        <v>18</v>
      </c>
      <c r="N110" s="110">
        <v>17</v>
      </c>
      <c r="O110" s="110">
        <v>17</v>
      </c>
      <c r="P110" s="110">
        <v>17</v>
      </c>
      <c r="Q110" s="110">
        <v>17</v>
      </c>
      <c r="R110" s="110">
        <v>17</v>
      </c>
      <c r="S110" s="110">
        <v>17</v>
      </c>
      <c r="T110" s="109">
        <v>17</v>
      </c>
      <c r="U110" s="109">
        <v>17</v>
      </c>
      <c r="V110" s="109">
        <v>17</v>
      </c>
      <c r="W110" s="109">
        <v>17</v>
      </c>
      <c r="X110" s="109">
        <v>17</v>
      </c>
      <c r="Y110" s="109">
        <v>17</v>
      </c>
      <c r="Z110" s="110">
        <v>16</v>
      </c>
      <c r="AA110" s="110">
        <v>16</v>
      </c>
      <c r="AB110" s="110">
        <v>16</v>
      </c>
      <c r="AC110" s="110">
        <v>16</v>
      </c>
      <c r="AD110" s="110">
        <v>16</v>
      </c>
      <c r="AE110" s="110">
        <v>16</v>
      </c>
      <c r="AF110" s="109">
        <v>16</v>
      </c>
      <c r="AG110" s="109">
        <v>16</v>
      </c>
      <c r="AH110" s="109">
        <v>16</v>
      </c>
      <c r="AI110" s="109">
        <v>16</v>
      </c>
      <c r="AJ110" s="109">
        <v>16</v>
      </c>
      <c r="AK110" s="109">
        <v>16</v>
      </c>
      <c r="AL110" s="110">
        <v>15</v>
      </c>
      <c r="AM110" s="110">
        <v>15</v>
      </c>
      <c r="AN110" s="110">
        <v>15</v>
      </c>
      <c r="AO110" s="110">
        <v>15</v>
      </c>
      <c r="AP110" s="110">
        <v>15</v>
      </c>
      <c r="AQ110" s="110">
        <v>15</v>
      </c>
      <c r="AR110" s="109">
        <v>15</v>
      </c>
      <c r="AS110" s="109">
        <v>15</v>
      </c>
      <c r="AT110" s="109">
        <v>15</v>
      </c>
      <c r="AU110" s="109">
        <v>15</v>
      </c>
      <c r="AV110" s="109">
        <v>15</v>
      </c>
      <c r="AW110" s="109">
        <v>15</v>
      </c>
      <c r="AX110" s="110">
        <v>14</v>
      </c>
      <c r="AY110" s="110">
        <v>14</v>
      </c>
      <c r="AZ110" s="110">
        <v>14</v>
      </c>
      <c r="BA110" s="110">
        <v>14</v>
      </c>
      <c r="BB110" s="110">
        <v>14</v>
      </c>
      <c r="BC110" s="110">
        <v>14</v>
      </c>
      <c r="BD110" s="109">
        <v>14</v>
      </c>
      <c r="BE110" s="109">
        <v>14</v>
      </c>
      <c r="BF110" s="109">
        <v>14</v>
      </c>
      <c r="BG110" s="109">
        <v>14</v>
      </c>
      <c r="BH110" s="109">
        <v>14</v>
      </c>
      <c r="BI110" s="109">
        <v>14</v>
      </c>
      <c r="BJ110" s="110">
        <v>13</v>
      </c>
      <c r="BK110" s="110">
        <v>13</v>
      </c>
      <c r="BL110" s="110">
        <v>13</v>
      </c>
      <c r="BM110" s="110">
        <v>13</v>
      </c>
      <c r="BN110" s="110">
        <v>13</v>
      </c>
      <c r="BO110" s="110">
        <v>13</v>
      </c>
      <c r="BP110" s="109">
        <v>13</v>
      </c>
      <c r="BQ110" s="109">
        <v>13</v>
      </c>
      <c r="BR110" s="109">
        <v>13</v>
      </c>
      <c r="BS110" s="109">
        <v>13</v>
      </c>
      <c r="BT110" s="109">
        <v>13</v>
      </c>
      <c r="BU110" s="109">
        <v>13</v>
      </c>
    </row>
    <row r="111" spans="1:73" x14ac:dyDescent="0.25">
      <c r="A111" s="113">
        <v>14.5</v>
      </c>
      <c r="B111" s="110">
        <v>19</v>
      </c>
      <c r="C111" s="110">
        <v>19</v>
      </c>
      <c r="D111" s="110">
        <v>19</v>
      </c>
      <c r="E111" s="110">
        <v>19</v>
      </c>
      <c r="F111" s="110">
        <v>19</v>
      </c>
      <c r="G111" s="110">
        <v>19</v>
      </c>
      <c r="H111" s="109">
        <v>18</v>
      </c>
      <c r="I111" s="109">
        <v>18</v>
      </c>
      <c r="J111" s="109">
        <v>18</v>
      </c>
      <c r="K111" s="109">
        <v>18</v>
      </c>
      <c r="L111" s="109">
        <v>18</v>
      </c>
      <c r="M111" s="109">
        <v>18</v>
      </c>
      <c r="N111" s="110">
        <v>18</v>
      </c>
      <c r="O111" s="110">
        <v>18</v>
      </c>
      <c r="P111" s="110">
        <v>18</v>
      </c>
      <c r="Q111" s="110">
        <v>18</v>
      </c>
      <c r="R111" s="110">
        <v>18</v>
      </c>
      <c r="S111" s="110">
        <v>18</v>
      </c>
      <c r="T111" s="109">
        <v>17</v>
      </c>
      <c r="U111" s="109">
        <v>17</v>
      </c>
      <c r="V111" s="109">
        <v>17</v>
      </c>
      <c r="W111" s="109">
        <v>17</v>
      </c>
      <c r="X111" s="109">
        <v>17</v>
      </c>
      <c r="Y111" s="109">
        <v>17</v>
      </c>
      <c r="Z111" s="110">
        <v>17</v>
      </c>
      <c r="AA111" s="110">
        <v>17</v>
      </c>
      <c r="AB111" s="110">
        <v>17</v>
      </c>
      <c r="AC111" s="110">
        <v>17</v>
      </c>
      <c r="AD111" s="110">
        <v>17</v>
      </c>
      <c r="AE111" s="110">
        <v>17</v>
      </c>
      <c r="AF111" s="109">
        <v>16</v>
      </c>
      <c r="AG111" s="109">
        <v>16</v>
      </c>
      <c r="AH111" s="109">
        <v>16</v>
      </c>
      <c r="AI111" s="109">
        <v>16</v>
      </c>
      <c r="AJ111" s="109">
        <v>16</v>
      </c>
      <c r="AK111" s="109">
        <v>16</v>
      </c>
      <c r="AL111" s="110">
        <v>16</v>
      </c>
      <c r="AM111" s="110">
        <v>16</v>
      </c>
      <c r="AN111" s="110">
        <v>16</v>
      </c>
      <c r="AO111" s="110">
        <v>16</v>
      </c>
      <c r="AP111" s="110">
        <v>16</v>
      </c>
      <c r="AQ111" s="110">
        <v>16</v>
      </c>
      <c r="AR111" s="109">
        <v>15</v>
      </c>
      <c r="AS111" s="109">
        <v>15</v>
      </c>
      <c r="AT111" s="109">
        <v>15</v>
      </c>
      <c r="AU111" s="109">
        <v>15</v>
      </c>
      <c r="AV111" s="109">
        <v>15</v>
      </c>
      <c r="AW111" s="109">
        <v>15</v>
      </c>
      <c r="AX111" s="110">
        <v>15</v>
      </c>
      <c r="AY111" s="110">
        <v>15</v>
      </c>
      <c r="AZ111" s="110">
        <v>15</v>
      </c>
      <c r="BA111" s="110">
        <v>15</v>
      </c>
      <c r="BB111" s="110">
        <v>15</v>
      </c>
      <c r="BC111" s="110">
        <v>15</v>
      </c>
      <c r="BD111" s="109">
        <v>14</v>
      </c>
      <c r="BE111" s="109">
        <v>14</v>
      </c>
      <c r="BF111" s="109">
        <v>14</v>
      </c>
      <c r="BG111" s="109">
        <v>14</v>
      </c>
      <c r="BH111" s="109">
        <v>14</v>
      </c>
      <c r="BI111" s="109">
        <v>14</v>
      </c>
      <c r="BJ111" s="110">
        <v>14</v>
      </c>
      <c r="BK111" s="110">
        <v>14</v>
      </c>
      <c r="BL111" s="110">
        <v>14</v>
      </c>
      <c r="BM111" s="110">
        <v>14</v>
      </c>
      <c r="BN111" s="110">
        <v>14</v>
      </c>
      <c r="BO111" s="110">
        <v>14</v>
      </c>
      <c r="BP111" s="109">
        <v>13</v>
      </c>
      <c r="BQ111" s="109">
        <v>13</v>
      </c>
      <c r="BR111" s="109">
        <v>13</v>
      </c>
      <c r="BS111" s="109">
        <v>13</v>
      </c>
      <c r="BT111" s="109">
        <v>13</v>
      </c>
      <c r="BU111" s="109">
        <v>13</v>
      </c>
    </row>
    <row r="112" spans="1:73" x14ac:dyDescent="0.25">
      <c r="A112" s="113">
        <v>15</v>
      </c>
      <c r="B112" s="110">
        <v>19</v>
      </c>
      <c r="C112" s="110">
        <v>19</v>
      </c>
      <c r="D112" s="110">
        <v>19</v>
      </c>
      <c r="E112" s="110">
        <v>19</v>
      </c>
      <c r="F112" s="110">
        <v>19</v>
      </c>
      <c r="G112" s="110">
        <v>19</v>
      </c>
      <c r="H112" s="109">
        <v>18</v>
      </c>
      <c r="I112" s="109">
        <v>18</v>
      </c>
      <c r="J112" s="109">
        <v>18</v>
      </c>
      <c r="K112" s="109">
        <v>18</v>
      </c>
      <c r="L112" s="109">
        <v>18</v>
      </c>
      <c r="M112" s="109">
        <v>18</v>
      </c>
      <c r="N112" s="110">
        <v>18</v>
      </c>
      <c r="O112" s="110">
        <v>18</v>
      </c>
      <c r="P112" s="110">
        <v>18</v>
      </c>
      <c r="Q112" s="110">
        <v>18</v>
      </c>
      <c r="R112" s="110">
        <v>18</v>
      </c>
      <c r="S112" s="110">
        <v>18</v>
      </c>
      <c r="T112" s="109">
        <v>17</v>
      </c>
      <c r="U112" s="109">
        <v>17</v>
      </c>
      <c r="V112" s="109">
        <v>17</v>
      </c>
      <c r="W112" s="109">
        <v>17</v>
      </c>
      <c r="X112" s="109">
        <v>17</v>
      </c>
      <c r="Y112" s="109">
        <v>17</v>
      </c>
      <c r="Z112" s="110">
        <v>17</v>
      </c>
      <c r="AA112" s="110">
        <v>17</v>
      </c>
      <c r="AB112" s="110">
        <v>17</v>
      </c>
      <c r="AC112" s="110">
        <v>17</v>
      </c>
      <c r="AD112" s="110">
        <v>17</v>
      </c>
      <c r="AE112" s="110">
        <v>17</v>
      </c>
      <c r="AF112" s="109">
        <v>16</v>
      </c>
      <c r="AG112" s="109">
        <v>16</v>
      </c>
      <c r="AH112" s="109">
        <v>16</v>
      </c>
      <c r="AI112" s="109">
        <v>16</v>
      </c>
      <c r="AJ112" s="109">
        <v>16</v>
      </c>
      <c r="AK112" s="109">
        <v>16</v>
      </c>
      <c r="AL112" s="110">
        <v>16</v>
      </c>
      <c r="AM112" s="110">
        <v>16</v>
      </c>
      <c r="AN112" s="110">
        <v>16</v>
      </c>
      <c r="AO112" s="110">
        <v>16</v>
      </c>
      <c r="AP112" s="110">
        <v>16</v>
      </c>
      <c r="AQ112" s="110">
        <v>16</v>
      </c>
      <c r="AR112" s="109">
        <v>15</v>
      </c>
      <c r="AS112" s="109">
        <v>15</v>
      </c>
      <c r="AT112" s="109">
        <v>15</v>
      </c>
      <c r="AU112" s="109">
        <v>15</v>
      </c>
      <c r="AV112" s="109">
        <v>15</v>
      </c>
      <c r="AW112" s="109">
        <v>15</v>
      </c>
      <c r="AX112" s="110">
        <v>15</v>
      </c>
      <c r="AY112" s="110">
        <v>15</v>
      </c>
      <c r="AZ112" s="110">
        <v>15</v>
      </c>
      <c r="BA112" s="110">
        <v>15</v>
      </c>
      <c r="BB112" s="110">
        <v>15</v>
      </c>
      <c r="BC112" s="110">
        <v>15</v>
      </c>
      <c r="BD112" s="109">
        <v>14</v>
      </c>
      <c r="BE112" s="109">
        <v>14</v>
      </c>
      <c r="BF112" s="109">
        <v>14</v>
      </c>
      <c r="BG112" s="109">
        <v>14</v>
      </c>
      <c r="BH112" s="109">
        <v>14</v>
      </c>
      <c r="BI112" s="109">
        <v>14</v>
      </c>
      <c r="BJ112" s="110">
        <v>14</v>
      </c>
      <c r="BK112" s="110">
        <v>14</v>
      </c>
      <c r="BL112" s="110">
        <v>14</v>
      </c>
      <c r="BM112" s="110">
        <v>14</v>
      </c>
      <c r="BN112" s="110">
        <v>14</v>
      </c>
      <c r="BO112" s="110">
        <v>14</v>
      </c>
      <c r="BP112" s="109">
        <v>13</v>
      </c>
      <c r="BQ112" s="109">
        <v>13</v>
      </c>
      <c r="BR112" s="109">
        <v>13</v>
      </c>
      <c r="BS112" s="109">
        <v>13</v>
      </c>
      <c r="BT112" s="109">
        <v>13</v>
      </c>
      <c r="BU112" s="109">
        <v>13</v>
      </c>
    </row>
    <row r="113" spans="1:73" x14ac:dyDescent="0.25">
      <c r="A113" s="113">
        <v>15.5</v>
      </c>
      <c r="B113" s="110">
        <v>19</v>
      </c>
      <c r="C113" s="110">
        <v>19</v>
      </c>
      <c r="D113" s="110">
        <v>19</v>
      </c>
      <c r="E113" s="110">
        <v>19</v>
      </c>
      <c r="F113" s="110">
        <v>19</v>
      </c>
      <c r="G113" s="110">
        <v>19</v>
      </c>
      <c r="H113" s="109">
        <v>19</v>
      </c>
      <c r="I113" s="109">
        <v>19</v>
      </c>
      <c r="J113" s="109">
        <v>19</v>
      </c>
      <c r="K113" s="109">
        <v>19</v>
      </c>
      <c r="L113" s="109">
        <v>19</v>
      </c>
      <c r="M113" s="109">
        <v>19</v>
      </c>
      <c r="N113" s="110">
        <v>18</v>
      </c>
      <c r="O113" s="110">
        <v>18</v>
      </c>
      <c r="P113" s="110">
        <v>18</v>
      </c>
      <c r="Q113" s="110">
        <v>18</v>
      </c>
      <c r="R113" s="110">
        <v>18</v>
      </c>
      <c r="S113" s="110">
        <v>18</v>
      </c>
      <c r="T113" s="109">
        <v>17</v>
      </c>
      <c r="U113" s="109">
        <v>17</v>
      </c>
      <c r="V113" s="109">
        <v>17</v>
      </c>
      <c r="W113" s="109">
        <v>17</v>
      </c>
      <c r="X113" s="109">
        <v>17</v>
      </c>
      <c r="Y113" s="109">
        <v>17</v>
      </c>
      <c r="Z113" s="110">
        <v>17</v>
      </c>
      <c r="AA113" s="110">
        <v>17</v>
      </c>
      <c r="AB113" s="110">
        <v>17</v>
      </c>
      <c r="AC113" s="110">
        <v>17</v>
      </c>
      <c r="AD113" s="110">
        <v>17</v>
      </c>
      <c r="AE113" s="110">
        <v>17</v>
      </c>
      <c r="AF113" s="109">
        <v>17</v>
      </c>
      <c r="AG113" s="109">
        <v>17</v>
      </c>
      <c r="AH113" s="109">
        <v>17</v>
      </c>
      <c r="AI113" s="109">
        <v>17</v>
      </c>
      <c r="AJ113" s="109">
        <v>17</v>
      </c>
      <c r="AK113" s="109">
        <v>17</v>
      </c>
      <c r="AL113" s="110">
        <v>16</v>
      </c>
      <c r="AM113" s="110">
        <v>16</v>
      </c>
      <c r="AN113" s="110">
        <v>16</v>
      </c>
      <c r="AO113" s="110">
        <v>16</v>
      </c>
      <c r="AP113" s="110">
        <v>16</v>
      </c>
      <c r="AQ113" s="110">
        <v>16</v>
      </c>
      <c r="AR113" s="109">
        <v>16</v>
      </c>
      <c r="AS113" s="109">
        <v>16</v>
      </c>
      <c r="AT113" s="109">
        <v>16</v>
      </c>
      <c r="AU113" s="109">
        <v>16</v>
      </c>
      <c r="AV113" s="109">
        <v>16</v>
      </c>
      <c r="AW113" s="109">
        <v>16</v>
      </c>
      <c r="AX113" s="110">
        <v>15</v>
      </c>
      <c r="AY113" s="110">
        <v>15</v>
      </c>
      <c r="AZ113" s="110">
        <v>15</v>
      </c>
      <c r="BA113" s="110">
        <v>15</v>
      </c>
      <c r="BB113" s="110">
        <v>15</v>
      </c>
      <c r="BC113" s="110">
        <v>15</v>
      </c>
      <c r="BD113" s="109">
        <v>15</v>
      </c>
      <c r="BE113" s="109">
        <v>15</v>
      </c>
      <c r="BF113" s="109">
        <v>15</v>
      </c>
      <c r="BG113" s="109">
        <v>15</v>
      </c>
      <c r="BH113" s="109">
        <v>15</v>
      </c>
      <c r="BI113" s="109">
        <v>15</v>
      </c>
      <c r="BJ113" s="110">
        <v>14</v>
      </c>
      <c r="BK113" s="110">
        <v>14</v>
      </c>
      <c r="BL113" s="110">
        <v>14</v>
      </c>
      <c r="BM113" s="110">
        <v>14</v>
      </c>
      <c r="BN113" s="110">
        <v>14</v>
      </c>
      <c r="BO113" s="110">
        <v>14</v>
      </c>
      <c r="BP113" s="109">
        <v>14</v>
      </c>
      <c r="BQ113" s="109">
        <v>14</v>
      </c>
      <c r="BR113" s="109">
        <v>14</v>
      </c>
      <c r="BS113" s="109">
        <v>14</v>
      </c>
      <c r="BT113" s="109">
        <v>14</v>
      </c>
      <c r="BU113" s="109">
        <v>14</v>
      </c>
    </row>
    <row r="114" spans="1:73" x14ac:dyDescent="0.25">
      <c r="A114" s="113">
        <v>16</v>
      </c>
      <c r="B114" s="110">
        <v>19</v>
      </c>
      <c r="C114" s="110">
        <v>19</v>
      </c>
      <c r="D114" s="110">
        <v>19</v>
      </c>
      <c r="E114" s="110">
        <v>19</v>
      </c>
      <c r="F114" s="110">
        <v>19</v>
      </c>
      <c r="G114" s="110">
        <v>19</v>
      </c>
      <c r="H114" s="109">
        <v>19</v>
      </c>
      <c r="I114" s="109">
        <v>19</v>
      </c>
      <c r="J114" s="109">
        <v>19</v>
      </c>
      <c r="K114" s="109">
        <v>19</v>
      </c>
      <c r="L114" s="109">
        <v>19</v>
      </c>
      <c r="M114" s="109">
        <v>19</v>
      </c>
      <c r="N114" s="110">
        <v>18</v>
      </c>
      <c r="O114" s="110">
        <v>18</v>
      </c>
      <c r="P114" s="110">
        <v>18</v>
      </c>
      <c r="Q114" s="110">
        <v>18</v>
      </c>
      <c r="R114" s="110">
        <v>18</v>
      </c>
      <c r="S114" s="110">
        <v>18</v>
      </c>
      <c r="T114" s="109">
        <v>18</v>
      </c>
      <c r="U114" s="109">
        <v>18</v>
      </c>
      <c r="V114" s="109">
        <v>18</v>
      </c>
      <c r="W114" s="109">
        <v>18</v>
      </c>
      <c r="X114" s="109">
        <v>18</v>
      </c>
      <c r="Y114" s="109">
        <v>18</v>
      </c>
      <c r="Z114" s="110">
        <v>17</v>
      </c>
      <c r="AA114" s="110">
        <v>17</v>
      </c>
      <c r="AB114" s="110">
        <v>17</v>
      </c>
      <c r="AC114" s="110">
        <v>17</v>
      </c>
      <c r="AD114" s="110">
        <v>17</v>
      </c>
      <c r="AE114" s="110">
        <v>17</v>
      </c>
      <c r="AF114" s="109">
        <v>17</v>
      </c>
      <c r="AG114" s="109">
        <v>17</v>
      </c>
      <c r="AH114" s="109">
        <v>17</v>
      </c>
      <c r="AI114" s="109">
        <v>17</v>
      </c>
      <c r="AJ114" s="109">
        <v>17</v>
      </c>
      <c r="AK114" s="109">
        <v>17</v>
      </c>
      <c r="AL114" s="110">
        <v>16</v>
      </c>
      <c r="AM114" s="110">
        <v>16</v>
      </c>
      <c r="AN114" s="110">
        <v>16</v>
      </c>
      <c r="AO114" s="110">
        <v>16</v>
      </c>
      <c r="AP114" s="110">
        <v>16</v>
      </c>
      <c r="AQ114" s="110">
        <v>16</v>
      </c>
      <c r="AR114" s="109">
        <v>16</v>
      </c>
      <c r="AS114" s="109">
        <v>16</v>
      </c>
      <c r="AT114" s="109">
        <v>16</v>
      </c>
      <c r="AU114" s="109">
        <v>16</v>
      </c>
      <c r="AV114" s="109">
        <v>16</v>
      </c>
      <c r="AW114" s="109">
        <v>16</v>
      </c>
      <c r="AX114" s="110">
        <v>15</v>
      </c>
      <c r="AY114" s="110">
        <v>15</v>
      </c>
      <c r="AZ114" s="110">
        <v>15</v>
      </c>
      <c r="BA114" s="110">
        <v>15</v>
      </c>
      <c r="BB114" s="110">
        <v>15</v>
      </c>
      <c r="BC114" s="110">
        <v>15</v>
      </c>
      <c r="BD114" s="109">
        <v>15</v>
      </c>
      <c r="BE114" s="109">
        <v>15</v>
      </c>
      <c r="BF114" s="109">
        <v>15</v>
      </c>
      <c r="BG114" s="109">
        <v>15</v>
      </c>
      <c r="BH114" s="109">
        <v>15</v>
      </c>
      <c r="BI114" s="109">
        <v>15</v>
      </c>
      <c r="BJ114" s="110">
        <v>14</v>
      </c>
      <c r="BK114" s="110">
        <v>14</v>
      </c>
      <c r="BL114" s="110">
        <v>14</v>
      </c>
      <c r="BM114" s="110">
        <v>14</v>
      </c>
      <c r="BN114" s="110">
        <v>14</v>
      </c>
      <c r="BO114" s="110">
        <v>14</v>
      </c>
      <c r="BP114" s="109">
        <v>14</v>
      </c>
      <c r="BQ114" s="109">
        <v>14</v>
      </c>
      <c r="BR114" s="109">
        <v>14</v>
      </c>
      <c r="BS114" s="109">
        <v>14</v>
      </c>
      <c r="BT114" s="109">
        <v>14</v>
      </c>
      <c r="BU114" s="109">
        <v>14</v>
      </c>
    </row>
    <row r="115" spans="1:73" x14ac:dyDescent="0.25">
      <c r="A115" s="113">
        <v>16.5</v>
      </c>
      <c r="B115" s="110">
        <v>19</v>
      </c>
      <c r="C115" s="110">
        <v>19</v>
      </c>
      <c r="D115" s="110">
        <v>19</v>
      </c>
      <c r="E115" s="110">
        <v>19</v>
      </c>
      <c r="F115" s="110">
        <v>19</v>
      </c>
      <c r="G115" s="110">
        <v>19</v>
      </c>
      <c r="H115" s="109">
        <v>19</v>
      </c>
      <c r="I115" s="109">
        <v>19</v>
      </c>
      <c r="J115" s="109">
        <v>19</v>
      </c>
      <c r="K115" s="109">
        <v>19</v>
      </c>
      <c r="L115" s="109">
        <v>19</v>
      </c>
      <c r="M115" s="109">
        <v>19</v>
      </c>
      <c r="N115" s="110">
        <v>18</v>
      </c>
      <c r="O115" s="110">
        <v>18</v>
      </c>
      <c r="P115" s="110">
        <v>18</v>
      </c>
      <c r="Q115" s="110">
        <v>18</v>
      </c>
      <c r="R115" s="110">
        <v>18</v>
      </c>
      <c r="S115" s="110">
        <v>18</v>
      </c>
      <c r="T115" s="109">
        <v>18</v>
      </c>
      <c r="U115" s="109">
        <v>18</v>
      </c>
      <c r="V115" s="109">
        <v>18</v>
      </c>
      <c r="W115" s="109">
        <v>18</v>
      </c>
      <c r="X115" s="109">
        <v>18</v>
      </c>
      <c r="Y115" s="109">
        <v>18</v>
      </c>
      <c r="Z115" s="110">
        <v>17</v>
      </c>
      <c r="AA115" s="110">
        <v>17</v>
      </c>
      <c r="AB115" s="110">
        <v>17</v>
      </c>
      <c r="AC115" s="110">
        <v>17</v>
      </c>
      <c r="AD115" s="110">
        <v>17</v>
      </c>
      <c r="AE115" s="110">
        <v>17</v>
      </c>
      <c r="AF115" s="109">
        <v>17</v>
      </c>
      <c r="AG115" s="109">
        <v>17</v>
      </c>
      <c r="AH115" s="109">
        <v>17</v>
      </c>
      <c r="AI115" s="109">
        <v>17</v>
      </c>
      <c r="AJ115" s="109">
        <v>17</v>
      </c>
      <c r="AK115" s="109">
        <v>17</v>
      </c>
      <c r="AL115" s="110">
        <v>16</v>
      </c>
      <c r="AM115" s="110">
        <v>16</v>
      </c>
      <c r="AN115" s="110">
        <v>16</v>
      </c>
      <c r="AO115" s="110">
        <v>16</v>
      </c>
      <c r="AP115" s="110">
        <v>16</v>
      </c>
      <c r="AQ115" s="110">
        <v>16</v>
      </c>
      <c r="AR115" s="109">
        <v>16</v>
      </c>
      <c r="AS115" s="109">
        <v>16</v>
      </c>
      <c r="AT115" s="109">
        <v>16</v>
      </c>
      <c r="AU115" s="109">
        <v>16</v>
      </c>
      <c r="AV115" s="109">
        <v>16</v>
      </c>
      <c r="AW115" s="109">
        <v>16</v>
      </c>
      <c r="AX115" s="110">
        <v>15</v>
      </c>
      <c r="AY115" s="110">
        <v>15</v>
      </c>
      <c r="AZ115" s="110">
        <v>15</v>
      </c>
      <c r="BA115" s="110">
        <v>15</v>
      </c>
      <c r="BB115" s="110">
        <v>15</v>
      </c>
      <c r="BC115" s="110">
        <v>15</v>
      </c>
      <c r="BD115" s="109">
        <v>15</v>
      </c>
      <c r="BE115" s="109">
        <v>15</v>
      </c>
      <c r="BF115" s="109">
        <v>15</v>
      </c>
      <c r="BG115" s="109">
        <v>15</v>
      </c>
      <c r="BH115" s="109">
        <v>15</v>
      </c>
      <c r="BI115" s="109">
        <v>15</v>
      </c>
      <c r="BJ115" s="110">
        <v>14</v>
      </c>
      <c r="BK115" s="110">
        <v>14</v>
      </c>
      <c r="BL115" s="110">
        <v>14</v>
      </c>
      <c r="BM115" s="110">
        <v>14</v>
      </c>
      <c r="BN115" s="110">
        <v>14</v>
      </c>
      <c r="BO115" s="110">
        <v>14</v>
      </c>
      <c r="BP115" s="109">
        <v>14</v>
      </c>
      <c r="BQ115" s="109">
        <v>14</v>
      </c>
      <c r="BR115" s="109">
        <v>14</v>
      </c>
      <c r="BS115" s="109">
        <v>14</v>
      </c>
      <c r="BT115" s="109">
        <v>14</v>
      </c>
      <c r="BU115" s="109">
        <v>14</v>
      </c>
    </row>
    <row r="116" spans="1:73" x14ac:dyDescent="0.25">
      <c r="A116" s="113">
        <v>17</v>
      </c>
      <c r="B116" s="115">
        <v>20</v>
      </c>
      <c r="C116" s="115">
        <v>20</v>
      </c>
      <c r="D116" s="115">
        <v>20</v>
      </c>
      <c r="E116" s="115">
        <v>20</v>
      </c>
      <c r="F116" s="115">
        <v>20</v>
      </c>
      <c r="G116" s="115">
        <v>20</v>
      </c>
      <c r="H116" s="109">
        <v>19</v>
      </c>
      <c r="I116" s="109">
        <v>19</v>
      </c>
      <c r="J116" s="109">
        <v>19</v>
      </c>
      <c r="K116" s="109">
        <v>19</v>
      </c>
      <c r="L116" s="109">
        <v>19</v>
      </c>
      <c r="M116" s="109">
        <v>19</v>
      </c>
      <c r="N116" s="110">
        <v>19</v>
      </c>
      <c r="O116" s="110">
        <v>19</v>
      </c>
      <c r="P116" s="110">
        <v>19</v>
      </c>
      <c r="Q116" s="110">
        <v>19</v>
      </c>
      <c r="R116" s="110">
        <v>19</v>
      </c>
      <c r="S116" s="110">
        <v>19</v>
      </c>
      <c r="T116" s="109">
        <v>18</v>
      </c>
      <c r="U116" s="109">
        <v>18</v>
      </c>
      <c r="V116" s="109">
        <v>18</v>
      </c>
      <c r="W116" s="109">
        <v>18</v>
      </c>
      <c r="X116" s="109">
        <v>18</v>
      </c>
      <c r="Y116" s="109">
        <v>18</v>
      </c>
      <c r="Z116" s="110">
        <v>18</v>
      </c>
      <c r="AA116" s="110">
        <v>18</v>
      </c>
      <c r="AB116" s="110">
        <v>18</v>
      </c>
      <c r="AC116" s="110">
        <v>18</v>
      </c>
      <c r="AD116" s="110">
        <v>18</v>
      </c>
      <c r="AE116" s="110">
        <v>18</v>
      </c>
      <c r="AF116" s="109">
        <v>17</v>
      </c>
      <c r="AG116" s="109">
        <v>17</v>
      </c>
      <c r="AH116" s="109">
        <v>17</v>
      </c>
      <c r="AI116" s="109">
        <v>17</v>
      </c>
      <c r="AJ116" s="109">
        <v>17</v>
      </c>
      <c r="AK116" s="109">
        <v>17</v>
      </c>
      <c r="AL116" s="110">
        <v>17</v>
      </c>
      <c r="AM116" s="110">
        <v>17</v>
      </c>
      <c r="AN116" s="110">
        <v>17</v>
      </c>
      <c r="AO116" s="110">
        <v>17</v>
      </c>
      <c r="AP116" s="110">
        <v>17</v>
      </c>
      <c r="AQ116" s="110">
        <v>17</v>
      </c>
      <c r="AR116" s="109">
        <v>16</v>
      </c>
      <c r="AS116" s="109">
        <v>16</v>
      </c>
      <c r="AT116" s="109">
        <v>16</v>
      </c>
      <c r="AU116" s="109">
        <v>16</v>
      </c>
      <c r="AV116" s="109">
        <v>16</v>
      </c>
      <c r="AW116" s="109">
        <v>16</v>
      </c>
      <c r="AX116" s="110">
        <v>16</v>
      </c>
      <c r="AY116" s="110">
        <v>16</v>
      </c>
      <c r="AZ116" s="110">
        <v>16</v>
      </c>
      <c r="BA116" s="110">
        <v>16</v>
      </c>
      <c r="BB116" s="110">
        <v>16</v>
      </c>
      <c r="BC116" s="110">
        <v>16</v>
      </c>
      <c r="BD116" s="109">
        <v>15</v>
      </c>
      <c r="BE116" s="109">
        <v>15</v>
      </c>
      <c r="BF116" s="109">
        <v>15</v>
      </c>
      <c r="BG116" s="109">
        <v>15</v>
      </c>
      <c r="BH116" s="109">
        <v>15</v>
      </c>
      <c r="BI116" s="109">
        <v>15</v>
      </c>
      <c r="BJ116" s="110">
        <v>15</v>
      </c>
      <c r="BK116" s="110">
        <v>15</v>
      </c>
      <c r="BL116" s="110">
        <v>15</v>
      </c>
      <c r="BM116" s="110">
        <v>15</v>
      </c>
      <c r="BN116" s="110">
        <v>15</v>
      </c>
      <c r="BO116" s="110">
        <v>15</v>
      </c>
      <c r="BP116" s="109">
        <v>14</v>
      </c>
      <c r="BQ116" s="109">
        <v>14</v>
      </c>
      <c r="BR116" s="109">
        <v>14</v>
      </c>
      <c r="BS116" s="109">
        <v>14</v>
      </c>
      <c r="BT116" s="109">
        <v>14</v>
      </c>
      <c r="BU116" s="109">
        <v>14</v>
      </c>
    </row>
    <row r="117" spans="1:73" x14ac:dyDescent="0.25">
      <c r="A117" s="113">
        <v>17.5</v>
      </c>
      <c r="B117" s="110">
        <v>20</v>
      </c>
      <c r="C117" s="110">
        <v>20</v>
      </c>
      <c r="D117" s="110">
        <v>20</v>
      </c>
      <c r="E117" s="110">
        <v>20</v>
      </c>
      <c r="F117" s="110">
        <v>20</v>
      </c>
      <c r="G117" s="110">
        <v>20</v>
      </c>
      <c r="H117" s="109">
        <v>19</v>
      </c>
      <c r="I117" s="109">
        <v>19</v>
      </c>
      <c r="J117" s="109">
        <v>19</v>
      </c>
      <c r="K117" s="109">
        <v>19</v>
      </c>
      <c r="L117" s="109">
        <v>19</v>
      </c>
      <c r="M117" s="109">
        <v>19</v>
      </c>
      <c r="N117" s="110">
        <v>19</v>
      </c>
      <c r="O117" s="110">
        <v>19</v>
      </c>
      <c r="P117" s="110">
        <v>19</v>
      </c>
      <c r="Q117" s="110">
        <v>19</v>
      </c>
      <c r="R117" s="110">
        <v>19</v>
      </c>
      <c r="S117" s="110">
        <v>19</v>
      </c>
      <c r="T117" s="109">
        <v>18</v>
      </c>
      <c r="U117" s="109">
        <v>18</v>
      </c>
      <c r="V117" s="109">
        <v>18</v>
      </c>
      <c r="W117" s="109">
        <v>18</v>
      </c>
      <c r="X117" s="109">
        <v>18</v>
      </c>
      <c r="Y117" s="109">
        <v>18</v>
      </c>
      <c r="Z117" s="110">
        <v>18</v>
      </c>
      <c r="AA117" s="110">
        <v>18</v>
      </c>
      <c r="AB117" s="110">
        <v>18</v>
      </c>
      <c r="AC117" s="110">
        <v>18</v>
      </c>
      <c r="AD117" s="110">
        <v>18</v>
      </c>
      <c r="AE117" s="110">
        <v>18</v>
      </c>
      <c r="AF117" s="109">
        <v>17</v>
      </c>
      <c r="AG117" s="109">
        <v>17</v>
      </c>
      <c r="AH117" s="109">
        <v>17</v>
      </c>
      <c r="AI117" s="109">
        <v>17</v>
      </c>
      <c r="AJ117" s="109">
        <v>17</v>
      </c>
      <c r="AK117" s="109">
        <v>17</v>
      </c>
      <c r="AL117" s="110">
        <v>17</v>
      </c>
      <c r="AM117" s="110">
        <v>17</v>
      </c>
      <c r="AN117" s="110">
        <v>17</v>
      </c>
      <c r="AO117" s="110">
        <v>17</v>
      </c>
      <c r="AP117" s="110">
        <v>17</v>
      </c>
      <c r="AQ117" s="110">
        <v>17</v>
      </c>
      <c r="AR117" s="109">
        <v>16</v>
      </c>
      <c r="AS117" s="109">
        <v>16</v>
      </c>
      <c r="AT117" s="109">
        <v>16</v>
      </c>
      <c r="AU117" s="109">
        <v>16</v>
      </c>
      <c r="AV117" s="109">
        <v>16</v>
      </c>
      <c r="AW117" s="109">
        <v>16</v>
      </c>
      <c r="AX117" s="110">
        <v>16</v>
      </c>
      <c r="AY117" s="110">
        <v>16</v>
      </c>
      <c r="AZ117" s="110">
        <v>16</v>
      </c>
      <c r="BA117" s="110">
        <v>16</v>
      </c>
      <c r="BB117" s="110">
        <v>16</v>
      </c>
      <c r="BC117" s="110">
        <v>16</v>
      </c>
      <c r="BD117" s="109">
        <v>15</v>
      </c>
      <c r="BE117" s="109">
        <v>15</v>
      </c>
      <c r="BF117" s="109">
        <v>15</v>
      </c>
      <c r="BG117" s="109">
        <v>15</v>
      </c>
      <c r="BH117" s="109">
        <v>15</v>
      </c>
      <c r="BI117" s="109">
        <v>15</v>
      </c>
      <c r="BJ117" s="110">
        <v>15</v>
      </c>
      <c r="BK117" s="110">
        <v>15</v>
      </c>
      <c r="BL117" s="110">
        <v>15</v>
      </c>
      <c r="BM117" s="110">
        <v>15</v>
      </c>
      <c r="BN117" s="110">
        <v>15</v>
      </c>
      <c r="BO117" s="110">
        <v>15</v>
      </c>
      <c r="BP117" s="109">
        <v>14</v>
      </c>
      <c r="BQ117" s="109">
        <v>14</v>
      </c>
      <c r="BR117" s="109">
        <v>14</v>
      </c>
      <c r="BS117" s="109">
        <v>14</v>
      </c>
      <c r="BT117" s="109">
        <v>14</v>
      </c>
      <c r="BU117" s="109">
        <v>14</v>
      </c>
    </row>
    <row r="118" spans="1:73" x14ac:dyDescent="0.25">
      <c r="A118" s="113">
        <v>18</v>
      </c>
      <c r="B118" s="110">
        <v>20</v>
      </c>
      <c r="C118" s="110">
        <v>20</v>
      </c>
      <c r="D118" s="110">
        <v>20</v>
      </c>
      <c r="E118" s="110">
        <v>20</v>
      </c>
      <c r="F118" s="110">
        <v>20</v>
      </c>
      <c r="G118" s="110">
        <v>20</v>
      </c>
      <c r="H118" s="114">
        <v>20</v>
      </c>
      <c r="I118" s="114">
        <v>20</v>
      </c>
      <c r="J118" s="114">
        <v>20</v>
      </c>
      <c r="K118" s="114">
        <v>20</v>
      </c>
      <c r="L118" s="114">
        <v>20</v>
      </c>
      <c r="M118" s="114">
        <v>20</v>
      </c>
      <c r="N118" s="110">
        <v>19</v>
      </c>
      <c r="O118" s="110">
        <v>19</v>
      </c>
      <c r="P118" s="110">
        <v>19</v>
      </c>
      <c r="Q118" s="110">
        <v>19</v>
      </c>
      <c r="R118" s="110">
        <v>19</v>
      </c>
      <c r="S118" s="110">
        <v>19</v>
      </c>
      <c r="T118" s="109">
        <v>18</v>
      </c>
      <c r="U118" s="109">
        <v>18</v>
      </c>
      <c r="V118" s="109">
        <v>18</v>
      </c>
      <c r="W118" s="109">
        <v>18</v>
      </c>
      <c r="X118" s="109">
        <v>18</v>
      </c>
      <c r="Y118" s="109">
        <v>18</v>
      </c>
      <c r="Z118" s="110">
        <v>18</v>
      </c>
      <c r="AA118" s="110">
        <v>18</v>
      </c>
      <c r="AB118" s="110">
        <v>18</v>
      </c>
      <c r="AC118" s="110">
        <v>18</v>
      </c>
      <c r="AD118" s="110">
        <v>18</v>
      </c>
      <c r="AE118" s="110">
        <v>18</v>
      </c>
      <c r="AF118" s="109">
        <v>18</v>
      </c>
      <c r="AG118" s="109">
        <v>18</v>
      </c>
      <c r="AH118" s="109">
        <v>18</v>
      </c>
      <c r="AI118" s="109">
        <v>18</v>
      </c>
      <c r="AJ118" s="109">
        <v>18</v>
      </c>
      <c r="AK118" s="109">
        <v>18</v>
      </c>
      <c r="AL118" s="110">
        <v>17</v>
      </c>
      <c r="AM118" s="110">
        <v>17</v>
      </c>
      <c r="AN118" s="110">
        <v>17</v>
      </c>
      <c r="AO118" s="110">
        <v>17</v>
      </c>
      <c r="AP118" s="110">
        <v>17</v>
      </c>
      <c r="AQ118" s="110">
        <v>17</v>
      </c>
      <c r="AR118" s="109">
        <v>17</v>
      </c>
      <c r="AS118" s="109">
        <v>17</v>
      </c>
      <c r="AT118" s="109">
        <v>17</v>
      </c>
      <c r="AU118" s="109">
        <v>17</v>
      </c>
      <c r="AV118" s="109">
        <v>17</v>
      </c>
      <c r="AW118" s="109">
        <v>17</v>
      </c>
      <c r="AX118" s="110">
        <v>16</v>
      </c>
      <c r="AY118" s="110">
        <v>16</v>
      </c>
      <c r="AZ118" s="110">
        <v>16</v>
      </c>
      <c r="BA118" s="110">
        <v>16</v>
      </c>
      <c r="BB118" s="110">
        <v>16</v>
      </c>
      <c r="BC118" s="110">
        <v>16</v>
      </c>
      <c r="BD118" s="109">
        <v>16</v>
      </c>
      <c r="BE118" s="109">
        <v>16</v>
      </c>
      <c r="BF118" s="109">
        <v>16</v>
      </c>
      <c r="BG118" s="109">
        <v>16</v>
      </c>
      <c r="BH118" s="109">
        <v>16</v>
      </c>
      <c r="BI118" s="109">
        <v>16</v>
      </c>
      <c r="BJ118" s="110">
        <v>15</v>
      </c>
      <c r="BK118" s="110">
        <v>15</v>
      </c>
      <c r="BL118" s="110">
        <v>15</v>
      </c>
      <c r="BM118" s="110">
        <v>15</v>
      </c>
      <c r="BN118" s="110">
        <v>15</v>
      </c>
      <c r="BO118" s="110">
        <v>15</v>
      </c>
      <c r="BP118" s="109">
        <v>15</v>
      </c>
      <c r="BQ118" s="109">
        <v>15</v>
      </c>
      <c r="BR118" s="109">
        <v>15</v>
      </c>
      <c r="BS118" s="109">
        <v>15</v>
      </c>
      <c r="BT118" s="109">
        <v>15</v>
      </c>
      <c r="BU118" s="109">
        <v>15</v>
      </c>
    </row>
    <row r="119" spans="1:73" x14ac:dyDescent="0.25">
      <c r="A119" s="113">
        <v>18.5</v>
      </c>
      <c r="B119" s="110">
        <v>20</v>
      </c>
      <c r="C119" s="110">
        <v>20</v>
      </c>
      <c r="D119" s="110">
        <v>20</v>
      </c>
      <c r="E119" s="110">
        <v>20</v>
      </c>
      <c r="F119" s="110">
        <v>20</v>
      </c>
      <c r="G119" s="110">
        <v>20</v>
      </c>
      <c r="H119" s="109">
        <v>20</v>
      </c>
      <c r="I119" s="109">
        <v>20</v>
      </c>
      <c r="J119" s="109">
        <v>20</v>
      </c>
      <c r="K119" s="109">
        <v>20</v>
      </c>
      <c r="L119" s="109">
        <v>20</v>
      </c>
      <c r="M119" s="109">
        <v>20</v>
      </c>
      <c r="N119" s="110">
        <v>19</v>
      </c>
      <c r="O119" s="110">
        <v>19</v>
      </c>
      <c r="P119" s="110">
        <v>19</v>
      </c>
      <c r="Q119" s="110">
        <v>19</v>
      </c>
      <c r="R119" s="110">
        <v>19</v>
      </c>
      <c r="S119" s="110">
        <v>19</v>
      </c>
      <c r="T119" s="109">
        <v>19</v>
      </c>
      <c r="U119" s="109">
        <v>19</v>
      </c>
      <c r="V119" s="109">
        <v>19</v>
      </c>
      <c r="W119" s="109">
        <v>19</v>
      </c>
      <c r="X119" s="109">
        <v>19</v>
      </c>
      <c r="Y119" s="109">
        <v>19</v>
      </c>
      <c r="Z119" s="110">
        <v>18</v>
      </c>
      <c r="AA119" s="110">
        <v>18</v>
      </c>
      <c r="AB119" s="110">
        <v>18</v>
      </c>
      <c r="AC119" s="110">
        <v>18</v>
      </c>
      <c r="AD119" s="110">
        <v>18</v>
      </c>
      <c r="AE119" s="110">
        <v>18</v>
      </c>
      <c r="AF119" s="109">
        <v>18</v>
      </c>
      <c r="AG119" s="109">
        <v>18</v>
      </c>
      <c r="AH119" s="109">
        <v>18</v>
      </c>
      <c r="AI119" s="109">
        <v>18</v>
      </c>
      <c r="AJ119" s="109">
        <v>18</v>
      </c>
      <c r="AK119" s="109">
        <v>18</v>
      </c>
      <c r="AL119" s="110">
        <v>17</v>
      </c>
      <c r="AM119" s="110">
        <v>17</v>
      </c>
      <c r="AN119" s="110">
        <v>17</v>
      </c>
      <c r="AO119" s="110">
        <v>17</v>
      </c>
      <c r="AP119" s="110">
        <v>17</v>
      </c>
      <c r="AQ119" s="110">
        <v>17</v>
      </c>
      <c r="AR119" s="109">
        <v>17</v>
      </c>
      <c r="AS119" s="109">
        <v>17</v>
      </c>
      <c r="AT119" s="109">
        <v>17</v>
      </c>
      <c r="AU119" s="109">
        <v>17</v>
      </c>
      <c r="AV119" s="109">
        <v>17</v>
      </c>
      <c r="AW119" s="109">
        <v>17</v>
      </c>
      <c r="AX119" s="110">
        <v>16</v>
      </c>
      <c r="AY119" s="110">
        <v>16</v>
      </c>
      <c r="AZ119" s="110">
        <v>16</v>
      </c>
      <c r="BA119" s="110">
        <v>16</v>
      </c>
      <c r="BB119" s="110">
        <v>16</v>
      </c>
      <c r="BC119" s="110">
        <v>16</v>
      </c>
      <c r="BD119" s="109">
        <v>16</v>
      </c>
      <c r="BE119" s="109">
        <v>16</v>
      </c>
      <c r="BF119" s="109">
        <v>16</v>
      </c>
      <c r="BG119" s="109">
        <v>16</v>
      </c>
      <c r="BH119" s="109">
        <v>16</v>
      </c>
      <c r="BI119" s="109">
        <v>16</v>
      </c>
      <c r="BJ119" s="110">
        <v>15</v>
      </c>
      <c r="BK119" s="110">
        <v>15</v>
      </c>
      <c r="BL119" s="110">
        <v>15</v>
      </c>
      <c r="BM119" s="110">
        <v>15</v>
      </c>
      <c r="BN119" s="110">
        <v>15</v>
      </c>
      <c r="BO119" s="110">
        <v>15</v>
      </c>
      <c r="BP119" s="109">
        <v>15</v>
      </c>
      <c r="BQ119" s="109">
        <v>15</v>
      </c>
      <c r="BR119" s="109">
        <v>15</v>
      </c>
      <c r="BS119" s="109">
        <v>15</v>
      </c>
      <c r="BT119" s="109">
        <v>15</v>
      </c>
      <c r="BU119" s="109">
        <v>15</v>
      </c>
    </row>
    <row r="120" spans="1:73" x14ac:dyDescent="0.25">
      <c r="A120" s="113">
        <v>19</v>
      </c>
      <c r="B120" s="110">
        <v>20</v>
      </c>
      <c r="C120" s="110">
        <v>20</v>
      </c>
      <c r="D120" s="110">
        <v>20</v>
      </c>
      <c r="E120" s="110">
        <v>20</v>
      </c>
      <c r="F120" s="110">
        <v>20</v>
      </c>
      <c r="G120" s="110">
        <v>20</v>
      </c>
      <c r="H120" s="111">
        <v>20</v>
      </c>
      <c r="I120" s="111">
        <v>20</v>
      </c>
      <c r="J120" s="111">
        <v>20</v>
      </c>
      <c r="K120" s="111">
        <v>20</v>
      </c>
      <c r="L120" s="111">
        <v>20</v>
      </c>
      <c r="M120" s="111">
        <v>20</v>
      </c>
      <c r="N120" s="110">
        <v>19</v>
      </c>
      <c r="O120" s="110">
        <v>19</v>
      </c>
      <c r="P120" s="110">
        <v>19</v>
      </c>
      <c r="Q120" s="110">
        <v>19</v>
      </c>
      <c r="R120" s="110">
        <v>19</v>
      </c>
      <c r="S120" s="110">
        <v>19</v>
      </c>
      <c r="T120" s="109">
        <v>19</v>
      </c>
      <c r="U120" s="109">
        <v>19</v>
      </c>
      <c r="V120" s="109">
        <v>19</v>
      </c>
      <c r="W120" s="109">
        <v>19</v>
      </c>
      <c r="X120" s="109">
        <v>19</v>
      </c>
      <c r="Y120" s="109">
        <v>19</v>
      </c>
      <c r="Z120" s="110">
        <v>18</v>
      </c>
      <c r="AA120" s="110">
        <v>18</v>
      </c>
      <c r="AB120" s="110">
        <v>18</v>
      </c>
      <c r="AC120" s="110">
        <v>18</v>
      </c>
      <c r="AD120" s="110">
        <v>18</v>
      </c>
      <c r="AE120" s="110">
        <v>18</v>
      </c>
      <c r="AF120" s="109">
        <v>18</v>
      </c>
      <c r="AG120" s="109">
        <v>18</v>
      </c>
      <c r="AH120" s="109">
        <v>18</v>
      </c>
      <c r="AI120" s="109">
        <v>18</v>
      </c>
      <c r="AJ120" s="109">
        <v>18</v>
      </c>
      <c r="AK120" s="109">
        <v>18</v>
      </c>
      <c r="AL120" s="110">
        <v>17</v>
      </c>
      <c r="AM120" s="110">
        <v>17</v>
      </c>
      <c r="AN120" s="110">
        <v>17</v>
      </c>
      <c r="AO120" s="110">
        <v>17</v>
      </c>
      <c r="AP120" s="110">
        <v>17</v>
      </c>
      <c r="AQ120" s="110">
        <v>17</v>
      </c>
      <c r="AR120" s="109">
        <v>17</v>
      </c>
      <c r="AS120" s="109">
        <v>17</v>
      </c>
      <c r="AT120" s="109">
        <v>17</v>
      </c>
      <c r="AU120" s="109">
        <v>17</v>
      </c>
      <c r="AV120" s="109">
        <v>17</v>
      </c>
      <c r="AW120" s="109">
        <v>17</v>
      </c>
      <c r="AX120" s="110">
        <v>16</v>
      </c>
      <c r="AY120" s="110">
        <v>16</v>
      </c>
      <c r="AZ120" s="110">
        <v>16</v>
      </c>
      <c r="BA120" s="110">
        <v>16</v>
      </c>
      <c r="BB120" s="110">
        <v>16</v>
      </c>
      <c r="BC120" s="110">
        <v>16</v>
      </c>
      <c r="BD120" s="109">
        <v>16</v>
      </c>
      <c r="BE120" s="109">
        <v>16</v>
      </c>
      <c r="BF120" s="109">
        <v>16</v>
      </c>
      <c r="BG120" s="109">
        <v>16</v>
      </c>
      <c r="BH120" s="109">
        <v>16</v>
      </c>
      <c r="BI120" s="109">
        <v>16</v>
      </c>
      <c r="BJ120" s="110">
        <v>15</v>
      </c>
      <c r="BK120" s="110">
        <v>15</v>
      </c>
      <c r="BL120" s="110">
        <v>15</v>
      </c>
      <c r="BM120" s="110">
        <v>15</v>
      </c>
      <c r="BN120" s="110">
        <v>15</v>
      </c>
      <c r="BO120" s="110">
        <v>15</v>
      </c>
      <c r="BP120" s="109">
        <v>15</v>
      </c>
      <c r="BQ120" s="109">
        <v>15</v>
      </c>
      <c r="BR120" s="109">
        <v>15</v>
      </c>
      <c r="BS120" s="109">
        <v>15</v>
      </c>
      <c r="BT120" s="109">
        <v>15</v>
      </c>
      <c r="BU120" s="109">
        <v>15</v>
      </c>
    </row>
    <row r="121" spans="1:73" x14ac:dyDescent="0.25">
      <c r="A121" s="113">
        <v>19.5</v>
      </c>
      <c r="B121" s="110">
        <v>20</v>
      </c>
      <c r="C121" s="110">
        <v>20</v>
      </c>
      <c r="D121" s="110">
        <v>20</v>
      </c>
      <c r="E121" s="110">
        <v>20</v>
      </c>
      <c r="F121" s="110">
        <v>20</v>
      </c>
      <c r="G121" s="110">
        <v>20</v>
      </c>
      <c r="H121" s="111">
        <v>20</v>
      </c>
      <c r="I121" s="111">
        <v>20</v>
      </c>
      <c r="J121" s="111">
        <v>20</v>
      </c>
      <c r="K121" s="111">
        <v>20</v>
      </c>
      <c r="L121" s="111">
        <v>20</v>
      </c>
      <c r="M121" s="111">
        <v>20</v>
      </c>
      <c r="N121" s="115">
        <v>20</v>
      </c>
      <c r="O121" s="115">
        <v>20</v>
      </c>
      <c r="P121" s="115">
        <v>20</v>
      </c>
      <c r="Q121" s="115">
        <v>20</v>
      </c>
      <c r="R121" s="115">
        <v>20</v>
      </c>
      <c r="S121" s="115">
        <v>20</v>
      </c>
      <c r="T121" s="109">
        <v>19</v>
      </c>
      <c r="U121" s="109">
        <v>19</v>
      </c>
      <c r="V121" s="109">
        <v>19</v>
      </c>
      <c r="W121" s="109">
        <v>19</v>
      </c>
      <c r="X121" s="109">
        <v>19</v>
      </c>
      <c r="Y121" s="109">
        <v>19</v>
      </c>
      <c r="Z121" s="110">
        <v>19</v>
      </c>
      <c r="AA121" s="110">
        <v>19</v>
      </c>
      <c r="AB121" s="110">
        <v>19</v>
      </c>
      <c r="AC121" s="110">
        <v>19</v>
      </c>
      <c r="AD121" s="110">
        <v>19</v>
      </c>
      <c r="AE121" s="110">
        <v>19</v>
      </c>
      <c r="AF121" s="109">
        <v>18</v>
      </c>
      <c r="AG121" s="109">
        <v>18</v>
      </c>
      <c r="AH121" s="109">
        <v>18</v>
      </c>
      <c r="AI121" s="109">
        <v>18</v>
      </c>
      <c r="AJ121" s="109">
        <v>18</v>
      </c>
      <c r="AK121" s="109">
        <v>18</v>
      </c>
      <c r="AL121" s="110">
        <v>18</v>
      </c>
      <c r="AM121" s="110">
        <v>18</v>
      </c>
      <c r="AN121" s="110">
        <v>18</v>
      </c>
      <c r="AO121" s="110">
        <v>18</v>
      </c>
      <c r="AP121" s="110">
        <v>18</v>
      </c>
      <c r="AQ121" s="110">
        <v>18</v>
      </c>
      <c r="AR121" s="109">
        <v>17</v>
      </c>
      <c r="AS121" s="109">
        <v>17</v>
      </c>
      <c r="AT121" s="109">
        <v>17</v>
      </c>
      <c r="AU121" s="109">
        <v>17</v>
      </c>
      <c r="AV121" s="109">
        <v>17</v>
      </c>
      <c r="AW121" s="109">
        <v>17</v>
      </c>
      <c r="AX121" s="110">
        <v>17</v>
      </c>
      <c r="AY121" s="110">
        <v>17</v>
      </c>
      <c r="AZ121" s="110">
        <v>17</v>
      </c>
      <c r="BA121" s="110">
        <v>17</v>
      </c>
      <c r="BB121" s="110">
        <v>17</v>
      </c>
      <c r="BC121" s="110">
        <v>17</v>
      </c>
      <c r="BD121" s="109">
        <v>16</v>
      </c>
      <c r="BE121" s="109">
        <v>16</v>
      </c>
      <c r="BF121" s="109">
        <v>16</v>
      </c>
      <c r="BG121" s="109">
        <v>16</v>
      </c>
      <c r="BH121" s="109">
        <v>16</v>
      </c>
      <c r="BI121" s="109">
        <v>16</v>
      </c>
      <c r="BJ121" s="110">
        <v>16</v>
      </c>
      <c r="BK121" s="110">
        <v>16</v>
      </c>
      <c r="BL121" s="110">
        <v>16</v>
      </c>
      <c r="BM121" s="110">
        <v>16</v>
      </c>
      <c r="BN121" s="110">
        <v>16</v>
      </c>
      <c r="BO121" s="110">
        <v>16</v>
      </c>
      <c r="BP121" s="109">
        <v>15</v>
      </c>
      <c r="BQ121" s="109">
        <v>15</v>
      </c>
      <c r="BR121" s="109">
        <v>15</v>
      </c>
      <c r="BS121" s="109">
        <v>15</v>
      </c>
      <c r="BT121" s="109">
        <v>15</v>
      </c>
      <c r="BU121" s="109">
        <v>15</v>
      </c>
    </row>
    <row r="122" spans="1:73" x14ac:dyDescent="0.25">
      <c r="A122" s="113">
        <v>20</v>
      </c>
      <c r="B122" s="110">
        <v>20</v>
      </c>
      <c r="C122" s="110">
        <v>20</v>
      </c>
      <c r="D122" s="110">
        <v>20</v>
      </c>
      <c r="E122" s="110">
        <v>20</v>
      </c>
      <c r="F122" s="110">
        <v>20</v>
      </c>
      <c r="G122" s="110">
        <v>20</v>
      </c>
      <c r="H122" s="111">
        <v>20</v>
      </c>
      <c r="I122" s="111">
        <v>20</v>
      </c>
      <c r="J122" s="111">
        <v>20</v>
      </c>
      <c r="K122" s="111">
        <v>20</v>
      </c>
      <c r="L122" s="111">
        <v>20</v>
      </c>
      <c r="M122" s="111">
        <v>20</v>
      </c>
      <c r="N122" s="110">
        <v>20</v>
      </c>
      <c r="O122" s="110">
        <v>20</v>
      </c>
      <c r="P122" s="110">
        <v>20</v>
      </c>
      <c r="Q122" s="110">
        <v>20</v>
      </c>
      <c r="R122" s="110">
        <v>20</v>
      </c>
      <c r="S122" s="110">
        <v>20</v>
      </c>
      <c r="T122" s="109">
        <v>19</v>
      </c>
      <c r="U122" s="109">
        <v>19</v>
      </c>
      <c r="V122" s="109">
        <v>19</v>
      </c>
      <c r="W122" s="109">
        <v>19</v>
      </c>
      <c r="X122" s="109">
        <v>19</v>
      </c>
      <c r="Y122" s="109">
        <v>19</v>
      </c>
      <c r="Z122" s="110">
        <v>19</v>
      </c>
      <c r="AA122" s="110">
        <v>19</v>
      </c>
      <c r="AB122" s="110">
        <v>19</v>
      </c>
      <c r="AC122" s="110">
        <v>19</v>
      </c>
      <c r="AD122" s="110">
        <v>19</v>
      </c>
      <c r="AE122" s="110">
        <v>19</v>
      </c>
      <c r="AF122" s="109">
        <v>18</v>
      </c>
      <c r="AG122" s="109">
        <v>18</v>
      </c>
      <c r="AH122" s="109">
        <v>18</v>
      </c>
      <c r="AI122" s="109">
        <v>18</v>
      </c>
      <c r="AJ122" s="109">
        <v>18</v>
      </c>
      <c r="AK122" s="109">
        <v>18</v>
      </c>
      <c r="AL122" s="110">
        <v>18</v>
      </c>
      <c r="AM122" s="110">
        <v>18</v>
      </c>
      <c r="AN122" s="110">
        <v>18</v>
      </c>
      <c r="AO122" s="110">
        <v>18</v>
      </c>
      <c r="AP122" s="110">
        <v>18</v>
      </c>
      <c r="AQ122" s="110">
        <v>18</v>
      </c>
      <c r="AR122" s="109">
        <v>17</v>
      </c>
      <c r="AS122" s="109">
        <v>17</v>
      </c>
      <c r="AT122" s="109">
        <v>17</v>
      </c>
      <c r="AU122" s="109">
        <v>17</v>
      </c>
      <c r="AV122" s="109">
        <v>17</v>
      </c>
      <c r="AW122" s="109">
        <v>17</v>
      </c>
      <c r="AX122" s="110">
        <v>17</v>
      </c>
      <c r="AY122" s="110">
        <v>17</v>
      </c>
      <c r="AZ122" s="110">
        <v>17</v>
      </c>
      <c r="BA122" s="110">
        <v>17</v>
      </c>
      <c r="BB122" s="110">
        <v>17</v>
      </c>
      <c r="BC122" s="110">
        <v>17</v>
      </c>
      <c r="BD122" s="109">
        <v>16</v>
      </c>
      <c r="BE122" s="109">
        <v>16</v>
      </c>
      <c r="BF122" s="109">
        <v>16</v>
      </c>
      <c r="BG122" s="109">
        <v>16</v>
      </c>
      <c r="BH122" s="109">
        <v>16</v>
      </c>
      <c r="BI122" s="109">
        <v>16</v>
      </c>
      <c r="BJ122" s="110">
        <v>16</v>
      </c>
      <c r="BK122" s="110">
        <v>16</v>
      </c>
      <c r="BL122" s="110">
        <v>16</v>
      </c>
      <c r="BM122" s="110">
        <v>16</v>
      </c>
      <c r="BN122" s="110">
        <v>16</v>
      </c>
      <c r="BO122" s="110">
        <v>16</v>
      </c>
      <c r="BP122" s="109">
        <v>15</v>
      </c>
      <c r="BQ122" s="109">
        <v>15</v>
      </c>
      <c r="BR122" s="109">
        <v>15</v>
      </c>
      <c r="BS122" s="109">
        <v>15</v>
      </c>
      <c r="BT122" s="109">
        <v>15</v>
      </c>
      <c r="BU122" s="109">
        <v>15</v>
      </c>
    </row>
    <row r="123" spans="1:73" x14ac:dyDescent="0.25">
      <c r="A123" s="113">
        <v>20.5</v>
      </c>
      <c r="B123" s="112">
        <v>20</v>
      </c>
      <c r="C123" s="112">
        <v>20</v>
      </c>
      <c r="D123" s="112">
        <v>20</v>
      </c>
      <c r="E123" s="112">
        <v>20</v>
      </c>
      <c r="F123" s="112">
        <v>20</v>
      </c>
      <c r="G123" s="112">
        <v>20</v>
      </c>
      <c r="H123" s="111">
        <v>20</v>
      </c>
      <c r="I123" s="111">
        <v>20</v>
      </c>
      <c r="J123" s="111">
        <v>20</v>
      </c>
      <c r="K123" s="111">
        <v>20</v>
      </c>
      <c r="L123" s="111">
        <v>20</v>
      </c>
      <c r="M123" s="111">
        <v>20</v>
      </c>
      <c r="N123" s="110">
        <v>20</v>
      </c>
      <c r="O123" s="110">
        <v>20</v>
      </c>
      <c r="P123" s="110">
        <v>20</v>
      </c>
      <c r="Q123" s="110">
        <v>20</v>
      </c>
      <c r="R123" s="110">
        <v>20</v>
      </c>
      <c r="S123" s="110">
        <v>20</v>
      </c>
      <c r="T123" s="109">
        <v>19</v>
      </c>
      <c r="U123" s="109">
        <v>19</v>
      </c>
      <c r="V123" s="109">
        <v>19</v>
      </c>
      <c r="W123" s="109">
        <v>19</v>
      </c>
      <c r="X123" s="109">
        <v>19</v>
      </c>
      <c r="Y123" s="109">
        <v>19</v>
      </c>
      <c r="Z123" s="110">
        <v>19</v>
      </c>
      <c r="AA123" s="110">
        <v>19</v>
      </c>
      <c r="AB123" s="110">
        <v>19</v>
      </c>
      <c r="AC123" s="110">
        <v>19</v>
      </c>
      <c r="AD123" s="110">
        <v>19</v>
      </c>
      <c r="AE123" s="110">
        <v>19</v>
      </c>
      <c r="AF123" s="109">
        <v>19</v>
      </c>
      <c r="AG123" s="109">
        <v>19</v>
      </c>
      <c r="AH123" s="109">
        <v>19</v>
      </c>
      <c r="AI123" s="109">
        <v>19</v>
      </c>
      <c r="AJ123" s="109">
        <v>19</v>
      </c>
      <c r="AK123" s="109">
        <v>19</v>
      </c>
      <c r="AL123" s="110">
        <v>18</v>
      </c>
      <c r="AM123" s="110">
        <v>18</v>
      </c>
      <c r="AN123" s="110">
        <v>18</v>
      </c>
      <c r="AO123" s="110">
        <v>18</v>
      </c>
      <c r="AP123" s="110">
        <v>18</v>
      </c>
      <c r="AQ123" s="110">
        <v>18</v>
      </c>
      <c r="AR123" s="109">
        <v>18</v>
      </c>
      <c r="AS123" s="109">
        <v>18</v>
      </c>
      <c r="AT123" s="109">
        <v>18</v>
      </c>
      <c r="AU123" s="109">
        <v>18</v>
      </c>
      <c r="AV123" s="109">
        <v>18</v>
      </c>
      <c r="AW123" s="109">
        <v>18</v>
      </c>
      <c r="AX123" s="110">
        <v>17</v>
      </c>
      <c r="AY123" s="110">
        <v>17</v>
      </c>
      <c r="AZ123" s="110">
        <v>17</v>
      </c>
      <c r="BA123" s="110">
        <v>17</v>
      </c>
      <c r="BB123" s="110">
        <v>17</v>
      </c>
      <c r="BC123" s="110">
        <v>17</v>
      </c>
      <c r="BD123" s="109">
        <v>17</v>
      </c>
      <c r="BE123" s="109">
        <v>17</v>
      </c>
      <c r="BF123" s="109">
        <v>17</v>
      </c>
      <c r="BG123" s="109">
        <v>17</v>
      </c>
      <c r="BH123" s="109">
        <v>17</v>
      </c>
      <c r="BI123" s="109">
        <v>17</v>
      </c>
      <c r="BJ123" s="110">
        <v>16</v>
      </c>
      <c r="BK123" s="110">
        <v>16</v>
      </c>
      <c r="BL123" s="110">
        <v>16</v>
      </c>
      <c r="BM123" s="110">
        <v>16</v>
      </c>
      <c r="BN123" s="110">
        <v>16</v>
      </c>
      <c r="BO123" s="110">
        <v>16</v>
      </c>
      <c r="BP123" s="109">
        <v>16</v>
      </c>
      <c r="BQ123" s="109">
        <v>16</v>
      </c>
      <c r="BR123" s="109">
        <v>16</v>
      </c>
      <c r="BS123" s="109">
        <v>16</v>
      </c>
      <c r="BT123" s="109">
        <v>16</v>
      </c>
      <c r="BU123" s="109">
        <v>16</v>
      </c>
    </row>
    <row r="124" spans="1:73" x14ac:dyDescent="0.25">
      <c r="A124" s="113">
        <v>21</v>
      </c>
      <c r="B124" s="112">
        <v>20</v>
      </c>
      <c r="C124" s="112">
        <v>20</v>
      </c>
      <c r="D124" s="112">
        <v>20</v>
      </c>
      <c r="E124" s="112">
        <v>20</v>
      </c>
      <c r="F124" s="112">
        <v>20</v>
      </c>
      <c r="G124" s="112">
        <v>20</v>
      </c>
      <c r="H124" s="111">
        <v>20</v>
      </c>
      <c r="I124" s="111">
        <v>20</v>
      </c>
      <c r="J124" s="111">
        <v>20</v>
      </c>
      <c r="K124" s="111">
        <v>20</v>
      </c>
      <c r="L124" s="111">
        <v>20</v>
      </c>
      <c r="M124" s="111">
        <v>20</v>
      </c>
      <c r="N124" s="110">
        <v>20</v>
      </c>
      <c r="O124" s="110">
        <v>20</v>
      </c>
      <c r="P124" s="110">
        <v>20</v>
      </c>
      <c r="Q124" s="110">
        <v>20</v>
      </c>
      <c r="R124" s="110">
        <v>20</v>
      </c>
      <c r="S124" s="110">
        <v>20</v>
      </c>
      <c r="T124" s="114">
        <v>20</v>
      </c>
      <c r="U124" s="114">
        <v>20</v>
      </c>
      <c r="V124" s="114">
        <v>20</v>
      </c>
      <c r="W124" s="114">
        <v>20</v>
      </c>
      <c r="X124" s="114">
        <v>20</v>
      </c>
      <c r="Y124" s="114">
        <v>20</v>
      </c>
      <c r="Z124" s="110">
        <v>19</v>
      </c>
      <c r="AA124" s="110">
        <v>19</v>
      </c>
      <c r="AB124" s="110">
        <v>19</v>
      </c>
      <c r="AC124" s="110">
        <v>19</v>
      </c>
      <c r="AD124" s="110">
        <v>19</v>
      </c>
      <c r="AE124" s="110">
        <v>19</v>
      </c>
      <c r="AF124" s="109">
        <v>19</v>
      </c>
      <c r="AG124" s="109">
        <v>19</v>
      </c>
      <c r="AH124" s="109">
        <v>19</v>
      </c>
      <c r="AI124" s="109">
        <v>19</v>
      </c>
      <c r="AJ124" s="109">
        <v>19</v>
      </c>
      <c r="AK124" s="109">
        <v>19</v>
      </c>
      <c r="AL124" s="110">
        <v>18</v>
      </c>
      <c r="AM124" s="110">
        <v>18</v>
      </c>
      <c r="AN124" s="110">
        <v>18</v>
      </c>
      <c r="AO124" s="110">
        <v>18</v>
      </c>
      <c r="AP124" s="110">
        <v>18</v>
      </c>
      <c r="AQ124" s="110">
        <v>18</v>
      </c>
      <c r="AR124" s="109">
        <v>18</v>
      </c>
      <c r="AS124" s="109">
        <v>18</v>
      </c>
      <c r="AT124" s="109">
        <v>18</v>
      </c>
      <c r="AU124" s="109">
        <v>18</v>
      </c>
      <c r="AV124" s="109">
        <v>18</v>
      </c>
      <c r="AW124" s="109">
        <v>18</v>
      </c>
      <c r="AX124" s="110">
        <v>17</v>
      </c>
      <c r="AY124" s="110">
        <v>17</v>
      </c>
      <c r="AZ124" s="110">
        <v>17</v>
      </c>
      <c r="BA124" s="110">
        <v>17</v>
      </c>
      <c r="BB124" s="110">
        <v>17</v>
      </c>
      <c r="BC124" s="110">
        <v>17</v>
      </c>
      <c r="BD124" s="109">
        <v>17</v>
      </c>
      <c r="BE124" s="109">
        <v>17</v>
      </c>
      <c r="BF124" s="109">
        <v>17</v>
      </c>
      <c r="BG124" s="109">
        <v>17</v>
      </c>
      <c r="BH124" s="109">
        <v>17</v>
      </c>
      <c r="BI124" s="109">
        <v>17</v>
      </c>
      <c r="BJ124" s="110">
        <v>16</v>
      </c>
      <c r="BK124" s="110">
        <v>16</v>
      </c>
      <c r="BL124" s="110">
        <v>16</v>
      </c>
      <c r="BM124" s="110">
        <v>16</v>
      </c>
      <c r="BN124" s="110">
        <v>16</v>
      </c>
      <c r="BO124" s="110">
        <v>16</v>
      </c>
      <c r="BP124" s="109">
        <v>16</v>
      </c>
      <c r="BQ124" s="109">
        <v>16</v>
      </c>
      <c r="BR124" s="109">
        <v>16</v>
      </c>
      <c r="BS124" s="109">
        <v>16</v>
      </c>
      <c r="BT124" s="109">
        <v>16</v>
      </c>
      <c r="BU124" s="109">
        <v>16</v>
      </c>
    </row>
    <row r="125" spans="1:73" x14ac:dyDescent="0.25">
      <c r="A125" s="113">
        <v>21.5</v>
      </c>
      <c r="B125" s="112">
        <v>20</v>
      </c>
      <c r="C125" s="112">
        <v>20</v>
      </c>
      <c r="D125" s="112">
        <v>20</v>
      </c>
      <c r="E125" s="112">
        <v>20</v>
      </c>
      <c r="F125" s="112">
        <v>20</v>
      </c>
      <c r="G125" s="112">
        <v>20</v>
      </c>
      <c r="H125" s="111">
        <v>20</v>
      </c>
      <c r="I125" s="111">
        <v>20</v>
      </c>
      <c r="J125" s="111">
        <v>20</v>
      </c>
      <c r="K125" s="111">
        <v>20</v>
      </c>
      <c r="L125" s="111">
        <v>20</v>
      </c>
      <c r="M125" s="111">
        <v>20</v>
      </c>
      <c r="N125" s="110">
        <v>20</v>
      </c>
      <c r="O125" s="110">
        <v>20</v>
      </c>
      <c r="P125" s="110">
        <v>20</v>
      </c>
      <c r="Q125" s="110">
        <v>20</v>
      </c>
      <c r="R125" s="110">
        <v>20</v>
      </c>
      <c r="S125" s="110">
        <v>20</v>
      </c>
      <c r="T125" s="109">
        <v>20</v>
      </c>
      <c r="U125" s="109">
        <v>20</v>
      </c>
      <c r="V125" s="109">
        <v>20</v>
      </c>
      <c r="W125" s="109">
        <v>20</v>
      </c>
      <c r="X125" s="109">
        <v>20</v>
      </c>
      <c r="Y125" s="109">
        <v>20</v>
      </c>
      <c r="Z125" s="110">
        <v>19</v>
      </c>
      <c r="AA125" s="110">
        <v>19</v>
      </c>
      <c r="AB125" s="110">
        <v>19</v>
      </c>
      <c r="AC125" s="110">
        <v>19</v>
      </c>
      <c r="AD125" s="110">
        <v>19</v>
      </c>
      <c r="AE125" s="110">
        <v>19</v>
      </c>
      <c r="AF125" s="109">
        <v>19</v>
      </c>
      <c r="AG125" s="109">
        <v>19</v>
      </c>
      <c r="AH125" s="109">
        <v>19</v>
      </c>
      <c r="AI125" s="109">
        <v>19</v>
      </c>
      <c r="AJ125" s="109">
        <v>19</v>
      </c>
      <c r="AK125" s="109">
        <v>19</v>
      </c>
      <c r="AL125" s="110">
        <v>18</v>
      </c>
      <c r="AM125" s="110">
        <v>18</v>
      </c>
      <c r="AN125" s="110">
        <v>18</v>
      </c>
      <c r="AO125" s="110">
        <v>18</v>
      </c>
      <c r="AP125" s="110">
        <v>18</v>
      </c>
      <c r="AQ125" s="110">
        <v>18</v>
      </c>
      <c r="AR125" s="109">
        <v>18</v>
      </c>
      <c r="AS125" s="109">
        <v>18</v>
      </c>
      <c r="AT125" s="109">
        <v>18</v>
      </c>
      <c r="AU125" s="109">
        <v>18</v>
      </c>
      <c r="AV125" s="109">
        <v>18</v>
      </c>
      <c r="AW125" s="109">
        <v>18</v>
      </c>
      <c r="AX125" s="110">
        <v>17</v>
      </c>
      <c r="AY125" s="110">
        <v>17</v>
      </c>
      <c r="AZ125" s="110">
        <v>17</v>
      </c>
      <c r="BA125" s="110">
        <v>17</v>
      </c>
      <c r="BB125" s="110">
        <v>17</v>
      </c>
      <c r="BC125" s="110">
        <v>17</v>
      </c>
      <c r="BD125" s="109">
        <v>17</v>
      </c>
      <c r="BE125" s="109">
        <v>17</v>
      </c>
      <c r="BF125" s="109">
        <v>17</v>
      </c>
      <c r="BG125" s="109">
        <v>17</v>
      </c>
      <c r="BH125" s="109">
        <v>17</v>
      </c>
      <c r="BI125" s="109">
        <v>17</v>
      </c>
      <c r="BJ125" s="110">
        <v>16</v>
      </c>
      <c r="BK125" s="110">
        <v>16</v>
      </c>
      <c r="BL125" s="110">
        <v>16</v>
      </c>
      <c r="BM125" s="110">
        <v>16</v>
      </c>
      <c r="BN125" s="110">
        <v>16</v>
      </c>
      <c r="BO125" s="110">
        <v>16</v>
      </c>
      <c r="BP125" s="109">
        <v>16</v>
      </c>
      <c r="BQ125" s="109">
        <v>16</v>
      </c>
      <c r="BR125" s="109">
        <v>16</v>
      </c>
      <c r="BS125" s="109">
        <v>16</v>
      </c>
      <c r="BT125" s="109">
        <v>16</v>
      </c>
      <c r="BU125" s="109">
        <v>16</v>
      </c>
    </row>
    <row r="126" spans="1:73" x14ac:dyDescent="0.25">
      <c r="A126" s="113">
        <v>22</v>
      </c>
      <c r="B126" s="112">
        <v>20</v>
      </c>
      <c r="C126" s="112">
        <v>20</v>
      </c>
      <c r="D126" s="112">
        <v>20</v>
      </c>
      <c r="E126" s="112">
        <v>20</v>
      </c>
      <c r="F126" s="112">
        <v>20</v>
      </c>
      <c r="G126" s="112">
        <v>20</v>
      </c>
      <c r="H126" s="111">
        <v>20</v>
      </c>
      <c r="I126" s="111">
        <v>20</v>
      </c>
      <c r="J126" s="111">
        <v>20</v>
      </c>
      <c r="K126" s="111">
        <v>20</v>
      </c>
      <c r="L126" s="111">
        <v>20</v>
      </c>
      <c r="M126" s="111">
        <v>20</v>
      </c>
      <c r="N126" s="110">
        <v>20</v>
      </c>
      <c r="O126" s="110">
        <v>20</v>
      </c>
      <c r="P126" s="110">
        <v>20</v>
      </c>
      <c r="Q126" s="110">
        <v>20</v>
      </c>
      <c r="R126" s="110">
        <v>20</v>
      </c>
      <c r="S126" s="110">
        <v>20</v>
      </c>
      <c r="T126" s="111">
        <v>20</v>
      </c>
      <c r="U126" s="111">
        <v>20</v>
      </c>
      <c r="V126" s="111">
        <v>20</v>
      </c>
      <c r="W126" s="111">
        <v>20</v>
      </c>
      <c r="X126" s="111">
        <v>20</v>
      </c>
      <c r="Y126" s="111">
        <v>20</v>
      </c>
      <c r="Z126" s="115">
        <v>20</v>
      </c>
      <c r="AA126" s="115">
        <v>20</v>
      </c>
      <c r="AB126" s="115">
        <v>20</v>
      </c>
      <c r="AC126" s="115">
        <v>20</v>
      </c>
      <c r="AD126" s="115">
        <v>20</v>
      </c>
      <c r="AE126" s="115">
        <v>20</v>
      </c>
      <c r="AF126" s="109">
        <v>19</v>
      </c>
      <c r="AG126" s="109">
        <v>19</v>
      </c>
      <c r="AH126" s="109">
        <v>19</v>
      </c>
      <c r="AI126" s="109">
        <v>19</v>
      </c>
      <c r="AJ126" s="109">
        <v>19</v>
      </c>
      <c r="AK126" s="109">
        <v>19</v>
      </c>
      <c r="AL126" s="110">
        <v>19</v>
      </c>
      <c r="AM126" s="110">
        <v>19</v>
      </c>
      <c r="AN126" s="110">
        <v>19</v>
      </c>
      <c r="AO126" s="110">
        <v>19</v>
      </c>
      <c r="AP126" s="110">
        <v>19</v>
      </c>
      <c r="AQ126" s="110">
        <v>19</v>
      </c>
      <c r="AR126" s="109">
        <v>18</v>
      </c>
      <c r="AS126" s="109">
        <v>18</v>
      </c>
      <c r="AT126" s="109">
        <v>18</v>
      </c>
      <c r="AU126" s="109">
        <v>18</v>
      </c>
      <c r="AV126" s="109">
        <v>18</v>
      </c>
      <c r="AW126" s="109">
        <v>18</v>
      </c>
      <c r="AX126" s="110">
        <v>18</v>
      </c>
      <c r="AY126" s="110">
        <v>18</v>
      </c>
      <c r="AZ126" s="110">
        <v>18</v>
      </c>
      <c r="BA126" s="110">
        <v>18</v>
      </c>
      <c r="BB126" s="110">
        <v>18</v>
      </c>
      <c r="BC126" s="110">
        <v>18</v>
      </c>
      <c r="BD126" s="109">
        <v>17</v>
      </c>
      <c r="BE126" s="109">
        <v>17</v>
      </c>
      <c r="BF126" s="109">
        <v>17</v>
      </c>
      <c r="BG126" s="109">
        <v>17</v>
      </c>
      <c r="BH126" s="109">
        <v>17</v>
      </c>
      <c r="BI126" s="109">
        <v>17</v>
      </c>
      <c r="BJ126" s="110">
        <v>17</v>
      </c>
      <c r="BK126" s="110">
        <v>17</v>
      </c>
      <c r="BL126" s="110">
        <v>17</v>
      </c>
      <c r="BM126" s="110">
        <v>17</v>
      </c>
      <c r="BN126" s="110">
        <v>17</v>
      </c>
      <c r="BO126" s="110">
        <v>17</v>
      </c>
      <c r="BP126" s="109">
        <v>16</v>
      </c>
      <c r="BQ126" s="109">
        <v>16</v>
      </c>
      <c r="BR126" s="109">
        <v>16</v>
      </c>
      <c r="BS126" s="109">
        <v>16</v>
      </c>
      <c r="BT126" s="109">
        <v>16</v>
      </c>
      <c r="BU126" s="109">
        <v>16</v>
      </c>
    </row>
    <row r="127" spans="1:73" x14ac:dyDescent="0.25">
      <c r="A127" s="113">
        <v>22.5</v>
      </c>
      <c r="B127" s="112">
        <v>20</v>
      </c>
      <c r="C127" s="112">
        <v>20</v>
      </c>
      <c r="D127" s="112">
        <v>20</v>
      </c>
      <c r="E127" s="112">
        <v>20</v>
      </c>
      <c r="F127" s="112">
        <v>20</v>
      </c>
      <c r="G127" s="112">
        <v>20</v>
      </c>
      <c r="H127" s="111">
        <v>20</v>
      </c>
      <c r="I127" s="111">
        <v>20</v>
      </c>
      <c r="J127" s="111">
        <v>20</v>
      </c>
      <c r="K127" s="111">
        <v>20</v>
      </c>
      <c r="L127" s="111">
        <v>20</v>
      </c>
      <c r="M127" s="111">
        <v>20</v>
      </c>
      <c r="N127" s="110">
        <v>20</v>
      </c>
      <c r="O127" s="110">
        <v>20</v>
      </c>
      <c r="P127" s="110">
        <v>20</v>
      </c>
      <c r="Q127" s="110">
        <v>20</v>
      </c>
      <c r="R127" s="110">
        <v>20</v>
      </c>
      <c r="S127" s="110">
        <v>20</v>
      </c>
      <c r="T127" s="111">
        <v>20</v>
      </c>
      <c r="U127" s="111">
        <v>20</v>
      </c>
      <c r="V127" s="111">
        <v>20</v>
      </c>
      <c r="W127" s="111">
        <v>20</v>
      </c>
      <c r="X127" s="111">
        <v>20</v>
      </c>
      <c r="Y127" s="111">
        <v>20</v>
      </c>
      <c r="Z127" s="110">
        <v>20</v>
      </c>
      <c r="AA127" s="110">
        <v>20</v>
      </c>
      <c r="AB127" s="110">
        <v>20</v>
      </c>
      <c r="AC127" s="110">
        <v>20</v>
      </c>
      <c r="AD127" s="110">
        <v>20</v>
      </c>
      <c r="AE127" s="110">
        <v>20</v>
      </c>
      <c r="AF127" s="109">
        <v>19</v>
      </c>
      <c r="AG127" s="109">
        <v>19</v>
      </c>
      <c r="AH127" s="109">
        <v>19</v>
      </c>
      <c r="AI127" s="109">
        <v>19</v>
      </c>
      <c r="AJ127" s="109">
        <v>19</v>
      </c>
      <c r="AK127" s="109">
        <v>19</v>
      </c>
      <c r="AL127" s="110">
        <v>19</v>
      </c>
      <c r="AM127" s="110">
        <v>19</v>
      </c>
      <c r="AN127" s="110">
        <v>19</v>
      </c>
      <c r="AO127" s="110">
        <v>19</v>
      </c>
      <c r="AP127" s="110">
        <v>19</v>
      </c>
      <c r="AQ127" s="110">
        <v>19</v>
      </c>
      <c r="AR127" s="109">
        <v>18</v>
      </c>
      <c r="AS127" s="109">
        <v>18</v>
      </c>
      <c r="AT127" s="109">
        <v>18</v>
      </c>
      <c r="AU127" s="109">
        <v>18</v>
      </c>
      <c r="AV127" s="109">
        <v>18</v>
      </c>
      <c r="AW127" s="109">
        <v>18</v>
      </c>
      <c r="AX127" s="110">
        <v>18</v>
      </c>
      <c r="AY127" s="110">
        <v>18</v>
      </c>
      <c r="AZ127" s="110">
        <v>18</v>
      </c>
      <c r="BA127" s="110">
        <v>18</v>
      </c>
      <c r="BB127" s="110">
        <v>18</v>
      </c>
      <c r="BC127" s="110">
        <v>18</v>
      </c>
      <c r="BD127" s="109">
        <v>17</v>
      </c>
      <c r="BE127" s="109">
        <v>17</v>
      </c>
      <c r="BF127" s="109">
        <v>17</v>
      </c>
      <c r="BG127" s="109">
        <v>17</v>
      </c>
      <c r="BH127" s="109">
        <v>17</v>
      </c>
      <c r="BI127" s="109">
        <v>17</v>
      </c>
      <c r="BJ127" s="110">
        <v>17</v>
      </c>
      <c r="BK127" s="110">
        <v>17</v>
      </c>
      <c r="BL127" s="110">
        <v>17</v>
      </c>
      <c r="BM127" s="110">
        <v>17</v>
      </c>
      <c r="BN127" s="110">
        <v>17</v>
      </c>
      <c r="BO127" s="110">
        <v>17</v>
      </c>
      <c r="BP127" s="109">
        <v>16</v>
      </c>
      <c r="BQ127" s="109">
        <v>16</v>
      </c>
      <c r="BR127" s="109">
        <v>16</v>
      </c>
      <c r="BS127" s="109">
        <v>16</v>
      </c>
      <c r="BT127" s="109">
        <v>16</v>
      </c>
      <c r="BU127" s="109">
        <v>16</v>
      </c>
    </row>
    <row r="128" spans="1:73" x14ac:dyDescent="0.25">
      <c r="A128" s="113">
        <v>23</v>
      </c>
      <c r="B128" s="112">
        <v>20</v>
      </c>
      <c r="C128" s="112">
        <v>20</v>
      </c>
      <c r="D128" s="112">
        <v>20</v>
      </c>
      <c r="E128" s="112">
        <v>20</v>
      </c>
      <c r="F128" s="112">
        <v>20</v>
      </c>
      <c r="G128" s="112">
        <v>20</v>
      </c>
      <c r="H128" s="111">
        <v>20</v>
      </c>
      <c r="I128" s="111">
        <v>20</v>
      </c>
      <c r="J128" s="111">
        <v>20</v>
      </c>
      <c r="K128" s="111">
        <v>20</v>
      </c>
      <c r="L128" s="111">
        <v>20</v>
      </c>
      <c r="M128" s="111">
        <v>20</v>
      </c>
      <c r="N128" s="110">
        <v>20</v>
      </c>
      <c r="O128" s="110">
        <v>20</v>
      </c>
      <c r="P128" s="110">
        <v>20</v>
      </c>
      <c r="Q128" s="110">
        <v>20</v>
      </c>
      <c r="R128" s="110">
        <v>20</v>
      </c>
      <c r="S128" s="110">
        <v>20</v>
      </c>
      <c r="T128" s="111">
        <v>20</v>
      </c>
      <c r="U128" s="111">
        <v>20</v>
      </c>
      <c r="V128" s="111">
        <v>20</v>
      </c>
      <c r="W128" s="111">
        <v>20</v>
      </c>
      <c r="X128" s="111">
        <v>20</v>
      </c>
      <c r="Y128" s="111">
        <v>20</v>
      </c>
      <c r="Z128" s="112">
        <v>20</v>
      </c>
      <c r="AA128" s="112">
        <v>20</v>
      </c>
      <c r="AB128" s="112">
        <v>20</v>
      </c>
      <c r="AC128" s="112">
        <v>20</v>
      </c>
      <c r="AD128" s="112">
        <v>20</v>
      </c>
      <c r="AE128" s="112">
        <v>20</v>
      </c>
      <c r="AF128" s="114">
        <v>20</v>
      </c>
      <c r="AG128" s="114">
        <v>20</v>
      </c>
      <c r="AH128" s="114">
        <v>20</v>
      </c>
      <c r="AI128" s="114">
        <v>20</v>
      </c>
      <c r="AJ128" s="114">
        <v>20</v>
      </c>
      <c r="AK128" s="114">
        <v>20</v>
      </c>
      <c r="AL128" s="110">
        <v>19</v>
      </c>
      <c r="AM128" s="110">
        <v>19</v>
      </c>
      <c r="AN128" s="110">
        <v>19</v>
      </c>
      <c r="AO128" s="110">
        <v>19</v>
      </c>
      <c r="AP128" s="110">
        <v>19</v>
      </c>
      <c r="AQ128" s="110">
        <v>19</v>
      </c>
      <c r="AR128" s="109">
        <v>19</v>
      </c>
      <c r="AS128" s="109">
        <v>19</v>
      </c>
      <c r="AT128" s="109">
        <v>19</v>
      </c>
      <c r="AU128" s="109">
        <v>19</v>
      </c>
      <c r="AV128" s="109">
        <v>19</v>
      </c>
      <c r="AW128" s="109">
        <v>19</v>
      </c>
      <c r="AX128" s="110">
        <v>18</v>
      </c>
      <c r="AY128" s="110">
        <v>18</v>
      </c>
      <c r="AZ128" s="110">
        <v>18</v>
      </c>
      <c r="BA128" s="110">
        <v>18</v>
      </c>
      <c r="BB128" s="110">
        <v>18</v>
      </c>
      <c r="BC128" s="110">
        <v>18</v>
      </c>
      <c r="BD128" s="109">
        <v>18</v>
      </c>
      <c r="BE128" s="109">
        <v>18</v>
      </c>
      <c r="BF128" s="109">
        <v>18</v>
      </c>
      <c r="BG128" s="109">
        <v>18</v>
      </c>
      <c r="BH128" s="109">
        <v>18</v>
      </c>
      <c r="BI128" s="109">
        <v>18</v>
      </c>
      <c r="BJ128" s="110">
        <v>17</v>
      </c>
      <c r="BK128" s="110">
        <v>17</v>
      </c>
      <c r="BL128" s="110">
        <v>17</v>
      </c>
      <c r="BM128" s="110">
        <v>17</v>
      </c>
      <c r="BN128" s="110">
        <v>17</v>
      </c>
      <c r="BO128" s="110">
        <v>17</v>
      </c>
      <c r="BP128" s="109">
        <v>17</v>
      </c>
      <c r="BQ128" s="109">
        <v>17</v>
      </c>
      <c r="BR128" s="109">
        <v>17</v>
      </c>
      <c r="BS128" s="109">
        <v>17</v>
      </c>
      <c r="BT128" s="109">
        <v>17</v>
      </c>
      <c r="BU128" s="109">
        <v>17</v>
      </c>
    </row>
    <row r="129" spans="1:73" x14ac:dyDescent="0.25">
      <c r="A129" s="113">
        <v>23.5</v>
      </c>
      <c r="B129" s="112">
        <v>20</v>
      </c>
      <c r="C129" s="112">
        <v>20</v>
      </c>
      <c r="D129" s="112">
        <v>20</v>
      </c>
      <c r="E129" s="112">
        <v>20</v>
      </c>
      <c r="F129" s="112">
        <v>20</v>
      </c>
      <c r="G129" s="112">
        <v>20</v>
      </c>
      <c r="H129" s="111">
        <v>20</v>
      </c>
      <c r="I129" s="111">
        <v>20</v>
      </c>
      <c r="J129" s="111">
        <v>20</v>
      </c>
      <c r="K129" s="111">
        <v>20</v>
      </c>
      <c r="L129" s="111">
        <v>20</v>
      </c>
      <c r="M129" s="111">
        <v>20</v>
      </c>
      <c r="N129" s="110">
        <v>20</v>
      </c>
      <c r="O129" s="110">
        <v>20</v>
      </c>
      <c r="P129" s="110">
        <v>20</v>
      </c>
      <c r="Q129" s="110">
        <v>20</v>
      </c>
      <c r="R129" s="110">
        <v>20</v>
      </c>
      <c r="S129" s="110">
        <v>20</v>
      </c>
      <c r="T129" s="111">
        <v>20</v>
      </c>
      <c r="U129" s="111">
        <v>20</v>
      </c>
      <c r="V129" s="111">
        <v>20</v>
      </c>
      <c r="W129" s="111">
        <v>20</v>
      </c>
      <c r="X129" s="111">
        <v>20</v>
      </c>
      <c r="Y129" s="111">
        <v>20</v>
      </c>
      <c r="Z129" s="112">
        <v>20</v>
      </c>
      <c r="AA129" s="112">
        <v>20</v>
      </c>
      <c r="AB129" s="112">
        <v>20</v>
      </c>
      <c r="AC129" s="112">
        <v>20</v>
      </c>
      <c r="AD129" s="112">
        <v>20</v>
      </c>
      <c r="AE129" s="112">
        <v>20</v>
      </c>
      <c r="AF129" s="109">
        <v>20</v>
      </c>
      <c r="AG129" s="109">
        <v>20</v>
      </c>
      <c r="AH129" s="109">
        <v>20</v>
      </c>
      <c r="AI129" s="109">
        <v>20</v>
      </c>
      <c r="AJ129" s="109">
        <v>20</v>
      </c>
      <c r="AK129" s="109">
        <v>20</v>
      </c>
      <c r="AL129" s="110">
        <v>19</v>
      </c>
      <c r="AM129" s="110">
        <v>19</v>
      </c>
      <c r="AN129" s="110">
        <v>19</v>
      </c>
      <c r="AO129" s="110">
        <v>19</v>
      </c>
      <c r="AP129" s="110">
        <v>19</v>
      </c>
      <c r="AQ129" s="110">
        <v>19</v>
      </c>
      <c r="AR129" s="109">
        <v>19</v>
      </c>
      <c r="AS129" s="109">
        <v>19</v>
      </c>
      <c r="AT129" s="109">
        <v>19</v>
      </c>
      <c r="AU129" s="109">
        <v>19</v>
      </c>
      <c r="AV129" s="109">
        <v>19</v>
      </c>
      <c r="AW129" s="109">
        <v>19</v>
      </c>
      <c r="AX129" s="110">
        <v>18</v>
      </c>
      <c r="AY129" s="110">
        <v>18</v>
      </c>
      <c r="AZ129" s="110">
        <v>18</v>
      </c>
      <c r="BA129" s="110">
        <v>18</v>
      </c>
      <c r="BB129" s="110">
        <v>18</v>
      </c>
      <c r="BC129" s="110">
        <v>18</v>
      </c>
      <c r="BD129" s="109">
        <v>18</v>
      </c>
      <c r="BE129" s="109">
        <v>18</v>
      </c>
      <c r="BF129" s="109">
        <v>18</v>
      </c>
      <c r="BG129" s="109">
        <v>18</v>
      </c>
      <c r="BH129" s="109">
        <v>18</v>
      </c>
      <c r="BI129" s="109">
        <v>18</v>
      </c>
      <c r="BJ129" s="110">
        <v>17</v>
      </c>
      <c r="BK129" s="110">
        <v>17</v>
      </c>
      <c r="BL129" s="110">
        <v>17</v>
      </c>
      <c r="BM129" s="110">
        <v>17</v>
      </c>
      <c r="BN129" s="110">
        <v>17</v>
      </c>
      <c r="BO129" s="110">
        <v>17</v>
      </c>
      <c r="BP129" s="109">
        <v>17</v>
      </c>
      <c r="BQ129" s="109">
        <v>17</v>
      </c>
      <c r="BR129" s="109">
        <v>17</v>
      </c>
      <c r="BS129" s="109">
        <v>17</v>
      </c>
      <c r="BT129" s="109">
        <v>17</v>
      </c>
      <c r="BU129" s="109">
        <v>17</v>
      </c>
    </row>
    <row r="130" spans="1:73" x14ac:dyDescent="0.25">
      <c r="A130" s="113">
        <v>24</v>
      </c>
      <c r="B130" s="112">
        <v>20</v>
      </c>
      <c r="C130" s="112">
        <v>20</v>
      </c>
      <c r="D130" s="112">
        <v>20</v>
      </c>
      <c r="E130" s="112">
        <v>20</v>
      </c>
      <c r="F130" s="112">
        <v>20</v>
      </c>
      <c r="G130" s="112">
        <v>20</v>
      </c>
      <c r="H130" s="111">
        <v>20</v>
      </c>
      <c r="I130" s="111">
        <v>20</v>
      </c>
      <c r="J130" s="111">
        <v>20</v>
      </c>
      <c r="K130" s="111">
        <v>20</v>
      </c>
      <c r="L130" s="111">
        <v>20</v>
      </c>
      <c r="M130" s="111">
        <v>20</v>
      </c>
      <c r="N130" s="110">
        <v>20</v>
      </c>
      <c r="O130" s="110">
        <v>20</v>
      </c>
      <c r="P130" s="110">
        <v>20</v>
      </c>
      <c r="Q130" s="110">
        <v>20</v>
      </c>
      <c r="R130" s="110">
        <v>20</v>
      </c>
      <c r="S130" s="110">
        <v>20</v>
      </c>
      <c r="T130" s="111">
        <v>20</v>
      </c>
      <c r="U130" s="111">
        <v>20</v>
      </c>
      <c r="V130" s="111">
        <v>20</v>
      </c>
      <c r="W130" s="111">
        <v>20</v>
      </c>
      <c r="X130" s="111">
        <v>20</v>
      </c>
      <c r="Y130" s="111">
        <v>20</v>
      </c>
      <c r="Z130" s="112">
        <v>20</v>
      </c>
      <c r="AA130" s="112">
        <v>20</v>
      </c>
      <c r="AB130" s="112">
        <v>20</v>
      </c>
      <c r="AC130" s="112">
        <v>20</v>
      </c>
      <c r="AD130" s="112">
        <v>20</v>
      </c>
      <c r="AE130" s="112">
        <v>20</v>
      </c>
      <c r="AF130" s="111">
        <v>20</v>
      </c>
      <c r="AG130" s="111">
        <v>20</v>
      </c>
      <c r="AH130" s="111">
        <v>20</v>
      </c>
      <c r="AI130" s="111">
        <v>20</v>
      </c>
      <c r="AJ130" s="111">
        <v>20</v>
      </c>
      <c r="AK130" s="109">
        <v>20</v>
      </c>
      <c r="AL130" s="110">
        <v>19</v>
      </c>
      <c r="AM130" s="110">
        <v>19</v>
      </c>
      <c r="AN130" s="110">
        <v>19</v>
      </c>
      <c r="AO130" s="110">
        <v>19</v>
      </c>
      <c r="AP130" s="110">
        <v>19</v>
      </c>
      <c r="AQ130" s="110">
        <v>19</v>
      </c>
      <c r="AR130" s="109">
        <v>19</v>
      </c>
      <c r="AS130" s="109">
        <v>19</v>
      </c>
      <c r="AT130" s="109">
        <v>19</v>
      </c>
      <c r="AU130" s="109">
        <v>19</v>
      </c>
      <c r="AV130" s="109">
        <v>19</v>
      </c>
      <c r="AW130" s="109">
        <v>19</v>
      </c>
      <c r="AX130" s="110">
        <v>18</v>
      </c>
      <c r="AY130" s="110">
        <v>18</v>
      </c>
      <c r="AZ130" s="110">
        <v>18</v>
      </c>
      <c r="BA130" s="110">
        <v>18</v>
      </c>
      <c r="BB130" s="110">
        <v>18</v>
      </c>
      <c r="BC130" s="110">
        <v>18</v>
      </c>
      <c r="BD130" s="109">
        <v>18</v>
      </c>
      <c r="BE130" s="109">
        <v>18</v>
      </c>
      <c r="BF130" s="109">
        <v>18</v>
      </c>
      <c r="BG130" s="109">
        <v>18</v>
      </c>
      <c r="BH130" s="109">
        <v>18</v>
      </c>
      <c r="BI130" s="109">
        <v>18</v>
      </c>
      <c r="BJ130" s="110">
        <v>17</v>
      </c>
      <c r="BK130" s="110">
        <v>17</v>
      </c>
      <c r="BL130" s="110">
        <v>17</v>
      </c>
      <c r="BM130" s="110">
        <v>17</v>
      </c>
      <c r="BN130" s="110">
        <v>17</v>
      </c>
      <c r="BO130" s="110">
        <v>17</v>
      </c>
      <c r="BP130" s="109">
        <v>17</v>
      </c>
      <c r="BQ130" s="109">
        <v>17</v>
      </c>
      <c r="BR130" s="109">
        <v>17</v>
      </c>
      <c r="BS130" s="109">
        <v>17</v>
      </c>
      <c r="BT130" s="109">
        <v>17</v>
      </c>
      <c r="BU130" s="109">
        <v>17</v>
      </c>
    </row>
    <row r="131" spans="1:73" x14ac:dyDescent="0.25">
      <c r="A131" s="113">
        <v>24.5</v>
      </c>
      <c r="B131" s="112">
        <v>20</v>
      </c>
      <c r="C131" s="112">
        <v>20</v>
      </c>
      <c r="D131" s="112">
        <v>20</v>
      </c>
      <c r="E131" s="112">
        <v>20</v>
      </c>
      <c r="F131" s="112">
        <v>20</v>
      </c>
      <c r="G131" s="112">
        <v>20</v>
      </c>
      <c r="H131" s="111">
        <v>20</v>
      </c>
      <c r="I131" s="111">
        <v>20</v>
      </c>
      <c r="J131" s="111">
        <v>20</v>
      </c>
      <c r="K131" s="111">
        <v>20</v>
      </c>
      <c r="L131" s="111">
        <v>20</v>
      </c>
      <c r="M131" s="111">
        <v>20</v>
      </c>
      <c r="N131" s="110">
        <v>20</v>
      </c>
      <c r="O131" s="110">
        <v>20</v>
      </c>
      <c r="P131" s="110">
        <v>20</v>
      </c>
      <c r="Q131" s="110">
        <v>20</v>
      </c>
      <c r="R131" s="110">
        <v>20</v>
      </c>
      <c r="S131" s="110">
        <v>20</v>
      </c>
      <c r="T131" s="111">
        <v>20</v>
      </c>
      <c r="U131" s="111">
        <v>20</v>
      </c>
      <c r="V131" s="111">
        <v>20</v>
      </c>
      <c r="W131" s="111">
        <v>20</v>
      </c>
      <c r="X131" s="111">
        <v>20</v>
      </c>
      <c r="Y131" s="111">
        <v>20</v>
      </c>
      <c r="Z131" s="112">
        <v>20</v>
      </c>
      <c r="AA131" s="112">
        <v>20</v>
      </c>
      <c r="AB131" s="112">
        <v>20</v>
      </c>
      <c r="AC131" s="112">
        <v>20</v>
      </c>
      <c r="AD131" s="112">
        <v>20</v>
      </c>
      <c r="AE131" s="112">
        <v>20</v>
      </c>
      <c r="AF131" s="111">
        <v>20</v>
      </c>
      <c r="AG131" s="111">
        <v>20</v>
      </c>
      <c r="AH131" s="111">
        <v>20</v>
      </c>
      <c r="AI131" s="111">
        <v>20</v>
      </c>
      <c r="AJ131" s="111">
        <v>20</v>
      </c>
      <c r="AK131" s="109">
        <v>20</v>
      </c>
      <c r="AL131" s="115">
        <v>20</v>
      </c>
      <c r="AM131" s="115">
        <v>20</v>
      </c>
      <c r="AN131" s="115">
        <v>20</v>
      </c>
      <c r="AO131" s="115">
        <v>20</v>
      </c>
      <c r="AP131" s="115">
        <v>20</v>
      </c>
      <c r="AQ131" s="115">
        <v>20</v>
      </c>
      <c r="AR131" s="109">
        <v>19</v>
      </c>
      <c r="AS131" s="109">
        <v>19</v>
      </c>
      <c r="AT131" s="109">
        <v>19</v>
      </c>
      <c r="AU131" s="109">
        <v>19</v>
      </c>
      <c r="AV131" s="109">
        <v>19</v>
      </c>
      <c r="AW131" s="109">
        <v>19</v>
      </c>
      <c r="AX131" s="110">
        <v>19</v>
      </c>
      <c r="AY131" s="110">
        <v>19</v>
      </c>
      <c r="AZ131" s="110">
        <v>19</v>
      </c>
      <c r="BA131" s="110">
        <v>19</v>
      </c>
      <c r="BB131" s="110">
        <v>19</v>
      </c>
      <c r="BC131" s="110">
        <v>19</v>
      </c>
      <c r="BD131" s="109">
        <v>18</v>
      </c>
      <c r="BE131" s="109">
        <v>18</v>
      </c>
      <c r="BF131" s="109">
        <v>18</v>
      </c>
      <c r="BG131" s="109">
        <v>18</v>
      </c>
      <c r="BH131" s="109">
        <v>18</v>
      </c>
      <c r="BI131" s="109">
        <v>18</v>
      </c>
      <c r="BJ131" s="110">
        <v>18</v>
      </c>
      <c r="BK131" s="110">
        <v>18</v>
      </c>
      <c r="BL131" s="110">
        <v>18</v>
      </c>
      <c r="BM131" s="110">
        <v>18</v>
      </c>
      <c r="BN131" s="110">
        <v>18</v>
      </c>
      <c r="BO131" s="110">
        <v>18</v>
      </c>
      <c r="BP131" s="109">
        <v>17</v>
      </c>
      <c r="BQ131" s="109">
        <v>17</v>
      </c>
      <c r="BR131" s="109">
        <v>17</v>
      </c>
      <c r="BS131" s="109">
        <v>17</v>
      </c>
      <c r="BT131" s="109">
        <v>17</v>
      </c>
      <c r="BU131" s="109">
        <v>17</v>
      </c>
    </row>
    <row r="132" spans="1:73" x14ac:dyDescent="0.25">
      <c r="A132" s="113">
        <v>25</v>
      </c>
      <c r="B132" s="112">
        <v>20</v>
      </c>
      <c r="C132" s="112">
        <v>20</v>
      </c>
      <c r="D132" s="112">
        <v>20</v>
      </c>
      <c r="E132" s="112">
        <v>20</v>
      </c>
      <c r="F132" s="112">
        <v>20</v>
      </c>
      <c r="G132" s="112">
        <v>20</v>
      </c>
      <c r="H132" s="111">
        <v>20</v>
      </c>
      <c r="I132" s="111">
        <v>20</v>
      </c>
      <c r="J132" s="111">
        <v>20</v>
      </c>
      <c r="K132" s="111">
        <v>20</v>
      </c>
      <c r="L132" s="111">
        <v>20</v>
      </c>
      <c r="M132" s="111">
        <v>20</v>
      </c>
      <c r="N132" s="110">
        <v>20</v>
      </c>
      <c r="O132" s="110">
        <v>20</v>
      </c>
      <c r="P132" s="110">
        <v>20</v>
      </c>
      <c r="Q132" s="110">
        <v>20</v>
      </c>
      <c r="R132" s="110">
        <v>20</v>
      </c>
      <c r="S132" s="110">
        <v>20</v>
      </c>
      <c r="T132" s="111">
        <v>20</v>
      </c>
      <c r="U132" s="111">
        <v>20</v>
      </c>
      <c r="V132" s="111">
        <v>20</v>
      </c>
      <c r="W132" s="111">
        <v>20</v>
      </c>
      <c r="X132" s="111">
        <v>20</v>
      </c>
      <c r="Y132" s="111">
        <v>20</v>
      </c>
      <c r="Z132" s="112">
        <v>20</v>
      </c>
      <c r="AA132" s="112">
        <v>20</v>
      </c>
      <c r="AB132" s="112">
        <v>20</v>
      </c>
      <c r="AC132" s="112">
        <v>20</v>
      </c>
      <c r="AD132" s="112">
        <v>20</v>
      </c>
      <c r="AE132" s="112">
        <v>20</v>
      </c>
      <c r="AF132" s="111">
        <v>20</v>
      </c>
      <c r="AG132" s="111">
        <v>20</v>
      </c>
      <c r="AH132" s="111">
        <v>20</v>
      </c>
      <c r="AI132" s="111">
        <v>20</v>
      </c>
      <c r="AJ132" s="111">
        <v>20</v>
      </c>
      <c r="AK132" s="109">
        <v>20</v>
      </c>
      <c r="AL132" s="110">
        <v>20</v>
      </c>
      <c r="AM132" s="110">
        <v>20</v>
      </c>
      <c r="AN132" s="110">
        <v>20</v>
      </c>
      <c r="AO132" s="110">
        <v>20</v>
      </c>
      <c r="AP132" s="110">
        <v>20</v>
      </c>
      <c r="AQ132" s="110">
        <v>20</v>
      </c>
      <c r="AR132" s="109">
        <v>19</v>
      </c>
      <c r="AS132" s="109">
        <v>19</v>
      </c>
      <c r="AT132" s="109">
        <v>19</v>
      </c>
      <c r="AU132" s="109">
        <v>19</v>
      </c>
      <c r="AV132" s="109">
        <v>19</v>
      </c>
      <c r="AW132" s="109">
        <v>19</v>
      </c>
      <c r="AX132" s="110">
        <v>19</v>
      </c>
      <c r="AY132" s="110">
        <v>19</v>
      </c>
      <c r="AZ132" s="110">
        <v>19</v>
      </c>
      <c r="BA132" s="110">
        <v>19</v>
      </c>
      <c r="BB132" s="110">
        <v>19</v>
      </c>
      <c r="BC132" s="110">
        <v>19</v>
      </c>
      <c r="BD132" s="109">
        <v>18</v>
      </c>
      <c r="BE132" s="109">
        <v>18</v>
      </c>
      <c r="BF132" s="109">
        <v>18</v>
      </c>
      <c r="BG132" s="109">
        <v>18</v>
      </c>
      <c r="BH132" s="109">
        <v>18</v>
      </c>
      <c r="BI132" s="109">
        <v>18</v>
      </c>
      <c r="BJ132" s="110">
        <v>18</v>
      </c>
      <c r="BK132" s="110">
        <v>18</v>
      </c>
      <c r="BL132" s="110">
        <v>18</v>
      </c>
      <c r="BM132" s="110">
        <v>18</v>
      </c>
      <c r="BN132" s="110">
        <v>18</v>
      </c>
      <c r="BO132" s="110">
        <v>18</v>
      </c>
      <c r="BP132" s="109">
        <v>17</v>
      </c>
      <c r="BQ132" s="109">
        <v>17</v>
      </c>
      <c r="BR132" s="109">
        <v>17</v>
      </c>
      <c r="BS132" s="109">
        <v>17</v>
      </c>
      <c r="BT132" s="109">
        <v>17</v>
      </c>
      <c r="BU132" s="109">
        <v>17</v>
      </c>
    </row>
    <row r="133" spans="1:73" x14ac:dyDescent="0.25">
      <c r="A133" s="113">
        <v>25.5</v>
      </c>
      <c r="B133" s="112">
        <v>20</v>
      </c>
      <c r="C133" s="112">
        <v>20</v>
      </c>
      <c r="D133" s="112">
        <v>20</v>
      </c>
      <c r="E133" s="112">
        <v>20</v>
      </c>
      <c r="F133" s="112">
        <v>20</v>
      </c>
      <c r="G133" s="112">
        <v>20</v>
      </c>
      <c r="H133" s="111">
        <v>20</v>
      </c>
      <c r="I133" s="111">
        <v>20</v>
      </c>
      <c r="J133" s="111">
        <v>20</v>
      </c>
      <c r="K133" s="111">
        <v>20</v>
      </c>
      <c r="L133" s="111">
        <v>20</v>
      </c>
      <c r="M133" s="111">
        <v>20</v>
      </c>
      <c r="N133" s="110">
        <v>20</v>
      </c>
      <c r="O133" s="110">
        <v>20</v>
      </c>
      <c r="P133" s="110">
        <v>20</v>
      </c>
      <c r="Q133" s="110">
        <v>20</v>
      </c>
      <c r="R133" s="110">
        <v>20</v>
      </c>
      <c r="S133" s="110">
        <v>20</v>
      </c>
      <c r="T133" s="111">
        <v>20</v>
      </c>
      <c r="U133" s="111">
        <v>20</v>
      </c>
      <c r="V133" s="111">
        <v>20</v>
      </c>
      <c r="W133" s="111">
        <v>20</v>
      </c>
      <c r="X133" s="111">
        <v>20</v>
      </c>
      <c r="Y133" s="111">
        <v>20</v>
      </c>
      <c r="Z133" s="112">
        <v>20</v>
      </c>
      <c r="AA133" s="112">
        <v>20</v>
      </c>
      <c r="AB133" s="112">
        <v>20</v>
      </c>
      <c r="AC133" s="112">
        <v>20</v>
      </c>
      <c r="AD133" s="112">
        <v>20</v>
      </c>
      <c r="AE133" s="112">
        <v>20</v>
      </c>
      <c r="AF133" s="111">
        <v>20</v>
      </c>
      <c r="AG133" s="111">
        <v>20</v>
      </c>
      <c r="AH133" s="111">
        <v>20</v>
      </c>
      <c r="AI133" s="111">
        <v>20</v>
      </c>
      <c r="AJ133" s="111">
        <v>20</v>
      </c>
      <c r="AK133" s="111">
        <v>20</v>
      </c>
      <c r="AL133" s="112">
        <v>20</v>
      </c>
      <c r="AM133" s="112">
        <v>20</v>
      </c>
      <c r="AN133" s="112">
        <v>20</v>
      </c>
      <c r="AO133" s="112">
        <v>20</v>
      </c>
      <c r="AP133" s="112">
        <v>20</v>
      </c>
      <c r="AQ133" s="112">
        <v>20</v>
      </c>
      <c r="AR133" s="114">
        <v>20</v>
      </c>
      <c r="AS133" s="114">
        <v>20</v>
      </c>
      <c r="AT133" s="114">
        <v>20</v>
      </c>
      <c r="AU133" s="114">
        <v>20</v>
      </c>
      <c r="AV133" s="114">
        <v>20</v>
      </c>
      <c r="AW133" s="114">
        <v>20</v>
      </c>
      <c r="AX133" s="110">
        <v>19</v>
      </c>
      <c r="AY133" s="110">
        <v>19</v>
      </c>
      <c r="AZ133" s="110">
        <v>19</v>
      </c>
      <c r="BA133" s="110">
        <v>19</v>
      </c>
      <c r="BB133" s="110">
        <v>19</v>
      </c>
      <c r="BC133" s="110">
        <v>19</v>
      </c>
      <c r="BD133" s="109">
        <v>19</v>
      </c>
      <c r="BE133" s="109">
        <v>19</v>
      </c>
      <c r="BF133" s="109">
        <v>19</v>
      </c>
      <c r="BG133" s="109">
        <v>19</v>
      </c>
      <c r="BH133" s="109">
        <v>19</v>
      </c>
      <c r="BI133" s="109">
        <v>19</v>
      </c>
      <c r="BJ133" s="110">
        <v>18</v>
      </c>
      <c r="BK133" s="110">
        <v>18</v>
      </c>
      <c r="BL133" s="110">
        <v>18</v>
      </c>
      <c r="BM133" s="110">
        <v>18</v>
      </c>
      <c r="BN133" s="110">
        <v>18</v>
      </c>
      <c r="BO133" s="110">
        <v>18</v>
      </c>
      <c r="BP133" s="109">
        <v>18</v>
      </c>
      <c r="BQ133" s="109">
        <v>18</v>
      </c>
      <c r="BR133" s="109">
        <v>18</v>
      </c>
      <c r="BS133" s="109">
        <v>18</v>
      </c>
      <c r="BT133" s="109">
        <v>18</v>
      </c>
      <c r="BU133" s="109">
        <v>18</v>
      </c>
    </row>
    <row r="134" spans="1:73" x14ac:dyDescent="0.25">
      <c r="A134" s="113">
        <v>26</v>
      </c>
      <c r="B134" s="112">
        <v>20</v>
      </c>
      <c r="C134" s="112">
        <v>20</v>
      </c>
      <c r="D134" s="112">
        <v>20</v>
      </c>
      <c r="E134" s="112">
        <v>20</v>
      </c>
      <c r="F134" s="112">
        <v>20</v>
      </c>
      <c r="G134" s="112">
        <v>20</v>
      </c>
      <c r="H134" s="111">
        <v>20</v>
      </c>
      <c r="I134" s="111">
        <v>20</v>
      </c>
      <c r="J134" s="111">
        <v>20</v>
      </c>
      <c r="K134" s="111">
        <v>20</v>
      </c>
      <c r="L134" s="111">
        <v>20</v>
      </c>
      <c r="M134" s="111">
        <v>20</v>
      </c>
      <c r="N134" s="110">
        <v>20</v>
      </c>
      <c r="O134" s="110">
        <v>20</v>
      </c>
      <c r="P134" s="110">
        <v>20</v>
      </c>
      <c r="Q134" s="110">
        <v>20</v>
      </c>
      <c r="R134" s="110">
        <v>20</v>
      </c>
      <c r="S134" s="110">
        <v>20</v>
      </c>
      <c r="T134" s="111">
        <v>20</v>
      </c>
      <c r="U134" s="111">
        <v>20</v>
      </c>
      <c r="V134" s="111">
        <v>20</v>
      </c>
      <c r="W134" s="111">
        <v>20</v>
      </c>
      <c r="X134" s="111">
        <v>20</v>
      </c>
      <c r="Y134" s="111">
        <v>20</v>
      </c>
      <c r="Z134" s="112">
        <v>20</v>
      </c>
      <c r="AA134" s="112">
        <v>20</v>
      </c>
      <c r="AB134" s="112">
        <v>20</v>
      </c>
      <c r="AC134" s="112">
        <v>20</v>
      </c>
      <c r="AD134" s="112">
        <v>20</v>
      </c>
      <c r="AE134" s="112">
        <v>20</v>
      </c>
      <c r="AF134" s="111">
        <v>20</v>
      </c>
      <c r="AG134" s="111">
        <v>20</v>
      </c>
      <c r="AH134" s="111">
        <v>20</v>
      </c>
      <c r="AI134" s="111">
        <v>20</v>
      </c>
      <c r="AJ134" s="111">
        <v>20</v>
      </c>
      <c r="AK134" s="111">
        <v>20</v>
      </c>
      <c r="AL134" s="112">
        <v>20</v>
      </c>
      <c r="AM134" s="112">
        <v>20</v>
      </c>
      <c r="AN134" s="112">
        <v>20</v>
      </c>
      <c r="AO134" s="112">
        <v>20</v>
      </c>
      <c r="AP134" s="112">
        <v>20</v>
      </c>
      <c r="AQ134" s="112">
        <v>20</v>
      </c>
      <c r="AR134" s="109">
        <v>20</v>
      </c>
      <c r="AS134" s="109">
        <v>20</v>
      </c>
      <c r="AT134" s="109">
        <v>20</v>
      </c>
      <c r="AU134" s="109">
        <v>20</v>
      </c>
      <c r="AV134" s="109">
        <v>20</v>
      </c>
      <c r="AW134" s="109">
        <v>20</v>
      </c>
      <c r="AX134" s="110">
        <v>19</v>
      </c>
      <c r="AY134" s="110">
        <v>19</v>
      </c>
      <c r="AZ134" s="110">
        <v>19</v>
      </c>
      <c r="BA134" s="110">
        <v>19</v>
      </c>
      <c r="BB134" s="110">
        <v>19</v>
      </c>
      <c r="BC134" s="110">
        <v>19</v>
      </c>
      <c r="BD134" s="109">
        <v>19</v>
      </c>
      <c r="BE134" s="109">
        <v>19</v>
      </c>
      <c r="BF134" s="109">
        <v>19</v>
      </c>
      <c r="BG134" s="109">
        <v>19</v>
      </c>
      <c r="BH134" s="109">
        <v>19</v>
      </c>
      <c r="BI134" s="109">
        <v>19</v>
      </c>
      <c r="BJ134" s="110">
        <v>18</v>
      </c>
      <c r="BK134" s="110">
        <v>18</v>
      </c>
      <c r="BL134" s="110">
        <v>18</v>
      </c>
      <c r="BM134" s="110">
        <v>18</v>
      </c>
      <c r="BN134" s="110">
        <v>18</v>
      </c>
      <c r="BO134" s="110">
        <v>18</v>
      </c>
      <c r="BP134" s="109">
        <v>18</v>
      </c>
      <c r="BQ134" s="109">
        <v>18</v>
      </c>
      <c r="BR134" s="109">
        <v>18</v>
      </c>
      <c r="BS134" s="109">
        <v>18</v>
      </c>
      <c r="BT134" s="109">
        <v>18</v>
      </c>
      <c r="BU134" s="109">
        <v>18</v>
      </c>
    </row>
    <row r="135" spans="1:73" x14ac:dyDescent="0.25">
      <c r="A135" s="113">
        <v>26.5</v>
      </c>
      <c r="B135" s="112">
        <v>20</v>
      </c>
      <c r="C135" s="112">
        <v>20</v>
      </c>
      <c r="D135" s="112">
        <v>20</v>
      </c>
      <c r="E135" s="112">
        <v>20</v>
      </c>
      <c r="F135" s="112">
        <v>20</v>
      </c>
      <c r="G135" s="112">
        <v>20</v>
      </c>
      <c r="H135" s="111">
        <v>20</v>
      </c>
      <c r="I135" s="111">
        <v>20</v>
      </c>
      <c r="J135" s="111">
        <v>20</v>
      </c>
      <c r="K135" s="111">
        <v>20</v>
      </c>
      <c r="L135" s="111">
        <v>20</v>
      </c>
      <c r="M135" s="111">
        <v>20</v>
      </c>
      <c r="N135" s="110">
        <v>20</v>
      </c>
      <c r="O135" s="110">
        <v>20</v>
      </c>
      <c r="P135" s="110">
        <v>20</v>
      </c>
      <c r="Q135" s="110">
        <v>20</v>
      </c>
      <c r="R135" s="110">
        <v>20</v>
      </c>
      <c r="S135" s="110">
        <v>20</v>
      </c>
      <c r="T135" s="111">
        <v>20</v>
      </c>
      <c r="U135" s="111">
        <v>20</v>
      </c>
      <c r="V135" s="111">
        <v>20</v>
      </c>
      <c r="W135" s="111">
        <v>20</v>
      </c>
      <c r="X135" s="111">
        <v>20</v>
      </c>
      <c r="Y135" s="111">
        <v>20</v>
      </c>
      <c r="Z135" s="112">
        <v>20</v>
      </c>
      <c r="AA135" s="112">
        <v>20</v>
      </c>
      <c r="AB135" s="112">
        <v>20</v>
      </c>
      <c r="AC135" s="112">
        <v>20</v>
      </c>
      <c r="AD135" s="112">
        <v>20</v>
      </c>
      <c r="AE135" s="112">
        <v>20</v>
      </c>
      <c r="AF135" s="111">
        <v>20</v>
      </c>
      <c r="AG135" s="111">
        <v>20</v>
      </c>
      <c r="AH135" s="111">
        <v>20</v>
      </c>
      <c r="AI135" s="111">
        <v>20</v>
      </c>
      <c r="AJ135" s="111">
        <v>20</v>
      </c>
      <c r="AK135" s="111">
        <v>20</v>
      </c>
      <c r="AL135" s="112">
        <v>20</v>
      </c>
      <c r="AM135" s="112">
        <v>20</v>
      </c>
      <c r="AN135" s="112">
        <v>20</v>
      </c>
      <c r="AO135" s="112">
        <v>20</v>
      </c>
      <c r="AP135" s="112">
        <v>20</v>
      </c>
      <c r="AQ135" s="112">
        <v>20</v>
      </c>
      <c r="AR135" s="111">
        <v>20</v>
      </c>
      <c r="AS135" s="111">
        <v>20</v>
      </c>
      <c r="AT135" s="111">
        <v>20</v>
      </c>
      <c r="AU135" s="111">
        <v>20</v>
      </c>
      <c r="AV135" s="111">
        <v>20</v>
      </c>
      <c r="AW135" s="111">
        <v>20</v>
      </c>
      <c r="AX135" s="110">
        <v>19</v>
      </c>
      <c r="AY135" s="110">
        <v>19</v>
      </c>
      <c r="AZ135" s="110">
        <v>19</v>
      </c>
      <c r="BA135" s="110">
        <v>19</v>
      </c>
      <c r="BB135" s="110">
        <v>19</v>
      </c>
      <c r="BC135" s="110">
        <v>19</v>
      </c>
      <c r="BD135" s="109">
        <v>19</v>
      </c>
      <c r="BE135" s="109">
        <v>19</v>
      </c>
      <c r="BF135" s="109">
        <v>19</v>
      </c>
      <c r="BG135" s="109">
        <v>19</v>
      </c>
      <c r="BH135" s="109">
        <v>19</v>
      </c>
      <c r="BI135" s="109">
        <v>19</v>
      </c>
      <c r="BJ135" s="110">
        <v>18</v>
      </c>
      <c r="BK135" s="110">
        <v>18</v>
      </c>
      <c r="BL135" s="110">
        <v>18</v>
      </c>
      <c r="BM135" s="110">
        <v>18</v>
      </c>
      <c r="BN135" s="110">
        <v>18</v>
      </c>
      <c r="BO135" s="110">
        <v>18</v>
      </c>
      <c r="BP135" s="109">
        <v>18</v>
      </c>
      <c r="BQ135" s="109">
        <v>18</v>
      </c>
      <c r="BR135" s="109">
        <v>18</v>
      </c>
      <c r="BS135" s="109">
        <v>18</v>
      </c>
      <c r="BT135" s="109">
        <v>18</v>
      </c>
      <c r="BU135" s="109">
        <v>18</v>
      </c>
    </row>
    <row r="136" spans="1:73" x14ac:dyDescent="0.25">
      <c r="A136" s="113">
        <v>27</v>
      </c>
      <c r="B136" s="112">
        <v>20</v>
      </c>
      <c r="C136" s="112">
        <v>20</v>
      </c>
      <c r="D136" s="112">
        <v>20</v>
      </c>
      <c r="E136" s="112">
        <v>20</v>
      </c>
      <c r="F136" s="112">
        <v>20</v>
      </c>
      <c r="G136" s="112">
        <v>20</v>
      </c>
      <c r="H136" s="111">
        <v>20</v>
      </c>
      <c r="I136" s="111">
        <v>20</v>
      </c>
      <c r="J136" s="111">
        <v>20</v>
      </c>
      <c r="K136" s="111">
        <v>20</v>
      </c>
      <c r="L136" s="111">
        <v>20</v>
      </c>
      <c r="M136" s="111">
        <v>20</v>
      </c>
      <c r="N136" s="110">
        <v>20</v>
      </c>
      <c r="O136" s="110">
        <v>20</v>
      </c>
      <c r="P136" s="110">
        <v>20</v>
      </c>
      <c r="Q136" s="110">
        <v>20</v>
      </c>
      <c r="R136" s="110">
        <v>20</v>
      </c>
      <c r="S136" s="110">
        <v>20</v>
      </c>
      <c r="T136" s="111">
        <v>20</v>
      </c>
      <c r="U136" s="111">
        <v>20</v>
      </c>
      <c r="V136" s="111">
        <v>20</v>
      </c>
      <c r="W136" s="111">
        <v>20</v>
      </c>
      <c r="X136" s="111">
        <v>20</v>
      </c>
      <c r="Y136" s="111">
        <v>20</v>
      </c>
      <c r="Z136" s="112">
        <v>20</v>
      </c>
      <c r="AA136" s="112">
        <v>20</v>
      </c>
      <c r="AB136" s="112">
        <v>20</v>
      </c>
      <c r="AC136" s="112">
        <v>20</v>
      </c>
      <c r="AD136" s="112">
        <v>20</v>
      </c>
      <c r="AE136" s="112">
        <v>20</v>
      </c>
      <c r="AF136" s="111">
        <v>20</v>
      </c>
      <c r="AG136" s="111">
        <v>20</v>
      </c>
      <c r="AH136" s="111">
        <v>20</v>
      </c>
      <c r="AI136" s="111">
        <v>20</v>
      </c>
      <c r="AJ136" s="111">
        <v>20</v>
      </c>
      <c r="AK136" s="111">
        <v>20</v>
      </c>
      <c r="AL136" s="112">
        <v>20</v>
      </c>
      <c r="AM136" s="112">
        <v>20</v>
      </c>
      <c r="AN136" s="112">
        <v>20</v>
      </c>
      <c r="AO136" s="112">
        <v>20</v>
      </c>
      <c r="AP136" s="112">
        <v>20</v>
      </c>
      <c r="AQ136" s="112">
        <v>20</v>
      </c>
      <c r="AR136" s="111">
        <v>20</v>
      </c>
      <c r="AS136" s="111">
        <v>20</v>
      </c>
      <c r="AT136" s="111">
        <v>20</v>
      </c>
      <c r="AU136" s="111">
        <v>20</v>
      </c>
      <c r="AV136" s="111">
        <v>20</v>
      </c>
      <c r="AW136" s="111">
        <v>20</v>
      </c>
      <c r="AX136" s="115">
        <v>20</v>
      </c>
      <c r="AY136" s="115">
        <v>20</v>
      </c>
      <c r="AZ136" s="115">
        <v>20</v>
      </c>
      <c r="BA136" s="115">
        <v>20</v>
      </c>
      <c r="BB136" s="115">
        <v>20</v>
      </c>
      <c r="BC136" s="115">
        <v>20</v>
      </c>
      <c r="BD136" s="109">
        <v>19</v>
      </c>
      <c r="BE136" s="109">
        <v>19</v>
      </c>
      <c r="BF136" s="109">
        <v>19</v>
      </c>
      <c r="BG136" s="109">
        <v>19</v>
      </c>
      <c r="BH136" s="109">
        <v>19</v>
      </c>
      <c r="BI136" s="109">
        <v>19</v>
      </c>
      <c r="BJ136" s="110">
        <v>19</v>
      </c>
      <c r="BK136" s="110">
        <v>19</v>
      </c>
      <c r="BL136" s="110">
        <v>19</v>
      </c>
      <c r="BM136" s="110">
        <v>19</v>
      </c>
      <c r="BN136" s="110">
        <v>19</v>
      </c>
      <c r="BO136" s="110">
        <v>19</v>
      </c>
      <c r="BP136" s="109">
        <v>18</v>
      </c>
      <c r="BQ136" s="109">
        <v>18</v>
      </c>
      <c r="BR136" s="109">
        <v>18</v>
      </c>
      <c r="BS136" s="109">
        <v>18</v>
      </c>
      <c r="BT136" s="109">
        <v>18</v>
      </c>
      <c r="BU136" s="109">
        <v>18</v>
      </c>
    </row>
    <row r="137" spans="1:73" x14ac:dyDescent="0.25">
      <c r="A137" s="113">
        <v>27.5</v>
      </c>
      <c r="B137" s="112">
        <v>20</v>
      </c>
      <c r="C137" s="112">
        <v>20</v>
      </c>
      <c r="D137" s="112">
        <v>20</v>
      </c>
      <c r="E137" s="112">
        <v>20</v>
      </c>
      <c r="F137" s="112">
        <v>20</v>
      </c>
      <c r="G137" s="112">
        <v>20</v>
      </c>
      <c r="H137" s="111">
        <v>20</v>
      </c>
      <c r="I137" s="111">
        <v>20</v>
      </c>
      <c r="J137" s="111">
        <v>20</v>
      </c>
      <c r="K137" s="111">
        <v>20</v>
      </c>
      <c r="L137" s="111">
        <v>20</v>
      </c>
      <c r="M137" s="111">
        <v>20</v>
      </c>
      <c r="N137" s="110">
        <v>20</v>
      </c>
      <c r="O137" s="110">
        <v>20</v>
      </c>
      <c r="P137" s="110">
        <v>20</v>
      </c>
      <c r="Q137" s="110">
        <v>20</v>
      </c>
      <c r="R137" s="110">
        <v>20</v>
      </c>
      <c r="S137" s="110">
        <v>20</v>
      </c>
      <c r="T137" s="111">
        <v>20</v>
      </c>
      <c r="U137" s="111">
        <v>20</v>
      </c>
      <c r="V137" s="111">
        <v>20</v>
      </c>
      <c r="W137" s="111">
        <v>20</v>
      </c>
      <c r="X137" s="111">
        <v>20</v>
      </c>
      <c r="Y137" s="111">
        <v>20</v>
      </c>
      <c r="Z137" s="112">
        <v>20</v>
      </c>
      <c r="AA137" s="112">
        <v>20</v>
      </c>
      <c r="AB137" s="112">
        <v>20</v>
      </c>
      <c r="AC137" s="112">
        <v>20</v>
      </c>
      <c r="AD137" s="112">
        <v>20</v>
      </c>
      <c r="AE137" s="112">
        <v>20</v>
      </c>
      <c r="AF137" s="111">
        <v>20</v>
      </c>
      <c r="AG137" s="111">
        <v>20</v>
      </c>
      <c r="AH137" s="111">
        <v>20</v>
      </c>
      <c r="AI137" s="111">
        <v>20</v>
      </c>
      <c r="AJ137" s="111">
        <v>20</v>
      </c>
      <c r="AK137" s="111">
        <v>20</v>
      </c>
      <c r="AL137" s="112">
        <v>20</v>
      </c>
      <c r="AM137" s="112">
        <v>20</v>
      </c>
      <c r="AN137" s="112">
        <v>20</v>
      </c>
      <c r="AO137" s="112">
        <v>20</v>
      </c>
      <c r="AP137" s="112">
        <v>20</v>
      </c>
      <c r="AQ137" s="112">
        <v>20</v>
      </c>
      <c r="AR137" s="111">
        <v>20</v>
      </c>
      <c r="AS137" s="111">
        <v>20</v>
      </c>
      <c r="AT137" s="111">
        <v>20</v>
      </c>
      <c r="AU137" s="111">
        <v>20</v>
      </c>
      <c r="AV137" s="111">
        <v>20</v>
      </c>
      <c r="AW137" s="111">
        <v>20</v>
      </c>
      <c r="AX137" s="110">
        <v>20</v>
      </c>
      <c r="AY137" s="110">
        <v>20</v>
      </c>
      <c r="AZ137" s="110">
        <v>20</v>
      </c>
      <c r="BA137" s="110">
        <v>20</v>
      </c>
      <c r="BB137" s="110">
        <v>20</v>
      </c>
      <c r="BC137" s="110">
        <v>20</v>
      </c>
      <c r="BD137" s="109">
        <v>19</v>
      </c>
      <c r="BE137" s="109">
        <v>19</v>
      </c>
      <c r="BF137" s="109">
        <v>19</v>
      </c>
      <c r="BG137" s="109">
        <v>19</v>
      </c>
      <c r="BH137" s="109">
        <v>19</v>
      </c>
      <c r="BI137" s="109">
        <v>19</v>
      </c>
      <c r="BJ137" s="110">
        <v>19</v>
      </c>
      <c r="BK137" s="110">
        <v>19</v>
      </c>
      <c r="BL137" s="110">
        <v>19</v>
      </c>
      <c r="BM137" s="110">
        <v>19</v>
      </c>
      <c r="BN137" s="110">
        <v>19</v>
      </c>
      <c r="BO137" s="110">
        <v>19</v>
      </c>
      <c r="BP137" s="109">
        <v>18</v>
      </c>
      <c r="BQ137" s="109">
        <v>18</v>
      </c>
      <c r="BR137" s="109">
        <v>18</v>
      </c>
      <c r="BS137" s="109">
        <v>18</v>
      </c>
      <c r="BT137" s="109">
        <v>18</v>
      </c>
      <c r="BU137" s="109">
        <v>18</v>
      </c>
    </row>
    <row r="138" spans="1:73" x14ac:dyDescent="0.25">
      <c r="A138" s="113">
        <v>28</v>
      </c>
      <c r="B138" s="112">
        <v>20</v>
      </c>
      <c r="C138" s="112">
        <v>20</v>
      </c>
      <c r="D138" s="112">
        <v>20</v>
      </c>
      <c r="E138" s="112">
        <v>20</v>
      </c>
      <c r="F138" s="112">
        <v>20</v>
      </c>
      <c r="G138" s="112">
        <v>20</v>
      </c>
      <c r="H138" s="111">
        <v>20</v>
      </c>
      <c r="I138" s="111">
        <v>20</v>
      </c>
      <c r="J138" s="111">
        <v>20</v>
      </c>
      <c r="K138" s="111">
        <v>20</v>
      </c>
      <c r="L138" s="111">
        <v>20</v>
      </c>
      <c r="M138" s="111">
        <v>20</v>
      </c>
      <c r="N138" s="110">
        <v>20</v>
      </c>
      <c r="O138" s="110">
        <v>20</v>
      </c>
      <c r="P138" s="110">
        <v>20</v>
      </c>
      <c r="Q138" s="110">
        <v>20</v>
      </c>
      <c r="R138" s="110">
        <v>20</v>
      </c>
      <c r="S138" s="110">
        <v>20</v>
      </c>
      <c r="T138" s="111">
        <v>20</v>
      </c>
      <c r="U138" s="111">
        <v>20</v>
      </c>
      <c r="V138" s="111">
        <v>20</v>
      </c>
      <c r="W138" s="111">
        <v>20</v>
      </c>
      <c r="X138" s="111">
        <v>20</v>
      </c>
      <c r="Y138" s="111">
        <v>20</v>
      </c>
      <c r="Z138" s="112">
        <v>20</v>
      </c>
      <c r="AA138" s="112">
        <v>20</v>
      </c>
      <c r="AB138" s="112">
        <v>20</v>
      </c>
      <c r="AC138" s="112">
        <v>20</v>
      </c>
      <c r="AD138" s="112">
        <v>20</v>
      </c>
      <c r="AE138" s="112">
        <v>20</v>
      </c>
      <c r="AF138" s="111">
        <v>20</v>
      </c>
      <c r="AG138" s="111">
        <v>20</v>
      </c>
      <c r="AH138" s="111">
        <v>20</v>
      </c>
      <c r="AI138" s="111">
        <v>20</v>
      </c>
      <c r="AJ138" s="111">
        <v>20</v>
      </c>
      <c r="AK138" s="111">
        <v>20</v>
      </c>
      <c r="AL138" s="112">
        <v>20</v>
      </c>
      <c r="AM138" s="112">
        <v>20</v>
      </c>
      <c r="AN138" s="112">
        <v>20</v>
      </c>
      <c r="AO138" s="112">
        <v>20</v>
      </c>
      <c r="AP138" s="112">
        <v>20</v>
      </c>
      <c r="AQ138" s="112">
        <v>20</v>
      </c>
      <c r="AR138" s="111">
        <v>20</v>
      </c>
      <c r="AS138" s="111">
        <v>20</v>
      </c>
      <c r="AT138" s="111">
        <v>20</v>
      </c>
      <c r="AU138" s="111">
        <v>20</v>
      </c>
      <c r="AV138" s="111">
        <v>20</v>
      </c>
      <c r="AW138" s="111">
        <v>20</v>
      </c>
      <c r="AX138" s="112">
        <v>20</v>
      </c>
      <c r="AY138" s="112">
        <v>20</v>
      </c>
      <c r="AZ138" s="112">
        <v>20</v>
      </c>
      <c r="BA138" s="112">
        <v>20</v>
      </c>
      <c r="BB138" s="112">
        <v>20</v>
      </c>
      <c r="BC138" s="112">
        <v>20</v>
      </c>
      <c r="BD138" s="114">
        <v>20</v>
      </c>
      <c r="BE138" s="114">
        <v>20</v>
      </c>
      <c r="BF138" s="114">
        <v>20</v>
      </c>
      <c r="BG138" s="114">
        <v>20</v>
      </c>
      <c r="BH138" s="114">
        <v>20</v>
      </c>
      <c r="BI138" s="114">
        <v>20</v>
      </c>
      <c r="BJ138" s="110">
        <v>19</v>
      </c>
      <c r="BK138" s="110">
        <v>19</v>
      </c>
      <c r="BL138" s="110">
        <v>19</v>
      </c>
      <c r="BM138" s="110">
        <v>19</v>
      </c>
      <c r="BN138" s="110">
        <v>19</v>
      </c>
      <c r="BO138" s="110">
        <v>19</v>
      </c>
      <c r="BP138" s="109">
        <v>19</v>
      </c>
      <c r="BQ138" s="109">
        <v>19</v>
      </c>
      <c r="BR138" s="109">
        <v>19</v>
      </c>
      <c r="BS138" s="109">
        <v>19</v>
      </c>
      <c r="BT138" s="109">
        <v>19</v>
      </c>
      <c r="BU138" s="109">
        <v>19</v>
      </c>
    </row>
    <row r="139" spans="1:73" x14ac:dyDescent="0.25">
      <c r="A139" s="113">
        <v>28.5</v>
      </c>
      <c r="B139" s="112">
        <v>20</v>
      </c>
      <c r="C139" s="112">
        <v>20</v>
      </c>
      <c r="D139" s="112">
        <v>20</v>
      </c>
      <c r="E139" s="112">
        <v>20</v>
      </c>
      <c r="F139" s="112">
        <v>20</v>
      </c>
      <c r="G139" s="112">
        <v>20</v>
      </c>
      <c r="H139" s="111">
        <v>20</v>
      </c>
      <c r="I139" s="111">
        <v>20</v>
      </c>
      <c r="J139" s="111">
        <v>20</v>
      </c>
      <c r="K139" s="111">
        <v>20</v>
      </c>
      <c r="L139" s="111">
        <v>20</v>
      </c>
      <c r="M139" s="111">
        <v>20</v>
      </c>
      <c r="N139" s="110">
        <v>20</v>
      </c>
      <c r="O139" s="110">
        <v>20</v>
      </c>
      <c r="P139" s="110">
        <v>20</v>
      </c>
      <c r="Q139" s="110">
        <v>20</v>
      </c>
      <c r="R139" s="110">
        <v>20</v>
      </c>
      <c r="S139" s="110">
        <v>20</v>
      </c>
      <c r="T139" s="111">
        <v>20</v>
      </c>
      <c r="U139" s="111">
        <v>20</v>
      </c>
      <c r="V139" s="111">
        <v>20</v>
      </c>
      <c r="W139" s="111">
        <v>20</v>
      </c>
      <c r="X139" s="111">
        <v>20</v>
      </c>
      <c r="Y139" s="111">
        <v>20</v>
      </c>
      <c r="Z139" s="112">
        <v>20</v>
      </c>
      <c r="AA139" s="112">
        <v>20</v>
      </c>
      <c r="AB139" s="112">
        <v>20</v>
      </c>
      <c r="AC139" s="112">
        <v>20</v>
      </c>
      <c r="AD139" s="112">
        <v>20</v>
      </c>
      <c r="AE139" s="112">
        <v>20</v>
      </c>
      <c r="AF139" s="111">
        <v>20</v>
      </c>
      <c r="AG139" s="111">
        <v>20</v>
      </c>
      <c r="AH139" s="111">
        <v>20</v>
      </c>
      <c r="AI139" s="111">
        <v>20</v>
      </c>
      <c r="AJ139" s="111">
        <v>20</v>
      </c>
      <c r="AK139" s="111">
        <v>20</v>
      </c>
      <c r="AL139" s="112">
        <v>20</v>
      </c>
      <c r="AM139" s="112">
        <v>20</v>
      </c>
      <c r="AN139" s="112">
        <v>20</v>
      </c>
      <c r="AO139" s="112">
        <v>20</v>
      </c>
      <c r="AP139" s="112">
        <v>20</v>
      </c>
      <c r="AQ139" s="112">
        <v>20</v>
      </c>
      <c r="AR139" s="111">
        <v>20</v>
      </c>
      <c r="AS139" s="111">
        <v>20</v>
      </c>
      <c r="AT139" s="111">
        <v>20</v>
      </c>
      <c r="AU139" s="111">
        <v>20</v>
      </c>
      <c r="AV139" s="111">
        <v>20</v>
      </c>
      <c r="AW139" s="111">
        <v>20</v>
      </c>
      <c r="AX139" s="112">
        <v>20</v>
      </c>
      <c r="AY139" s="112">
        <v>20</v>
      </c>
      <c r="AZ139" s="112">
        <v>20</v>
      </c>
      <c r="BA139" s="112">
        <v>20</v>
      </c>
      <c r="BB139" s="112">
        <v>20</v>
      </c>
      <c r="BC139" s="112">
        <v>20</v>
      </c>
      <c r="BD139" s="109">
        <v>20</v>
      </c>
      <c r="BE139" s="109">
        <v>20</v>
      </c>
      <c r="BF139" s="109">
        <v>20</v>
      </c>
      <c r="BG139" s="109">
        <v>20</v>
      </c>
      <c r="BH139" s="109">
        <v>20</v>
      </c>
      <c r="BI139" s="109">
        <v>20</v>
      </c>
      <c r="BJ139" s="110">
        <v>19</v>
      </c>
      <c r="BK139" s="110">
        <v>19</v>
      </c>
      <c r="BL139" s="110">
        <v>19</v>
      </c>
      <c r="BM139" s="110">
        <v>19</v>
      </c>
      <c r="BN139" s="110">
        <v>19</v>
      </c>
      <c r="BO139" s="110">
        <v>19</v>
      </c>
      <c r="BP139" s="109">
        <v>19</v>
      </c>
      <c r="BQ139" s="109">
        <v>19</v>
      </c>
      <c r="BR139" s="109">
        <v>19</v>
      </c>
      <c r="BS139" s="109">
        <v>19</v>
      </c>
      <c r="BT139" s="109">
        <v>19</v>
      </c>
      <c r="BU139" s="109">
        <v>19</v>
      </c>
    </row>
    <row r="140" spans="1:73" x14ac:dyDescent="0.25">
      <c r="A140" s="113">
        <v>29</v>
      </c>
      <c r="B140" s="112">
        <v>20</v>
      </c>
      <c r="C140" s="112">
        <v>20</v>
      </c>
      <c r="D140" s="112">
        <v>20</v>
      </c>
      <c r="E140" s="112">
        <v>20</v>
      </c>
      <c r="F140" s="112">
        <v>20</v>
      </c>
      <c r="G140" s="112">
        <v>20</v>
      </c>
      <c r="H140" s="111">
        <v>20</v>
      </c>
      <c r="I140" s="111">
        <v>20</v>
      </c>
      <c r="J140" s="111">
        <v>20</v>
      </c>
      <c r="K140" s="111">
        <v>20</v>
      </c>
      <c r="L140" s="111">
        <v>20</v>
      </c>
      <c r="M140" s="111">
        <v>20</v>
      </c>
      <c r="N140" s="110">
        <v>20</v>
      </c>
      <c r="O140" s="110">
        <v>20</v>
      </c>
      <c r="P140" s="110">
        <v>20</v>
      </c>
      <c r="Q140" s="110">
        <v>20</v>
      </c>
      <c r="R140" s="110">
        <v>20</v>
      </c>
      <c r="S140" s="110">
        <v>20</v>
      </c>
      <c r="T140" s="111">
        <v>20</v>
      </c>
      <c r="U140" s="111">
        <v>20</v>
      </c>
      <c r="V140" s="111">
        <v>20</v>
      </c>
      <c r="W140" s="111">
        <v>20</v>
      </c>
      <c r="X140" s="111">
        <v>20</v>
      </c>
      <c r="Y140" s="111">
        <v>20</v>
      </c>
      <c r="Z140" s="112">
        <v>20</v>
      </c>
      <c r="AA140" s="112">
        <v>20</v>
      </c>
      <c r="AB140" s="112">
        <v>20</v>
      </c>
      <c r="AC140" s="112">
        <v>20</v>
      </c>
      <c r="AD140" s="112">
        <v>20</v>
      </c>
      <c r="AE140" s="112">
        <v>20</v>
      </c>
      <c r="AF140" s="111">
        <v>20</v>
      </c>
      <c r="AG140" s="111">
        <v>20</v>
      </c>
      <c r="AH140" s="111">
        <v>20</v>
      </c>
      <c r="AI140" s="111">
        <v>20</v>
      </c>
      <c r="AJ140" s="111">
        <v>20</v>
      </c>
      <c r="AK140" s="111">
        <v>20</v>
      </c>
      <c r="AL140" s="112">
        <v>20</v>
      </c>
      <c r="AM140" s="112">
        <v>20</v>
      </c>
      <c r="AN140" s="112">
        <v>20</v>
      </c>
      <c r="AO140" s="112">
        <v>20</v>
      </c>
      <c r="AP140" s="112">
        <v>20</v>
      </c>
      <c r="AQ140" s="112">
        <v>20</v>
      </c>
      <c r="AR140" s="111">
        <v>20</v>
      </c>
      <c r="AS140" s="111">
        <v>20</v>
      </c>
      <c r="AT140" s="111">
        <v>20</v>
      </c>
      <c r="AU140" s="111">
        <v>20</v>
      </c>
      <c r="AV140" s="111">
        <v>20</v>
      </c>
      <c r="AW140" s="111">
        <v>20</v>
      </c>
      <c r="AX140" s="112">
        <v>20</v>
      </c>
      <c r="AY140" s="112">
        <v>20</v>
      </c>
      <c r="AZ140" s="112">
        <v>20</v>
      </c>
      <c r="BA140" s="112">
        <v>20</v>
      </c>
      <c r="BB140" s="112">
        <v>20</v>
      </c>
      <c r="BC140" s="112">
        <v>20</v>
      </c>
      <c r="BD140" s="111">
        <v>20</v>
      </c>
      <c r="BE140" s="111">
        <v>20</v>
      </c>
      <c r="BF140" s="111">
        <v>20</v>
      </c>
      <c r="BG140" s="111">
        <v>20</v>
      </c>
      <c r="BH140" s="111">
        <v>20</v>
      </c>
      <c r="BI140" s="111">
        <v>20</v>
      </c>
      <c r="BJ140" s="110">
        <v>19</v>
      </c>
      <c r="BK140" s="110">
        <v>19</v>
      </c>
      <c r="BL140" s="110">
        <v>19</v>
      </c>
      <c r="BM140" s="110">
        <v>19</v>
      </c>
      <c r="BN140" s="110">
        <v>19</v>
      </c>
      <c r="BO140" s="110">
        <v>19</v>
      </c>
      <c r="BP140" s="109">
        <v>19</v>
      </c>
      <c r="BQ140" s="109">
        <v>19</v>
      </c>
      <c r="BR140" s="109">
        <v>19</v>
      </c>
      <c r="BS140" s="109">
        <v>19</v>
      </c>
      <c r="BT140" s="109">
        <v>19</v>
      </c>
      <c r="BU140" s="109">
        <v>19</v>
      </c>
    </row>
    <row r="141" spans="1:73" x14ac:dyDescent="0.25">
      <c r="A141" s="113">
        <v>29.5</v>
      </c>
      <c r="B141" s="112">
        <v>20</v>
      </c>
      <c r="C141" s="112">
        <v>20</v>
      </c>
      <c r="D141" s="112">
        <v>20</v>
      </c>
      <c r="E141" s="112">
        <v>20</v>
      </c>
      <c r="F141" s="112">
        <v>20</v>
      </c>
      <c r="G141" s="112">
        <v>20</v>
      </c>
      <c r="H141" s="111">
        <v>20</v>
      </c>
      <c r="I141" s="111">
        <v>20</v>
      </c>
      <c r="J141" s="111">
        <v>20</v>
      </c>
      <c r="K141" s="111">
        <v>20</v>
      </c>
      <c r="L141" s="111">
        <v>20</v>
      </c>
      <c r="M141" s="111">
        <v>20</v>
      </c>
      <c r="N141" s="110">
        <v>20</v>
      </c>
      <c r="O141" s="110">
        <v>20</v>
      </c>
      <c r="P141" s="110">
        <v>20</v>
      </c>
      <c r="Q141" s="110">
        <v>20</v>
      </c>
      <c r="R141" s="110">
        <v>20</v>
      </c>
      <c r="S141" s="110">
        <v>20</v>
      </c>
      <c r="T141" s="111">
        <v>20</v>
      </c>
      <c r="U141" s="111">
        <v>20</v>
      </c>
      <c r="V141" s="111">
        <v>20</v>
      </c>
      <c r="W141" s="111">
        <v>20</v>
      </c>
      <c r="X141" s="111">
        <v>20</v>
      </c>
      <c r="Y141" s="111">
        <v>20</v>
      </c>
      <c r="Z141" s="112">
        <v>20</v>
      </c>
      <c r="AA141" s="112">
        <v>20</v>
      </c>
      <c r="AB141" s="112">
        <v>20</v>
      </c>
      <c r="AC141" s="112">
        <v>20</v>
      </c>
      <c r="AD141" s="112">
        <v>20</v>
      </c>
      <c r="AE141" s="112">
        <v>20</v>
      </c>
      <c r="AF141" s="111">
        <v>20</v>
      </c>
      <c r="AG141" s="111">
        <v>20</v>
      </c>
      <c r="AH141" s="111">
        <v>20</v>
      </c>
      <c r="AI141" s="111">
        <v>20</v>
      </c>
      <c r="AJ141" s="111">
        <v>20</v>
      </c>
      <c r="AK141" s="111">
        <v>20</v>
      </c>
      <c r="AL141" s="112">
        <v>20</v>
      </c>
      <c r="AM141" s="112">
        <v>20</v>
      </c>
      <c r="AN141" s="112">
        <v>20</v>
      </c>
      <c r="AO141" s="112">
        <v>20</v>
      </c>
      <c r="AP141" s="112">
        <v>20</v>
      </c>
      <c r="AQ141" s="112">
        <v>20</v>
      </c>
      <c r="AR141" s="111">
        <v>20</v>
      </c>
      <c r="AS141" s="111">
        <v>20</v>
      </c>
      <c r="AT141" s="111">
        <v>20</v>
      </c>
      <c r="AU141" s="111">
        <v>20</v>
      </c>
      <c r="AV141" s="111">
        <v>20</v>
      </c>
      <c r="AW141" s="111">
        <v>20</v>
      </c>
      <c r="AX141" s="112">
        <v>20</v>
      </c>
      <c r="AY141" s="112">
        <v>20</v>
      </c>
      <c r="AZ141" s="112">
        <v>20</v>
      </c>
      <c r="BA141" s="112">
        <v>20</v>
      </c>
      <c r="BB141" s="112">
        <v>20</v>
      </c>
      <c r="BC141" s="112">
        <v>20</v>
      </c>
      <c r="BD141" s="111">
        <v>20</v>
      </c>
      <c r="BE141" s="111">
        <v>20</v>
      </c>
      <c r="BF141" s="111">
        <v>20</v>
      </c>
      <c r="BG141" s="111">
        <v>20</v>
      </c>
      <c r="BH141" s="111">
        <v>20</v>
      </c>
      <c r="BI141" s="111">
        <v>20</v>
      </c>
      <c r="BJ141" s="115">
        <v>20</v>
      </c>
      <c r="BK141" s="115">
        <v>20</v>
      </c>
      <c r="BL141" s="115">
        <v>20</v>
      </c>
      <c r="BM141" s="115">
        <v>20</v>
      </c>
      <c r="BN141" s="115">
        <v>20</v>
      </c>
      <c r="BO141" s="115">
        <v>20</v>
      </c>
      <c r="BP141" s="109">
        <v>19</v>
      </c>
      <c r="BQ141" s="109">
        <v>19</v>
      </c>
      <c r="BR141" s="109">
        <v>19</v>
      </c>
      <c r="BS141" s="109">
        <v>19</v>
      </c>
      <c r="BT141" s="109">
        <v>19</v>
      </c>
      <c r="BU141" s="109">
        <v>19</v>
      </c>
    </row>
    <row r="142" spans="1:73" x14ac:dyDescent="0.25">
      <c r="A142" s="113">
        <v>30</v>
      </c>
      <c r="B142" s="112">
        <v>20</v>
      </c>
      <c r="C142" s="112">
        <v>20</v>
      </c>
      <c r="D142" s="112">
        <v>20</v>
      </c>
      <c r="E142" s="112">
        <v>20</v>
      </c>
      <c r="F142" s="112">
        <v>20</v>
      </c>
      <c r="G142" s="112">
        <v>20</v>
      </c>
      <c r="H142" s="111">
        <v>20</v>
      </c>
      <c r="I142" s="111">
        <v>20</v>
      </c>
      <c r="J142" s="111">
        <v>20</v>
      </c>
      <c r="K142" s="111">
        <v>20</v>
      </c>
      <c r="L142" s="111">
        <v>20</v>
      </c>
      <c r="M142" s="111">
        <v>20</v>
      </c>
      <c r="N142" s="110">
        <v>20</v>
      </c>
      <c r="O142" s="110">
        <v>20</v>
      </c>
      <c r="P142" s="110">
        <v>20</v>
      </c>
      <c r="Q142" s="110">
        <v>20</v>
      </c>
      <c r="R142" s="110">
        <v>20</v>
      </c>
      <c r="S142" s="110">
        <v>20</v>
      </c>
      <c r="T142" s="111">
        <v>20</v>
      </c>
      <c r="U142" s="111">
        <v>20</v>
      </c>
      <c r="V142" s="111">
        <v>20</v>
      </c>
      <c r="W142" s="111">
        <v>20</v>
      </c>
      <c r="X142" s="111">
        <v>20</v>
      </c>
      <c r="Y142" s="111">
        <v>20</v>
      </c>
      <c r="Z142" s="112">
        <v>20</v>
      </c>
      <c r="AA142" s="112">
        <v>20</v>
      </c>
      <c r="AB142" s="112">
        <v>20</v>
      </c>
      <c r="AC142" s="112">
        <v>20</v>
      </c>
      <c r="AD142" s="112">
        <v>20</v>
      </c>
      <c r="AE142" s="112">
        <v>20</v>
      </c>
      <c r="AF142" s="111">
        <v>20</v>
      </c>
      <c r="AG142" s="111">
        <v>20</v>
      </c>
      <c r="AH142" s="111">
        <v>20</v>
      </c>
      <c r="AI142" s="111">
        <v>20</v>
      </c>
      <c r="AJ142" s="111">
        <v>20</v>
      </c>
      <c r="AK142" s="111">
        <v>20</v>
      </c>
      <c r="AL142" s="112">
        <v>20</v>
      </c>
      <c r="AM142" s="112">
        <v>20</v>
      </c>
      <c r="AN142" s="112">
        <v>20</v>
      </c>
      <c r="AO142" s="112">
        <v>20</v>
      </c>
      <c r="AP142" s="112">
        <v>20</v>
      </c>
      <c r="AQ142" s="112">
        <v>20</v>
      </c>
      <c r="AR142" s="111">
        <v>20</v>
      </c>
      <c r="AS142" s="111">
        <v>20</v>
      </c>
      <c r="AT142" s="111">
        <v>20</v>
      </c>
      <c r="AU142" s="111">
        <v>20</v>
      </c>
      <c r="AV142" s="111">
        <v>20</v>
      </c>
      <c r="AW142" s="111">
        <v>20</v>
      </c>
      <c r="AX142" s="112">
        <v>20</v>
      </c>
      <c r="AY142" s="112">
        <v>20</v>
      </c>
      <c r="AZ142" s="112">
        <v>20</v>
      </c>
      <c r="BA142" s="112">
        <v>20</v>
      </c>
      <c r="BB142" s="112">
        <v>20</v>
      </c>
      <c r="BC142" s="112">
        <v>20</v>
      </c>
      <c r="BD142" s="111">
        <v>20</v>
      </c>
      <c r="BE142" s="111">
        <v>20</v>
      </c>
      <c r="BF142" s="111">
        <v>20</v>
      </c>
      <c r="BG142" s="111">
        <v>20</v>
      </c>
      <c r="BH142" s="111">
        <v>20</v>
      </c>
      <c r="BI142" s="111">
        <v>20</v>
      </c>
      <c r="BJ142" s="110">
        <v>20</v>
      </c>
      <c r="BK142" s="110">
        <v>20</v>
      </c>
      <c r="BL142" s="110">
        <v>20</v>
      </c>
      <c r="BM142" s="110">
        <v>20</v>
      </c>
      <c r="BN142" s="110">
        <v>20</v>
      </c>
      <c r="BO142" s="110">
        <v>20</v>
      </c>
      <c r="BP142" s="109">
        <v>19</v>
      </c>
      <c r="BQ142" s="109">
        <v>19</v>
      </c>
      <c r="BR142" s="109">
        <v>19</v>
      </c>
      <c r="BS142" s="109">
        <v>19</v>
      </c>
      <c r="BT142" s="109">
        <v>19</v>
      </c>
      <c r="BU142" s="109">
        <v>19</v>
      </c>
    </row>
    <row r="143" spans="1:73" x14ac:dyDescent="0.25">
      <c r="A143" s="113">
        <v>30.5</v>
      </c>
      <c r="B143" s="112">
        <v>20</v>
      </c>
      <c r="C143" s="112">
        <v>20</v>
      </c>
      <c r="D143" s="112">
        <v>20</v>
      </c>
      <c r="E143" s="112">
        <v>20</v>
      </c>
      <c r="F143" s="112">
        <v>20</v>
      </c>
      <c r="G143" s="112">
        <v>20</v>
      </c>
      <c r="H143" s="111">
        <v>20</v>
      </c>
      <c r="I143" s="111">
        <v>20</v>
      </c>
      <c r="J143" s="111">
        <v>20</v>
      </c>
      <c r="K143" s="111">
        <v>20</v>
      </c>
      <c r="L143" s="111">
        <v>20</v>
      </c>
      <c r="M143" s="111">
        <v>20</v>
      </c>
      <c r="N143" s="110">
        <v>20</v>
      </c>
      <c r="O143" s="110">
        <v>20</v>
      </c>
      <c r="P143" s="110">
        <v>20</v>
      </c>
      <c r="Q143" s="110">
        <v>20</v>
      </c>
      <c r="R143" s="110">
        <v>20</v>
      </c>
      <c r="S143" s="110">
        <v>20</v>
      </c>
      <c r="T143" s="111">
        <v>20</v>
      </c>
      <c r="U143" s="111">
        <v>20</v>
      </c>
      <c r="V143" s="111">
        <v>20</v>
      </c>
      <c r="W143" s="111">
        <v>20</v>
      </c>
      <c r="X143" s="111">
        <v>20</v>
      </c>
      <c r="Y143" s="111">
        <v>20</v>
      </c>
      <c r="Z143" s="112">
        <v>20</v>
      </c>
      <c r="AA143" s="112">
        <v>20</v>
      </c>
      <c r="AB143" s="112">
        <v>20</v>
      </c>
      <c r="AC143" s="112">
        <v>20</v>
      </c>
      <c r="AD143" s="112">
        <v>20</v>
      </c>
      <c r="AE143" s="112">
        <v>20</v>
      </c>
      <c r="AF143" s="111">
        <v>20</v>
      </c>
      <c r="AG143" s="111">
        <v>20</v>
      </c>
      <c r="AH143" s="111">
        <v>20</v>
      </c>
      <c r="AI143" s="111">
        <v>20</v>
      </c>
      <c r="AJ143" s="111">
        <v>20</v>
      </c>
      <c r="AK143" s="111">
        <v>20</v>
      </c>
      <c r="AL143" s="112">
        <v>20</v>
      </c>
      <c r="AM143" s="112">
        <v>20</v>
      </c>
      <c r="AN143" s="112">
        <v>20</v>
      </c>
      <c r="AO143" s="112">
        <v>20</v>
      </c>
      <c r="AP143" s="112">
        <v>20</v>
      </c>
      <c r="AQ143" s="112">
        <v>20</v>
      </c>
      <c r="AR143" s="111">
        <v>20</v>
      </c>
      <c r="AS143" s="111">
        <v>20</v>
      </c>
      <c r="AT143" s="111">
        <v>20</v>
      </c>
      <c r="AU143" s="111">
        <v>20</v>
      </c>
      <c r="AV143" s="111">
        <v>20</v>
      </c>
      <c r="AW143" s="111">
        <v>20</v>
      </c>
      <c r="AX143" s="112">
        <v>20</v>
      </c>
      <c r="AY143" s="112">
        <v>20</v>
      </c>
      <c r="AZ143" s="112">
        <v>20</v>
      </c>
      <c r="BA143" s="112">
        <v>20</v>
      </c>
      <c r="BB143" s="112">
        <v>20</v>
      </c>
      <c r="BC143" s="112">
        <v>20</v>
      </c>
      <c r="BD143" s="111">
        <v>20</v>
      </c>
      <c r="BE143" s="111">
        <v>20</v>
      </c>
      <c r="BF143" s="111">
        <v>20</v>
      </c>
      <c r="BG143" s="111">
        <v>20</v>
      </c>
      <c r="BH143" s="111">
        <v>20</v>
      </c>
      <c r="BI143" s="111">
        <v>20</v>
      </c>
      <c r="BJ143" s="112">
        <v>20</v>
      </c>
      <c r="BK143" s="112">
        <v>20</v>
      </c>
      <c r="BL143" s="112">
        <v>20</v>
      </c>
      <c r="BM143" s="112">
        <v>20</v>
      </c>
      <c r="BN143" s="112">
        <v>20</v>
      </c>
      <c r="BO143" s="112">
        <v>20</v>
      </c>
      <c r="BP143" s="114">
        <v>20</v>
      </c>
      <c r="BQ143" s="114">
        <v>20</v>
      </c>
      <c r="BR143" s="114">
        <v>20</v>
      </c>
      <c r="BS143" s="114">
        <v>20</v>
      </c>
      <c r="BT143" s="114">
        <v>20</v>
      </c>
      <c r="BU143" s="114">
        <v>20</v>
      </c>
    </row>
  </sheetData>
  <sheetProtection password="CF03" sheet="1" objects="1" scenarios="1"/>
  <phoneticPr fontId="0" type="noConversion"/>
  <pageMargins left="0.78740157480314965" right="0.78740157480314965" top="0.78740157480314965" bottom="0.59055118110236227" header="0.51181102362204722" footer="0.51181102362204722"/>
  <pageSetup scale="16" fitToHeight="0" orientation="portrait" r:id="rId1"/>
  <headerFooter alignWithMargins="0">
    <oddHeader>&amp;RPage : &amp;P/&amp;N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0D6E6-A107-44D8-B679-BEBB04E22F0A}">
  <sheetPr codeName="Feuil11">
    <tabColor indexed="27"/>
  </sheetPr>
  <dimension ref="A1:BU126"/>
  <sheetViews>
    <sheetView showGridLines="0" workbookViewId="0">
      <pane xSplit="1" ySplit="1" topLeftCell="B2" activePane="bottomRight" state="frozen"/>
      <selection activeCell="U19" sqref="U19"/>
      <selection pane="topRight" activeCell="U19" sqref="U19"/>
      <selection pane="bottomLeft" activeCell="U19" sqref="U19"/>
      <selection pane="bottomRight" activeCell="B2" sqref="B2"/>
    </sheetView>
  </sheetViews>
  <sheetFormatPr baseColWidth="10" defaultRowHeight="13.2" x14ac:dyDescent="0.25"/>
  <cols>
    <col min="1" max="1" width="19.5546875" style="3" customWidth="1"/>
    <col min="2" max="28" width="3" bestFit="1" customWidth="1"/>
    <col min="29" max="73" width="4" bestFit="1" customWidth="1"/>
  </cols>
  <sheetData>
    <row r="1" spans="1:73" s="1" customFormat="1" ht="84" customHeight="1" x14ac:dyDescent="0.25">
      <c r="A1" s="2"/>
      <c r="B1" s="140">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04">
        <v>-30</v>
      </c>
      <c r="B2" s="141">
        <v>0</v>
      </c>
      <c r="C2" s="117">
        <v>0</v>
      </c>
      <c r="D2" s="117">
        <v>0</v>
      </c>
      <c r="E2" s="117">
        <v>0</v>
      </c>
      <c r="F2" s="117">
        <v>0</v>
      </c>
      <c r="G2" s="117">
        <v>0</v>
      </c>
      <c r="H2" s="111">
        <v>0</v>
      </c>
      <c r="I2" s="111">
        <v>0</v>
      </c>
      <c r="J2" s="111">
        <v>0</v>
      </c>
      <c r="K2" s="111">
        <v>0</v>
      </c>
      <c r="L2" s="111">
        <v>0</v>
      </c>
      <c r="M2" s="111">
        <v>0</v>
      </c>
      <c r="N2" s="112">
        <v>0</v>
      </c>
      <c r="O2" s="112">
        <v>0</v>
      </c>
      <c r="P2" s="112">
        <v>0</v>
      </c>
      <c r="Q2" s="112">
        <v>0</v>
      </c>
      <c r="R2" s="112">
        <v>0</v>
      </c>
      <c r="S2" s="112">
        <v>0</v>
      </c>
      <c r="T2" s="111">
        <v>0</v>
      </c>
      <c r="U2" s="111">
        <v>0</v>
      </c>
      <c r="V2" s="111">
        <v>0</v>
      </c>
      <c r="W2" s="111">
        <v>0</v>
      </c>
      <c r="X2" s="111">
        <v>0</v>
      </c>
      <c r="Y2" s="111">
        <v>0</v>
      </c>
      <c r="Z2" s="112">
        <v>0</v>
      </c>
      <c r="AA2" s="112">
        <v>0</v>
      </c>
      <c r="AB2" s="112">
        <v>0</v>
      </c>
      <c r="AC2" s="112">
        <v>0</v>
      </c>
      <c r="AD2" s="112">
        <v>0</v>
      </c>
      <c r="AE2" s="112">
        <v>0</v>
      </c>
      <c r="AF2" s="111">
        <v>0</v>
      </c>
      <c r="AG2" s="111">
        <v>0</v>
      </c>
      <c r="AH2" s="111">
        <v>0</v>
      </c>
      <c r="AI2" s="111">
        <v>0</v>
      </c>
      <c r="AJ2" s="111">
        <v>0</v>
      </c>
      <c r="AK2" s="111">
        <v>0</v>
      </c>
      <c r="AL2" s="112">
        <v>0</v>
      </c>
      <c r="AM2" s="112">
        <v>0</v>
      </c>
      <c r="AN2" s="112">
        <v>0</v>
      </c>
      <c r="AO2" s="112">
        <v>0</v>
      </c>
      <c r="AP2" s="112">
        <v>0</v>
      </c>
      <c r="AQ2" s="112">
        <v>0</v>
      </c>
      <c r="AR2" s="111">
        <v>0</v>
      </c>
      <c r="AS2" s="111">
        <v>0</v>
      </c>
      <c r="AT2" s="111">
        <v>0</v>
      </c>
      <c r="AU2" s="111">
        <v>0</v>
      </c>
      <c r="AV2" s="111">
        <v>0</v>
      </c>
      <c r="AW2" s="111">
        <v>0</v>
      </c>
      <c r="AX2" s="112">
        <v>0</v>
      </c>
      <c r="AY2" s="112">
        <v>0</v>
      </c>
      <c r="AZ2" s="112">
        <v>0</v>
      </c>
      <c r="BA2" s="112">
        <v>0</v>
      </c>
      <c r="BB2" s="112">
        <v>0</v>
      </c>
      <c r="BC2" s="112">
        <v>0</v>
      </c>
      <c r="BD2" s="111">
        <v>0</v>
      </c>
      <c r="BE2" s="111">
        <v>0</v>
      </c>
      <c r="BF2" s="111">
        <v>0</v>
      </c>
      <c r="BG2" s="111">
        <v>0</v>
      </c>
      <c r="BH2" s="111">
        <v>0</v>
      </c>
      <c r="BI2" s="111">
        <v>0</v>
      </c>
      <c r="BJ2" s="112">
        <v>0</v>
      </c>
      <c r="BK2" s="112">
        <v>0</v>
      </c>
      <c r="BL2" s="112">
        <v>0</v>
      </c>
      <c r="BM2" s="112">
        <v>0</v>
      </c>
      <c r="BN2" s="112">
        <v>0</v>
      </c>
      <c r="BO2" s="112">
        <v>0</v>
      </c>
      <c r="BP2" s="111">
        <v>0</v>
      </c>
      <c r="BQ2" s="111">
        <v>0</v>
      </c>
      <c r="BR2" s="111">
        <v>0</v>
      </c>
      <c r="BS2" s="111">
        <v>0</v>
      </c>
      <c r="BT2" s="111">
        <v>0</v>
      </c>
      <c r="BU2" s="111">
        <v>0</v>
      </c>
    </row>
    <row r="3" spans="1:73" x14ac:dyDescent="0.25">
      <c r="A3" s="104">
        <v>-29.5</v>
      </c>
      <c r="B3" s="141">
        <v>0</v>
      </c>
      <c r="C3" s="117">
        <v>0</v>
      </c>
      <c r="D3" s="117">
        <v>0</v>
      </c>
      <c r="E3" s="117">
        <v>0</v>
      </c>
      <c r="F3" s="117">
        <v>0</v>
      </c>
      <c r="G3" s="117">
        <v>0</v>
      </c>
      <c r="H3" s="111">
        <v>0</v>
      </c>
      <c r="I3" s="111">
        <v>0</v>
      </c>
      <c r="J3" s="111">
        <v>0</v>
      </c>
      <c r="K3" s="111">
        <v>0</v>
      </c>
      <c r="L3" s="111">
        <v>0</v>
      </c>
      <c r="M3" s="111">
        <v>0</v>
      </c>
      <c r="N3" s="112">
        <v>0</v>
      </c>
      <c r="O3" s="112">
        <v>0</v>
      </c>
      <c r="P3" s="112">
        <v>0</v>
      </c>
      <c r="Q3" s="112">
        <v>0</v>
      </c>
      <c r="R3" s="112">
        <v>0</v>
      </c>
      <c r="S3" s="112">
        <v>0</v>
      </c>
      <c r="T3" s="111">
        <v>0</v>
      </c>
      <c r="U3" s="111">
        <v>0</v>
      </c>
      <c r="V3" s="111">
        <v>0</v>
      </c>
      <c r="W3" s="111">
        <v>0</v>
      </c>
      <c r="X3" s="111">
        <v>0</v>
      </c>
      <c r="Y3" s="111">
        <v>0</v>
      </c>
      <c r="Z3" s="112">
        <v>0</v>
      </c>
      <c r="AA3" s="112">
        <v>0</v>
      </c>
      <c r="AB3" s="112">
        <v>0</v>
      </c>
      <c r="AC3" s="112">
        <v>0</v>
      </c>
      <c r="AD3" s="112">
        <v>0</v>
      </c>
      <c r="AE3" s="112">
        <v>0</v>
      </c>
      <c r="AF3" s="111">
        <v>0</v>
      </c>
      <c r="AG3" s="111">
        <v>0</v>
      </c>
      <c r="AH3" s="111">
        <v>0</v>
      </c>
      <c r="AI3" s="111">
        <v>0</v>
      </c>
      <c r="AJ3" s="111">
        <v>0</v>
      </c>
      <c r="AK3" s="111">
        <v>0</v>
      </c>
      <c r="AL3" s="112">
        <v>0</v>
      </c>
      <c r="AM3" s="112">
        <v>0</v>
      </c>
      <c r="AN3" s="112">
        <v>0</v>
      </c>
      <c r="AO3" s="112">
        <v>0</v>
      </c>
      <c r="AP3" s="112">
        <v>0</v>
      </c>
      <c r="AQ3" s="112">
        <v>0</v>
      </c>
      <c r="AR3" s="111">
        <v>0</v>
      </c>
      <c r="AS3" s="111">
        <v>0</v>
      </c>
      <c r="AT3" s="111">
        <v>0</v>
      </c>
      <c r="AU3" s="111">
        <v>0</v>
      </c>
      <c r="AV3" s="111">
        <v>0</v>
      </c>
      <c r="AW3" s="111">
        <v>0</v>
      </c>
      <c r="AX3" s="112">
        <v>0</v>
      </c>
      <c r="AY3" s="112">
        <v>0</v>
      </c>
      <c r="AZ3" s="112">
        <v>0</v>
      </c>
      <c r="BA3" s="112">
        <v>0</v>
      </c>
      <c r="BB3" s="112">
        <v>0</v>
      </c>
      <c r="BC3" s="112">
        <v>0</v>
      </c>
      <c r="BD3" s="111">
        <v>0</v>
      </c>
      <c r="BE3" s="111">
        <v>0</v>
      </c>
      <c r="BF3" s="111">
        <v>0</v>
      </c>
      <c r="BG3" s="111">
        <v>0</v>
      </c>
      <c r="BH3" s="111">
        <v>0</v>
      </c>
      <c r="BI3" s="111">
        <v>0</v>
      </c>
      <c r="BJ3" s="112">
        <v>0</v>
      </c>
      <c r="BK3" s="112">
        <v>0</v>
      </c>
      <c r="BL3" s="112">
        <v>0</v>
      </c>
      <c r="BM3" s="112">
        <v>0</v>
      </c>
      <c r="BN3" s="112">
        <v>0</v>
      </c>
      <c r="BO3" s="112">
        <v>0</v>
      </c>
      <c r="BP3" s="111">
        <v>0</v>
      </c>
      <c r="BQ3" s="111">
        <v>0</v>
      </c>
      <c r="BR3" s="111">
        <v>0</v>
      </c>
      <c r="BS3" s="111">
        <v>0</v>
      </c>
      <c r="BT3" s="111">
        <v>0</v>
      </c>
      <c r="BU3" s="111">
        <v>0</v>
      </c>
    </row>
    <row r="4" spans="1:73" x14ac:dyDescent="0.25">
      <c r="A4" s="104">
        <v>-29</v>
      </c>
      <c r="B4" s="141">
        <v>0</v>
      </c>
      <c r="C4" s="117">
        <v>0</v>
      </c>
      <c r="D4" s="117">
        <v>0</v>
      </c>
      <c r="E4" s="117">
        <v>0</v>
      </c>
      <c r="F4" s="117">
        <v>0</v>
      </c>
      <c r="G4" s="117">
        <v>0</v>
      </c>
      <c r="H4" s="111">
        <v>0</v>
      </c>
      <c r="I4" s="111">
        <v>0</v>
      </c>
      <c r="J4" s="111">
        <v>0</v>
      </c>
      <c r="K4" s="111">
        <v>0</v>
      </c>
      <c r="L4" s="111">
        <v>0</v>
      </c>
      <c r="M4" s="111">
        <v>0</v>
      </c>
      <c r="N4" s="112">
        <v>0</v>
      </c>
      <c r="O4" s="112">
        <v>0</v>
      </c>
      <c r="P4" s="112">
        <v>0</v>
      </c>
      <c r="Q4" s="112">
        <v>0</v>
      </c>
      <c r="R4" s="112">
        <v>0</v>
      </c>
      <c r="S4" s="112">
        <v>0</v>
      </c>
      <c r="T4" s="111">
        <v>0</v>
      </c>
      <c r="U4" s="111">
        <v>0</v>
      </c>
      <c r="V4" s="111">
        <v>0</v>
      </c>
      <c r="W4" s="111">
        <v>0</v>
      </c>
      <c r="X4" s="111">
        <v>0</v>
      </c>
      <c r="Y4" s="111">
        <v>0</v>
      </c>
      <c r="Z4" s="112">
        <v>0</v>
      </c>
      <c r="AA4" s="112">
        <v>0</v>
      </c>
      <c r="AB4" s="112">
        <v>0</v>
      </c>
      <c r="AC4" s="112">
        <v>0</v>
      </c>
      <c r="AD4" s="112">
        <v>0</v>
      </c>
      <c r="AE4" s="112">
        <v>0</v>
      </c>
      <c r="AF4" s="111">
        <v>0</v>
      </c>
      <c r="AG4" s="111">
        <v>0</v>
      </c>
      <c r="AH4" s="111">
        <v>0</v>
      </c>
      <c r="AI4" s="111">
        <v>0</v>
      </c>
      <c r="AJ4" s="111">
        <v>0</v>
      </c>
      <c r="AK4" s="111">
        <v>0</v>
      </c>
      <c r="AL4" s="112">
        <v>0</v>
      </c>
      <c r="AM4" s="112">
        <v>0</v>
      </c>
      <c r="AN4" s="112">
        <v>0</v>
      </c>
      <c r="AO4" s="112">
        <v>0</v>
      </c>
      <c r="AP4" s="112">
        <v>0</v>
      </c>
      <c r="AQ4" s="112">
        <v>0</v>
      </c>
      <c r="AR4" s="111">
        <v>0</v>
      </c>
      <c r="AS4" s="111">
        <v>0</v>
      </c>
      <c r="AT4" s="111">
        <v>0</v>
      </c>
      <c r="AU4" s="111">
        <v>0</v>
      </c>
      <c r="AV4" s="111">
        <v>0</v>
      </c>
      <c r="AW4" s="111">
        <v>0</v>
      </c>
      <c r="AX4" s="112">
        <v>0</v>
      </c>
      <c r="AY4" s="112">
        <v>0</v>
      </c>
      <c r="AZ4" s="112">
        <v>0</v>
      </c>
      <c r="BA4" s="112">
        <v>0</v>
      </c>
      <c r="BB4" s="112">
        <v>0</v>
      </c>
      <c r="BC4" s="112">
        <v>0</v>
      </c>
      <c r="BD4" s="111">
        <v>0</v>
      </c>
      <c r="BE4" s="111">
        <v>0</v>
      </c>
      <c r="BF4" s="111">
        <v>0</v>
      </c>
      <c r="BG4" s="111">
        <v>0</v>
      </c>
      <c r="BH4" s="111">
        <v>0</v>
      </c>
      <c r="BI4" s="111">
        <v>0</v>
      </c>
      <c r="BJ4" s="112">
        <v>0</v>
      </c>
      <c r="BK4" s="112">
        <v>0</v>
      </c>
      <c r="BL4" s="112">
        <v>0</v>
      </c>
      <c r="BM4" s="112">
        <v>0</v>
      </c>
      <c r="BN4" s="112">
        <v>0</v>
      </c>
      <c r="BO4" s="112">
        <v>0</v>
      </c>
      <c r="BP4" s="111">
        <v>0</v>
      </c>
      <c r="BQ4" s="111">
        <v>0</v>
      </c>
      <c r="BR4" s="111">
        <v>0</v>
      </c>
      <c r="BS4" s="111">
        <v>0</v>
      </c>
      <c r="BT4" s="111">
        <v>0</v>
      </c>
      <c r="BU4" s="111">
        <v>0</v>
      </c>
    </row>
    <row r="5" spans="1:73" x14ac:dyDescent="0.25">
      <c r="A5" s="104">
        <v>-28.5</v>
      </c>
      <c r="B5" s="141">
        <v>0</v>
      </c>
      <c r="C5" s="117">
        <v>0</v>
      </c>
      <c r="D5" s="117">
        <v>0</v>
      </c>
      <c r="E5" s="117">
        <v>0</v>
      </c>
      <c r="F5" s="117">
        <v>0</v>
      </c>
      <c r="G5" s="117">
        <v>0</v>
      </c>
      <c r="H5" s="111">
        <v>0</v>
      </c>
      <c r="I5" s="111">
        <v>0</v>
      </c>
      <c r="J5" s="111">
        <v>0</v>
      </c>
      <c r="K5" s="111">
        <v>0</v>
      </c>
      <c r="L5" s="111">
        <v>0</v>
      </c>
      <c r="M5" s="111">
        <v>0</v>
      </c>
      <c r="N5" s="112">
        <v>0</v>
      </c>
      <c r="O5" s="112">
        <v>0</v>
      </c>
      <c r="P5" s="112">
        <v>0</v>
      </c>
      <c r="Q5" s="112">
        <v>0</v>
      </c>
      <c r="R5" s="112">
        <v>0</v>
      </c>
      <c r="S5" s="112">
        <v>0</v>
      </c>
      <c r="T5" s="111">
        <v>0</v>
      </c>
      <c r="U5" s="111">
        <v>0</v>
      </c>
      <c r="V5" s="111">
        <v>0</v>
      </c>
      <c r="W5" s="111">
        <v>0</v>
      </c>
      <c r="X5" s="111">
        <v>0</v>
      </c>
      <c r="Y5" s="111">
        <v>0</v>
      </c>
      <c r="Z5" s="112">
        <v>0</v>
      </c>
      <c r="AA5" s="112">
        <v>0</v>
      </c>
      <c r="AB5" s="112">
        <v>0</v>
      </c>
      <c r="AC5" s="112">
        <v>0</v>
      </c>
      <c r="AD5" s="112">
        <v>0</v>
      </c>
      <c r="AE5" s="112">
        <v>0</v>
      </c>
      <c r="AF5" s="111">
        <v>0</v>
      </c>
      <c r="AG5" s="111">
        <v>0</v>
      </c>
      <c r="AH5" s="111">
        <v>0</v>
      </c>
      <c r="AI5" s="111">
        <v>0</v>
      </c>
      <c r="AJ5" s="111">
        <v>0</v>
      </c>
      <c r="AK5" s="111">
        <v>0</v>
      </c>
      <c r="AL5" s="112">
        <v>0</v>
      </c>
      <c r="AM5" s="112">
        <v>0</v>
      </c>
      <c r="AN5" s="112">
        <v>0</v>
      </c>
      <c r="AO5" s="112">
        <v>0</v>
      </c>
      <c r="AP5" s="112">
        <v>0</v>
      </c>
      <c r="AQ5" s="112">
        <v>0</v>
      </c>
      <c r="AR5" s="111">
        <v>0</v>
      </c>
      <c r="AS5" s="111">
        <v>0</v>
      </c>
      <c r="AT5" s="111">
        <v>0</v>
      </c>
      <c r="AU5" s="111">
        <v>0</v>
      </c>
      <c r="AV5" s="111">
        <v>0</v>
      </c>
      <c r="AW5" s="111">
        <v>0</v>
      </c>
      <c r="AX5" s="112">
        <v>0</v>
      </c>
      <c r="AY5" s="112">
        <v>0</v>
      </c>
      <c r="AZ5" s="112">
        <v>0</v>
      </c>
      <c r="BA5" s="112">
        <v>0</v>
      </c>
      <c r="BB5" s="112">
        <v>0</v>
      </c>
      <c r="BC5" s="112">
        <v>0</v>
      </c>
      <c r="BD5" s="111">
        <v>0</v>
      </c>
      <c r="BE5" s="111">
        <v>0</v>
      </c>
      <c r="BF5" s="111">
        <v>0</v>
      </c>
      <c r="BG5" s="111">
        <v>0</v>
      </c>
      <c r="BH5" s="111">
        <v>0</v>
      </c>
      <c r="BI5" s="111">
        <v>0</v>
      </c>
      <c r="BJ5" s="112">
        <v>0</v>
      </c>
      <c r="BK5" s="112">
        <v>0</v>
      </c>
      <c r="BL5" s="112">
        <v>0</v>
      </c>
      <c r="BM5" s="112">
        <v>0</v>
      </c>
      <c r="BN5" s="112">
        <v>0</v>
      </c>
      <c r="BO5" s="112">
        <v>0</v>
      </c>
      <c r="BP5" s="111">
        <v>0</v>
      </c>
      <c r="BQ5" s="111">
        <v>0</v>
      </c>
      <c r="BR5" s="111">
        <v>0</v>
      </c>
      <c r="BS5" s="111">
        <v>0</v>
      </c>
      <c r="BT5" s="111">
        <v>0</v>
      </c>
      <c r="BU5" s="111">
        <v>0</v>
      </c>
    </row>
    <row r="6" spans="1:73" x14ac:dyDescent="0.25">
      <c r="A6" s="104">
        <v>-28</v>
      </c>
      <c r="B6" s="141">
        <v>0</v>
      </c>
      <c r="C6" s="117">
        <v>0</v>
      </c>
      <c r="D6" s="117">
        <v>0</v>
      </c>
      <c r="E6" s="117">
        <v>0</v>
      </c>
      <c r="F6" s="117">
        <v>0</v>
      </c>
      <c r="G6" s="117">
        <v>0</v>
      </c>
      <c r="H6" s="111">
        <v>0</v>
      </c>
      <c r="I6" s="111">
        <v>0</v>
      </c>
      <c r="J6" s="111">
        <v>0</v>
      </c>
      <c r="K6" s="111">
        <v>0</v>
      </c>
      <c r="L6" s="111">
        <v>0</v>
      </c>
      <c r="M6" s="111">
        <v>0</v>
      </c>
      <c r="N6" s="112">
        <v>0</v>
      </c>
      <c r="O6" s="112">
        <v>0</v>
      </c>
      <c r="P6" s="112">
        <v>0</v>
      </c>
      <c r="Q6" s="112">
        <v>0</v>
      </c>
      <c r="R6" s="112">
        <v>0</v>
      </c>
      <c r="S6" s="112">
        <v>0</v>
      </c>
      <c r="T6" s="111">
        <v>0</v>
      </c>
      <c r="U6" s="111">
        <v>0</v>
      </c>
      <c r="V6" s="111">
        <v>0</v>
      </c>
      <c r="W6" s="111">
        <v>0</v>
      </c>
      <c r="X6" s="111">
        <v>0</v>
      </c>
      <c r="Y6" s="111">
        <v>0</v>
      </c>
      <c r="Z6" s="112">
        <v>0</v>
      </c>
      <c r="AA6" s="112">
        <v>0</v>
      </c>
      <c r="AB6" s="112">
        <v>0</v>
      </c>
      <c r="AC6" s="112">
        <v>0</v>
      </c>
      <c r="AD6" s="112">
        <v>0</v>
      </c>
      <c r="AE6" s="112">
        <v>0</v>
      </c>
      <c r="AF6" s="111">
        <v>0</v>
      </c>
      <c r="AG6" s="111">
        <v>0</v>
      </c>
      <c r="AH6" s="111">
        <v>0</v>
      </c>
      <c r="AI6" s="111">
        <v>0</v>
      </c>
      <c r="AJ6" s="111">
        <v>0</v>
      </c>
      <c r="AK6" s="111">
        <v>0</v>
      </c>
      <c r="AL6" s="112">
        <v>0</v>
      </c>
      <c r="AM6" s="112">
        <v>0</v>
      </c>
      <c r="AN6" s="112">
        <v>0</v>
      </c>
      <c r="AO6" s="112">
        <v>0</v>
      </c>
      <c r="AP6" s="112">
        <v>0</v>
      </c>
      <c r="AQ6" s="112">
        <v>0</v>
      </c>
      <c r="AR6" s="111">
        <v>0</v>
      </c>
      <c r="AS6" s="111">
        <v>0</v>
      </c>
      <c r="AT6" s="111">
        <v>0</v>
      </c>
      <c r="AU6" s="111">
        <v>0</v>
      </c>
      <c r="AV6" s="111">
        <v>0</v>
      </c>
      <c r="AW6" s="111">
        <v>0</v>
      </c>
      <c r="AX6" s="112">
        <v>0</v>
      </c>
      <c r="AY6" s="112">
        <v>0</v>
      </c>
      <c r="AZ6" s="112">
        <v>0</v>
      </c>
      <c r="BA6" s="112">
        <v>0</v>
      </c>
      <c r="BB6" s="112">
        <v>0</v>
      </c>
      <c r="BC6" s="112">
        <v>0</v>
      </c>
      <c r="BD6" s="111">
        <v>0</v>
      </c>
      <c r="BE6" s="111">
        <v>0</v>
      </c>
      <c r="BF6" s="111">
        <v>0</v>
      </c>
      <c r="BG6" s="111">
        <v>0</v>
      </c>
      <c r="BH6" s="111">
        <v>0</v>
      </c>
      <c r="BI6" s="111">
        <v>0</v>
      </c>
      <c r="BJ6" s="112">
        <v>0</v>
      </c>
      <c r="BK6" s="112">
        <v>0</v>
      </c>
      <c r="BL6" s="112">
        <v>0</v>
      </c>
      <c r="BM6" s="112">
        <v>0</v>
      </c>
      <c r="BN6" s="112">
        <v>0</v>
      </c>
      <c r="BO6" s="112">
        <v>0</v>
      </c>
      <c r="BP6" s="111">
        <v>0</v>
      </c>
      <c r="BQ6" s="111">
        <v>0</v>
      </c>
      <c r="BR6" s="111">
        <v>0</v>
      </c>
      <c r="BS6" s="111">
        <v>0</v>
      </c>
      <c r="BT6" s="111">
        <v>0</v>
      </c>
      <c r="BU6" s="111">
        <v>0</v>
      </c>
    </row>
    <row r="7" spans="1:73" x14ac:dyDescent="0.25">
      <c r="A7" s="104">
        <v>-27.5</v>
      </c>
      <c r="B7" s="141">
        <v>0</v>
      </c>
      <c r="C7" s="117">
        <v>0</v>
      </c>
      <c r="D7" s="117">
        <v>0</v>
      </c>
      <c r="E7" s="117">
        <v>0</v>
      </c>
      <c r="F7" s="117">
        <v>0</v>
      </c>
      <c r="G7" s="117">
        <v>0</v>
      </c>
      <c r="H7" s="111">
        <v>0</v>
      </c>
      <c r="I7" s="111">
        <v>0</v>
      </c>
      <c r="J7" s="111">
        <v>0</v>
      </c>
      <c r="K7" s="111">
        <v>0</v>
      </c>
      <c r="L7" s="111">
        <v>0</v>
      </c>
      <c r="M7" s="111">
        <v>0</v>
      </c>
      <c r="N7" s="112">
        <v>0</v>
      </c>
      <c r="O7" s="112">
        <v>0</v>
      </c>
      <c r="P7" s="112">
        <v>0</v>
      </c>
      <c r="Q7" s="112">
        <v>0</v>
      </c>
      <c r="R7" s="112">
        <v>0</v>
      </c>
      <c r="S7" s="112">
        <v>0</v>
      </c>
      <c r="T7" s="111">
        <v>0</v>
      </c>
      <c r="U7" s="111">
        <v>0</v>
      </c>
      <c r="V7" s="111">
        <v>0</v>
      </c>
      <c r="W7" s="111">
        <v>0</v>
      </c>
      <c r="X7" s="111">
        <v>0</v>
      </c>
      <c r="Y7" s="111">
        <v>0</v>
      </c>
      <c r="Z7" s="112">
        <v>0</v>
      </c>
      <c r="AA7" s="112">
        <v>0</v>
      </c>
      <c r="AB7" s="112">
        <v>0</v>
      </c>
      <c r="AC7" s="112">
        <v>0</v>
      </c>
      <c r="AD7" s="112">
        <v>0</v>
      </c>
      <c r="AE7" s="112">
        <v>0</v>
      </c>
      <c r="AF7" s="111">
        <v>0</v>
      </c>
      <c r="AG7" s="111">
        <v>0</v>
      </c>
      <c r="AH7" s="111">
        <v>0</v>
      </c>
      <c r="AI7" s="111">
        <v>0</v>
      </c>
      <c r="AJ7" s="111">
        <v>0</v>
      </c>
      <c r="AK7" s="111">
        <v>0</v>
      </c>
      <c r="AL7" s="112">
        <v>0</v>
      </c>
      <c r="AM7" s="112">
        <v>0</v>
      </c>
      <c r="AN7" s="112">
        <v>0</v>
      </c>
      <c r="AO7" s="112">
        <v>0</v>
      </c>
      <c r="AP7" s="112">
        <v>0</v>
      </c>
      <c r="AQ7" s="112">
        <v>0</v>
      </c>
      <c r="AR7" s="111">
        <v>0</v>
      </c>
      <c r="AS7" s="111">
        <v>0</v>
      </c>
      <c r="AT7" s="111">
        <v>0</v>
      </c>
      <c r="AU7" s="111">
        <v>0</v>
      </c>
      <c r="AV7" s="111">
        <v>0</v>
      </c>
      <c r="AW7" s="111">
        <v>0</v>
      </c>
      <c r="AX7" s="112">
        <v>0</v>
      </c>
      <c r="AY7" s="112">
        <v>0</v>
      </c>
      <c r="AZ7" s="112">
        <v>0</v>
      </c>
      <c r="BA7" s="112">
        <v>0</v>
      </c>
      <c r="BB7" s="112">
        <v>0</v>
      </c>
      <c r="BC7" s="112">
        <v>0</v>
      </c>
      <c r="BD7" s="111">
        <v>0</v>
      </c>
      <c r="BE7" s="111">
        <v>0</v>
      </c>
      <c r="BF7" s="111">
        <v>0</v>
      </c>
      <c r="BG7" s="111">
        <v>0</v>
      </c>
      <c r="BH7" s="111">
        <v>0</v>
      </c>
      <c r="BI7" s="111">
        <v>0</v>
      </c>
      <c r="BJ7" s="112">
        <v>0</v>
      </c>
      <c r="BK7" s="112">
        <v>0</v>
      </c>
      <c r="BL7" s="112">
        <v>0</v>
      </c>
      <c r="BM7" s="112">
        <v>0</v>
      </c>
      <c r="BN7" s="112">
        <v>0</v>
      </c>
      <c r="BO7" s="112">
        <v>0</v>
      </c>
      <c r="BP7" s="111">
        <v>0</v>
      </c>
      <c r="BQ7" s="111">
        <v>0</v>
      </c>
      <c r="BR7" s="111">
        <v>0</v>
      </c>
      <c r="BS7" s="111">
        <v>0</v>
      </c>
      <c r="BT7" s="111">
        <v>0</v>
      </c>
      <c r="BU7" s="111">
        <v>0</v>
      </c>
    </row>
    <row r="8" spans="1:73" x14ac:dyDescent="0.25">
      <c r="A8" s="104">
        <v>-27</v>
      </c>
      <c r="B8" s="141">
        <v>0</v>
      </c>
      <c r="C8" s="117">
        <v>0</v>
      </c>
      <c r="D8" s="117">
        <v>0</v>
      </c>
      <c r="E8" s="117">
        <v>0</v>
      </c>
      <c r="F8" s="117">
        <v>0</v>
      </c>
      <c r="G8" s="117">
        <v>0</v>
      </c>
      <c r="H8" s="111">
        <v>0</v>
      </c>
      <c r="I8" s="111">
        <v>0</v>
      </c>
      <c r="J8" s="111">
        <v>0</v>
      </c>
      <c r="K8" s="111">
        <v>0</v>
      </c>
      <c r="L8" s="111">
        <v>0</v>
      </c>
      <c r="M8" s="111">
        <v>0</v>
      </c>
      <c r="N8" s="112">
        <v>0</v>
      </c>
      <c r="O8" s="112">
        <v>0</v>
      </c>
      <c r="P8" s="112">
        <v>0</v>
      </c>
      <c r="Q8" s="112">
        <v>0</v>
      </c>
      <c r="R8" s="112">
        <v>0</v>
      </c>
      <c r="S8" s="112">
        <v>0</v>
      </c>
      <c r="T8" s="111">
        <v>0</v>
      </c>
      <c r="U8" s="111">
        <v>0</v>
      </c>
      <c r="V8" s="111">
        <v>0</v>
      </c>
      <c r="W8" s="111">
        <v>0</v>
      </c>
      <c r="X8" s="111">
        <v>0</v>
      </c>
      <c r="Y8" s="111">
        <v>0</v>
      </c>
      <c r="Z8" s="112">
        <v>0</v>
      </c>
      <c r="AA8" s="112">
        <v>0</v>
      </c>
      <c r="AB8" s="112">
        <v>0</v>
      </c>
      <c r="AC8" s="112">
        <v>0</v>
      </c>
      <c r="AD8" s="112">
        <v>0</v>
      </c>
      <c r="AE8" s="112">
        <v>0</v>
      </c>
      <c r="AF8" s="111">
        <v>0</v>
      </c>
      <c r="AG8" s="111">
        <v>0</v>
      </c>
      <c r="AH8" s="111">
        <v>0</v>
      </c>
      <c r="AI8" s="111">
        <v>0</v>
      </c>
      <c r="AJ8" s="111">
        <v>0</v>
      </c>
      <c r="AK8" s="111">
        <v>0</v>
      </c>
      <c r="AL8" s="112">
        <v>0</v>
      </c>
      <c r="AM8" s="112">
        <v>0</v>
      </c>
      <c r="AN8" s="112">
        <v>0</v>
      </c>
      <c r="AO8" s="112">
        <v>0</v>
      </c>
      <c r="AP8" s="112">
        <v>0</v>
      </c>
      <c r="AQ8" s="112">
        <v>0</v>
      </c>
      <c r="AR8" s="111">
        <v>0</v>
      </c>
      <c r="AS8" s="111">
        <v>0</v>
      </c>
      <c r="AT8" s="111">
        <v>0</v>
      </c>
      <c r="AU8" s="111">
        <v>0</v>
      </c>
      <c r="AV8" s="111">
        <v>0</v>
      </c>
      <c r="AW8" s="111">
        <v>0</v>
      </c>
      <c r="AX8" s="112">
        <v>0</v>
      </c>
      <c r="AY8" s="112">
        <v>0</v>
      </c>
      <c r="AZ8" s="112">
        <v>0</v>
      </c>
      <c r="BA8" s="112">
        <v>0</v>
      </c>
      <c r="BB8" s="112">
        <v>0</v>
      </c>
      <c r="BC8" s="112">
        <v>0</v>
      </c>
      <c r="BD8" s="111">
        <v>0</v>
      </c>
      <c r="BE8" s="111">
        <v>0</v>
      </c>
      <c r="BF8" s="111">
        <v>0</v>
      </c>
      <c r="BG8" s="111">
        <v>0</v>
      </c>
      <c r="BH8" s="111">
        <v>0</v>
      </c>
      <c r="BI8" s="111">
        <v>0</v>
      </c>
      <c r="BJ8" s="112">
        <v>0</v>
      </c>
      <c r="BK8" s="112">
        <v>0</v>
      </c>
      <c r="BL8" s="112">
        <v>0</v>
      </c>
      <c r="BM8" s="112">
        <v>0</v>
      </c>
      <c r="BN8" s="112">
        <v>0</v>
      </c>
      <c r="BO8" s="112">
        <v>0</v>
      </c>
      <c r="BP8" s="111">
        <v>0</v>
      </c>
      <c r="BQ8" s="111">
        <v>0</v>
      </c>
      <c r="BR8" s="111">
        <v>0</v>
      </c>
      <c r="BS8" s="111">
        <v>0</v>
      </c>
      <c r="BT8" s="111">
        <v>0</v>
      </c>
      <c r="BU8" s="111">
        <v>0</v>
      </c>
    </row>
    <row r="9" spans="1:73" x14ac:dyDescent="0.25">
      <c r="A9" s="104">
        <v>-26.5</v>
      </c>
      <c r="B9" s="141">
        <v>0</v>
      </c>
      <c r="C9" s="117">
        <v>0</v>
      </c>
      <c r="D9" s="117">
        <v>0</v>
      </c>
      <c r="E9" s="117">
        <v>0</v>
      </c>
      <c r="F9" s="117">
        <v>0</v>
      </c>
      <c r="G9" s="117">
        <v>0</v>
      </c>
      <c r="H9" s="111">
        <v>0</v>
      </c>
      <c r="I9" s="111">
        <v>0</v>
      </c>
      <c r="J9" s="111">
        <v>0</v>
      </c>
      <c r="K9" s="111">
        <v>0</v>
      </c>
      <c r="L9" s="111">
        <v>0</v>
      </c>
      <c r="M9" s="111">
        <v>0</v>
      </c>
      <c r="N9" s="112">
        <v>0</v>
      </c>
      <c r="O9" s="112">
        <v>0</v>
      </c>
      <c r="P9" s="112">
        <v>0</v>
      </c>
      <c r="Q9" s="112">
        <v>0</v>
      </c>
      <c r="R9" s="112">
        <v>0</v>
      </c>
      <c r="S9" s="112">
        <v>0</v>
      </c>
      <c r="T9" s="111">
        <v>0</v>
      </c>
      <c r="U9" s="111">
        <v>0</v>
      </c>
      <c r="V9" s="111">
        <v>0</v>
      </c>
      <c r="W9" s="111">
        <v>0</v>
      </c>
      <c r="X9" s="111">
        <v>0</v>
      </c>
      <c r="Y9" s="111">
        <v>0</v>
      </c>
      <c r="Z9" s="112">
        <v>0</v>
      </c>
      <c r="AA9" s="112">
        <v>0</v>
      </c>
      <c r="AB9" s="112">
        <v>0</v>
      </c>
      <c r="AC9" s="112">
        <v>0</v>
      </c>
      <c r="AD9" s="112">
        <v>0</v>
      </c>
      <c r="AE9" s="112">
        <v>0</v>
      </c>
      <c r="AF9" s="111">
        <v>0</v>
      </c>
      <c r="AG9" s="111">
        <v>0</v>
      </c>
      <c r="AH9" s="111">
        <v>0</v>
      </c>
      <c r="AI9" s="111">
        <v>0</v>
      </c>
      <c r="AJ9" s="111">
        <v>0</v>
      </c>
      <c r="AK9" s="111">
        <v>0</v>
      </c>
      <c r="AL9" s="112">
        <v>0</v>
      </c>
      <c r="AM9" s="112">
        <v>0</v>
      </c>
      <c r="AN9" s="112">
        <v>0</v>
      </c>
      <c r="AO9" s="112">
        <v>0</v>
      </c>
      <c r="AP9" s="112">
        <v>0</v>
      </c>
      <c r="AQ9" s="112">
        <v>0</v>
      </c>
      <c r="AR9" s="111">
        <v>0</v>
      </c>
      <c r="AS9" s="111">
        <v>0</v>
      </c>
      <c r="AT9" s="111">
        <v>0</v>
      </c>
      <c r="AU9" s="111">
        <v>0</v>
      </c>
      <c r="AV9" s="111">
        <v>0</v>
      </c>
      <c r="AW9" s="111">
        <v>0</v>
      </c>
      <c r="AX9" s="112">
        <v>0</v>
      </c>
      <c r="AY9" s="112">
        <v>0</v>
      </c>
      <c r="AZ9" s="112">
        <v>0</v>
      </c>
      <c r="BA9" s="112">
        <v>0</v>
      </c>
      <c r="BB9" s="112">
        <v>0</v>
      </c>
      <c r="BC9" s="112">
        <v>0</v>
      </c>
      <c r="BD9" s="111">
        <v>0</v>
      </c>
      <c r="BE9" s="111">
        <v>0</v>
      </c>
      <c r="BF9" s="111">
        <v>0</v>
      </c>
      <c r="BG9" s="111">
        <v>0</v>
      </c>
      <c r="BH9" s="111">
        <v>0</v>
      </c>
      <c r="BI9" s="111">
        <v>0</v>
      </c>
      <c r="BJ9" s="112">
        <v>0</v>
      </c>
      <c r="BK9" s="112">
        <v>0</v>
      </c>
      <c r="BL9" s="112">
        <v>0</v>
      </c>
      <c r="BM9" s="112">
        <v>0</v>
      </c>
      <c r="BN9" s="112">
        <v>0</v>
      </c>
      <c r="BO9" s="112">
        <v>0</v>
      </c>
      <c r="BP9" s="111">
        <v>0</v>
      </c>
      <c r="BQ9" s="111">
        <v>0</v>
      </c>
      <c r="BR9" s="111">
        <v>0</v>
      </c>
      <c r="BS9" s="111">
        <v>0</v>
      </c>
      <c r="BT9" s="111">
        <v>0</v>
      </c>
      <c r="BU9" s="111">
        <v>0</v>
      </c>
    </row>
    <row r="10" spans="1:73" x14ac:dyDescent="0.25">
      <c r="A10" s="104">
        <v>-26</v>
      </c>
      <c r="B10" s="141">
        <v>0</v>
      </c>
      <c r="C10" s="117">
        <v>0</v>
      </c>
      <c r="D10" s="117">
        <v>0</v>
      </c>
      <c r="E10" s="117">
        <v>0</v>
      </c>
      <c r="F10" s="117">
        <v>0</v>
      </c>
      <c r="G10" s="117">
        <v>0</v>
      </c>
      <c r="H10" s="111">
        <v>0</v>
      </c>
      <c r="I10" s="111">
        <v>0</v>
      </c>
      <c r="J10" s="111">
        <v>0</v>
      </c>
      <c r="K10" s="111">
        <v>0</v>
      </c>
      <c r="L10" s="111">
        <v>0</v>
      </c>
      <c r="M10" s="111">
        <v>0</v>
      </c>
      <c r="N10" s="112">
        <v>0</v>
      </c>
      <c r="O10" s="112">
        <v>0</v>
      </c>
      <c r="P10" s="112">
        <v>0</v>
      </c>
      <c r="Q10" s="112">
        <v>0</v>
      </c>
      <c r="R10" s="112">
        <v>0</v>
      </c>
      <c r="S10" s="112">
        <v>0</v>
      </c>
      <c r="T10" s="111">
        <v>0</v>
      </c>
      <c r="U10" s="111">
        <v>0</v>
      </c>
      <c r="V10" s="111">
        <v>0</v>
      </c>
      <c r="W10" s="111">
        <v>0</v>
      </c>
      <c r="X10" s="111">
        <v>0</v>
      </c>
      <c r="Y10" s="111">
        <v>0</v>
      </c>
      <c r="Z10" s="112">
        <v>0</v>
      </c>
      <c r="AA10" s="112">
        <v>0</v>
      </c>
      <c r="AB10" s="112">
        <v>0</v>
      </c>
      <c r="AC10" s="112">
        <v>0</v>
      </c>
      <c r="AD10" s="112">
        <v>0</v>
      </c>
      <c r="AE10" s="112">
        <v>0</v>
      </c>
      <c r="AF10" s="111">
        <v>0</v>
      </c>
      <c r="AG10" s="111">
        <v>0</v>
      </c>
      <c r="AH10" s="111">
        <v>0</v>
      </c>
      <c r="AI10" s="111">
        <v>0</v>
      </c>
      <c r="AJ10" s="111">
        <v>0</v>
      </c>
      <c r="AK10" s="111">
        <v>0</v>
      </c>
      <c r="AL10" s="112">
        <v>0</v>
      </c>
      <c r="AM10" s="112">
        <v>0</v>
      </c>
      <c r="AN10" s="112">
        <v>0</v>
      </c>
      <c r="AO10" s="112">
        <v>0</v>
      </c>
      <c r="AP10" s="112">
        <v>0</v>
      </c>
      <c r="AQ10" s="112">
        <v>0</v>
      </c>
      <c r="AR10" s="111">
        <v>0</v>
      </c>
      <c r="AS10" s="111">
        <v>0</v>
      </c>
      <c r="AT10" s="111">
        <v>0</v>
      </c>
      <c r="AU10" s="111">
        <v>0</v>
      </c>
      <c r="AV10" s="111">
        <v>0</v>
      </c>
      <c r="AW10" s="111">
        <v>0</v>
      </c>
      <c r="AX10" s="112">
        <v>0</v>
      </c>
      <c r="AY10" s="112">
        <v>0</v>
      </c>
      <c r="AZ10" s="112">
        <v>0</v>
      </c>
      <c r="BA10" s="112">
        <v>0</v>
      </c>
      <c r="BB10" s="112">
        <v>0</v>
      </c>
      <c r="BC10" s="112">
        <v>0</v>
      </c>
      <c r="BD10" s="111">
        <v>0</v>
      </c>
      <c r="BE10" s="111">
        <v>0</v>
      </c>
      <c r="BF10" s="111">
        <v>0</v>
      </c>
      <c r="BG10" s="111">
        <v>0</v>
      </c>
      <c r="BH10" s="111">
        <v>0</v>
      </c>
      <c r="BI10" s="111">
        <v>0</v>
      </c>
      <c r="BJ10" s="112">
        <v>0</v>
      </c>
      <c r="BK10" s="112">
        <v>0</v>
      </c>
      <c r="BL10" s="112">
        <v>0</v>
      </c>
      <c r="BM10" s="112">
        <v>0</v>
      </c>
      <c r="BN10" s="112">
        <v>0</v>
      </c>
      <c r="BO10" s="112">
        <v>0</v>
      </c>
      <c r="BP10" s="111">
        <v>0</v>
      </c>
      <c r="BQ10" s="111">
        <v>0</v>
      </c>
      <c r="BR10" s="111">
        <v>0</v>
      </c>
      <c r="BS10" s="111">
        <v>0</v>
      </c>
      <c r="BT10" s="111">
        <v>0</v>
      </c>
      <c r="BU10" s="111">
        <v>0</v>
      </c>
    </row>
    <row r="11" spans="1:73" x14ac:dyDescent="0.25">
      <c r="A11" s="104">
        <v>-25.5</v>
      </c>
      <c r="B11" s="141">
        <v>0</v>
      </c>
      <c r="C11" s="117">
        <v>0</v>
      </c>
      <c r="D11" s="117">
        <v>0</v>
      </c>
      <c r="E11" s="117">
        <v>0</v>
      </c>
      <c r="F11" s="117">
        <v>0</v>
      </c>
      <c r="G11" s="117">
        <v>0</v>
      </c>
      <c r="H11" s="111">
        <v>0</v>
      </c>
      <c r="I11" s="111">
        <v>0</v>
      </c>
      <c r="J11" s="111">
        <v>0</v>
      </c>
      <c r="K11" s="111">
        <v>0</v>
      </c>
      <c r="L11" s="111">
        <v>0</v>
      </c>
      <c r="M11" s="111">
        <v>0</v>
      </c>
      <c r="N11" s="112">
        <v>0</v>
      </c>
      <c r="O11" s="112">
        <v>0</v>
      </c>
      <c r="P11" s="112">
        <v>0</v>
      </c>
      <c r="Q11" s="112">
        <v>0</v>
      </c>
      <c r="R11" s="112">
        <v>0</v>
      </c>
      <c r="S11" s="112">
        <v>0</v>
      </c>
      <c r="T11" s="111">
        <v>0</v>
      </c>
      <c r="U11" s="111">
        <v>0</v>
      </c>
      <c r="V11" s="111">
        <v>0</v>
      </c>
      <c r="W11" s="111">
        <v>0</v>
      </c>
      <c r="X11" s="111">
        <v>0</v>
      </c>
      <c r="Y11" s="111">
        <v>0</v>
      </c>
      <c r="Z11" s="112">
        <v>0</v>
      </c>
      <c r="AA11" s="112">
        <v>0</v>
      </c>
      <c r="AB11" s="112">
        <v>0</v>
      </c>
      <c r="AC11" s="112">
        <v>0</v>
      </c>
      <c r="AD11" s="112">
        <v>0</v>
      </c>
      <c r="AE11" s="112">
        <v>0</v>
      </c>
      <c r="AF11" s="111">
        <v>0</v>
      </c>
      <c r="AG11" s="111">
        <v>0</v>
      </c>
      <c r="AH11" s="111">
        <v>0</v>
      </c>
      <c r="AI11" s="111">
        <v>0</v>
      </c>
      <c r="AJ11" s="111">
        <v>0</v>
      </c>
      <c r="AK11" s="111">
        <v>0</v>
      </c>
      <c r="AL11" s="112">
        <v>0</v>
      </c>
      <c r="AM11" s="112">
        <v>0</v>
      </c>
      <c r="AN11" s="112">
        <v>0</v>
      </c>
      <c r="AO11" s="112">
        <v>0</v>
      </c>
      <c r="AP11" s="112">
        <v>0</v>
      </c>
      <c r="AQ11" s="112">
        <v>0</v>
      </c>
      <c r="AR11" s="111">
        <v>0</v>
      </c>
      <c r="AS11" s="111">
        <v>0</v>
      </c>
      <c r="AT11" s="111">
        <v>0</v>
      </c>
      <c r="AU11" s="111">
        <v>0</v>
      </c>
      <c r="AV11" s="111">
        <v>0</v>
      </c>
      <c r="AW11" s="111">
        <v>0</v>
      </c>
      <c r="AX11" s="112">
        <v>0</v>
      </c>
      <c r="AY11" s="112">
        <v>0</v>
      </c>
      <c r="AZ11" s="112">
        <v>0</v>
      </c>
      <c r="BA11" s="112">
        <v>0</v>
      </c>
      <c r="BB11" s="112">
        <v>0</v>
      </c>
      <c r="BC11" s="112">
        <v>0</v>
      </c>
      <c r="BD11" s="111">
        <v>0</v>
      </c>
      <c r="BE11" s="111">
        <v>0</v>
      </c>
      <c r="BF11" s="111">
        <v>0</v>
      </c>
      <c r="BG11" s="111">
        <v>0</v>
      </c>
      <c r="BH11" s="111">
        <v>0</v>
      </c>
      <c r="BI11" s="111">
        <v>0</v>
      </c>
      <c r="BJ11" s="112">
        <v>0</v>
      </c>
      <c r="BK11" s="112">
        <v>0</v>
      </c>
      <c r="BL11" s="112">
        <v>0</v>
      </c>
      <c r="BM11" s="112">
        <v>0</v>
      </c>
      <c r="BN11" s="112">
        <v>0</v>
      </c>
      <c r="BO11" s="112">
        <v>0</v>
      </c>
      <c r="BP11" s="111">
        <v>0</v>
      </c>
      <c r="BQ11" s="111">
        <v>0</v>
      </c>
      <c r="BR11" s="111">
        <v>0</v>
      </c>
      <c r="BS11" s="111">
        <v>0</v>
      </c>
      <c r="BT11" s="111">
        <v>0</v>
      </c>
      <c r="BU11" s="111">
        <v>0</v>
      </c>
    </row>
    <row r="12" spans="1:73" x14ac:dyDescent="0.25">
      <c r="A12" s="104">
        <v>-25</v>
      </c>
      <c r="B12" s="141">
        <v>0</v>
      </c>
      <c r="C12" s="117">
        <v>0</v>
      </c>
      <c r="D12" s="117">
        <v>0</v>
      </c>
      <c r="E12" s="117">
        <v>0</v>
      </c>
      <c r="F12" s="117">
        <v>0</v>
      </c>
      <c r="G12" s="117">
        <v>0</v>
      </c>
      <c r="H12" s="111">
        <v>0</v>
      </c>
      <c r="I12" s="111">
        <v>0</v>
      </c>
      <c r="J12" s="111">
        <v>0</v>
      </c>
      <c r="K12" s="111">
        <v>0</v>
      </c>
      <c r="L12" s="111">
        <v>0</v>
      </c>
      <c r="M12" s="111">
        <v>0</v>
      </c>
      <c r="N12" s="112">
        <v>0</v>
      </c>
      <c r="O12" s="112">
        <v>0</v>
      </c>
      <c r="P12" s="112">
        <v>0</v>
      </c>
      <c r="Q12" s="112">
        <v>0</v>
      </c>
      <c r="R12" s="112">
        <v>0</v>
      </c>
      <c r="S12" s="112">
        <v>0</v>
      </c>
      <c r="T12" s="111">
        <v>0</v>
      </c>
      <c r="U12" s="111">
        <v>0</v>
      </c>
      <c r="V12" s="111">
        <v>0</v>
      </c>
      <c r="W12" s="111">
        <v>0</v>
      </c>
      <c r="X12" s="111">
        <v>0</v>
      </c>
      <c r="Y12" s="111">
        <v>0</v>
      </c>
      <c r="Z12" s="112">
        <v>0</v>
      </c>
      <c r="AA12" s="112">
        <v>0</v>
      </c>
      <c r="AB12" s="112">
        <v>0</v>
      </c>
      <c r="AC12" s="112">
        <v>0</v>
      </c>
      <c r="AD12" s="112">
        <v>0</v>
      </c>
      <c r="AE12" s="112">
        <v>0</v>
      </c>
      <c r="AF12" s="111">
        <v>0</v>
      </c>
      <c r="AG12" s="111">
        <v>0</v>
      </c>
      <c r="AH12" s="111">
        <v>0</v>
      </c>
      <c r="AI12" s="111">
        <v>0</v>
      </c>
      <c r="AJ12" s="111">
        <v>0</v>
      </c>
      <c r="AK12" s="111">
        <v>0</v>
      </c>
      <c r="AL12" s="112">
        <v>0</v>
      </c>
      <c r="AM12" s="112">
        <v>0</v>
      </c>
      <c r="AN12" s="112">
        <v>0</v>
      </c>
      <c r="AO12" s="112">
        <v>0</v>
      </c>
      <c r="AP12" s="112">
        <v>0</v>
      </c>
      <c r="AQ12" s="112">
        <v>0</v>
      </c>
      <c r="AR12" s="111">
        <v>0</v>
      </c>
      <c r="AS12" s="111">
        <v>0</v>
      </c>
      <c r="AT12" s="111">
        <v>0</v>
      </c>
      <c r="AU12" s="111">
        <v>0</v>
      </c>
      <c r="AV12" s="111">
        <v>0</v>
      </c>
      <c r="AW12" s="111">
        <v>0</v>
      </c>
      <c r="AX12" s="112">
        <v>0</v>
      </c>
      <c r="AY12" s="112">
        <v>0</v>
      </c>
      <c r="AZ12" s="112">
        <v>0</v>
      </c>
      <c r="BA12" s="112">
        <v>0</v>
      </c>
      <c r="BB12" s="112">
        <v>0</v>
      </c>
      <c r="BC12" s="112">
        <v>0</v>
      </c>
      <c r="BD12" s="111">
        <v>0</v>
      </c>
      <c r="BE12" s="111">
        <v>0</v>
      </c>
      <c r="BF12" s="111">
        <v>0</v>
      </c>
      <c r="BG12" s="111">
        <v>0</v>
      </c>
      <c r="BH12" s="111">
        <v>0</v>
      </c>
      <c r="BI12" s="111">
        <v>0</v>
      </c>
      <c r="BJ12" s="112">
        <v>0</v>
      </c>
      <c r="BK12" s="112">
        <v>0</v>
      </c>
      <c r="BL12" s="112">
        <v>0</v>
      </c>
      <c r="BM12" s="112">
        <v>0</v>
      </c>
      <c r="BN12" s="112">
        <v>0</v>
      </c>
      <c r="BO12" s="112">
        <v>0</v>
      </c>
      <c r="BP12" s="111">
        <v>0</v>
      </c>
      <c r="BQ12" s="111">
        <v>0</v>
      </c>
      <c r="BR12" s="111">
        <v>0</v>
      </c>
      <c r="BS12" s="111">
        <v>0</v>
      </c>
      <c r="BT12" s="111">
        <v>0</v>
      </c>
      <c r="BU12" s="111">
        <v>0</v>
      </c>
    </row>
    <row r="13" spans="1:73" x14ac:dyDescent="0.25">
      <c r="A13" s="104">
        <v>-24.5</v>
      </c>
      <c r="B13" s="141">
        <v>0</v>
      </c>
      <c r="C13" s="117">
        <v>0</v>
      </c>
      <c r="D13" s="117">
        <v>0</v>
      </c>
      <c r="E13" s="117">
        <v>0</v>
      </c>
      <c r="F13" s="117">
        <v>0</v>
      </c>
      <c r="G13" s="117">
        <v>0</v>
      </c>
      <c r="H13" s="111">
        <v>0</v>
      </c>
      <c r="I13" s="111">
        <v>0</v>
      </c>
      <c r="J13" s="111">
        <v>0</v>
      </c>
      <c r="K13" s="111">
        <v>0</v>
      </c>
      <c r="L13" s="111">
        <v>0</v>
      </c>
      <c r="M13" s="111">
        <v>0</v>
      </c>
      <c r="N13" s="112">
        <v>0</v>
      </c>
      <c r="O13" s="112">
        <v>0</v>
      </c>
      <c r="P13" s="112">
        <v>0</v>
      </c>
      <c r="Q13" s="112">
        <v>0</v>
      </c>
      <c r="R13" s="112">
        <v>0</v>
      </c>
      <c r="S13" s="112">
        <v>0</v>
      </c>
      <c r="T13" s="111">
        <v>0</v>
      </c>
      <c r="U13" s="111">
        <v>0</v>
      </c>
      <c r="V13" s="111">
        <v>0</v>
      </c>
      <c r="W13" s="111">
        <v>0</v>
      </c>
      <c r="X13" s="111">
        <v>0</v>
      </c>
      <c r="Y13" s="111">
        <v>0</v>
      </c>
      <c r="Z13" s="112">
        <v>0</v>
      </c>
      <c r="AA13" s="112">
        <v>0</v>
      </c>
      <c r="AB13" s="112">
        <v>0</v>
      </c>
      <c r="AC13" s="112">
        <v>0</v>
      </c>
      <c r="AD13" s="112">
        <v>0</v>
      </c>
      <c r="AE13" s="112">
        <v>0</v>
      </c>
      <c r="AF13" s="111">
        <v>0</v>
      </c>
      <c r="AG13" s="111">
        <v>0</v>
      </c>
      <c r="AH13" s="111">
        <v>0</v>
      </c>
      <c r="AI13" s="111">
        <v>0</v>
      </c>
      <c r="AJ13" s="111">
        <v>0</v>
      </c>
      <c r="AK13" s="111">
        <v>0</v>
      </c>
      <c r="AL13" s="112">
        <v>0</v>
      </c>
      <c r="AM13" s="112">
        <v>0</v>
      </c>
      <c r="AN13" s="112">
        <v>0</v>
      </c>
      <c r="AO13" s="112">
        <v>0</v>
      </c>
      <c r="AP13" s="112">
        <v>0</v>
      </c>
      <c r="AQ13" s="112">
        <v>0</v>
      </c>
      <c r="AR13" s="111">
        <v>0</v>
      </c>
      <c r="AS13" s="111">
        <v>0</v>
      </c>
      <c r="AT13" s="111">
        <v>0</v>
      </c>
      <c r="AU13" s="111">
        <v>0</v>
      </c>
      <c r="AV13" s="111">
        <v>0</v>
      </c>
      <c r="AW13" s="111">
        <v>0</v>
      </c>
      <c r="AX13" s="112">
        <v>0</v>
      </c>
      <c r="AY13" s="112">
        <v>0</v>
      </c>
      <c r="AZ13" s="112">
        <v>0</v>
      </c>
      <c r="BA13" s="112">
        <v>0</v>
      </c>
      <c r="BB13" s="112">
        <v>0</v>
      </c>
      <c r="BC13" s="112">
        <v>0</v>
      </c>
      <c r="BD13" s="111">
        <v>0</v>
      </c>
      <c r="BE13" s="111">
        <v>0</v>
      </c>
      <c r="BF13" s="111">
        <v>0</v>
      </c>
      <c r="BG13" s="111">
        <v>0</v>
      </c>
      <c r="BH13" s="111">
        <v>0</v>
      </c>
      <c r="BI13" s="111">
        <v>0</v>
      </c>
      <c r="BJ13" s="112">
        <v>0</v>
      </c>
      <c r="BK13" s="112">
        <v>0</v>
      </c>
      <c r="BL13" s="112">
        <v>0</v>
      </c>
      <c r="BM13" s="112">
        <v>0</v>
      </c>
      <c r="BN13" s="112">
        <v>0</v>
      </c>
      <c r="BO13" s="112">
        <v>0</v>
      </c>
      <c r="BP13" s="111">
        <v>0</v>
      </c>
      <c r="BQ13" s="111">
        <v>0</v>
      </c>
      <c r="BR13" s="111">
        <v>0</v>
      </c>
      <c r="BS13" s="111">
        <v>0</v>
      </c>
      <c r="BT13" s="111">
        <v>0</v>
      </c>
      <c r="BU13" s="111">
        <v>0</v>
      </c>
    </row>
    <row r="14" spans="1:73" x14ac:dyDescent="0.25">
      <c r="A14" s="104">
        <v>-24</v>
      </c>
      <c r="B14" s="141">
        <v>0</v>
      </c>
      <c r="C14" s="117">
        <v>0</v>
      </c>
      <c r="D14" s="117">
        <v>0</v>
      </c>
      <c r="E14" s="117">
        <v>0</v>
      </c>
      <c r="F14" s="117">
        <v>0</v>
      </c>
      <c r="G14" s="117">
        <v>0</v>
      </c>
      <c r="H14" s="111">
        <v>0</v>
      </c>
      <c r="I14" s="111">
        <v>0</v>
      </c>
      <c r="J14" s="111">
        <v>0</v>
      </c>
      <c r="K14" s="111">
        <v>0</v>
      </c>
      <c r="L14" s="111">
        <v>0</v>
      </c>
      <c r="M14" s="111">
        <v>0</v>
      </c>
      <c r="N14" s="112">
        <v>0</v>
      </c>
      <c r="O14" s="112">
        <v>0</v>
      </c>
      <c r="P14" s="112">
        <v>0</v>
      </c>
      <c r="Q14" s="112">
        <v>0</v>
      </c>
      <c r="R14" s="112">
        <v>0</v>
      </c>
      <c r="S14" s="112">
        <v>0</v>
      </c>
      <c r="T14" s="111">
        <v>0</v>
      </c>
      <c r="U14" s="111">
        <v>0</v>
      </c>
      <c r="V14" s="111">
        <v>0</v>
      </c>
      <c r="W14" s="111">
        <v>0</v>
      </c>
      <c r="X14" s="111">
        <v>0</v>
      </c>
      <c r="Y14" s="111">
        <v>0</v>
      </c>
      <c r="Z14" s="112">
        <v>0</v>
      </c>
      <c r="AA14" s="112">
        <v>0</v>
      </c>
      <c r="AB14" s="112">
        <v>0</v>
      </c>
      <c r="AC14" s="112">
        <v>0</v>
      </c>
      <c r="AD14" s="112">
        <v>0</v>
      </c>
      <c r="AE14" s="112">
        <v>0</v>
      </c>
      <c r="AF14" s="111">
        <v>0</v>
      </c>
      <c r="AG14" s="111">
        <v>0</v>
      </c>
      <c r="AH14" s="111">
        <v>0</v>
      </c>
      <c r="AI14" s="111">
        <v>0</v>
      </c>
      <c r="AJ14" s="111">
        <v>0</v>
      </c>
      <c r="AK14" s="111">
        <v>0</v>
      </c>
      <c r="AL14" s="112">
        <v>0</v>
      </c>
      <c r="AM14" s="112">
        <v>0</v>
      </c>
      <c r="AN14" s="112">
        <v>0</v>
      </c>
      <c r="AO14" s="112">
        <v>0</v>
      </c>
      <c r="AP14" s="112">
        <v>0</v>
      </c>
      <c r="AQ14" s="112">
        <v>0</v>
      </c>
      <c r="AR14" s="111">
        <v>0</v>
      </c>
      <c r="AS14" s="111">
        <v>0</v>
      </c>
      <c r="AT14" s="111">
        <v>0</v>
      </c>
      <c r="AU14" s="111">
        <v>0</v>
      </c>
      <c r="AV14" s="111">
        <v>0</v>
      </c>
      <c r="AW14" s="111">
        <v>0</v>
      </c>
      <c r="AX14" s="112">
        <v>0</v>
      </c>
      <c r="AY14" s="112">
        <v>0</v>
      </c>
      <c r="AZ14" s="112">
        <v>0</v>
      </c>
      <c r="BA14" s="112">
        <v>0</v>
      </c>
      <c r="BB14" s="112">
        <v>0</v>
      </c>
      <c r="BC14" s="112">
        <v>0</v>
      </c>
      <c r="BD14" s="111">
        <v>0</v>
      </c>
      <c r="BE14" s="111">
        <v>0</v>
      </c>
      <c r="BF14" s="111">
        <v>0</v>
      </c>
      <c r="BG14" s="111">
        <v>0</v>
      </c>
      <c r="BH14" s="111">
        <v>0</v>
      </c>
      <c r="BI14" s="111">
        <v>0</v>
      </c>
      <c r="BJ14" s="112">
        <v>0</v>
      </c>
      <c r="BK14" s="112">
        <v>0</v>
      </c>
      <c r="BL14" s="112">
        <v>0</v>
      </c>
      <c r="BM14" s="112">
        <v>0</v>
      </c>
      <c r="BN14" s="112">
        <v>0</v>
      </c>
      <c r="BO14" s="112">
        <v>0</v>
      </c>
      <c r="BP14" s="111">
        <v>0</v>
      </c>
      <c r="BQ14" s="111">
        <v>0</v>
      </c>
      <c r="BR14" s="111">
        <v>0</v>
      </c>
      <c r="BS14" s="111">
        <v>0</v>
      </c>
      <c r="BT14" s="111">
        <v>0</v>
      </c>
      <c r="BU14" s="111">
        <v>0</v>
      </c>
    </row>
    <row r="15" spans="1:73" x14ac:dyDescent="0.25">
      <c r="A15" s="104">
        <v>-23.5</v>
      </c>
      <c r="B15" s="141">
        <v>0</v>
      </c>
      <c r="C15" s="117">
        <v>0</v>
      </c>
      <c r="D15" s="117">
        <v>0</v>
      </c>
      <c r="E15" s="117">
        <v>0</v>
      </c>
      <c r="F15" s="117">
        <v>0</v>
      </c>
      <c r="G15" s="117">
        <v>0</v>
      </c>
      <c r="H15" s="111">
        <v>0</v>
      </c>
      <c r="I15" s="111">
        <v>0</v>
      </c>
      <c r="J15" s="111">
        <v>0</v>
      </c>
      <c r="K15" s="111">
        <v>0</v>
      </c>
      <c r="L15" s="111">
        <v>0</v>
      </c>
      <c r="M15" s="111">
        <v>0</v>
      </c>
      <c r="N15" s="112">
        <v>0</v>
      </c>
      <c r="O15" s="112">
        <v>0</v>
      </c>
      <c r="P15" s="112">
        <v>0</v>
      </c>
      <c r="Q15" s="112">
        <v>0</v>
      </c>
      <c r="R15" s="112">
        <v>0</v>
      </c>
      <c r="S15" s="112">
        <v>0</v>
      </c>
      <c r="T15" s="111">
        <v>0</v>
      </c>
      <c r="U15" s="111">
        <v>0</v>
      </c>
      <c r="V15" s="111">
        <v>0</v>
      </c>
      <c r="W15" s="111">
        <v>0</v>
      </c>
      <c r="X15" s="111">
        <v>0</v>
      </c>
      <c r="Y15" s="111">
        <v>0</v>
      </c>
      <c r="Z15" s="112">
        <v>0</v>
      </c>
      <c r="AA15" s="112">
        <v>0</v>
      </c>
      <c r="AB15" s="112">
        <v>0</v>
      </c>
      <c r="AC15" s="112">
        <v>0</v>
      </c>
      <c r="AD15" s="112">
        <v>0</v>
      </c>
      <c r="AE15" s="112">
        <v>0</v>
      </c>
      <c r="AF15" s="111">
        <v>0</v>
      </c>
      <c r="AG15" s="111">
        <v>0</v>
      </c>
      <c r="AH15" s="111">
        <v>0</v>
      </c>
      <c r="AI15" s="111">
        <v>0</v>
      </c>
      <c r="AJ15" s="111">
        <v>0</v>
      </c>
      <c r="AK15" s="111">
        <v>0</v>
      </c>
      <c r="AL15" s="112">
        <v>0</v>
      </c>
      <c r="AM15" s="112">
        <v>0</v>
      </c>
      <c r="AN15" s="112">
        <v>0</v>
      </c>
      <c r="AO15" s="112">
        <v>0</v>
      </c>
      <c r="AP15" s="112">
        <v>0</v>
      </c>
      <c r="AQ15" s="112">
        <v>0</v>
      </c>
      <c r="AR15" s="111">
        <v>0</v>
      </c>
      <c r="AS15" s="111">
        <v>0</v>
      </c>
      <c r="AT15" s="111">
        <v>0</v>
      </c>
      <c r="AU15" s="111">
        <v>0</v>
      </c>
      <c r="AV15" s="111">
        <v>0</v>
      </c>
      <c r="AW15" s="111">
        <v>0</v>
      </c>
      <c r="AX15" s="112">
        <v>0</v>
      </c>
      <c r="AY15" s="112">
        <v>0</v>
      </c>
      <c r="AZ15" s="112">
        <v>0</v>
      </c>
      <c r="BA15" s="112">
        <v>0</v>
      </c>
      <c r="BB15" s="112">
        <v>0</v>
      </c>
      <c r="BC15" s="112">
        <v>0</v>
      </c>
      <c r="BD15" s="111">
        <v>0</v>
      </c>
      <c r="BE15" s="111">
        <v>0</v>
      </c>
      <c r="BF15" s="111">
        <v>0</v>
      </c>
      <c r="BG15" s="111">
        <v>0</v>
      </c>
      <c r="BH15" s="111">
        <v>0</v>
      </c>
      <c r="BI15" s="111">
        <v>0</v>
      </c>
      <c r="BJ15" s="112">
        <v>0</v>
      </c>
      <c r="BK15" s="112">
        <v>0</v>
      </c>
      <c r="BL15" s="112">
        <v>0</v>
      </c>
      <c r="BM15" s="112">
        <v>0</v>
      </c>
      <c r="BN15" s="112">
        <v>0</v>
      </c>
      <c r="BO15" s="112">
        <v>0</v>
      </c>
      <c r="BP15" s="111">
        <v>0</v>
      </c>
      <c r="BQ15" s="111">
        <v>0</v>
      </c>
      <c r="BR15" s="111">
        <v>0</v>
      </c>
      <c r="BS15" s="111">
        <v>0</v>
      </c>
      <c r="BT15" s="111">
        <v>0</v>
      </c>
      <c r="BU15" s="111">
        <v>0</v>
      </c>
    </row>
    <row r="16" spans="1:73" x14ac:dyDescent="0.25">
      <c r="A16" s="104">
        <v>-23</v>
      </c>
      <c r="B16" s="141">
        <v>0</v>
      </c>
      <c r="C16" s="117">
        <v>0</v>
      </c>
      <c r="D16" s="117">
        <v>0</v>
      </c>
      <c r="E16" s="117">
        <v>0</v>
      </c>
      <c r="F16" s="117">
        <v>0</v>
      </c>
      <c r="G16" s="117">
        <v>0</v>
      </c>
      <c r="H16" s="111">
        <v>0</v>
      </c>
      <c r="I16" s="111">
        <v>0</v>
      </c>
      <c r="J16" s="111">
        <v>0</v>
      </c>
      <c r="K16" s="111">
        <v>0</v>
      </c>
      <c r="L16" s="111">
        <v>0</v>
      </c>
      <c r="M16" s="111">
        <v>0</v>
      </c>
      <c r="N16" s="112">
        <v>0</v>
      </c>
      <c r="O16" s="112">
        <v>0</v>
      </c>
      <c r="P16" s="112">
        <v>0</v>
      </c>
      <c r="Q16" s="112">
        <v>0</v>
      </c>
      <c r="R16" s="112">
        <v>0</v>
      </c>
      <c r="S16" s="112">
        <v>0</v>
      </c>
      <c r="T16" s="111">
        <v>0</v>
      </c>
      <c r="U16" s="111">
        <v>0</v>
      </c>
      <c r="V16" s="111">
        <v>0</v>
      </c>
      <c r="W16" s="111">
        <v>0</v>
      </c>
      <c r="X16" s="111">
        <v>0</v>
      </c>
      <c r="Y16" s="111">
        <v>0</v>
      </c>
      <c r="Z16" s="112">
        <v>0</v>
      </c>
      <c r="AA16" s="112">
        <v>0</v>
      </c>
      <c r="AB16" s="112">
        <v>0</v>
      </c>
      <c r="AC16" s="112">
        <v>0</v>
      </c>
      <c r="AD16" s="112">
        <v>0</v>
      </c>
      <c r="AE16" s="112">
        <v>0</v>
      </c>
      <c r="AF16" s="111">
        <v>0</v>
      </c>
      <c r="AG16" s="111">
        <v>0</v>
      </c>
      <c r="AH16" s="111">
        <v>0</v>
      </c>
      <c r="AI16" s="111">
        <v>0</v>
      </c>
      <c r="AJ16" s="111">
        <v>0</v>
      </c>
      <c r="AK16" s="111">
        <v>0</v>
      </c>
      <c r="AL16" s="112">
        <v>0</v>
      </c>
      <c r="AM16" s="112">
        <v>0</v>
      </c>
      <c r="AN16" s="112">
        <v>0</v>
      </c>
      <c r="AO16" s="112">
        <v>0</v>
      </c>
      <c r="AP16" s="112">
        <v>0</v>
      </c>
      <c r="AQ16" s="112">
        <v>0</v>
      </c>
      <c r="AR16" s="111">
        <v>0</v>
      </c>
      <c r="AS16" s="111">
        <v>0</v>
      </c>
      <c r="AT16" s="111">
        <v>0</v>
      </c>
      <c r="AU16" s="111">
        <v>0</v>
      </c>
      <c r="AV16" s="111">
        <v>0</v>
      </c>
      <c r="AW16" s="111">
        <v>0</v>
      </c>
      <c r="AX16" s="112">
        <v>0</v>
      </c>
      <c r="AY16" s="112">
        <v>0</v>
      </c>
      <c r="AZ16" s="112">
        <v>0</v>
      </c>
      <c r="BA16" s="112">
        <v>0</v>
      </c>
      <c r="BB16" s="112">
        <v>0</v>
      </c>
      <c r="BC16" s="112">
        <v>0</v>
      </c>
      <c r="BD16" s="111">
        <v>0</v>
      </c>
      <c r="BE16" s="111">
        <v>0</v>
      </c>
      <c r="BF16" s="111">
        <v>0</v>
      </c>
      <c r="BG16" s="111">
        <v>0</v>
      </c>
      <c r="BH16" s="111">
        <v>0</v>
      </c>
      <c r="BI16" s="111">
        <v>0</v>
      </c>
      <c r="BJ16" s="112">
        <v>0</v>
      </c>
      <c r="BK16" s="112">
        <v>0</v>
      </c>
      <c r="BL16" s="112">
        <v>0</v>
      </c>
      <c r="BM16" s="112">
        <v>0</v>
      </c>
      <c r="BN16" s="112">
        <v>0</v>
      </c>
      <c r="BO16" s="112">
        <v>0</v>
      </c>
      <c r="BP16" s="111">
        <v>0</v>
      </c>
      <c r="BQ16" s="111">
        <v>0</v>
      </c>
      <c r="BR16" s="111">
        <v>0</v>
      </c>
      <c r="BS16" s="111">
        <v>0</v>
      </c>
      <c r="BT16" s="111">
        <v>0</v>
      </c>
      <c r="BU16" s="111">
        <v>0</v>
      </c>
    </row>
    <row r="17" spans="1:73" x14ac:dyDescent="0.25">
      <c r="A17" s="104">
        <v>-22.5</v>
      </c>
      <c r="B17" s="141">
        <v>0</v>
      </c>
      <c r="C17" s="117">
        <v>0</v>
      </c>
      <c r="D17" s="117">
        <v>0</v>
      </c>
      <c r="E17" s="117">
        <v>0</v>
      </c>
      <c r="F17" s="117">
        <v>0</v>
      </c>
      <c r="G17" s="117">
        <v>0</v>
      </c>
      <c r="H17" s="111">
        <v>0</v>
      </c>
      <c r="I17" s="111">
        <v>0</v>
      </c>
      <c r="J17" s="111">
        <v>0</v>
      </c>
      <c r="K17" s="111">
        <v>0</v>
      </c>
      <c r="L17" s="111">
        <v>0</v>
      </c>
      <c r="M17" s="111">
        <v>0</v>
      </c>
      <c r="N17" s="112">
        <v>0</v>
      </c>
      <c r="O17" s="112">
        <v>0</v>
      </c>
      <c r="P17" s="112">
        <v>0</v>
      </c>
      <c r="Q17" s="112">
        <v>0</v>
      </c>
      <c r="R17" s="112">
        <v>0</v>
      </c>
      <c r="S17" s="112">
        <v>0</v>
      </c>
      <c r="T17" s="111">
        <v>0</v>
      </c>
      <c r="U17" s="111">
        <v>0</v>
      </c>
      <c r="V17" s="111">
        <v>0</v>
      </c>
      <c r="W17" s="111">
        <v>0</v>
      </c>
      <c r="X17" s="111">
        <v>0</v>
      </c>
      <c r="Y17" s="111">
        <v>0</v>
      </c>
      <c r="Z17" s="112">
        <v>0</v>
      </c>
      <c r="AA17" s="112">
        <v>0</v>
      </c>
      <c r="AB17" s="112">
        <v>0</v>
      </c>
      <c r="AC17" s="112">
        <v>0</v>
      </c>
      <c r="AD17" s="112">
        <v>0</v>
      </c>
      <c r="AE17" s="112">
        <v>0</v>
      </c>
      <c r="AF17" s="111">
        <v>0</v>
      </c>
      <c r="AG17" s="111">
        <v>0</v>
      </c>
      <c r="AH17" s="111">
        <v>0</v>
      </c>
      <c r="AI17" s="111">
        <v>0</v>
      </c>
      <c r="AJ17" s="111">
        <v>0</v>
      </c>
      <c r="AK17" s="111">
        <v>0</v>
      </c>
      <c r="AL17" s="112">
        <v>0</v>
      </c>
      <c r="AM17" s="112">
        <v>0</v>
      </c>
      <c r="AN17" s="112">
        <v>0</v>
      </c>
      <c r="AO17" s="112">
        <v>0</v>
      </c>
      <c r="AP17" s="112">
        <v>0</v>
      </c>
      <c r="AQ17" s="112">
        <v>0</v>
      </c>
      <c r="AR17" s="111">
        <v>0</v>
      </c>
      <c r="AS17" s="111">
        <v>0</v>
      </c>
      <c r="AT17" s="111">
        <v>0</v>
      </c>
      <c r="AU17" s="111">
        <v>0</v>
      </c>
      <c r="AV17" s="111">
        <v>0</v>
      </c>
      <c r="AW17" s="111">
        <v>0</v>
      </c>
      <c r="AX17" s="112">
        <v>0</v>
      </c>
      <c r="AY17" s="112">
        <v>0</v>
      </c>
      <c r="AZ17" s="112">
        <v>0</v>
      </c>
      <c r="BA17" s="112">
        <v>0</v>
      </c>
      <c r="BB17" s="112">
        <v>0</v>
      </c>
      <c r="BC17" s="112">
        <v>0</v>
      </c>
      <c r="BD17" s="111">
        <v>0</v>
      </c>
      <c r="BE17" s="111">
        <v>0</v>
      </c>
      <c r="BF17" s="111">
        <v>0</v>
      </c>
      <c r="BG17" s="111">
        <v>0</v>
      </c>
      <c r="BH17" s="111">
        <v>0</v>
      </c>
      <c r="BI17" s="111">
        <v>0</v>
      </c>
      <c r="BJ17" s="112">
        <v>0</v>
      </c>
      <c r="BK17" s="112">
        <v>0</v>
      </c>
      <c r="BL17" s="112">
        <v>0</v>
      </c>
      <c r="BM17" s="112">
        <v>0</v>
      </c>
      <c r="BN17" s="112">
        <v>0</v>
      </c>
      <c r="BO17" s="112">
        <v>0</v>
      </c>
      <c r="BP17" s="111">
        <v>0</v>
      </c>
      <c r="BQ17" s="111">
        <v>0</v>
      </c>
      <c r="BR17" s="111">
        <v>0</v>
      </c>
      <c r="BS17" s="111">
        <v>0</v>
      </c>
      <c r="BT17" s="111">
        <v>0</v>
      </c>
      <c r="BU17" s="111">
        <v>0</v>
      </c>
    </row>
    <row r="18" spans="1:73" x14ac:dyDescent="0.25">
      <c r="A18" s="104">
        <v>-22</v>
      </c>
      <c r="B18" s="141">
        <v>0</v>
      </c>
      <c r="C18" s="117">
        <v>0</v>
      </c>
      <c r="D18" s="117">
        <v>0</v>
      </c>
      <c r="E18" s="117">
        <v>0</v>
      </c>
      <c r="F18" s="117">
        <v>0</v>
      </c>
      <c r="G18" s="117">
        <v>0</v>
      </c>
      <c r="H18" s="111">
        <v>0</v>
      </c>
      <c r="I18" s="111">
        <v>0</v>
      </c>
      <c r="J18" s="111">
        <v>0</v>
      </c>
      <c r="K18" s="111">
        <v>0</v>
      </c>
      <c r="L18" s="111">
        <v>0</v>
      </c>
      <c r="M18" s="111">
        <v>0</v>
      </c>
      <c r="N18" s="112">
        <v>0</v>
      </c>
      <c r="O18" s="112">
        <v>0</v>
      </c>
      <c r="P18" s="112">
        <v>0</v>
      </c>
      <c r="Q18" s="112">
        <v>0</v>
      </c>
      <c r="R18" s="112">
        <v>0</v>
      </c>
      <c r="S18" s="112">
        <v>0</v>
      </c>
      <c r="T18" s="111">
        <v>0</v>
      </c>
      <c r="U18" s="111">
        <v>0</v>
      </c>
      <c r="V18" s="111">
        <v>0</v>
      </c>
      <c r="W18" s="111">
        <v>0</v>
      </c>
      <c r="X18" s="111">
        <v>0</v>
      </c>
      <c r="Y18" s="111">
        <v>0</v>
      </c>
      <c r="Z18" s="112">
        <v>0</v>
      </c>
      <c r="AA18" s="112">
        <v>0</v>
      </c>
      <c r="AB18" s="112">
        <v>0</v>
      </c>
      <c r="AC18" s="112">
        <v>0</v>
      </c>
      <c r="AD18" s="112">
        <v>0</v>
      </c>
      <c r="AE18" s="112">
        <v>0</v>
      </c>
      <c r="AF18" s="111">
        <v>0</v>
      </c>
      <c r="AG18" s="111">
        <v>0</v>
      </c>
      <c r="AH18" s="111">
        <v>0</v>
      </c>
      <c r="AI18" s="111">
        <v>0</v>
      </c>
      <c r="AJ18" s="111">
        <v>0</v>
      </c>
      <c r="AK18" s="111">
        <v>0</v>
      </c>
      <c r="AL18" s="112">
        <v>0</v>
      </c>
      <c r="AM18" s="112">
        <v>0</v>
      </c>
      <c r="AN18" s="112">
        <v>0</v>
      </c>
      <c r="AO18" s="112">
        <v>0</v>
      </c>
      <c r="AP18" s="112">
        <v>0</v>
      </c>
      <c r="AQ18" s="112">
        <v>0</v>
      </c>
      <c r="AR18" s="111">
        <v>0</v>
      </c>
      <c r="AS18" s="111">
        <v>0</v>
      </c>
      <c r="AT18" s="111">
        <v>0</v>
      </c>
      <c r="AU18" s="111">
        <v>0</v>
      </c>
      <c r="AV18" s="111">
        <v>0</v>
      </c>
      <c r="AW18" s="111">
        <v>0</v>
      </c>
      <c r="AX18" s="112">
        <v>0</v>
      </c>
      <c r="AY18" s="112">
        <v>0</v>
      </c>
      <c r="AZ18" s="112">
        <v>0</v>
      </c>
      <c r="BA18" s="112">
        <v>0</v>
      </c>
      <c r="BB18" s="112">
        <v>0</v>
      </c>
      <c r="BC18" s="112">
        <v>0</v>
      </c>
      <c r="BD18" s="111">
        <v>0</v>
      </c>
      <c r="BE18" s="111">
        <v>0</v>
      </c>
      <c r="BF18" s="111">
        <v>0</v>
      </c>
      <c r="BG18" s="111">
        <v>0</v>
      </c>
      <c r="BH18" s="111">
        <v>0</v>
      </c>
      <c r="BI18" s="111">
        <v>0</v>
      </c>
      <c r="BJ18" s="112">
        <v>0</v>
      </c>
      <c r="BK18" s="112">
        <v>0</v>
      </c>
      <c r="BL18" s="112">
        <v>0</v>
      </c>
      <c r="BM18" s="112">
        <v>0</v>
      </c>
      <c r="BN18" s="112">
        <v>0</v>
      </c>
      <c r="BO18" s="112">
        <v>0</v>
      </c>
      <c r="BP18" s="111">
        <v>0</v>
      </c>
      <c r="BQ18" s="111">
        <v>0</v>
      </c>
      <c r="BR18" s="111">
        <v>0</v>
      </c>
      <c r="BS18" s="111">
        <v>0</v>
      </c>
      <c r="BT18" s="111">
        <v>0</v>
      </c>
      <c r="BU18" s="111">
        <v>0</v>
      </c>
    </row>
    <row r="19" spans="1:73" x14ac:dyDescent="0.25">
      <c r="A19" s="104">
        <v>-21.5</v>
      </c>
      <c r="B19" s="141">
        <v>0</v>
      </c>
      <c r="C19" s="117">
        <v>0</v>
      </c>
      <c r="D19" s="117">
        <v>0</v>
      </c>
      <c r="E19" s="117">
        <v>0</v>
      </c>
      <c r="F19" s="117">
        <v>0</v>
      </c>
      <c r="G19" s="117">
        <v>0</v>
      </c>
      <c r="H19" s="111">
        <v>0</v>
      </c>
      <c r="I19" s="111">
        <v>0</v>
      </c>
      <c r="J19" s="111">
        <v>0</v>
      </c>
      <c r="K19" s="111">
        <v>0</v>
      </c>
      <c r="L19" s="111">
        <v>0</v>
      </c>
      <c r="M19" s="111">
        <v>0</v>
      </c>
      <c r="N19" s="112">
        <v>0</v>
      </c>
      <c r="O19" s="112">
        <v>0</v>
      </c>
      <c r="P19" s="112">
        <v>0</v>
      </c>
      <c r="Q19" s="112">
        <v>0</v>
      </c>
      <c r="R19" s="112">
        <v>0</v>
      </c>
      <c r="S19" s="112">
        <v>0</v>
      </c>
      <c r="T19" s="111">
        <v>0</v>
      </c>
      <c r="U19" s="111">
        <v>0</v>
      </c>
      <c r="V19" s="111">
        <v>0</v>
      </c>
      <c r="W19" s="111">
        <v>0</v>
      </c>
      <c r="X19" s="111">
        <v>0</v>
      </c>
      <c r="Y19" s="111">
        <v>0</v>
      </c>
      <c r="Z19" s="112">
        <v>0</v>
      </c>
      <c r="AA19" s="112">
        <v>0</v>
      </c>
      <c r="AB19" s="112">
        <v>0</v>
      </c>
      <c r="AC19" s="112">
        <v>0</v>
      </c>
      <c r="AD19" s="112">
        <v>0</v>
      </c>
      <c r="AE19" s="112">
        <v>0</v>
      </c>
      <c r="AF19" s="111">
        <v>0</v>
      </c>
      <c r="AG19" s="111">
        <v>0</v>
      </c>
      <c r="AH19" s="111">
        <v>0</v>
      </c>
      <c r="AI19" s="111">
        <v>0</v>
      </c>
      <c r="AJ19" s="111">
        <v>0</v>
      </c>
      <c r="AK19" s="111">
        <v>0</v>
      </c>
      <c r="AL19" s="112">
        <v>0</v>
      </c>
      <c r="AM19" s="112">
        <v>0</v>
      </c>
      <c r="AN19" s="112">
        <v>0</v>
      </c>
      <c r="AO19" s="112">
        <v>0</v>
      </c>
      <c r="AP19" s="112">
        <v>0</v>
      </c>
      <c r="AQ19" s="112">
        <v>0</v>
      </c>
      <c r="AR19" s="111">
        <v>0</v>
      </c>
      <c r="AS19" s="111">
        <v>0</v>
      </c>
      <c r="AT19" s="111">
        <v>0</v>
      </c>
      <c r="AU19" s="111">
        <v>0</v>
      </c>
      <c r="AV19" s="111">
        <v>0</v>
      </c>
      <c r="AW19" s="111">
        <v>0</v>
      </c>
      <c r="AX19" s="112">
        <v>0</v>
      </c>
      <c r="AY19" s="112">
        <v>0</v>
      </c>
      <c r="AZ19" s="112">
        <v>0</v>
      </c>
      <c r="BA19" s="112">
        <v>0</v>
      </c>
      <c r="BB19" s="112">
        <v>0</v>
      </c>
      <c r="BC19" s="112">
        <v>0</v>
      </c>
      <c r="BD19" s="111">
        <v>0</v>
      </c>
      <c r="BE19" s="111">
        <v>0</v>
      </c>
      <c r="BF19" s="111">
        <v>0</v>
      </c>
      <c r="BG19" s="111">
        <v>0</v>
      </c>
      <c r="BH19" s="111">
        <v>0</v>
      </c>
      <c r="BI19" s="111">
        <v>0</v>
      </c>
      <c r="BJ19" s="112">
        <v>0</v>
      </c>
      <c r="BK19" s="112">
        <v>0</v>
      </c>
      <c r="BL19" s="112">
        <v>0</v>
      </c>
      <c r="BM19" s="112">
        <v>0</v>
      </c>
      <c r="BN19" s="112">
        <v>0</v>
      </c>
      <c r="BO19" s="112">
        <v>0</v>
      </c>
      <c r="BP19" s="111">
        <v>0</v>
      </c>
      <c r="BQ19" s="111">
        <v>0</v>
      </c>
      <c r="BR19" s="111">
        <v>0</v>
      </c>
      <c r="BS19" s="111">
        <v>0</v>
      </c>
      <c r="BT19" s="111">
        <v>0</v>
      </c>
      <c r="BU19" s="111">
        <v>0</v>
      </c>
    </row>
    <row r="20" spans="1:73" x14ac:dyDescent="0.25">
      <c r="A20" s="104">
        <v>-21</v>
      </c>
      <c r="B20" s="141">
        <v>0</v>
      </c>
      <c r="C20" s="117">
        <v>0</v>
      </c>
      <c r="D20" s="117">
        <v>0</v>
      </c>
      <c r="E20" s="117">
        <v>0</v>
      </c>
      <c r="F20" s="117">
        <v>0</v>
      </c>
      <c r="G20" s="117">
        <v>0</v>
      </c>
      <c r="H20" s="111">
        <v>0</v>
      </c>
      <c r="I20" s="111">
        <v>0</v>
      </c>
      <c r="J20" s="111">
        <v>0</v>
      </c>
      <c r="K20" s="111">
        <v>0</v>
      </c>
      <c r="L20" s="111">
        <v>0</v>
      </c>
      <c r="M20" s="111">
        <v>0</v>
      </c>
      <c r="N20" s="112">
        <v>0</v>
      </c>
      <c r="O20" s="112">
        <v>0</v>
      </c>
      <c r="P20" s="112">
        <v>0</v>
      </c>
      <c r="Q20" s="112">
        <v>0</v>
      </c>
      <c r="R20" s="112">
        <v>0</v>
      </c>
      <c r="S20" s="112">
        <v>0</v>
      </c>
      <c r="T20" s="111">
        <v>0</v>
      </c>
      <c r="U20" s="111">
        <v>0</v>
      </c>
      <c r="V20" s="111">
        <v>0</v>
      </c>
      <c r="W20" s="111">
        <v>0</v>
      </c>
      <c r="X20" s="111">
        <v>0</v>
      </c>
      <c r="Y20" s="111">
        <v>0</v>
      </c>
      <c r="Z20" s="112">
        <v>0</v>
      </c>
      <c r="AA20" s="112">
        <v>0</v>
      </c>
      <c r="AB20" s="112">
        <v>0</v>
      </c>
      <c r="AC20" s="112">
        <v>0</v>
      </c>
      <c r="AD20" s="112">
        <v>0</v>
      </c>
      <c r="AE20" s="112">
        <v>0</v>
      </c>
      <c r="AF20" s="111">
        <v>0</v>
      </c>
      <c r="AG20" s="111">
        <v>0</v>
      </c>
      <c r="AH20" s="111">
        <v>0</v>
      </c>
      <c r="AI20" s="111">
        <v>0</v>
      </c>
      <c r="AJ20" s="111">
        <v>0</v>
      </c>
      <c r="AK20" s="111">
        <v>0</v>
      </c>
      <c r="AL20" s="112">
        <v>0</v>
      </c>
      <c r="AM20" s="112">
        <v>0</v>
      </c>
      <c r="AN20" s="112">
        <v>0</v>
      </c>
      <c r="AO20" s="112">
        <v>0</v>
      </c>
      <c r="AP20" s="112">
        <v>0</v>
      </c>
      <c r="AQ20" s="112">
        <v>0</v>
      </c>
      <c r="AR20" s="111">
        <v>0</v>
      </c>
      <c r="AS20" s="111">
        <v>0</v>
      </c>
      <c r="AT20" s="111">
        <v>0</v>
      </c>
      <c r="AU20" s="111">
        <v>0</v>
      </c>
      <c r="AV20" s="111">
        <v>0</v>
      </c>
      <c r="AW20" s="111">
        <v>0</v>
      </c>
      <c r="AX20" s="112">
        <v>0</v>
      </c>
      <c r="AY20" s="112">
        <v>0</v>
      </c>
      <c r="AZ20" s="112">
        <v>0</v>
      </c>
      <c r="BA20" s="112">
        <v>0</v>
      </c>
      <c r="BB20" s="112">
        <v>0</v>
      </c>
      <c r="BC20" s="112">
        <v>0</v>
      </c>
      <c r="BD20" s="111">
        <v>0</v>
      </c>
      <c r="BE20" s="111">
        <v>0</v>
      </c>
      <c r="BF20" s="111">
        <v>0</v>
      </c>
      <c r="BG20" s="111">
        <v>0</v>
      </c>
      <c r="BH20" s="111">
        <v>0</v>
      </c>
      <c r="BI20" s="111">
        <v>0</v>
      </c>
      <c r="BJ20" s="112">
        <v>0</v>
      </c>
      <c r="BK20" s="112">
        <v>0</v>
      </c>
      <c r="BL20" s="112">
        <v>0</v>
      </c>
      <c r="BM20" s="112">
        <v>0</v>
      </c>
      <c r="BN20" s="112">
        <v>0</v>
      </c>
      <c r="BO20" s="112">
        <v>0</v>
      </c>
      <c r="BP20" s="111">
        <v>0</v>
      </c>
      <c r="BQ20" s="111">
        <v>0</v>
      </c>
      <c r="BR20" s="111">
        <v>0</v>
      </c>
      <c r="BS20" s="111">
        <v>0</v>
      </c>
      <c r="BT20" s="111">
        <v>0</v>
      </c>
      <c r="BU20" s="111">
        <v>0</v>
      </c>
    </row>
    <row r="21" spans="1:73" x14ac:dyDescent="0.25">
      <c r="A21" s="104">
        <v>-20.5</v>
      </c>
      <c r="B21" s="141">
        <v>0</v>
      </c>
      <c r="C21" s="117">
        <v>0</v>
      </c>
      <c r="D21" s="117">
        <v>0</v>
      </c>
      <c r="E21" s="117">
        <v>0</v>
      </c>
      <c r="F21" s="117">
        <v>0</v>
      </c>
      <c r="G21" s="117">
        <v>0</v>
      </c>
      <c r="H21" s="111">
        <v>0</v>
      </c>
      <c r="I21" s="111">
        <v>0</v>
      </c>
      <c r="J21" s="111">
        <v>0</v>
      </c>
      <c r="K21" s="111">
        <v>0</v>
      </c>
      <c r="L21" s="111">
        <v>0</v>
      </c>
      <c r="M21" s="111">
        <v>0</v>
      </c>
      <c r="N21" s="112">
        <v>0</v>
      </c>
      <c r="O21" s="112">
        <v>0</v>
      </c>
      <c r="P21" s="112">
        <v>0</v>
      </c>
      <c r="Q21" s="112">
        <v>0</v>
      </c>
      <c r="R21" s="112">
        <v>0</v>
      </c>
      <c r="S21" s="112">
        <v>0</v>
      </c>
      <c r="T21" s="111">
        <v>0</v>
      </c>
      <c r="U21" s="111">
        <v>0</v>
      </c>
      <c r="V21" s="111">
        <v>0</v>
      </c>
      <c r="W21" s="111">
        <v>0</v>
      </c>
      <c r="X21" s="111">
        <v>0</v>
      </c>
      <c r="Y21" s="111">
        <v>0</v>
      </c>
      <c r="Z21" s="112">
        <v>0</v>
      </c>
      <c r="AA21" s="112">
        <v>0</v>
      </c>
      <c r="AB21" s="112">
        <v>0</v>
      </c>
      <c r="AC21" s="112">
        <v>0</v>
      </c>
      <c r="AD21" s="112">
        <v>0</v>
      </c>
      <c r="AE21" s="112">
        <v>0</v>
      </c>
      <c r="AF21" s="111">
        <v>0</v>
      </c>
      <c r="AG21" s="111">
        <v>0</v>
      </c>
      <c r="AH21" s="111">
        <v>0</v>
      </c>
      <c r="AI21" s="111">
        <v>0</v>
      </c>
      <c r="AJ21" s="111">
        <v>0</v>
      </c>
      <c r="AK21" s="111">
        <v>0</v>
      </c>
      <c r="AL21" s="112">
        <v>0</v>
      </c>
      <c r="AM21" s="112">
        <v>0</v>
      </c>
      <c r="AN21" s="112">
        <v>0</v>
      </c>
      <c r="AO21" s="112">
        <v>0</v>
      </c>
      <c r="AP21" s="112">
        <v>0</v>
      </c>
      <c r="AQ21" s="112">
        <v>0</v>
      </c>
      <c r="AR21" s="111">
        <v>0</v>
      </c>
      <c r="AS21" s="111">
        <v>0</v>
      </c>
      <c r="AT21" s="111">
        <v>0</v>
      </c>
      <c r="AU21" s="111">
        <v>0</v>
      </c>
      <c r="AV21" s="111">
        <v>0</v>
      </c>
      <c r="AW21" s="111">
        <v>0</v>
      </c>
      <c r="AX21" s="112">
        <v>0</v>
      </c>
      <c r="AY21" s="112">
        <v>0</v>
      </c>
      <c r="AZ21" s="112">
        <v>0</v>
      </c>
      <c r="BA21" s="112">
        <v>0</v>
      </c>
      <c r="BB21" s="112">
        <v>0</v>
      </c>
      <c r="BC21" s="112">
        <v>0</v>
      </c>
      <c r="BD21" s="111">
        <v>0</v>
      </c>
      <c r="BE21" s="111">
        <v>0</v>
      </c>
      <c r="BF21" s="111">
        <v>0</v>
      </c>
      <c r="BG21" s="111">
        <v>0</v>
      </c>
      <c r="BH21" s="111">
        <v>0</v>
      </c>
      <c r="BI21" s="111">
        <v>0</v>
      </c>
      <c r="BJ21" s="112">
        <v>0</v>
      </c>
      <c r="BK21" s="112">
        <v>0</v>
      </c>
      <c r="BL21" s="112">
        <v>0</v>
      </c>
      <c r="BM21" s="112">
        <v>0</v>
      </c>
      <c r="BN21" s="112">
        <v>0</v>
      </c>
      <c r="BO21" s="112">
        <v>0</v>
      </c>
      <c r="BP21" s="111">
        <v>0</v>
      </c>
      <c r="BQ21" s="111">
        <v>0</v>
      </c>
      <c r="BR21" s="111">
        <v>0</v>
      </c>
      <c r="BS21" s="111">
        <v>0</v>
      </c>
      <c r="BT21" s="111">
        <v>0</v>
      </c>
      <c r="BU21" s="111">
        <v>0</v>
      </c>
    </row>
    <row r="22" spans="1:73" x14ac:dyDescent="0.25">
      <c r="A22" s="104">
        <v>-20</v>
      </c>
      <c r="B22" s="141">
        <v>0</v>
      </c>
      <c r="C22" s="117">
        <v>0</v>
      </c>
      <c r="D22" s="117">
        <v>0</v>
      </c>
      <c r="E22" s="117">
        <v>0</v>
      </c>
      <c r="F22" s="117">
        <v>0</v>
      </c>
      <c r="G22" s="117">
        <v>0</v>
      </c>
      <c r="H22" s="111">
        <v>0</v>
      </c>
      <c r="I22" s="111">
        <v>0</v>
      </c>
      <c r="J22" s="111">
        <v>0</v>
      </c>
      <c r="K22" s="111">
        <v>0</v>
      </c>
      <c r="L22" s="111">
        <v>0</v>
      </c>
      <c r="M22" s="111">
        <v>0</v>
      </c>
      <c r="N22" s="112">
        <v>0</v>
      </c>
      <c r="O22" s="112">
        <v>0</v>
      </c>
      <c r="P22" s="112">
        <v>0</v>
      </c>
      <c r="Q22" s="112">
        <v>0</v>
      </c>
      <c r="R22" s="112">
        <v>0</v>
      </c>
      <c r="S22" s="112">
        <v>0</v>
      </c>
      <c r="T22" s="111">
        <v>0</v>
      </c>
      <c r="U22" s="111">
        <v>0</v>
      </c>
      <c r="V22" s="111">
        <v>0</v>
      </c>
      <c r="W22" s="111">
        <v>0</v>
      </c>
      <c r="X22" s="111">
        <v>0</v>
      </c>
      <c r="Y22" s="111">
        <v>0</v>
      </c>
      <c r="Z22" s="112">
        <v>0</v>
      </c>
      <c r="AA22" s="112">
        <v>0</v>
      </c>
      <c r="AB22" s="112">
        <v>0</v>
      </c>
      <c r="AC22" s="112">
        <v>0</v>
      </c>
      <c r="AD22" s="112">
        <v>0</v>
      </c>
      <c r="AE22" s="112">
        <v>0</v>
      </c>
      <c r="AF22" s="111">
        <v>0</v>
      </c>
      <c r="AG22" s="111">
        <v>0</v>
      </c>
      <c r="AH22" s="111">
        <v>0</v>
      </c>
      <c r="AI22" s="111">
        <v>0</v>
      </c>
      <c r="AJ22" s="111">
        <v>0</v>
      </c>
      <c r="AK22" s="111">
        <v>0</v>
      </c>
      <c r="AL22" s="112">
        <v>0</v>
      </c>
      <c r="AM22" s="112">
        <v>0</v>
      </c>
      <c r="AN22" s="112">
        <v>0</v>
      </c>
      <c r="AO22" s="112">
        <v>0</v>
      </c>
      <c r="AP22" s="112">
        <v>0</v>
      </c>
      <c r="AQ22" s="112">
        <v>0</v>
      </c>
      <c r="AR22" s="111">
        <v>0</v>
      </c>
      <c r="AS22" s="111">
        <v>0</v>
      </c>
      <c r="AT22" s="111">
        <v>0</v>
      </c>
      <c r="AU22" s="111">
        <v>0</v>
      </c>
      <c r="AV22" s="111">
        <v>0</v>
      </c>
      <c r="AW22" s="111">
        <v>0</v>
      </c>
      <c r="AX22" s="112">
        <v>0</v>
      </c>
      <c r="AY22" s="112">
        <v>0</v>
      </c>
      <c r="AZ22" s="112">
        <v>0</v>
      </c>
      <c r="BA22" s="112">
        <v>0</v>
      </c>
      <c r="BB22" s="112">
        <v>0</v>
      </c>
      <c r="BC22" s="112">
        <v>0</v>
      </c>
      <c r="BD22" s="111">
        <v>0</v>
      </c>
      <c r="BE22" s="111">
        <v>0</v>
      </c>
      <c r="BF22" s="111">
        <v>0</v>
      </c>
      <c r="BG22" s="111">
        <v>0</v>
      </c>
      <c r="BH22" s="111">
        <v>0</v>
      </c>
      <c r="BI22" s="111">
        <v>0</v>
      </c>
      <c r="BJ22" s="112">
        <v>0</v>
      </c>
      <c r="BK22" s="112">
        <v>0</v>
      </c>
      <c r="BL22" s="112">
        <v>0</v>
      </c>
      <c r="BM22" s="112">
        <v>0</v>
      </c>
      <c r="BN22" s="112">
        <v>0</v>
      </c>
      <c r="BO22" s="112">
        <v>0</v>
      </c>
      <c r="BP22" s="111">
        <v>0</v>
      </c>
      <c r="BQ22" s="111">
        <v>0</v>
      </c>
      <c r="BR22" s="111">
        <v>0</v>
      </c>
      <c r="BS22" s="111">
        <v>0</v>
      </c>
      <c r="BT22" s="111">
        <v>0</v>
      </c>
      <c r="BU22" s="111">
        <v>0</v>
      </c>
    </row>
    <row r="23" spans="1:73" x14ac:dyDescent="0.25">
      <c r="A23" s="104">
        <v>-19.5</v>
      </c>
      <c r="B23" s="141">
        <v>0</v>
      </c>
      <c r="C23" s="117">
        <v>0</v>
      </c>
      <c r="D23" s="117">
        <v>0</v>
      </c>
      <c r="E23" s="117">
        <v>0</v>
      </c>
      <c r="F23" s="117">
        <v>0</v>
      </c>
      <c r="G23" s="117">
        <v>0</v>
      </c>
      <c r="H23" s="111">
        <v>0</v>
      </c>
      <c r="I23" s="111">
        <v>0</v>
      </c>
      <c r="J23" s="111">
        <v>0</v>
      </c>
      <c r="K23" s="111">
        <v>0</v>
      </c>
      <c r="L23" s="111">
        <v>0</v>
      </c>
      <c r="M23" s="111">
        <v>0</v>
      </c>
      <c r="N23" s="112">
        <v>0</v>
      </c>
      <c r="O23" s="112">
        <v>0</v>
      </c>
      <c r="P23" s="112">
        <v>0</v>
      </c>
      <c r="Q23" s="112">
        <v>0</v>
      </c>
      <c r="R23" s="112">
        <v>0</v>
      </c>
      <c r="S23" s="112">
        <v>0</v>
      </c>
      <c r="T23" s="111">
        <v>0</v>
      </c>
      <c r="U23" s="111">
        <v>0</v>
      </c>
      <c r="V23" s="111">
        <v>0</v>
      </c>
      <c r="W23" s="111">
        <v>0</v>
      </c>
      <c r="X23" s="111">
        <v>0</v>
      </c>
      <c r="Y23" s="111">
        <v>0</v>
      </c>
      <c r="Z23" s="112">
        <v>0</v>
      </c>
      <c r="AA23" s="112">
        <v>0</v>
      </c>
      <c r="AB23" s="112">
        <v>0</v>
      </c>
      <c r="AC23" s="112">
        <v>0</v>
      </c>
      <c r="AD23" s="112">
        <v>0</v>
      </c>
      <c r="AE23" s="112">
        <v>0</v>
      </c>
      <c r="AF23" s="111">
        <v>0</v>
      </c>
      <c r="AG23" s="111">
        <v>0</v>
      </c>
      <c r="AH23" s="111">
        <v>0</v>
      </c>
      <c r="AI23" s="111">
        <v>0</v>
      </c>
      <c r="AJ23" s="111">
        <v>0</v>
      </c>
      <c r="AK23" s="111">
        <v>0</v>
      </c>
      <c r="AL23" s="112">
        <v>0</v>
      </c>
      <c r="AM23" s="112">
        <v>0</v>
      </c>
      <c r="AN23" s="112">
        <v>0</v>
      </c>
      <c r="AO23" s="112">
        <v>0</v>
      </c>
      <c r="AP23" s="112">
        <v>0</v>
      </c>
      <c r="AQ23" s="112">
        <v>0</v>
      </c>
      <c r="AR23" s="111">
        <v>0</v>
      </c>
      <c r="AS23" s="111">
        <v>0</v>
      </c>
      <c r="AT23" s="111">
        <v>0</v>
      </c>
      <c r="AU23" s="111">
        <v>0</v>
      </c>
      <c r="AV23" s="111">
        <v>0</v>
      </c>
      <c r="AW23" s="111">
        <v>0</v>
      </c>
      <c r="AX23" s="112">
        <v>0</v>
      </c>
      <c r="AY23" s="112">
        <v>0</v>
      </c>
      <c r="AZ23" s="112">
        <v>0</v>
      </c>
      <c r="BA23" s="112">
        <v>0</v>
      </c>
      <c r="BB23" s="112">
        <v>0</v>
      </c>
      <c r="BC23" s="112">
        <v>0</v>
      </c>
      <c r="BD23" s="111">
        <v>0</v>
      </c>
      <c r="BE23" s="111">
        <v>0</v>
      </c>
      <c r="BF23" s="111">
        <v>0</v>
      </c>
      <c r="BG23" s="111">
        <v>0</v>
      </c>
      <c r="BH23" s="111">
        <v>0</v>
      </c>
      <c r="BI23" s="111">
        <v>0</v>
      </c>
      <c r="BJ23" s="112">
        <v>0</v>
      </c>
      <c r="BK23" s="112">
        <v>0</v>
      </c>
      <c r="BL23" s="112">
        <v>0</v>
      </c>
      <c r="BM23" s="112">
        <v>0</v>
      </c>
      <c r="BN23" s="112">
        <v>0</v>
      </c>
      <c r="BO23" s="112">
        <v>0</v>
      </c>
      <c r="BP23" s="111">
        <v>0</v>
      </c>
      <c r="BQ23" s="111">
        <v>0</v>
      </c>
      <c r="BR23" s="111">
        <v>0</v>
      </c>
      <c r="BS23" s="111">
        <v>0</v>
      </c>
      <c r="BT23" s="111">
        <v>0</v>
      </c>
      <c r="BU23" s="111">
        <v>0</v>
      </c>
    </row>
    <row r="24" spans="1:73" x14ac:dyDescent="0.25">
      <c r="A24" s="104">
        <v>-19</v>
      </c>
      <c r="B24" s="141">
        <v>0</v>
      </c>
      <c r="C24" s="117">
        <v>0</v>
      </c>
      <c r="D24" s="117">
        <v>0</v>
      </c>
      <c r="E24" s="117">
        <v>0</v>
      </c>
      <c r="F24" s="117">
        <v>0</v>
      </c>
      <c r="G24" s="117">
        <v>0</v>
      </c>
      <c r="H24" s="111">
        <v>0</v>
      </c>
      <c r="I24" s="111">
        <v>0</v>
      </c>
      <c r="J24" s="111">
        <v>0</v>
      </c>
      <c r="K24" s="111">
        <v>0</v>
      </c>
      <c r="L24" s="111">
        <v>0</v>
      </c>
      <c r="M24" s="111">
        <v>0</v>
      </c>
      <c r="N24" s="112">
        <v>0</v>
      </c>
      <c r="O24" s="112">
        <v>0</v>
      </c>
      <c r="P24" s="112">
        <v>0</v>
      </c>
      <c r="Q24" s="112">
        <v>0</v>
      </c>
      <c r="R24" s="112">
        <v>0</v>
      </c>
      <c r="S24" s="112">
        <v>0</v>
      </c>
      <c r="T24" s="111">
        <v>0</v>
      </c>
      <c r="U24" s="111">
        <v>0</v>
      </c>
      <c r="V24" s="111">
        <v>0</v>
      </c>
      <c r="W24" s="111">
        <v>0</v>
      </c>
      <c r="X24" s="111">
        <v>0</v>
      </c>
      <c r="Y24" s="111">
        <v>0</v>
      </c>
      <c r="Z24" s="112">
        <v>0</v>
      </c>
      <c r="AA24" s="112">
        <v>0</v>
      </c>
      <c r="AB24" s="112">
        <v>0</v>
      </c>
      <c r="AC24" s="112">
        <v>0</v>
      </c>
      <c r="AD24" s="112">
        <v>0</v>
      </c>
      <c r="AE24" s="112">
        <v>0</v>
      </c>
      <c r="AF24" s="111">
        <v>0</v>
      </c>
      <c r="AG24" s="111">
        <v>0</v>
      </c>
      <c r="AH24" s="111">
        <v>0</v>
      </c>
      <c r="AI24" s="111">
        <v>0</v>
      </c>
      <c r="AJ24" s="111">
        <v>0</v>
      </c>
      <c r="AK24" s="111">
        <v>0</v>
      </c>
      <c r="AL24" s="112">
        <v>0</v>
      </c>
      <c r="AM24" s="112">
        <v>0</v>
      </c>
      <c r="AN24" s="112">
        <v>0</v>
      </c>
      <c r="AO24" s="112">
        <v>0</v>
      </c>
      <c r="AP24" s="112">
        <v>0</v>
      </c>
      <c r="AQ24" s="112">
        <v>0</v>
      </c>
      <c r="AR24" s="111">
        <v>0</v>
      </c>
      <c r="AS24" s="111">
        <v>0</v>
      </c>
      <c r="AT24" s="111">
        <v>0</v>
      </c>
      <c r="AU24" s="111">
        <v>0</v>
      </c>
      <c r="AV24" s="111">
        <v>0</v>
      </c>
      <c r="AW24" s="111">
        <v>0</v>
      </c>
      <c r="AX24" s="112">
        <v>0</v>
      </c>
      <c r="AY24" s="112">
        <v>0</v>
      </c>
      <c r="AZ24" s="112">
        <v>0</v>
      </c>
      <c r="BA24" s="112">
        <v>0</v>
      </c>
      <c r="BB24" s="112">
        <v>0</v>
      </c>
      <c r="BC24" s="112">
        <v>0</v>
      </c>
      <c r="BD24" s="111">
        <v>0</v>
      </c>
      <c r="BE24" s="111">
        <v>0</v>
      </c>
      <c r="BF24" s="111">
        <v>0</v>
      </c>
      <c r="BG24" s="111">
        <v>0</v>
      </c>
      <c r="BH24" s="111">
        <v>0</v>
      </c>
      <c r="BI24" s="111">
        <v>0</v>
      </c>
      <c r="BJ24" s="112">
        <v>0</v>
      </c>
      <c r="BK24" s="112">
        <v>0</v>
      </c>
      <c r="BL24" s="112">
        <v>0</v>
      </c>
      <c r="BM24" s="112">
        <v>0</v>
      </c>
      <c r="BN24" s="112">
        <v>0</v>
      </c>
      <c r="BO24" s="112">
        <v>0</v>
      </c>
      <c r="BP24" s="111">
        <v>0</v>
      </c>
      <c r="BQ24" s="111">
        <v>0</v>
      </c>
      <c r="BR24" s="111">
        <v>0</v>
      </c>
      <c r="BS24" s="111">
        <v>0</v>
      </c>
      <c r="BT24" s="111">
        <v>0</v>
      </c>
      <c r="BU24" s="111">
        <v>0</v>
      </c>
    </row>
    <row r="25" spans="1:73" x14ac:dyDescent="0.25">
      <c r="A25" s="104">
        <v>-18.5</v>
      </c>
      <c r="B25" s="141">
        <v>0</v>
      </c>
      <c r="C25" s="117">
        <v>0</v>
      </c>
      <c r="D25" s="117">
        <v>0</v>
      </c>
      <c r="E25" s="117">
        <v>0</v>
      </c>
      <c r="F25" s="117">
        <v>0</v>
      </c>
      <c r="G25" s="117">
        <v>0</v>
      </c>
      <c r="H25" s="111">
        <v>0</v>
      </c>
      <c r="I25" s="111">
        <v>0</v>
      </c>
      <c r="J25" s="111">
        <v>0</v>
      </c>
      <c r="K25" s="111">
        <v>0</v>
      </c>
      <c r="L25" s="111">
        <v>0</v>
      </c>
      <c r="M25" s="111">
        <v>0</v>
      </c>
      <c r="N25" s="112">
        <v>0</v>
      </c>
      <c r="O25" s="112">
        <v>0</v>
      </c>
      <c r="P25" s="112">
        <v>0</v>
      </c>
      <c r="Q25" s="112">
        <v>0</v>
      </c>
      <c r="R25" s="112">
        <v>0</v>
      </c>
      <c r="S25" s="112">
        <v>0</v>
      </c>
      <c r="T25" s="111">
        <v>0</v>
      </c>
      <c r="U25" s="111">
        <v>0</v>
      </c>
      <c r="V25" s="111">
        <v>0</v>
      </c>
      <c r="W25" s="111">
        <v>0</v>
      </c>
      <c r="X25" s="111">
        <v>0</v>
      </c>
      <c r="Y25" s="111">
        <v>0</v>
      </c>
      <c r="Z25" s="112">
        <v>0</v>
      </c>
      <c r="AA25" s="112">
        <v>0</v>
      </c>
      <c r="AB25" s="112">
        <v>0</v>
      </c>
      <c r="AC25" s="112">
        <v>0</v>
      </c>
      <c r="AD25" s="112">
        <v>0</v>
      </c>
      <c r="AE25" s="112">
        <v>0</v>
      </c>
      <c r="AF25" s="111">
        <v>0</v>
      </c>
      <c r="AG25" s="111">
        <v>0</v>
      </c>
      <c r="AH25" s="111">
        <v>0</v>
      </c>
      <c r="AI25" s="111">
        <v>0</v>
      </c>
      <c r="AJ25" s="111">
        <v>0</v>
      </c>
      <c r="AK25" s="111">
        <v>0</v>
      </c>
      <c r="AL25" s="112">
        <v>0</v>
      </c>
      <c r="AM25" s="112">
        <v>0</v>
      </c>
      <c r="AN25" s="112">
        <v>0</v>
      </c>
      <c r="AO25" s="112">
        <v>0</v>
      </c>
      <c r="AP25" s="112">
        <v>0</v>
      </c>
      <c r="AQ25" s="112">
        <v>0</v>
      </c>
      <c r="AR25" s="111">
        <v>0</v>
      </c>
      <c r="AS25" s="111">
        <v>0</v>
      </c>
      <c r="AT25" s="111">
        <v>0</v>
      </c>
      <c r="AU25" s="111">
        <v>0</v>
      </c>
      <c r="AV25" s="111">
        <v>0</v>
      </c>
      <c r="AW25" s="111">
        <v>0</v>
      </c>
      <c r="AX25" s="112">
        <v>0</v>
      </c>
      <c r="AY25" s="112">
        <v>0</v>
      </c>
      <c r="AZ25" s="112">
        <v>0</v>
      </c>
      <c r="BA25" s="112">
        <v>0</v>
      </c>
      <c r="BB25" s="112">
        <v>0</v>
      </c>
      <c r="BC25" s="112">
        <v>0</v>
      </c>
      <c r="BD25" s="111">
        <v>0</v>
      </c>
      <c r="BE25" s="111">
        <v>0</v>
      </c>
      <c r="BF25" s="111">
        <v>0</v>
      </c>
      <c r="BG25" s="111">
        <v>0</v>
      </c>
      <c r="BH25" s="111">
        <v>0</v>
      </c>
      <c r="BI25" s="111">
        <v>0</v>
      </c>
      <c r="BJ25" s="112">
        <v>0</v>
      </c>
      <c r="BK25" s="112">
        <v>0</v>
      </c>
      <c r="BL25" s="112">
        <v>0</v>
      </c>
      <c r="BM25" s="112">
        <v>0</v>
      </c>
      <c r="BN25" s="112">
        <v>0</v>
      </c>
      <c r="BO25" s="112">
        <v>0</v>
      </c>
      <c r="BP25" s="111">
        <v>0</v>
      </c>
      <c r="BQ25" s="111">
        <v>0</v>
      </c>
      <c r="BR25" s="111">
        <v>0</v>
      </c>
      <c r="BS25" s="111">
        <v>0</v>
      </c>
      <c r="BT25" s="111">
        <v>0</v>
      </c>
      <c r="BU25" s="111">
        <v>0</v>
      </c>
    </row>
    <row r="26" spans="1:73" x14ac:dyDescent="0.25">
      <c r="A26" s="104">
        <v>-18</v>
      </c>
      <c r="B26" s="141">
        <v>0</v>
      </c>
      <c r="C26" s="117">
        <v>0</v>
      </c>
      <c r="D26" s="117">
        <v>0</v>
      </c>
      <c r="E26" s="117">
        <v>0</v>
      </c>
      <c r="F26" s="117">
        <v>0</v>
      </c>
      <c r="G26" s="117">
        <v>0</v>
      </c>
      <c r="H26" s="111">
        <v>0</v>
      </c>
      <c r="I26" s="111">
        <v>0</v>
      </c>
      <c r="J26" s="111">
        <v>0</v>
      </c>
      <c r="K26" s="111">
        <v>0</v>
      </c>
      <c r="L26" s="111">
        <v>0</v>
      </c>
      <c r="M26" s="111">
        <v>0</v>
      </c>
      <c r="N26" s="112">
        <v>0</v>
      </c>
      <c r="O26" s="112">
        <v>0</v>
      </c>
      <c r="P26" s="112">
        <v>0</v>
      </c>
      <c r="Q26" s="112">
        <v>0</v>
      </c>
      <c r="R26" s="112">
        <v>0</v>
      </c>
      <c r="S26" s="112">
        <v>0</v>
      </c>
      <c r="T26" s="111">
        <v>0</v>
      </c>
      <c r="U26" s="111">
        <v>0</v>
      </c>
      <c r="V26" s="111">
        <v>0</v>
      </c>
      <c r="W26" s="111">
        <v>0</v>
      </c>
      <c r="X26" s="111">
        <v>0</v>
      </c>
      <c r="Y26" s="111">
        <v>0</v>
      </c>
      <c r="Z26" s="112">
        <v>0</v>
      </c>
      <c r="AA26" s="112">
        <v>0</v>
      </c>
      <c r="AB26" s="112">
        <v>0</v>
      </c>
      <c r="AC26" s="112">
        <v>0</v>
      </c>
      <c r="AD26" s="112">
        <v>0</v>
      </c>
      <c r="AE26" s="112">
        <v>0</v>
      </c>
      <c r="AF26" s="111">
        <v>0</v>
      </c>
      <c r="AG26" s="111">
        <v>0</v>
      </c>
      <c r="AH26" s="111">
        <v>0</v>
      </c>
      <c r="AI26" s="111">
        <v>0</v>
      </c>
      <c r="AJ26" s="111">
        <v>0</v>
      </c>
      <c r="AK26" s="111">
        <v>0</v>
      </c>
      <c r="AL26" s="112">
        <v>0</v>
      </c>
      <c r="AM26" s="112">
        <v>0</v>
      </c>
      <c r="AN26" s="112">
        <v>0</v>
      </c>
      <c r="AO26" s="112">
        <v>0</v>
      </c>
      <c r="AP26" s="112">
        <v>0</v>
      </c>
      <c r="AQ26" s="112">
        <v>0</v>
      </c>
      <c r="AR26" s="111">
        <v>0</v>
      </c>
      <c r="AS26" s="111">
        <v>0</v>
      </c>
      <c r="AT26" s="111">
        <v>0</v>
      </c>
      <c r="AU26" s="111">
        <v>0</v>
      </c>
      <c r="AV26" s="111">
        <v>0</v>
      </c>
      <c r="AW26" s="111">
        <v>0</v>
      </c>
      <c r="AX26" s="112">
        <v>0</v>
      </c>
      <c r="AY26" s="112">
        <v>0</v>
      </c>
      <c r="AZ26" s="112">
        <v>0</v>
      </c>
      <c r="BA26" s="112">
        <v>0</v>
      </c>
      <c r="BB26" s="112">
        <v>0</v>
      </c>
      <c r="BC26" s="112">
        <v>0</v>
      </c>
      <c r="BD26" s="111">
        <v>0</v>
      </c>
      <c r="BE26" s="111">
        <v>0</v>
      </c>
      <c r="BF26" s="111">
        <v>0</v>
      </c>
      <c r="BG26" s="111">
        <v>0</v>
      </c>
      <c r="BH26" s="111">
        <v>0</v>
      </c>
      <c r="BI26" s="111">
        <v>0</v>
      </c>
      <c r="BJ26" s="112">
        <v>0</v>
      </c>
      <c r="BK26" s="112">
        <v>0</v>
      </c>
      <c r="BL26" s="112">
        <v>0</v>
      </c>
      <c r="BM26" s="112">
        <v>0</v>
      </c>
      <c r="BN26" s="112">
        <v>0</v>
      </c>
      <c r="BO26" s="112">
        <v>0</v>
      </c>
      <c r="BP26" s="111">
        <v>0</v>
      </c>
      <c r="BQ26" s="111">
        <v>0</v>
      </c>
      <c r="BR26" s="111">
        <v>0</v>
      </c>
      <c r="BS26" s="111">
        <v>0</v>
      </c>
      <c r="BT26" s="111">
        <v>0</v>
      </c>
      <c r="BU26" s="111">
        <v>0</v>
      </c>
    </row>
    <row r="27" spans="1:73" x14ac:dyDescent="0.25">
      <c r="A27" s="104">
        <v>-17.5</v>
      </c>
      <c r="B27" s="141">
        <v>0</v>
      </c>
      <c r="C27" s="117">
        <v>0</v>
      </c>
      <c r="D27" s="117">
        <v>0</v>
      </c>
      <c r="E27" s="117">
        <v>0</v>
      </c>
      <c r="F27" s="117">
        <v>0</v>
      </c>
      <c r="G27" s="117">
        <v>0</v>
      </c>
      <c r="H27" s="111">
        <v>0</v>
      </c>
      <c r="I27" s="111">
        <v>0</v>
      </c>
      <c r="J27" s="111">
        <v>0</v>
      </c>
      <c r="K27" s="111">
        <v>0</v>
      </c>
      <c r="L27" s="111">
        <v>0</v>
      </c>
      <c r="M27" s="111">
        <v>0</v>
      </c>
      <c r="N27" s="112">
        <v>0</v>
      </c>
      <c r="O27" s="112">
        <v>0</v>
      </c>
      <c r="P27" s="112">
        <v>0</v>
      </c>
      <c r="Q27" s="112">
        <v>0</v>
      </c>
      <c r="R27" s="112">
        <v>0</v>
      </c>
      <c r="S27" s="112">
        <v>0</v>
      </c>
      <c r="T27" s="111">
        <v>0</v>
      </c>
      <c r="U27" s="111">
        <v>0</v>
      </c>
      <c r="V27" s="111">
        <v>0</v>
      </c>
      <c r="W27" s="111">
        <v>0</v>
      </c>
      <c r="X27" s="111">
        <v>0</v>
      </c>
      <c r="Y27" s="111">
        <v>0</v>
      </c>
      <c r="Z27" s="112">
        <v>0</v>
      </c>
      <c r="AA27" s="112">
        <v>0</v>
      </c>
      <c r="AB27" s="112">
        <v>0</v>
      </c>
      <c r="AC27" s="112">
        <v>0</v>
      </c>
      <c r="AD27" s="112">
        <v>0</v>
      </c>
      <c r="AE27" s="112">
        <v>0</v>
      </c>
      <c r="AF27" s="111">
        <v>0</v>
      </c>
      <c r="AG27" s="111">
        <v>0</v>
      </c>
      <c r="AH27" s="111">
        <v>0</v>
      </c>
      <c r="AI27" s="111">
        <v>0</v>
      </c>
      <c r="AJ27" s="111">
        <v>0</v>
      </c>
      <c r="AK27" s="111">
        <v>0</v>
      </c>
      <c r="AL27" s="112">
        <v>0</v>
      </c>
      <c r="AM27" s="112">
        <v>0</v>
      </c>
      <c r="AN27" s="112">
        <v>0</v>
      </c>
      <c r="AO27" s="112">
        <v>0</v>
      </c>
      <c r="AP27" s="112">
        <v>0</v>
      </c>
      <c r="AQ27" s="112">
        <v>0</v>
      </c>
      <c r="AR27" s="111">
        <v>0</v>
      </c>
      <c r="AS27" s="111">
        <v>0</v>
      </c>
      <c r="AT27" s="111">
        <v>0</v>
      </c>
      <c r="AU27" s="111">
        <v>0</v>
      </c>
      <c r="AV27" s="111">
        <v>0</v>
      </c>
      <c r="AW27" s="111">
        <v>0</v>
      </c>
      <c r="AX27" s="112">
        <v>0</v>
      </c>
      <c r="AY27" s="112">
        <v>0</v>
      </c>
      <c r="AZ27" s="112">
        <v>0</v>
      </c>
      <c r="BA27" s="112">
        <v>0</v>
      </c>
      <c r="BB27" s="112">
        <v>0</v>
      </c>
      <c r="BC27" s="112">
        <v>0</v>
      </c>
      <c r="BD27" s="111">
        <v>0</v>
      </c>
      <c r="BE27" s="111">
        <v>0</v>
      </c>
      <c r="BF27" s="111">
        <v>0</v>
      </c>
      <c r="BG27" s="111">
        <v>0</v>
      </c>
      <c r="BH27" s="111">
        <v>0</v>
      </c>
      <c r="BI27" s="111">
        <v>0</v>
      </c>
      <c r="BJ27" s="112">
        <v>0</v>
      </c>
      <c r="BK27" s="112">
        <v>0</v>
      </c>
      <c r="BL27" s="112">
        <v>0</v>
      </c>
      <c r="BM27" s="112">
        <v>0</v>
      </c>
      <c r="BN27" s="112">
        <v>0</v>
      </c>
      <c r="BO27" s="112">
        <v>0</v>
      </c>
      <c r="BP27" s="111">
        <v>0</v>
      </c>
      <c r="BQ27" s="111">
        <v>0</v>
      </c>
      <c r="BR27" s="111">
        <v>0</v>
      </c>
      <c r="BS27" s="111">
        <v>0</v>
      </c>
      <c r="BT27" s="111">
        <v>0</v>
      </c>
      <c r="BU27" s="111">
        <v>0</v>
      </c>
    </row>
    <row r="28" spans="1:73" x14ac:dyDescent="0.25">
      <c r="A28" s="104">
        <v>-17</v>
      </c>
      <c r="B28" s="141">
        <v>0</v>
      </c>
      <c r="C28" s="117">
        <v>0</v>
      </c>
      <c r="D28" s="117">
        <v>0</v>
      </c>
      <c r="E28" s="117">
        <v>0</v>
      </c>
      <c r="F28" s="117">
        <v>0</v>
      </c>
      <c r="G28" s="117">
        <v>0</v>
      </c>
      <c r="H28" s="111">
        <v>0</v>
      </c>
      <c r="I28" s="111">
        <v>0</v>
      </c>
      <c r="J28" s="111">
        <v>0</v>
      </c>
      <c r="K28" s="111">
        <v>0</v>
      </c>
      <c r="L28" s="111">
        <v>0</v>
      </c>
      <c r="M28" s="111">
        <v>0</v>
      </c>
      <c r="N28" s="112">
        <v>0</v>
      </c>
      <c r="O28" s="112">
        <v>0</v>
      </c>
      <c r="P28" s="112">
        <v>0</v>
      </c>
      <c r="Q28" s="112">
        <v>0</v>
      </c>
      <c r="R28" s="112">
        <v>0</v>
      </c>
      <c r="S28" s="112">
        <v>0</v>
      </c>
      <c r="T28" s="111">
        <v>0</v>
      </c>
      <c r="U28" s="111">
        <v>0</v>
      </c>
      <c r="V28" s="111">
        <v>0</v>
      </c>
      <c r="W28" s="111">
        <v>0</v>
      </c>
      <c r="X28" s="111">
        <v>0</v>
      </c>
      <c r="Y28" s="111">
        <v>0</v>
      </c>
      <c r="Z28" s="112">
        <v>0</v>
      </c>
      <c r="AA28" s="112">
        <v>0</v>
      </c>
      <c r="AB28" s="112">
        <v>0</v>
      </c>
      <c r="AC28" s="112">
        <v>0</v>
      </c>
      <c r="AD28" s="112">
        <v>0</v>
      </c>
      <c r="AE28" s="112">
        <v>0</v>
      </c>
      <c r="AF28" s="111">
        <v>0</v>
      </c>
      <c r="AG28" s="111">
        <v>0</v>
      </c>
      <c r="AH28" s="111">
        <v>0</v>
      </c>
      <c r="AI28" s="111">
        <v>0</v>
      </c>
      <c r="AJ28" s="111">
        <v>0</v>
      </c>
      <c r="AK28" s="111">
        <v>0</v>
      </c>
      <c r="AL28" s="112">
        <v>0</v>
      </c>
      <c r="AM28" s="112">
        <v>0</v>
      </c>
      <c r="AN28" s="112">
        <v>0</v>
      </c>
      <c r="AO28" s="112">
        <v>0</v>
      </c>
      <c r="AP28" s="112">
        <v>0</v>
      </c>
      <c r="AQ28" s="112">
        <v>0</v>
      </c>
      <c r="AR28" s="111">
        <v>0</v>
      </c>
      <c r="AS28" s="111">
        <v>0</v>
      </c>
      <c r="AT28" s="111">
        <v>0</v>
      </c>
      <c r="AU28" s="111">
        <v>0</v>
      </c>
      <c r="AV28" s="111">
        <v>0</v>
      </c>
      <c r="AW28" s="111">
        <v>0</v>
      </c>
      <c r="AX28" s="112">
        <v>0</v>
      </c>
      <c r="AY28" s="112">
        <v>0</v>
      </c>
      <c r="AZ28" s="112">
        <v>0</v>
      </c>
      <c r="BA28" s="112">
        <v>0</v>
      </c>
      <c r="BB28" s="112">
        <v>0</v>
      </c>
      <c r="BC28" s="112">
        <v>0</v>
      </c>
      <c r="BD28" s="111">
        <v>0</v>
      </c>
      <c r="BE28" s="111">
        <v>0</v>
      </c>
      <c r="BF28" s="111">
        <v>0</v>
      </c>
      <c r="BG28" s="111">
        <v>0</v>
      </c>
      <c r="BH28" s="111">
        <v>0</v>
      </c>
      <c r="BI28" s="111">
        <v>0</v>
      </c>
      <c r="BJ28" s="112">
        <v>0</v>
      </c>
      <c r="BK28" s="112">
        <v>0</v>
      </c>
      <c r="BL28" s="112">
        <v>0</v>
      </c>
      <c r="BM28" s="112">
        <v>0</v>
      </c>
      <c r="BN28" s="112">
        <v>0</v>
      </c>
      <c r="BO28" s="112">
        <v>0</v>
      </c>
      <c r="BP28" s="111">
        <v>0</v>
      </c>
      <c r="BQ28" s="111">
        <v>0</v>
      </c>
      <c r="BR28" s="111">
        <v>0</v>
      </c>
      <c r="BS28" s="111">
        <v>0</v>
      </c>
      <c r="BT28" s="111">
        <v>0</v>
      </c>
      <c r="BU28" s="111">
        <v>0</v>
      </c>
    </row>
    <row r="29" spans="1:73" x14ac:dyDescent="0.25">
      <c r="A29" s="104">
        <v>-16.5</v>
      </c>
      <c r="B29" s="141">
        <v>0</v>
      </c>
      <c r="C29" s="117">
        <v>0</v>
      </c>
      <c r="D29" s="117">
        <v>0</v>
      </c>
      <c r="E29" s="117">
        <v>0</v>
      </c>
      <c r="F29" s="117">
        <v>0</v>
      </c>
      <c r="G29" s="117">
        <v>0</v>
      </c>
      <c r="H29" s="111">
        <v>0</v>
      </c>
      <c r="I29" s="111">
        <v>0</v>
      </c>
      <c r="J29" s="111">
        <v>0</v>
      </c>
      <c r="K29" s="111">
        <v>0</v>
      </c>
      <c r="L29" s="111">
        <v>0</v>
      </c>
      <c r="M29" s="111">
        <v>0</v>
      </c>
      <c r="N29" s="112">
        <v>0</v>
      </c>
      <c r="O29" s="112">
        <v>0</v>
      </c>
      <c r="P29" s="112">
        <v>0</v>
      </c>
      <c r="Q29" s="112">
        <v>0</v>
      </c>
      <c r="R29" s="112">
        <v>0</v>
      </c>
      <c r="S29" s="112">
        <v>0</v>
      </c>
      <c r="T29" s="111">
        <v>0</v>
      </c>
      <c r="U29" s="111">
        <v>0</v>
      </c>
      <c r="V29" s="111">
        <v>0</v>
      </c>
      <c r="W29" s="111">
        <v>0</v>
      </c>
      <c r="X29" s="111">
        <v>0</v>
      </c>
      <c r="Y29" s="111">
        <v>0</v>
      </c>
      <c r="Z29" s="112">
        <v>0</v>
      </c>
      <c r="AA29" s="112">
        <v>0</v>
      </c>
      <c r="AB29" s="112">
        <v>0</v>
      </c>
      <c r="AC29" s="112">
        <v>0</v>
      </c>
      <c r="AD29" s="112">
        <v>0</v>
      </c>
      <c r="AE29" s="112">
        <v>0</v>
      </c>
      <c r="AF29" s="111">
        <v>0</v>
      </c>
      <c r="AG29" s="111">
        <v>0</v>
      </c>
      <c r="AH29" s="111">
        <v>0</v>
      </c>
      <c r="AI29" s="111">
        <v>0</v>
      </c>
      <c r="AJ29" s="111">
        <v>0</v>
      </c>
      <c r="AK29" s="111">
        <v>0</v>
      </c>
      <c r="AL29" s="112">
        <v>0</v>
      </c>
      <c r="AM29" s="112">
        <v>0</v>
      </c>
      <c r="AN29" s="112">
        <v>0</v>
      </c>
      <c r="AO29" s="112">
        <v>0</v>
      </c>
      <c r="AP29" s="112">
        <v>0</v>
      </c>
      <c r="AQ29" s="112">
        <v>0</v>
      </c>
      <c r="AR29" s="111">
        <v>0</v>
      </c>
      <c r="AS29" s="111">
        <v>0</v>
      </c>
      <c r="AT29" s="111">
        <v>0</v>
      </c>
      <c r="AU29" s="111">
        <v>0</v>
      </c>
      <c r="AV29" s="111">
        <v>0</v>
      </c>
      <c r="AW29" s="111">
        <v>0</v>
      </c>
      <c r="AX29" s="112">
        <v>0</v>
      </c>
      <c r="AY29" s="112">
        <v>0</v>
      </c>
      <c r="AZ29" s="112">
        <v>0</v>
      </c>
      <c r="BA29" s="112">
        <v>0</v>
      </c>
      <c r="BB29" s="112">
        <v>0</v>
      </c>
      <c r="BC29" s="112">
        <v>0</v>
      </c>
      <c r="BD29" s="111">
        <v>0</v>
      </c>
      <c r="BE29" s="111">
        <v>0</v>
      </c>
      <c r="BF29" s="111">
        <v>0</v>
      </c>
      <c r="BG29" s="111">
        <v>0</v>
      </c>
      <c r="BH29" s="111">
        <v>0</v>
      </c>
      <c r="BI29" s="111">
        <v>0</v>
      </c>
      <c r="BJ29" s="112">
        <v>0</v>
      </c>
      <c r="BK29" s="112">
        <v>0</v>
      </c>
      <c r="BL29" s="112">
        <v>0</v>
      </c>
      <c r="BM29" s="112">
        <v>0</v>
      </c>
      <c r="BN29" s="112">
        <v>0</v>
      </c>
      <c r="BO29" s="112">
        <v>0</v>
      </c>
      <c r="BP29" s="111">
        <v>0</v>
      </c>
      <c r="BQ29" s="111">
        <v>0</v>
      </c>
      <c r="BR29" s="111">
        <v>0</v>
      </c>
      <c r="BS29" s="111">
        <v>0</v>
      </c>
      <c r="BT29" s="111">
        <v>0</v>
      </c>
      <c r="BU29" s="111">
        <v>0</v>
      </c>
    </row>
    <row r="30" spans="1:73" x14ac:dyDescent="0.25">
      <c r="A30" s="104">
        <v>-16</v>
      </c>
      <c r="B30" s="141">
        <v>0</v>
      </c>
      <c r="C30" s="117">
        <v>0</v>
      </c>
      <c r="D30" s="117">
        <v>0</v>
      </c>
      <c r="E30" s="117">
        <v>0</v>
      </c>
      <c r="F30" s="117">
        <v>0</v>
      </c>
      <c r="G30" s="117">
        <v>0</v>
      </c>
      <c r="H30" s="111">
        <v>0</v>
      </c>
      <c r="I30" s="111">
        <v>0</v>
      </c>
      <c r="J30" s="111">
        <v>0</v>
      </c>
      <c r="K30" s="111">
        <v>0</v>
      </c>
      <c r="L30" s="111">
        <v>0</v>
      </c>
      <c r="M30" s="111">
        <v>0</v>
      </c>
      <c r="N30" s="112">
        <v>0</v>
      </c>
      <c r="O30" s="112">
        <v>0</v>
      </c>
      <c r="P30" s="112">
        <v>0</v>
      </c>
      <c r="Q30" s="112">
        <v>0</v>
      </c>
      <c r="R30" s="112">
        <v>0</v>
      </c>
      <c r="S30" s="112">
        <v>0</v>
      </c>
      <c r="T30" s="111">
        <v>0</v>
      </c>
      <c r="U30" s="111">
        <v>0</v>
      </c>
      <c r="V30" s="111">
        <v>0</v>
      </c>
      <c r="W30" s="111">
        <v>0</v>
      </c>
      <c r="X30" s="111">
        <v>0</v>
      </c>
      <c r="Y30" s="111">
        <v>0</v>
      </c>
      <c r="Z30" s="112">
        <v>0</v>
      </c>
      <c r="AA30" s="112">
        <v>0</v>
      </c>
      <c r="AB30" s="112">
        <v>0</v>
      </c>
      <c r="AC30" s="112">
        <v>0</v>
      </c>
      <c r="AD30" s="112">
        <v>0</v>
      </c>
      <c r="AE30" s="112">
        <v>0</v>
      </c>
      <c r="AF30" s="111">
        <v>0</v>
      </c>
      <c r="AG30" s="111">
        <v>0</v>
      </c>
      <c r="AH30" s="111">
        <v>0</v>
      </c>
      <c r="AI30" s="111">
        <v>0</v>
      </c>
      <c r="AJ30" s="111">
        <v>0</v>
      </c>
      <c r="AK30" s="111">
        <v>0</v>
      </c>
      <c r="AL30" s="112">
        <v>0</v>
      </c>
      <c r="AM30" s="112">
        <v>0</v>
      </c>
      <c r="AN30" s="112">
        <v>0</v>
      </c>
      <c r="AO30" s="112">
        <v>0</v>
      </c>
      <c r="AP30" s="112">
        <v>0</v>
      </c>
      <c r="AQ30" s="112">
        <v>0</v>
      </c>
      <c r="AR30" s="111">
        <v>0</v>
      </c>
      <c r="AS30" s="111">
        <v>0</v>
      </c>
      <c r="AT30" s="111">
        <v>0</v>
      </c>
      <c r="AU30" s="111">
        <v>0</v>
      </c>
      <c r="AV30" s="111">
        <v>0</v>
      </c>
      <c r="AW30" s="111">
        <v>0</v>
      </c>
      <c r="AX30" s="112">
        <v>0</v>
      </c>
      <c r="AY30" s="112">
        <v>0</v>
      </c>
      <c r="AZ30" s="112">
        <v>0</v>
      </c>
      <c r="BA30" s="112">
        <v>0</v>
      </c>
      <c r="BB30" s="112">
        <v>0</v>
      </c>
      <c r="BC30" s="112">
        <v>0</v>
      </c>
      <c r="BD30" s="111">
        <v>0</v>
      </c>
      <c r="BE30" s="111">
        <v>0</v>
      </c>
      <c r="BF30" s="111">
        <v>0</v>
      </c>
      <c r="BG30" s="111">
        <v>0</v>
      </c>
      <c r="BH30" s="111">
        <v>0</v>
      </c>
      <c r="BI30" s="111">
        <v>0</v>
      </c>
      <c r="BJ30" s="112">
        <v>0</v>
      </c>
      <c r="BK30" s="112">
        <v>0</v>
      </c>
      <c r="BL30" s="112">
        <v>0</v>
      </c>
      <c r="BM30" s="112">
        <v>0</v>
      </c>
      <c r="BN30" s="112">
        <v>0</v>
      </c>
      <c r="BO30" s="112">
        <v>0</v>
      </c>
      <c r="BP30" s="111">
        <v>0</v>
      </c>
      <c r="BQ30" s="111">
        <v>0</v>
      </c>
      <c r="BR30" s="111">
        <v>0</v>
      </c>
      <c r="BS30" s="111">
        <v>0</v>
      </c>
      <c r="BT30" s="111">
        <v>0</v>
      </c>
      <c r="BU30" s="111">
        <v>0</v>
      </c>
    </row>
    <row r="31" spans="1:73" x14ac:dyDescent="0.25">
      <c r="A31" s="104">
        <v>-15.5</v>
      </c>
      <c r="B31" s="141">
        <v>0</v>
      </c>
      <c r="C31" s="117">
        <v>0</v>
      </c>
      <c r="D31" s="117">
        <v>0</v>
      </c>
      <c r="E31" s="117">
        <v>0</v>
      </c>
      <c r="F31" s="117">
        <v>0</v>
      </c>
      <c r="G31" s="117">
        <v>0</v>
      </c>
      <c r="H31" s="111">
        <v>0</v>
      </c>
      <c r="I31" s="111">
        <v>0</v>
      </c>
      <c r="J31" s="111">
        <v>0</v>
      </c>
      <c r="K31" s="111">
        <v>0</v>
      </c>
      <c r="L31" s="111">
        <v>0</v>
      </c>
      <c r="M31" s="111">
        <v>0</v>
      </c>
      <c r="N31" s="112">
        <v>0</v>
      </c>
      <c r="O31" s="112">
        <v>0</v>
      </c>
      <c r="P31" s="112">
        <v>0</v>
      </c>
      <c r="Q31" s="112">
        <v>0</v>
      </c>
      <c r="R31" s="112">
        <v>0</v>
      </c>
      <c r="S31" s="112">
        <v>0</v>
      </c>
      <c r="T31" s="111">
        <v>0</v>
      </c>
      <c r="U31" s="111">
        <v>0</v>
      </c>
      <c r="V31" s="111">
        <v>0</v>
      </c>
      <c r="W31" s="111">
        <v>0</v>
      </c>
      <c r="X31" s="111">
        <v>0</v>
      </c>
      <c r="Y31" s="111">
        <v>0</v>
      </c>
      <c r="Z31" s="112">
        <v>0</v>
      </c>
      <c r="AA31" s="112">
        <v>0</v>
      </c>
      <c r="AB31" s="112">
        <v>0</v>
      </c>
      <c r="AC31" s="112">
        <v>0</v>
      </c>
      <c r="AD31" s="112">
        <v>0</v>
      </c>
      <c r="AE31" s="112">
        <v>0</v>
      </c>
      <c r="AF31" s="111">
        <v>0</v>
      </c>
      <c r="AG31" s="111">
        <v>0</v>
      </c>
      <c r="AH31" s="111">
        <v>0</v>
      </c>
      <c r="AI31" s="111">
        <v>0</v>
      </c>
      <c r="AJ31" s="111">
        <v>0</v>
      </c>
      <c r="AK31" s="111">
        <v>0</v>
      </c>
      <c r="AL31" s="112">
        <v>0</v>
      </c>
      <c r="AM31" s="112">
        <v>0</v>
      </c>
      <c r="AN31" s="112">
        <v>0</v>
      </c>
      <c r="AO31" s="112">
        <v>0</v>
      </c>
      <c r="AP31" s="112">
        <v>0</v>
      </c>
      <c r="AQ31" s="112">
        <v>0</v>
      </c>
      <c r="AR31" s="111">
        <v>0</v>
      </c>
      <c r="AS31" s="111">
        <v>0</v>
      </c>
      <c r="AT31" s="111">
        <v>0</v>
      </c>
      <c r="AU31" s="111">
        <v>0</v>
      </c>
      <c r="AV31" s="111">
        <v>0</v>
      </c>
      <c r="AW31" s="111">
        <v>0</v>
      </c>
      <c r="AX31" s="112">
        <v>0</v>
      </c>
      <c r="AY31" s="112">
        <v>0</v>
      </c>
      <c r="AZ31" s="112">
        <v>0</v>
      </c>
      <c r="BA31" s="112">
        <v>0</v>
      </c>
      <c r="BB31" s="112">
        <v>0</v>
      </c>
      <c r="BC31" s="112">
        <v>0</v>
      </c>
      <c r="BD31" s="111">
        <v>0</v>
      </c>
      <c r="BE31" s="111">
        <v>0</v>
      </c>
      <c r="BF31" s="111">
        <v>0</v>
      </c>
      <c r="BG31" s="111">
        <v>0</v>
      </c>
      <c r="BH31" s="111">
        <v>0</v>
      </c>
      <c r="BI31" s="111">
        <v>0</v>
      </c>
      <c r="BJ31" s="112">
        <v>0</v>
      </c>
      <c r="BK31" s="112">
        <v>0</v>
      </c>
      <c r="BL31" s="112">
        <v>0</v>
      </c>
      <c r="BM31" s="112">
        <v>0</v>
      </c>
      <c r="BN31" s="112">
        <v>0</v>
      </c>
      <c r="BO31" s="112">
        <v>0</v>
      </c>
      <c r="BP31" s="111">
        <v>0</v>
      </c>
      <c r="BQ31" s="111">
        <v>0</v>
      </c>
      <c r="BR31" s="111">
        <v>0</v>
      </c>
      <c r="BS31" s="111">
        <v>0</v>
      </c>
      <c r="BT31" s="111">
        <v>0</v>
      </c>
      <c r="BU31" s="111">
        <v>0</v>
      </c>
    </row>
    <row r="32" spans="1:73" x14ac:dyDescent="0.25">
      <c r="A32" s="104">
        <v>-15</v>
      </c>
      <c r="B32" s="141">
        <v>0</v>
      </c>
      <c r="C32" s="117">
        <v>0</v>
      </c>
      <c r="D32" s="117">
        <v>0</v>
      </c>
      <c r="E32" s="117">
        <v>0</v>
      </c>
      <c r="F32" s="117">
        <v>0</v>
      </c>
      <c r="G32" s="117">
        <v>0</v>
      </c>
      <c r="H32" s="111">
        <v>0</v>
      </c>
      <c r="I32" s="111">
        <v>0</v>
      </c>
      <c r="J32" s="111">
        <v>0</v>
      </c>
      <c r="K32" s="111">
        <v>0</v>
      </c>
      <c r="L32" s="111">
        <v>0</v>
      </c>
      <c r="M32" s="111">
        <v>0</v>
      </c>
      <c r="N32" s="112">
        <v>0</v>
      </c>
      <c r="O32" s="112">
        <v>0</v>
      </c>
      <c r="P32" s="112">
        <v>0</v>
      </c>
      <c r="Q32" s="112">
        <v>0</v>
      </c>
      <c r="R32" s="112">
        <v>0</v>
      </c>
      <c r="S32" s="112">
        <v>0</v>
      </c>
      <c r="T32" s="111">
        <v>0</v>
      </c>
      <c r="U32" s="111">
        <v>0</v>
      </c>
      <c r="V32" s="111">
        <v>0</v>
      </c>
      <c r="W32" s="111">
        <v>0</v>
      </c>
      <c r="X32" s="111">
        <v>0</v>
      </c>
      <c r="Y32" s="111">
        <v>0</v>
      </c>
      <c r="Z32" s="112">
        <v>0</v>
      </c>
      <c r="AA32" s="112">
        <v>0</v>
      </c>
      <c r="AB32" s="112">
        <v>0</v>
      </c>
      <c r="AC32" s="112">
        <v>0</v>
      </c>
      <c r="AD32" s="112">
        <v>0</v>
      </c>
      <c r="AE32" s="112">
        <v>0</v>
      </c>
      <c r="AF32" s="111">
        <v>0</v>
      </c>
      <c r="AG32" s="111">
        <v>0</v>
      </c>
      <c r="AH32" s="111">
        <v>0</v>
      </c>
      <c r="AI32" s="111">
        <v>0</v>
      </c>
      <c r="AJ32" s="111">
        <v>0</v>
      </c>
      <c r="AK32" s="111">
        <v>0</v>
      </c>
      <c r="AL32" s="112">
        <v>0</v>
      </c>
      <c r="AM32" s="112">
        <v>0</v>
      </c>
      <c r="AN32" s="112">
        <v>0</v>
      </c>
      <c r="AO32" s="112">
        <v>0</v>
      </c>
      <c r="AP32" s="112">
        <v>0</v>
      </c>
      <c r="AQ32" s="112">
        <v>0</v>
      </c>
      <c r="AR32" s="111">
        <v>0</v>
      </c>
      <c r="AS32" s="111">
        <v>0</v>
      </c>
      <c r="AT32" s="111">
        <v>0</v>
      </c>
      <c r="AU32" s="111">
        <v>0</v>
      </c>
      <c r="AV32" s="111">
        <v>0</v>
      </c>
      <c r="AW32" s="111">
        <v>0</v>
      </c>
      <c r="AX32" s="112">
        <v>0</v>
      </c>
      <c r="AY32" s="112">
        <v>0</v>
      </c>
      <c r="AZ32" s="112">
        <v>0</v>
      </c>
      <c r="BA32" s="112">
        <v>0</v>
      </c>
      <c r="BB32" s="112">
        <v>0</v>
      </c>
      <c r="BC32" s="112">
        <v>0</v>
      </c>
      <c r="BD32" s="111">
        <v>0</v>
      </c>
      <c r="BE32" s="111">
        <v>0</v>
      </c>
      <c r="BF32" s="111">
        <v>0</v>
      </c>
      <c r="BG32" s="111">
        <v>0</v>
      </c>
      <c r="BH32" s="111">
        <v>0</v>
      </c>
      <c r="BI32" s="111">
        <v>0</v>
      </c>
      <c r="BJ32" s="112">
        <v>0</v>
      </c>
      <c r="BK32" s="112">
        <v>0</v>
      </c>
      <c r="BL32" s="112">
        <v>0</v>
      </c>
      <c r="BM32" s="112">
        <v>0</v>
      </c>
      <c r="BN32" s="112">
        <v>0</v>
      </c>
      <c r="BO32" s="112">
        <v>0</v>
      </c>
      <c r="BP32" s="111">
        <v>0</v>
      </c>
      <c r="BQ32" s="111">
        <v>0</v>
      </c>
      <c r="BR32" s="111">
        <v>0</v>
      </c>
      <c r="BS32" s="111">
        <v>0</v>
      </c>
      <c r="BT32" s="111">
        <v>0</v>
      </c>
      <c r="BU32" s="111">
        <v>0</v>
      </c>
    </row>
    <row r="33" spans="1:73" x14ac:dyDescent="0.25">
      <c r="A33" s="104">
        <v>-14.5</v>
      </c>
      <c r="B33" s="141">
        <v>0</v>
      </c>
      <c r="C33" s="117">
        <v>0</v>
      </c>
      <c r="D33" s="117">
        <v>0</v>
      </c>
      <c r="E33" s="117">
        <v>0</v>
      </c>
      <c r="F33" s="117">
        <v>0</v>
      </c>
      <c r="G33" s="117">
        <v>0</v>
      </c>
      <c r="H33" s="111">
        <v>0</v>
      </c>
      <c r="I33" s="111">
        <v>0</v>
      </c>
      <c r="J33" s="111">
        <v>0</v>
      </c>
      <c r="K33" s="111">
        <v>0</v>
      </c>
      <c r="L33" s="111">
        <v>0</v>
      </c>
      <c r="M33" s="111">
        <v>0</v>
      </c>
      <c r="N33" s="112">
        <v>0</v>
      </c>
      <c r="O33" s="112">
        <v>0</v>
      </c>
      <c r="P33" s="112">
        <v>0</v>
      </c>
      <c r="Q33" s="112">
        <v>0</v>
      </c>
      <c r="R33" s="112">
        <v>0</v>
      </c>
      <c r="S33" s="112">
        <v>0</v>
      </c>
      <c r="T33" s="111">
        <v>0</v>
      </c>
      <c r="U33" s="111">
        <v>0</v>
      </c>
      <c r="V33" s="111">
        <v>0</v>
      </c>
      <c r="W33" s="111">
        <v>0</v>
      </c>
      <c r="X33" s="111">
        <v>0</v>
      </c>
      <c r="Y33" s="111">
        <v>0</v>
      </c>
      <c r="Z33" s="112">
        <v>0</v>
      </c>
      <c r="AA33" s="112">
        <v>0</v>
      </c>
      <c r="AB33" s="112">
        <v>0</v>
      </c>
      <c r="AC33" s="112">
        <v>0</v>
      </c>
      <c r="AD33" s="112">
        <v>0</v>
      </c>
      <c r="AE33" s="112">
        <v>0</v>
      </c>
      <c r="AF33" s="111">
        <v>0</v>
      </c>
      <c r="AG33" s="111">
        <v>0</v>
      </c>
      <c r="AH33" s="111">
        <v>0</v>
      </c>
      <c r="AI33" s="111">
        <v>0</v>
      </c>
      <c r="AJ33" s="111">
        <v>0</v>
      </c>
      <c r="AK33" s="111">
        <v>0</v>
      </c>
      <c r="AL33" s="112">
        <v>0</v>
      </c>
      <c r="AM33" s="112">
        <v>0</v>
      </c>
      <c r="AN33" s="112">
        <v>0</v>
      </c>
      <c r="AO33" s="112">
        <v>0</v>
      </c>
      <c r="AP33" s="112">
        <v>0</v>
      </c>
      <c r="AQ33" s="112">
        <v>0</v>
      </c>
      <c r="AR33" s="111">
        <v>0</v>
      </c>
      <c r="AS33" s="111">
        <v>0</v>
      </c>
      <c r="AT33" s="111">
        <v>0</v>
      </c>
      <c r="AU33" s="111">
        <v>0</v>
      </c>
      <c r="AV33" s="111">
        <v>0</v>
      </c>
      <c r="AW33" s="111">
        <v>0</v>
      </c>
      <c r="AX33" s="112">
        <v>0</v>
      </c>
      <c r="AY33" s="112">
        <v>0</v>
      </c>
      <c r="AZ33" s="112">
        <v>0</v>
      </c>
      <c r="BA33" s="112">
        <v>0</v>
      </c>
      <c r="BB33" s="112">
        <v>0</v>
      </c>
      <c r="BC33" s="112">
        <v>0</v>
      </c>
      <c r="BD33" s="111">
        <v>0</v>
      </c>
      <c r="BE33" s="111">
        <v>0</v>
      </c>
      <c r="BF33" s="111">
        <v>0</v>
      </c>
      <c r="BG33" s="111">
        <v>0</v>
      </c>
      <c r="BH33" s="111">
        <v>0</v>
      </c>
      <c r="BI33" s="111">
        <v>0</v>
      </c>
      <c r="BJ33" s="112">
        <v>0</v>
      </c>
      <c r="BK33" s="112">
        <v>0</v>
      </c>
      <c r="BL33" s="112">
        <v>0</v>
      </c>
      <c r="BM33" s="112">
        <v>0</v>
      </c>
      <c r="BN33" s="112">
        <v>0</v>
      </c>
      <c r="BO33" s="112">
        <v>0</v>
      </c>
      <c r="BP33" s="111">
        <v>0</v>
      </c>
      <c r="BQ33" s="111">
        <v>0</v>
      </c>
      <c r="BR33" s="111">
        <v>0</v>
      </c>
      <c r="BS33" s="111">
        <v>0</v>
      </c>
      <c r="BT33" s="111">
        <v>0</v>
      </c>
      <c r="BU33" s="111">
        <v>0</v>
      </c>
    </row>
    <row r="34" spans="1:73" ht="13.5" customHeight="1" x14ac:dyDescent="0.25">
      <c r="A34" s="104">
        <v>-14</v>
      </c>
      <c r="B34" s="141">
        <v>0</v>
      </c>
      <c r="C34" s="117">
        <v>0</v>
      </c>
      <c r="D34" s="117">
        <v>0</v>
      </c>
      <c r="E34" s="117">
        <v>0</v>
      </c>
      <c r="F34" s="117">
        <v>0</v>
      </c>
      <c r="G34" s="117">
        <v>0</v>
      </c>
      <c r="H34" s="111">
        <v>0</v>
      </c>
      <c r="I34" s="111">
        <v>0</v>
      </c>
      <c r="J34" s="111">
        <v>0</v>
      </c>
      <c r="K34" s="111">
        <v>0</v>
      </c>
      <c r="L34" s="111">
        <v>0</v>
      </c>
      <c r="M34" s="111">
        <v>0</v>
      </c>
      <c r="N34" s="112">
        <v>0</v>
      </c>
      <c r="O34" s="112">
        <v>0</v>
      </c>
      <c r="P34" s="112">
        <v>0</v>
      </c>
      <c r="Q34" s="112">
        <v>0</v>
      </c>
      <c r="R34" s="112">
        <v>0</v>
      </c>
      <c r="S34" s="112">
        <v>0</v>
      </c>
      <c r="T34" s="111">
        <v>0</v>
      </c>
      <c r="U34" s="111">
        <v>0</v>
      </c>
      <c r="V34" s="111">
        <v>0</v>
      </c>
      <c r="W34" s="111">
        <v>0</v>
      </c>
      <c r="X34" s="111">
        <v>0</v>
      </c>
      <c r="Y34" s="111">
        <v>0</v>
      </c>
      <c r="Z34" s="112">
        <v>0</v>
      </c>
      <c r="AA34" s="112">
        <v>0</v>
      </c>
      <c r="AB34" s="112">
        <v>0</v>
      </c>
      <c r="AC34" s="112">
        <v>0</v>
      </c>
      <c r="AD34" s="112">
        <v>0</v>
      </c>
      <c r="AE34" s="112">
        <v>0</v>
      </c>
      <c r="AF34" s="111">
        <v>0</v>
      </c>
      <c r="AG34" s="111">
        <v>0</v>
      </c>
      <c r="AH34" s="111">
        <v>0</v>
      </c>
      <c r="AI34" s="111">
        <v>0</v>
      </c>
      <c r="AJ34" s="111">
        <v>0</v>
      </c>
      <c r="AK34" s="111">
        <v>0</v>
      </c>
      <c r="AL34" s="112">
        <v>0</v>
      </c>
      <c r="AM34" s="112">
        <v>0</v>
      </c>
      <c r="AN34" s="112">
        <v>0</v>
      </c>
      <c r="AO34" s="112">
        <v>0</v>
      </c>
      <c r="AP34" s="112">
        <v>0</v>
      </c>
      <c r="AQ34" s="112">
        <v>0</v>
      </c>
      <c r="AR34" s="111">
        <v>0</v>
      </c>
      <c r="AS34" s="111">
        <v>0</v>
      </c>
      <c r="AT34" s="111">
        <v>0</v>
      </c>
      <c r="AU34" s="111">
        <v>0</v>
      </c>
      <c r="AV34" s="111">
        <v>0</v>
      </c>
      <c r="AW34" s="111">
        <v>0</v>
      </c>
      <c r="AX34" s="112">
        <v>0</v>
      </c>
      <c r="AY34" s="112">
        <v>0</v>
      </c>
      <c r="AZ34" s="112">
        <v>0</v>
      </c>
      <c r="BA34" s="112">
        <v>0</v>
      </c>
      <c r="BB34" s="112">
        <v>0</v>
      </c>
      <c r="BC34" s="112">
        <v>0</v>
      </c>
      <c r="BD34" s="111">
        <v>0</v>
      </c>
      <c r="BE34" s="111">
        <v>0</v>
      </c>
      <c r="BF34" s="111">
        <v>0</v>
      </c>
      <c r="BG34" s="111">
        <v>0</v>
      </c>
      <c r="BH34" s="111">
        <v>0</v>
      </c>
      <c r="BI34" s="111">
        <v>0</v>
      </c>
      <c r="BJ34" s="112">
        <v>0</v>
      </c>
      <c r="BK34" s="112">
        <v>0</v>
      </c>
      <c r="BL34" s="112">
        <v>0</v>
      </c>
      <c r="BM34" s="112">
        <v>0</v>
      </c>
      <c r="BN34" s="112">
        <v>0</v>
      </c>
      <c r="BO34" s="112">
        <v>0</v>
      </c>
      <c r="BP34" s="111">
        <v>0</v>
      </c>
      <c r="BQ34" s="111">
        <v>0</v>
      </c>
      <c r="BR34" s="111">
        <v>0</v>
      </c>
      <c r="BS34" s="111">
        <v>0</v>
      </c>
      <c r="BT34" s="111">
        <v>0</v>
      </c>
      <c r="BU34" s="111">
        <v>0</v>
      </c>
    </row>
    <row r="35" spans="1:73" x14ac:dyDescent="0.25">
      <c r="A35" s="104">
        <v>-13.5</v>
      </c>
      <c r="B35" s="141">
        <v>0</v>
      </c>
      <c r="C35" s="117">
        <v>0</v>
      </c>
      <c r="D35" s="117">
        <v>0</v>
      </c>
      <c r="E35" s="117">
        <v>0</v>
      </c>
      <c r="F35" s="117">
        <v>0</v>
      </c>
      <c r="G35" s="117">
        <v>0</v>
      </c>
      <c r="H35" s="111">
        <v>0</v>
      </c>
      <c r="I35" s="111">
        <v>0</v>
      </c>
      <c r="J35" s="111">
        <v>0</v>
      </c>
      <c r="K35" s="111">
        <v>0</v>
      </c>
      <c r="L35" s="111">
        <v>0</v>
      </c>
      <c r="M35" s="111">
        <v>0</v>
      </c>
      <c r="N35" s="112">
        <v>0</v>
      </c>
      <c r="O35" s="112">
        <v>0</v>
      </c>
      <c r="P35" s="112">
        <v>0</v>
      </c>
      <c r="Q35" s="112">
        <v>0</v>
      </c>
      <c r="R35" s="112">
        <v>0</v>
      </c>
      <c r="S35" s="112">
        <v>0</v>
      </c>
      <c r="T35" s="111">
        <v>0</v>
      </c>
      <c r="U35" s="111">
        <v>0</v>
      </c>
      <c r="V35" s="111">
        <v>0</v>
      </c>
      <c r="W35" s="111">
        <v>0</v>
      </c>
      <c r="X35" s="111">
        <v>0</v>
      </c>
      <c r="Y35" s="111">
        <v>0</v>
      </c>
      <c r="Z35" s="112">
        <v>0</v>
      </c>
      <c r="AA35" s="112">
        <v>0</v>
      </c>
      <c r="AB35" s="112">
        <v>0</v>
      </c>
      <c r="AC35" s="112">
        <v>0</v>
      </c>
      <c r="AD35" s="112">
        <v>0</v>
      </c>
      <c r="AE35" s="112">
        <v>0</v>
      </c>
      <c r="AF35" s="111">
        <v>0</v>
      </c>
      <c r="AG35" s="111">
        <v>0</v>
      </c>
      <c r="AH35" s="111">
        <v>0</v>
      </c>
      <c r="AI35" s="111">
        <v>0</v>
      </c>
      <c r="AJ35" s="111">
        <v>0</v>
      </c>
      <c r="AK35" s="111">
        <v>0</v>
      </c>
      <c r="AL35" s="112">
        <v>0</v>
      </c>
      <c r="AM35" s="112">
        <v>0</v>
      </c>
      <c r="AN35" s="112">
        <v>0</v>
      </c>
      <c r="AO35" s="112">
        <v>0</v>
      </c>
      <c r="AP35" s="112">
        <v>0</v>
      </c>
      <c r="AQ35" s="112">
        <v>0</v>
      </c>
      <c r="AR35" s="111">
        <v>0</v>
      </c>
      <c r="AS35" s="111">
        <v>0</v>
      </c>
      <c r="AT35" s="111">
        <v>0</v>
      </c>
      <c r="AU35" s="111">
        <v>0</v>
      </c>
      <c r="AV35" s="111">
        <v>0</v>
      </c>
      <c r="AW35" s="111">
        <v>0</v>
      </c>
      <c r="AX35" s="112">
        <v>0</v>
      </c>
      <c r="AY35" s="112">
        <v>0</v>
      </c>
      <c r="AZ35" s="112">
        <v>0</v>
      </c>
      <c r="BA35" s="112">
        <v>0</v>
      </c>
      <c r="BB35" s="112">
        <v>0</v>
      </c>
      <c r="BC35" s="112">
        <v>0</v>
      </c>
      <c r="BD35" s="111">
        <v>0</v>
      </c>
      <c r="BE35" s="111">
        <v>0</v>
      </c>
      <c r="BF35" s="111">
        <v>0</v>
      </c>
      <c r="BG35" s="111">
        <v>0</v>
      </c>
      <c r="BH35" s="111">
        <v>0</v>
      </c>
      <c r="BI35" s="111">
        <v>0</v>
      </c>
      <c r="BJ35" s="112">
        <v>0</v>
      </c>
      <c r="BK35" s="112">
        <v>0</v>
      </c>
      <c r="BL35" s="112">
        <v>0</v>
      </c>
      <c r="BM35" s="112">
        <v>0</v>
      </c>
      <c r="BN35" s="112">
        <v>0</v>
      </c>
      <c r="BO35" s="112">
        <v>0</v>
      </c>
      <c r="BP35" s="111">
        <v>0</v>
      </c>
      <c r="BQ35" s="111">
        <v>0</v>
      </c>
      <c r="BR35" s="111">
        <v>0</v>
      </c>
      <c r="BS35" s="111">
        <v>0</v>
      </c>
      <c r="BT35" s="111">
        <v>0</v>
      </c>
      <c r="BU35" s="111">
        <v>0</v>
      </c>
    </row>
    <row r="36" spans="1:73" x14ac:dyDescent="0.25">
      <c r="A36" s="104">
        <v>-13</v>
      </c>
      <c r="B36" s="141">
        <v>0</v>
      </c>
      <c r="C36" s="117">
        <v>0</v>
      </c>
      <c r="D36" s="117">
        <v>0</v>
      </c>
      <c r="E36" s="117">
        <v>0</v>
      </c>
      <c r="F36" s="117">
        <v>0</v>
      </c>
      <c r="G36" s="117">
        <v>0</v>
      </c>
      <c r="H36" s="111">
        <v>0</v>
      </c>
      <c r="I36" s="111">
        <v>0</v>
      </c>
      <c r="J36" s="111">
        <v>0</v>
      </c>
      <c r="K36" s="111">
        <v>0</v>
      </c>
      <c r="L36" s="111">
        <v>0</v>
      </c>
      <c r="M36" s="111">
        <v>0</v>
      </c>
      <c r="N36" s="112">
        <v>0</v>
      </c>
      <c r="O36" s="112">
        <v>0</v>
      </c>
      <c r="P36" s="112">
        <v>0</v>
      </c>
      <c r="Q36" s="112">
        <v>0</v>
      </c>
      <c r="R36" s="112">
        <v>0</v>
      </c>
      <c r="S36" s="112">
        <v>0</v>
      </c>
      <c r="T36" s="111">
        <v>0</v>
      </c>
      <c r="U36" s="111">
        <v>0</v>
      </c>
      <c r="V36" s="111">
        <v>0</v>
      </c>
      <c r="W36" s="111">
        <v>0</v>
      </c>
      <c r="X36" s="111">
        <v>0</v>
      </c>
      <c r="Y36" s="111">
        <v>0</v>
      </c>
      <c r="Z36" s="112">
        <v>0</v>
      </c>
      <c r="AA36" s="112">
        <v>0</v>
      </c>
      <c r="AB36" s="112">
        <v>0</v>
      </c>
      <c r="AC36" s="112">
        <v>0</v>
      </c>
      <c r="AD36" s="112">
        <v>0</v>
      </c>
      <c r="AE36" s="112">
        <v>0</v>
      </c>
      <c r="AF36" s="111">
        <v>0</v>
      </c>
      <c r="AG36" s="111">
        <v>0</v>
      </c>
      <c r="AH36" s="111">
        <v>0</v>
      </c>
      <c r="AI36" s="111">
        <v>0</v>
      </c>
      <c r="AJ36" s="111">
        <v>0</v>
      </c>
      <c r="AK36" s="111">
        <v>0</v>
      </c>
      <c r="AL36" s="112">
        <v>0</v>
      </c>
      <c r="AM36" s="112">
        <v>0</v>
      </c>
      <c r="AN36" s="112">
        <v>0</v>
      </c>
      <c r="AO36" s="112">
        <v>0</v>
      </c>
      <c r="AP36" s="112">
        <v>0</v>
      </c>
      <c r="AQ36" s="112">
        <v>0</v>
      </c>
      <c r="AR36" s="111">
        <v>0</v>
      </c>
      <c r="AS36" s="111">
        <v>0</v>
      </c>
      <c r="AT36" s="111">
        <v>0</v>
      </c>
      <c r="AU36" s="111">
        <v>0</v>
      </c>
      <c r="AV36" s="111">
        <v>0</v>
      </c>
      <c r="AW36" s="111">
        <v>0</v>
      </c>
      <c r="AX36" s="112">
        <v>0</v>
      </c>
      <c r="AY36" s="112">
        <v>0</v>
      </c>
      <c r="AZ36" s="112">
        <v>0</v>
      </c>
      <c r="BA36" s="112">
        <v>0</v>
      </c>
      <c r="BB36" s="112">
        <v>0</v>
      </c>
      <c r="BC36" s="112">
        <v>0</v>
      </c>
      <c r="BD36" s="111">
        <v>0</v>
      </c>
      <c r="BE36" s="111">
        <v>0</v>
      </c>
      <c r="BF36" s="111">
        <v>0</v>
      </c>
      <c r="BG36" s="111">
        <v>0</v>
      </c>
      <c r="BH36" s="111">
        <v>0</v>
      </c>
      <c r="BI36" s="111">
        <v>0</v>
      </c>
      <c r="BJ36" s="112">
        <v>0</v>
      </c>
      <c r="BK36" s="112">
        <v>0</v>
      </c>
      <c r="BL36" s="112">
        <v>0</v>
      </c>
      <c r="BM36" s="112">
        <v>0</v>
      </c>
      <c r="BN36" s="112">
        <v>0</v>
      </c>
      <c r="BO36" s="112">
        <v>0</v>
      </c>
      <c r="BP36" s="111">
        <v>0</v>
      </c>
      <c r="BQ36" s="111">
        <v>0</v>
      </c>
      <c r="BR36" s="111">
        <v>0</v>
      </c>
      <c r="BS36" s="111">
        <v>0</v>
      </c>
      <c r="BT36" s="111">
        <v>0</v>
      </c>
      <c r="BU36" s="111">
        <v>0</v>
      </c>
    </row>
    <row r="37" spans="1:73" x14ac:dyDescent="0.25">
      <c r="A37" s="104">
        <v>-12.5</v>
      </c>
      <c r="B37" s="141">
        <v>0</v>
      </c>
      <c r="C37" s="117">
        <v>0</v>
      </c>
      <c r="D37" s="117">
        <v>0</v>
      </c>
      <c r="E37" s="117">
        <v>0</v>
      </c>
      <c r="F37" s="117">
        <v>0</v>
      </c>
      <c r="G37" s="117">
        <v>0</v>
      </c>
      <c r="H37" s="111">
        <v>0</v>
      </c>
      <c r="I37" s="111">
        <v>0</v>
      </c>
      <c r="J37" s="111">
        <v>0</v>
      </c>
      <c r="K37" s="111">
        <v>0</v>
      </c>
      <c r="L37" s="111">
        <v>0</v>
      </c>
      <c r="M37" s="111">
        <v>0</v>
      </c>
      <c r="N37" s="112">
        <v>0</v>
      </c>
      <c r="O37" s="112">
        <v>0</v>
      </c>
      <c r="P37" s="112">
        <v>0</v>
      </c>
      <c r="Q37" s="112">
        <v>0</v>
      </c>
      <c r="R37" s="112">
        <v>0</v>
      </c>
      <c r="S37" s="112">
        <v>0</v>
      </c>
      <c r="T37" s="111">
        <v>0</v>
      </c>
      <c r="U37" s="111">
        <v>0</v>
      </c>
      <c r="V37" s="111">
        <v>0</v>
      </c>
      <c r="W37" s="111">
        <v>0</v>
      </c>
      <c r="X37" s="111">
        <v>0</v>
      </c>
      <c r="Y37" s="111">
        <v>0</v>
      </c>
      <c r="Z37" s="112">
        <v>0</v>
      </c>
      <c r="AA37" s="112">
        <v>0</v>
      </c>
      <c r="AB37" s="112">
        <v>0</v>
      </c>
      <c r="AC37" s="112">
        <v>0</v>
      </c>
      <c r="AD37" s="112">
        <v>0</v>
      </c>
      <c r="AE37" s="112">
        <v>0</v>
      </c>
      <c r="AF37" s="111">
        <v>0</v>
      </c>
      <c r="AG37" s="111">
        <v>0</v>
      </c>
      <c r="AH37" s="111">
        <v>0</v>
      </c>
      <c r="AI37" s="111">
        <v>0</v>
      </c>
      <c r="AJ37" s="111">
        <v>0</v>
      </c>
      <c r="AK37" s="111">
        <v>0</v>
      </c>
      <c r="AL37" s="112">
        <v>0</v>
      </c>
      <c r="AM37" s="112">
        <v>0</v>
      </c>
      <c r="AN37" s="112">
        <v>0</v>
      </c>
      <c r="AO37" s="112">
        <v>0</v>
      </c>
      <c r="AP37" s="112">
        <v>0</v>
      </c>
      <c r="AQ37" s="112">
        <v>0</v>
      </c>
      <c r="AR37" s="111">
        <v>0</v>
      </c>
      <c r="AS37" s="111">
        <v>0</v>
      </c>
      <c r="AT37" s="111">
        <v>0</v>
      </c>
      <c r="AU37" s="111">
        <v>0</v>
      </c>
      <c r="AV37" s="111">
        <v>0</v>
      </c>
      <c r="AW37" s="111">
        <v>0</v>
      </c>
      <c r="AX37" s="112">
        <v>0</v>
      </c>
      <c r="AY37" s="112">
        <v>0</v>
      </c>
      <c r="AZ37" s="112">
        <v>0</v>
      </c>
      <c r="BA37" s="112">
        <v>0</v>
      </c>
      <c r="BB37" s="112">
        <v>0</v>
      </c>
      <c r="BC37" s="112">
        <v>0</v>
      </c>
      <c r="BD37" s="111">
        <v>0</v>
      </c>
      <c r="BE37" s="111">
        <v>0</v>
      </c>
      <c r="BF37" s="111">
        <v>0</v>
      </c>
      <c r="BG37" s="111">
        <v>0</v>
      </c>
      <c r="BH37" s="111">
        <v>0</v>
      </c>
      <c r="BI37" s="111">
        <v>0</v>
      </c>
      <c r="BJ37" s="112">
        <v>0</v>
      </c>
      <c r="BK37" s="112">
        <v>0</v>
      </c>
      <c r="BL37" s="112">
        <v>0</v>
      </c>
      <c r="BM37" s="112">
        <v>0</v>
      </c>
      <c r="BN37" s="112">
        <v>0</v>
      </c>
      <c r="BO37" s="112">
        <v>0</v>
      </c>
      <c r="BP37" s="111">
        <v>0</v>
      </c>
      <c r="BQ37" s="111">
        <v>0</v>
      </c>
      <c r="BR37" s="111">
        <v>0</v>
      </c>
      <c r="BS37" s="111">
        <v>0</v>
      </c>
      <c r="BT37" s="111">
        <v>0</v>
      </c>
      <c r="BU37" s="111">
        <v>0</v>
      </c>
    </row>
    <row r="38" spans="1:73" x14ac:dyDescent="0.25">
      <c r="A38" s="104">
        <v>-12</v>
      </c>
      <c r="B38" s="141">
        <v>0</v>
      </c>
      <c r="C38" s="117">
        <v>0</v>
      </c>
      <c r="D38" s="117">
        <v>0</v>
      </c>
      <c r="E38" s="117">
        <v>0</v>
      </c>
      <c r="F38" s="117">
        <v>0</v>
      </c>
      <c r="G38" s="117">
        <v>0</v>
      </c>
      <c r="H38" s="111">
        <v>0</v>
      </c>
      <c r="I38" s="111">
        <v>0</v>
      </c>
      <c r="J38" s="111">
        <v>0</v>
      </c>
      <c r="K38" s="111">
        <v>0</v>
      </c>
      <c r="L38" s="111">
        <v>0</v>
      </c>
      <c r="M38" s="111">
        <v>0</v>
      </c>
      <c r="N38" s="112">
        <v>0</v>
      </c>
      <c r="O38" s="112">
        <v>0</v>
      </c>
      <c r="P38" s="112">
        <v>0</v>
      </c>
      <c r="Q38" s="112">
        <v>0</v>
      </c>
      <c r="R38" s="112">
        <v>0</v>
      </c>
      <c r="S38" s="112">
        <v>0</v>
      </c>
      <c r="T38" s="111">
        <v>0</v>
      </c>
      <c r="U38" s="111">
        <v>0</v>
      </c>
      <c r="V38" s="111">
        <v>0</v>
      </c>
      <c r="W38" s="111">
        <v>0</v>
      </c>
      <c r="X38" s="111">
        <v>0</v>
      </c>
      <c r="Y38" s="111">
        <v>0</v>
      </c>
      <c r="Z38" s="112">
        <v>0</v>
      </c>
      <c r="AA38" s="112">
        <v>0</v>
      </c>
      <c r="AB38" s="112">
        <v>0</v>
      </c>
      <c r="AC38" s="112">
        <v>0</v>
      </c>
      <c r="AD38" s="112">
        <v>0</v>
      </c>
      <c r="AE38" s="112">
        <v>0</v>
      </c>
      <c r="AF38" s="111">
        <v>0</v>
      </c>
      <c r="AG38" s="111">
        <v>0</v>
      </c>
      <c r="AH38" s="111">
        <v>0</v>
      </c>
      <c r="AI38" s="111">
        <v>0</v>
      </c>
      <c r="AJ38" s="111">
        <v>0</v>
      </c>
      <c r="AK38" s="111">
        <v>0</v>
      </c>
      <c r="AL38" s="112">
        <v>0</v>
      </c>
      <c r="AM38" s="112">
        <v>0</v>
      </c>
      <c r="AN38" s="112">
        <v>0</v>
      </c>
      <c r="AO38" s="112">
        <v>0</v>
      </c>
      <c r="AP38" s="112">
        <v>0</v>
      </c>
      <c r="AQ38" s="112">
        <v>0</v>
      </c>
      <c r="AR38" s="111">
        <v>0</v>
      </c>
      <c r="AS38" s="111">
        <v>0</v>
      </c>
      <c r="AT38" s="111">
        <v>0</v>
      </c>
      <c r="AU38" s="111">
        <v>0</v>
      </c>
      <c r="AV38" s="111">
        <v>0</v>
      </c>
      <c r="AW38" s="111">
        <v>0</v>
      </c>
      <c r="AX38" s="112">
        <v>0</v>
      </c>
      <c r="AY38" s="112">
        <v>0</v>
      </c>
      <c r="AZ38" s="112">
        <v>0</v>
      </c>
      <c r="BA38" s="112">
        <v>0</v>
      </c>
      <c r="BB38" s="112">
        <v>0</v>
      </c>
      <c r="BC38" s="112">
        <v>0</v>
      </c>
      <c r="BD38" s="111">
        <v>0</v>
      </c>
      <c r="BE38" s="111">
        <v>0</v>
      </c>
      <c r="BF38" s="111">
        <v>0</v>
      </c>
      <c r="BG38" s="111">
        <v>0</v>
      </c>
      <c r="BH38" s="111">
        <v>0</v>
      </c>
      <c r="BI38" s="111">
        <v>0</v>
      </c>
      <c r="BJ38" s="112">
        <v>0</v>
      </c>
      <c r="BK38" s="112">
        <v>0</v>
      </c>
      <c r="BL38" s="112">
        <v>0</v>
      </c>
      <c r="BM38" s="112">
        <v>0</v>
      </c>
      <c r="BN38" s="112">
        <v>0</v>
      </c>
      <c r="BO38" s="112">
        <v>0</v>
      </c>
      <c r="BP38" s="111">
        <v>0</v>
      </c>
      <c r="BQ38" s="111">
        <v>0</v>
      </c>
      <c r="BR38" s="111">
        <v>0</v>
      </c>
      <c r="BS38" s="111">
        <v>0</v>
      </c>
      <c r="BT38" s="111">
        <v>0</v>
      </c>
      <c r="BU38" s="111">
        <v>0</v>
      </c>
    </row>
    <row r="39" spans="1:73" x14ac:dyDescent="0.25">
      <c r="A39" s="104">
        <v>-11.5</v>
      </c>
      <c r="B39" s="141">
        <v>0</v>
      </c>
      <c r="C39" s="117">
        <v>0</v>
      </c>
      <c r="D39" s="117">
        <v>0</v>
      </c>
      <c r="E39" s="117">
        <v>0</v>
      </c>
      <c r="F39" s="117">
        <v>0</v>
      </c>
      <c r="G39" s="117">
        <v>0</v>
      </c>
      <c r="H39" s="111">
        <v>0</v>
      </c>
      <c r="I39" s="111">
        <v>0</v>
      </c>
      <c r="J39" s="111">
        <v>0</v>
      </c>
      <c r="K39" s="111">
        <v>0</v>
      </c>
      <c r="L39" s="111">
        <v>0</v>
      </c>
      <c r="M39" s="111">
        <v>0</v>
      </c>
      <c r="N39" s="112">
        <v>0</v>
      </c>
      <c r="O39" s="112">
        <v>0</v>
      </c>
      <c r="P39" s="112">
        <v>0</v>
      </c>
      <c r="Q39" s="112">
        <v>0</v>
      </c>
      <c r="R39" s="112">
        <v>0</v>
      </c>
      <c r="S39" s="112">
        <v>0</v>
      </c>
      <c r="T39" s="111">
        <v>0</v>
      </c>
      <c r="U39" s="111">
        <v>0</v>
      </c>
      <c r="V39" s="111">
        <v>0</v>
      </c>
      <c r="W39" s="111">
        <v>0</v>
      </c>
      <c r="X39" s="111">
        <v>0</v>
      </c>
      <c r="Y39" s="111">
        <v>0</v>
      </c>
      <c r="Z39" s="112">
        <v>0</v>
      </c>
      <c r="AA39" s="112">
        <v>0</v>
      </c>
      <c r="AB39" s="112">
        <v>0</v>
      </c>
      <c r="AC39" s="112">
        <v>0</v>
      </c>
      <c r="AD39" s="112">
        <v>0</v>
      </c>
      <c r="AE39" s="112">
        <v>0</v>
      </c>
      <c r="AF39" s="111">
        <v>0</v>
      </c>
      <c r="AG39" s="111">
        <v>0</v>
      </c>
      <c r="AH39" s="111">
        <v>0</v>
      </c>
      <c r="AI39" s="111">
        <v>0</v>
      </c>
      <c r="AJ39" s="111">
        <v>0</v>
      </c>
      <c r="AK39" s="111">
        <v>0</v>
      </c>
      <c r="AL39" s="112">
        <v>0</v>
      </c>
      <c r="AM39" s="112">
        <v>0</v>
      </c>
      <c r="AN39" s="112">
        <v>0</v>
      </c>
      <c r="AO39" s="112">
        <v>0</v>
      </c>
      <c r="AP39" s="112">
        <v>0</v>
      </c>
      <c r="AQ39" s="112">
        <v>0</v>
      </c>
      <c r="AR39" s="111">
        <v>0</v>
      </c>
      <c r="AS39" s="111">
        <v>0</v>
      </c>
      <c r="AT39" s="111">
        <v>0</v>
      </c>
      <c r="AU39" s="111">
        <v>0</v>
      </c>
      <c r="AV39" s="111">
        <v>0</v>
      </c>
      <c r="AW39" s="111">
        <v>0</v>
      </c>
      <c r="AX39" s="112">
        <v>0</v>
      </c>
      <c r="AY39" s="112">
        <v>0</v>
      </c>
      <c r="AZ39" s="112">
        <v>0</v>
      </c>
      <c r="BA39" s="112">
        <v>0</v>
      </c>
      <c r="BB39" s="112">
        <v>0</v>
      </c>
      <c r="BC39" s="112">
        <v>0</v>
      </c>
      <c r="BD39" s="111">
        <v>0</v>
      </c>
      <c r="BE39" s="111">
        <v>0</v>
      </c>
      <c r="BF39" s="111">
        <v>0</v>
      </c>
      <c r="BG39" s="111">
        <v>0</v>
      </c>
      <c r="BH39" s="111">
        <v>0</v>
      </c>
      <c r="BI39" s="111">
        <v>0</v>
      </c>
      <c r="BJ39" s="112">
        <v>0</v>
      </c>
      <c r="BK39" s="112">
        <v>0</v>
      </c>
      <c r="BL39" s="112">
        <v>0</v>
      </c>
      <c r="BM39" s="112">
        <v>0</v>
      </c>
      <c r="BN39" s="112">
        <v>0</v>
      </c>
      <c r="BO39" s="112">
        <v>0</v>
      </c>
      <c r="BP39" s="111">
        <v>0</v>
      </c>
      <c r="BQ39" s="111">
        <v>0</v>
      </c>
      <c r="BR39" s="111">
        <v>0</v>
      </c>
      <c r="BS39" s="111">
        <v>0</v>
      </c>
      <c r="BT39" s="111">
        <v>0</v>
      </c>
      <c r="BU39" s="111">
        <v>0</v>
      </c>
    </row>
    <row r="40" spans="1:73" x14ac:dyDescent="0.25">
      <c r="A40" s="104">
        <v>-11</v>
      </c>
      <c r="B40" s="141">
        <v>0</v>
      </c>
      <c r="C40" s="117">
        <v>0</v>
      </c>
      <c r="D40" s="117">
        <v>0</v>
      </c>
      <c r="E40" s="117">
        <v>0</v>
      </c>
      <c r="F40" s="117">
        <v>0</v>
      </c>
      <c r="G40" s="117">
        <v>0</v>
      </c>
      <c r="H40" s="111">
        <v>0</v>
      </c>
      <c r="I40" s="111">
        <v>0</v>
      </c>
      <c r="J40" s="111">
        <v>0</v>
      </c>
      <c r="K40" s="111">
        <v>0</v>
      </c>
      <c r="L40" s="111">
        <v>0</v>
      </c>
      <c r="M40" s="111">
        <v>0</v>
      </c>
      <c r="N40" s="112">
        <v>0</v>
      </c>
      <c r="O40" s="112">
        <v>0</v>
      </c>
      <c r="P40" s="112">
        <v>0</v>
      </c>
      <c r="Q40" s="112">
        <v>0</v>
      </c>
      <c r="R40" s="112">
        <v>0</v>
      </c>
      <c r="S40" s="112">
        <v>0</v>
      </c>
      <c r="T40" s="111">
        <v>0</v>
      </c>
      <c r="U40" s="111">
        <v>0</v>
      </c>
      <c r="V40" s="111">
        <v>0</v>
      </c>
      <c r="W40" s="111">
        <v>0</v>
      </c>
      <c r="X40" s="111">
        <v>0</v>
      </c>
      <c r="Y40" s="111">
        <v>0</v>
      </c>
      <c r="Z40" s="112">
        <v>0</v>
      </c>
      <c r="AA40" s="112">
        <v>0</v>
      </c>
      <c r="AB40" s="112">
        <v>0</v>
      </c>
      <c r="AC40" s="112">
        <v>0</v>
      </c>
      <c r="AD40" s="112">
        <v>0</v>
      </c>
      <c r="AE40" s="112">
        <v>0</v>
      </c>
      <c r="AF40" s="111">
        <v>0</v>
      </c>
      <c r="AG40" s="111">
        <v>0</v>
      </c>
      <c r="AH40" s="111">
        <v>0</v>
      </c>
      <c r="AI40" s="111">
        <v>0</v>
      </c>
      <c r="AJ40" s="111">
        <v>0</v>
      </c>
      <c r="AK40" s="111">
        <v>0</v>
      </c>
      <c r="AL40" s="112">
        <v>0</v>
      </c>
      <c r="AM40" s="112">
        <v>0</v>
      </c>
      <c r="AN40" s="112">
        <v>0</v>
      </c>
      <c r="AO40" s="112">
        <v>0</v>
      </c>
      <c r="AP40" s="112">
        <v>0</v>
      </c>
      <c r="AQ40" s="112">
        <v>0</v>
      </c>
      <c r="AR40" s="111">
        <v>0</v>
      </c>
      <c r="AS40" s="111">
        <v>0</v>
      </c>
      <c r="AT40" s="111">
        <v>0</v>
      </c>
      <c r="AU40" s="111">
        <v>0</v>
      </c>
      <c r="AV40" s="111">
        <v>0</v>
      </c>
      <c r="AW40" s="111">
        <v>0</v>
      </c>
      <c r="AX40" s="112">
        <v>0</v>
      </c>
      <c r="AY40" s="112">
        <v>0</v>
      </c>
      <c r="AZ40" s="112">
        <v>0</v>
      </c>
      <c r="BA40" s="112">
        <v>0</v>
      </c>
      <c r="BB40" s="112">
        <v>0</v>
      </c>
      <c r="BC40" s="112">
        <v>0</v>
      </c>
      <c r="BD40" s="111">
        <v>0</v>
      </c>
      <c r="BE40" s="111">
        <v>0</v>
      </c>
      <c r="BF40" s="111">
        <v>0</v>
      </c>
      <c r="BG40" s="111">
        <v>0</v>
      </c>
      <c r="BH40" s="111">
        <v>0</v>
      </c>
      <c r="BI40" s="111">
        <v>0</v>
      </c>
      <c r="BJ40" s="112">
        <v>0</v>
      </c>
      <c r="BK40" s="112">
        <v>0</v>
      </c>
      <c r="BL40" s="112">
        <v>0</v>
      </c>
      <c r="BM40" s="112">
        <v>0</v>
      </c>
      <c r="BN40" s="112">
        <v>0</v>
      </c>
      <c r="BO40" s="112">
        <v>0</v>
      </c>
      <c r="BP40" s="111">
        <v>0</v>
      </c>
      <c r="BQ40" s="111">
        <v>0</v>
      </c>
      <c r="BR40" s="111">
        <v>0</v>
      </c>
      <c r="BS40" s="111">
        <v>0</v>
      </c>
      <c r="BT40" s="111">
        <v>0</v>
      </c>
      <c r="BU40" s="111">
        <v>0</v>
      </c>
    </row>
    <row r="41" spans="1:73" x14ac:dyDescent="0.25">
      <c r="A41" s="104">
        <v>-10.5</v>
      </c>
      <c r="B41" s="141">
        <v>0</v>
      </c>
      <c r="C41" s="117">
        <v>0</v>
      </c>
      <c r="D41" s="117">
        <v>0</v>
      </c>
      <c r="E41" s="117">
        <v>0</v>
      </c>
      <c r="F41" s="117">
        <v>0</v>
      </c>
      <c r="G41" s="117">
        <v>0</v>
      </c>
      <c r="H41" s="111">
        <v>0</v>
      </c>
      <c r="I41" s="111">
        <v>0</v>
      </c>
      <c r="J41" s="111">
        <v>0</v>
      </c>
      <c r="K41" s="111">
        <v>0</v>
      </c>
      <c r="L41" s="111">
        <v>0</v>
      </c>
      <c r="M41" s="111">
        <v>0</v>
      </c>
      <c r="N41" s="112">
        <v>0</v>
      </c>
      <c r="O41" s="112">
        <v>0</v>
      </c>
      <c r="P41" s="112">
        <v>0</v>
      </c>
      <c r="Q41" s="112">
        <v>0</v>
      </c>
      <c r="R41" s="112">
        <v>0</v>
      </c>
      <c r="S41" s="112">
        <v>0</v>
      </c>
      <c r="T41" s="111">
        <v>0</v>
      </c>
      <c r="U41" s="111">
        <v>0</v>
      </c>
      <c r="V41" s="111">
        <v>0</v>
      </c>
      <c r="W41" s="111">
        <v>0</v>
      </c>
      <c r="X41" s="111">
        <v>0</v>
      </c>
      <c r="Y41" s="111">
        <v>0</v>
      </c>
      <c r="Z41" s="112">
        <v>0</v>
      </c>
      <c r="AA41" s="112">
        <v>0</v>
      </c>
      <c r="AB41" s="112">
        <v>0</v>
      </c>
      <c r="AC41" s="112">
        <v>0</v>
      </c>
      <c r="AD41" s="112">
        <v>0</v>
      </c>
      <c r="AE41" s="112">
        <v>0</v>
      </c>
      <c r="AF41" s="111">
        <v>0</v>
      </c>
      <c r="AG41" s="111">
        <v>0</v>
      </c>
      <c r="AH41" s="111">
        <v>0</v>
      </c>
      <c r="AI41" s="111">
        <v>0</v>
      </c>
      <c r="AJ41" s="111">
        <v>0</v>
      </c>
      <c r="AK41" s="111">
        <v>0</v>
      </c>
      <c r="AL41" s="112">
        <v>0</v>
      </c>
      <c r="AM41" s="112">
        <v>0</v>
      </c>
      <c r="AN41" s="112">
        <v>0</v>
      </c>
      <c r="AO41" s="112">
        <v>0</v>
      </c>
      <c r="AP41" s="112">
        <v>0</v>
      </c>
      <c r="AQ41" s="112">
        <v>0</v>
      </c>
      <c r="AR41" s="111">
        <v>0</v>
      </c>
      <c r="AS41" s="111">
        <v>0</v>
      </c>
      <c r="AT41" s="111">
        <v>0</v>
      </c>
      <c r="AU41" s="111">
        <v>0</v>
      </c>
      <c r="AV41" s="111">
        <v>0</v>
      </c>
      <c r="AW41" s="111">
        <v>0</v>
      </c>
      <c r="AX41" s="112">
        <v>0</v>
      </c>
      <c r="AY41" s="112">
        <v>0</v>
      </c>
      <c r="AZ41" s="112">
        <v>0</v>
      </c>
      <c r="BA41" s="112">
        <v>0</v>
      </c>
      <c r="BB41" s="112">
        <v>0</v>
      </c>
      <c r="BC41" s="112">
        <v>0</v>
      </c>
      <c r="BD41" s="111">
        <v>0</v>
      </c>
      <c r="BE41" s="111">
        <v>0</v>
      </c>
      <c r="BF41" s="111">
        <v>0</v>
      </c>
      <c r="BG41" s="111">
        <v>0</v>
      </c>
      <c r="BH41" s="111">
        <v>0</v>
      </c>
      <c r="BI41" s="111">
        <v>0</v>
      </c>
      <c r="BJ41" s="112">
        <v>0</v>
      </c>
      <c r="BK41" s="112">
        <v>0</v>
      </c>
      <c r="BL41" s="112">
        <v>0</v>
      </c>
      <c r="BM41" s="112">
        <v>0</v>
      </c>
      <c r="BN41" s="112">
        <v>0</v>
      </c>
      <c r="BO41" s="112">
        <v>0</v>
      </c>
      <c r="BP41" s="111">
        <v>0</v>
      </c>
      <c r="BQ41" s="111">
        <v>0</v>
      </c>
      <c r="BR41" s="111">
        <v>0</v>
      </c>
      <c r="BS41" s="111">
        <v>0</v>
      </c>
      <c r="BT41" s="111">
        <v>0</v>
      </c>
      <c r="BU41" s="111">
        <v>0</v>
      </c>
    </row>
    <row r="42" spans="1:73" x14ac:dyDescent="0.25">
      <c r="A42" s="104">
        <v>-10</v>
      </c>
      <c r="B42" s="141">
        <v>0</v>
      </c>
      <c r="C42" s="117">
        <v>0</v>
      </c>
      <c r="D42" s="117">
        <v>0</v>
      </c>
      <c r="E42" s="117">
        <v>0</v>
      </c>
      <c r="F42" s="117">
        <v>0</v>
      </c>
      <c r="G42" s="117">
        <v>0</v>
      </c>
      <c r="H42" s="111">
        <v>0</v>
      </c>
      <c r="I42" s="111">
        <v>0</v>
      </c>
      <c r="J42" s="111">
        <v>0</v>
      </c>
      <c r="K42" s="111">
        <v>0</v>
      </c>
      <c r="L42" s="111">
        <v>0</v>
      </c>
      <c r="M42" s="111">
        <v>0</v>
      </c>
      <c r="N42" s="112">
        <v>0</v>
      </c>
      <c r="O42" s="112">
        <v>0</v>
      </c>
      <c r="P42" s="112">
        <v>0</v>
      </c>
      <c r="Q42" s="112">
        <v>0</v>
      </c>
      <c r="R42" s="112">
        <v>0</v>
      </c>
      <c r="S42" s="112">
        <v>0</v>
      </c>
      <c r="T42" s="111">
        <v>0</v>
      </c>
      <c r="U42" s="111">
        <v>0</v>
      </c>
      <c r="V42" s="111">
        <v>0</v>
      </c>
      <c r="W42" s="111">
        <v>0</v>
      </c>
      <c r="X42" s="111">
        <v>0</v>
      </c>
      <c r="Y42" s="111">
        <v>0</v>
      </c>
      <c r="Z42" s="112">
        <v>0</v>
      </c>
      <c r="AA42" s="112">
        <v>0</v>
      </c>
      <c r="AB42" s="112">
        <v>0</v>
      </c>
      <c r="AC42" s="112">
        <v>0</v>
      </c>
      <c r="AD42" s="112">
        <v>0</v>
      </c>
      <c r="AE42" s="112">
        <v>0</v>
      </c>
      <c r="AF42" s="111">
        <v>0</v>
      </c>
      <c r="AG42" s="111">
        <v>0</v>
      </c>
      <c r="AH42" s="111">
        <v>0</v>
      </c>
      <c r="AI42" s="111">
        <v>0</v>
      </c>
      <c r="AJ42" s="111">
        <v>0</v>
      </c>
      <c r="AK42" s="111">
        <v>0</v>
      </c>
      <c r="AL42" s="112">
        <v>0</v>
      </c>
      <c r="AM42" s="112">
        <v>0</v>
      </c>
      <c r="AN42" s="112">
        <v>0</v>
      </c>
      <c r="AO42" s="112">
        <v>0</v>
      </c>
      <c r="AP42" s="112">
        <v>0</v>
      </c>
      <c r="AQ42" s="112">
        <v>0</v>
      </c>
      <c r="AR42" s="111">
        <v>0</v>
      </c>
      <c r="AS42" s="111">
        <v>0</v>
      </c>
      <c r="AT42" s="111">
        <v>0</v>
      </c>
      <c r="AU42" s="111">
        <v>0</v>
      </c>
      <c r="AV42" s="111">
        <v>0</v>
      </c>
      <c r="AW42" s="111">
        <v>0</v>
      </c>
      <c r="AX42" s="112">
        <v>0</v>
      </c>
      <c r="AY42" s="112">
        <v>0</v>
      </c>
      <c r="AZ42" s="112">
        <v>0</v>
      </c>
      <c r="BA42" s="112">
        <v>0</v>
      </c>
      <c r="BB42" s="112">
        <v>0</v>
      </c>
      <c r="BC42" s="112">
        <v>0</v>
      </c>
      <c r="BD42" s="111">
        <v>0</v>
      </c>
      <c r="BE42" s="111">
        <v>0</v>
      </c>
      <c r="BF42" s="111">
        <v>0</v>
      </c>
      <c r="BG42" s="111">
        <v>0</v>
      </c>
      <c r="BH42" s="111">
        <v>0</v>
      </c>
      <c r="BI42" s="111">
        <v>0</v>
      </c>
      <c r="BJ42" s="112">
        <v>0</v>
      </c>
      <c r="BK42" s="112">
        <v>0</v>
      </c>
      <c r="BL42" s="112">
        <v>0</v>
      </c>
      <c r="BM42" s="112">
        <v>0</v>
      </c>
      <c r="BN42" s="112">
        <v>0</v>
      </c>
      <c r="BO42" s="112">
        <v>0</v>
      </c>
      <c r="BP42" s="111">
        <v>0</v>
      </c>
      <c r="BQ42" s="111">
        <v>0</v>
      </c>
      <c r="BR42" s="111">
        <v>0</v>
      </c>
      <c r="BS42" s="111">
        <v>0</v>
      </c>
      <c r="BT42" s="111">
        <v>0</v>
      </c>
      <c r="BU42" s="111">
        <v>0</v>
      </c>
    </row>
    <row r="43" spans="1:73" x14ac:dyDescent="0.25">
      <c r="A43" s="104">
        <v>-9.5</v>
      </c>
      <c r="B43" s="141">
        <v>0</v>
      </c>
      <c r="C43" s="117">
        <v>0</v>
      </c>
      <c r="D43" s="117">
        <v>0</v>
      </c>
      <c r="E43" s="117">
        <v>0</v>
      </c>
      <c r="F43" s="117">
        <v>0</v>
      </c>
      <c r="G43" s="117">
        <v>0</v>
      </c>
      <c r="H43" s="111">
        <v>0</v>
      </c>
      <c r="I43" s="111">
        <v>0</v>
      </c>
      <c r="J43" s="111">
        <v>0</v>
      </c>
      <c r="K43" s="111">
        <v>0</v>
      </c>
      <c r="L43" s="111">
        <v>0</v>
      </c>
      <c r="M43" s="111">
        <v>0</v>
      </c>
      <c r="N43" s="112">
        <v>0</v>
      </c>
      <c r="O43" s="112">
        <v>0</v>
      </c>
      <c r="P43" s="112">
        <v>0</v>
      </c>
      <c r="Q43" s="112">
        <v>0</v>
      </c>
      <c r="R43" s="112">
        <v>0</v>
      </c>
      <c r="S43" s="112">
        <v>0</v>
      </c>
      <c r="T43" s="111">
        <v>0</v>
      </c>
      <c r="U43" s="111">
        <v>0</v>
      </c>
      <c r="V43" s="111">
        <v>0</v>
      </c>
      <c r="W43" s="111">
        <v>0</v>
      </c>
      <c r="X43" s="111">
        <v>0</v>
      </c>
      <c r="Y43" s="111">
        <v>0</v>
      </c>
      <c r="Z43" s="112">
        <v>0</v>
      </c>
      <c r="AA43" s="112">
        <v>0</v>
      </c>
      <c r="AB43" s="112">
        <v>0</v>
      </c>
      <c r="AC43" s="112">
        <v>0</v>
      </c>
      <c r="AD43" s="112">
        <v>0</v>
      </c>
      <c r="AE43" s="112">
        <v>0</v>
      </c>
      <c r="AF43" s="111">
        <v>0</v>
      </c>
      <c r="AG43" s="111">
        <v>0</v>
      </c>
      <c r="AH43" s="111">
        <v>0</v>
      </c>
      <c r="AI43" s="111">
        <v>0</v>
      </c>
      <c r="AJ43" s="111">
        <v>0</v>
      </c>
      <c r="AK43" s="111">
        <v>0</v>
      </c>
      <c r="AL43" s="112">
        <v>0</v>
      </c>
      <c r="AM43" s="112">
        <v>0</v>
      </c>
      <c r="AN43" s="112">
        <v>0</v>
      </c>
      <c r="AO43" s="112">
        <v>0</v>
      </c>
      <c r="AP43" s="112">
        <v>0</v>
      </c>
      <c r="AQ43" s="112">
        <v>0</v>
      </c>
      <c r="AR43" s="111">
        <v>0</v>
      </c>
      <c r="AS43" s="111">
        <v>0</v>
      </c>
      <c r="AT43" s="111">
        <v>0</v>
      </c>
      <c r="AU43" s="111">
        <v>0</v>
      </c>
      <c r="AV43" s="111">
        <v>0</v>
      </c>
      <c r="AW43" s="111">
        <v>0</v>
      </c>
      <c r="AX43" s="112">
        <v>0</v>
      </c>
      <c r="AY43" s="112">
        <v>0</v>
      </c>
      <c r="AZ43" s="112">
        <v>0</v>
      </c>
      <c r="BA43" s="112">
        <v>0</v>
      </c>
      <c r="BB43" s="112">
        <v>0</v>
      </c>
      <c r="BC43" s="112">
        <v>0</v>
      </c>
      <c r="BD43" s="111">
        <v>0</v>
      </c>
      <c r="BE43" s="111">
        <v>0</v>
      </c>
      <c r="BF43" s="111">
        <v>0</v>
      </c>
      <c r="BG43" s="111">
        <v>0</v>
      </c>
      <c r="BH43" s="111">
        <v>0</v>
      </c>
      <c r="BI43" s="111">
        <v>0</v>
      </c>
      <c r="BJ43" s="112">
        <v>0</v>
      </c>
      <c r="BK43" s="112">
        <v>0</v>
      </c>
      <c r="BL43" s="112">
        <v>0</v>
      </c>
      <c r="BM43" s="112">
        <v>0</v>
      </c>
      <c r="BN43" s="112">
        <v>0</v>
      </c>
      <c r="BO43" s="112">
        <v>0</v>
      </c>
      <c r="BP43" s="111">
        <v>0</v>
      </c>
      <c r="BQ43" s="111">
        <v>0</v>
      </c>
      <c r="BR43" s="111">
        <v>0</v>
      </c>
      <c r="BS43" s="111">
        <v>0</v>
      </c>
      <c r="BT43" s="111">
        <v>0</v>
      </c>
      <c r="BU43" s="111">
        <v>0</v>
      </c>
    </row>
    <row r="44" spans="1:73" x14ac:dyDescent="0.25">
      <c r="A44" s="104">
        <v>-9</v>
      </c>
      <c r="B44" s="141">
        <v>0</v>
      </c>
      <c r="C44" s="117">
        <v>0</v>
      </c>
      <c r="D44" s="117">
        <v>0</v>
      </c>
      <c r="E44" s="117">
        <v>0</v>
      </c>
      <c r="F44" s="117">
        <v>0</v>
      </c>
      <c r="G44" s="117">
        <v>0</v>
      </c>
      <c r="H44" s="111">
        <v>0</v>
      </c>
      <c r="I44" s="111">
        <v>0</v>
      </c>
      <c r="J44" s="111">
        <v>0</v>
      </c>
      <c r="K44" s="111">
        <v>0</v>
      </c>
      <c r="L44" s="111">
        <v>0</v>
      </c>
      <c r="M44" s="111">
        <v>0</v>
      </c>
      <c r="N44" s="112">
        <v>0</v>
      </c>
      <c r="O44" s="112">
        <v>0</v>
      </c>
      <c r="P44" s="112">
        <v>0</v>
      </c>
      <c r="Q44" s="112">
        <v>0</v>
      </c>
      <c r="R44" s="112">
        <v>0</v>
      </c>
      <c r="S44" s="112">
        <v>0</v>
      </c>
      <c r="T44" s="111">
        <v>0</v>
      </c>
      <c r="U44" s="111">
        <v>0</v>
      </c>
      <c r="V44" s="111">
        <v>0</v>
      </c>
      <c r="W44" s="111">
        <v>0</v>
      </c>
      <c r="X44" s="111">
        <v>0</v>
      </c>
      <c r="Y44" s="111">
        <v>0</v>
      </c>
      <c r="Z44" s="112">
        <v>0</v>
      </c>
      <c r="AA44" s="112">
        <v>0</v>
      </c>
      <c r="AB44" s="112">
        <v>0</v>
      </c>
      <c r="AC44" s="112">
        <v>0</v>
      </c>
      <c r="AD44" s="112">
        <v>0</v>
      </c>
      <c r="AE44" s="112">
        <v>0</v>
      </c>
      <c r="AF44" s="111">
        <v>0</v>
      </c>
      <c r="AG44" s="111">
        <v>0</v>
      </c>
      <c r="AH44" s="111">
        <v>0</v>
      </c>
      <c r="AI44" s="111">
        <v>0</v>
      </c>
      <c r="AJ44" s="111">
        <v>0</v>
      </c>
      <c r="AK44" s="111">
        <v>0</v>
      </c>
      <c r="AL44" s="112">
        <v>0</v>
      </c>
      <c r="AM44" s="112">
        <v>0</v>
      </c>
      <c r="AN44" s="112">
        <v>0</v>
      </c>
      <c r="AO44" s="112">
        <v>0</v>
      </c>
      <c r="AP44" s="112">
        <v>0</v>
      </c>
      <c r="AQ44" s="112">
        <v>0</v>
      </c>
      <c r="AR44" s="111">
        <v>0</v>
      </c>
      <c r="AS44" s="111">
        <v>0</v>
      </c>
      <c r="AT44" s="111">
        <v>0</v>
      </c>
      <c r="AU44" s="111">
        <v>0</v>
      </c>
      <c r="AV44" s="111">
        <v>0</v>
      </c>
      <c r="AW44" s="111">
        <v>0</v>
      </c>
      <c r="AX44" s="112">
        <v>0</v>
      </c>
      <c r="AY44" s="112">
        <v>0</v>
      </c>
      <c r="AZ44" s="112">
        <v>0</v>
      </c>
      <c r="BA44" s="112">
        <v>0</v>
      </c>
      <c r="BB44" s="112">
        <v>0</v>
      </c>
      <c r="BC44" s="112">
        <v>0</v>
      </c>
      <c r="BD44" s="111">
        <v>0</v>
      </c>
      <c r="BE44" s="111">
        <v>0</v>
      </c>
      <c r="BF44" s="111">
        <v>0</v>
      </c>
      <c r="BG44" s="111">
        <v>0</v>
      </c>
      <c r="BH44" s="111">
        <v>0</v>
      </c>
      <c r="BI44" s="111">
        <v>0</v>
      </c>
      <c r="BJ44" s="112">
        <v>0</v>
      </c>
      <c r="BK44" s="112">
        <v>0</v>
      </c>
      <c r="BL44" s="112">
        <v>0</v>
      </c>
      <c r="BM44" s="112">
        <v>0</v>
      </c>
      <c r="BN44" s="112">
        <v>0</v>
      </c>
      <c r="BO44" s="112">
        <v>0</v>
      </c>
      <c r="BP44" s="111">
        <v>0</v>
      </c>
      <c r="BQ44" s="111">
        <v>0</v>
      </c>
      <c r="BR44" s="111">
        <v>0</v>
      </c>
      <c r="BS44" s="111">
        <v>0</v>
      </c>
      <c r="BT44" s="111">
        <v>0</v>
      </c>
      <c r="BU44" s="111">
        <v>0</v>
      </c>
    </row>
    <row r="45" spans="1:73" x14ac:dyDescent="0.25">
      <c r="A45" s="104">
        <v>-8.5</v>
      </c>
      <c r="B45" s="141">
        <v>0</v>
      </c>
      <c r="C45" s="117">
        <v>0</v>
      </c>
      <c r="D45" s="117">
        <v>0</v>
      </c>
      <c r="E45" s="117">
        <v>0</v>
      </c>
      <c r="F45" s="117">
        <v>0</v>
      </c>
      <c r="G45" s="117">
        <v>0</v>
      </c>
      <c r="H45" s="111">
        <v>0</v>
      </c>
      <c r="I45" s="111">
        <v>0</v>
      </c>
      <c r="J45" s="111">
        <v>0</v>
      </c>
      <c r="K45" s="111">
        <v>0</v>
      </c>
      <c r="L45" s="111">
        <v>0</v>
      </c>
      <c r="M45" s="111">
        <v>0</v>
      </c>
      <c r="N45" s="112">
        <v>0</v>
      </c>
      <c r="O45" s="112">
        <v>0</v>
      </c>
      <c r="P45" s="112">
        <v>0</v>
      </c>
      <c r="Q45" s="112">
        <v>0</v>
      </c>
      <c r="R45" s="112">
        <v>0</v>
      </c>
      <c r="S45" s="112">
        <v>0</v>
      </c>
      <c r="T45" s="111">
        <v>0</v>
      </c>
      <c r="U45" s="111">
        <v>0</v>
      </c>
      <c r="V45" s="111">
        <v>0</v>
      </c>
      <c r="W45" s="111">
        <v>0</v>
      </c>
      <c r="X45" s="111">
        <v>0</v>
      </c>
      <c r="Y45" s="111">
        <v>0</v>
      </c>
      <c r="Z45" s="112">
        <v>0</v>
      </c>
      <c r="AA45" s="112">
        <v>0</v>
      </c>
      <c r="AB45" s="112">
        <v>0</v>
      </c>
      <c r="AC45" s="112">
        <v>0</v>
      </c>
      <c r="AD45" s="112">
        <v>0</v>
      </c>
      <c r="AE45" s="112">
        <v>0</v>
      </c>
      <c r="AF45" s="111">
        <v>0</v>
      </c>
      <c r="AG45" s="111">
        <v>0</v>
      </c>
      <c r="AH45" s="111">
        <v>0</v>
      </c>
      <c r="AI45" s="111">
        <v>0</v>
      </c>
      <c r="AJ45" s="111">
        <v>0</v>
      </c>
      <c r="AK45" s="111">
        <v>0</v>
      </c>
      <c r="AL45" s="112">
        <v>0</v>
      </c>
      <c r="AM45" s="112">
        <v>0</v>
      </c>
      <c r="AN45" s="112">
        <v>0</v>
      </c>
      <c r="AO45" s="112">
        <v>0</v>
      </c>
      <c r="AP45" s="112">
        <v>0</v>
      </c>
      <c r="AQ45" s="112">
        <v>0</v>
      </c>
      <c r="AR45" s="111">
        <v>0</v>
      </c>
      <c r="AS45" s="111">
        <v>0</v>
      </c>
      <c r="AT45" s="111">
        <v>0</v>
      </c>
      <c r="AU45" s="111">
        <v>0</v>
      </c>
      <c r="AV45" s="111">
        <v>0</v>
      </c>
      <c r="AW45" s="111">
        <v>0</v>
      </c>
      <c r="AX45" s="112">
        <v>0</v>
      </c>
      <c r="AY45" s="112">
        <v>0</v>
      </c>
      <c r="AZ45" s="112">
        <v>0</v>
      </c>
      <c r="BA45" s="112">
        <v>0</v>
      </c>
      <c r="BB45" s="112">
        <v>0</v>
      </c>
      <c r="BC45" s="112">
        <v>0</v>
      </c>
      <c r="BD45" s="111">
        <v>0</v>
      </c>
      <c r="BE45" s="111">
        <v>0</v>
      </c>
      <c r="BF45" s="111">
        <v>0</v>
      </c>
      <c r="BG45" s="111">
        <v>0</v>
      </c>
      <c r="BH45" s="111">
        <v>0</v>
      </c>
      <c r="BI45" s="111">
        <v>0</v>
      </c>
      <c r="BJ45" s="112">
        <v>0</v>
      </c>
      <c r="BK45" s="112">
        <v>0</v>
      </c>
      <c r="BL45" s="112">
        <v>0</v>
      </c>
      <c r="BM45" s="112">
        <v>0</v>
      </c>
      <c r="BN45" s="112">
        <v>0</v>
      </c>
      <c r="BO45" s="112">
        <v>0</v>
      </c>
      <c r="BP45" s="111">
        <v>0</v>
      </c>
      <c r="BQ45" s="111">
        <v>0</v>
      </c>
      <c r="BR45" s="111">
        <v>0</v>
      </c>
      <c r="BS45" s="111">
        <v>0</v>
      </c>
      <c r="BT45" s="111">
        <v>0</v>
      </c>
      <c r="BU45" s="111">
        <v>0</v>
      </c>
    </row>
    <row r="46" spans="1:73" x14ac:dyDescent="0.25">
      <c r="A46" s="104">
        <v>-8</v>
      </c>
      <c r="B46" s="141">
        <v>0</v>
      </c>
      <c r="C46" s="117">
        <v>0</v>
      </c>
      <c r="D46" s="117">
        <v>0</v>
      </c>
      <c r="E46" s="117">
        <v>0</v>
      </c>
      <c r="F46" s="117">
        <v>0</v>
      </c>
      <c r="G46" s="117">
        <v>0</v>
      </c>
      <c r="H46" s="111">
        <v>0</v>
      </c>
      <c r="I46" s="111">
        <v>0</v>
      </c>
      <c r="J46" s="111">
        <v>0</v>
      </c>
      <c r="K46" s="111">
        <v>0</v>
      </c>
      <c r="L46" s="111">
        <v>0</v>
      </c>
      <c r="M46" s="111">
        <v>0</v>
      </c>
      <c r="N46" s="112">
        <v>0</v>
      </c>
      <c r="O46" s="112">
        <v>0</v>
      </c>
      <c r="P46" s="112">
        <v>0</v>
      </c>
      <c r="Q46" s="112">
        <v>0</v>
      </c>
      <c r="R46" s="112">
        <v>0</v>
      </c>
      <c r="S46" s="112">
        <v>0</v>
      </c>
      <c r="T46" s="111">
        <v>0</v>
      </c>
      <c r="U46" s="111">
        <v>0</v>
      </c>
      <c r="V46" s="111">
        <v>0</v>
      </c>
      <c r="W46" s="111">
        <v>0</v>
      </c>
      <c r="X46" s="111">
        <v>0</v>
      </c>
      <c r="Y46" s="111">
        <v>0</v>
      </c>
      <c r="Z46" s="112">
        <v>0</v>
      </c>
      <c r="AA46" s="112">
        <v>0</v>
      </c>
      <c r="AB46" s="112">
        <v>0</v>
      </c>
      <c r="AC46" s="112">
        <v>0</v>
      </c>
      <c r="AD46" s="112">
        <v>0</v>
      </c>
      <c r="AE46" s="112">
        <v>0</v>
      </c>
      <c r="AF46" s="111">
        <v>0</v>
      </c>
      <c r="AG46" s="111">
        <v>0</v>
      </c>
      <c r="AH46" s="111">
        <v>0</v>
      </c>
      <c r="AI46" s="111">
        <v>0</v>
      </c>
      <c r="AJ46" s="111">
        <v>0</v>
      </c>
      <c r="AK46" s="111">
        <v>0</v>
      </c>
      <c r="AL46" s="112">
        <v>0</v>
      </c>
      <c r="AM46" s="112">
        <v>0</v>
      </c>
      <c r="AN46" s="112">
        <v>0</v>
      </c>
      <c r="AO46" s="112">
        <v>0</v>
      </c>
      <c r="AP46" s="112">
        <v>0</v>
      </c>
      <c r="AQ46" s="112">
        <v>0</v>
      </c>
      <c r="AR46" s="111">
        <v>0</v>
      </c>
      <c r="AS46" s="111">
        <v>0</v>
      </c>
      <c r="AT46" s="111">
        <v>0</v>
      </c>
      <c r="AU46" s="111">
        <v>0</v>
      </c>
      <c r="AV46" s="111">
        <v>0</v>
      </c>
      <c r="AW46" s="111">
        <v>0</v>
      </c>
      <c r="AX46" s="112">
        <v>0</v>
      </c>
      <c r="AY46" s="112">
        <v>0</v>
      </c>
      <c r="AZ46" s="112">
        <v>0</v>
      </c>
      <c r="BA46" s="112">
        <v>0</v>
      </c>
      <c r="BB46" s="112">
        <v>0</v>
      </c>
      <c r="BC46" s="112">
        <v>0</v>
      </c>
      <c r="BD46" s="111">
        <v>0</v>
      </c>
      <c r="BE46" s="111">
        <v>0</v>
      </c>
      <c r="BF46" s="111">
        <v>0</v>
      </c>
      <c r="BG46" s="111">
        <v>0</v>
      </c>
      <c r="BH46" s="111">
        <v>0</v>
      </c>
      <c r="BI46" s="111">
        <v>0</v>
      </c>
      <c r="BJ46" s="112">
        <v>0</v>
      </c>
      <c r="BK46" s="112">
        <v>0</v>
      </c>
      <c r="BL46" s="112">
        <v>0</v>
      </c>
      <c r="BM46" s="112">
        <v>0</v>
      </c>
      <c r="BN46" s="112">
        <v>0</v>
      </c>
      <c r="BO46" s="112">
        <v>0</v>
      </c>
      <c r="BP46" s="111">
        <v>0</v>
      </c>
      <c r="BQ46" s="111">
        <v>0</v>
      </c>
      <c r="BR46" s="111">
        <v>0</v>
      </c>
      <c r="BS46" s="111">
        <v>0</v>
      </c>
      <c r="BT46" s="111">
        <v>0</v>
      </c>
      <c r="BU46" s="111">
        <v>0</v>
      </c>
    </row>
    <row r="47" spans="1:73" x14ac:dyDescent="0.25">
      <c r="A47" s="104">
        <v>-7.5</v>
      </c>
      <c r="B47" s="141">
        <v>0</v>
      </c>
      <c r="C47" s="117">
        <v>0</v>
      </c>
      <c r="D47" s="117">
        <v>0</v>
      </c>
      <c r="E47" s="117">
        <v>0</v>
      </c>
      <c r="F47" s="117">
        <v>0</v>
      </c>
      <c r="G47" s="117">
        <v>0</v>
      </c>
      <c r="H47" s="111">
        <v>0</v>
      </c>
      <c r="I47" s="111">
        <v>0</v>
      </c>
      <c r="J47" s="111">
        <v>0</v>
      </c>
      <c r="K47" s="111">
        <v>0</v>
      </c>
      <c r="L47" s="111">
        <v>0</v>
      </c>
      <c r="M47" s="111">
        <v>0</v>
      </c>
      <c r="N47" s="112">
        <v>0</v>
      </c>
      <c r="O47" s="112">
        <v>0</v>
      </c>
      <c r="P47" s="112">
        <v>0</v>
      </c>
      <c r="Q47" s="112">
        <v>0</v>
      </c>
      <c r="R47" s="112">
        <v>0</v>
      </c>
      <c r="S47" s="112">
        <v>0</v>
      </c>
      <c r="T47" s="111">
        <v>0</v>
      </c>
      <c r="U47" s="111">
        <v>0</v>
      </c>
      <c r="V47" s="111">
        <v>0</v>
      </c>
      <c r="W47" s="111">
        <v>0</v>
      </c>
      <c r="X47" s="111">
        <v>0</v>
      </c>
      <c r="Y47" s="111">
        <v>0</v>
      </c>
      <c r="Z47" s="112">
        <v>0</v>
      </c>
      <c r="AA47" s="112">
        <v>0</v>
      </c>
      <c r="AB47" s="112">
        <v>0</v>
      </c>
      <c r="AC47" s="112">
        <v>0</v>
      </c>
      <c r="AD47" s="112">
        <v>0</v>
      </c>
      <c r="AE47" s="112">
        <v>0</v>
      </c>
      <c r="AF47" s="111">
        <v>0</v>
      </c>
      <c r="AG47" s="111">
        <v>0</v>
      </c>
      <c r="AH47" s="111">
        <v>0</v>
      </c>
      <c r="AI47" s="111">
        <v>0</v>
      </c>
      <c r="AJ47" s="111">
        <v>0</v>
      </c>
      <c r="AK47" s="111">
        <v>0</v>
      </c>
      <c r="AL47" s="112">
        <v>0</v>
      </c>
      <c r="AM47" s="112">
        <v>0</v>
      </c>
      <c r="AN47" s="112">
        <v>0</v>
      </c>
      <c r="AO47" s="112">
        <v>0</v>
      </c>
      <c r="AP47" s="112">
        <v>0</v>
      </c>
      <c r="AQ47" s="112">
        <v>0</v>
      </c>
      <c r="AR47" s="111">
        <v>0</v>
      </c>
      <c r="AS47" s="111">
        <v>0</v>
      </c>
      <c r="AT47" s="111">
        <v>0</v>
      </c>
      <c r="AU47" s="111">
        <v>0</v>
      </c>
      <c r="AV47" s="111">
        <v>0</v>
      </c>
      <c r="AW47" s="111">
        <v>0</v>
      </c>
      <c r="AX47" s="112">
        <v>0</v>
      </c>
      <c r="AY47" s="112">
        <v>0</v>
      </c>
      <c r="AZ47" s="112">
        <v>0</v>
      </c>
      <c r="BA47" s="112">
        <v>0</v>
      </c>
      <c r="BB47" s="112">
        <v>0</v>
      </c>
      <c r="BC47" s="112">
        <v>0</v>
      </c>
      <c r="BD47" s="111">
        <v>0</v>
      </c>
      <c r="BE47" s="111">
        <v>0</v>
      </c>
      <c r="BF47" s="111">
        <v>0</v>
      </c>
      <c r="BG47" s="111">
        <v>0</v>
      </c>
      <c r="BH47" s="111">
        <v>0</v>
      </c>
      <c r="BI47" s="111">
        <v>0</v>
      </c>
      <c r="BJ47" s="112">
        <v>0</v>
      </c>
      <c r="BK47" s="112">
        <v>0</v>
      </c>
      <c r="BL47" s="112">
        <v>0</v>
      </c>
      <c r="BM47" s="112">
        <v>0</v>
      </c>
      <c r="BN47" s="112">
        <v>0</v>
      </c>
      <c r="BO47" s="112">
        <v>0</v>
      </c>
      <c r="BP47" s="111">
        <v>0</v>
      </c>
      <c r="BQ47" s="111">
        <v>0</v>
      </c>
      <c r="BR47" s="111">
        <v>0</v>
      </c>
      <c r="BS47" s="111">
        <v>0</v>
      </c>
      <c r="BT47" s="111">
        <v>0</v>
      </c>
      <c r="BU47" s="111">
        <v>0</v>
      </c>
    </row>
    <row r="48" spans="1:73" x14ac:dyDescent="0.25">
      <c r="A48" s="104">
        <v>-7</v>
      </c>
      <c r="B48" s="141">
        <v>0</v>
      </c>
      <c r="C48" s="117">
        <v>0</v>
      </c>
      <c r="D48" s="117">
        <v>0</v>
      </c>
      <c r="E48" s="117">
        <v>0</v>
      </c>
      <c r="F48" s="117">
        <v>0</v>
      </c>
      <c r="G48" s="117">
        <v>0</v>
      </c>
      <c r="H48" s="111">
        <v>0</v>
      </c>
      <c r="I48" s="111">
        <v>0</v>
      </c>
      <c r="J48" s="111">
        <v>0</v>
      </c>
      <c r="K48" s="111">
        <v>0</v>
      </c>
      <c r="L48" s="111">
        <v>0</v>
      </c>
      <c r="M48" s="111">
        <v>0</v>
      </c>
      <c r="N48" s="112">
        <v>0</v>
      </c>
      <c r="O48" s="112">
        <v>0</v>
      </c>
      <c r="P48" s="112">
        <v>0</v>
      </c>
      <c r="Q48" s="112">
        <v>0</v>
      </c>
      <c r="R48" s="112">
        <v>0</v>
      </c>
      <c r="S48" s="112">
        <v>0</v>
      </c>
      <c r="T48" s="111">
        <v>0</v>
      </c>
      <c r="U48" s="111">
        <v>0</v>
      </c>
      <c r="V48" s="111">
        <v>0</v>
      </c>
      <c r="W48" s="111">
        <v>0</v>
      </c>
      <c r="X48" s="111">
        <v>0</v>
      </c>
      <c r="Y48" s="111">
        <v>0</v>
      </c>
      <c r="Z48" s="112">
        <v>0</v>
      </c>
      <c r="AA48" s="112">
        <v>0</v>
      </c>
      <c r="AB48" s="112">
        <v>0</v>
      </c>
      <c r="AC48" s="112">
        <v>0</v>
      </c>
      <c r="AD48" s="112">
        <v>0</v>
      </c>
      <c r="AE48" s="112">
        <v>0</v>
      </c>
      <c r="AF48" s="111">
        <v>0</v>
      </c>
      <c r="AG48" s="111">
        <v>0</v>
      </c>
      <c r="AH48" s="111">
        <v>0</v>
      </c>
      <c r="AI48" s="111">
        <v>0</v>
      </c>
      <c r="AJ48" s="111">
        <v>0</v>
      </c>
      <c r="AK48" s="111">
        <v>0</v>
      </c>
      <c r="AL48" s="112">
        <v>0</v>
      </c>
      <c r="AM48" s="112">
        <v>0</v>
      </c>
      <c r="AN48" s="112">
        <v>0</v>
      </c>
      <c r="AO48" s="112">
        <v>0</v>
      </c>
      <c r="AP48" s="112">
        <v>0</v>
      </c>
      <c r="AQ48" s="112">
        <v>0</v>
      </c>
      <c r="AR48" s="111">
        <v>0</v>
      </c>
      <c r="AS48" s="111">
        <v>0</v>
      </c>
      <c r="AT48" s="111">
        <v>0</v>
      </c>
      <c r="AU48" s="111">
        <v>0</v>
      </c>
      <c r="AV48" s="111">
        <v>0</v>
      </c>
      <c r="AW48" s="111">
        <v>0</v>
      </c>
      <c r="AX48" s="112">
        <v>0</v>
      </c>
      <c r="AY48" s="112">
        <v>0</v>
      </c>
      <c r="AZ48" s="112">
        <v>0</v>
      </c>
      <c r="BA48" s="112">
        <v>0</v>
      </c>
      <c r="BB48" s="112">
        <v>0</v>
      </c>
      <c r="BC48" s="112">
        <v>0</v>
      </c>
      <c r="BD48" s="111">
        <v>0</v>
      </c>
      <c r="BE48" s="111">
        <v>0</v>
      </c>
      <c r="BF48" s="111">
        <v>0</v>
      </c>
      <c r="BG48" s="111">
        <v>0</v>
      </c>
      <c r="BH48" s="111">
        <v>0</v>
      </c>
      <c r="BI48" s="111">
        <v>0</v>
      </c>
      <c r="BJ48" s="112">
        <v>0</v>
      </c>
      <c r="BK48" s="112">
        <v>0</v>
      </c>
      <c r="BL48" s="112">
        <v>0</v>
      </c>
      <c r="BM48" s="112">
        <v>0</v>
      </c>
      <c r="BN48" s="112">
        <v>0</v>
      </c>
      <c r="BO48" s="112">
        <v>0</v>
      </c>
      <c r="BP48" s="111">
        <v>0</v>
      </c>
      <c r="BQ48" s="111">
        <v>0</v>
      </c>
      <c r="BR48" s="111">
        <v>0</v>
      </c>
      <c r="BS48" s="111">
        <v>0</v>
      </c>
      <c r="BT48" s="111">
        <v>0</v>
      </c>
      <c r="BU48" s="111">
        <v>0</v>
      </c>
    </row>
    <row r="49" spans="1:73" x14ac:dyDescent="0.25">
      <c r="A49" s="113">
        <v>-6.5</v>
      </c>
      <c r="B49" s="141">
        <v>0</v>
      </c>
      <c r="C49" s="117">
        <v>0</v>
      </c>
      <c r="D49" s="117">
        <v>0</v>
      </c>
      <c r="E49" s="117">
        <v>0</v>
      </c>
      <c r="F49" s="117">
        <v>0</v>
      </c>
      <c r="G49" s="117">
        <v>0</v>
      </c>
      <c r="H49" s="111">
        <v>0</v>
      </c>
      <c r="I49" s="111">
        <v>0</v>
      </c>
      <c r="J49" s="111">
        <v>0</v>
      </c>
      <c r="K49" s="111">
        <v>0</v>
      </c>
      <c r="L49" s="111">
        <v>0</v>
      </c>
      <c r="M49" s="111">
        <v>0</v>
      </c>
      <c r="N49" s="112">
        <v>0</v>
      </c>
      <c r="O49" s="112">
        <v>0</v>
      </c>
      <c r="P49" s="112">
        <v>0</v>
      </c>
      <c r="Q49" s="112">
        <v>0</v>
      </c>
      <c r="R49" s="112">
        <v>0</v>
      </c>
      <c r="S49" s="112">
        <v>0</v>
      </c>
      <c r="T49" s="111">
        <v>0</v>
      </c>
      <c r="U49" s="111">
        <v>0</v>
      </c>
      <c r="V49" s="111">
        <v>0</v>
      </c>
      <c r="W49" s="111">
        <v>0</v>
      </c>
      <c r="X49" s="111">
        <v>0</v>
      </c>
      <c r="Y49" s="111">
        <v>0</v>
      </c>
      <c r="Z49" s="112">
        <v>0</v>
      </c>
      <c r="AA49" s="112">
        <v>0</v>
      </c>
      <c r="AB49" s="112">
        <v>0</v>
      </c>
      <c r="AC49" s="112">
        <v>0</v>
      </c>
      <c r="AD49" s="112">
        <v>0</v>
      </c>
      <c r="AE49" s="112">
        <v>0</v>
      </c>
      <c r="AF49" s="111">
        <v>0</v>
      </c>
      <c r="AG49" s="111">
        <v>0</v>
      </c>
      <c r="AH49" s="111">
        <v>0</v>
      </c>
      <c r="AI49" s="111">
        <v>0</v>
      </c>
      <c r="AJ49" s="111">
        <v>0</v>
      </c>
      <c r="AK49" s="111">
        <v>0</v>
      </c>
      <c r="AL49" s="112">
        <v>0</v>
      </c>
      <c r="AM49" s="112">
        <v>0</v>
      </c>
      <c r="AN49" s="112">
        <v>0</v>
      </c>
      <c r="AO49" s="112">
        <v>0</v>
      </c>
      <c r="AP49" s="112">
        <v>0</v>
      </c>
      <c r="AQ49" s="112">
        <v>0</v>
      </c>
      <c r="AR49" s="111">
        <v>0</v>
      </c>
      <c r="AS49" s="111">
        <v>0</v>
      </c>
      <c r="AT49" s="111">
        <v>0</v>
      </c>
      <c r="AU49" s="111">
        <v>0</v>
      </c>
      <c r="AV49" s="111">
        <v>0</v>
      </c>
      <c r="AW49" s="111">
        <v>0</v>
      </c>
      <c r="AX49" s="112">
        <v>0</v>
      </c>
      <c r="AY49" s="112">
        <v>0</v>
      </c>
      <c r="AZ49" s="112">
        <v>0</v>
      </c>
      <c r="BA49" s="112">
        <v>0</v>
      </c>
      <c r="BB49" s="112">
        <v>0</v>
      </c>
      <c r="BC49" s="112">
        <v>0</v>
      </c>
      <c r="BD49" s="111">
        <v>0</v>
      </c>
      <c r="BE49" s="111">
        <v>0</v>
      </c>
      <c r="BF49" s="111">
        <v>0</v>
      </c>
      <c r="BG49" s="111">
        <v>0</v>
      </c>
      <c r="BH49" s="111">
        <v>0</v>
      </c>
      <c r="BI49" s="111">
        <v>0</v>
      </c>
      <c r="BJ49" s="112">
        <v>0</v>
      </c>
      <c r="BK49" s="112">
        <v>0</v>
      </c>
      <c r="BL49" s="112">
        <v>0</v>
      </c>
      <c r="BM49" s="112">
        <v>0</v>
      </c>
      <c r="BN49" s="112">
        <v>0</v>
      </c>
      <c r="BO49" s="112">
        <v>0</v>
      </c>
      <c r="BP49" s="111">
        <v>0</v>
      </c>
      <c r="BQ49" s="111">
        <v>0</v>
      </c>
      <c r="BR49" s="111">
        <v>0</v>
      </c>
      <c r="BS49" s="111">
        <v>0</v>
      </c>
      <c r="BT49" s="111">
        <v>0</v>
      </c>
      <c r="BU49" s="111">
        <v>0</v>
      </c>
    </row>
    <row r="50" spans="1:73" x14ac:dyDescent="0.25">
      <c r="A50" s="113">
        <v>-6</v>
      </c>
      <c r="B50" s="142">
        <v>1</v>
      </c>
      <c r="C50" s="112">
        <v>1</v>
      </c>
      <c r="D50" s="112">
        <v>1</v>
      </c>
      <c r="E50" s="112">
        <v>1</v>
      </c>
      <c r="F50" s="112">
        <v>1</v>
      </c>
      <c r="G50" s="112">
        <v>1</v>
      </c>
      <c r="H50" s="116">
        <v>0</v>
      </c>
      <c r="I50" s="116">
        <v>0</v>
      </c>
      <c r="J50" s="116">
        <v>0</v>
      </c>
      <c r="K50" s="116">
        <v>0</v>
      </c>
      <c r="L50" s="116">
        <v>0</v>
      </c>
      <c r="M50" s="116">
        <v>0</v>
      </c>
      <c r="N50" s="112">
        <v>0</v>
      </c>
      <c r="O50" s="112">
        <v>0</v>
      </c>
      <c r="P50" s="112">
        <v>0</v>
      </c>
      <c r="Q50" s="112">
        <v>0</v>
      </c>
      <c r="R50" s="112">
        <v>0</v>
      </c>
      <c r="S50" s="112">
        <v>0</v>
      </c>
      <c r="T50" s="111">
        <v>0</v>
      </c>
      <c r="U50" s="111">
        <v>0</v>
      </c>
      <c r="V50" s="111">
        <v>0</v>
      </c>
      <c r="W50" s="111">
        <v>0</v>
      </c>
      <c r="X50" s="111">
        <v>0</v>
      </c>
      <c r="Y50" s="111">
        <v>0</v>
      </c>
      <c r="Z50" s="112">
        <v>0</v>
      </c>
      <c r="AA50" s="112">
        <v>0</v>
      </c>
      <c r="AB50" s="112">
        <v>0</v>
      </c>
      <c r="AC50" s="112">
        <v>0</v>
      </c>
      <c r="AD50" s="112">
        <v>0</v>
      </c>
      <c r="AE50" s="112">
        <v>0</v>
      </c>
      <c r="AF50" s="111">
        <v>0</v>
      </c>
      <c r="AG50" s="111">
        <v>0</v>
      </c>
      <c r="AH50" s="111">
        <v>0</v>
      </c>
      <c r="AI50" s="111">
        <v>0</v>
      </c>
      <c r="AJ50" s="111">
        <v>0</v>
      </c>
      <c r="AK50" s="111">
        <v>0</v>
      </c>
      <c r="AL50" s="112">
        <v>0</v>
      </c>
      <c r="AM50" s="112">
        <v>0</v>
      </c>
      <c r="AN50" s="112">
        <v>0</v>
      </c>
      <c r="AO50" s="112">
        <v>0</v>
      </c>
      <c r="AP50" s="112">
        <v>0</v>
      </c>
      <c r="AQ50" s="112">
        <v>0</v>
      </c>
      <c r="AR50" s="111">
        <v>0</v>
      </c>
      <c r="AS50" s="111">
        <v>0</v>
      </c>
      <c r="AT50" s="111">
        <v>0</v>
      </c>
      <c r="AU50" s="111">
        <v>0</v>
      </c>
      <c r="AV50" s="111">
        <v>0</v>
      </c>
      <c r="AW50" s="111">
        <v>0</v>
      </c>
      <c r="AX50" s="112">
        <v>0</v>
      </c>
      <c r="AY50" s="112">
        <v>0</v>
      </c>
      <c r="AZ50" s="112">
        <v>0</v>
      </c>
      <c r="BA50" s="112">
        <v>0</v>
      </c>
      <c r="BB50" s="112">
        <v>0</v>
      </c>
      <c r="BC50" s="112">
        <v>0</v>
      </c>
      <c r="BD50" s="111">
        <v>0</v>
      </c>
      <c r="BE50" s="111">
        <v>0</v>
      </c>
      <c r="BF50" s="111">
        <v>0</v>
      </c>
      <c r="BG50" s="111">
        <v>0</v>
      </c>
      <c r="BH50" s="111">
        <v>0</v>
      </c>
      <c r="BI50" s="111">
        <v>0</v>
      </c>
      <c r="BJ50" s="112">
        <v>0</v>
      </c>
      <c r="BK50" s="112">
        <v>0</v>
      </c>
      <c r="BL50" s="112">
        <v>0</v>
      </c>
      <c r="BM50" s="112">
        <v>0</v>
      </c>
      <c r="BN50" s="112">
        <v>0</v>
      </c>
      <c r="BO50" s="112">
        <v>0</v>
      </c>
      <c r="BP50" s="111">
        <v>0</v>
      </c>
      <c r="BQ50" s="111">
        <v>0</v>
      </c>
      <c r="BR50" s="111">
        <v>0</v>
      </c>
      <c r="BS50" s="111">
        <v>0</v>
      </c>
      <c r="BT50" s="111">
        <v>0</v>
      </c>
      <c r="BU50" s="111">
        <v>0</v>
      </c>
    </row>
    <row r="51" spans="1:73" x14ac:dyDescent="0.25">
      <c r="A51" s="113">
        <v>-5.5</v>
      </c>
      <c r="B51" s="142">
        <v>1</v>
      </c>
      <c r="C51" s="112">
        <v>1</v>
      </c>
      <c r="D51" s="112">
        <v>1</v>
      </c>
      <c r="E51" s="112">
        <v>1</v>
      </c>
      <c r="F51" s="112">
        <v>1</v>
      </c>
      <c r="G51" s="112">
        <v>1</v>
      </c>
      <c r="H51" s="111">
        <v>1</v>
      </c>
      <c r="I51" s="111">
        <v>1</v>
      </c>
      <c r="J51" s="111">
        <v>1</v>
      </c>
      <c r="K51" s="111">
        <v>1</v>
      </c>
      <c r="L51" s="111">
        <v>1</v>
      </c>
      <c r="M51" s="111">
        <v>1</v>
      </c>
      <c r="N51" s="117">
        <v>0</v>
      </c>
      <c r="O51" s="117">
        <v>0</v>
      </c>
      <c r="P51" s="117">
        <v>0</v>
      </c>
      <c r="Q51" s="117">
        <v>0</v>
      </c>
      <c r="R51" s="117">
        <v>0</v>
      </c>
      <c r="S51" s="117">
        <v>0</v>
      </c>
      <c r="T51" s="111">
        <v>0</v>
      </c>
      <c r="U51" s="111">
        <v>0</v>
      </c>
      <c r="V51" s="111">
        <v>0</v>
      </c>
      <c r="W51" s="111">
        <v>0</v>
      </c>
      <c r="X51" s="111">
        <v>0</v>
      </c>
      <c r="Y51" s="111">
        <v>0</v>
      </c>
      <c r="Z51" s="112">
        <v>0</v>
      </c>
      <c r="AA51" s="112">
        <v>0</v>
      </c>
      <c r="AB51" s="112">
        <v>0</v>
      </c>
      <c r="AC51" s="112">
        <v>0</v>
      </c>
      <c r="AD51" s="112">
        <v>0</v>
      </c>
      <c r="AE51" s="112">
        <v>0</v>
      </c>
      <c r="AF51" s="111">
        <v>0</v>
      </c>
      <c r="AG51" s="111">
        <v>0</v>
      </c>
      <c r="AH51" s="111">
        <v>0</v>
      </c>
      <c r="AI51" s="111">
        <v>0</v>
      </c>
      <c r="AJ51" s="111">
        <v>0</v>
      </c>
      <c r="AK51" s="111">
        <v>0</v>
      </c>
      <c r="AL51" s="112">
        <v>0</v>
      </c>
      <c r="AM51" s="112">
        <v>0</v>
      </c>
      <c r="AN51" s="112">
        <v>0</v>
      </c>
      <c r="AO51" s="112">
        <v>0</v>
      </c>
      <c r="AP51" s="112">
        <v>0</v>
      </c>
      <c r="AQ51" s="112">
        <v>0</v>
      </c>
      <c r="AR51" s="111">
        <v>0</v>
      </c>
      <c r="AS51" s="111">
        <v>0</v>
      </c>
      <c r="AT51" s="111">
        <v>0</v>
      </c>
      <c r="AU51" s="111">
        <v>0</v>
      </c>
      <c r="AV51" s="111">
        <v>0</v>
      </c>
      <c r="AW51" s="111">
        <v>0</v>
      </c>
      <c r="AX51" s="112">
        <v>0</v>
      </c>
      <c r="AY51" s="112">
        <v>0</v>
      </c>
      <c r="AZ51" s="112">
        <v>0</v>
      </c>
      <c r="BA51" s="112">
        <v>0</v>
      </c>
      <c r="BB51" s="112">
        <v>0</v>
      </c>
      <c r="BC51" s="112">
        <v>0</v>
      </c>
      <c r="BD51" s="111">
        <v>0</v>
      </c>
      <c r="BE51" s="111">
        <v>0</v>
      </c>
      <c r="BF51" s="111">
        <v>0</v>
      </c>
      <c r="BG51" s="111">
        <v>0</v>
      </c>
      <c r="BH51" s="111">
        <v>0</v>
      </c>
      <c r="BI51" s="111">
        <v>0</v>
      </c>
      <c r="BJ51" s="112">
        <v>0</v>
      </c>
      <c r="BK51" s="112">
        <v>0</v>
      </c>
      <c r="BL51" s="112">
        <v>0</v>
      </c>
      <c r="BM51" s="112">
        <v>0</v>
      </c>
      <c r="BN51" s="112">
        <v>0</v>
      </c>
      <c r="BO51" s="112">
        <v>0</v>
      </c>
      <c r="BP51" s="111">
        <v>0</v>
      </c>
      <c r="BQ51" s="111">
        <v>0</v>
      </c>
      <c r="BR51" s="111">
        <v>0</v>
      </c>
      <c r="BS51" s="111">
        <v>0</v>
      </c>
      <c r="BT51" s="111">
        <v>0</v>
      </c>
      <c r="BU51" s="111">
        <v>0</v>
      </c>
    </row>
    <row r="52" spans="1:73" x14ac:dyDescent="0.25">
      <c r="A52" s="113">
        <v>-5</v>
      </c>
      <c r="B52" s="142">
        <v>1</v>
      </c>
      <c r="C52" s="112">
        <v>1</v>
      </c>
      <c r="D52" s="112">
        <v>1</v>
      </c>
      <c r="E52" s="112">
        <v>1</v>
      </c>
      <c r="F52" s="112">
        <v>1</v>
      </c>
      <c r="G52" s="112">
        <v>1</v>
      </c>
      <c r="H52" s="111">
        <v>1</v>
      </c>
      <c r="I52" s="111">
        <v>1</v>
      </c>
      <c r="J52" s="111">
        <v>1</v>
      </c>
      <c r="K52" s="111">
        <v>1</v>
      </c>
      <c r="L52" s="111">
        <v>1</v>
      </c>
      <c r="M52" s="111">
        <v>1</v>
      </c>
      <c r="N52" s="112">
        <v>1</v>
      </c>
      <c r="O52" s="112">
        <v>1</v>
      </c>
      <c r="P52" s="112">
        <v>1</v>
      </c>
      <c r="Q52" s="112">
        <v>1</v>
      </c>
      <c r="R52" s="112">
        <v>1</v>
      </c>
      <c r="S52" s="112">
        <v>1</v>
      </c>
      <c r="T52" s="116">
        <v>0</v>
      </c>
      <c r="U52" s="116">
        <v>0</v>
      </c>
      <c r="V52" s="116">
        <v>0</v>
      </c>
      <c r="W52" s="116">
        <v>0</v>
      </c>
      <c r="X52" s="116">
        <v>0</v>
      </c>
      <c r="Y52" s="116">
        <v>0</v>
      </c>
      <c r="Z52" s="112">
        <v>0</v>
      </c>
      <c r="AA52" s="112">
        <v>0</v>
      </c>
      <c r="AB52" s="112">
        <v>0</v>
      </c>
      <c r="AC52" s="112">
        <v>0</v>
      </c>
      <c r="AD52" s="112">
        <v>0</v>
      </c>
      <c r="AE52" s="112">
        <v>0</v>
      </c>
      <c r="AF52" s="111">
        <v>0</v>
      </c>
      <c r="AG52" s="111">
        <v>0</v>
      </c>
      <c r="AH52" s="111">
        <v>0</v>
      </c>
      <c r="AI52" s="111">
        <v>0</v>
      </c>
      <c r="AJ52" s="111">
        <v>0</v>
      </c>
      <c r="AK52" s="111">
        <v>0</v>
      </c>
      <c r="AL52" s="112">
        <v>0</v>
      </c>
      <c r="AM52" s="112">
        <v>0</v>
      </c>
      <c r="AN52" s="112">
        <v>0</v>
      </c>
      <c r="AO52" s="112">
        <v>0</v>
      </c>
      <c r="AP52" s="112">
        <v>0</v>
      </c>
      <c r="AQ52" s="112">
        <v>0</v>
      </c>
      <c r="AR52" s="111">
        <v>0</v>
      </c>
      <c r="AS52" s="111">
        <v>0</v>
      </c>
      <c r="AT52" s="111">
        <v>0</v>
      </c>
      <c r="AU52" s="111">
        <v>0</v>
      </c>
      <c r="AV52" s="111">
        <v>0</v>
      </c>
      <c r="AW52" s="111">
        <v>0</v>
      </c>
      <c r="AX52" s="112">
        <v>0</v>
      </c>
      <c r="AY52" s="112">
        <v>0</v>
      </c>
      <c r="AZ52" s="112">
        <v>0</v>
      </c>
      <c r="BA52" s="112">
        <v>0</v>
      </c>
      <c r="BB52" s="112">
        <v>0</v>
      </c>
      <c r="BC52" s="112">
        <v>0</v>
      </c>
      <c r="BD52" s="111">
        <v>0</v>
      </c>
      <c r="BE52" s="111">
        <v>0</v>
      </c>
      <c r="BF52" s="111">
        <v>0</v>
      </c>
      <c r="BG52" s="111">
        <v>0</v>
      </c>
      <c r="BH52" s="111">
        <v>0</v>
      </c>
      <c r="BI52" s="111">
        <v>0</v>
      </c>
      <c r="BJ52" s="112">
        <v>0</v>
      </c>
      <c r="BK52" s="112">
        <v>0</v>
      </c>
      <c r="BL52" s="112">
        <v>0</v>
      </c>
      <c r="BM52" s="112">
        <v>0</v>
      </c>
      <c r="BN52" s="112">
        <v>0</v>
      </c>
      <c r="BO52" s="112">
        <v>0</v>
      </c>
      <c r="BP52" s="111">
        <v>0</v>
      </c>
      <c r="BQ52" s="111">
        <v>0</v>
      </c>
      <c r="BR52" s="111">
        <v>0</v>
      </c>
      <c r="BS52" s="111">
        <v>0</v>
      </c>
      <c r="BT52" s="111">
        <v>0</v>
      </c>
      <c r="BU52" s="111">
        <v>0</v>
      </c>
    </row>
    <row r="53" spans="1:73" x14ac:dyDescent="0.25">
      <c r="A53" s="113">
        <v>-4.5</v>
      </c>
      <c r="B53" s="142">
        <v>2</v>
      </c>
      <c r="C53" s="112">
        <v>2</v>
      </c>
      <c r="D53" s="112">
        <v>2</v>
      </c>
      <c r="E53" s="112">
        <v>2</v>
      </c>
      <c r="F53" s="112">
        <v>2</v>
      </c>
      <c r="G53" s="112">
        <v>2</v>
      </c>
      <c r="H53" s="111">
        <v>1</v>
      </c>
      <c r="I53" s="111">
        <v>1</v>
      </c>
      <c r="J53" s="111">
        <v>1</v>
      </c>
      <c r="K53" s="111">
        <v>1</v>
      </c>
      <c r="L53" s="111">
        <v>1</v>
      </c>
      <c r="M53" s="111">
        <v>1</v>
      </c>
      <c r="N53" s="112">
        <v>1</v>
      </c>
      <c r="O53" s="112">
        <v>1</v>
      </c>
      <c r="P53" s="112">
        <v>1</v>
      </c>
      <c r="Q53" s="112">
        <v>1</v>
      </c>
      <c r="R53" s="112">
        <v>1</v>
      </c>
      <c r="S53" s="112">
        <v>1</v>
      </c>
      <c r="T53" s="111">
        <v>1</v>
      </c>
      <c r="U53" s="111">
        <v>1</v>
      </c>
      <c r="V53" s="111">
        <v>1</v>
      </c>
      <c r="W53" s="111">
        <v>1</v>
      </c>
      <c r="X53" s="111">
        <v>1</v>
      </c>
      <c r="Y53" s="111">
        <v>1</v>
      </c>
      <c r="Z53" s="112">
        <v>0</v>
      </c>
      <c r="AA53" s="112">
        <v>0</v>
      </c>
      <c r="AB53" s="112">
        <v>0</v>
      </c>
      <c r="AC53" s="112">
        <v>0</v>
      </c>
      <c r="AD53" s="112">
        <v>0</v>
      </c>
      <c r="AE53" s="112">
        <v>0</v>
      </c>
      <c r="AF53" s="111">
        <v>0</v>
      </c>
      <c r="AG53" s="111">
        <v>0</v>
      </c>
      <c r="AH53" s="111">
        <v>0</v>
      </c>
      <c r="AI53" s="111">
        <v>0</v>
      </c>
      <c r="AJ53" s="111">
        <v>0</v>
      </c>
      <c r="AK53" s="111">
        <v>0</v>
      </c>
      <c r="AL53" s="112">
        <v>0</v>
      </c>
      <c r="AM53" s="112">
        <v>0</v>
      </c>
      <c r="AN53" s="112">
        <v>0</v>
      </c>
      <c r="AO53" s="112">
        <v>0</v>
      </c>
      <c r="AP53" s="112">
        <v>0</v>
      </c>
      <c r="AQ53" s="112">
        <v>0</v>
      </c>
      <c r="AR53" s="111">
        <v>0</v>
      </c>
      <c r="AS53" s="111">
        <v>0</v>
      </c>
      <c r="AT53" s="111">
        <v>0</v>
      </c>
      <c r="AU53" s="111">
        <v>0</v>
      </c>
      <c r="AV53" s="111">
        <v>0</v>
      </c>
      <c r="AW53" s="111">
        <v>0</v>
      </c>
      <c r="AX53" s="112">
        <v>0</v>
      </c>
      <c r="AY53" s="112">
        <v>0</v>
      </c>
      <c r="AZ53" s="112">
        <v>0</v>
      </c>
      <c r="BA53" s="112">
        <v>0</v>
      </c>
      <c r="BB53" s="112">
        <v>0</v>
      </c>
      <c r="BC53" s="112">
        <v>0</v>
      </c>
      <c r="BD53" s="111">
        <v>0</v>
      </c>
      <c r="BE53" s="111">
        <v>0</v>
      </c>
      <c r="BF53" s="111">
        <v>0</v>
      </c>
      <c r="BG53" s="111">
        <v>0</v>
      </c>
      <c r="BH53" s="111">
        <v>0</v>
      </c>
      <c r="BI53" s="111">
        <v>0</v>
      </c>
      <c r="BJ53" s="112">
        <v>0</v>
      </c>
      <c r="BK53" s="112">
        <v>0</v>
      </c>
      <c r="BL53" s="112">
        <v>0</v>
      </c>
      <c r="BM53" s="112">
        <v>0</v>
      </c>
      <c r="BN53" s="112">
        <v>0</v>
      </c>
      <c r="BO53" s="112">
        <v>0</v>
      </c>
      <c r="BP53" s="111">
        <v>0</v>
      </c>
      <c r="BQ53" s="111">
        <v>0</v>
      </c>
      <c r="BR53" s="111">
        <v>0</v>
      </c>
      <c r="BS53" s="111">
        <v>0</v>
      </c>
      <c r="BT53" s="111">
        <v>0</v>
      </c>
      <c r="BU53" s="111">
        <v>0</v>
      </c>
    </row>
    <row r="54" spans="1:73" x14ac:dyDescent="0.25">
      <c r="A54" s="113">
        <v>-4</v>
      </c>
      <c r="B54" s="142">
        <v>2</v>
      </c>
      <c r="C54" s="112">
        <v>2</v>
      </c>
      <c r="D54" s="112">
        <v>2</v>
      </c>
      <c r="E54" s="112">
        <v>2</v>
      </c>
      <c r="F54" s="112">
        <v>2</v>
      </c>
      <c r="G54" s="112">
        <v>2</v>
      </c>
      <c r="H54" s="111">
        <v>2</v>
      </c>
      <c r="I54" s="111">
        <v>2</v>
      </c>
      <c r="J54" s="111">
        <v>2</v>
      </c>
      <c r="K54" s="111">
        <v>2</v>
      </c>
      <c r="L54" s="111">
        <v>2</v>
      </c>
      <c r="M54" s="111">
        <v>2</v>
      </c>
      <c r="N54" s="112">
        <v>1</v>
      </c>
      <c r="O54" s="112">
        <v>1</v>
      </c>
      <c r="P54" s="112">
        <v>1</v>
      </c>
      <c r="Q54" s="112">
        <v>1</v>
      </c>
      <c r="R54" s="112">
        <v>1</v>
      </c>
      <c r="S54" s="112">
        <v>1</v>
      </c>
      <c r="T54" s="111">
        <v>1</v>
      </c>
      <c r="U54" s="111">
        <v>1</v>
      </c>
      <c r="V54" s="111">
        <v>1</v>
      </c>
      <c r="W54" s="111">
        <v>1</v>
      </c>
      <c r="X54" s="111">
        <v>1</v>
      </c>
      <c r="Y54" s="111">
        <v>1</v>
      </c>
      <c r="Z54" s="112">
        <v>0</v>
      </c>
      <c r="AA54" s="112">
        <v>0</v>
      </c>
      <c r="AB54" s="112">
        <v>0</v>
      </c>
      <c r="AC54" s="112">
        <v>0</v>
      </c>
      <c r="AD54" s="112">
        <v>0</v>
      </c>
      <c r="AE54" s="112">
        <v>0</v>
      </c>
      <c r="AF54" s="111">
        <v>0</v>
      </c>
      <c r="AG54" s="111">
        <v>0</v>
      </c>
      <c r="AH54" s="111">
        <v>0</v>
      </c>
      <c r="AI54" s="111">
        <v>0</v>
      </c>
      <c r="AJ54" s="111">
        <v>0</v>
      </c>
      <c r="AK54" s="111">
        <v>0</v>
      </c>
      <c r="AL54" s="112">
        <v>0</v>
      </c>
      <c r="AM54" s="112">
        <v>0</v>
      </c>
      <c r="AN54" s="112">
        <v>0</v>
      </c>
      <c r="AO54" s="112">
        <v>0</v>
      </c>
      <c r="AP54" s="112">
        <v>0</v>
      </c>
      <c r="AQ54" s="112">
        <v>0</v>
      </c>
      <c r="AR54" s="111">
        <v>0</v>
      </c>
      <c r="AS54" s="111">
        <v>0</v>
      </c>
      <c r="AT54" s="111">
        <v>0</v>
      </c>
      <c r="AU54" s="111">
        <v>0</v>
      </c>
      <c r="AV54" s="111">
        <v>0</v>
      </c>
      <c r="AW54" s="111">
        <v>0</v>
      </c>
      <c r="AX54" s="112">
        <v>0</v>
      </c>
      <c r="AY54" s="112">
        <v>0</v>
      </c>
      <c r="AZ54" s="112">
        <v>0</v>
      </c>
      <c r="BA54" s="112">
        <v>0</v>
      </c>
      <c r="BB54" s="112">
        <v>0</v>
      </c>
      <c r="BC54" s="112">
        <v>0</v>
      </c>
      <c r="BD54" s="111">
        <v>0</v>
      </c>
      <c r="BE54" s="111">
        <v>0</v>
      </c>
      <c r="BF54" s="111">
        <v>0</v>
      </c>
      <c r="BG54" s="111">
        <v>0</v>
      </c>
      <c r="BH54" s="111">
        <v>0</v>
      </c>
      <c r="BI54" s="111">
        <v>0</v>
      </c>
      <c r="BJ54" s="112">
        <v>0</v>
      </c>
      <c r="BK54" s="112">
        <v>0</v>
      </c>
      <c r="BL54" s="112">
        <v>0</v>
      </c>
      <c r="BM54" s="112">
        <v>0</v>
      </c>
      <c r="BN54" s="112">
        <v>0</v>
      </c>
      <c r="BO54" s="112">
        <v>0</v>
      </c>
      <c r="BP54" s="111">
        <v>0</v>
      </c>
      <c r="BQ54" s="111">
        <v>0</v>
      </c>
      <c r="BR54" s="111">
        <v>0</v>
      </c>
      <c r="BS54" s="111">
        <v>0</v>
      </c>
      <c r="BT54" s="111">
        <v>0</v>
      </c>
      <c r="BU54" s="111">
        <v>0</v>
      </c>
    </row>
    <row r="55" spans="1:73" x14ac:dyDescent="0.25">
      <c r="A55" s="113">
        <v>-3.5</v>
      </c>
      <c r="B55" s="142">
        <v>2</v>
      </c>
      <c r="C55" s="112">
        <v>2</v>
      </c>
      <c r="D55" s="112">
        <v>2</v>
      </c>
      <c r="E55" s="112">
        <v>2</v>
      </c>
      <c r="F55" s="112">
        <v>2</v>
      </c>
      <c r="G55" s="112">
        <v>2</v>
      </c>
      <c r="H55" s="111">
        <v>2</v>
      </c>
      <c r="I55" s="111">
        <v>2</v>
      </c>
      <c r="J55" s="111">
        <v>2</v>
      </c>
      <c r="K55" s="111">
        <v>2</v>
      </c>
      <c r="L55" s="111">
        <v>2</v>
      </c>
      <c r="M55" s="111">
        <v>2</v>
      </c>
      <c r="N55" s="112">
        <v>2</v>
      </c>
      <c r="O55" s="112">
        <v>2</v>
      </c>
      <c r="P55" s="112">
        <v>2</v>
      </c>
      <c r="Q55" s="112">
        <v>2</v>
      </c>
      <c r="R55" s="112">
        <v>2</v>
      </c>
      <c r="S55" s="112">
        <v>2</v>
      </c>
      <c r="T55" s="111">
        <v>1</v>
      </c>
      <c r="U55" s="111">
        <v>1</v>
      </c>
      <c r="V55" s="111">
        <v>1</v>
      </c>
      <c r="W55" s="111">
        <v>1</v>
      </c>
      <c r="X55" s="111">
        <v>1</v>
      </c>
      <c r="Y55" s="111">
        <v>1</v>
      </c>
      <c r="Z55" s="117">
        <v>0</v>
      </c>
      <c r="AA55" s="117">
        <v>0</v>
      </c>
      <c r="AB55" s="117">
        <v>0</v>
      </c>
      <c r="AC55" s="117">
        <v>0</v>
      </c>
      <c r="AD55" s="117">
        <v>0</v>
      </c>
      <c r="AE55" s="117">
        <v>0</v>
      </c>
      <c r="AF55" s="111">
        <v>0</v>
      </c>
      <c r="AG55" s="111">
        <v>0</v>
      </c>
      <c r="AH55" s="111">
        <v>0</v>
      </c>
      <c r="AI55" s="111">
        <v>0</v>
      </c>
      <c r="AJ55" s="111">
        <v>0</v>
      </c>
      <c r="AK55" s="111">
        <v>0</v>
      </c>
      <c r="AL55" s="112">
        <v>0</v>
      </c>
      <c r="AM55" s="112">
        <v>0</v>
      </c>
      <c r="AN55" s="112">
        <v>0</v>
      </c>
      <c r="AO55" s="112">
        <v>0</v>
      </c>
      <c r="AP55" s="112">
        <v>0</v>
      </c>
      <c r="AQ55" s="112">
        <v>0</v>
      </c>
      <c r="AR55" s="111">
        <v>0</v>
      </c>
      <c r="AS55" s="111">
        <v>0</v>
      </c>
      <c r="AT55" s="111">
        <v>0</v>
      </c>
      <c r="AU55" s="111">
        <v>0</v>
      </c>
      <c r="AV55" s="111">
        <v>0</v>
      </c>
      <c r="AW55" s="111">
        <v>0</v>
      </c>
      <c r="AX55" s="112">
        <v>0</v>
      </c>
      <c r="AY55" s="112">
        <v>0</v>
      </c>
      <c r="AZ55" s="112">
        <v>0</v>
      </c>
      <c r="BA55" s="112">
        <v>0</v>
      </c>
      <c r="BB55" s="112">
        <v>0</v>
      </c>
      <c r="BC55" s="112">
        <v>0</v>
      </c>
      <c r="BD55" s="111">
        <v>0</v>
      </c>
      <c r="BE55" s="111">
        <v>0</v>
      </c>
      <c r="BF55" s="111">
        <v>0</v>
      </c>
      <c r="BG55" s="111">
        <v>0</v>
      </c>
      <c r="BH55" s="111">
        <v>0</v>
      </c>
      <c r="BI55" s="111">
        <v>0</v>
      </c>
      <c r="BJ55" s="112">
        <v>0</v>
      </c>
      <c r="BK55" s="112">
        <v>0</v>
      </c>
      <c r="BL55" s="112">
        <v>0</v>
      </c>
      <c r="BM55" s="112">
        <v>0</v>
      </c>
      <c r="BN55" s="112">
        <v>0</v>
      </c>
      <c r="BO55" s="112">
        <v>0</v>
      </c>
      <c r="BP55" s="111">
        <v>0</v>
      </c>
      <c r="BQ55" s="111">
        <v>0</v>
      </c>
      <c r="BR55" s="111">
        <v>0</v>
      </c>
      <c r="BS55" s="111">
        <v>0</v>
      </c>
      <c r="BT55" s="111">
        <v>0</v>
      </c>
      <c r="BU55" s="111">
        <v>0</v>
      </c>
    </row>
    <row r="56" spans="1:73" x14ac:dyDescent="0.25">
      <c r="A56" s="113">
        <v>-3</v>
      </c>
      <c r="B56" s="142">
        <v>3</v>
      </c>
      <c r="C56" s="112">
        <v>3</v>
      </c>
      <c r="D56" s="112">
        <v>3</v>
      </c>
      <c r="E56" s="112">
        <v>3</v>
      </c>
      <c r="F56" s="112">
        <v>3</v>
      </c>
      <c r="G56" s="112">
        <v>3</v>
      </c>
      <c r="H56" s="111">
        <v>2</v>
      </c>
      <c r="I56" s="111">
        <v>2</v>
      </c>
      <c r="J56" s="111">
        <v>2</v>
      </c>
      <c r="K56" s="111">
        <v>2</v>
      </c>
      <c r="L56" s="111">
        <v>2</v>
      </c>
      <c r="M56" s="111">
        <v>2</v>
      </c>
      <c r="N56" s="112">
        <v>2</v>
      </c>
      <c r="O56" s="112">
        <v>2</v>
      </c>
      <c r="P56" s="112">
        <v>2</v>
      </c>
      <c r="Q56" s="112">
        <v>2</v>
      </c>
      <c r="R56" s="112">
        <v>2</v>
      </c>
      <c r="S56" s="112">
        <v>2</v>
      </c>
      <c r="T56" s="111">
        <v>2</v>
      </c>
      <c r="U56" s="111">
        <v>2</v>
      </c>
      <c r="V56" s="111">
        <v>2</v>
      </c>
      <c r="W56" s="111">
        <v>2</v>
      </c>
      <c r="X56" s="111">
        <v>2</v>
      </c>
      <c r="Y56" s="111">
        <v>2</v>
      </c>
      <c r="Z56" s="112">
        <v>1</v>
      </c>
      <c r="AA56" s="112">
        <v>1</v>
      </c>
      <c r="AB56" s="112">
        <v>1</v>
      </c>
      <c r="AC56" s="112">
        <v>1</v>
      </c>
      <c r="AD56" s="112">
        <v>1</v>
      </c>
      <c r="AE56" s="112">
        <v>1</v>
      </c>
      <c r="AF56" s="111">
        <v>0</v>
      </c>
      <c r="AG56" s="111">
        <v>0</v>
      </c>
      <c r="AH56" s="111">
        <v>0</v>
      </c>
      <c r="AI56" s="111">
        <v>0</v>
      </c>
      <c r="AJ56" s="111">
        <v>0</v>
      </c>
      <c r="AK56" s="111">
        <v>0</v>
      </c>
      <c r="AL56" s="112">
        <v>0</v>
      </c>
      <c r="AM56" s="112">
        <v>0</v>
      </c>
      <c r="AN56" s="112">
        <v>0</v>
      </c>
      <c r="AO56" s="112">
        <v>0</v>
      </c>
      <c r="AP56" s="112">
        <v>0</v>
      </c>
      <c r="AQ56" s="112">
        <v>0</v>
      </c>
      <c r="AR56" s="111">
        <v>0</v>
      </c>
      <c r="AS56" s="111">
        <v>0</v>
      </c>
      <c r="AT56" s="111">
        <v>0</v>
      </c>
      <c r="AU56" s="111">
        <v>0</v>
      </c>
      <c r="AV56" s="111">
        <v>0</v>
      </c>
      <c r="AW56" s="111">
        <v>0</v>
      </c>
      <c r="AX56" s="112">
        <v>0</v>
      </c>
      <c r="AY56" s="112">
        <v>0</v>
      </c>
      <c r="AZ56" s="112">
        <v>0</v>
      </c>
      <c r="BA56" s="112">
        <v>0</v>
      </c>
      <c r="BB56" s="112">
        <v>0</v>
      </c>
      <c r="BC56" s="112">
        <v>0</v>
      </c>
      <c r="BD56" s="111">
        <v>0</v>
      </c>
      <c r="BE56" s="111">
        <v>0</v>
      </c>
      <c r="BF56" s="111">
        <v>0</v>
      </c>
      <c r="BG56" s="111">
        <v>0</v>
      </c>
      <c r="BH56" s="111">
        <v>0</v>
      </c>
      <c r="BI56" s="111">
        <v>0</v>
      </c>
      <c r="BJ56" s="112">
        <v>0</v>
      </c>
      <c r="BK56" s="112">
        <v>0</v>
      </c>
      <c r="BL56" s="112">
        <v>0</v>
      </c>
      <c r="BM56" s="112">
        <v>0</v>
      </c>
      <c r="BN56" s="112">
        <v>0</v>
      </c>
      <c r="BO56" s="112">
        <v>0</v>
      </c>
      <c r="BP56" s="111">
        <v>0</v>
      </c>
      <c r="BQ56" s="111">
        <v>0</v>
      </c>
      <c r="BR56" s="111">
        <v>0</v>
      </c>
      <c r="BS56" s="111">
        <v>0</v>
      </c>
      <c r="BT56" s="111">
        <v>0</v>
      </c>
      <c r="BU56" s="111">
        <v>0</v>
      </c>
    </row>
    <row r="57" spans="1:73" x14ac:dyDescent="0.25">
      <c r="A57" s="113">
        <v>-2.5</v>
      </c>
      <c r="B57" s="142">
        <v>3</v>
      </c>
      <c r="C57" s="112">
        <v>3</v>
      </c>
      <c r="D57" s="112">
        <v>3</v>
      </c>
      <c r="E57" s="112">
        <v>3</v>
      </c>
      <c r="F57" s="112">
        <v>3</v>
      </c>
      <c r="G57" s="112">
        <v>3</v>
      </c>
      <c r="H57" s="111">
        <v>3</v>
      </c>
      <c r="I57" s="111">
        <v>3</v>
      </c>
      <c r="J57" s="111">
        <v>3</v>
      </c>
      <c r="K57" s="111">
        <v>3</v>
      </c>
      <c r="L57" s="111">
        <v>3</v>
      </c>
      <c r="M57" s="111">
        <v>3</v>
      </c>
      <c r="N57" s="112">
        <v>2</v>
      </c>
      <c r="O57" s="112">
        <v>2</v>
      </c>
      <c r="P57" s="112">
        <v>2</v>
      </c>
      <c r="Q57" s="112">
        <v>2</v>
      </c>
      <c r="R57" s="112">
        <v>2</v>
      </c>
      <c r="S57" s="112">
        <v>2</v>
      </c>
      <c r="T57" s="111">
        <v>2</v>
      </c>
      <c r="U57" s="111">
        <v>2</v>
      </c>
      <c r="V57" s="111">
        <v>2</v>
      </c>
      <c r="W57" s="111">
        <v>2</v>
      </c>
      <c r="X57" s="111">
        <v>2</v>
      </c>
      <c r="Y57" s="111">
        <v>2</v>
      </c>
      <c r="Z57" s="112">
        <v>1</v>
      </c>
      <c r="AA57" s="112">
        <v>1</v>
      </c>
      <c r="AB57" s="112">
        <v>1</v>
      </c>
      <c r="AC57" s="112">
        <v>1</v>
      </c>
      <c r="AD57" s="112">
        <v>1</v>
      </c>
      <c r="AE57" s="112">
        <v>1</v>
      </c>
      <c r="AF57" s="111">
        <v>0</v>
      </c>
      <c r="AG57" s="111">
        <v>0</v>
      </c>
      <c r="AH57" s="111">
        <v>0</v>
      </c>
      <c r="AI57" s="111">
        <v>0</v>
      </c>
      <c r="AJ57" s="111">
        <v>0</v>
      </c>
      <c r="AK57" s="111">
        <v>0</v>
      </c>
      <c r="AL57" s="112">
        <v>0</v>
      </c>
      <c r="AM57" s="112">
        <v>0</v>
      </c>
      <c r="AN57" s="112">
        <v>0</v>
      </c>
      <c r="AO57" s="112">
        <v>0</v>
      </c>
      <c r="AP57" s="112">
        <v>0</v>
      </c>
      <c r="AQ57" s="112">
        <v>0</v>
      </c>
      <c r="AR57" s="111">
        <v>0</v>
      </c>
      <c r="AS57" s="111">
        <v>0</v>
      </c>
      <c r="AT57" s="111">
        <v>0</v>
      </c>
      <c r="AU57" s="111">
        <v>0</v>
      </c>
      <c r="AV57" s="111">
        <v>0</v>
      </c>
      <c r="AW57" s="111">
        <v>0</v>
      </c>
      <c r="AX57" s="112">
        <v>0</v>
      </c>
      <c r="AY57" s="112">
        <v>0</v>
      </c>
      <c r="AZ57" s="112">
        <v>0</v>
      </c>
      <c r="BA57" s="112">
        <v>0</v>
      </c>
      <c r="BB57" s="112">
        <v>0</v>
      </c>
      <c r="BC57" s="112">
        <v>0</v>
      </c>
      <c r="BD57" s="111">
        <v>0</v>
      </c>
      <c r="BE57" s="111">
        <v>0</v>
      </c>
      <c r="BF57" s="111">
        <v>0</v>
      </c>
      <c r="BG57" s="111">
        <v>0</v>
      </c>
      <c r="BH57" s="111">
        <v>0</v>
      </c>
      <c r="BI57" s="111">
        <v>0</v>
      </c>
      <c r="BJ57" s="112">
        <v>0</v>
      </c>
      <c r="BK57" s="112">
        <v>0</v>
      </c>
      <c r="BL57" s="112">
        <v>0</v>
      </c>
      <c r="BM57" s="112">
        <v>0</v>
      </c>
      <c r="BN57" s="112">
        <v>0</v>
      </c>
      <c r="BO57" s="112">
        <v>0</v>
      </c>
      <c r="BP57" s="111">
        <v>0</v>
      </c>
      <c r="BQ57" s="111">
        <v>0</v>
      </c>
      <c r="BR57" s="111">
        <v>0</v>
      </c>
      <c r="BS57" s="111">
        <v>0</v>
      </c>
      <c r="BT57" s="111">
        <v>0</v>
      </c>
      <c r="BU57" s="111">
        <v>0</v>
      </c>
    </row>
    <row r="58" spans="1:73" x14ac:dyDescent="0.25">
      <c r="A58" s="113">
        <v>-2</v>
      </c>
      <c r="B58" s="142">
        <v>3</v>
      </c>
      <c r="C58" s="112">
        <v>3</v>
      </c>
      <c r="D58" s="112">
        <v>3</v>
      </c>
      <c r="E58" s="112">
        <v>3</v>
      </c>
      <c r="F58" s="112">
        <v>3</v>
      </c>
      <c r="G58" s="112">
        <v>3</v>
      </c>
      <c r="H58" s="111">
        <v>3</v>
      </c>
      <c r="I58" s="111">
        <v>3</v>
      </c>
      <c r="J58" s="111">
        <v>3</v>
      </c>
      <c r="K58" s="111">
        <v>3</v>
      </c>
      <c r="L58" s="111">
        <v>3</v>
      </c>
      <c r="M58" s="111">
        <v>3</v>
      </c>
      <c r="N58" s="112">
        <v>3</v>
      </c>
      <c r="O58" s="112">
        <v>3</v>
      </c>
      <c r="P58" s="112">
        <v>3</v>
      </c>
      <c r="Q58" s="112">
        <v>3</v>
      </c>
      <c r="R58" s="112">
        <v>3</v>
      </c>
      <c r="S58" s="112">
        <v>3</v>
      </c>
      <c r="T58" s="111">
        <v>2</v>
      </c>
      <c r="U58" s="111">
        <v>2</v>
      </c>
      <c r="V58" s="111">
        <v>2</v>
      </c>
      <c r="W58" s="111">
        <v>2</v>
      </c>
      <c r="X58" s="111">
        <v>2</v>
      </c>
      <c r="Y58" s="111">
        <v>2</v>
      </c>
      <c r="Z58" s="112">
        <v>1</v>
      </c>
      <c r="AA58" s="112">
        <v>1</v>
      </c>
      <c r="AB58" s="112">
        <v>1</v>
      </c>
      <c r="AC58" s="112">
        <v>1</v>
      </c>
      <c r="AD58" s="112">
        <v>1</v>
      </c>
      <c r="AE58" s="112">
        <v>1</v>
      </c>
      <c r="AF58" s="116">
        <v>0</v>
      </c>
      <c r="AG58" s="116">
        <v>0</v>
      </c>
      <c r="AH58" s="116">
        <v>0</v>
      </c>
      <c r="AI58" s="116">
        <v>0</v>
      </c>
      <c r="AJ58" s="116">
        <v>0</v>
      </c>
      <c r="AK58" s="116">
        <v>0</v>
      </c>
      <c r="AL58" s="112">
        <v>0</v>
      </c>
      <c r="AM58" s="112">
        <v>0</v>
      </c>
      <c r="AN58" s="112">
        <v>0</v>
      </c>
      <c r="AO58" s="112">
        <v>0</v>
      </c>
      <c r="AP58" s="112">
        <v>0</v>
      </c>
      <c r="AQ58" s="112">
        <v>0</v>
      </c>
      <c r="AR58" s="111">
        <v>0</v>
      </c>
      <c r="AS58" s="111">
        <v>0</v>
      </c>
      <c r="AT58" s="111">
        <v>0</v>
      </c>
      <c r="AU58" s="111">
        <v>0</v>
      </c>
      <c r="AV58" s="111">
        <v>0</v>
      </c>
      <c r="AW58" s="111">
        <v>0</v>
      </c>
      <c r="AX58" s="112">
        <v>0</v>
      </c>
      <c r="AY58" s="112">
        <v>0</v>
      </c>
      <c r="AZ58" s="112">
        <v>0</v>
      </c>
      <c r="BA58" s="112">
        <v>0</v>
      </c>
      <c r="BB58" s="112">
        <v>0</v>
      </c>
      <c r="BC58" s="112">
        <v>0</v>
      </c>
      <c r="BD58" s="111">
        <v>0</v>
      </c>
      <c r="BE58" s="111">
        <v>0</v>
      </c>
      <c r="BF58" s="111">
        <v>0</v>
      </c>
      <c r="BG58" s="111">
        <v>0</v>
      </c>
      <c r="BH58" s="111">
        <v>0</v>
      </c>
      <c r="BI58" s="111">
        <v>0</v>
      </c>
      <c r="BJ58" s="112">
        <v>0</v>
      </c>
      <c r="BK58" s="112">
        <v>0</v>
      </c>
      <c r="BL58" s="112">
        <v>0</v>
      </c>
      <c r="BM58" s="112">
        <v>0</v>
      </c>
      <c r="BN58" s="112">
        <v>0</v>
      </c>
      <c r="BO58" s="112">
        <v>0</v>
      </c>
      <c r="BP58" s="111">
        <v>0</v>
      </c>
      <c r="BQ58" s="111">
        <v>0</v>
      </c>
      <c r="BR58" s="111">
        <v>0</v>
      </c>
      <c r="BS58" s="111">
        <v>0</v>
      </c>
      <c r="BT58" s="111">
        <v>0</v>
      </c>
      <c r="BU58" s="111">
        <v>0</v>
      </c>
    </row>
    <row r="59" spans="1:73" x14ac:dyDescent="0.25">
      <c r="A59" s="113">
        <v>-1.5</v>
      </c>
      <c r="B59" s="142">
        <v>4</v>
      </c>
      <c r="C59" s="112">
        <v>4</v>
      </c>
      <c r="D59" s="112">
        <v>4</v>
      </c>
      <c r="E59" s="112">
        <v>4</v>
      </c>
      <c r="F59" s="112">
        <v>4</v>
      </c>
      <c r="G59" s="112">
        <v>4</v>
      </c>
      <c r="H59" s="111">
        <v>3</v>
      </c>
      <c r="I59" s="111">
        <v>3</v>
      </c>
      <c r="J59" s="111">
        <v>3</v>
      </c>
      <c r="K59" s="111">
        <v>3</v>
      </c>
      <c r="L59" s="111">
        <v>3</v>
      </c>
      <c r="M59" s="111">
        <v>3</v>
      </c>
      <c r="N59" s="112">
        <v>3</v>
      </c>
      <c r="O59" s="112">
        <v>3</v>
      </c>
      <c r="P59" s="112">
        <v>3</v>
      </c>
      <c r="Q59" s="112">
        <v>3</v>
      </c>
      <c r="R59" s="112">
        <v>3</v>
      </c>
      <c r="S59" s="112">
        <v>3</v>
      </c>
      <c r="T59" s="111">
        <v>3</v>
      </c>
      <c r="U59" s="111">
        <v>3</v>
      </c>
      <c r="V59" s="111">
        <v>3</v>
      </c>
      <c r="W59" s="111">
        <v>3</v>
      </c>
      <c r="X59" s="111">
        <v>3</v>
      </c>
      <c r="Y59" s="111">
        <v>3</v>
      </c>
      <c r="Z59" s="112">
        <v>2</v>
      </c>
      <c r="AA59" s="112">
        <v>2</v>
      </c>
      <c r="AB59" s="112">
        <v>2</v>
      </c>
      <c r="AC59" s="112">
        <v>2</v>
      </c>
      <c r="AD59" s="112">
        <v>2</v>
      </c>
      <c r="AE59" s="112">
        <v>2</v>
      </c>
      <c r="AF59" s="111">
        <v>1</v>
      </c>
      <c r="AG59" s="111">
        <v>1</v>
      </c>
      <c r="AH59" s="111">
        <v>1</v>
      </c>
      <c r="AI59" s="111">
        <v>1</v>
      </c>
      <c r="AJ59" s="111">
        <v>1</v>
      </c>
      <c r="AK59" s="111">
        <v>1</v>
      </c>
      <c r="AL59" s="112">
        <v>0</v>
      </c>
      <c r="AM59" s="112">
        <v>0</v>
      </c>
      <c r="AN59" s="112">
        <v>0</v>
      </c>
      <c r="AO59" s="112">
        <v>0</v>
      </c>
      <c r="AP59" s="112">
        <v>0</v>
      </c>
      <c r="AQ59" s="112">
        <v>0</v>
      </c>
      <c r="AR59" s="111">
        <v>0</v>
      </c>
      <c r="AS59" s="111">
        <v>0</v>
      </c>
      <c r="AT59" s="111">
        <v>0</v>
      </c>
      <c r="AU59" s="111">
        <v>0</v>
      </c>
      <c r="AV59" s="111">
        <v>0</v>
      </c>
      <c r="AW59" s="111">
        <v>0</v>
      </c>
      <c r="AX59" s="112">
        <v>0</v>
      </c>
      <c r="AY59" s="112">
        <v>0</v>
      </c>
      <c r="AZ59" s="112">
        <v>0</v>
      </c>
      <c r="BA59" s="112">
        <v>0</v>
      </c>
      <c r="BB59" s="112">
        <v>0</v>
      </c>
      <c r="BC59" s="112">
        <v>0</v>
      </c>
      <c r="BD59" s="111">
        <v>0</v>
      </c>
      <c r="BE59" s="111">
        <v>0</v>
      </c>
      <c r="BF59" s="111">
        <v>0</v>
      </c>
      <c r="BG59" s="111">
        <v>0</v>
      </c>
      <c r="BH59" s="111">
        <v>0</v>
      </c>
      <c r="BI59" s="111">
        <v>0</v>
      </c>
      <c r="BJ59" s="112">
        <v>0</v>
      </c>
      <c r="BK59" s="112">
        <v>0</v>
      </c>
      <c r="BL59" s="112">
        <v>0</v>
      </c>
      <c r="BM59" s="112">
        <v>0</v>
      </c>
      <c r="BN59" s="112">
        <v>0</v>
      </c>
      <c r="BO59" s="112">
        <v>0</v>
      </c>
      <c r="BP59" s="111">
        <v>0</v>
      </c>
      <c r="BQ59" s="111">
        <v>0</v>
      </c>
      <c r="BR59" s="111">
        <v>0</v>
      </c>
      <c r="BS59" s="111">
        <v>0</v>
      </c>
      <c r="BT59" s="111">
        <v>0</v>
      </c>
      <c r="BU59" s="111">
        <v>0</v>
      </c>
    </row>
    <row r="60" spans="1:73" x14ac:dyDescent="0.25">
      <c r="A60" s="113">
        <v>-1</v>
      </c>
      <c r="B60" s="142">
        <v>4</v>
      </c>
      <c r="C60" s="112">
        <v>4</v>
      </c>
      <c r="D60" s="112">
        <v>4</v>
      </c>
      <c r="E60" s="112">
        <v>4</v>
      </c>
      <c r="F60" s="112">
        <v>4</v>
      </c>
      <c r="G60" s="112">
        <v>4</v>
      </c>
      <c r="H60" s="111">
        <v>4</v>
      </c>
      <c r="I60" s="111">
        <v>4</v>
      </c>
      <c r="J60" s="111">
        <v>4</v>
      </c>
      <c r="K60" s="111">
        <v>4</v>
      </c>
      <c r="L60" s="111">
        <v>4</v>
      </c>
      <c r="M60" s="111">
        <v>4</v>
      </c>
      <c r="N60" s="112">
        <v>3</v>
      </c>
      <c r="O60" s="112">
        <v>3</v>
      </c>
      <c r="P60" s="112">
        <v>3</v>
      </c>
      <c r="Q60" s="112">
        <v>3</v>
      </c>
      <c r="R60" s="112">
        <v>3</v>
      </c>
      <c r="S60" s="112">
        <v>3</v>
      </c>
      <c r="T60" s="111">
        <v>3</v>
      </c>
      <c r="U60" s="111">
        <v>3</v>
      </c>
      <c r="V60" s="111">
        <v>3</v>
      </c>
      <c r="W60" s="111">
        <v>3</v>
      </c>
      <c r="X60" s="111">
        <v>3</v>
      </c>
      <c r="Y60" s="111">
        <v>3</v>
      </c>
      <c r="Z60" s="112">
        <v>2</v>
      </c>
      <c r="AA60" s="112">
        <v>2</v>
      </c>
      <c r="AB60" s="112">
        <v>2</v>
      </c>
      <c r="AC60" s="112">
        <v>2</v>
      </c>
      <c r="AD60" s="112">
        <v>2</v>
      </c>
      <c r="AE60" s="112">
        <v>2</v>
      </c>
      <c r="AF60" s="111">
        <v>1</v>
      </c>
      <c r="AG60" s="111">
        <v>1</v>
      </c>
      <c r="AH60" s="111">
        <v>1</v>
      </c>
      <c r="AI60" s="111">
        <v>1</v>
      </c>
      <c r="AJ60" s="111">
        <v>1</v>
      </c>
      <c r="AK60" s="111">
        <v>1</v>
      </c>
      <c r="AL60" s="117">
        <v>0</v>
      </c>
      <c r="AM60" s="117">
        <v>0</v>
      </c>
      <c r="AN60" s="117">
        <v>0</v>
      </c>
      <c r="AO60" s="117">
        <v>0</v>
      </c>
      <c r="AP60" s="117">
        <v>0</v>
      </c>
      <c r="AQ60" s="117">
        <v>0</v>
      </c>
      <c r="AR60" s="111">
        <v>0</v>
      </c>
      <c r="AS60" s="111">
        <v>0</v>
      </c>
      <c r="AT60" s="111">
        <v>0</v>
      </c>
      <c r="AU60" s="111">
        <v>0</v>
      </c>
      <c r="AV60" s="111">
        <v>0</v>
      </c>
      <c r="AW60" s="111">
        <v>0</v>
      </c>
      <c r="AX60" s="112">
        <v>0</v>
      </c>
      <c r="AY60" s="112">
        <v>0</v>
      </c>
      <c r="AZ60" s="112">
        <v>0</v>
      </c>
      <c r="BA60" s="112">
        <v>0</v>
      </c>
      <c r="BB60" s="112">
        <v>0</v>
      </c>
      <c r="BC60" s="112">
        <v>0</v>
      </c>
      <c r="BD60" s="111">
        <v>0</v>
      </c>
      <c r="BE60" s="111">
        <v>0</v>
      </c>
      <c r="BF60" s="111">
        <v>0</v>
      </c>
      <c r="BG60" s="111">
        <v>0</v>
      </c>
      <c r="BH60" s="111">
        <v>0</v>
      </c>
      <c r="BI60" s="111">
        <v>0</v>
      </c>
      <c r="BJ60" s="112">
        <v>0</v>
      </c>
      <c r="BK60" s="112">
        <v>0</v>
      </c>
      <c r="BL60" s="112">
        <v>0</v>
      </c>
      <c r="BM60" s="112">
        <v>0</v>
      </c>
      <c r="BN60" s="112">
        <v>0</v>
      </c>
      <c r="BO60" s="112">
        <v>0</v>
      </c>
      <c r="BP60" s="111">
        <v>0</v>
      </c>
      <c r="BQ60" s="111">
        <v>0</v>
      </c>
      <c r="BR60" s="111">
        <v>0</v>
      </c>
      <c r="BS60" s="111">
        <v>0</v>
      </c>
      <c r="BT60" s="111">
        <v>0</v>
      </c>
      <c r="BU60" s="111">
        <v>0</v>
      </c>
    </row>
    <row r="61" spans="1:73" x14ac:dyDescent="0.25">
      <c r="A61" s="113">
        <v>-0.5</v>
      </c>
      <c r="B61" s="142">
        <v>4</v>
      </c>
      <c r="C61" s="112">
        <v>4</v>
      </c>
      <c r="D61" s="112">
        <v>4</v>
      </c>
      <c r="E61" s="112">
        <v>4</v>
      </c>
      <c r="F61" s="112">
        <v>4</v>
      </c>
      <c r="G61" s="112">
        <v>4</v>
      </c>
      <c r="H61" s="111">
        <v>4</v>
      </c>
      <c r="I61" s="111">
        <v>4</v>
      </c>
      <c r="J61" s="111">
        <v>4</v>
      </c>
      <c r="K61" s="111">
        <v>4</v>
      </c>
      <c r="L61" s="111">
        <v>4</v>
      </c>
      <c r="M61" s="111">
        <v>4</v>
      </c>
      <c r="N61" s="112">
        <v>4</v>
      </c>
      <c r="O61" s="112">
        <v>4</v>
      </c>
      <c r="P61" s="112">
        <v>4</v>
      </c>
      <c r="Q61" s="112">
        <v>4</v>
      </c>
      <c r="R61" s="112">
        <v>4</v>
      </c>
      <c r="S61" s="112">
        <v>4</v>
      </c>
      <c r="T61" s="111">
        <v>3</v>
      </c>
      <c r="U61" s="111">
        <v>3</v>
      </c>
      <c r="V61" s="111">
        <v>3</v>
      </c>
      <c r="W61" s="111">
        <v>3</v>
      </c>
      <c r="X61" s="111">
        <v>3</v>
      </c>
      <c r="Y61" s="111">
        <v>3</v>
      </c>
      <c r="Z61" s="112">
        <v>2</v>
      </c>
      <c r="AA61" s="112">
        <v>2</v>
      </c>
      <c r="AB61" s="112">
        <v>2</v>
      </c>
      <c r="AC61" s="112">
        <v>2</v>
      </c>
      <c r="AD61" s="112">
        <v>2</v>
      </c>
      <c r="AE61" s="112">
        <v>2</v>
      </c>
      <c r="AF61" s="111">
        <v>1</v>
      </c>
      <c r="AG61" s="111">
        <v>1</v>
      </c>
      <c r="AH61" s="111">
        <v>1</v>
      </c>
      <c r="AI61" s="111">
        <v>1</v>
      </c>
      <c r="AJ61" s="111">
        <v>1</v>
      </c>
      <c r="AK61" s="111">
        <v>1</v>
      </c>
      <c r="AL61" s="112">
        <v>1</v>
      </c>
      <c r="AM61" s="112">
        <v>1</v>
      </c>
      <c r="AN61" s="112">
        <v>1</v>
      </c>
      <c r="AO61" s="112">
        <v>1</v>
      </c>
      <c r="AP61" s="112">
        <v>1</v>
      </c>
      <c r="AQ61" s="112">
        <v>1</v>
      </c>
      <c r="AR61" s="111">
        <v>0</v>
      </c>
      <c r="AS61" s="111">
        <v>0</v>
      </c>
      <c r="AT61" s="111">
        <v>0</v>
      </c>
      <c r="AU61" s="111">
        <v>0</v>
      </c>
      <c r="AV61" s="111">
        <v>0</v>
      </c>
      <c r="AW61" s="111">
        <v>0</v>
      </c>
      <c r="AX61" s="112">
        <v>0</v>
      </c>
      <c r="AY61" s="112">
        <v>0</v>
      </c>
      <c r="AZ61" s="112">
        <v>0</v>
      </c>
      <c r="BA61" s="112">
        <v>0</v>
      </c>
      <c r="BB61" s="112">
        <v>0</v>
      </c>
      <c r="BC61" s="112">
        <v>0</v>
      </c>
      <c r="BD61" s="111">
        <v>0</v>
      </c>
      <c r="BE61" s="111">
        <v>0</v>
      </c>
      <c r="BF61" s="111">
        <v>0</v>
      </c>
      <c r="BG61" s="111">
        <v>0</v>
      </c>
      <c r="BH61" s="111">
        <v>0</v>
      </c>
      <c r="BI61" s="111">
        <v>0</v>
      </c>
      <c r="BJ61" s="112">
        <v>0</v>
      </c>
      <c r="BK61" s="112">
        <v>0</v>
      </c>
      <c r="BL61" s="112">
        <v>0</v>
      </c>
      <c r="BM61" s="112">
        <v>0</v>
      </c>
      <c r="BN61" s="112">
        <v>0</v>
      </c>
      <c r="BO61" s="112">
        <v>0</v>
      </c>
      <c r="BP61" s="111">
        <v>0</v>
      </c>
      <c r="BQ61" s="111">
        <v>0</v>
      </c>
      <c r="BR61" s="111">
        <v>0</v>
      </c>
      <c r="BS61" s="111">
        <v>0</v>
      </c>
      <c r="BT61" s="111">
        <v>0</v>
      </c>
      <c r="BU61" s="111">
        <v>0</v>
      </c>
    </row>
    <row r="62" spans="1:73" x14ac:dyDescent="0.25">
      <c r="A62" s="113">
        <v>0</v>
      </c>
      <c r="B62" s="142">
        <v>5</v>
      </c>
      <c r="C62" s="112">
        <v>5</v>
      </c>
      <c r="D62" s="112">
        <v>5</v>
      </c>
      <c r="E62" s="112">
        <v>5</v>
      </c>
      <c r="F62" s="112">
        <v>5</v>
      </c>
      <c r="G62" s="112">
        <v>5</v>
      </c>
      <c r="H62" s="111">
        <v>4</v>
      </c>
      <c r="I62" s="111">
        <v>4</v>
      </c>
      <c r="J62" s="111">
        <v>4</v>
      </c>
      <c r="K62" s="111">
        <v>4</v>
      </c>
      <c r="L62" s="111">
        <v>4</v>
      </c>
      <c r="M62" s="111">
        <v>4</v>
      </c>
      <c r="N62" s="112">
        <v>4</v>
      </c>
      <c r="O62" s="112">
        <v>4</v>
      </c>
      <c r="P62" s="112">
        <v>4</v>
      </c>
      <c r="Q62" s="112">
        <v>4</v>
      </c>
      <c r="R62" s="112">
        <v>4</v>
      </c>
      <c r="S62" s="112">
        <v>4</v>
      </c>
      <c r="T62" s="111">
        <v>4</v>
      </c>
      <c r="U62" s="111">
        <v>4</v>
      </c>
      <c r="V62" s="111">
        <v>4</v>
      </c>
      <c r="W62" s="111">
        <v>4</v>
      </c>
      <c r="X62" s="111">
        <v>4</v>
      </c>
      <c r="Y62" s="111">
        <v>4</v>
      </c>
      <c r="Z62" s="112">
        <v>3</v>
      </c>
      <c r="AA62" s="112">
        <v>3</v>
      </c>
      <c r="AB62" s="112">
        <v>3</v>
      </c>
      <c r="AC62" s="112">
        <v>3</v>
      </c>
      <c r="AD62" s="112">
        <v>3</v>
      </c>
      <c r="AE62" s="112">
        <v>3</v>
      </c>
      <c r="AF62" s="111">
        <v>2</v>
      </c>
      <c r="AG62" s="111">
        <v>2</v>
      </c>
      <c r="AH62" s="111">
        <v>2</v>
      </c>
      <c r="AI62" s="111">
        <v>2</v>
      </c>
      <c r="AJ62" s="111">
        <v>2</v>
      </c>
      <c r="AK62" s="111">
        <v>2</v>
      </c>
      <c r="AL62" s="112">
        <v>1</v>
      </c>
      <c r="AM62" s="112">
        <v>1</v>
      </c>
      <c r="AN62" s="112">
        <v>1</v>
      </c>
      <c r="AO62" s="112">
        <v>1</v>
      </c>
      <c r="AP62" s="112">
        <v>1</v>
      </c>
      <c r="AQ62" s="112">
        <v>1</v>
      </c>
      <c r="AR62" s="116">
        <v>0</v>
      </c>
      <c r="AS62" s="116">
        <v>0</v>
      </c>
      <c r="AT62" s="116">
        <v>0</v>
      </c>
      <c r="AU62" s="116">
        <v>0</v>
      </c>
      <c r="AV62" s="116">
        <v>0</v>
      </c>
      <c r="AW62" s="116">
        <v>0</v>
      </c>
      <c r="AX62" s="112">
        <v>0</v>
      </c>
      <c r="AY62" s="112">
        <v>0</v>
      </c>
      <c r="AZ62" s="112">
        <v>0</v>
      </c>
      <c r="BA62" s="112">
        <v>0</v>
      </c>
      <c r="BB62" s="112">
        <v>0</v>
      </c>
      <c r="BC62" s="112">
        <v>0</v>
      </c>
      <c r="BD62" s="111">
        <v>0</v>
      </c>
      <c r="BE62" s="111">
        <v>0</v>
      </c>
      <c r="BF62" s="111">
        <v>0</v>
      </c>
      <c r="BG62" s="111">
        <v>0</v>
      </c>
      <c r="BH62" s="111">
        <v>0</v>
      </c>
      <c r="BI62" s="111">
        <v>0</v>
      </c>
      <c r="BJ62" s="112">
        <v>0</v>
      </c>
      <c r="BK62" s="112">
        <v>0</v>
      </c>
      <c r="BL62" s="112">
        <v>0</v>
      </c>
      <c r="BM62" s="112">
        <v>0</v>
      </c>
      <c r="BN62" s="112">
        <v>0</v>
      </c>
      <c r="BO62" s="112">
        <v>0</v>
      </c>
      <c r="BP62" s="111">
        <v>0</v>
      </c>
      <c r="BQ62" s="111">
        <v>0</v>
      </c>
      <c r="BR62" s="111">
        <v>0</v>
      </c>
      <c r="BS62" s="111">
        <v>0</v>
      </c>
      <c r="BT62" s="111">
        <v>0</v>
      </c>
      <c r="BU62" s="111">
        <v>0</v>
      </c>
    </row>
    <row r="63" spans="1:73" x14ac:dyDescent="0.25">
      <c r="A63" s="113">
        <v>0.5</v>
      </c>
      <c r="B63" s="142">
        <v>5</v>
      </c>
      <c r="C63" s="112">
        <v>5</v>
      </c>
      <c r="D63" s="112">
        <v>5</v>
      </c>
      <c r="E63" s="112">
        <v>5</v>
      </c>
      <c r="F63" s="112">
        <v>5</v>
      </c>
      <c r="G63" s="112">
        <v>5</v>
      </c>
      <c r="H63" s="111">
        <v>5</v>
      </c>
      <c r="I63" s="111">
        <v>5</v>
      </c>
      <c r="J63" s="111">
        <v>5</v>
      </c>
      <c r="K63" s="111">
        <v>5</v>
      </c>
      <c r="L63" s="111">
        <v>5</v>
      </c>
      <c r="M63" s="111">
        <v>5</v>
      </c>
      <c r="N63" s="112">
        <v>4</v>
      </c>
      <c r="O63" s="112">
        <v>4</v>
      </c>
      <c r="P63" s="112">
        <v>4</v>
      </c>
      <c r="Q63" s="112">
        <v>4</v>
      </c>
      <c r="R63" s="112">
        <v>4</v>
      </c>
      <c r="S63" s="112">
        <v>4</v>
      </c>
      <c r="T63" s="111">
        <v>4</v>
      </c>
      <c r="U63" s="111">
        <v>4</v>
      </c>
      <c r="V63" s="111">
        <v>4</v>
      </c>
      <c r="W63" s="111">
        <v>4</v>
      </c>
      <c r="X63" s="111">
        <v>4</v>
      </c>
      <c r="Y63" s="111">
        <v>4</v>
      </c>
      <c r="Z63" s="112">
        <v>3</v>
      </c>
      <c r="AA63" s="112">
        <v>3</v>
      </c>
      <c r="AB63" s="112">
        <v>3</v>
      </c>
      <c r="AC63" s="112">
        <v>3</v>
      </c>
      <c r="AD63" s="112">
        <v>3</v>
      </c>
      <c r="AE63" s="112">
        <v>3</v>
      </c>
      <c r="AF63" s="111">
        <v>2</v>
      </c>
      <c r="AG63" s="111">
        <v>2</v>
      </c>
      <c r="AH63" s="111">
        <v>2</v>
      </c>
      <c r="AI63" s="111">
        <v>2</v>
      </c>
      <c r="AJ63" s="111">
        <v>2</v>
      </c>
      <c r="AK63" s="111">
        <v>2</v>
      </c>
      <c r="AL63" s="112">
        <v>1</v>
      </c>
      <c r="AM63" s="112">
        <v>1</v>
      </c>
      <c r="AN63" s="112">
        <v>1</v>
      </c>
      <c r="AO63" s="112">
        <v>1</v>
      </c>
      <c r="AP63" s="112">
        <v>1</v>
      </c>
      <c r="AQ63" s="112">
        <v>1</v>
      </c>
      <c r="AR63" s="111">
        <v>1</v>
      </c>
      <c r="AS63" s="111">
        <v>1</v>
      </c>
      <c r="AT63" s="111">
        <v>1</v>
      </c>
      <c r="AU63" s="111">
        <v>1</v>
      </c>
      <c r="AV63" s="111">
        <v>1</v>
      </c>
      <c r="AW63" s="111">
        <v>1</v>
      </c>
      <c r="AX63" s="112">
        <v>0</v>
      </c>
      <c r="AY63" s="112">
        <v>0</v>
      </c>
      <c r="AZ63" s="112">
        <v>0</v>
      </c>
      <c r="BA63" s="112">
        <v>0</v>
      </c>
      <c r="BB63" s="112">
        <v>0</v>
      </c>
      <c r="BC63" s="112">
        <v>0</v>
      </c>
      <c r="BD63" s="111">
        <v>0</v>
      </c>
      <c r="BE63" s="111">
        <v>0</v>
      </c>
      <c r="BF63" s="111">
        <v>0</v>
      </c>
      <c r="BG63" s="111">
        <v>0</v>
      </c>
      <c r="BH63" s="111">
        <v>0</v>
      </c>
      <c r="BI63" s="111">
        <v>0</v>
      </c>
      <c r="BJ63" s="112">
        <v>0</v>
      </c>
      <c r="BK63" s="112">
        <v>0</v>
      </c>
      <c r="BL63" s="112">
        <v>0</v>
      </c>
      <c r="BM63" s="112">
        <v>0</v>
      </c>
      <c r="BN63" s="112">
        <v>0</v>
      </c>
      <c r="BO63" s="112">
        <v>0</v>
      </c>
      <c r="BP63" s="111">
        <v>0</v>
      </c>
      <c r="BQ63" s="111">
        <v>0</v>
      </c>
      <c r="BR63" s="111">
        <v>0</v>
      </c>
      <c r="BS63" s="111">
        <v>0</v>
      </c>
      <c r="BT63" s="111">
        <v>0</v>
      </c>
      <c r="BU63" s="111">
        <v>0</v>
      </c>
    </row>
    <row r="64" spans="1:73" x14ac:dyDescent="0.25">
      <c r="A64" s="113">
        <v>1</v>
      </c>
      <c r="B64" s="142">
        <v>5</v>
      </c>
      <c r="C64" s="112">
        <v>5</v>
      </c>
      <c r="D64" s="112">
        <v>5</v>
      </c>
      <c r="E64" s="112">
        <v>5</v>
      </c>
      <c r="F64" s="112">
        <v>5</v>
      </c>
      <c r="G64" s="112">
        <v>5</v>
      </c>
      <c r="H64" s="111">
        <v>5</v>
      </c>
      <c r="I64" s="111">
        <v>5</v>
      </c>
      <c r="J64" s="111">
        <v>5</v>
      </c>
      <c r="K64" s="111">
        <v>5</v>
      </c>
      <c r="L64" s="111">
        <v>5</v>
      </c>
      <c r="M64" s="111">
        <v>5</v>
      </c>
      <c r="N64" s="112">
        <v>5</v>
      </c>
      <c r="O64" s="112">
        <v>5</v>
      </c>
      <c r="P64" s="112">
        <v>5</v>
      </c>
      <c r="Q64" s="112">
        <v>5</v>
      </c>
      <c r="R64" s="112">
        <v>5</v>
      </c>
      <c r="S64" s="112">
        <v>5</v>
      </c>
      <c r="T64" s="111">
        <v>4</v>
      </c>
      <c r="U64" s="111">
        <v>4</v>
      </c>
      <c r="V64" s="111">
        <v>4</v>
      </c>
      <c r="W64" s="111">
        <v>4</v>
      </c>
      <c r="X64" s="111">
        <v>4</v>
      </c>
      <c r="Y64" s="111">
        <v>4</v>
      </c>
      <c r="Z64" s="112">
        <v>3</v>
      </c>
      <c r="AA64" s="112">
        <v>3</v>
      </c>
      <c r="AB64" s="112">
        <v>3</v>
      </c>
      <c r="AC64" s="112">
        <v>3</v>
      </c>
      <c r="AD64" s="112">
        <v>3</v>
      </c>
      <c r="AE64" s="112">
        <v>3</v>
      </c>
      <c r="AF64" s="111">
        <v>2</v>
      </c>
      <c r="AG64" s="111">
        <v>2</v>
      </c>
      <c r="AH64" s="111">
        <v>2</v>
      </c>
      <c r="AI64" s="111">
        <v>2</v>
      </c>
      <c r="AJ64" s="111">
        <v>2</v>
      </c>
      <c r="AK64" s="111">
        <v>2</v>
      </c>
      <c r="AL64" s="112">
        <v>2</v>
      </c>
      <c r="AM64" s="112">
        <v>2</v>
      </c>
      <c r="AN64" s="112">
        <v>2</v>
      </c>
      <c r="AO64" s="112">
        <v>2</v>
      </c>
      <c r="AP64" s="112">
        <v>2</v>
      </c>
      <c r="AQ64" s="112">
        <v>2</v>
      </c>
      <c r="AR64" s="111">
        <v>1</v>
      </c>
      <c r="AS64" s="111">
        <v>1</v>
      </c>
      <c r="AT64" s="111">
        <v>1</v>
      </c>
      <c r="AU64" s="111">
        <v>1</v>
      </c>
      <c r="AV64" s="111">
        <v>1</v>
      </c>
      <c r="AW64" s="111">
        <v>1</v>
      </c>
      <c r="AX64" s="117">
        <v>0</v>
      </c>
      <c r="AY64" s="117">
        <v>0</v>
      </c>
      <c r="AZ64" s="117">
        <v>0</v>
      </c>
      <c r="BA64" s="117">
        <v>0</v>
      </c>
      <c r="BB64" s="117">
        <v>0</v>
      </c>
      <c r="BC64" s="117">
        <v>0</v>
      </c>
      <c r="BD64" s="111">
        <v>0</v>
      </c>
      <c r="BE64" s="111">
        <v>0</v>
      </c>
      <c r="BF64" s="111">
        <v>0</v>
      </c>
      <c r="BG64" s="111">
        <v>0</v>
      </c>
      <c r="BH64" s="111">
        <v>0</v>
      </c>
      <c r="BI64" s="111">
        <v>0</v>
      </c>
      <c r="BJ64" s="112">
        <v>0</v>
      </c>
      <c r="BK64" s="112">
        <v>0</v>
      </c>
      <c r="BL64" s="112">
        <v>0</v>
      </c>
      <c r="BM64" s="112">
        <v>0</v>
      </c>
      <c r="BN64" s="112">
        <v>0</v>
      </c>
      <c r="BO64" s="112">
        <v>0</v>
      </c>
      <c r="BP64" s="111">
        <v>0</v>
      </c>
      <c r="BQ64" s="111">
        <v>0</v>
      </c>
      <c r="BR64" s="111">
        <v>0</v>
      </c>
      <c r="BS64" s="111">
        <v>0</v>
      </c>
      <c r="BT64" s="111">
        <v>0</v>
      </c>
      <c r="BU64" s="111">
        <v>0</v>
      </c>
    </row>
    <row r="65" spans="1:73" x14ac:dyDescent="0.25">
      <c r="A65" s="113">
        <v>1.5</v>
      </c>
      <c r="B65" s="142">
        <v>6</v>
      </c>
      <c r="C65" s="112">
        <v>6</v>
      </c>
      <c r="D65" s="112">
        <v>6</v>
      </c>
      <c r="E65" s="112">
        <v>6</v>
      </c>
      <c r="F65" s="112">
        <v>6</v>
      </c>
      <c r="G65" s="112">
        <v>6</v>
      </c>
      <c r="H65" s="111">
        <v>5</v>
      </c>
      <c r="I65" s="111">
        <v>5</v>
      </c>
      <c r="J65" s="111">
        <v>5</v>
      </c>
      <c r="K65" s="111">
        <v>5</v>
      </c>
      <c r="L65" s="111">
        <v>5</v>
      </c>
      <c r="M65" s="111">
        <v>5</v>
      </c>
      <c r="N65" s="112">
        <v>5</v>
      </c>
      <c r="O65" s="112">
        <v>5</v>
      </c>
      <c r="P65" s="112">
        <v>5</v>
      </c>
      <c r="Q65" s="112">
        <v>5</v>
      </c>
      <c r="R65" s="112">
        <v>5</v>
      </c>
      <c r="S65" s="112">
        <v>5</v>
      </c>
      <c r="T65" s="111">
        <v>5</v>
      </c>
      <c r="U65" s="111">
        <v>5</v>
      </c>
      <c r="V65" s="111">
        <v>5</v>
      </c>
      <c r="W65" s="111">
        <v>5</v>
      </c>
      <c r="X65" s="111">
        <v>5</v>
      </c>
      <c r="Y65" s="111">
        <v>5</v>
      </c>
      <c r="Z65" s="112">
        <v>4</v>
      </c>
      <c r="AA65" s="112">
        <v>4</v>
      </c>
      <c r="AB65" s="112">
        <v>4</v>
      </c>
      <c r="AC65" s="112">
        <v>4</v>
      </c>
      <c r="AD65" s="112">
        <v>4</v>
      </c>
      <c r="AE65" s="112">
        <v>4</v>
      </c>
      <c r="AF65" s="111">
        <v>3</v>
      </c>
      <c r="AG65" s="111">
        <v>3</v>
      </c>
      <c r="AH65" s="111">
        <v>3</v>
      </c>
      <c r="AI65" s="111">
        <v>3</v>
      </c>
      <c r="AJ65" s="111">
        <v>3</v>
      </c>
      <c r="AK65" s="111">
        <v>3</v>
      </c>
      <c r="AL65" s="112">
        <v>2</v>
      </c>
      <c r="AM65" s="112">
        <v>2</v>
      </c>
      <c r="AN65" s="112">
        <v>2</v>
      </c>
      <c r="AO65" s="112">
        <v>2</v>
      </c>
      <c r="AP65" s="112">
        <v>2</v>
      </c>
      <c r="AQ65" s="112">
        <v>2</v>
      </c>
      <c r="AR65" s="111">
        <v>1</v>
      </c>
      <c r="AS65" s="111">
        <v>1</v>
      </c>
      <c r="AT65" s="111">
        <v>1</v>
      </c>
      <c r="AU65" s="111">
        <v>1</v>
      </c>
      <c r="AV65" s="111">
        <v>1</v>
      </c>
      <c r="AW65" s="111">
        <v>1</v>
      </c>
      <c r="AX65" s="112">
        <v>1</v>
      </c>
      <c r="AY65" s="112">
        <v>1</v>
      </c>
      <c r="AZ65" s="112">
        <v>1</v>
      </c>
      <c r="BA65" s="112">
        <v>1</v>
      </c>
      <c r="BB65" s="112">
        <v>1</v>
      </c>
      <c r="BC65" s="112">
        <v>1</v>
      </c>
      <c r="BD65" s="111">
        <v>0</v>
      </c>
      <c r="BE65" s="111">
        <v>0</v>
      </c>
      <c r="BF65" s="111">
        <v>0</v>
      </c>
      <c r="BG65" s="111">
        <v>0</v>
      </c>
      <c r="BH65" s="111">
        <v>0</v>
      </c>
      <c r="BI65" s="111">
        <v>0</v>
      </c>
      <c r="BJ65" s="112">
        <v>0</v>
      </c>
      <c r="BK65" s="112">
        <v>0</v>
      </c>
      <c r="BL65" s="112">
        <v>0</v>
      </c>
      <c r="BM65" s="112">
        <v>0</v>
      </c>
      <c r="BN65" s="112">
        <v>0</v>
      </c>
      <c r="BO65" s="112">
        <v>0</v>
      </c>
      <c r="BP65" s="111">
        <v>0</v>
      </c>
      <c r="BQ65" s="111">
        <v>0</v>
      </c>
      <c r="BR65" s="111">
        <v>0</v>
      </c>
      <c r="BS65" s="111">
        <v>0</v>
      </c>
      <c r="BT65" s="111">
        <v>0</v>
      </c>
      <c r="BU65" s="111">
        <v>0</v>
      </c>
    </row>
    <row r="66" spans="1:73" x14ac:dyDescent="0.25">
      <c r="A66" s="113">
        <v>2</v>
      </c>
      <c r="B66" s="142">
        <v>6</v>
      </c>
      <c r="C66" s="112">
        <v>6</v>
      </c>
      <c r="D66" s="112">
        <v>6</v>
      </c>
      <c r="E66" s="112">
        <v>6</v>
      </c>
      <c r="F66" s="112">
        <v>6</v>
      </c>
      <c r="G66" s="112">
        <v>6</v>
      </c>
      <c r="H66" s="111">
        <v>6</v>
      </c>
      <c r="I66" s="111">
        <v>6</v>
      </c>
      <c r="J66" s="111">
        <v>6</v>
      </c>
      <c r="K66" s="111">
        <v>6</v>
      </c>
      <c r="L66" s="111">
        <v>6</v>
      </c>
      <c r="M66" s="111">
        <v>6</v>
      </c>
      <c r="N66" s="112">
        <v>5</v>
      </c>
      <c r="O66" s="112">
        <v>5</v>
      </c>
      <c r="P66" s="112">
        <v>5</v>
      </c>
      <c r="Q66" s="112">
        <v>5</v>
      </c>
      <c r="R66" s="112">
        <v>5</v>
      </c>
      <c r="S66" s="112">
        <v>5</v>
      </c>
      <c r="T66" s="111">
        <v>5</v>
      </c>
      <c r="U66" s="111">
        <v>5</v>
      </c>
      <c r="V66" s="111">
        <v>5</v>
      </c>
      <c r="W66" s="111">
        <v>5</v>
      </c>
      <c r="X66" s="111">
        <v>5</v>
      </c>
      <c r="Y66" s="111">
        <v>5</v>
      </c>
      <c r="Z66" s="112">
        <v>4</v>
      </c>
      <c r="AA66" s="112">
        <v>4</v>
      </c>
      <c r="AB66" s="112">
        <v>4</v>
      </c>
      <c r="AC66" s="112">
        <v>4</v>
      </c>
      <c r="AD66" s="112">
        <v>4</v>
      </c>
      <c r="AE66" s="112">
        <v>4</v>
      </c>
      <c r="AF66" s="111">
        <v>3</v>
      </c>
      <c r="AG66" s="111">
        <v>3</v>
      </c>
      <c r="AH66" s="111">
        <v>3</v>
      </c>
      <c r="AI66" s="111">
        <v>3</v>
      </c>
      <c r="AJ66" s="111">
        <v>3</v>
      </c>
      <c r="AK66" s="111">
        <v>3</v>
      </c>
      <c r="AL66" s="112">
        <v>2</v>
      </c>
      <c r="AM66" s="112">
        <v>2</v>
      </c>
      <c r="AN66" s="112">
        <v>2</v>
      </c>
      <c r="AO66" s="112">
        <v>2</v>
      </c>
      <c r="AP66" s="112">
        <v>2</v>
      </c>
      <c r="AQ66" s="112">
        <v>2</v>
      </c>
      <c r="AR66" s="111">
        <v>2</v>
      </c>
      <c r="AS66" s="111">
        <v>2</v>
      </c>
      <c r="AT66" s="111">
        <v>2</v>
      </c>
      <c r="AU66" s="111">
        <v>2</v>
      </c>
      <c r="AV66" s="111">
        <v>2</v>
      </c>
      <c r="AW66" s="111">
        <v>2</v>
      </c>
      <c r="AX66" s="112">
        <v>1</v>
      </c>
      <c r="AY66" s="112">
        <v>1</v>
      </c>
      <c r="AZ66" s="112">
        <v>1</v>
      </c>
      <c r="BA66" s="112">
        <v>1</v>
      </c>
      <c r="BB66" s="112">
        <v>1</v>
      </c>
      <c r="BC66" s="112">
        <v>1</v>
      </c>
      <c r="BD66" s="116">
        <v>0</v>
      </c>
      <c r="BE66" s="116">
        <v>0</v>
      </c>
      <c r="BF66" s="116">
        <v>0</v>
      </c>
      <c r="BG66" s="116">
        <v>0</v>
      </c>
      <c r="BH66" s="116">
        <v>0</v>
      </c>
      <c r="BI66" s="116">
        <v>0</v>
      </c>
      <c r="BJ66" s="112">
        <v>0</v>
      </c>
      <c r="BK66" s="112">
        <v>0</v>
      </c>
      <c r="BL66" s="112">
        <v>0</v>
      </c>
      <c r="BM66" s="112">
        <v>0</v>
      </c>
      <c r="BN66" s="112">
        <v>0</v>
      </c>
      <c r="BO66" s="112">
        <v>0</v>
      </c>
      <c r="BP66" s="111">
        <v>0</v>
      </c>
      <c r="BQ66" s="111">
        <v>0</v>
      </c>
      <c r="BR66" s="111">
        <v>0</v>
      </c>
      <c r="BS66" s="111">
        <v>0</v>
      </c>
      <c r="BT66" s="111">
        <v>0</v>
      </c>
      <c r="BU66" s="111">
        <v>0</v>
      </c>
    </row>
    <row r="67" spans="1:73" x14ac:dyDescent="0.25">
      <c r="A67" s="113">
        <v>2.5</v>
      </c>
      <c r="B67" s="142">
        <v>6</v>
      </c>
      <c r="C67" s="112">
        <v>6</v>
      </c>
      <c r="D67" s="112">
        <v>6</v>
      </c>
      <c r="E67" s="112">
        <v>6</v>
      </c>
      <c r="F67" s="112">
        <v>6</v>
      </c>
      <c r="G67" s="112">
        <v>6</v>
      </c>
      <c r="H67" s="111">
        <v>6</v>
      </c>
      <c r="I67" s="111">
        <v>6</v>
      </c>
      <c r="J67" s="111">
        <v>6</v>
      </c>
      <c r="K67" s="111">
        <v>6</v>
      </c>
      <c r="L67" s="111">
        <v>6</v>
      </c>
      <c r="M67" s="111">
        <v>6</v>
      </c>
      <c r="N67" s="112">
        <v>6</v>
      </c>
      <c r="O67" s="112">
        <v>6</v>
      </c>
      <c r="P67" s="112">
        <v>6</v>
      </c>
      <c r="Q67" s="112">
        <v>6</v>
      </c>
      <c r="R67" s="112">
        <v>6</v>
      </c>
      <c r="S67" s="112">
        <v>6</v>
      </c>
      <c r="T67" s="111">
        <v>5</v>
      </c>
      <c r="U67" s="111">
        <v>5</v>
      </c>
      <c r="V67" s="111">
        <v>5</v>
      </c>
      <c r="W67" s="111">
        <v>5</v>
      </c>
      <c r="X67" s="111">
        <v>5</v>
      </c>
      <c r="Y67" s="111">
        <v>5</v>
      </c>
      <c r="Z67" s="112">
        <v>4</v>
      </c>
      <c r="AA67" s="112">
        <v>4</v>
      </c>
      <c r="AB67" s="112">
        <v>4</v>
      </c>
      <c r="AC67" s="112">
        <v>4</v>
      </c>
      <c r="AD67" s="112">
        <v>4</v>
      </c>
      <c r="AE67" s="112">
        <v>4</v>
      </c>
      <c r="AF67" s="111">
        <v>3</v>
      </c>
      <c r="AG67" s="111">
        <v>3</v>
      </c>
      <c r="AH67" s="111">
        <v>3</v>
      </c>
      <c r="AI67" s="111">
        <v>3</v>
      </c>
      <c r="AJ67" s="111">
        <v>3</v>
      </c>
      <c r="AK67" s="111">
        <v>3</v>
      </c>
      <c r="AL67" s="112">
        <v>3</v>
      </c>
      <c r="AM67" s="112">
        <v>3</v>
      </c>
      <c r="AN67" s="112">
        <v>3</v>
      </c>
      <c r="AO67" s="112">
        <v>3</v>
      </c>
      <c r="AP67" s="112">
        <v>3</v>
      </c>
      <c r="AQ67" s="112">
        <v>3</v>
      </c>
      <c r="AR67" s="111">
        <v>2</v>
      </c>
      <c r="AS67" s="111">
        <v>2</v>
      </c>
      <c r="AT67" s="111">
        <v>2</v>
      </c>
      <c r="AU67" s="111">
        <v>2</v>
      </c>
      <c r="AV67" s="111">
        <v>2</v>
      </c>
      <c r="AW67" s="111">
        <v>2</v>
      </c>
      <c r="AX67" s="112">
        <v>1</v>
      </c>
      <c r="AY67" s="112">
        <v>1</v>
      </c>
      <c r="AZ67" s="112">
        <v>1</v>
      </c>
      <c r="BA67" s="112">
        <v>1</v>
      </c>
      <c r="BB67" s="112">
        <v>1</v>
      </c>
      <c r="BC67" s="112">
        <v>1</v>
      </c>
      <c r="BD67" s="111">
        <v>1</v>
      </c>
      <c r="BE67" s="111">
        <v>1</v>
      </c>
      <c r="BF67" s="111">
        <v>1</v>
      </c>
      <c r="BG67" s="111">
        <v>1</v>
      </c>
      <c r="BH67" s="111">
        <v>1</v>
      </c>
      <c r="BI67" s="111">
        <v>1</v>
      </c>
      <c r="BJ67" s="117">
        <v>0</v>
      </c>
      <c r="BK67" s="117">
        <v>0</v>
      </c>
      <c r="BL67" s="117">
        <v>0</v>
      </c>
      <c r="BM67" s="117">
        <v>0</v>
      </c>
      <c r="BN67" s="117">
        <v>0</v>
      </c>
      <c r="BO67" s="117">
        <v>0</v>
      </c>
      <c r="BP67" s="111">
        <v>0</v>
      </c>
      <c r="BQ67" s="111">
        <v>0</v>
      </c>
      <c r="BR67" s="111">
        <v>0</v>
      </c>
      <c r="BS67" s="111">
        <v>0</v>
      </c>
      <c r="BT67" s="111">
        <v>0</v>
      </c>
      <c r="BU67" s="111">
        <v>0</v>
      </c>
    </row>
    <row r="68" spans="1:73" x14ac:dyDescent="0.25">
      <c r="A68" s="113">
        <v>3</v>
      </c>
      <c r="B68" s="142">
        <v>7</v>
      </c>
      <c r="C68" s="112">
        <v>7</v>
      </c>
      <c r="D68" s="112">
        <v>7</v>
      </c>
      <c r="E68" s="112">
        <v>7</v>
      </c>
      <c r="F68" s="112">
        <v>7</v>
      </c>
      <c r="G68" s="112">
        <v>7</v>
      </c>
      <c r="H68" s="111">
        <v>6</v>
      </c>
      <c r="I68" s="111">
        <v>6</v>
      </c>
      <c r="J68" s="111">
        <v>6</v>
      </c>
      <c r="K68" s="111">
        <v>6</v>
      </c>
      <c r="L68" s="111">
        <v>6</v>
      </c>
      <c r="M68" s="111">
        <v>6</v>
      </c>
      <c r="N68" s="112">
        <v>6</v>
      </c>
      <c r="O68" s="112">
        <v>6</v>
      </c>
      <c r="P68" s="112">
        <v>6</v>
      </c>
      <c r="Q68" s="112">
        <v>6</v>
      </c>
      <c r="R68" s="112">
        <v>6</v>
      </c>
      <c r="S68" s="112">
        <v>6</v>
      </c>
      <c r="T68" s="111">
        <v>6</v>
      </c>
      <c r="U68" s="111">
        <v>6</v>
      </c>
      <c r="V68" s="111">
        <v>6</v>
      </c>
      <c r="W68" s="111">
        <v>6</v>
      </c>
      <c r="X68" s="111">
        <v>6</v>
      </c>
      <c r="Y68" s="111">
        <v>6</v>
      </c>
      <c r="Z68" s="112">
        <v>5</v>
      </c>
      <c r="AA68" s="112">
        <v>5</v>
      </c>
      <c r="AB68" s="112">
        <v>5</v>
      </c>
      <c r="AC68" s="112">
        <v>5</v>
      </c>
      <c r="AD68" s="112">
        <v>5</v>
      </c>
      <c r="AE68" s="112">
        <v>5</v>
      </c>
      <c r="AF68" s="111">
        <v>4</v>
      </c>
      <c r="AG68" s="111">
        <v>4</v>
      </c>
      <c r="AH68" s="111">
        <v>4</v>
      </c>
      <c r="AI68" s="111">
        <v>4</v>
      </c>
      <c r="AJ68" s="111">
        <v>4</v>
      </c>
      <c r="AK68" s="111">
        <v>4</v>
      </c>
      <c r="AL68" s="112">
        <v>3</v>
      </c>
      <c r="AM68" s="112">
        <v>3</v>
      </c>
      <c r="AN68" s="112">
        <v>3</v>
      </c>
      <c r="AO68" s="112">
        <v>3</v>
      </c>
      <c r="AP68" s="112">
        <v>3</v>
      </c>
      <c r="AQ68" s="112">
        <v>3</v>
      </c>
      <c r="AR68" s="111">
        <v>2</v>
      </c>
      <c r="AS68" s="111">
        <v>2</v>
      </c>
      <c r="AT68" s="111">
        <v>2</v>
      </c>
      <c r="AU68" s="111">
        <v>2</v>
      </c>
      <c r="AV68" s="111">
        <v>2</v>
      </c>
      <c r="AW68" s="111">
        <v>2</v>
      </c>
      <c r="AX68" s="112">
        <v>2</v>
      </c>
      <c r="AY68" s="112">
        <v>2</v>
      </c>
      <c r="AZ68" s="112">
        <v>2</v>
      </c>
      <c r="BA68" s="112">
        <v>2</v>
      </c>
      <c r="BB68" s="112">
        <v>2</v>
      </c>
      <c r="BC68" s="112">
        <v>2</v>
      </c>
      <c r="BD68" s="111">
        <v>1</v>
      </c>
      <c r="BE68" s="111">
        <v>1</v>
      </c>
      <c r="BF68" s="111">
        <v>1</v>
      </c>
      <c r="BG68" s="111">
        <v>1</v>
      </c>
      <c r="BH68" s="111">
        <v>1</v>
      </c>
      <c r="BI68" s="111">
        <v>1</v>
      </c>
      <c r="BJ68" s="112">
        <v>1</v>
      </c>
      <c r="BK68" s="112">
        <v>1</v>
      </c>
      <c r="BL68" s="112">
        <v>1</v>
      </c>
      <c r="BM68" s="112">
        <v>1</v>
      </c>
      <c r="BN68" s="112">
        <v>1</v>
      </c>
      <c r="BO68" s="112">
        <v>1</v>
      </c>
      <c r="BP68" s="116">
        <v>0</v>
      </c>
      <c r="BQ68" s="116">
        <v>0</v>
      </c>
      <c r="BR68" s="116">
        <v>0</v>
      </c>
      <c r="BS68" s="116">
        <v>0</v>
      </c>
      <c r="BT68" s="116">
        <v>0</v>
      </c>
      <c r="BU68" s="116">
        <v>0</v>
      </c>
    </row>
    <row r="69" spans="1:73" x14ac:dyDescent="0.25">
      <c r="A69" s="113">
        <v>3.5</v>
      </c>
      <c r="B69" s="142">
        <v>7</v>
      </c>
      <c r="C69" s="112">
        <v>7</v>
      </c>
      <c r="D69" s="112">
        <v>7</v>
      </c>
      <c r="E69" s="112">
        <v>7</v>
      </c>
      <c r="F69" s="112">
        <v>7</v>
      </c>
      <c r="G69" s="112">
        <v>7</v>
      </c>
      <c r="H69" s="111">
        <v>7</v>
      </c>
      <c r="I69" s="111">
        <v>7</v>
      </c>
      <c r="J69" s="111">
        <v>7</v>
      </c>
      <c r="K69" s="111">
        <v>7</v>
      </c>
      <c r="L69" s="111">
        <v>7</v>
      </c>
      <c r="M69" s="111">
        <v>7</v>
      </c>
      <c r="N69" s="112">
        <v>6</v>
      </c>
      <c r="O69" s="112">
        <v>6</v>
      </c>
      <c r="P69" s="112">
        <v>6</v>
      </c>
      <c r="Q69" s="112">
        <v>6</v>
      </c>
      <c r="R69" s="112">
        <v>6</v>
      </c>
      <c r="S69" s="112">
        <v>6</v>
      </c>
      <c r="T69" s="111">
        <v>6</v>
      </c>
      <c r="U69" s="111">
        <v>6</v>
      </c>
      <c r="V69" s="111">
        <v>6</v>
      </c>
      <c r="W69" s="111">
        <v>6</v>
      </c>
      <c r="X69" s="111">
        <v>6</v>
      </c>
      <c r="Y69" s="111">
        <v>6</v>
      </c>
      <c r="Z69" s="112">
        <v>5</v>
      </c>
      <c r="AA69" s="112">
        <v>5</v>
      </c>
      <c r="AB69" s="112">
        <v>5</v>
      </c>
      <c r="AC69" s="112">
        <v>5</v>
      </c>
      <c r="AD69" s="112">
        <v>5</v>
      </c>
      <c r="AE69" s="112">
        <v>5</v>
      </c>
      <c r="AF69" s="111">
        <v>4</v>
      </c>
      <c r="AG69" s="111">
        <v>4</v>
      </c>
      <c r="AH69" s="111">
        <v>4</v>
      </c>
      <c r="AI69" s="111">
        <v>4</v>
      </c>
      <c r="AJ69" s="111">
        <v>4</v>
      </c>
      <c r="AK69" s="111">
        <v>4</v>
      </c>
      <c r="AL69" s="112">
        <v>3</v>
      </c>
      <c r="AM69" s="112">
        <v>3</v>
      </c>
      <c r="AN69" s="112">
        <v>3</v>
      </c>
      <c r="AO69" s="112">
        <v>3</v>
      </c>
      <c r="AP69" s="112">
        <v>3</v>
      </c>
      <c r="AQ69" s="112">
        <v>3</v>
      </c>
      <c r="AR69" s="111">
        <v>3</v>
      </c>
      <c r="AS69" s="111">
        <v>3</v>
      </c>
      <c r="AT69" s="111">
        <v>3</v>
      </c>
      <c r="AU69" s="111">
        <v>3</v>
      </c>
      <c r="AV69" s="111">
        <v>3</v>
      </c>
      <c r="AW69" s="111">
        <v>3</v>
      </c>
      <c r="AX69" s="112">
        <v>2</v>
      </c>
      <c r="AY69" s="112">
        <v>2</v>
      </c>
      <c r="AZ69" s="112">
        <v>2</v>
      </c>
      <c r="BA69" s="112">
        <v>2</v>
      </c>
      <c r="BB69" s="112">
        <v>2</v>
      </c>
      <c r="BC69" s="112">
        <v>2</v>
      </c>
      <c r="BD69" s="111">
        <v>1</v>
      </c>
      <c r="BE69" s="111">
        <v>1</v>
      </c>
      <c r="BF69" s="111">
        <v>1</v>
      </c>
      <c r="BG69" s="111">
        <v>1</v>
      </c>
      <c r="BH69" s="111">
        <v>1</v>
      </c>
      <c r="BI69" s="111">
        <v>1</v>
      </c>
      <c r="BJ69" s="112">
        <v>1</v>
      </c>
      <c r="BK69" s="112">
        <v>1</v>
      </c>
      <c r="BL69" s="112">
        <v>1</v>
      </c>
      <c r="BM69" s="112">
        <v>1</v>
      </c>
      <c r="BN69" s="112">
        <v>1</v>
      </c>
      <c r="BO69" s="112">
        <v>1</v>
      </c>
      <c r="BP69" s="111">
        <v>1</v>
      </c>
      <c r="BQ69" s="111">
        <v>1</v>
      </c>
      <c r="BR69" s="111">
        <v>1</v>
      </c>
      <c r="BS69" s="111">
        <v>1</v>
      </c>
      <c r="BT69" s="111">
        <v>1</v>
      </c>
      <c r="BU69" s="111">
        <v>1</v>
      </c>
    </row>
    <row r="70" spans="1:73" x14ac:dyDescent="0.25">
      <c r="A70" s="113">
        <v>4</v>
      </c>
      <c r="B70" s="142">
        <v>7</v>
      </c>
      <c r="C70" s="112">
        <v>7</v>
      </c>
      <c r="D70" s="112">
        <v>7</v>
      </c>
      <c r="E70" s="112">
        <v>7</v>
      </c>
      <c r="F70" s="112">
        <v>7</v>
      </c>
      <c r="G70" s="112">
        <v>7</v>
      </c>
      <c r="H70" s="111">
        <v>7</v>
      </c>
      <c r="I70" s="111">
        <v>7</v>
      </c>
      <c r="J70" s="111">
        <v>7</v>
      </c>
      <c r="K70" s="111">
        <v>7</v>
      </c>
      <c r="L70" s="111">
        <v>7</v>
      </c>
      <c r="M70" s="111">
        <v>7</v>
      </c>
      <c r="N70" s="112">
        <v>7</v>
      </c>
      <c r="O70" s="112">
        <v>7</v>
      </c>
      <c r="P70" s="112">
        <v>7</v>
      </c>
      <c r="Q70" s="112">
        <v>7</v>
      </c>
      <c r="R70" s="112">
        <v>7</v>
      </c>
      <c r="S70" s="112">
        <v>7</v>
      </c>
      <c r="T70" s="111">
        <v>6</v>
      </c>
      <c r="U70" s="111">
        <v>6</v>
      </c>
      <c r="V70" s="111">
        <v>6</v>
      </c>
      <c r="W70" s="111">
        <v>6</v>
      </c>
      <c r="X70" s="111">
        <v>6</v>
      </c>
      <c r="Y70" s="111">
        <v>6</v>
      </c>
      <c r="Z70" s="112">
        <v>5</v>
      </c>
      <c r="AA70" s="112">
        <v>5</v>
      </c>
      <c r="AB70" s="112">
        <v>5</v>
      </c>
      <c r="AC70" s="112">
        <v>5</v>
      </c>
      <c r="AD70" s="112">
        <v>5</v>
      </c>
      <c r="AE70" s="112">
        <v>5</v>
      </c>
      <c r="AF70" s="111">
        <v>4</v>
      </c>
      <c r="AG70" s="111">
        <v>4</v>
      </c>
      <c r="AH70" s="111">
        <v>4</v>
      </c>
      <c r="AI70" s="111">
        <v>4</v>
      </c>
      <c r="AJ70" s="111">
        <v>4</v>
      </c>
      <c r="AK70" s="111">
        <v>4</v>
      </c>
      <c r="AL70" s="112">
        <v>4</v>
      </c>
      <c r="AM70" s="112">
        <v>4</v>
      </c>
      <c r="AN70" s="112">
        <v>4</v>
      </c>
      <c r="AO70" s="112">
        <v>4</v>
      </c>
      <c r="AP70" s="112">
        <v>4</v>
      </c>
      <c r="AQ70" s="112">
        <v>4</v>
      </c>
      <c r="AR70" s="111">
        <v>3</v>
      </c>
      <c r="AS70" s="111">
        <v>3</v>
      </c>
      <c r="AT70" s="111">
        <v>3</v>
      </c>
      <c r="AU70" s="111">
        <v>3</v>
      </c>
      <c r="AV70" s="111">
        <v>3</v>
      </c>
      <c r="AW70" s="111">
        <v>3</v>
      </c>
      <c r="AX70" s="112">
        <v>2</v>
      </c>
      <c r="AY70" s="112">
        <v>2</v>
      </c>
      <c r="AZ70" s="112">
        <v>2</v>
      </c>
      <c r="BA70" s="112">
        <v>2</v>
      </c>
      <c r="BB70" s="112">
        <v>2</v>
      </c>
      <c r="BC70" s="112">
        <v>2</v>
      </c>
      <c r="BD70" s="111">
        <v>2</v>
      </c>
      <c r="BE70" s="111">
        <v>2</v>
      </c>
      <c r="BF70" s="111">
        <v>2</v>
      </c>
      <c r="BG70" s="111">
        <v>2</v>
      </c>
      <c r="BH70" s="111">
        <v>2</v>
      </c>
      <c r="BI70" s="111">
        <v>2</v>
      </c>
      <c r="BJ70" s="112">
        <v>1</v>
      </c>
      <c r="BK70" s="112">
        <v>1</v>
      </c>
      <c r="BL70" s="112">
        <v>1</v>
      </c>
      <c r="BM70" s="112">
        <v>1</v>
      </c>
      <c r="BN70" s="112">
        <v>1</v>
      </c>
      <c r="BO70" s="112">
        <v>1</v>
      </c>
      <c r="BP70" s="111">
        <v>1</v>
      </c>
      <c r="BQ70" s="111">
        <v>1</v>
      </c>
      <c r="BR70" s="111">
        <v>1</v>
      </c>
      <c r="BS70" s="111">
        <v>1</v>
      </c>
      <c r="BT70" s="111">
        <v>1</v>
      </c>
      <c r="BU70" s="111">
        <v>1</v>
      </c>
    </row>
    <row r="71" spans="1:73" x14ac:dyDescent="0.25">
      <c r="A71" s="113">
        <v>4.5</v>
      </c>
      <c r="B71" s="142">
        <v>8</v>
      </c>
      <c r="C71" s="112">
        <v>8</v>
      </c>
      <c r="D71" s="112">
        <v>8</v>
      </c>
      <c r="E71" s="112">
        <v>8</v>
      </c>
      <c r="F71" s="112">
        <v>8</v>
      </c>
      <c r="G71" s="112">
        <v>8</v>
      </c>
      <c r="H71" s="111">
        <v>7</v>
      </c>
      <c r="I71" s="111">
        <v>7</v>
      </c>
      <c r="J71" s="111">
        <v>7</v>
      </c>
      <c r="K71" s="111">
        <v>7</v>
      </c>
      <c r="L71" s="111">
        <v>7</v>
      </c>
      <c r="M71" s="111">
        <v>7</v>
      </c>
      <c r="N71" s="112">
        <v>7</v>
      </c>
      <c r="O71" s="112">
        <v>7</v>
      </c>
      <c r="P71" s="112">
        <v>7</v>
      </c>
      <c r="Q71" s="112">
        <v>7</v>
      </c>
      <c r="R71" s="112">
        <v>7</v>
      </c>
      <c r="S71" s="112">
        <v>7</v>
      </c>
      <c r="T71" s="111">
        <v>7</v>
      </c>
      <c r="U71" s="111">
        <v>7</v>
      </c>
      <c r="V71" s="111">
        <v>7</v>
      </c>
      <c r="W71" s="111">
        <v>7</v>
      </c>
      <c r="X71" s="111">
        <v>7</v>
      </c>
      <c r="Y71" s="111">
        <v>7</v>
      </c>
      <c r="Z71" s="112">
        <v>6</v>
      </c>
      <c r="AA71" s="112">
        <v>6</v>
      </c>
      <c r="AB71" s="112">
        <v>6</v>
      </c>
      <c r="AC71" s="112">
        <v>6</v>
      </c>
      <c r="AD71" s="112">
        <v>6</v>
      </c>
      <c r="AE71" s="112">
        <v>6</v>
      </c>
      <c r="AF71" s="111">
        <v>5</v>
      </c>
      <c r="AG71" s="111">
        <v>5</v>
      </c>
      <c r="AH71" s="111">
        <v>5</v>
      </c>
      <c r="AI71" s="111">
        <v>5</v>
      </c>
      <c r="AJ71" s="111">
        <v>5</v>
      </c>
      <c r="AK71" s="111">
        <v>5</v>
      </c>
      <c r="AL71" s="112">
        <v>4</v>
      </c>
      <c r="AM71" s="112">
        <v>4</v>
      </c>
      <c r="AN71" s="112">
        <v>4</v>
      </c>
      <c r="AO71" s="112">
        <v>4</v>
      </c>
      <c r="AP71" s="112">
        <v>4</v>
      </c>
      <c r="AQ71" s="112">
        <v>4</v>
      </c>
      <c r="AR71" s="111">
        <v>3</v>
      </c>
      <c r="AS71" s="111">
        <v>3</v>
      </c>
      <c r="AT71" s="111">
        <v>3</v>
      </c>
      <c r="AU71" s="111">
        <v>3</v>
      </c>
      <c r="AV71" s="111">
        <v>3</v>
      </c>
      <c r="AW71" s="111">
        <v>3</v>
      </c>
      <c r="AX71" s="112">
        <v>3</v>
      </c>
      <c r="AY71" s="112">
        <v>3</v>
      </c>
      <c r="AZ71" s="112">
        <v>3</v>
      </c>
      <c r="BA71" s="112">
        <v>3</v>
      </c>
      <c r="BB71" s="112">
        <v>3</v>
      </c>
      <c r="BC71" s="112">
        <v>3</v>
      </c>
      <c r="BD71" s="111">
        <v>2</v>
      </c>
      <c r="BE71" s="111">
        <v>2</v>
      </c>
      <c r="BF71" s="111">
        <v>2</v>
      </c>
      <c r="BG71" s="111">
        <v>2</v>
      </c>
      <c r="BH71" s="111">
        <v>2</v>
      </c>
      <c r="BI71" s="111">
        <v>2</v>
      </c>
      <c r="BJ71" s="112">
        <v>2</v>
      </c>
      <c r="BK71" s="112">
        <v>2</v>
      </c>
      <c r="BL71" s="112">
        <v>2</v>
      </c>
      <c r="BM71" s="112">
        <v>2</v>
      </c>
      <c r="BN71" s="112">
        <v>2</v>
      </c>
      <c r="BO71" s="112">
        <v>2</v>
      </c>
      <c r="BP71" s="111">
        <v>1</v>
      </c>
      <c r="BQ71" s="111">
        <v>1</v>
      </c>
      <c r="BR71" s="111">
        <v>1</v>
      </c>
      <c r="BS71" s="111">
        <v>1</v>
      </c>
      <c r="BT71" s="111">
        <v>1</v>
      </c>
      <c r="BU71" s="111">
        <v>1</v>
      </c>
    </row>
    <row r="72" spans="1:73" x14ac:dyDescent="0.25">
      <c r="A72" s="113">
        <v>5</v>
      </c>
      <c r="B72" s="142">
        <v>8</v>
      </c>
      <c r="C72" s="112">
        <v>8</v>
      </c>
      <c r="D72" s="112">
        <v>8</v>
      </c>
      <c r="E72" s="112">
        <v>8</v>
      </c>
      <c r="F72" s="112">
        <v>8</v>
      </c>
      <c r="G72" s="112">
        <v>8</v>
      </c>
      <c r="H72" s="111">
        <v>8</v>
      </c>
      <c r="I72" s="111">
        <v>8</v>
      </c>
      <c r="J72" s="111">
        <v>8</v>
      </c>
      <c r="K72" s="111">
        <v>8</v>
      </c>
      <c r="L72" s="111">
        <v>8</v>
      </c>
      <c r="M72" s="111">
        <v>8</v>
      </c>
      <c r="N72" s="112">
        <v>7</v>
      </c>
      <c r="O72" s="112">
        <v>7</v>
      </c>
      <c r="P72" s="112">
        <v>7</v>
      </c>
      <c r="Q72" s="112">
        <v>7</v>
      </c>
      <c r="R72" s="112">
        <v>7</v>
      </c>
      <c r="S72" s="112">
        <v>7</v>
      </c>
      <c r="T72" s="111">
        <v>7</v>
      </c>
      <c r="U72" s="111">
        <v>7</v>
      </c>
      <c r="V72" s="111">
        <v>7</v>
      </c>
      <c r="W72" s="111">
        <v>7</v>
      </c>
      <c r="X72" s="111">
        <v>7</v>
      </c>
      <c r="Y72" s="111">
        <v>7</v>
      </c>
      <c r="Z72" s="112">
        <v>6</v>
      </c>
      <c r="AA72" s="112">
        <v>6</v>
      </c>
      <c r="AB72" s="112">
        <v>6</v>
      </c>
      <c r="AC72" s="112">
        <v>6</v>
      </c>
      <c r="AD72" s="112">
        <v>6</v>
      </c>
      <c r="AE72" s="112">
        <v>6</v>
      </c>
      <c r="AF72" s="111">
        <v>5</v>
      </c>
      <c r="AG72" s="111">
        <v>5</v>
      </c>
      <c r="AH72" s="111">
        <v>5</v>
      </c>
      <c r="AI72" s="111">
        <v>5</v>
      </c>
      <c r="AJ72" s="111">
        <v>5</v>
      </c>
      <c r="AK72" s="111">
        <v>5</v>
      </c>
      <c r="AL72" s="112">
        <v>4</v>
      </c>
      <c r="AM72" s="112">
        <v>4</v>
      </c>
      <c r="AN72" s="112">
        <v>4</v>
      </c>
      <c r="AO72" s="112">
        <v>4</v>
      </c>
      <c r="AP72" s="112">
        <v>4</v>
      </c>
      <c r="AQ72" s="112">
        <v>4</v>
      </c>
      <c r="AR72" s="111">
        <v>4</v>
      </c>
      <c r="AS72" s="111">
        <v>4</v>
      </c>
      <c r="AT72" s="111">
        <v>4</v>
      </c>
      <c r="AU72" s="111">
        <v>4</v>
      </c>
      <c r="AV72" s="111">
        <v>4</v>
      </c>
      <c r="AW72" s="111">
        <v>4</v>
      </c>
      <c r="AX72" s="112">
        <v>3</v>
      </c>
      <c r="AY72" s="112">
        <v>3</v>
      </c>
      <c r="AZ72" s="112">
        <v>3</v>
      </c>
      <c r="BA72" s="112">
        <v>3</v>
      </c>
      <c r="BB72" s="112">
        <v>3</v>
      </c>
      <c r="BC72" s="112">
        <v>3</v>
      </c>
      <c r="BD72" s="111">
        <v>2</v>
      </c>
      <c r="BE72" s="111">
        <v>2</v>
      </c>
      <c r="BF72" s="111">
        <v>2</v>
      </c>
      <c r="BG72" s="111">
        <v>2</v>
      </c>
      <c r="BH72" s="111">
        <v>2</v>
      </c>
      <c r="BI72" s="111">
        <v>2</v>
      </c>
      <c r="BJ72" s="112">
        <v>2</v>
      </c>
      <c r="BK72" s="112">
        <v>2</v>
      </c>
      <c r="BL72" s="112">
        <v>2</v>
      </c>
      <c r="BM72" s="112">
        <v>2</v>
      </c>
      <c r="BN72" s="112">
        <v>2</v>
      </c>
      <c r="BO72" s="112">
        <v>2</v>
      </c>
      <c r="BP72" s="111">
        <v>2</v>
      </c>
      <c r="BQ72" s="111">
        <v>2</v>
      </c>
      <c r="BR72" s="111">
        <v>2</v>
      </c>
      <c r="BS72" s="111">
        <v>2</v>
      </c>
      <c r="BT72" s="111">
        <v>2</v>
      </c>
      <c r="BU72" s="111">
        <v>2</v>
      </c>
    </row>
    <row r="73" spans="1:73" x14ac:dyDescent="0.25">
      <c r="A73" s="113">
        <v>5.5</v>
      </c>
      <c r="B73" s="142">
        <v>8</v>
      </c>
      <c r="C73" s="112">
        <v>8</v>
      </c>
      <c r="D73" s="112">
        <v>8</v>
      </c>
      <c r="E73" s="112">
        <v>8</v>
      </c>
      <c r="F73" s="112">
        <v>8</v>
      </c>
      <c r="G73" s="112">
        <v>8</v>
      </c>
      <c r="H73" s="111">
        <v>8</v>
      </c>
      <c r="I73" s="111">
        <v>8</v>
      </c>
      <c r="J73" s="111">
        <v>8</v>
      </c>
      <c r="K73" s="111">
        <v>8</v>
      </c>
      <c r="L73" s="111">
        <v>8</v>
      </c>
      <c r="M73" s="111">
        <v>8</v>
      </c>
      <c r="N73" s="112">
        <v>8</v>
      </c>
      <c r="O73" s="112">
        <v>8</v>
      </c>
      <c r="P73" s="112">
        <v>8</v>
      </c>
      <c r="Q73" s="112">
        <v>8</v>
      </c>
      <c r="R73" s="112">
        <v>8</v>
      </c>
      <c r="S73" s="112">
        <v>8</v>
      </c>
      <c r="T73" s="111">
        <v>7</v>
      </c>
      <c r="U73" s="111">
        <v>7</v>
      </c>
      <c r="V73" s="111">
        <v>7</v>
      </c>
      <c r="W73" s="111">
        <v>7</v>
      </c>
      <c r="X73" s="111">
        <v>7</v>
      </c>
      <c r="Y73" s="111">
        <v>7</v>
      </c>
      <c r="Z73" s="112">
        <v>6</v>
      </c>
      <c r="AA73" s="112">
        <v>6</v>
      </c>
      <c r="AB73" s="112">
        <v>6</v>
      </c>
      <c r="AC73" s="112">
        <v>6</v>
      </c>
      <c r="AD73" s="112">
        <v>6</v>
      </c>
      <c r="AE73" s="112">
        <v>6</v>
      </c>
      <c r="AF73" s="111">
        <v>5</v>
      </c>
      <c r="AG73" s="111">
        <v>5</v>
      </c>
      <c r="AH73" s="111">
        <v>5</v>
      </c>
      <c r="AI73" s="111">
        <v>5</v>
      </c>
      <c r="AJ73" s="111">
        <v>5</v>
      </c>
      <c r="AK73" s="111">
        <v>5</v>
      </c>
      <c r="AL73" s="112">
        <v>5</v>
      </c>
      <c r="AM73" s="112">
        <v>5</v>
      </c>
      <c r="AN73" s="112">
        <v>5</v>
      </c>
      <c r="AO73" s="112">
        <v>5</v>
      </c>
      <c r="AP73" s="112">
        <v>5</v>
      </c>
      <c r="AQ73" s="112">
        <v>5</v>
      </c>
      <c r="AR73" s="111">
        <v>4</v>
      </c>
      <c r="AS73" s="111">
        <v>4</v>
      </c>
      <c r="AT73" s="111">
        <v>4</v>
      </c>
      <c r="AU73" s="111">
        <v>4</v>
      </c>
      <c r="AV73" s="111">
        <v>4</v>
      </c>
      <c r="AW73" s="111">
        <v>4</v>
      </c>
      <c r="AX73" s="112">
        <v>3</v>
      </c>
      <c r="AY73" s="112">
        <v>3</v>
      </c>
      <c r="AZ73" s="112">
        <v>3</v>
      </c>
      <c r="BA73" s="112">
        <v>3</v>
      </c>
      <c r="BB73" s="112">
        <v>3</v>
      </c>
      <c r="BC73" s="112">
        <v>3</v>
      </c>
      <c r="BD73" s="111">
        <v>3</v>
      </c>
      <c r="BE73" s="111">
        <v>3</v>
      </c>
      <c r="BF73" s="111">
        <v>3</v>
      </c>
      <c r="BG73" s="111">
        <v>3</v>
      </c>
      <c r="BH73" s="111">
        <v>3</v>
      </c>
      <c r="BI73" s="111">
        <v>3</v>
      </c>
      <c r="BJ73" s="112">
        <v>2</v>
      </c>
      <c r="BK73" s="112">
        <v>2</v>
      </c>
      <c r="BL73" s="112">
        <v>2</v>
      </c>
      <c r="BM73" s="112">
        <v>2</v>
      </c>
      <c r="BN73" s="112">
        <v>2</v>
      </c>
      <c r="BO73" s="112">
        <v>2</v>
      </c>
      <c r="BP73" s="111">
        <v>2</v>
      </c>
      <c r="BQ73" s="111">
        <v>2</v>
      </c>
      <c r="BR73" s="111">
        <v>2</v>
      </c>
      <c r="BS73" s="111">
        <v>2</v>
      </c>
      <c r="BT73" s="111">
        <v>2</v>
      </c>
      <c r="BU73" s="111">
        <v>2</v>
      </c>
    </row>
    <row r="74" spans="1:73" x14ac:dyDescent="0.25">
      <c r="A74" s="113">
        <v>6</v>
      </c>
      <c r="B74" s="142">
        <v>9</v>
      </c>
      <c r="C74" s="112">
        <v>9</v>
      </c>
      <c r="D74" s="112">
        <v>9</v>
      </c>
      <c r="E74" s="112">
        <v>9</v>
      </c>
      <c r="F74" s="112">
        <v>9</v>
      </c>
      <c r="G74" s="112">
        <v>9</v>
      </c>
      <c r="H74" s="111">
        <v>8</v>
      </c>
      <c r="I74" s="111">
        <v>8</v>
      </c>
      <c r="J74" s="111">
        <v>8</v>
      </c>
      <c r="K74" s="111">
        <v>8</v>
      </c>
      <c r="L74" s="111">
        <v>8</v>
      </c>
      <c r="M74" s="111">
        <v>8</v>
      </c>
      <c r="N74" s="112">
        <v>8</v>
      </c>
      <c r="O74" s="112">
        <v>8</v>
      </c>
      <c r="P74" s="112">
        <v>8</v>
      </c>
      <c r="Q74" s="112">
        <v>8</v>
      </c>
      <c r="R74" s="112">
        <v>8</v>
      </c>
      <c r="S74" s="112">
        <v>8</v>
      </c>
      <c r="T74" s="111">
        <v>8</v>
      </c>
      <c r="U74" s="111">
        <v>8</v>
      </c>
      <c r="V74" s="111">
        <v>8</v>
      </c>
      <c r="W74" s="111">
        <v>8</v>
      </c>
      <c r="X74" s="111">
        <v>8</v>
      </c>
      <c r="Y74" s="111">
        <v>8</v>
      </c>
      <c r="Z74" s="112">
        <v>7</v>
      </c>
      <c r="AA74" s="112">
        <v>7</v>
      </c>
      <c r="AB74" s="112">
        <v>7</v>
      </c>
      <c r="AC74" s="112">
        <v>7</v>
      </c>
      <c r="AD74" s="112">
        <v>7</v>
      </c>
      <c r="AE74" s="112">
        <v>7</v>
      </c>
      <c r="AF74" s="111">
        <v>6</v>
      </c>
      <c r="AG74" s="111">
        <v>6</v>
      </c>
      <c r="AH74" s="111">
        <v>6</v>
      </c>
      <c r="AI74" s="111">
        <v>6</v>
      </c>
      <c r="AJ74" s="111">
        <v>6</v>
      </c>
      <c r="AK74" s="111">
        <v>6</v>
      </c>
      <c r="AL74" s="112">
        <v>5</v>
      </c>
      <c r="AM74" s="112">
        <v>5</v>
      </c>
      <c r="AN74" s="112">
        <v>5</v>
      </c>
      <c r="AO74" s="112">
        <v>5</v>
      </c>
      <c r="AP74" s="112">
        <v>5</v>
      </c>
      <c r="AQ74" s="112">
        <v>5</v>
      </c>
      <c r="AR74" s="111">
        <v>4</v>
      </c>
      <c r="AS74" s="111">
        <v>4</v>
      </c>
      <c r="AT74" s="111">
        <v>4</v>
      </c>
      <c r="AU74" s="111">
        <v>4</v>
      </c>
      <c r="AV74" s="111">
        <v>4</v>
      </c>
      <c r="AW74" s="111">
        <v>4</v>
      </c>
      <c r="AX74" s="112">
        <v>4</v>
      </c>
      <c r="AY74" s="112">
        <v>4</v>
      </c>
      <c r="AZ74" s="112">
        <v>4</v>
      </c>
      <c r="BA74" s="112">
        <v>4</v>
      </c>
      <c r="BB74" s="112">
        <v>4</v>
      </c>
      <c r="BC74" s="112">
        <v>4</v>
      </c>
      <c r="BD74" s="111">
        <v>3</v>
      </c>
      <c r="BE74" s="111">
        <v>3</v>
      </c>
      <c r="BF74" s="111">
        <v>3</v>
      </c>
      <c r="BG74" s="111">
        <v>3</v>
      </c>
      <c r="BH74" s="111">
        <v>3</v>
      </c>
      <c r="BI74" s="111">
        <v>3</v>
      </c>
      <c r="BJ74" s="112">
        <v>3</v>
      </c>
      <c r="BK74" s="112">
        <v>3</v>
      </c>
      <c r="BL74" s="112">
        <v>3</v>
      </c>
      <c r="BM74" s="112">
        <v>3</v>
      </c>
      <c r="BN74" s="112">
        <v>3</v>
      </c>
      <c r="BO74" s="112">
        <v>3</v>
      </c>
      <c r="BP74" s="111">
        <v>2</v>
      </c>
      <c r="BQ74" s="111">
        <v>2</v>
      </c>
      <c r="BR74" s="111">
        <v>2</v>
      </c>
      <c r="BS74" s="111">
        <v>2</v>
      </c>
      <c r="BT74" s="111">
        <v>2</v>
      </c>
      <c r="BU74" s="111">
        <v>2</v>
      </c>
    </row>
    <row r="75" spans="1:73" x14ac:dyDescent="0.25">
      <c r="A75" s="113">
        <v>6.5</v>
      </c>
      <c r="B75" s="142">
        <v>9</v>
      </c>
      <c r="C75" s="112">
        <v>9</v>
      </c>
      <c r="D75" s="112">
        <v>9</v>
      </c>
      <c r="E75" s="112">
        <v>9</v>
      </c>
      <c r="F75" s="112">
        <v>9</v>
      </c>
      <c r="G75" s="112">
        <v>9</v>
      </c>
      <c r="H75" s="111">
        <v>9</v>
      </c>
      <c r="I75" s="111">
        <v>9</v>
      </c>
      <c r="J75" s="111">
        <v>9</v>
      </c>
      <c r="K75" s="111">
        <v>9</v>
      </c>
      <c r="L75" s="111">
        <v>9</v>
      </c>
      <c r="M75" s="111">
        <v>9</v>
      </c>
      <c r="N75" s="112">
        <v>8</v>
      </c>
      <c r="O75" s="112">
        <v>8</v>
      </c>
      <c r="P75" s="112">
        <v>8</v>
      </c>
      <c r="Q75" s="112">
        <v>8</v>
      </c>
      <c r="R75" s="112">
        <v>8</v>
      </c>
      <c r="S75" s="112">
        <v>8</v>
      </c>
      <c r="T75" s="111">
        <v>8</v>
      </c>
      <c r="U75" s="111">
        <v>8</v>
      </c>
      <c r="V75" s="111">
        <v>8</v>
      </c>
      <c r="W75" s="111">
        <v>8</v>
      </c>
      <c r="X75" s="111">
        <v>8</v>
      </c>
      <c r="Y75" s="111">
        <v>8</v>
      </c>
      <c r="Z75" s="112">
        <v>7</v>
      </c>
      <c r="AA75" s="112">
        <v>7</v>
      </c>
      <c r="AB75" s="112">
        <v>7</v>
      </c>
      <c r="AC75" s="112">
        <v>7</v>
      </c>
      <c r="AD75" s="112">
        <v>7</v>
      </c>
      <c r="AE75" s="112">
        <v>7</v>
      </c>
      <c r="AF75" s="111">
        <v>6</v>
      </c>
      <c r="AG75" s="111">
        <v>6</v>
      </c>
      <c r="AH75" s="111">
        <v>6</v>
      </c>
      <c r="AI75" s="111">
        <v>6</v>
      </c>
      <c r="AJ75" s="111">
        <v>6</v>
      </c>
      <c r="AK75" s="111">
        <v>6</v>
      </c>
      <c r="AL75" s="112">
        <v>5</v>
      </c>
      <c r="AM75" s="112">
        <v>5</v>
      </c>
      <c r="AN75" s="112">
        <v>5</v>
      </c>
      <c r="AO75" s="112">
        <v>5</v>
      </c>
      <c r="AP75" s="112">
        <v>5</v>
      </c>
      <c r="AQ75" s="112">
        <v>5</v>
      </c>
      <c r="AR75" s="111">
        <v>5</v>
      </c>
      <c r="AS75" s="111">
        <v>5</v>
      </c>
      <c r="AT75" s="111">
        <v>5</v>
      </c>
      <c r="AU75" s="111">
        <v>5</v>
      </c>
      <c r="AV75" s="111">
        <v>5</v>
      </c>
      <c r="AW75" s="111">
        <v>5</v>
      </c>
      <c r="AX75" s="112">
        <v>4</v>
      </c>
      <c r="AY75" s="112">
        <v>4</v>
      </c>
      <c r="AZ75" s="112">
        <v>4</v>
      </c>
      <c r="BA75" s="112">
        <v>4</v>
      </c>
      <c r="BB75" s="112">
        <v>4</v>
      </c>
      <c r="BC75" s="112">
        <v>4</v>
      </c>
      <c r="BD75" s="111">
        <v>3</v>
      </c>
      <c r="BE75" s="111">
        <v>3</v>
      </c>
      <c r="BF75" s="111">
        <v>3</v>
      </c>
      <c r="BG75" s="111">
        <v>3</v>
      </c>
      <c r="BH75" s="111">
        <v>3</v>
      </c>
      <c r="BI75" s="111">
        <v>3</v>
      </c>
      <c r="BJ75" s="112">
        <v>3</v>
      </c>
      <c r="BK75" s="112">
        <v>3</v>
      </c>
      <c r="BL75" s="112">
        <v>3</v>
      </c>
      <c r="BM75" s="112">
        <v>3</v>
      </c>
      <c r="BN75" s="112">
        <v>3</v>
      </c>
      <c r="BO75" s="112">
        <v>3</v>
      </c>
      <c r="BP75" s="111">
        <v>3</v>
      </c>
      <c r="BQ75" s="111">
        <v>3</v>
      </c>
      <c r="BR75" s="111">
        <v>3</v>
      </c>
      <c r="BS75" s="111">
        <v>3</v>
      </c>
      <c r="BT75" s="111">
        <v>3</v>
      </c>
      <c r="BU75" s="111">
        <v>3</v>
      </c>
    </row>
    <row r="76" spans="1:73" x14ac:dyDescent="0.25">
      <c r="A76" s="113">
        <v>7</v>
      </c>
      <c r="B76" s="142">
        <v>9</v>
      </c>
      <c r="C76" s="112">
        <v>9</v>
      </c>
      <c r="D76" s="112">
        <v>9</v>
      </c>
      <c r="E76" s="112">
        <v>9</v>
      </c>
      <c r="F76" s="112">
        <v>9</v>
      </c>
      <c r="G76" s="112">
        <v>9</v>
      </c>
      <c r="H76" s="111">
        <v>9</v>
      </c>
      <c r="I76" s="111">
        <v>9</v>
      </c>
      <c r="J76" s="111">
        <v>9</v>
      </c>
      <c r="K76" s="111">
        <v>9</v>
      </c>
      <c r="L76" s="111">
        <v>9</v>
      </c>
      <c r="M76" s="111">
        <v>9</v>
      </c>
      <c r="N76" s="112">
        <v>9</v>
      </c>
      <c r="O76" s="112">
        <v>9</v>
      </c>
      <c r="P76" s="112">
        <v>9</v>
      </c>
      <c r="Q76" s="112">
        <v>9</v>
      </c>
      <c r="R76" s="112">
        <v>9</v>
      </c>
      <c r="S76" s="112">
        <v>9</v>
      </c>
      <c r="T76" s="111">
        <v>8</v>
      </c>
      <c r="U76" s="111">
        <v>8</v>
      </c>
      <c r="V76" s="111">
        <v>8</v>
      </c>
      <c r="W76" s="111">
        <v>8</v>
      </c>
      <c r="X76" s="111">
        <v>8</v>
      </c>
      <c r="Y76" s="111">
        <v>8</v>
      </c>
      <c r="Z76" s="112">
        <v>7</v>
      </c>
      <c r="AA76" s="112">
        <v>7</v>
      </c>
      <c r="AB76" s="112">
        <v>7</v>
      </c>
      <c r="AC76" s="112">
        <v>7</v>
      </c>
      <c r="AD76" s="112">
        <v>7</v>
      </c>
      <c r="AE76" s="112">
        <v>7</v>
      </c>
      <c r="AF76" s="111">
        <v>6</v>
      </c>
      <c r="AG76" s="111">
        <v>6</v>
      </c>
      <c r="AH76" s="111">
        <v>6</v>
      </c>
      <c r="AI76" s="111">
        <v>6</v>
      </c>
      <c r="AJ76" s="111">
        <v>6</v>
      </c>
      <c r="AK76" s="111">
        <v>6</v>
      </c>
      <c r="AL76" s="112">
        <v>6</v>
      </c>
      <c r="AM76" s="112">
        <v>6</v>
      </c>
      <c r="AN76" s="112">
        <v>6</v>
      </c>
      <c r="AO76" s="112">
        <v>6</v>
      </c>
      <c r="AP76" s="112">
        <v>6</v>
      </c>
      <c r="AQ76" s="112">
        <v>6</v>
      </c>
      <c r="AR76" s="111">
        <v>5</v>
      </c>
      <c r="AS76" s="111">
        <v>5</v>
      </c>
      <c r="AT76" s="111">
        <v>5</v>
      </c>
      <c r="AU76" s="111">
        <v>5</v>
      </c>
      <c r="AV76" s="111">
        <v>5</v>
      </c>
      <c r="AW76" s="111">
        <v>5</v>
      </c>
      <c r="AX76" s="112">
        <v>4</v>
      </c>
      <c r="AY76" s="112">
        <v>4</v>
      </c>
      <c r="AZ76" s="112">
        <v>4</v>
      </c>
      <c r="BA76" s="112">
        <v>4</v>
      </c>
      <c r="BB76" s="112">
        <v>4</v>
      </c>
      <c r="BC76" s="112">
        <v>4</v>
      </c>
      <c r="BD76" s="111">
        <v>4</v>
      </c>
      <c r="BE76" s="111">
        <v>4</v>
      </c>
      <c r="BF76" s="111">
        <v>4</v>
      </c>
      <c r="BG76" s="111">
        <v>4</v>
      </c>
      <c r="BH76" s="111">
        <v>4</v>
      </c>
      <c r="BI76" s="111">
        <v>4</v>
      </c>
      <c r="BJ76" s="112">
        <v>3</v>
      </c>
      <c r="BK76" s="112">
        <v>3</v>
      </c>
      <c r="BL76" s="112">
        <v>3</v>
      </c>
      <c r="BM76" s="112">
        <v>3</v>
      </c>
      <c r="BN76" s="112">
        <v>3</v>
      </c>
      <c r="BO76" s="112">
        <v>3</v>
      </c>
      <c r="BP76" s="111">
        <v>3</v>
      </c>
      <c r="BQ76" s="111">
        <v>3</v>
      </c>
      <c r="BR76" s="111">
        <v>3</v>
      </c>
      <c r="BS76" s="111">
        <v>3</v>
      </c>
      <c r="BT76" s="111">
        <v>3</v>
      </c>
      <c r="BU76" s="111">
        <v>3</v>
      </c>
    </row>
    <row r="77" spans="1:73" x14ac:dyDescent="0.25">
      <c r="A77" s="113">
        <v>7.5</v>
      </c>
      <c r="B77" s="141">
        <v>10</v>
      </c>
      <c r="C77" s="117">
        <v>10</v>
      </c>
      <c r="D77" s="117">
        <v>10</v>
      </c>
      <c r="E77" s="117">
        <v>10</v>
      </c>
      <c r="F77" s="117">
        <v>10</v>
      </c>
      <c r="G77" s="117">
        <v>10</v>
      </c>
      <c r="H77" s="111">
        <v>9</v>
      </c>
      <c r="I77" s="111">
        <v>9</v>
      </c>
      <c r="J77" s="111">
        <v>9</v>
      </c>
      <c r="K77" s="111">
        <v>9</v>
      </c>
      <c r="L77" s="111">
        <v>9</v>
      </c>
      <c r="M77" s="111">
        <v>9</v>
      </c>
      <c r="N77" s="112">
        <v>9</v>
      </c>
      <c r="O77" s="112">
        <v>9</v>
      </c>
      <c r="P77" s="112">
        <v>9</v>
      </c>
      <c r="Q77" s="112">
        <v>9</v>
      </c>
      <c r="R77" s="112">
        <v>9</v>
      </c>
      <c r="S77" s="112">
        <v>9</v>
      </c>
      <c r="T77" s="111">
        <v>9</v>
      </c>
      <c r="U77" s="111">
        <v>9</v>
      </c>
      <c r="V77" s="111">
        <v>9</v>
      </c>
      <c r="W77" s="111">
        <v>9</v>
      </c>
      <c r="X77" s="111">
        <v>9</v>
      </c>
      <c r="Y77" s="111">
        <v>9</v>
      </c>
      <c r="Z77" s="112">
        <v>8</v>
      </c>
      <c r="AA77" s="112">
        <v>8</v>
      </c>
      <c r="AB77" s="112">
        <v>8</v>
      </c>
      <c r="AC77" s="112">
        <v>8</v>
      </c>
      <c r="AD77" s="112">
        <v>8</v>
      </c>
      <c r="AE77" s="112">
        <v>8</v>
      </c>
      <c r="AF77" s="111">
        <v>7</v>
      </c>
      <c r="AG77" s="111">
        <v>7</v>
      </c>
      <c r="AH77" s="111">
        <v>7</v>
      </c>
      <c r="AI77" s="111">
        <v>7</v>
      </c>
      <c r="AJ77" s="111">
        <v>7</v>
      </c>
      <c r="AK77" s="111">
        <v>7</v>
      </c>
      <c r="AL77" s="112">
        <v>6</v>
      </c>
      <c r="AM77" s="112">
        <v>6</v>
      </c>
      <c r="AN77" s="112">
        <v>6</v>
      </c>
      <c r="AO77" s="112">
        <v>6</v>
      </c>
      <c r="AP77" s="112">
        <v>6</v>
      </c>
      <c r="AQ77" s="112">
        <v>6</v>
      </c>
      <c r="AR77" s="111">
        <v>5</v>
      </c>
      <c r="AS77" s="111">
        <v>5</v>
      </c>
      <c r="AT77" s="111">
        <v>5</v>
      </c>
      <c r="AU77" s="111">
        <v>5</v>
      </c>
      <c r="AV77" s="111">
        <v>5</v>
      </c>
      <c r="AW77" s="111">
        <v>5</v>
      </c>
      <c r="AX77" s="112">
        <v>5</v>
      </c>
      <c r="AY77" s="112">
        <v>5</v>
      </c>
      <c r="AZ77" s="112">
        <v>5</v>
      </c>
      <c r="BA77" s="112">
        <v>5</v>
      </c>
      <c r="BB77" s="112">
        <v>5</v>
      </c>
      <c r="BC77" s="112">
        <v>5</v>
      </c>
      <c r="BD77" s="111">
        <v>4</v>
      </c>
      <c r="BE77" s="111">
        <v>4</v>
      </c>
      <c r="BF77" s="111">
        <v>4</v>
      </c>
      <c r="BG77" s="111">
        <v>4</v>
      </c>
      <c r="BH77" s="111">
        <v>4</v>
      </c>
      <c r="BI77" s="111">
        <v>4</v>
      </c>
      <c r="BJ77" s="112">
        <v>4</v>
      </c>
      <c r="BK77" s="112">
        <v>4</v>
      </c>
      <c r="BL77" s="112">
        <v>4</v>
      </c>
      <c r="BM77" s="112">
        <v>4</v>
      </c>
      <c r="BN77" s="112">
        <v>4</v>
      </c>
      <c r="BO77" s="112">
        <v>4</v>
      </c>
      <c r="BP77" s="111">
        <v>3</v>
      </c>
      <c r="BQ77" s="111">
        <v>3</v>
      </c>
      <c r="BR77" s="111">
        <v>3</v>
      </c>
      <c r="BS77" s="111">
        <v>3</v>
      </c>
      <c r="BT77" s="111">
        <v>3</v>
      </c>
      <c r="BU77" s="111">
        <v>3</v>
      </c>
    </row>
    <row r="78" spans="1:73" x14ac:dyDescent="0.25">
      <c r="A78" s="113">
        <v>8</v>
      </c>
      <c r="B78" s="142">
        <v>10</v>
      </c>
      <c r="C78" s="112">
        <v>10</v>
      </c>
      <c r="D78" s="112">
        <v>10</v>
      </c>
      <c r="E78" s="112">
        <v>10</v>
      </c>
      <c r="F78" s="112">
        <v>10</v>
      </c>
      <c r="G78" s="112">
        <v>10</v>
      </c>
      <c r="H78" s="116">
        <v>10</v>
      </c>
      <c r="I78" s="116">
        <v>10</v>
      </c>
      <c r="J78" s="116">
        <v>10</v>
      </c>
      <c r="K78" s="116">
        <v>10</v>
      </c>
      <c r="L78" s="116">
        <v>10</v>
      </c>
      <c r="M78" s="116">
        <v>10</v>
      </c>
      <c r="N78" s="112">
        <v>9</v>
      </c>
      <c r="O78" s="112">
        <v>9</v>
      </c>
      <c r="P78" s="112">
        <v>9</v>
      </c>
      <c r="Q78" s="112">
        <v>9</v>
      </c>
      <c r="R78" s="112">
        <v>9</v>
      </c>
      <c r="S78" s="112">
        <v>9</v>
      </c>
      <c r="T78" s="111">
        <v>9</v>
      </c>
      <c r="U78" s="111">
        <v>9</v>
      </c>
      <c r="V78" s="111">
        <v>9</v>
      </c>
      <c r="W78" s="111">
        <v>9</v>
      </c>
      <c r="X78" s="111">
        <v>9</v>
      </c>
      <c r="Y78" s="111">
        <v>9</v>
      </c>
      <c r="Z78" s="112">
        <v>8</v>
      </c>
      <c r="AA78" s="112">
        <v>8</v>
      </c>
      <c r="AB78" s="112">
        <v>8</v>
      </c>
      <c r="AC78" s="112">
        <v>8</v>
      </c>
      <c r="AD78" s="112">
        <v>8</v>
      </c>
      <c r="AE78" s="112">
        <v>8</v>
      </c>
      <c r="AF78" s="111">
        <v>7</v>
      </c>
      <c r="AG78" s="111">
        <v>7</v>
      </c>
      <c r="AH78" s="111">
        <v>7</v>
      </c>
      <c r="AI78" s="111">
        <v>7</v>
      </c>
      <c r="AJ78" s="111">
        <v>7</v>
      </c>
      <c r="AK78" s="111">
        <v>7</v>
      </c>
      <c r="AL78" s="112">
        <v>6</v>
      </c>
      <c r="AM78" s="112">
        <v>6</v>
      </c>
      <c r="AN78" s="112">
        <v>6</v>
      </c>
      <c r="AO78" s="112">
        <v>6</v>
      </c>
      <c r="AP78" s="112">
        <v>6</v>
      </c>
      <c r="AQ78" s="112">
        <v>6</v>
      </c>
      <c r="AR78" s="111">
        <v>6</v>
      </c>
      <c r="AS78" s="111">
        <v>6</v>
      </c>
      <c r="AT78" s="111">
        <v>6</v>
      </c>
      <c r="AU78" s="111">
        <v>6</v>
      </c>
      <c r="AV78" s="111">
        <v>6</v>
      </c>
      <c r="AW78" s="111">
        <v>6</v>
      </c>
      <c r="AX78" s="112">
        <v>5</v>
      </c>
      <c r="AY78" s="112">
        <v>5</v>
      </c>
      <c r="AZ78" s="112">
        <v>5</v>
      </c>
      <c r="BA78" s="112">
        <v>5</v>
      </c>
      <c r="BB78" s="112">
        <v>5</v>
      </c>
      <c r="BC78" s="112">
        <v>5</v>
      </c>
      <c r="BD78" s="111">
        <v>4</v>
      </c>
      <c r="BE78" s="111">
        <v>4</v>
      </c>
      <c r="BF78" s="111">
        <v>4</v>
      </c>
      <c r="BG78" s="111">
        <v>4</v>
      </c>
      <c r="BH78" s="111">
        <v>4</v>
      </c>
      <c r="BI78" s="111">
        <v>4</v>
      </c>
      <c r="BJ78" s="112">
        <v>4</v>
      </c>
      <c r="BK78" s="112">
        <v>4</v>
      </c>
      <c r="BL78" s="112">
        <v>4</v>
      </c>
      <c r="BM78" s="112">
        <v>4</v>
      </c>
      <c r="BN78" s="112">
        <v>4</v>
      </c>
      <c r="BO78" s="112">
        <v>4</v>
      </c>
      <c r="BP78" s="111">
        <v>4</v>
      </c>
      <c r="BQ78" s="111">
        <v>4</v>
      </c>
      <c r="BR78" s="111">
        <v>4</v>
      </c>
      <c r="BS78" s="111">
        <v>4</v>
      </c>
      <c r="BT78" s="111">
        <v>4</v>
      </c>
      <c r="BU78" s="111">
        <v>4</v>
      </c>
    </row>
    <row r="79" spans="1:73" x14ac:dyDescent="0.25">
      <c r="A79" s="113">
        <v>8.5</v>
      </c>
      <c r="B79" s="142">
        <v>10</v>
      </c>
      <c r="C79" s="112">
        <v>10</v>
      </c>
      <c r="D79" s="112">
        <v>10</v>
      </c>
      <c r="E79" s="112">
        <v>10</v>
      </c>
      <c r="F79" s="112">
        <v>10</v>
      </c>
      <c r="G79" s="112">
        <v>10</v>
      </c>
      <c r="H79" s="111">
        <v>10</v>
      </c>
      <c r="I79" s="111">
        <v>10</v>
      </c>
      <c r="J79" s="111">
        <v>10</v>
      </c>
      <c r="K79" s="111">
        <v>10</v>
      </c>
      <c r="L79" s="111">
        <v>10</v>
      </c>
      <c r="M79" s="111">
        <v>10</v>
      </c>
      <c r="N79" s="117">
        <v>10</v>
      </c>
      <c r="O79" s="117">
        <v>10</v>
      </c>
      <c r="P79" s="117">
        <v>10</v>
      </c>
      <c r="Q79" s="117">
        <v>10</v>
      </c>
      <c r="R79" s="117">
        <v>10</v>
      </c>
      <c r="S79" s="117">
        <v>10</v>
      </c>
      <c r="T79" s="111">
        <v>9</v>
      </c>
      <c r="U79" s="111">
        <v>9</v>
      </c>
      <c r="V79" s="111">
        <v>9</v>
      </c>
      <c r="W79" s="111">
        <v>9</v>
      </c>
      <c r="X79" s="111">
        <v>9</v>
      </c>
      <c r="Y79" s="111">
        <v>9</v>
      </c>
      <c r="Z79" s="112">
        <v>8</v>
      </c>
      <c r="AA79" s="112">
        <v>8</v>
      </c>
      <c r="AB79" s="112">
        <v>8</v>
      </c>
      <c r="AC79" s="112">
        <v>8</v>
      </c>
      <c r="AD79" s="112">
        <v>8</v>
      </c>
      <c r="AE79" s="112">
        <v>8</v>
      </c>
      <c r="AF79" s="111">
        <v>7</v>
      </c>
      <c r="AG79" s="111">
        <v>7</v>
      </c>
      <c r="AH79" s="111">
        <v>7</v>
      </c>
      <c r="AI79" s="111">
        <v>7</v>
      </c>
      <c r="AJ79" s="111">
        <v>7</v>
      </c>
      <c r="AK79" s="111">
        <v>7</v>
      </c>
      <c r="AL79" s="112">
        <v>7</v>
      </c>
      <c r="AM79" s="112">
        <v>7</v>
      </c>
      <c r="AN79" s="112">
        <v>7</v>
      </c>
      <c r="AO79" s="112">
        <v>7</v>
      </c>
      <c r="AP79" s="112">
        <v>7</v>
      </c>
      <c r="AQ79" s="112">
        <v>7</v>
      </c>
      <c r="AR79" s="111">
        <v>6</v>
      </c>
      <c r="AS79" s="111">
        <v>6</v>
      </c>
      <c r="AT79" s="111">
        <v>6</v>
      </c>
      <c r="AU79" s="111">
        <v>6</v>
      </c>
      <c r="AV79" s="111">
        <v>6</v>
      </c>
      <c r="AW79" s="111">
        <v>6</v>
      </c>
      <c r="AX79" s="112">
        <v>5</v>
      </c>
      <c r="AY79" s="112">
        <v>5</v>
      </c>
      <c r="AZ79" s="112">
        <v>5</v>
      </c>
      <c r="BA79" s="112">
        <v>5</v>
      </c>
      <c r="BB79" s="112">
        <v>5</v>
      </c>
      <c r="BC79" s="112">
        <v>5</v>
      </c>
      <c r="BD79" s="111">
        <v>5</v>
      </c>
      <c r="BE79" s="111">
        <v>5</v>
      </c>
      <c r="BF79" s="111">
        <v>5</v>
      </c>
      <c r="BG79" s="111">
        <v>5</v>
      </c>
      <c r="BH79" s="111">
        <v>5</v>
      </c>
      <c r="BI79" s="111">
        <v>5</v>
      </c>
      <c r="BJ79" s="112">
        <v>4</v>
      </c>
      <c r="BK79" s="112">
        <v>4</v>
      </c>
      <c r="BL79" s="112">
        <v>4</v>
      </c>
      <c r="BM79" s="112">
        <v>4</v>
      </c>
      <c r="BN79" s="112">
        <v>4</v>
      </c>
      <c r="BO79" s="112">
        <v>4</v>
      </c>
      <c r="BP79" s="111">
        <v>4</v>
      </c>
      <c r="BQ79" s="111">
        <v>4</v>
      </c>
      <c r="BR79" s="111">
        <v>4</v>
      </c>
      <c r="BS79" s="111">
        <v>4</v>
      </c>
      <c r="BT79" s="111">
        <v>4</v>
      </c>
      <c r="BU79" s="111">
        <v>4</v>
      </c>
    </row>
    <row r="80" spans="1:73" x14ac:dyDescent="0.25">
      <c r="A80" s="113">
        <v>9</v>
      </c>
      <c r="B80" s="142">
        <v>11</v>
      </c>
      <c r="C80" s="112">
        <v>11</v>
      </c>
      <c r="D80" s="112">
        <v>11</v>
      </c>
      <c r="E80" s="112">
        <v>11</v>
      </c>
      <c r="F80" s="112">
        <v>11</v>
      </c>
      <c r="G80" s="112">
        <v>11</v>
      </c>
      <c r="H80" s="111">
        <v>10</v>
      </c>
      <c r="I80" s="111">
        <v>10</v>
      </c>
      <c r="J80" s="111">
        <v>10</v>
      </c>
      <c r="K80" s="111">
        <v>10</v>
      </c>
      <c r="L80" s="111">
        <v>10</v>
      </c>
      <c r="M80" s="111">
        <v>10</v>
      </c>
      <c r="N80" s="112">
        <v>10</v>
      </c>
      <c r="O80" s="112">
        <v>10</v>
      </c>
      <c r="P80" s="112">
        <v>10</v>
      </c>
      <c r="Q80" s="112">
        <v>10</v>
      </c>
      <c r="R80" s="112">
        <v>10</v>
      </c>
      <c r="S80" s="112">
        <v>10</v>
      </c>
      <c r="T80" s="116">
        <v>10</v>
      </c>
      <c r="U80" s="116">
        <v>10</v>
      </c>
      <c r="V80" s="116">
        <v>10</v>
      </c>
      <c r="W80" s="116">
        <v>10</v>
      </c>
      <c r="X80" s="116">
        <v>10</v>
      </c>
      <c r="Y80" s="116">
        <v>10</v>
      </c>
      <c r="Z80" s="112">
        <v>9</v>
      </c>
      <c r="AA80" s="112">
        <v>9</v>
      </c>
      <c r="AB80" s="112">
        <v>9</v>
      </c>
      <c r="AC80" s="112">
        <v>9</v>
      </c>
      <c r="AD80" s="112">
        <v>9</v>
      </c>
      <c r="AE80" s="112">
        <v>9</v>
      </c>
      <c r="AF80" s="111">
        <v>8</v>
      </c>
      <c r="AG80" s="111">
        <v>8</v>
      </c>
      <c r="AH80" s="111">
        <v>8</v>
      </c>
      <c r="AI80" s="111">
        <v>8</v>
      </c>
      <c r="AJ80" s="111">
        <v>8</v>
      </c>
      <c r="AK80" s="111">
        <v>8</v>
      </c>
      <c r="AL80" s="112">
        <v>7</v>
      </c>
      <c r="AM80" s="112">
        <v>7</v>
      </c>
      <c r="AN80" s="112">
        <v>7</v>
      </c>
      <c r="AO80" s="112">
        <v>7</v>
      </c>
      <c r="AP80" s="112">
        <v>7</v>
      </c>
      <c r="AQ80" s="112">
        <v>7</v>
      </c>
      <c r="AR80" s="111">
        <v>6</v>
      </c>
      <c r="AS80" s="111">
        <v>6</v>
      </c>
      <c r="AT80" s="111">
        <v>6</v>
      </c>
      <c r="AU80" s="111">
        <v>6</v>
      </c>
      <c r="AV80" s="111">
        <v>6</v>
      </c>
      <c r="AW80" s="111">
        <v>6</v>
      </c>
      <c r="AX80" s="112">
        <v>6</v>
      </c>
      <c r="AY80" s="112">
        <v>6</v>
      </c>
      <c r="AZ80" s="112">
        <v>6</v>
      </c>
      <c r="BA80" s="112">
        <v>6</v>
      </c>
      <c r="BB80" s="112">
        <v>6</v>
      </c>
      <c r="BC80" s="112">
        <v>6</v>
      </c>
      <c r="BD80" s="111">
        <v>5</v>
      </c>
      <c r="BE80" s="111">
        <v>5</v>
      </c>
      <c r="BF80" s="111">
        <v>5</v>
      </c>
      <c r="BG80" s="111">
        <v>5</v>
      </c>
      <c r="BH80" s="111">
        <v>5</v>
      </c>
      <c r="BI80" s="111">
        <v>5</v>
      </c>
      <c r="BJ80" s="112">
        <v>5</v>
      </c>
      <c r="BK80" s="112">
        <v>5</v>
      </c>
      <c r="BL80" s="112">
        <v>5</v>
      </c>
      <c r="BM80" s="112">
        <v>5</v>
      </c>
      <c r="BN80" s="112">
        <v>5</v>
      </c>
      <c r="BO80" s="112">
        <v>5</v>
      </c>
      <c r="BP80" s="111">
        <v>4</v>
      </c>
      <c r="BQ80" s="111">
        <v>4</v>
      </c>
      <c r="BR80" s="111">
        <v>4</v>
      </c>
      <c r="BS80" s="111">
        <v>4</v>
      </c>
      <c r="BT80" s="111">
        <v>4</v>
      </c>
      <c r="BU80" s="111">
        <v>4</v>
      </c>
    </row>
    <row r="81" spans="1:73" x14ac:dyDescent="0.25">
      <c r="A81" s="113">
        <v>9.5</v>
      </c>
      <c r="B81" s="142">
        <v>11</v>
      </c>
      <c r="C81" s="112">
        <v>11</v>
      </c>
      <c r="D81" s="112">
        <v>11</v>
      </c>
      <c r="E81" s="112">
        <v>11</v>
      </c>
      <c r="F81" s="112">
        <v>11</v>
      </c>
      <c r="G81" s="112">
        <v>11</v>
      </c>
      <c r="H81" s="111">
        <v>11</v>
      </c>
      <c r="I81" s="111">
        <v>11</v>
      </c>
      <c r="J81" s="111">
        <v>11</v>
      </c>
      <c r="K81" s="111">
        <v>11</v>
      </c>
      <c r="L81" s="111">
        <v>11</v>
      </c>
      <c r="M81" s="111">
        <v>11</v>
      </c>
      <c r="N81" s="112">
        <v>10</v>
      </c>
      <c r="O81" s="112">
        <v>10</v>
      </c>
      <c r="P81" s="112">
        <v>10</v>
      </c>
      <c r="Q81" s="112">
        <v>10</v>
      </c>
      <c r="R81" s="112">
        <v>10</v>
      </c>
      <c r="S81" s="112">
        <v>10</v>
      </c>
      <c r="T81" s="111">
        <v>10</v>
      </c>
      <c r="U81" s="111">
        <v>10</v>
      </c>
      <c r="V81" s="111">
        <v>10</v>
      </c>
      <c r="W81" s="111">
        <v>10</v>
      </c>
      <c r="X81" s="111">
        <v>10</v>
      </c>
      <c r="Y81" s="111">
        <v>10</v>
      </c>
      <c r="Z81" s="112">
        <v>9</v>
      </c>
      <c r="AA81" s="112">
        <v>9</v>
      </c>
      <c r="AB81" s="112">
        <v>9</v>
      </c>
      <c r="AC81" s="112">
        <v>9</v>
      </c>
      <c r="AD81" s="112">
        <v>9</v>
      </c>
      <c r="AE81" s="112">
        <v>9</v>
      </c>
      <c r="AF81" s="111">
        <v>8</v>
      </c>
      <c r="AG81" s="111">
        <v>8</v>
      </c>
      <c r="AH81" s="111">
        <v>8</v>
      </c>
      <c r="AI81" s="111">
        <v>8</v>
      </c>
      <c r="AJ81" s="111">
        <v>8</v>
      </c>
      <c r="AK81" s="111">
        <v>8</v>
      </c>
      <c r="AL81" s="112">
        <v>7</v>
      </c>
      <c r="AM81" s="112">
        <v>7</v>
      </c>
      <c r="AN81" s="112">
        <v>7</v>
      </c>
      <c r="AO81" s="112">
        <v>7</v>
      </c>
      <c r="AP81" s="112">
        <v>7</v>
      </c>
      <c r="AQ81" s="112">
        <v>7</v>
      </c>
      <c r="AR81" s="111">
        <v>7</v>
      </c>
      <c r="AS81" s="111">
        <v>7</v>
      </c>
      <c r="AT81" s="111">
        <v>7</v>
      </c>
      <c r="AU81" s="111">
        <v>7</v>
      </c>
      <c r="AV81" s="111">
        <v>7</v>
      </c>
      <c r="AW81" s="111">
        <v>7</v>
      </c>
      <c r="AX81" s="112">
        <v>6</v>
      </c>
      <c r="AY81" s="112">
        <v>6</v>
      </c>
      <c r="AZ81" s="112">
        <v>6</v>
      </c>
      <c r="BA81" s="112">
        <v>6</v>
      </c>
      <c r="BB81" s="112">
        <v>6</v>
      </c>
      <c r="BC81" s="112">
        <v>6</v>
      </c>
      <c r="BD81" s="111">
        <v>5</v>
      </c>
      <c r="BE81" s="111">
        <v>5</v>
      </c>
      <c r="BF81" s="111">
        <v>5</v>
      </c>
      <c r="BG81" s="111">
        <v>5</v>
      </c>
      <c r="BH81" s="111">
        <v>5</v>
      </c>
      <c r="BI81" s="111">
        <v>5</v>
      </c>
      <c r="BJ81" s="112">
        <v>5</v>
      </c>
      <c r="BK81" s="112">
        <v>5</v>
      </c>
      <c r="BL81" s="112">
        <v>5</v>
      </c>
      <c r="BM81" s="112">
        <v>5</v>
      </c>
      <c r="BN81" s="112">
        <v>5</v>
      </c>
      <c r="BO81" s="112">
        <v>5</v>
      </c>
      <c r="BP81" s="111">
        <v>5</v>
      </c>
      <c r="BQ81" s="111">
        <v>5</v>
      </c>
      <c r="BR81" s="111">
        <v>5</v>
      </c>
      <c r="BS81" s="111">
        <v>5</v>
      </c>
      <c r="BT81" s="111">
        <v>5</v>
      </c>
      <c r="BU81" s="111">
        <v>5</v>
      </c>
    </row>
    <row r="82" spans="1:73" x14ac:dyDescent="0.25">
      <c r="A82" s="113">
        <v>10</v>
      </c>
      <c r="B82" s="142">
        <v>11</v>
      </c>
      <c r="C82" s="112">
        <v>11</v>
      </c>
      <c r="D82" s="112">
        <v>11</v>
      </c>
      <c r="E82" s="112">
        <v>11</v>
      </c>
      <c r="F82" s="112">
        <v>11</v>
      </c>
      <c r="G82" s="112">
        <v>11</v>
      </c>
      <c r="H82" s="111">
        <v>11</v>
      </c>
      <c r="I82" s="111">
        <v>11</v>
      </c>
      <c r="J82" s="111">
        <v>11</v>
      </c>
      <c r="K82" s="111">
        <v>11</v>
      </c>
      <c r="L82" s="111">
        <v>11</v>
      </c>
      <c r="M82" s="111">
        <v>11</v>
      </c>
      <c r="N82" s="112">
        <v>11</v>
      </c>
      <c r="O82" s="112">
        <v>11</v>
      </c>
      <c r="P82" s="112">
        <v>11</v>
      </c>
      <c r="Q82" s="112">
        <v>11</v>
      </c>
      <c r="R82" s="112">
        <v>11</v>
      </c>
      <c r="S82" s="112">
        <v>11</v>
      </c>
      <c r="T82" s="111">
        <v>10</v>
      </c>
      <c r="U82" s="111">
        <v>10</v>
      </c>
      <c r="V82" s="111">
        <v>10</v>
      </c>
      <c r="W82" s="111">
        <v>10</v>
      </c>
      <c r="X82" s="111">
        <v>10</v>
      </c>
      <c r="Y82" s="111">
        <v>10</v>
      </c>
      <c r="Z82" s="112">
        <v>9</v>
      </c>
      <c r="AA82" s="112">
        <v>9</v>
      </c>
      <c r="AB82" s="112">
        <v>9</v>
      </c>
      <c r="AC82" s="112">
        <v>9</v>
      </c>
      <c r="AD82" s="112">
        <v>9</v>
      </c>
      <c r="AE82" s="112">
        <v>9</v>
      </c>
      <c r="AF82" s="111">
        <v>8</v>
      </c>
      <c r="AG82" s="111">
        <v>8</v>
      </c>
      <c r="AH82" s="111">
        <v>8</v>
      </c>
      <c r="AI82" s="111">
        <v>8</v>
      </c>
      <c r="AJ82" s="111">
        <v>8</v>
      </c>
      <c r="AK82" s="111">
        <v>8</v>
      </c>
      <c r="AL82" s="112">
        <v>8</v>
      </c>
      <c r="AM82" s="112">
        <v>8</v>
      </c>
      <c r="AN82" s="112">
        <v>8</v>
      </c>
      <c r="AO82" s="112">
        <v>8</v>
      </c>
      <c r="AP82" s="112">
        <v>8</v>
      </c>
      <c r="AQ82" s="112">
        <v>8</v>
      </c>
      <c r="AR82" s="111">
        <v>7</v>
      </c>
      <c r="AS82" s="111">
        <v>7</v>
      </c>
      <c r="AT82" s="111">
        <v>7</v>
      </c>
      <c r="AU82" s="111">
        <v>7</v>
      </c>
      <c r="AV82" s="111">
        <v>7</v>
      </c>
      <c r="AW82" s="111">
        <v>7</v>
      </c>
      <c r="AX82" s="112">
        <v>6</v>
      </c>
      <c r="AY82" s="112">
        <v>6</v>
      </c>
      <c r="AZ82" s="112">
        <v>6</v>
      </c>
      <c r="BA82" s="112">
        <v>6</v>
      </c>
      <c r="BB82" s="112">
        <v>6</v>
      </c>
      <c r="BC82" s="112">
        <v>6</v>
      </c>
      <c r="BD82" s="111">
        <v>6</v>
      </c>
      <c r="BE82" s="111">
        <v>6</v>
      </c>
      <c r="BF82" s="111">
        <v>6</v>
      </c>
      <c r="BG82" s="111">
        <v>6</v>
      </c>
      <c r="BH82" s="111">
        <v>6</v>
      </c>
      <c r="BI82" s="111">
        <v>6</v>
      </c>
      <c r="BJ82" s="112">
        <v>5</v>
      </c>
      <c r="BK82" s="112">
        <v>5</v>
      </c>
      <c r="BL82" s="112">
        <v>5</v>
      </c>
      <c r="BM82" s="112">
        <v>5</v>
      </c>
      <c r="BN82" s="112">
        <v>5</v>
      </c>
      <c r="BO82" s="112">
        <v>5</v>
      </c>
      <c r="BP82" s="111">
        <v>5</v>
      </c>
      <c r="BQ82" s="111">
        <v>5</v>
      </c>
      <c r="BR82" s="111">
        <v>5</v>
      </c>
      <c r="BS82" s="111">
        <v>5</v>
      </c>
      <c r="BT82" s="111">
        <v>5</v>
      </c>
      <c r="BU82" s="111">
        <v>5</v>
      </c>
    </row>
    <row r="83" spans="1:73" x14ac:dyDescent="0.25">
      <c r="A83" s="113">
        <v>10.5</v>
      </c>
      <c r="B83" s="142">
        <v>12</v>
      </c>
      <c r="C83" s="112">
        <v>12</v>
      </c>
      <c r="D83" s="112">
        <v>12</v>
      </c>
      <c r="E83" s="112">
        <v>12</v>
      </c>
      <c r="F83" s="112">
        <v>12</v>
      </c>
      <c r="G83" s="112">
        <v>12</v>
      </c>
      <c r="H83" s="111">
        <v>11</v>
      </c>
      <c r="I83" s="111">
        <v>11</v>
      </c>
      <c r="J83" s="111">
        <v>11</v>
      </c>
      <c r="K83" s="111">
        <v>11</v>
      </c>
      <c r="L83" s="111">
        <v>11</v>
      </c>
      <c r="M83" s="111">
        <v>11</v>
      </c>
      <c r="N83" s="112">
        <v>11</v>
      </c>
      <c r="O83" s="112">
        <v>11</v>
      </c>
      <c r="P83" s="112">
        <v>11</v>
      </c>
      <c r="Q83" s="112">
        <v>11</v>
      </c>
      <c r="R83" s="112">
        <v>11</v>
      </c>
      <c r="S83" s="112">
        <v>11</v>
      </c>
      <c r="T83" s="111">
        <v>11</v>
      </c>
      <c r="U83" s="111">
        <v>11</v>
      </c>
      <c r="V83" s="111">
        <v>11</v>
      </c>
      <c r="W83" s="111">
        <v>11</v>
      </c>
      <c r="X83" s="111">
        <v>11</v>
      </c>
      <c r="Y83" s="111">
        <v>11</v>
      </c>
      <c r="Z83" s="117">
        <v>10</v>
      </c>
      <c r="AA83" s="117">
        <v>10</v>
      </c>
      <c r="AB83" s="117">
        <v>10</v>
      </c>
      <c r="AC83" s="117">
        <v>10</v>
      </c>
      <c r="AD83" s="117">
        <v>10</v>
      </c>
      <c r="AE83" s="117">
        <v>10</v>
      </c>
      <c r="AF83" s="111">
        <v>9</v>
      </c>
      <c r="AG83" s="111">
        <v>9</v>
      </c>
      <c r="AH83" s="111">
        <v>9</v>
      </c>
      <c r="AI83" s="111">
        <v>9</v>
      </c>
      <c r="AJ83" s="111">
        <v>9</v>
      </c>
      <c r="AK83" s="111">
        <v>9</v>
      </c>
      <c r="AL83" s="112">
        <v>8</v>
      </c>
      <c r="AM83" s="112">
        <v>8</v>
      </c>
      <c r="AN83" s="112">
        <v>8</v>
      </c>
      <c r="AO83" s="112">
        <v>8</v>
      </c>
      <c r="AP83" s="112">
        <v>8</v>
      </c>
      <c r="AQ83" s="112">
        <v>8</v>
      </c>
      <c r="AR83" s="111">
        <v>7</v>
      </c>
      <c r="AS83" s="111">
        <v>7</v>
      </c>
      <c r="AT83" s="111">
        <v>7</v>
      </c>
      <c r="AU83" s="111">
        <v>7</v>
      </c>
      <c r="AV83" s="111">
        <v>7</v>
      </c>
      <c r="AW83" s="111">
        <v>7</v>
      </c>
      <c r="AX83" s="112">
        <v>7</v>
      </c>
      <c r="AY83" s="112">
        <v>7</v>
      </c>
      <c r="AZ83" s="112">
        <v>7</v>
      </c>
      <c r="BA83" s="112">
        <v>7</v>
      </c>
      <c r="BB83" s="112">
        <v>7</v>
      </c>
      <c r="BC83" s="112">
        <v>7</v>
      </c>
      <c r="BD83" s="111">
        <v>6</v>
      </c>
      <c r="BE83" s="111">
        <v>6</v>
      </c>
      <c r="BF83" s="111">
        <v>6</v>
      </c>
      <c r="BG83" s="111">
        <v>6</v>
      </c>
      <c r="BH83" s="111">
        <v>6</v>
      </c>
      <c r="BI83" s="111">
        <v>6</v>
      </c>
      <c r="BJ83" s="112">
        <v>6</v>
      </c>
      <c r="BK83" s="112">
        <v>6</v>
      </c>
      <c r="BL83" s="112">
        <v>6</v>
      </c>
      <c r="BM83" s="112">
        <v>6</v>
      </c>
      <c r="BN83" s="112">
        <v>6</v>
      </c>
      <c r="BO83" s="112">
        <v>6</v>
      </c>
      <c r="BP83" s="111">
        <v>5</v>
      </c>
      <c r="BQ83" s="111">
        <v>5</v>
      </c>
      <c r="BR83" s="111">
        <v>5</v>
      </c>
      <c r="BS83" s="111">
        <v>5</v>
      </c>
      <c r="BT83" s="111">
        <v>5</v>
      </c>
      <c r="BU83" s="111">
        <v>5</v>
      </c>
    </row>
    <row r="84" spans="1:73" x14ac:dyDescent="0.25">
      <c r="A84" s="113">
        <v>11</v>
      </c>
      <c r="B84" s="142">
        <v>12</v>
      </c>
      <c r="C84" s="112">
        <v>12</v>
      </c>
      <c r="D84" s="112">
        <v>12</v>
      </c>
      <c r="E84" s="112">
        <v>12</v>
      </c>
      <c r="F84" s="112">
        <v>12</v>
      </c>
      <c r="G84" s="112">
        <v>12</v>
      </c>
      <c r="H84" s="111">
        <v>12</v>
      </c>
      <c r="I84" s="111">
        <v>12</v>
      </c>
      <c r="J84" s="111">
        <v>12</v>
      </c>
      <c r="K84" s="111">
        <v>12</v>
      </c>
      <c r="L84" s="111">
        <v>12</v>
      </c>
      <c r="M84" s="111">
        <v>12</v>
      </c>
      <c r="N84" s="112">
        <v>11</v>
      </c>
      <c r="O84" s="112">
        <v>11</v>
      </c>
      <c r="P84" s="112">
        <v>11</v>
      </c>
      <c r="Q84" s="112">
        <v>11</v>
      </c>
      <c r="R84" s="112">
        <v>11</v>
      </c>
      <c r="S84" s="112">
        <v>11</v>
      </c>
      <c r="T84" s="111">
        <v>11</v>
      </c>
      <c r="U84" s="111">
        <v>11</v>
      </c>
      <c r="V84" s="111">
        <v>11</v>
      </c>
      <c r="W84" s="111">
        <v>11</v>
      </c>
      <c r="X84" s="111">
        <v>11</v>
      </c>
      <c r="Y84" s="111">
        <v>11</v>
      </c>
      <c r="Z84" s="112">
        <v>10</v>
      </c>
      <c r="AA84" s="112">
        <v>10</v>
      </c>
      <c r="AB84" s="112">
        <v>10</v>
      </c>
      <c r="AC84" s="112">
        <v>10</v>
      </c>
      <c r="AD84" s="112">
        <v>10</v>
      </c>
      <c r="AE84" s="112">
        <v>10</v>
      </c>
      <c r="AF84" s="111">
        <v>9</v>
      </c>
      <c r="AG84" s="111">
        <v>9</v>
      </c>
      <c r="AH84" s="111">
        <v>9</v>
      </c>
      <c r="AI84" s="111">
        <v>9</v>
      </c>
      <c r="AJ84" s="111">
        <v>9</v>
      </c>
      <c r="AK84" s="111">
        <v>9</v>
      </c>
      <c r="AL84" s="112">
        <v>8</v>
      </c>
      <c r="AM84" s="112">
        <v>8</v>
      </c>
      <c r="AN84" s="112">
        <v>8</v>
      </c>
      <c r="AO84" s="112">
        <v>8</v>
      </c>
      <c r="AP84" s="112">
        <v>8</v>
      </c>
      <c r="AQ84" s="112">
        <v>8</v>
      </c>
      <c r="AR84" s="111">
        <v>8</v>
      </c>
      <c r="AS84" s="111">
        <v>8</v>
      </c>
      <c r="AT84" s="111">
        <v>8</v>
      </c>
      <c r="AU84" s="111">
        <v>8</v>
      </c>
      <c r="AV84" s="111">
        <v>8</v>
      </c>
      <c r="AW84" s="111">
        <v>8</v>
      </c>
      <c r="AX84" s="112">
        <v>7</v>
      </c>
      <c r="AY84" s="112">
        <v>7</v>
      </c>
      <c r="AZ84" s="112">
        <v>7</v>
      </c>
      <c r="BA84" s="112">
        <v>7</v>
      </c>
      <c r="BB84" s="112">
        <v>7</v>
      </c>
      <c r="BC84" s="112">
        <v>7</v>
      </c>
      <c r="BD84" s="111">
        <v>6</v>
      </c>
      <c r="BE84" s="111">
        <v>6</v>
      </c>
      <c r="BF84" s="111">
        <v>6</v>
      </c>
      <c r="BG84" s="111">
        <v>6</v>
      </c>
      <c r="BH84" s="111">
        <v>6</v>
      </c>
      <c r="BI84" s="111">
        <v>6</v>
      </c>
      <c r="BJ84" s="112">
        <v>6</v>
      </c>
      <c r="BK84" s="112">
        <v>6</v>
      </c>
      <c r="BL84" s="112">
        <v>6</v>
      </c>
      <c r="BM84" s="112">
        <v>6</v>
      </c>
      <c r="BN84" s="112">
        <v>6</v>
      </c>
      <c r="BO84" s="112">
        <v>6</v>
      </c>
      <c r="BP84" s="111">
        <v>6</v>
      </c>
      <c r="BQ84" s="111">
        <v>6</v>
      </c>
      <c r="BR84" s="111">
        <v>6</v>
      </c>
      <c r="BS84" s="111">
        <v>6</v>
      </c>
      <c r="BT84" s="111">
        <v>6</v>
      </c>
      <c r="BU84" s="111">
        <v>6</v>
      </c>
    </row>
    <row r="85" spans="1:73" x14ac:dyDescent="0.25">
      <c r="A85" s="113">
        <v>11.5</v>
      </c>
      <c r="B85" s="142">
        <v>12</v>
      </c>
      <c r="C85" s="112">
        <v>12</v>
      </c>
      <c r="D85" s="112">
        <v>12</v>
      </c>
      <c r="E85" s="112">
        <v>12</v>
      </c>
      <c r="F85" s="112">
        <v>12</v>
      </c>
      <c r="G85" s="112">
        <v>12</v>
      </c>
      <c r="H85" s="111">
        <v>12</v>
      </c>
      <c r="I85" s="111">
        <v>12</v>
      </c>
      <c r="J85" s="111">
        <v>12</v>
      </c>
      <c r="K85" s="111">
        <v>12</v>
      </c>
      <c r="L85" s="111">
        <v>12</v>
      </c>
      <c r="M85" s="111">
        <v>12</v>
      </c>
      <c r="N85" s="112">
        <v>12</v>
      </c>
      <c r="O85" s="112">
        <v>12</v>
      </c>
      <c r="P85" s="112">
        <v>12</v>
      </c>
      <c r="Q85" s="112">
        <v>12</v>
      </c>
      <c r="R85" s="112">
        <v>12</v>
      </c>
      <c r="S85" s="112">
        <v>12</v>
      </c>
      <c r="T85" s="111">
        <v>11</v>
      </c>
      <c r="U85" s="111">
        <v>11</v>
      </c>
      <c r="V85" s="111">
        <v>11</v>
      </c>
      <c r="W85" s="111">
        <v>11</v>
      </c>
      <c r="X85" s="111">
        <v>11</v>
      </c>
      <c r="Y85" s="111">
        <v>11</v>
      </c>
      <c r="Z85" s="112">
        <v>10</v>
      </c>
      <c r="AA85" s="112">
        <v>10</v>
      </c>
      <c r="AB85" s="112">
        <v>10</v>
      </c>
      <c r="AC85" s="112">
        <v>10</v>
      </c>
      <c r="AD85" s="112">
        <v>10</v>
      </c>
      <c r="AE85" s="112">
        <v>10</v>
      </c>
      <c r="AF85" s="111">
        <v>9</v>
      </c>
      <c r="AG85" s="111">
        <v>9</v>
      </c>
      <c r="AH85" s="111">
        <v>9</v>
      </c>
      <c r="AI85" s="111">
        <v>9</v>
      </c>
      <c r="AJ85" s="111">
        <v>9</v>
      </c>
      <c r="AK85" s="111">
        <v>9</v>
      </c>
      <c r="AL85" s="112">
        <v>9</v>
      </c>
      <c r="AM85" s="112">
        <v>9</v>
      </c>
      <c r="AN85" s="112">
        <v>9</v>
      </c>
      <c r="AO85" s="112">
        <v>9</v>
      </c>
      <c r="AP85" s="112">
        <v>9</v>
      </c>
      <c r="AQ85" s="112">
        <v>9</v>
      </c>
      <c r="AR85" s="111">
        <v>8</v>
      </c>
      <c r="AS85" s="111">
        <v>8</v>
      </c>
      <c r="AT85" s="111">
        <v>8</v>
      </c>
      <c r="AU85" s="111">
        <v>8</v>
      </c>
      <c r="AV85" s="111">
        <v>8</v>
      </c>
      <c r="AW85" s="111">
        <v>8</v>
      </c>
      <c r="AX85" s="112">
        <v>7</v>
      </c>
      <c r="AY85" s="112">
        <v>7</v>
      </c>
      <c r="AZ85" s="112">
        <v>7</v>
      </c>
      <c r="BA85" s="112">
        <v>7</v>
      </c>
      <c r="BB85" s="112">
        <v>7</v>
      </c>
      <c r="BC85" s="112">
        <v>7</v>
      </c>
      <c r="BD85" s="111">
        <v>7</v>
      </c>
      <c r="BE85" s="111">
        <v>7</v>
      </c>
      <c r="BF85" s="111">
        <v>7</v>
      </c>
      <c r="BG85" s="111">
        <v>7</v>
      </c>
      <c r="BH85" s="111">
        <v>7</v>
      </c>
      <c r="BI85" s="111">
        <v>7</v>
      </c>
      <c r="BJ85" s="112">
        <v>6</v>
      </c>
      <c r="BK85" s="112">
        <v>6</v>
      </c>
      <c r="BL85" s="112">
        <v>6</v>
      </c>
      <c r="BM85" s="112">
        <v>6</v>
      </c>
      <c r="BN85" s="112">
        <v>6</v>
      </c>
      <c r="BO85" s="112">
        <v>6</v>
      </c>
      <c r="BP85" s="111">
        <v>6</v>
      </c>
      <c r="BQ85" s="111">
        <v>6</v>
      </c>
      <c r="BR85" s="111">
        <v>6</v>
      </c>
      <c r="BS85" s="111">
        <v>6</v>
      </c>
      <c r="BT85" s="111">
        <v>6</v>
      </c>
      <c r="BU85" s="111">
        <v>6</v>
      </c>
    </row>
    <row r="86" spans="1:73" x14ac:dyDescent="0.25">
      <c r="A86" s="113">
        <v>12</v>
      </c>
      <c r="B86" s="142">
        <v>13</v>
      </c>
      <c r="C86" s="112">
        <v>13</v>
      </c>
      <c r="D86" s="112">
        <v>13</v>
      </c>
      <c r="E86" s="112">
        <v>13</v>
      </c>
      <c r="F86" s="112">
        <v>13</v>
      </c>
      <c r="G86" s="112">
        <v>13</v>
      </c>
      <c r="H86" s="111">
        <v>12</v>
      </c>
      <c r="I86" s="111">
        <v>12</v>
      </c>
      <c r="J86" s="111">
        <v>12</v>
      </c>
      <c r="K86" s="111">
        <v>12</v>
      </c>
      <c r="L86" s="111">
        <v>12</v>
      </c>
      <c r="M86" s="111">
        <v>12</v>
      </c>
      <c r="N86" s="112">
        <v>12</v>
      </c>
      <c r="O86" s="112">
        <v>12</v>
      </c>
      <c r="P86" s="112">
        <v>12</v>
      </c>
      <c r="Q86" s="112">
        <v>12</v>
      </c>
      <c r="R86" s="112">
        <v>12</v>
      </c>
      <c r="S86" s="112">
        <v>12</v>
      </c>
      <c r="T86" s="111">
        <v>12</v>
      </c>
      <c r="U86" s="111">
        <v>12</v>
      </c>
      <c r="V86" s="111">
        <v>12</v>
      </c>
      <c r="W86" s="111">
        <v>12</v>
      </c>
      <c r="X86" s="111">
        <v>12</v>
      </c>
      <c r="Y86" s="111">
        <v>12</v>
      </c>
      <c r="Z86" s="112">
        <v>11</v>
      </c>
      <c r="AA86" s="112">
        <v>11</v>
      </c>
      <c r="AB86" s="112">
        <v>11</v>
      </c>
      <c r="AC86" s="112">
        <v>11</v>
      </c>
      <c r="AD86" s="112">
        <v>11</v>
      </c>
      <c r="AE86" s="112">
        <v>11</v>
      </c>
      <c r="AF86" s="116">
        <v>10</v>
      </c>
      <c r="AG86" s="116">
        <v>10</v>
      </c>
      <c r="AH86" s="116">
        <v>10</v>
      </c>
      <c r="AI86" s="116">
        <v>10</v>
      </c>
      <c r="AJ86" s="116">
        <v>10</v>
      </c>
      <c r="AK86" s="116">
        <v>10</v>
      </c>
      <c r="AL86" s="112">
        <v>9</v>
      </c>
      <c r="AM86" s="112">
        <v>9</v>
      </c>
      <c r="AN86" s="112">
        <v>9</v>
      </c>
      <c r="AO86" s="112">
        <v>9</v>
      </c>
      <c r="AP86" s="112">
        <v>9</v>
      </c>
      <c r="AQ86" s="112">
        <v>9</v>
      </c>
      <c r="AR86" s="111">
        <v>8</v>
      </c>
      <c r="AS86" s="111">
        <v>8</v>
      </c>
      <c r="AT86" s="111">
        <v>8</v>
      </c>
      <c r="AU86" s="111">
        <v>8</v>
      </c>
      <c r="AV86" s="111">
        <v>8</v>
      </c>
      <c r="AW86" s="111">
        <v>8</v>
      </c>
      <c r="AX86" s="112">
        <v>8</v>
      </c>
      <c r="AY86" s="112">
        <v>8</v>
      </c>
      <c r="AZ86" s="112">
        <v>8</v>
      </c>
      <c r="BA86" s="112">
        <v>8</v>
      </c>
      <c r="BB86" s="112">
        <v>8</v>
      </c>
      <c r="BC86" s="112">
        <v>8</v>
      </c>
      <c r="BD86" s="111">
        <v>7</v>
      </c>
      <c r="BE86" s="111">
        <v>7</v>
      </c>
      <c r="BF86" s="111">
        <v>7</v>
      </c>
      <c r="BG86" s="111">
        <v>7</v>
      </c>
      <c r="BH86" s="111">
        <v>7</v>
      </c>
      <c r="BI86" s="111">
        <v>7</v>
      </c>
      <c r="BJ86" s="112">
        <v>7</v>
      </c>
      <c r="BK86" s="112">
        <v>7</v>
      </c>
      <c r="BL86" s="112">
        <v>7</v>
      </c>
      <c r="BM86" s="112">
        <v>7</v>
      </c>
      <c r="BN86" s="112">
        <v>7</v>
      </c>
      <c r="BO86" s="112">
        <v>7</v>
      </c>
      <c r="BP86" s="111">
        <v>6</v>
      </c>
      <c r="BQ86" s="111">
        <v>6</v>
      </c>
      <c r="BR86" s="111">
        <v>6</v>
      </c>
      <c r="BS86" s="111">
        <v>6</v>
      </c>
      <c r="BT86" s="111">
        <v>6</v>
      </c>
      <c r="BU86" s="111">
        <v>6</v>
      </c>
    </row>
    <row r="87" spans="1:73" x14ac:dyDescent="0.25">
      <c r="A87" s="113">
        <v>12.5</v>
      </c>
      <c r="B87" s="142">
        <v>13</v>
      </c>
      <c r="C87" s="112">
        <v>13</v>
      </c>
      <c r="D87" s="112">
        <v>13</v>
      </c>
      <c r="E87" s="112">
        <v>13</v>
      </c>
      <c r="F87" s="112">
        <v>13</v>
      </c>
      <c r="G87" s="112">
        <v>13</v>
      </c>
      <c r="H87" s="111">
        <v>13</v>
      </c>
      <c r="I87" s="111">
        <v>13</v>
      </c>
      <c r="J87" s="111">
        <v>13</v>
      </c>
      <c r="K87" s="111">
        <v>13</v>
      </c>
      <c r="L87" s="111">
        <v>13</v>
      </c>
      <c r="M87" s="111">
        <v>13</v>
      </c>
      <c r="N87" s="112">
        <v>12</v>
      </c>
      <c r="O87" s="112">
        <v>12</v>
      </c>
      <c r="P87" s="112">
        <v>12</v>
      </c>
      <c r="Q87" s="112">
        <v>12</v>
      </c>
      <c r="R87" s="112">
        <v>12</v>
      </c>
      <c r="S87" s="112">
        <v>12</v>
      </c>
      <c r="T87" s="111">
        <v>12</v>
      </c>
      <c r="U87" s="111">
        <v>12</v>
      </c>
      <c r="V87" s="111">
        <v>12</v>
      </c>
      <c r="W87" s="111">
        <v>12</v>
      </c>
      <c r="X87" s="111">
        <v>12</v>
      </c>
      <c r="Y87" s="111">
        <v>12</v>
      </c>
      <c r="Z87" s="112">
        <v>11</v>
      </c>
      <c r="AA87" s="112">
        <v>11</v>
      </c>
      <c r="AB87" s="112">
        <v>11</v>
      </c>
      <c r="AC87" s="112">
        <v>11</v>
      </c>
      <c r="AD87" s="112">
        <v>11</v>
      </c>
      <c r="AE87" s="112">
        <v>11</v>
      </c>
      <c r="AF87" s="111">
        <v>10</v>
      </c>
      <c r="AG87" s="111">
        <v>10</v>
      </c>
      <c r="AH87" s="111">
        <v>10</v>
      </c>
      <c r="AI87" s="111">
        <v>10</v>
      </c>
      <c r="AJ87" s="111">
        <v>10</v>
      </c>
      <c r="AK87" s="111">
        <v>10</v>
      </c>
      <c r="AL87" s="112">
        <v>9</v>
      </c>
      <c r="AM87" s="112">
        <v>9</v>
      </c>
      <c r="AN87" s="112">
        <v>9</v>
      </c>
      <c r="AO87" s="112">
        <v>9</v>
      </c>
      <c r="AP87" s="112">
        <v>9</v>
      </c>
      <c r="AQ87" s="112">
        <v>9</v>
      </c>
      <c r="AR87" s="111">
        <v>9</v>
      </c>
      <c r="AS87" s="111">
        <v>9</v>
      </c>
      <c r="AT87" s="111">
        <v>9</v>
      </c>
      <c r="AU87" s="111">
        <v>9</v>
      </c>
      <c r="AV87" s="111">
        <v>9</v>
      </c>
      <c r="AW87" s="111">
        <v>9</v>
      </c>
      <c r="AX87" s="112">
        <v>8</v>
      </c>
      <c r="AY87" s="112">
        <v>8</v>
      </c>
      <c r="AZ87" s="112">
        <v>8</v>
      </c>
      <c r="BA87" s="112">
        <v>8</v>
      </c>
      <c r="BB87" s="112">
        <v>8</v>
      </c>
      <c r="BC87" s="112">
        <v>8</v>
      </c>
      <c r="BD87" s="111">
        <v>7</v>
      </c>
      <c r="BE87" s="111">
        <v>7</v>
      </c>
      <c r="BF87" s="111">
        <v>7</v>
      </c>
      <c r="BG87" s="111">
        <v>7</v>
      </c>
      <c r="BH87" s="111">
        <v>7</v>
      </c>
      <c r="BI87" s="111">
        <v>7</v>
      </c>
      <c r="BJ87" s="112">
        <v>7</v>
      </c>
      <c r="BK87" s="112">
        <v>7</v>
      </c>
      <c r="BL87" s="112">
        <v>7</v>
      </c>
      <c r="BM87" s="112">
        <v>7</v>
      </c>
      <c r="BN87" s="112">
        <v>7</v>
      </c>
      <c r="BO87" s="112">
        <v>7</v>
      </c>
      <c r="BP87" s="111">
        <v>7</v>
      </c>
      <c r="BQ87" s="111">
        <v>7</v>
      </c>
      <c r="BR87" s="111">
        <v>7</v>
      </c>
      <c r="BS87" s="111">
        <v>7</v>
      </c>
      <c r="BT87" s="111">
        <v>7</v>
      </c>
      <c r="BU87" s="111">
        <v>7</v>
      </c>
    </row>
    <row r="88" spans="1:73" x14ac:dyDescent="0.25">
      <c r="A88" s="113">
        <v>13</v>
      </c>
      <c r="B88" s="142">
        <v>13</v>
      </c>
      <c r="C88" s="112">
        <v>13</v>
      </c>
      <c r="D88" s="112">
        <v>13</v>
      </c>
      <c r="E88" s="112">
        <v>13</v>
      </c>
      <c r="F88" s="112">
        <v>13</v>
      </c>
      <c r="G88" s="112">
        <v>13</v>
      </c>
      <c r="H88" s="111">
        <v>13</v>
      </c>
      <c r="I88" s="111">
        <v>13</v>
      </c>
      <c r="J88" s="111">
        <v>13</v>
      </c>
      <c r="K88" s="111">
        <v>13</v>
      </c>
      <c r="L88" s="111">
        <v>13</v>
      </c>
      <c r="M88" s="111">
        <v>13</v>
      </c>
      <c r="N88" s="112">
        <v>13</v>
      </c>
      <c r="O88" s="112">
        <v>13</v>
      </c>
      <c r="P88" s="112">
        <v>13</v>
      </c>
      <c r="Q88" s="112">
        <v>13</v>
      </c>
      <c r="R88" s="112">
        <v>13</v>
      </c>
      <c r="S88" s="112">
        <v>13</v>
      </c>
      <c r="T88" s="111">
        <v>12</v>
      </c>
      <c r="U88" s="111">
        <v>12</v>
      </c>
      <c r="V88" s="111">
        <v>12</v>
      </c>
      <c r="W88" s="111">
        <v>12</v>
      </c>
      <c r="X88" s="111">
        <v>12</v>
      </c>
      <c r="Y88" s="111">
        <v>12</v>
      </c>
      <c r="Z88" s="112">
        <v>11</v>
      </c>
      <c r="AA88" s="112">
        <v>11</v>
      </c>
      <c r="AB88" s="112">
        <v>11</v>
      </c>
      <c r="AC88" s="112">
        <v>11</v>
      </c>
      <c r="AD88" s="112">
        <v>11</v>
      </c>
      <c r="AE88" s="112">
        <v>11</v>
      </c>
      <c r="AF88" s="111">
        <v>10</v>
      </c>
      <c r="AG88" s="111">
        <v>10</v>
      </c>
      <c r="AH88" s="111">
        <v>10</v>
      </c>
      <c r="AI88" s="111">
        <v>10</v>
      </c>
      <c r="AJ88" s="111">
        <v>10</v>
      </c>
      <c r="AK88" s="111">
        <v>10</v>
      </c>
      <c r="AL88" s="117">
        <v>10</v>
      </c>
      <c r="AM88" s="117">
        <v>10</v>
      </c>
      <c r="AN88" s="117">
        <v>10</v>
      </c>
      <c r="AO88" s="117">
        <v>10</v>
      </c>
      <c r="AP88" s="117">
        <v>10</v>
      </c>
      <c r="AQ88" s="117">
        <v>10</v>
      </c>
      <c r="AR88" s="111">
        <v>9</v>
      </c>
      <c r="AS88" s="111">
        <v>9</v>
      </c>
      <c r="AT88" s="111">
        <v>9</v>
      </c>
      <c r="AU88" s="111">
        <v>9</v>
      </c>
      <c r="AV88" s="111">
        <v>9</v>
      </c>
      <c r="AW88" s="111">
        <v>9</v>
      </c>
      <c r="AX88" s="112">
        <v>8</v>
      </c>
      <c r="AY88" s="112">
        <v>8</v>
      </c>
      <c r="AZ88" s="112">
        <v>8</v>
      </c>
      <c r="BA88" s="112">
        <v>8</v>
      </c>
      <c r="BB88" s="112">
        <v>8</v>
      </c>
      <c r="BC88" s="112">
        <v>8</v>
      </c>
      <c r="BD88" s="111">
        <v>8</v>
      </c>
      <c r="BE88" s="111">
        <v>8</v>
      </c>
      <c r="BF88" s="111">
        <v>8</v>
      </c>
      <c r="BG88" s="111">
        <v>8</v>
      </c>
      <c r="BH88" s="111">
        <v>8</v>
      </c>
      <c r="BI88" s="111">
        <v>8</v>
      </c>
      <c r="BJ88" s="112">
        <v>7</v>
      </c>
      <c r="BK88" s="112">
        <v>7</v>
      </c>
      <c r="BL88" s="112">
        <v>7</v>
      </c>
      <c r="BM88" s="112">
        <v>7</v>
      </c>
      <c r="BN88" s="112">
        <v>7</v>
      </c>
      <c r="BO88" s="112">
        <v>7</v>
      </c>
      <c r="BP88" s="111">
        <v>7</v>
      </c>
      <c r="BQ88" s="111">
        <v>7</v>
      </c>
      <c r="BR88" s="111">
        <v>7</v>
      </c>
      <c r="BS88" s="111">
        <v>7</v>
      </c>
      <c r="BT88" s="111">
        <v>7</v>
      </c>
      <c r="BU88" s="111">
        <v>7</v>
      </c>
    </row>
    <row r="89" spans="1:73" x14ac:dyDescent="0.25">
      <c r="A89" s="113">
        <v>13.5</v>
      </c>
      <c r="B89" s="142">
        <v>14</v>
      </c>
      <c r="C89" s="112">
        <v>14</v>
      </c>
      <c r="D89" s="112">
        <v>14</v>
      </c>
      <c r="E89" s="112">
        <v>14</v>
      </c>
      <c r="F89" s="112">
        <v>14</v>
      </c>
      <c r="G89" s="112">
        <v>14</v>
      </c>
      <c r="H89" s="111">
        <v>13</v>
      </c>
      <c r="I89" s="111">
        <v>13</v>
      </c>
      <c r="J89" s="111">
        <v>13</v>
      </c>
      <c r="K89" s="111">
        <v>13</v>
      </c>
      <c r="L89" s="111">
        <v>13</v>
      </c>
      <c r="M89" s="111">
        <v>13</v>
      </c>
      <c r="N89" s="112">
        <v>13</v>
      </c>
      <c r="O89" s="112">
        <v>13</v>
      </c>
      <c r="P89" s="112">
        <v>13</v>
      </c>
      <c r="Q89" s="112">
        <v>13</v>
      </c>
      <c r="R89" s="112">
        <v>13</v>
      </c>
      <c r="S89" s="112">
        <v>13</v>
      </c>
      <c r="T89" s="111">
        <v>13</v>
      </c>
      <c r="U89" s="111">
        <v>13</v>
      </c>
      <c r="V89" s="111">
        <v>13</v>
      </c>
      <c r="W89" s="111">
        <v>13</v>
      </c>
      <c r="X89" s="111">
        <v>13</v>
      </c>
      <c r="Y89" s="111">
        <v>13</v>
      </c>
      <c r="Z89" s="112">
        <v>12</v>
      </c>
      <c r="AA89" s="112">
        <v>12</v>
      </c>
      <c r="AB89" s="112">
        <v>12</v>
      </c>
      <c r="AC89" s="112">
        <v>12</v>
      </c>
      <c r="AD89" s="112">
        <v>12</v>
      </c>
      <c r="AE89" s="112">
        <v>12</v>
      </c>
      <c r="AF89" s="111">
        <v>11</v>
      </c>
      <c r="AG89" s="111">
        <v>11</v>
      </c>
      <c r="AH89" s="111">
        <v>11</v>
      </c>
      <c r="AI89" s="111">
        <v>11</v>
      </c>
      <c r="AJ89" s="111">
        <v>11</v>
      </c>
      <c r="AK89" s="111">
        <v>11</v>
      </c>
      <c r="AL89" s="112">
        <v>10</v>
      </c>
      <c r="AM89" s="112">
        <v>10</v>
      </c>
      <c r="AN89" s="112">
        <v>10</v>
      </c>
      <c r="AO89" s="112">
        <v>10</v>
      </c>
      <c r="AP89" s="112">
        <v>10</v>
      </c>
      <c r="AQ89" s="112">
        <v>10</v>
      </c>
      <c r="AR89" s="111">
        <v>9</v>
      </c>
      <c r="AS89" s="111">
        <v>9</v>
      </c>
      <c r="AT89" s="111">
        <v>9</v>
      </c>
      <c r="AU89" s="111">
        <v>9</v>
      </c>
      <c r="AV89" s="111">
        <v>9</v>
      </c>
      <c r="AW89" s="111">
        <v>9</v>
      </c>
      <c r="AX89" s="112">
        <v>9</v>
      </c>
      <c r="AY89" s="112">
        <v>9</v>
      </c>
      <c r="AZ89" s="112">
        <v>9</v>
      </c>
      <c r="BA89" s="112">
        <v>9</v>
      </c>
      <c r="BB89" s="112">
        <v>9</v>
      </c>
      <c r="BC89" s="112">
        <v>9</v>
      </c>
      <c r="BD89" s="111">
        <v>8</v>
      </c>
      <c r="BE89" s="111">
        <v>8</v>
      </c>
      <c r="BF89" s="111">
        <v>8</v>
      </c>
      <c r="BG89" s="111">
        <v>8</v>
      </c>
      <c r="BH89" s="111">
        <v>8</v>
      </c>
      <c r="BI89" s="111">
        <v>8</v>
      </c>
      <c r="BJ89" s="112">
        <v>8</v>
      </c>
      <c r="BK89" s="112">
        <v>8</v>
      </c>
      <c r="BL89" s="112">
        <v>8</v>
      </c>
      <c r="BM89" s="112">
        <v>8</v>
      </c>
      <c r="BN89" s="112">
        <v>8</v>
      </c>
      <c r="BO89" s="112">
        <v>8</v>
      </c>
      <c r="BP89" s="111">
        <v>7</v>
      </c>
      <c r="BQ89" s="111">
        <v>7</v>
      </c>
      <c r="BR89" s="111">
        <v>7</v>
      </c>
      <c r="BS89" s="111">
        <v>7</v>
      </c>
      <c r="BT89" s="111">
        <v>7</v>
      </c>
      <c r="BU89" s="111">
        <v>7</v>
      </c>
    </row>
    <row r="90" spans="1:73" x14ac:dyDescent="0.25">
      <c r="A90" s="113">
        <v>14</v>
      </c>
      <c r="B90" s="142">
        <v>14</v>
      </c>
      <c r="C90" s="112">
        <v>14</v>
      </c>
      <c r="D90" s="112">
        <v>14</v>
      </c>
      <c r="E90" s="112">
        <v>14</v>
      </c>
      <c r="F90" s="112">
        <v>14</v>
      </c>
      <c r="G90" s="112">
        <v>14</v>
      </c>
      <c r="H90" s="111">
        <v>14</v>
      </c>
      <c r="I90" s="111">
        <v>14</v>
      </c>
      <c r="J90" s="111">
        <v>14</v>
      </c>
      <c r="K90" s="111">
        <v>14</v>
      </c>
      <c r="L90" s="111">
        <v>14</v>
      </c>
      <c r="M90" s="111">
        <v>14</v>
      </c>
      <c r="N90" s="112">
        <v>13</v>
      </c>
      <c r="O90" s="112">
        <v>13</v>
      </c>
      <c r="P90" s="112">
        <v>13</v>
      </c>
      <c r="Q90" s="112">
        <v>13</v>
      </c>
      <c r="R90" s="112">
        <v>13</v>
      </c>
      <c r="S90" s="112">
        <v>13</v>
      </c>
      <c r="T90" s="111">
        <v>13</v>
      </c>
      <c r="U90" s="111">
        <v>13</v>
      </c>
      <c r="V90" s="111">
        <v>13</v>
      </c>
      <c r="W90" s="111">
        <v>13</v>
      </c>
      <c r="X90" s="111">
        <v>13</v>
      </c>
      <c r="Y90" s="111">
        <v>13</v>
      </c>
      <c r="Z90" s="112">
        <v>12</v>
      </c>
      <c r="AA90" s="112">
        <v>12</v>
      </c>
      <c r="AB90" s="112">
        <v>12</v>
      </c>
      <c r="AC90" s="112">
        <v>12</v>
      </c>
      <c r="AD90" s="112">
        <v>12</v>
      </c>
      <c r="AE90" s="112">
        <v>12</v>
      </c>
      <c r="AF90" s="111">
        <v>11</v>
      </c>
      <c r="AG90" s="111">
        <v>11</v>
      </c>
      <c r="AH90" s="111">
        <v>11</v>
      </c>
      <c r="AI90" s="111">
        <v>11</v>
      </c>
      <c r="AJ90" s="111">
        <v>11</v>
      </c>
      <c r="AK90" s="111">
        <v>11</v>
      </c>
      <c r="AL90" s="112">
        <v>10</v>
      </c>
      <c r="AM90" s="112">
        <v>10</v>
      </c>
      <c r="AN90" s="112">
        <v>10</v>
      </c>
      <c r="AO90" s="112">
        <v>10</v>
      </c>
      <c r="AP90" s="112">
        <v>10</v>
      </c>
      <c r="AQ90" s="112">
        <v>10</v>
      </c>
      <c r="AR90" s="116">
        <v>10</v>
      </c>
      <c r="AS90" s="116">
        <v>10</v>
      </c>
      <c r="AT90" s="116">
        <v>10</v>
      </c>
      <c r="AU90" s="116">
        <v>10</v>
      </c>
      <c r="AV90" s="116">
        <v>10</v>
      </c>
      <c r="AW90" s="116">
        <v>10</v>
      </c>
      <c r="AX90" s="112">
        <v>9</v>
      </c>
      <c r="AY90" s="112">
        <v>9</v>
      </c>
      <c r="AZ90" s="112">
        <v>9</v>
      </c>
      <c r="BA90" s="112">
        <v>9</v>
      </c>
      <c r="BB90" s="112">
        <v>9</v>
      </c>
      <c r="BC90" s="112">
        <v>9</v>
      </c>
      <c r="BD90" s="111">
        <v>8</v>
      </c>
      <c r="BE90" s="111">
        <v>8</v>
      </c>
      <c r="BF90" s="111">
        <v>8</v>
      </c>
      <c r="BG90" s="111">
        <v>8</v>
      </c>
      <c r="BH90" s="111">
        <v>8</v>
      </c>
      <c r="BI90" s="111">
        <v>8</v>
      </c>
      <c r="BJ90" s="112">
        <v>8</v>
      </c>
      <c r="BK90" s="112">
        <v>8</v>
      </c>
      <c r="BL90" s="112">
        <v>8</v>
      </c>
      <c r="BM90" s="112">
        <v>8</v>
      </c>
      <c r="BN90" s="112">
        <v>8</v>
      </c>
      <c r="BO90" s="112">
        <v>8</v>
      </c>
      <c r="BP90" s="111">
        <v>8</v>
      </c>
      <c r="BQ90" s="111">
        <v>8</v>
      </c>
      <c r="BR90" s="111">
        <v>8</v>
      </c>
      <c r="BS90" s="111">
        <v>8</v>
      </c>
      <c r="BT90" s="111">
        <v>8</v>
      </c>
      <c r="BU90" s="111">
        <v>8</v>
      </c>
    </row>
    <row r="91" spans="1:73" x14ac:dyDescent="0.25">
      <c r="A91" s="113">
        <v>14.5</v>
      </c>
      <c r="B91" s="142">
        <v>14</v>
      </c>
      <c r="C91" s="112">
        <v>14</v>
      </c>
      <c r="D91" s="112">
        <v>14</v>
      </c>
      <c r="E91" s="112">
        <v>14</v>
      </c>
      <c r="F91" s="112">
        <v>14</v>
      </c>
      <c r="G91" s="112">
        <v>14</v>
      </c>
      <c r="H91" s="111">
        <v>14</v>
      </c>
      <c r="I91" s="111">
        <v>14</v>
      </c>
      <c r="J91" s="111">
        <v>14</v>
      </c>
      <c r="K91" s="111">
        <v>14</v>
      </c>
      <c r="L91" s="111">
        <v>14</v>
      </c>
      <c r="M91" s="111">
        <v>14</v>
      </c>
      <c r="N91" s="112">
        <v>14</v>
      </c>
      <c r="O91" s="112">
        <v>14</v>
      </c>
      <c r="P91" s="112">
        <v>14</v>
      </c>
      <c r="Q91" s="112">
        <v>14</v>
      </c>
      <c r="R91" s="112">
        <v>14</v>
      </c>
      <c r="S91" s="112">
        <v>14</v>
      </c>
      <c r="T91" s="111">
        <v>13</v>
      </c>
      <c r="U91" s="111">
        <v>13</v>
      </c>
      <c r="V91" s="111">
        <v>13</v>
      </c>
      <c r="W91" s="111">
        <v>13</v>
      </c>
      <c r="X91" s="111">
        <v>13</v>
      </c>
      <c r="Y91" s="111">
        <v>13</v>
      </c>
      <c r="Z91" s="112">
        <v>12</v>
      </c>
      <c r="AA91" s="112">
        <v>12</v>
      </c>
      <c r="AB91" s="112">
        <v>12</v>
      </c>
      <c r="AC91" s="112">
        <v>12</v>
      </c>
      <c r="AD91" s="112">
        <v>12</v>
      </c>
      <c r="AE91" s="112">
        <v>12</v>
      </c>
      <c r="AF91" s="111">
        <v>11</v>
      </c>
      <c r="AG91" s="111">
        <v>11</v>
      </c>
      <c r="AH91" s="111">
        <v>11</v>
      </c>
      <c r="AI91" s="111">
        <v>11</v>
      </c>
      <c r="AJ91" s="111">
        <v>11</v>
      </c>
      <c r="AK91" s="111">
        <v>11</v>
      </c>
      <c r="AL91" s="112">
        <v>11</v>
      </c>
      <c r="AM91" s="112">
        <v>11</v>
      </c>
      <c r="AN91" s="112">
        <v>11</v>
      </c>
      <c r="AO91" s="112">
        <v>11</v>
      </c>
      <c r="AP91" s="112">
        <v>11</v>
      </c>
      <c r="AQ91" s="112">
        <v>11</v>
      </c>
      <c r="AR91" s="111">
        <v>10</v>
      </c>
      <c r="AS91" s="111">
        <v>10</v>
      </c>
      <c r="AT91" s="111">
        <v>10</v>
      </c>
      <c r="AU91" s="111">
        <v>10</v>
      </c>
      <c r="AV91" s="111">
        <v>10</v>
      </c>
      <c r="AW91" s="111">
        <v>10</v>
      </c>
      <c r="AX91" s="112">
        <v>9</v>
      </c>
      <c r="AY91" s="112">
        <v>9</v>
      </c>
      <c r="AZ91" s="112">
        <v>9</v>
      </c>
      <c r="BA91" s="112">
        <v>9</v>
      </c>
      <c r="BB91" s="112">
        <v>9</v>
      </c>
      <c r="BC91" s="112">
        <v>9</v>
      </c>
      <c r="BD91" s="111">
        <v>9</v>
      </c>
      <c r="BE91" s="111">
        <v>9</v>
      </c>
      <c r="BF91" s="111">
        <v>9</v>
      </c>
      <c r="BG91" s="111">
        <v>9</v>
      </c>
      <c r="BH91" s="111">
        <v>9</v>
      </c>
      <c r="BI91" s="111">
        <v>9</v>
      </c>
      <c r="BJ91" s="112">
        <v>8</v>
      </c>
      <c r="BK91" s="112">
        <v>8</v>
      </c>
      <c r="BL91" s="112">
        <v>8</v>
      </c>
      <c r="BM91" s="112">
        <v>8</v>
      </c>
      <c r="BN91" s="112">
        <v>8</v>
      </c>
      <c r="BO91" s="112">
        <v>8</v>
      </c>
      <c r="BP91" s="111">
        <v>8</v>
      </c>
      <c r="BQ91" s="111">
        <v>8</v>
      </c>
      <c r="BR91" s="111">
        <v>8</v>
      </c>
      <c r="BS91" s="111">
        <v>8</v>
      </c>
      <c r="BT91" s="111">
        <v>8</v>
      </c>
      <c r="BU91" s="111">
        <v>8</v>
      </c>
    </row>
    <row r="92" spans="1:73" x14ac:dyDescent="0.25">
      <c r="A92" s="113">
        <v>15</v>
      </c>
      <c r="B92" s="142">
        <v>15</v>
      </c>
      <c r="C92" s="112">
        <v>15</v>
      </c>
      <c r="D92" s="112">
        <v>15</v>
      </c>
      <c r="E92" s="112">
        <v>15</v>
      </c>
      <c r="F92" s="112">
        <v>15</v>
      </c>
      <c r="G92" s="112">
        <v>15</v>
      </c>
      <c r="H92" s="111">
        <v>14</v>
      </c>
      <c r="I92" s="111">
        <v>14</v>
      </c>
      <c r="J92" s="111">
        <v>14</v>
      </c>
      <c r="K92" s="111">
        <v>14</v>
      </c>
      <c r="L92" s="111">
        <v>14</v>
      </c>
      <c r="M92" s="111">
        <v>14</v>
      </c>
      <c r="N92" s="112">
        <v>14</v>
      </c>
      <c r="O92" s="112">
        <v>14</v>
      </c>
      <c r="P92" s="112">
        <v>14</v>
      </c>
      <c r="Q92" s="112">
        <v>14</v>
      </c>
      <c r="R92" s="112">
        <v>14</v>
      </c>
      <c r="S92" s="112">
        <v>14</v>
      </c>
      <c r="T92" s="111">
        <v>14</v>
      </c>
      <c r="U92" s="111">
        <v>14</v>
      </c>
      <c r="V92" s="111">
        <v>14</v>
      </c>
      <c r="W92" s="111">
        <v>14</v>
      </c>
      <c r="X92" s="111">
        <v>14</v>
      </c>
      <c r="Y92" s="111">
        <v>14</v>
      </c>
      <c r="Z92" s="112">
        <v>13</v>
      </c>
      <c r="AA92" s="112">
        <v>13</v>
      </c>
      <c r="AB92" s="112">
        <v>13</v>
      </c>
      <c r="AC92" s="112">
        <v>13</v>
      </c>
      <c r="AD92" s="112">
        <v>13</v>
      </c>
      <c r="AE92" s="112">
        <v>13</v>
      </c>
      <c r="AF92" s="111">
        <v>12</v>
      </c>
      <c r="AG92" s="111">
        <v>12</v>
      </c>
      <c r="AH92" s="111">
        <v>12</v>
      </c>
      <c r="AI92" s="111">
        <v>12</v>
      </c>
      <c r="AJ92" s="111">
        <v>12</v>
      </c>
      <c r="AK92" s="111">
        <v>12</v>
      </c>
      <c r="AL92" s="112">
        <v>11</v>
      </c>
      <c r="AM92" s="112">
        <v>11</v>
      </c>
      <c r="AN92" s="112">
        <v>11</v>
      </c>
      <c r="AO92" s="112">
        <v>11</v>
      </c>
      <c r="AP92" s="112">
        <v>11</v>
      </c>
      <c r="AQ92" s="112">
        <v>11</v>
      </c>
      <c r="AR92" s="111">
        <v>10</v>
      </c>
      <c r="AS92" s="111">
        <v>10</v>
      </c>
      <c r="AT92" s="111">
        <v>10</v>
      </c>
      <c r="AU92" s="111">
        <v>10</v>
      </c>
      <c r="AV92" s="111">
        <v>10</v>
      </c>
      <c r="AW92" s="111">
        <v>10</v>
      </c>
      <c r="AX92" s="117">
        <v>10</v>
      </c>
      <c r="AY92" s="117">
        <v>10</v>
      </c>
      <c r="AZ92" s="117">
        <v>10</v>
      </c>
      <c r="BA92" s="117">
        <v>10</v>
      </c>
      <c r="BB92" s="117">
        <v>10</v>
      </c>
      <c r="BC92" s="117">
        <v>10</v>
      </c>
      <c r="BD92" s="111">
        <v>9</v>
      </c>
      <c r="BE92" s="111">
        <v>9</v>
      </c>
      <c r="BF92" s="111">
        <v>9</v>
      </c>
      <c r="BG92" s="111">
        <v>9</v>
      </c>
      <c r="BH92" s="111">
        <v>9</v>
      </c>
      <c r="BI92" s="111">
        <v>9</v>
      </c>
      <c r="BJ92" s="112">
        <v>9</v>
      </c>
      <c r="BK92" s="112">
        <v>9</v>
      </c>
      <c r="BL92" s="112">
        <v>9</v>
      </c>
      <c r="BM92" s="112">
        <v>9</v>
      </c>
      <c r="BN92" s="112">
        <v>9</v>
      </c>
      <c r="BO92" s="112">
        <v>9</v>
      </c>
      <c r="BP92" s="111">
        <v>8</v>
      </c>
      <c r="BQ92" s="111">
        <v>8</v>
      </c>
      <c r="BR92" s="111">
        <v>8</v>
      </c>
      <c r="BS92" s="111">
        <v>8</v>
      </c>
      <c r="BT92" s="111">
        <v>8</v>
      </c>
      <c r="BU92" s="111">
        <v>8</v>
      </c>
    </row>
    <row r="93" spans="1:73" x14ac:dyDescent="0.25">
      <c r="A93" s="113">
        <v>15.5</v>
      </c>
      <c r="B93" s="142">
        <v>15</v>
      </c>
      <c r="C93" s="112">
        <v>15</v>
      </c>
      <c r="D93" s="112">
        <v>15</v>
      </c>
      <c r="E93" s="112">
        <v>15</v>
      </c>
      <c r="F93" s="112">
        <v>15</v>
      </c>
      <c r="G93" s="112">
        <v>15</v>
      </c>
      <c r="H93" s="111">
        <v>15</v>
      </c>
      <c r="I93" s="111">
        <v>15</v>
      </c>
      <c r="J93" s="111">
        <v>15</v>
      </c>
      <c r="K93" s="111">
        <v>15</v>
      </c>
      <c r="L93" s="111">
        <v>15</v>
      </c>
      <c r="M93" s="111">
        <v>15</v>
      </c>
      <c r="N93" s="112">
        <v>14</v>
      </c>
      <c r="O93" s="112">
        <v>14</v>
      </c>
      <c r="P93" s="112">
        <v>14</v>
      </c>
      <c r="Q93" s="112">
        <v>14</v>
      </c>
      <c r="R93" s="112">
        <v>14</v>
      </c>
      <c r="S93" s="112">
        <v>14</v>
      </c>
      <c r="T93" s="111">
        <v>14</v>
      </c>
      <c r="U93" s="111">
        <v>14</v>
      </c>
      <c r="V93" s="111">
        <v>14</v>
      </c>
      <c r="W93" s="111">
        <v>14</v>
      </c>
      <c r="X93" s="111">
        <v>14</v>
      </c>
      <c r="Y93" s="111">
        <v>14</v>
      </c>
      <c r="Z93" s="112">
        <v>13</v>
      </c>
      <c r="AA93" s="112">
        <v>13</v>
      </c>
      <c r="AB93" s="112">
        <v>13</v>
      </c>
      <c r="AC93" s="112">
        <v>13</v>
      </c>
      <c r="AD93" s="112">
        <v>13</v>
      </c>
      <c r="AE93" s="112">
        <v>13</v>
      </c>
      <c r="AF93" s="111">
        <v>12</v>
      </c>
      <c r="AG93" s="111">
        <v>12</v>
      </c>
      <c r="AH93" s="111">
        <v>12</v>
      </c>
      <c r="AI93" s="111">
        <v>12</v>
      </c>
      <c r="AJ93" s="111">
        <v>12</v>
      </c>
      <c r="AK93" s="111">
        <v>12</v>
      </c>
      <c r="AL93" s="112">
        <v>11</v>
      </c>
      <c r="AM93" s="112">
        <v>11</v>
      </c>
      <c r="AN93" s="112">
        <v>11</v>
      </c>
      <c r="AO93" s="112">
        <v>11</v>
      </c>
      <c r="AP93" s="112">
        <v>11</v>
      </c>
      <c r="AQ93" s="112">
        <v>11</v>
      </c>
      <c r="AR93" s="111">
        <v>11</v>
      </c>
      <c r="AS93" s="111">
        <v>11</v>
      </c>
      <c r="AT93" s="111">
        <v>11</v>
      </c>
      <c r="AU93" s="111">
        <v>11</v>
      </c>
      <c r="AV93" s="111">
        <v>11</v>
      </c>
      <c r="AW93" s="111">
        <v>11</v>
      </c>
      <c r="AX93" s="112">
        <v>10</v>
      </c>
      <c r="AY93" s="112">
        <v>10</v>
      </c>
      <c r="AZ93" s="112">
        <v>10</v>
      </c>
      <c r="BA93" s="112">
        <v>10</v>
      </c>
      <c r="BB93" s="112">
        <v>10</v>
      </c>
      <c r="BC93" s="112">
        <v>10</v>
      </c>
      <c r="BD93" s="111">
        <v>9</v>
      </c>
      <c r="BE93" s="111">
        <v>9</v>
      </c>
      <c r="BF93" s="111">
        <v>9</v>
      </c>
      <c r="BG93" s="111">
        <v>9</v>
      </c>
      <c r="BH93" s="111">
        <v>9</v>
      </c>
      <c r="BI93" s="111">
        <v>9</v>
      </c>
      <c r="BJ93" s="112">
        <v>9</v>
      </c>
      <c r="BK93" s="112">
        <v>9</v>
      </c>
      <c r="BL93" s="112">
        <v>9</v>
      </c>
      <c r="BM93" s="112">
        <v>9</v>
      </c>
      <c r="BN93" s="112">
        <v>9</v>
      </c>
      <c r="BO93" s="112">
        <v>9</v>
      </c>
      <c r="BP93" s="111">
        <v>9</v>
      </c>
      <c r="BQ93" s="111">
        <v>9</v>
      </c>
      <c r="BR93" s="111">
        <v>9</v>
      </c>
      <c r="BS93" s="111">
        <v>9</v>
      </c>
      <c r="BT93" s="111">
        <v>9</v>
      </c>
      <c r="BU93" s="111">
        <v>9</v>
      </c>
    </row>
    <row r="94" spans="1:73" x14ac:dyDescent="0.25">
      <c r="A94" s="113">
        <v>16</v>
      </c>
      <c r="B94" s="142">
        <v>15</v>
      </c>
      <c r="C94" s="112">
        <v>15</v>
      </c>
      <c r="D94" s="112">
        <v>15</v>
      </c>
      <c r="E94" s="112">
        <v>15</v>
      </c>
      <c r="F94" s="112">
        <v>15</v>
      </c>
      <c r="G94" s="112">
        <v>15</v>
      </c>
      <c r="H94" s="111">
        <v>15</v>
      </c>
      <c r="I94" s="111">
        <v>15</v>
      </c>
      <c r="J94" s="111">
        <v>15</v>
      </c>
      <c r="K94" s="111">
        <v>15</v>
      </c>
      <c r="L94" s="111">
        <v>15</v>
      </c>
      <c r="M94" s="111">
        <v>15</v>
      </c>
      <c r="N94" s="112">
        <v>15</v>
      </c>
      <c r="O94" s="112">
        <v>15</v>
      </c>
      <c r="P94" s="112">
        <v>15</v>
      </c>
      <c r="Q94" s="112">
        <v>15</v>
      </c>
      <c r="R94" s="112">
        <v>15</v>
      </c>
      <c r="S94" s="112">
        <v>15</v>
      </c>
      <c r="T94" s="111">
        <v>14</v>
      </c>
      <c r="U94" s="111">
        <v>14</v>
      </c>
      <c r="V94" s="111">
        <v>14</v>
      </c>
      <c r="W94" s="111">
        <v>14</v>
      </c>
      <c r="X94" s="111">
        <v>14</v>
      </c>
      <c r="Y94" s="111">
        <v>14</v>
      </c>
      <c r="Z94" s="112">
        <v>13</v>
      </c>
      <c r="AA94" s="112">
        <v>13</v>
      </c>
      <c r="AB94" s="112">
        <v>13</v>
      </c>
      <c r="AC94" s="112">
        <v>13</v>
      </c>
      <c r="AD94" s="112">
        <v>13</v>
      </c>
      <c r="AE94" s="112">
        <v>13</v>
      </c>
      <c r="AF94" s="111">
        <v>12</v>
      </c>
      <c r="AG94" s="111">
        <v>12</v>
      </c>
      <c r="AH94" s="111">
        <v>12</v>
      </c>
      <c r="AI94" s="111">
        <v>12</v>
      </c>
      <c r="AJ94" s="111">
        <v>12</v>
      </c>
      <c r="AK94" s="111">
        <v>12</v>
      </c>
      <c r="AL94" s="112">
        <v>12</v>
      </c>
      <c r="AM94" s="112">
        <v>12</v>
      </c>
      <c r="AN94" s="112">
        <v>12</v>
      </c>
      <c r="AO94" s="112">
        <v>12</v>
      </c>
      <c r="AP94" s="112">
        <v>12</v>
      </c>
      <c r="AQ94" s="112">
        <v>12</v>
      </c>
      <c r="AR94" s="111">
        <v>11</v>
      </c>
      <c r="AS94" s="111">
        <v>11</v>
      </c>
      <c r="AT94" s="111">
        <v>11</v>
      </c>
      <c r="AU94" s="111">
        <v>11</v>
      </c>
      <c r="AV94" s="111">
        <v>11</v>
      </c>
      <c r="AW94" s="111">
        <v>11</v>
      </c>
      <c r="AX94" s="112">
        <v>10</v>
      </c>
      <c r="AY94" s="112">
        <v>10</v>
      </c>
      <c r="AZ94" s="112">
        <v>10</v>
      </c>
      <c r="BA94" s="112">
        <v>10</v>
      </c>
      <c r="BB94" s="112">
        <v>10</v>
      </c>
      <c r="BC94" s="112">
        <v>10</v>
      </c>
      <c r="BD94" s="116">
        <v>10</v>
      </c>
      <c r="BE94" s="116">
        <v>10</v>
      </c>
      <c r="BF94" s="116">
        <v>10</v>
      </c>
      <c r="BG94" s="116">
        <v>10</v>
      </c>
      <c r="BH94" s="116">
        <v>10</v>
      </c>
      <c r="BI94" s="116">
        <v>10</v>
      </c>
      <c r="BJ94" s="112">
        <v>9</v>
      </c>
      <c r="BK94" s="112">
        <v>9</v>
      </c>
      <c r="BL94" s="112">
        <v>9</v>
      </c>
      <c r="BM94" s="112">
        <v>9</v>
      </c>
      <c r="BN94" s="112">
        <v>9</v>
      </c>
      <c r="BO94" s="112">
        <v>9</v>
      </c>
      <c r="BP94" s="111">
        <v>9</v>
      </c>
      <c r="BQ94" s="111">
        <v>9</v>
      </c>
      <c r="BR94" s="111">
        <v>9</v>
      </c>
      <c r="BS94" s="111">
        <v>9</v>
      </c>
      <c r="BT94" s="111">
        <v>9</v>
      </c>
      <c r="BU94" s="111">
        <v>9</v>
      </c>
    </row>
    <row r="95" spans="1:73" x14ac:dyDescent="0.25">
      <c r="A95" s="113">
        <v>16.5</v>
      </c>
      <c r="B95" s="142">
        <v>16</v>
      </c>
      <c r="C95" s="112">
        <v>16</v>
      </c>
      <c r="D95" s="112">
        <v>16</v>
      </c>
      <c r="E95" s="112">
        <v>16</v>
      </c>
      <c r="F95" s="112">
        <v>16</v>
      </c>
      <c r="G95" s="112">
        <v>16</v>
      </c>
      <c r="H95" s="111">
        <v>15</v>
      </c>
      <c r="I95" s="111">
        <v>15</v>
      </c>
      <c r="J95" s="111">
        <v>15</v>
      </c>
      <c r="K95" s="111">
        <v>15</v>
      </c>
      <c r="L95" s="111">
        <v>15</v>
      </c>
      <c r="M95" s="111">
        <v>15</v>
      </c>
      <c r="N95" s="112">
        <v>15</v>
      </c>
      <c r="O95" s="112">
        <v>15</v>
      </c>
      <c r="P95" s="112">
        <v>15</v>
      </c>
      <c r="Q95" s="112">
        <v>15</v>
      </c>
      <c r="R95" s="112">
        <v>15</v>
      </c>
      <c r="S95" s="112">
        <v>15</v>
      </c>
      <c r="T95" s="111">
        <v>15</v>
      </c>
      <c r="U95" s="111">
        <v>15</v>
      </c>
      <c r="V95" s="111">
        <v>15</v>
      </c>
      <c r="W95" s="111">
        <v>15</v>
      </c>
      <c r="X95" s="111">
        <v>15</v>
      </c>
      <c r="Y95" s="111">
        <v>15</v>
      </c>
      <c r="Z95" s="112">
        <v>14</v>
      </c>
      <c r="AA95" s="112">
        <v>14</v>
      </c>
      <c r="AB95" s="112">
        <v>14</v>
      </c>
      <c r="AC95" s="112">
        <v>14</v>
      </c>
      <c r="AD95" s="112">
        <v>14</v>
      </c>
      <c r="AE95" s="112">
        <v>14</v>
      </c>
      <c r="AF95" s="111">
        <v>13</v>
      </c>
      <c r="AG95" s="111">
        <v>13</v>
      </c>
      <c r="AH95" s="111">
        <v>13</v>
      </c>
      <c r="AI95" s="111">
        <v>13</v>
      </c>
      <c r="AJ95" s="111">
        <v>13</v>
      </c>
      <c r="AK95" s="111">
        <v>13</v>
      </c>
      <c r="AL95" s="112">
        <v>12</v>
      </c>
      <c r="AM95" s="112">
        <v>12</v>
      </c>
      <c r="AN95" s="112">
        <v>12</v>
      </c>
      <c r="AO95" s="112">
        <v>12</v>
      </c>
      <c r="AP95" s="112">
        <v>12</v>
      </c>
      <c r="AQ95" s="112">
        <v>12</v>
      </c>
      <c r="AR95" s="111">
        <v>11</v>
      </c>
      <c r="AS95" s="111">
        <v>11</v>
      </c>
      <c r="AT95" s="111">
        <v>11</v>
      </c>
      <c r="AU95" s="111">
        <v>11</v>
      </c>
      <c r="AV95" s="111">
        <v>11</v>
      </c>
      <c r="AW95" s="111">
        <v>11</v>
      </c>
      <c r="AX95" s="112">
        <v>11</v>
      </c>
      <c r="AY95" s="112">
        <v>11</v>
      </c>
      <c r="AZ95" s="112">
        <v>11</v>
      </c>
      <c r="BA95" s="112">
        <v>11</v>
      </c>
      <c r="BB95" s="112">
        <v>11</v>
      </c>
      <c r="BC95" s="112">
        <v>11</v>
      </c>
      <c r="BD95" s="111">
        <v>10</v>
      </c>
      <c r="BE95" s="111">
        <v>10</v>
      </c>
      <c r="BF95" s="111">
        <v>10</v>
      </c>
      <c r="BG95" s="111">
        <v>10</v>
      </c>
      <c r="BH95" s="111">
        <v>10</v>
      </c>
      <c r="BI95" s="111">
        <v>10</v>
      </c>
      <c r="BJ95" s="117">
        <v>10</v>
      </c>
      <c r="BK95" s="117">
        <v>10</v>
      </c>
      <c r="BL95" s="117">
        <v>10</v>
      </c>
      <c r="BM95" s="117">
        <v>10</v>
      </c>
      <c r="BN95" s="117">
        <v>10</v>
      </c>
      <c r="BO95" s="117">
        <v>10</v>
      </c>
      <c r="BP95" s="111">
        <v>9</v>
      </c>
      <c r="BQ95" s="111">
        <v>9</v>
      </c>
      <c r="BR95" s="111">
        <v>9</v>
      </c>
      <c r="BS95" s="111">
        <v>9</v>
      </c>
      <c r="BT95" s="111">
        <v>9</v>
      </c>
      <c r="BU95" s="111">
        <v>9</v>
      </c>
    </row>
    <row r="96" spans="1:73" x14ac:dyDescent="0.25">
      <c r="A96" s="113">
        <v>17</v>
      </c>
      <c r="B96" s="142">
        <v>16</v>
      </c>
      <c r="C96" s="112">
        <v>16</v>
      </c>
      <c r="D96" s="112">
        <v>16</v>
      </c>
      <c r="E96" s="112">
        <v>16</v>
      </c>
      <c r="F96" s="112">
        <v>16</v>
      </c>
      <c r="G96" s="112">
        <v>16</v>
      </c>
      <c r="H96" s="111">
        <v>16</v>
      </c>
      <c r="I96" s="111">
        <v>16</v>
      </c>
      <c r="J96" s="111">
        <v>16</v>
      </c>
      <c r="K96" s="111">
        <v>16</v>
      </c>
      <c r="L96" s="111">
        <v>16</v>
      </c>
      <c r="M96" s="111">
        <v>16</v>
      </c>
      <c r="N96" s="112">
        <v>15</v>
      </c>
      <c r="O96" s="112">
        <v>15</v>
      </c>
      <c r="P96" s="112">
        <v>15</v>
      </c>
      <c r="Q96" s="112">
        <v>15</v>
      </c>
      <c r="R96" s="112">
        <v>15</v>
      </c>
      <c r="S96" s="112">
        <v>15</v>
      </c>
      <c r="T96" s="111">
        <v>15</v>
      </c>
      <c r="U96" s="111">
        <v>15</v>
      </c>
      <c r="V96" s="111">
        <v>15</v>
      </c>
      <c r="W96" s="111">
        <v>15</v>
      </c>
      <c r="X96" s="111">
        <v>15</v>
      </c>
      <c r="Y96" s="111">
        <v>15</v>
      </c>
      <c r="Z96" s="112">
        <v>14</v>
      </c>
      <c r="AA96" s="112">
        <v>14</v>
      </c>
      <c r="AB96" s="112">
        <v>14</v>
      </c>
      <c r="AC96" s="112">
        <v>14</v>
      </c>
      <c r="AD96" s="112">
        <v>14</v>
      </c>
      <c r="AE96" s="112">
        <v>14</v>
      </c>
      <c r="AF96" s="111">
        <v>13</v>
      </c>
      <c r="AG96" s="111">
        <v>13</v>
      </c>
      <c r="AH96" s="111">
        <v>13</v>
      </c>
      <c r="AI96" s="111">
        <v>13</v>
      </c>
      <c r="AJ96" s="111">
        <v>13</v>
      </c>
      <c r="AK96" s="111">
        <v>13</v>
      </c>
      <c r="AL96" s="112">
        <v>12</v>
      </c>
      <c r="AM96" s="112">
        <v>12</v>
      </c>
      <c r="AN96" s="112">
        <v>12</v>
      </c>
      <c r="AO96" s="112">
        <v>12</v>
      </c>
      <c r="AP96" s="112">
        <v>12</v>
      </c>
      <c r="AQ96" s="112">
        <v>12</v>
      </c>
      <c r="AR96" s="111">
        <v>12</v>
      </c>
      <c r="AS96" s="111">
        <v>12</v>
      </c>
      <c r="AT96" s="111">
        <v>12</v>
      </c>
      <c r="AU96" s="111">
        <v>12</v>
      </c>
      <c r="AV96" s="111">
        <v>12</v>
      </c>
      <c r="AW96" s="111">
        <v>12</v>
      </c>
      <c r="AX96" s="112">
        <v>11</v>
      </c>
      <c r="AY96" s="112">
        <v>11</v>
      </c>
      <c r="AZ96" s="112">
        <v>11</v>
      </c>
      <c r="BA96" s="112">
        <v>11</v>
      </c>
      <c r="BB96" s="112">
        <v>11</v>
      </c>
      <c r="BC96" s="112">
        <v>11</v>
      </c>
      <c r="BD96" s="111">
        <v>10</v>
      </c>
      <c r="BE96" s="111">
        <v>10</v>
      </c>
      <c r="BF96" s="111">
        <v>10</v>
      </c>
      <c r="BG96" s="111">
        <v>10</v>
      </c>
      <c r="BH96" s="111">
        <v>10</v>
      </c>
      <c r="BI96" s="111">
        <v>10</v>
      </c>
      <c r="BJ96" s="112">
        <v>10</v>
      </c>
      <c r="BK96" s="112">
        <v>10</v>
      </c>
      <c r="BL96" s="112">
        <v>10</v>
      </c>
      <c r="BM96" s="112">
        <v>10</v>
      </c>
      <c r="BN96" s="112">
        <v>10</v>
      </c>
      <c r="BO96" s="112">
        <v>10</v>
      </c>
      <c r="BP96" s="116">
        <v>10</v>
      </c>
      <c r="BQ96" s="116">
        <v>10</v>
      </c>
      <c r="BR96" s="116">
        <v>10</v>
      </c>
      <c r="BS96" s="116">
        <v>10</v>
      </c>
      <c r="BT96" s="116">
        <v>10</v>
      </c>
      <c r="BU96" s="116">
        <v>10</v>
      </c>
    </row>
    <row r="97" spans="1:73" x14ac:dyDescent="0.25">
      <c r="A97" s="113">
        <v>17.5</v>
      </c>
      <c r="B97" s="142">
        <v>16</v>
      </c>
      <c r="C97" s="112">
        <v>16</v>
      </c>
      <c r="D97" s="112">
        <v>16</v>
      </c>
      <c r="E97" s="112">
        <v>16</v>
      </c>
      <c r="F97" s="112">
        <v>16</v>
      </c>
      <c r="G97" s="112">
        <v>16</v>
      </c>
      <c r="H97" s="111">
        <v>16</v>
      </c>
      <c r="I97" s="111">
        <v>16</v>
      </c>
      <c r="J97" s="111">
        <v>16</v>
      </c>
      <c r="K97" s="111">
        <v>16</v>
      </c>
      <c r="L97" s="111">
        <v>16</v>
      </c>
      <c r="M97" s="111">
        <v>16</v>
      </c>
      <c r="N97" s="112">
        <v>16</v>
      </c>
      <c r="O97" s="112">
        <v>16</v>
      </c>
      <c r="P97" s="112">
        <v>16</v>
      </c>
      <c r="Q97" s="112">
        <v>16</v>
      </c>
      <c r="R97" s="112">
        <v>16</v>
      </c>
      <c r="S97" s="112">
        <v>16</v>
      </c>
      <c r="T97" s="111">
        <v>15</v>
      </c>
      <c r="U97" s="111">
        <v>15</v>
      </c>
      <c r="V97" s="111">
        <v>15</v>
      </c>
      <c r="W97" s="111">
        <v>15</v>
      </c>
      <c r="X97" s="111">
        <v>15</v>
      </c>
      <c r="Y97" s="111">
        <v>15</v>
      </c>
      <c r="Z97" s="112">
        <v>14</v>
      </c>
      <c r="AA97" s="112">
        <v>14</v>
      </c>
      <c r="AB97" s="112">
        <v>14</v>
      </c>
      <c r="AC97" s="112">
        <v>14</v>
      </c>
      <c r="AD97" s="112">
        <v>14</v>
      </c>
      <c r="AE97" s="112">
        <v>14</v>
      </c>
      <c r="AF97" s="111">
        <v>13</v>
      </c>
      <c r="AG97" s="111">
        <v>13</v>
      </c>
      <c r="AH97" s="111">
        <v>13</v>
      </c>
      <c r="AI97" s="111">
        <v>13</v>
      </c>
      <c r="AJ97" s="111">
        <v>13</v>
      </c>
      <c r="AK97" s="111">
        <v>13</v>
      </c>
      <c r="AL97" s="112">
        <v>13</v>
      </c>
      <c r="AM97" s="112">
        <v>13</v>
      </c>
      <c r="AN97" s="112">
        <v>13</v>
      </c>
      <c r="AO97" s="112">
        <v>13</v>
      </c>
      <c r="AP97" s="112">
        <v>13</v>
      </c>
      <c r="AQ97" s="112">
        <v>13</v>
      </c>
      <c r="AR97" s="111">
        <v>12</v>
      </c>
      <c r="AS97" s="111">
        <v>12</v>
      </c>
      <c r="AT97" s="111">
        <v>12</v>
      </c>
      <c r="AU97" s="111">
        <v>12</v>
      </c>
      <c r="AV97" s="111">
        <v>12</v>
      </c>
      <c r="AW97" s="111">
        <v>12</v>
      </c>
      <c r="AX97" s="112">
        <v>11</v>
      </c>
      <c r="AY97" s="112">
        <v>11</v>
      </c>
      <c r="AZ97" s="112">
        <v>11</v>
      </c>
      <c r="BA97" s="112">
        <v>11</v>
      </c>
      <c r="BB97" s="112">
        <v>11</v>
      </c>
      <c r="BC97" s="112">
        <v>11</v>
      </c>
      <c r="BD97" s="111">
        <v>11</v>
      </c>
      <c r="BE97" s="111">
        <v>11</v>
      </c>
      <c r="BF97" s="111">
        <v>11</v>
      </c>
      <c r="BG97" s="111">
        <v>11</v>
      </c>
      <c r="BH97" s="111">
        <v>11</v>
      </c>
      <c r="BI97" s="111">
        <v>11</v>
      </c>
      <c r="BJ97" s="112">
        <v>10</v>
      </c>
      <c r="BK97" s="112">
        <v>10</v>
      </c>
      <c r="BL97" s="112">
        <v>10</v>
      </c>
      <c r="BM97" s="112">
        <v>10</v>
      </c>
      <c r="BN97" s="112">
        <v>10</v>
      </c>
      <c r="BO97" s="112">
        <v>10</v>
      </c>
      <c r="BP97" s="111">
        <v>10</v>
      </c>
      <c r="BQ97" s="111">
        <v>10</v>
      </c>
      <c r="BR97" s="111">
        <v>10</v>
      </c>
      <c r="BS97" s="111">
        <v>10</v>
      </c>
      <c r="BT97" s="111">
        <v>10</v>
      </c>
      <c r="BU97" s="111">
        <v>10</v>
      </c>
    </row>
    <row r="98" spans="1:73" x14ac:dyDescent="0.25">
      <c r="A98" s="113">
        <v>18</v>
      </c>
      <c r="B98" s="142">
        <v>17</v>
      </c>
      <c r="C98" s="112">
        <v>17</v>
      </c>
      <c r="D98" s="112">
        <v>17</v>
      </c>
      <c r="E98" s="112">
        <v>17</v>
      </c>
      <c r="F98" s="112">
        <v>17</v>
      </c>
      <c r="G98" s="112">
        <v>17</v>
      </c>
      <c r="H98" s="111">
        <v>16</v>
      </c>
      <c r="I98" s="111">
        <v>16</v>
      </c>
      <c r="J98" s="111">
        <v>16</v>
      </c>
      <c r="K98" s="111">
        <v>16</v>
      </c>
      <c r="L98" s="111">
        <v>16</v>
      </c>
      <c r="M98" s="111">
        <v>16</v>
      </c>
      <c r="N98" s="112">
        <v>16</v>
      </c>
      <c r="O98" s="112">
        <v>16</v>
      </c>
      <c r="P98" s="112">
        <v>16</v>
      </c>
      <c r="Q98" s="112">
        <v>16</v>
      </c>
      <c r="R98" s="112">
        <v>16</v>
      </c>
      <c r="S98" s="112">
        <v>16</v>
      </c>
      <c r="T98" s="111">
        <v>16</v>
      </c>
      <c r="U98" s="111">
        <v>16</v>
      </c>
      <c r="V98" s="111">
        <v>16</v>
      </c>
      <c r="W98" s="111">
        <v>16</v>
      </c>
      <c r="X98" s="111">
        <v>16</v>
      </c>
      <c r="Y98" s="111">
        <v>16</v>
      </c>
      <c r="Z98" s="112">
        <v>15</v>
      </c>
      <c r="AA98" s="112">
        <v>15</v>
      </c>
      <c r="AB98" s="112">
        <v>15</v>
      </c>
      <c r="AC98" s="112">
        <v>15</v>
      </c>
      <c r="AD98" s="112">
        <v>15</v>
      </c>
      <c r="AE98" s="112">
        <v>15</v>
      </c>
      <c r="AF98" s="111">
        <v>14</v>
      </c>
      <c r="AG98" s="111">
        <v>14</v>
      </c>
      <c r="AH98" s="111">
        <v>14</v>
      </c>
      <c r="AI98" s="111">
        <v>14</v>
      </c>
      <c r="AJ98" s="111">
        <v>14</v>
      </c>
      <c r="AK98" s="111">
        <v>14</v>
      </c>
      <c r="AL98" s="112">
        <v>13</v>
      </c>
      <c r="AM98" s="112">
        <v>13</v>
      </c>
      <c r="AN98" s="112">
        <v>13</v>
      </c>
      <c r="AO98" s="112">
        <v>13</v>
      </c>
      <c r="AP98" s="112">
        <v>13</v>
      </c>
      <c r="AQ98" s="112">
        <v>13</v>
      </c>
      <c r="AR98" s="111">
        <v>12</v>
      </c>
      <c r="AS98" s="111">
        <v>12</v>
      </c>
      <c r="AT98" s="111">
        <v>12</v>
      </c>
      <c r="AU98" s="111">
        <v>12</v>
      </c>
      <c r="AV98" s="111">
        <v>12</v>
      </c>
      <c r="AW98" s="111">
        <v>12</v>
      </c>
      <c r="AX98" s="112">
        <v>12</v>
      </c>
      <c r="AY98" s="112">
        <v>12</v>
      </c>
      <c r="AZ98" s="112">
        <v>12</v>
      </c>
      <c r="BA98" s="112">
        <v>12</v>
      </c>
      <c r="BB98" s="112">
        <v>12</v>
      </c>
      <c r="BC98" s="112">
        <v>12</v>
      </c>
      <c r="BD98" s="111">
        <v>11</v>
      </c>
      <c r="BE98" s="111">
        <v>11</v>
      </c>
      <c r="BF98" s="111">
        <v>11</v>
      </c>
      <c r="BG98" s="111">
        <v>11</v>
      </c>
      <c r="BH98" s="111">
        <v>11</v>
      </c>
      <c r="BI98" s="111">
        <v>11</v>
      </c>
      <c r="BJ98" s="112">
        <v>11</v>
      </c>
      <c r="BK98" s="112">
        <v>11</v>
      </c>
      <c r="BL98" s="112">
        <v>11</v>
      </c>
      <c r="BM98" s="112">
        <v>11</v>
      </c>
      <c r="BN98" s="112">
        <v>11</v>
      </c>
      <c r="BO98" s="112">
        <v>11</v>
      </c>
      <c r="BP98" s="111">
        <v>10</v>
      </c>
      <c r="BQ98" s="111">
        <v>10</v>
      </c>
      <c r="BR98" s="111">
        <v>10</v>
      </c>
      <c r="BS98" s="111">
        <v>10</v>
      </c>
      <c r="BT98" s="111">
        <v>10</v>
      </c>
      <c r="BU98" s="111">
        <v>10</v>
      </c>
    </row>
    <row r="99" spans="1:73" x14ac:dyDescent="0.25">
      <c r="A99" s="113">
        <v>18.5</v>
      </c>
      <c r="B99" s="142">
        <v>17</v>
      </c>
      <c r="C99" s="112">
        <v>17</v>
      </c>
      <c r="D99" s="112">
        <v>17</v>
      </c>
      <c r="E99" s="112">
        <v>17</v>
      </c>
      <c r="F99" s="112">
        <v>17</v>
      </c>
      <c r="G99" s="112">
        <v>17</v>
      </c>
      <c r="H99" s="111">
        <v>17</v>
      </c>
      <c r="I99" s="111">
        <v>17</v>
      </c>
      <c r="J99" s="111">
        <v>17</v>
      </c>
      <c r="K99" s="111">
        <v>17</v>
      </c>
      <c r="L99" s="111">
        <v>17</v>
      </c>
      <c r="M99" s="111">
        <v>17</v>
      </c>
      <c r="N99" s="112">
        <v>16</v>
      </c>
      <c r="O99" s="112">
        <v>16</v>
      </c>
      <c r="P99" s="112">
        <v>16</v>
      </c>
      <c r="Q99" s="112">
        <v>16</v>
      </c>
      <c r="R99" s="112">
        <v>16</v>
      </c>
      <c r="S99" s="112">
        <v>16</v>
      </c>
      <c r="T99" s="111">
        <v>16</v>
      </c>
      <c r="U99" s="111">
        <v>16</v>
      </c>
      <c r="V99" s="111">
        <v>16</v>
      </c>
      <c r="W99" s="111">
        <v>16</v>
      </c>
      <c r="X99" s="111">
        <v>16</v>
      </c>
      <c r="Y99" s="111">
        <v>16</v>
      </c>
      <c r="Z99" s="112">
        <v>15</v>
      </c>
      <c r="AA99" s="112">
        <v>15</v>
      </c>
      <c r="AB99" s="112">
        <v>15</v>
      </c>
      <c r="AC99" s="112">
        <v>15</v>
      </c>
      <c r="AD99" s="112">
        <v>15</v>
      </c>
      <c r="AE99" s="112">
        <v>15</v>
      </c>
      <c r="AF99" s="111">
        <v>14</v>
      </c>
      <c r="AG99" s="111">
        <v>14</v>
      </c>
      <c r="AH99" s="111">
        <v>14</v>
      </c>
      <c r="AI99" s="111">
        <v>14</v>
      </c>
      <c r="AJ99" s="111">
        <v>14</v>
      </c>
      <c r="AK99" s="111">
        <v>14</v>
      </c>
      <c r="AL99" s="112">
        <v>13</v>
      </c>
      <c r="AM99" s="112">
        <v>13</v>
      </c>
      <c r="AN99" s="112">
        <v>13</v>
      </c>
      <c r="AO99" s="112">
        <v>13</v>
      </c>
      <c r="AP99" s="112">
        <v>13</v>
      </c>
      <c r="AQ99" s="112">
        <v>13</v>
      </c>
      <c r="AR99" s="111">
        <v>13</v>
      </c>
      <c r="AS99" s="111">
        <v>13</v>
      </c>
      <c r="AT99" s="111">
        <v>13</v>
      </c>
      <c r="AU99" s="111">
        <v>13</v>
      </c>
      <c r="AV99" s="111">
        <v>13</v>
      </c>
      <c r="AW99" s="111">
        <v>13</v>
      </c>
      <c r="AX99" s="112">
        <v>12</v>
      </c>
      <c r="AY99" s="112">
        <v>12</v>
      </c>
      <c r="AZ99" s="112">
        <v>12</v>
      </c>
      <c r="BA99" s="112">
        <v>12</v>
      </c>
      <c r="BB99" s="112">
        <v>12</v>
      </c>
      <c r="BC99" s="112">
        <v>12</v>
      </c>
      <c r="BD99" s="111">
        <v>11</v>
      </c>
      <c r="BE99" s="111">
        <v>11</v>
      </c>
      <c r="BF99" s="111">
        <v>11</v>
      </c>
      <c r="BG99" s="111">
        <v>11</v>
      </c>
      <c r="BH99" s="111">
        <v>11</v>
      </c>
      <c r="BI99" s="111">
        <v>11</v>
      </c>
      <c r="BJ99" s="112">
        <v>11</v>
      </c>
      <c r="BK99" s="112">
        <v>11</v>
      </c>
      <c r="BL99" s="112">
        <v>11</v>
      </c>
      <c r="BM99" s="112">
        <v>11</v>
      </c>
      <c r="BN99" s="112">
        <v>11</v>
      </c>
      <c r="BO99" s="112">
        <v>11</v>
      </c>
      <c r="BP99" s="111">
        <v>11</v>
      </c>
      <c r="BQ99" s="111">
        <v>11</v>
      </c>
      <c r="BR99" s="111">
        <v>11</v>
      </c>
      <c r="BS99" s="111">
        <v>11</v>
      </c>
      <c r="BT99" s="111">
        <v>11</v>
      </c>
      <c r="BU99" s="111">
        <v>11</v>
      </c>
    </row>
    <row r="100" spans="1:73" x14ac:dyDescent="0.25">
      <c r="A100" s="113">
        <v>19</v>
      </c>
      <c r="B100" s="142">
        <v>17</v>
      </c>
      <c r="C100" s="112">
        <v>17</v>
      </c>
      <c r="D100" s="112">
        <v>17</v>
      </c>
      <c r="E100" s="112">
        <v>17</v>
      </c>
      <c r="F100" s="112">
        <v>17</v>
      </c>
      <c r="G100" s="112">
        <v>17</v>
      </c>
      <c r="H100" s="111">
        <v>17</v>
      </c>
      <c r="I100" s="111">
        <v>17</v>
      </c>
      <c r="J100" s="111">
        <v>17</v>
      </c>
      <c r="K100" s="111">
        <v>17</v>
      </c>
      <c r="L100" s="111">
        <v>17</v>
      </c>
      <c r="M100" s="111">
        <v>17</v>
      </c>
      <c r="N100" s="112">
        <v>17</v>
      </c>
      <c r="O100" s="112">
        <v>17</v>
      </c>
      <c r="P100" s="112">
        <v>17</v>
      </c>
      <c r="Q100" s="112">
        <v>17</v>
      </c>
      <c r="R100" s="112">
        <v>17</v>
      </c>
      <c r="S100" s="112">
        <v>17</v>
      </c>
      <c r="T100" s="111">
        <v>16</v>
      </c>
      <c r="U100" s="111">
        <v>16</v>
      </c>
      <c r="V100" s="111">
        <v>16</v>
      </c>
      <c r="W100" s="111">
        <v>16</v>
      </c>
      <c r="X100" s="111">
        <v>16</v>
      </c>
      <c r="Y100" s="111">
        <v>16</v>
      </c>
      <c r="Z100" s="112">
        <v>15</v>
      </c>
      <c r="AA100" s="112">
        <v>15</v>
      </c>
      <c r="AB100" s="112">
        <v>15</v>
      </c>
      <c r="AC100" s="112">
        <v>15</v>
      </c>
      <c r="AD100" s="112">
        <v>15</v>
      </c>
      <c r="AE100" s="112">
        <v>15</v>
      </c>
      <c r="AF100" s="111">
        <v>14</v>
      </c>
      <c r="AG100" s="111">
        <v>14</v>
      </c>
      <c r="AH100" s="111">
        <v>14</v>
      </c>
      <c r="AI100" s="111">
        <v>14</v>
      </c>
      <c r="AJ100" s="111">
        <v>14</v>
      </c>
      <c r="AK100" s="111">
        <v>14</v>
      </c>
      <c r="AL100" s="112">
        <v>14</v>
      </c>
      <c r="AM100" s="112">
        <v>14</v>
      </c>
      <c r="AN100" s="112">
        <v>14</v>
      </c>
      <c r="AO100" s="112">
        <v>14</v>
      </c>
      <c r="AP100" s="112">
        <v>14</v>
      </c>
      <c r="AQ100" s="112">
        <v>14</v>
      </c>
      <c r="AR100" s="111">
        <v>13</v>
      </c>
      <c r="AS100" s="111">
        <v>13</v>
      </c>
      <c r="AT100" s="111">
        <v>13</v>
      </c>
      <c r="AU100" s="111">
        <v>13</v>
      </c>
      <c r="AV100" s="111">
        <v>13</v>
      </c>
      <c r="AW100" s="111">
        <v>13</v>
      </c>
      <c r="AX100" s="112">
        <v>12</v>
      </c>
      <c r="AY100" s="112">
        <v>12</v>
      </c>
      <c r="AZ100" s="112">
        <v>12</v>
      </c>
      <c r="BA100" s="112">
        <v>12</v>
      </c>
      <c r="BB100" s="112">
        <v>12</v>
      </c>
      <c r="BC100" s="112">
        <v>12</v>
      </c>
      <c r="BD100" s="111">
        <v>12</v>
      </c>
      <c r="BE100" s="111">
        <v>12</v>
      </c>
      <c r="BF100" s="111">
        <v>12</v>
      </c>
      <c r="BG100" s="111">
        <v>12</v>
      </c>
      <c r="BH100" s="111">
        <v>12</v>
      </c>
      <c r="BI100" s="111">
        <v>12</v>
      </c>
      <c r="BJ100" s="112">
        <v>11</v>
      </c>
      <c r="BK100" s="112">
        <v>11</v>
      </c>
      <c r="BL100" s="112">
        <v>11</v>
      </c>
      <c r="BM100" s="112">
        <v>11</v>
      </c>
      <c r="BN100" s="112">
        <v>11</v>
      </c>
      <c r="BO100" s="112">
        <v>11</v>
      </c>
      <c r="BP100" s="111">
        <v>11</v>
      </c>
      <c r="BQ100" s="111">
        <v>11</v>
      </c>
      <c r="BR100" s="111">
        <v>11</v>
      </c>
      <c r="BS100" s="111">
        <v>11</v>
      </c>
      <c r="BT100" s="111">
        <v>11</v>
      </c>
      <c r="BU100" s="111">
        <v>11</v>
      </c>
    </row>
    <row r="101" spans="1:73" x14ac:dyDescent="0.25">
      <c r="A101" s="113">
        <v>19.5</v>
      </c>
      <c r="B101" s="142">
        <v>18</v>
      </c>
      <c r="C101" s="112">
        <v>18</v>
      </c>
      <c r="D101" s="112">
        <v>18</v>
      </c>
      <c r="E101" s="112">
        <v>18</v>
      </c>
      <c r="F101" s="112">
        <v>18</v>
      </c>
      <c r="G101" s="112">
        <v>18</v>
      </c>
      <c r="H101" s="111">
        <v>17</v>
      </c>
      <c r="I101" s="111">
        <v>17</v>
      </c>
      <c r="J101" s="111">
        <v>17</v>
      </c>
      <c r="K101" s="111">
        <v>17</v>
      </c>
      <c r="L101" s="111">
        <v>17</v>
      </c>
      <c r="M101" s="111">
        <v>17</v>
      </c>
      <c r="N101" s="112">
        <v>17</v>
      </c>
      <c r="O101" s="112">
        <v>17</v>
      </c>
      <c r="P101" s="112">
        <v>17</v>
      </c>
      <c r="Q101" s="112">
        <v>17</v>
      </c>
      <c r="R101" s="112">
        <v>17</v>
      </c>
      <c r="S101" s="112">
        <v>17</v>
      </c>
      <c r="T101" s="111">
        <v>17</v>
      </c>
      <c r="U101" s="111">
        <v>17</v>
      </c>
      <c r="V101" s="111">
        <v>17</v>
      </c>
      <c r="W101" s="111">
        <v>17</v>
      </c>
      <c r="X101" s="111">
        <v>17</v>
      </c>
      <c r="Y101" s="111">
        <v>17</v>
      </c>
      <c r="Z101" s="112">
        <v>16</v>
      </c>
      <c r="AA101" s="112">
        <v>16</v>
      </c>
      <c r="AB101" s="112">
        <v>16</v>
      </c>
      <c r="AC101" s="112">
        <v>16</v>
      </c>
      <c r="AD101" s="112">
        <v>16</v>
      </c>
      <c r="AE101" s="112">
        <v>16</v>
      </c>
      <c r="AF101" s="111">
        <v>15</v>
      </c>
      <c r="AG101" s="111">
        <v>15</v>
      </c>
      <c r="AH101" s="111">
        <v>15</v>
      </c>
      <c r="AI101" s="111">
        <v>15</v>
      </c>
      <c r="AJ101" s="111">
        <v>15</v>
      </c>
      <c r="AK101" s="111">
        <v>15</v>
      </c>
      <c r="AL101" s="112">
        <v>14</v>
      </c>
      <c r="AM101" s="112">
        <v>14</v>
      </c>
      <c r="AN101" s="112">
        <v>14</v>
      </c>
      <c r="AO101" s="112">
        <v>14</v>
      </c>
      <c r="AP101" s="112">
        <v>14</v>
      </c>
      <c r="AQ101" s="112">
        <v>14</v>
      </c>
      <c r="AR101" s="111">
        <v>13</v>
      </c>
      <c r="AS101" s="111">
        <v>13</v>
      </c>
      <c r="AT101" s="111">
        <v>13</v>
      </c>
      <c r="AU101" s="111">
        <v>13</v>
      </c>
      <c r="AV101" s="111">
        <v>13</v>
      </c>
      <c r="AW101" s="111">
        <v>13</v>
      </c>
      <c r="AX101" s="112">
        <v>13</v>
      </c>
      <c r="AY101" s="112">
        <v>13</v>
      </c>
      <c r="AZ101" s="112">
        <v>13</v>
      </c>
      <c r="BA101" s="112">
        <v>13</v>
      </c>
      <c r="BB101" s="112">
        <v>13</v>
      </c>
      <c r="BC101" s="112">
        <v>13</v>
      </c>
      <c r="BD101" s="111">
        <v>12</v>
      </c>
      <c r="BE101" s="111">
        <v>12</v>
      </c>
      <c r="BF101" s="111">
        <v>12</v>
      </c>
      <c r="BG101" s="111">
        <v>12</v>
      </c>
      <c r="BH101" s="111">
        <v>12</v>
      </c>
      <c r="BI101" s="111">
        <v>12</v>
      </c>
      <c r="BJ101" s="112">
        <v>12</v>
      </c>
      <c r="BK101" s="112">
        <v>12</v>
      </c>
      <c r="BL101" s="112">
        <v>12</v>
      </c>
      <c r="BM101" s="112">
        <v>12</v>
      </c>
      <c r="BN101" s="112">
        <v>12</v>
      </c>
      <c r="BO101" s="112">
        <v>12</v>
      </c>
      <c r="BP101" s="111">
        <v>11</v>
      </c>
      <c r="BQ101" s="111">
        <v>11</v>
      </c>
      <c r="BR101" s="111">
        <v>11</v>
      </c>
      <c r="BS101" s="111">
        <v>11</v>
      </c>
      <c r="BT101" s="111">
        <v>11</v>
      </c>
      <c r="BU101" s="111">
        <v>11</v>
      </c>
    </row>
    <row r="102" spans="1:73" x14ac:dyDescent="0.25">
      <c r="A102" s="113">
        <v>20</v>
      </c>
      <c r="B102" s="142">
        <v>18</v>
      </c>
      <c r="C102" s="112">
        <v>18</v>
      </c>
      <c r="D102" s="112">
        <v>18</v>
      </c>
      <c r="E102" s="112">
        <v>18</v>
      </c>
      <c r="F102" s="112">
        <v>18</v>
      </c>
      <c r="G102" s="112">
        <v>18</v>
      </c>
      <c r="H102" s="111">
        <v>18</v>
      </c>
      <c r="I102" s="111">
        <v>18</v>
      </c>
      <c r="J102" s="111">
        <v>18</v>
      </c>
      <c r="K102" s="111">
        <v>18</v>
      </c>
      <c r="L102" s="111">
        <v>18</v>
      </c>
      <c r="M102" s="111">
        <v>18</v>
      </c>
      <c r="N102" s="112">
        <v>17</v>
      </c>
      <c r="O102" s="112">
        <v>17</v>
      </c>
      <c r="P102" s="112">
        <v>17</v>
      </c>
      <c r="Q102" s="112">
        <v>17</v>
      </c>
      <c r="R102" s="112">
        <v>17</v>
      </c>
      <c r="S102" s="112">
        <v>17</v>
      </c>
      <c r="T102" s="111">
        <v>17</v>
      </c>
      <c r="U102" s="111">
        <v>17</v>
      </c>
      <c r="V102" s="111">
        <v>17</v>
      </c>
      <c r="W102" s="111">
        <v>17</v>
      </c>
      <c r="X102" s="111">
        <v>17</v>
      </c>
      <c r="Y102" s="111">
        <v>17</v>
      </c>
      <c r="Z102" s="112">
        <v>16</v>
      </c>
      <c r="AA102" s="112">
        <v>16</v>
      </c>
      <c r="AB102" s="112">
        <v>16</v>
      </c>
      <c r="AC102" s="112">
        <v>16</v>
      </c>
      <c r="AD102" s="112">
        <v>16</v>
      </c>
      <c r="AE102" s="112">
        <v>16</v>
      </c>
      <c r="AF102" s="111">
        <v>15</v>
      </c>
      <c r="AG102" s="111">
        <v>15</v>
      </c>
      <c r="AH102" s="111">
        <v>15</v>
      </c>
      <c r="AI102" s="111">
        <v>15</v>
      </c>
      <c r="AJ102" s="111">
        <v>15</v>
      </c>
      <c r="AK102" s="111">
        <v>15</v>
      </c>
      <c r="AL102" s="112">
        <v>14</v>
      </c>
      <c r="AM102" s="112">
        <v>14</v>
      </c>
      <c r="AN102" s="112">
        <v>14</v>
      </c>
      <c r="AO102" s="112">
        <v>14</v>
      </c>
      <c r="AP102" s="112">
        <v>14</v>
      </c>
      <c r="AQ102" s="112">
        <v>14</v>
      </c>
      <c r="AR102" s="111">
        <v>14</v>
      </c>
      <c r="AS102" s="111">
        <v>14</v>
      </c>
      <c r="AT102" s="111">
        <v>14</v>
      </c>
      <c r="AU102" s="111">
        <v>14</v>
      </c>
      <c r="AV102" s="111">
        <v>14</v>
      </c>
      <c r="AW102" s="111">
        <v>14</v>
      </c>
      <c r="AX102" s="112">
        <v>13</v>
      </c>
      <c r="AY102" s="112">
        <v>13</v>
      </c>
      <c r="AZ102" s="112">
        <v>13</v>
      </c>
      <c r="BA102" s="112">
        <v>13</v>
      </c>
      <c r="BB102" s="112">
        <v>13</v>
      </c>
      <c r="BC102" s="112">
        <v>13</v>
      </c>
      <c r="BD102" s="111">
        <v>12</v>
      </c>
      <c r="BE102" s="111">
        <v>12</v>
      </c>
      <c r="BF102" s="111">
        <v>12</v>
      </c>
      <c r="BG102" s="111">
        <v>12</v>
      </c>
      <c r="BH102" s="111">
        <v>12</v>
      </c>
      <c r="BI102" s="111">
        <v>12</v>
      </c>
      <c r="BJ102" s="112">
        <v>12</v>
      </c>
      <c r="BK102" s="112">
        <v>12</v>
      </c>
      <c r="BL102" s="112">
        <v>12</v>
      </c>
      <c r="BM102" s="112">
        <v>12</v>
      </c>
      <c r="BN102" s="112">
        <v>12</v>
      </c>
      <c r="BO102" s="112">
        <v>12</v>
      </c>
      <c r="BP102" s="111">
        <v>12</v>
      </c>
      <c r="BQ102" s="111">
        <v>12</v>
      </c>
      <c r="BR102" s="111">
        <v>12</v>
      </c>
      <c r="BS102" s="111">
        <v>12</v>
      </c>
      <c r="BT102" s="111">
        <v>12</v>
      </c>
      <c r="BU102" s="111">
        <v>12</v>
      </c>
    </row>
    <row r="103" spans="1:73" x14ac:dyDescent="0.25">
      <c r="A103" s="113">
        <v>20.5</v>
      </c>
      <c r="B103" s="142">
        <v>18</v>
      </c>
      <c r="C103" s="112">
        <v>18</v>
      </c>
      <c r="D103" s="112">
        <v>18</v>
      </c>
      <c r="E103" s="112">
        <v>18</v>
      </c>
      <c r="F103" s="112">
        <v>18</v>
      </c>
      <c r="G103" s="112">
        <v>18</v>
      </c>
      <c r="H103" s="111">
        <v>18</v>
      </c>
      <c r="I103" s="111">
        <v>18</v>
      </c>
      <c r="J103" s="111">
        <v>18</v>
      </c>
      <c r="K103" s="111">
        <v>18</v>
      </c>
      <c r="L103" s="111">
        <v>18</v>
      </c>
      <c r="M103" s="111">
        <v>18</v>
      </c>
      <c r="N103" s="112">
        <v>18</v>
      </c>
      <c r="O103" s="112">
        <v>18</v>
      </c>
      <c r="P103" s="112">
        <v>18</v>
      </c>
      <c r="Q103" s="112">
        <v>18</v>
      </c>
      <c r="R103" s="112">
        <v>18</v>
      </c>
      <c r="S103" s="112">
        <v>18</v>
      </c>
      <c r="T103" s="111">
        <v>17</v>
      </c>
      <c r="U103" s="111">
        <v>17</v>
      </c>
      <c r="V103" s="111">
        <v>17</v>
      </c>
      <c r="W103" s="111">
        <v>17</v>
      </c>
      <c r="X103" s="111">
        <v>17</v>
      </c>
      <c r="Y103" s="111">
        <v>17</v>
      </c>
      <c r="Z103" s="112">
        <v>16</v>
      </c>
      <c r="AA103" s="112">
        <v>16</v>
      </c>
      <c r="AB103" s="112">
        <v>16</v>
      </c>
      <c r="AC103" s="112">
        <v>16</v>
      </c>
      <c r="AD103" s="112">
        <v>16</v>
      </c>
      <c r="AE103" s="112">
        <v>16</v>
      </c>
      <c r="AF103" s="111">
        <v>15</v>
      </c>
      <c r="AG103" s="111">
        <v>15</v>
      </c>
      <c r="AH103" s="111">
        <v>15</v>
      </c>
      <c r="AI103" s="111">
        <v>15</v>
      </c>
      <c r="AJ103" s="111">
        <v>15</v>
      </c>
      <c r="AK103" s="111">
        <v>15</v>
      </c>
      <c r="AL103" s="112">
        <v>15</v>
      </c>
      <c r="AM103" s="112">
        <v>15</v>
      </c>
      <c r="AN103" s="112">
        <v>15</v>
      </c>
      <c r="AO103" s="112">
        <v>15</v>
      </c>
      <c r="AP103" s="112">
        <v>15</v>
      </c>
      <c r="AQ103" s="112">
        <v>15</v>
      </c>
      <c r="AR103" s="111">
        <v>14</v>
      </c>
      <c r="AS103" s="111">
        <v>14</v>
      </c>
      <c r="AT103" s="111">
        <v>14</v>
      </c>
      <c r="AU103" s="111">
        <v>14</v>
      </c>
      <c r="AV103" s="111">
        <v>14</v>
      </c>
      <c r="AW103" s="111">
        <v>14</v>
      </c>
      <c r="AX103" s="112">
        <v>13</v>
      </c>
      <c r="AY103" s="112">
        <v>13</v>
      </c>
      <c r="AZ103" s="112">
        <v>13</v>
      </c>
      <c r="BA103" s="112">
        <v>13</v>
      </c>
      <c r="BB103" s="112">
        <v>13</v>
      </c>
      <c r="BC103" s="112">
        <v>13</v>
      </c>
      <c r="BD103" s="111">
        <v>13</v>
      </c>
      <c r="BE103" s="111">
        <v>13</v>
      </c>
      <c r="BF103" s="111">
        <v>13</v>
      </c>
      <c r="BG103" s="111">
        <v>13</v>
      </c>
      <c r="BH103" s="111">
        <v>13</v>
      </c>
      <c r="BI103" s="111">
        <v>13</v>
      </c>
      <c r="BJ103" s="112">
        <v>12</v>
      </c>
      <c r="BK103" s="112">
        <v>12</v>
      </c>
      <c r="BL103" s="112">
        <v>12</v>
      </c>
      <c r="BM103" s="112">
        <v>12</v>
      </c>
      <c r="BN103" s="112">
        <v>12</v>
      </c>
      <c r="BO103" s="112">
        <v>12</v>
      </c>
      <c r="BP103" s="111">
        <v>12</v>
      </c>
      <c r="BQ103" s="111">
        <v>12</v>
      </c>
      <c r="BR103" s="111">
        <v>12</v>
      </c>
      <c r="BS103" s="111">
        <v>12</v>
      </c>
      <c r="BT103" s="111">
        <v>12</v>
      </c>
      <c r="BU103" s="111">
        <v>12</v>
      </c>
    </row>
    <row r="104" spans="1:73" x14ac:dyDescent="0.25">
      <c r="A104" s="113">
        <v>21</v>
      </c>
      <c r="B104" s="142">
        <v>19</v>
      </c>
      <c r="C104" s="112">
        <v>19</v>
      </c>
      <c r="D104" s="112">
        <v>19</v>
      </c>
      <c r="E104" s="112">
        <v>19</v>
      </c>
      <c r="F104" s="112">
        <v>19</v>
      </c>
      <c r="G104" s="112">
        <v>19</v>
      </c>
      <c r="H104" s="111">
        <v>18</v>
      </c>
      <c r="I104" s="111">
        <v>18</v>
      </c>
      <c r="J104" s="111">
        <v>18</v>
      </c>
      <c r="K104" s="111">
        <v>18</v>
      </c>
      <c r="L104" s="111">
        <v>18</v>
      </c>
      <c r="M104" s="111">
        <v>18</v>
      </c>
      <c r="N104" s="112">
        <v>18</v>
      </c>
      <c r="O104" s="112">
        <v>18</v>
      </c>
      <c r="P104" s="112">
        <v>18</v>
      </c>
      <c r="Q104" s="112">
        <v>18</v>
      </c>
      <c r="R104" s="112">
        <v>18</v>
      </c>
      <c r="S104" s="112">
        <v>18</v>
      </c>
      <c r="T104" s="111">
        <v>18</v>
      </c>
      <c r="U104" s="111">
        <v>18</v>
      </c>
      <c r="V104" s="111">
        <v>18</v>
      </c>
      <c r="W104" s="111">
        <v>18</v>
      </c>
      <c r="X104" s="111">
        <v>18</v>
      </c>
      <c r="Y104" s="111">
        <v>18</v>
      </c>
      <c r="Z104" s="112">
        <v>17</v>
      </c>
      <c r="AA104" s="112">
        <v>17</v>
      </c>
      <c r="AB104" s="112">
        <v>17</v>
      </c>
      <c r="AC104" s="112">
        <v>17</v>
      </c>
      <c r="AD104" s="112">
        <v>17</v>
      </c>
      <c r="AE104" s="112">
        <v>17</v>
      </c>
      <c r="AF104" s="111">
        <v>16</v>
      </c>
      <c r="AG104" s="111">
        <v>16</v>
      </c>
      <c r="AH104" s="111">
        <v>16</v>
      </c>
      <c r="AI104" s="111">
        <v>16</v>
      </c>
      <c r="AJ104" s="111">
        <v>16</v>
      </c>
      <c r="AK104" s="111">
        <v>16</v>
      </c>
      <c r="AL104" s="112">
        <v>15</v>
      </c>
      <c r="AM104" s="112">
        <v>15</v>
      </c>
      <c r="AN104" s="112">
        <v>15</v>
      </c>
      <c r="AO104" s="112">
        <v>15</v>
      </c>
      <c r="AP104" s="112">
        <v>15</v>
      </c>
      <c r="AQ104" s="112">
        <v>15</v>
      </c>
      <c r="AR104" s="111">
        <v>14</v>
      </c>
      <c r="AS104" s="111">
        <v>14</v>
      </c>
      <c r="AT104" s="111">
        <v>14</v>
      </c>
      <c r="AU104" s="111">
        <v>14</v>
      </c>
      <c r="AV104" s="111">
        <v>14</v>
      </c>
      <c r="AW104" s="111">
        <v>14</v>
      </c>
      <c r="AX104" s="112">
        <v>14</v>
      </c>
      <c r="AY104" s="112">
        <v>14</v>
      </c>
      <c r="AZ104" s="112">
        <v>14</v>
      </c>
      <c r="BA104" s="112">
        <v>14</v>
      </c>
      <c r="BB104" s="112">
        <v>14</v>
      </c>
      <c r="BC104" s="112">
        <v>14</v>
      </c>
      <c r="BD104" s="111">
        <v>13</v>
      </c>
      <c r="BE104" s="111">
        <v>13</v>
      </c>
      <c r="BF104" s="111">
        <v>13</v>
      </c>
      <c r="BG104" s="111">
        <v>13</v>
      </c>
      <c r="BH104" s="111">
        <v>13</v>
      </c>
      <c r="BI104" s="111">
        <v>13</v>
      </c>
      <c r="BJ104" s="112">
        <v>13</v>
      </c>
      <c r="BK104" s="112">
        <v>13</v>
      </c>
      <c r="BL104" s="112">
        <v>13</v>
      </c>
      <c r="BM104" s="112">
        <v>13</v>
      </c>
      <c r="BN104" s="112">
        <v>13</v>
      </c>
      <c r="BO104" s="112">
        <v>13</v>
      </c>
      <c r="BP104" s="111">
        <v>12</v>
      </c>
      <c r="BQ104" s="111">
        <v>12</v>
      </c>
      <c r="BR104" s="111">
        <v>12</v>
      </c>
      <c r="BS104" s="111">
        <v>12</v>
      </c>
      <c r="BT104" s="111">
        <v>12</v>
      </c>
      <c r="BU104" s="111">
        <v>12</v>
      </c>
    </row>
    <row r="105" spans="1:73" x14ac:dyDescent="0.25">
      <c r="A105" s="113">
        <v>21.5</v>
      </c>
      <c r="B105" s="142">
        <v>19</v>
      </c>
      <c r="C105" s="112">
        <v>19</v>
      </c>
      <c r="D105" s="112">
        <v>19</v>
      </c>
      <c r="E105" s="112">
        <v>19</v>
      </c>
      <c r="F105" s="112">
        <v>19</v>
      </c>
      <c r="G105" s="112">
        <v>19</v>
      </c>
      <c r="H105" s="111">
        <v>19</v>
      </c>
      <c r="I105" s="111">
        <v>19</v>
      </c>
      <c r="J105" s="111">
        <v>19</v>
      </c>
      <c r="K105" s="111">
        <v>19</v>
      </c>
      <c r="L105" s="111">
        <v>19</v>
      </c>
      <c r="M105" s="111">
        <v>19</v>
      </c>
      <c r="N105" s="112">
        <v>18</v>
      </c>
      <c r="O105" s="112">
        <v>18</v>
      </c>
      <c r="P105" s="112">
        <v>18</v>
      </c>
      <c r="Q105" s="112">
        <v>18</v>
      </c>
      <c r="R105" s="112">
        <v>18</v>
      </c>
      <c r="S105" s="112">
        <v>18</v>
      </c>
      <c r="T105" s="111">
        <v>18</v>
      </c>
      <c r="U105" s="111">
        <v>18</v>
      </c>
      <c r="V105" s="111">
        <v>18</v>
      </c>
      <c r="W105" s="111">
        <v>18</v>
      </c>
      <c r="X105" s="111">
        <v>18</v>
      </c>
      <c r="Y105" s="111">
        <v>18</v>
      </c>
      <c r="Z105" s="112">
        <v>17</v>
      </c>
      <c r="AA105" s="112">
        <v>17</v>
      </c>
      <c r="AB105" s="112">
        <v>17</v>
      </c>
      <c r="AC105" s="112">
        <v>17</v>
      </c>
      <c r="AD105" s="112">
        <v>17</v>
      </c>
      <c r="AE105" s="112">
        <v>17</v>
      </c>
      <c r="AF105" s="111">
        <v>16</v>
      </c>
      <c r="AG105" s="111">
        <v>16</v>
      </c>
      <c r="AH105" s="111">
        <v>16</v>
      </c>
      <c r="AI105" s="111">
        <v>16</v>
      </c>
      <c r="AJ105" s="111">
        <v>16</v>
      </c>
      <c r="AK105" s="111">
        <v>16</v>
      </c>
      <c r="AL105" s="112">
        <v>15</v>
      </c>
      <c r="AM105" s="112">
        <v>15</v>
      </c>
      <c r="AN105" s="112">
        <v>15</v>
      </c>
      <c r="AO105" s="112">
        <v>15</v>
      </c>
      <c r="AP105" s="112">
        <v>15</v>
      </c>
      <c r="AQ105" s="112">
        <v>15</v>
      </c>
      <c r="AR105" s="111">
        <v>15</v>
      </c>
      <c r="AS105" s="111">
        <v>15</v>
      </c>
      <c r="AT105" s="111">
        <v>15</v>
      </c>
      <c r="AU105" s="111">
        <v>15</v>
      </c>
      <c r="AV105" s="111">
        <v>15</v>
      </c>
      <c r="AW105" s="111">
        <v>15</v>
      </c>
      <c r="AX105" s="112">
        <v>14</v>
      </c>
      <c r="AY105" s="112">
        <v>14</v>
      </c>
      <c r="AZ105" s="112">
        <v>14</v>
      </c>
      <c r="BA105" s="112">
        <v>14</v>
      </c>
      <c r="BB105" s="112">
        <v>14</v>
      </c>
      <c r="BC105" s="112">
        <v>14</v>
      </c>
      <c r="BD105" s="111">
        <v>13</v>
      </c>
      <c r="BE105" s="111">
        <v>13</v>
      </c>
      <c r="BF105" s="111">
        <v>13</v>
      </c>
      <c r="BG105" s="111">
        <v>13</v>
      </c>
      <c r="BH105" s="111">
        <v>13</v>
      </c>
      <c r="BI105" s="111">
        <v>13</v>
      </c>
      <c r="BJ105" s="112">
        <v>13</v>
      </c>
      <c r="BK105" s="112">
        <v>13</v>
      </c>
      <c r="BL105" s="112">
        <v>13</v>
      </c>
      <c r="BM105" s="112">
        <v>13</v>
      </c>
      <c r="BN105" s="112">
        <v>13</v>
      </c>
      <c r="BO105" s="112">
        <v>13</v>
      </c>
      <c r="BP105" s="111">
        <v>13</v>
      </c>
      <c r="BQ105" s="111">
        <v>13</v>
      </c>
      <c r="BR105" s="111">
        <v>13</v>
      </c>
      <c r="BS105" s="111">
        <v>13</v>
      </c>
      <c r="BT105" s="111">
        <v>13</v>
      </c>
      <c r="BU105" s="111">
        <v>13</v>
      </c>
    </row>
    <row r="106" spans="1:73" x14ac:dyDescent="0.25">
      <c r="A106" s="113">
        <v>22</v>
      </c>
      <c r="B106" s="142">
        <v>19</v>
      </c>
      <c r="C106" s="112">
        <v>19</v>
      </c>
      <c r="D106" s="112">
        <v>19</v>
      </c>
      <c r="E106" s="112">
        <v>19</v>
      </c>
      <c r="F106" s="112">
        <v>19</v>
      </c>
      <c r="G106" s="112">
        <v>19</v>
      </c>
      <c r="H106" s="111">
        <v>19</v>
      </c>
      <c r="I106" s="111">
        <v>19</v>
      </c>
      <c r="J106" s="111">
        <v>19</v>
      </c>
      <c r="K106" s="111">
        <v>19</v>
      </c>
      <c r="L106" s="111">
        <v>19</v>
      </c>
      <c r="M106" s="111">
        <v>19</v>
      </c>
      <c r="N106" s="112">
        <v>19</v>
      </c>
      <c r="O106" s="112">
        <v>19</v>
      </c>
      <c r="P106" s="112">
        <v>19</v>
      </c>
      <c r="Q106" s="112">
        <v>19</v>
      </c>
      <c r="R106" s="112">
        <v>19</v>
      </c>
      <c r="S106" s="112">
        <v>19</v>
      </c>
      <c r="T106" s="111">
        <v>18</v>
      </c>
      <c r="U106" s="111">
        <v>18</v>
      </c>
      <c r="V106" s="111">
        <v>18</v>
      </c>
      <c r="W106" s="111">
        <v>18</v>
      </c>
      <c r="X106" s="111">
        <v>18</v>
      </c>
      <c r="Y106" s="111">
        <v>18</v>
      </c>
      <c r="Z106" s="112">
        <v>17</v>
      </c>
      <c r="AA106" s="112">
        <v>17</v>
      </c>
      <c r="AB106" s="112">
        <v>17</v>
      </c>
      <c r="AC106" s="112">
        <v>17</v>
      </c>
      <c r="AD106" s="112">
        <v>17</v>
      </c>
      <c r="AE106" s="112">
        <v>17</v>
      </c>
      <c r="AF106" s="111">
        <v>16</v>
      </c>
      <c r="AG106" s="111">
        <v>16</v>
      </c>
      <c r="AH106" s="111">
        <v>16</v>
      </c>
      <c r="AI106" s="111">
        <v>16</v>
      </c>
      <c r="AJ106" s="111">
        <v>16</v>
      </c>
      <c r="AK106" s="111">
        <v>16</v>
      </c>
      <c r="AL106" s="112">
        <v>16</v>
      </c>
      <c r="AM106" s="112">
        <v>16</v>
      </c>
      <c r="AN106" s="112">
        <v>16</v>
      </c>
      <c r="AO106" s="112">
        <v>16</v>
      </c>
      <c r="AP106" s="112">
        <v>16</v>
      </c>
      <c r="AQ106" s="112">
        <v>16</v>
      </c>
      <c r="AR106" s="111">
        <v>15</v>
      </c>
      <c r="AS106" s="111">
        <v>15</v>
      </c>
      <c r="AT106" s="111">
        <v>15</v>
      </c>
      <c r="AU106" s="111">
        <v>15</v>
      </c>
      <c r="AV106" s="111">
        <v>15</v>
      </c>
      <c r="AW106" s="111">
        <v>15</v>
      </c>
      <c r="AX106" s="112">
        <v>14</v>
      </c>
      <c r="AY106" s="112">
        <v>14</v>
      </c>
      <c r="AZ106" s="112">
        <v>14</v>
      </c>
      <c r="BA106" s="112">
        <v>14</v>
      </c>
      <c r="BB106" s="112">
        <v>14</v>
      </c>
      <c r="BC106" s="112">
        <v>14</v>
      </c>
      <c r="BD106" s="111">
        <v>14</v>
      </c>
      <c r="BE106" s="111">
        <v>14</v>
      </c>
      <c r="BF106" s="111">
        <v>14</v>
      </c>
      <c r="BG106" s="111">
        <v>14</v>
      </c>
      <c r="BH106" s="111">
        <v>14</v>
      </c>
      <c r="BI106" s="111">
        <v>14</v>
      </c>
      <c r="BJ106" s="112">
        <v>13</v>
      </c>
      <c r="BK106" s="112">
        <v>13</v>
      </c>
      <c r="BL106" s="112">
        <v>13</v>
      </c>
      <c r="BM106" s="112">
        <v>13</v>
      </c>
      <c r="BN106" s="112">
        <v>13</v>
      </c>
      <c r="BO106" s="112">
        <v>13</v>
      </c>
      <c r="BP106" s="111">
        <v>13</v>
      </c>
      <c r="BQ106" s="111">
        <v>13</v>
      </c>
      <c r="BR106" s="111">
        <v>13</v>
      </c>
      <c r="BS106" s="111">
        <v>13</v>
      </c>
      <c r="BT106" s="111">
        <v>13</v>
      </c>
      <c r="BU106" s="111">
        <v>13</v>
      </c>
    </row>
    <row r="107" spans="1:73" x14ac:dyDescent="0.25">
      <c r="A107" s="113">
        <v>22.5</v>
      </c>
      <c r="B107" s="141">
        <v>20</v>
      </c>
      <c r="C107" s="117">
        <v>20</v>
      </c>
      <c r="D107" s="117">
        <v>20</v>
      </c>
      <c r="E107" s="117">
        <v>20</v>
      </c>
      <c r="F107" s="117">
        <v>20</v>
      </c>
      <c r="G107" s="117">
        <v>20</v>
      </c>
      <c r="H107" s="111">
        <v>19</v>
      </c>
      <c r="I107" s="111">
        <v>19</v>
      </c>
      <c r="J107" s="111">
        <v>19</v>
      </c>
      <c r="K107" s="111">
        <v>19</v>
      </c>
      <c r="L107" s="111">
        <v>19</v>
      </c>
      <c r="M107" s="111">
        <v>19</v>
      </c>
      <c r="N107" s="112">
        <v>19</v>
      </c>
      <c r="O107" s="112">
        <v>19</v>
      </c>
      <c r="P107" s="112">
        <v>19</v>
      </c>
      <c r="Q107" s="112">
        <v>19</v>
      </c>
      <c r="R107" s="112">
        <v>19</v>
      </c>
      <c r="S107" s="112">
        <v>19</v>
      </c>
      <c r="T107" s="111">
        <v>19</v>
      </c>
      <c r="U107" s="111">
        <v>19</v>
      </c>
      <c r="V107" s="111">
        <v>19</v>
      </c>
      <c r="W107" s="111">
        <v>19</v>
      </c>
      <c r="X107" s="111">
        <v>19</v>
      </c>
      <c r="Y107" s="111">
        <v>19</v>
      </c>
      <c r="Z107" s="112">
        <v>18</v>
      </c>
      <c r="AA107" s="112">
        <v>18</v>
      </c>
      <c r="AB107" s="112">
        <v>18</v>
      </c>
      <c r="AC107" s="112">
        <v>18</v>
      </c>
      <c r="AD107" s="112">
        <v>18</v>
      </c>
      <c r="AE107" s="112">
        <v>18</v>
      </c>
      <c r="AF107" s="111">
        <v>17</v>
      </c>
      <c r="AG107" s="111">
        <v>17</v>
      </c>
      <c r="AH107" s="111">
        <v>17</v>
      </c>
      <c r="AI107" s="111">
        <v>17</v>
      </c>
      <c r="AJ107" s="111">
        <v>17</v>
      </c>
      <c r="AK107" s="111">
        <v>17</v>
      </c>
      <c r="AL107" s="112">
        <v>16</v>
      </c>
      <c r="AM107" s="112">
        <v>16</v>
      </c>
      <c r="AN107" s="112">
        <v>16</v>
      </c>
      <c r="AO107" s="112">
        <v>16</v>
      </c>
      <c r="AP107" s="112">
        <v>16</v>
      </c>
      <c r="AQ107" s="112">
        <v>16</v>
      </c>
      <c r="AR107" s="111">
        <v>15</v>
      </c>
      <c r="AS107" s="111">
        <v>15</v>
      </c>
      <c r="AT107" s="111">
        <v>15</v>
      </c>
      <c r="AU107" s="111">
        <v>15</v>
      </c>
      <c r="AV107" s="111">
        <v>15</v>
      </c>
      <c r="AW107" s="111">
        <v>15</v>
      </c>
      <c r="AX107" s="112">
        <v>15</v>
      </c>
      <c r="AY107" s="112">
        <v>15</v>
      </c>
      <c r="AZ107" s="112">
        <v>15</v>
      </c>
      <c r="BA107" s="112">
        <v>15</v>
      </c>
      <c r="BB107" s="112">
        <v>15</v>
      </c>
      <c r="BC107" s="112">
        <v>15</v>
      </c>
      <c r="BD107" s="111">
        <v>14</v>
      </c>
      <c r="BE107" s="111">
        <v>14</v>
      </c>
      <c r="BF107" s="111">
        <v>14</v>
      </c>
      <c r="BG107" s="111">
        <v>14</v>
      </c>
      <c r="BH107" s="111">
        <v>14</v>
      </c>
      <c r="BI107" s="111">
        <v>14</v>
      </c>
      <c r="BJ107" s="112">
        <v>14</v>
      </c>
      <c r="BK107" s="112">
        <v>14</v>
      </c>
      <c r="BL107" s="112">
        <v>14</v>
      </c>
      <c r="BM107" s="112">
        <v>14</v>
      </c>
      <c r="BN107" s="112">
        <v>14</v>
      </c>
      <c r="BO107" s="112">
        <v>14</v>
      </c>
      <c r="BP107" s="111">
        <v>13</v>
      </c>
      <c r="BQ107" s="111">
        <v>13</v>
      </c>
      <c r="BR107" s="111">
        <v>13</v>
      </c>
      <c r="BS107" s="111">
        <v>13</v>
      </c>
      <c r="BT107" s="111">
        <v>13</v>
      </c>
      <c r="BU107" s="111">
        <v>13</v>
      </c>
    </row>
    <row r="108" spans="1:73" x14ac:dyDescent="0.25">
      <c r="A108" s="113">
        <v>23</v>
      </c>
      <c r="B108" s="142">
        <v>20</v>
      </c>
      <c r="C108" s="112">
        <v>20</v>
      </c>
      <c r="D108" s="112">
        <v>20</v>
      </c>
      <c r="E108" s="112">
        <v>20</v>
      </c>
      <c r="F108" s="112">
        <v>20</v>
      </c>
      <c r="G108" s="112">
        <v>20</v>
      </c>
      <c r="H108" s="116">
        <v>20</v>
      </c>
      <c r="I108" s="116">
        <v>20</v>
      </c>
      <c r="J108" s="116">
        <v>20</v>
      </c>
      <c r="K108" s="116">
        <v>20</v>
      </c>
      <c r="L108" s="116">
        <v>20</v>
      </c>
      <c r="M108" s="116">
        <v>20</v>
      </c>
      <c r="N108" s="112">
        <v>19</v>
      </c>
      <c r="O108" s="112">
        <v>19</v>
      </c>
      <c r="P108" s="112">
        <v>19</v>
      </c>
      <c r="Q108" s="112">
        <v>19</v>
      </c>
      <c r="R108" s="112">
        <v>19</v>
      </c>
      <c r="S108" s="112">
        <v>19</v>
      </c>
      <c r="T108" s="111">
        <v>19</v>
      </c>
      <c r="U108" s="111">
        <v>19</v>
      </c>
      <c r="V108" s="111">
        <v>19</v>
      </c>
      <c r="W108" s="111">
        <v>19</v>
      </c>
      <c r="X108" s="111">
        <v>19</v>
      </c>
      <c r="Y108" s="111">
        <v>19</v>
      </c>
      <c r="Z108" s="112">
        <v>18</v>
      </c>
      <c r="AA108" s="112">
        <v>18</v>
      </c>
      <c r="AB108" s="112">
        <v>18</v>
      </c>
      <c r="AC108" s="112">
        <v>18</v>
      </c>
      <c r="AD108" s="112">
        <v>18</v>
      </c>
      <c r="AE108" s="112">
        <v>18</v>
      </c>
      <c r="AF108" s="111">
        <v>17</v>
      </c>
      <c r="AG108" s="111">
        <v>17</v>
      </c>
      <c r="AH108" s="111">
        <v>17</v>
      </c>
      <c r="AI108" s="111">
        <v>17</v>
      </c>
      <c r="AJ108" s="111">
        <v>17</v>
      </c>
      <c r="AK108" s="111">
        <v>17</v>
      </c>
      <c r="AL108" s="112">
        <v>16</v>
      </c>
      <c r="AM108" s="112">
        <v>16</v>
      </c>
      <c r="AN108" s="112">
        <v>16</v>
      </c>
      <c r="AO108" s="112">
        <v>16</v>
      </c>
      <c r="AP108" s="112">
        <v>16</v>
      </c>
      <c r="AQ108" s="112">
        <v>16</v>
      </c>
      <c r="AR108" s="111">
        <v>16</v>
      </c>
      <c r="AS108" s="111">
        <v>16</v>
      </c>
      <c r="AT108" s="111">
        <v>16</v>
      </c>
      <c r="AU108" s="111">
        <v>16</v>
      </c>
      <c r="AV108" s="111">
        <v>16</v>
      </c>
      <c r="AW108" s="111">
        <v>16</v>
      </c>
      <c r="AX108" s="112">
        <v>15</v>
      </c>
      <c r="AY108" s="112">
        <v>15</v>
      </c>
      <c r="AZ108" s="112">
        <v>15</v>
      </c>
      <c r="BA108" s="112">
        <v>15</v>
      </c>
      <c r="BB108" s="112">
        <v>15</v>
      </c>
      <c r="BC108" s="112">
        <v>15</v>
      </c>
      <c r="BD108" s="111">
        <v>14</v>
      </c>
      <c r="BE108" s="111">
        <v>14</v>
      </c>
      <c r="BF108" s="111">
        <v>14</v>
      </c>
      <c r="BG108" s="111">
        <v>14</v>
      </c>
      <c r="BH108" s="111">
        <v>14</v>
      </c>
      <c r="BI108" s="111">
        <v>14</v>
      </c>
      <c r="BJ108" s="112">
        <v>14</v>
      </c>
      <c r="BK108" s="112">
        <v>14</v>
      </c>
      <c r="BL108" s="112">
        <v>14</v>
      </c>
      <c r="BM108" s="112">
        <v>14</v>
      </c>
      <c r="BN108" s="112">
        <v>14</v>
      </c>
      <c r="BO108" s="112">
        <v>14</v>
      </c>
      <c r="BP108" s="111">
        <v>14</v>
      </c>
      <c r="BQ108" s="111">
        <v>14</v>
      </c>
      <c r="BR108" s="111">
        <v>14</v>
      </c>
      <c r="BS108" s="111">
        <v>14</v>
      </c>
      <c r="BT108" s="111">
        <v>14</v>
      </c>
      <c r="BU108" s="111">
        <v>14</v>
      </c>
    </row>
    <row r="109" spans="1:73" x14ac:dyDescent="0.25">
      <c r="A109" s="113">
        <v>23.5</v>
      </c>
      <c r="B109" s="142">
        <v>20</v>
      </c>
      <c r="C109" s="112">
        <v>20</v>
      </c>
      <c r="D109" s="112">
        <v>20</v>
      </c>
      <c r="E109" s="112">
        <v>20</v>
      </c>
      <c r="F109" s="112">
        <v>20</v>
      </c>
      <c r="G109" s="112">
        <v>20</v>
      </c>
      <c r="H109" s="111">
        <v>20</v>
      </c>
      <c r="I109" s="111">
        <v>20</v>
      </c>
      <c r="J109" s="111">
        <v>20</v>
      </c>
      <c r="K109" s="111">
        <v>20</v>
      </c>
      <c r="L109" s="111">
        <v>20</v>
      </c>
      <c r="M109" s="111">
        <v>20</v>
      </c>
      <c r="N109" s="117">
        <v>20</v>
      </c>
      <c r="O109" s="117">
        <v>20</v>
      </c>
      <c r="P109" s="117">
        <v>20</v>
      </c>
      <c r="Q109" s="117">
        <v>20</v>
      </c>
      <c r="R109" s="117">
        <v>20</v>
      </c>
      <c r="S109" s="117">
        <v>20</v>
      </c>
      <c r="T109" s="111">
        <v>19</v>
      </c>
      <c r="U109" s="111">
        <v>19</v>
      </c>
      <c r="V109" s="111">
        <v>19</v>
      </c>
      <c r="W109" s="111">
        <v>19</v>
      </c>
      <c r="X109" s="111">
        <v>19</v>
      </c>
      <c r="Y109" s="111">
        <v>19</v>
      </c>
      <c r="Z109" s="112">
        <v>18</v>
      </c>
      <c r="AA109" s="112">
        <v>18</v>
      </c>
      <c r="AB109" s="112">
        <v>18</v>
      </c>
      <c r="AC109" s="112">
        <v>18</v>
      </c>
      <c r="AD109" s="112">
        <v>18</v>
      </c>
      <c r="AE109" s="112">
        <v>18</v>
      </c>
      <c r="AF109" s="111">
        <v>17</v>
      </c>
      <c r="AG109" s="111">
        <v>17</v>
      </c>
      <c r="AH109" s="111">
        <v>17</v>
      </c>
      <c r="AI109" s="111">
        <v>17</v>
      </c>
      <c r="AJ109" s="111">
        <v>17</v>
      </c>
      <c r="AK109" s="111">
        <v>17</v>
      </c>
      <c r="AL109" s="112">
        <v>17</v>
      </c>
      <c r="AM109" s="112">
        <v>17</v>
      </c>
      <c r="AN109" s="112">
        <v>17</v>
      </c>
      <c r="AO109" s="112">
        <v>17</v>
      </c>
      <c r="AP109" s="112">
        <v>17</v>
      </c>
      <c r="AQ109" s="112">
        <v>17</v>
      </c>
      <c r="AR109" s="111">
        <v>16</v>
      </c>
      <c r="AS109" s="111">
        <v>16</v>
      </c>
      <c r="AT109" s="111">
        <v>16</v>
      </c>
      <c r="AU109" s="111">
        <v>16</v>
      </c>
      <c r="AV109" s="111">
        <v>16</v>
      </c>
      <c r="AW109" s="111">
        <v>16</v>
      </c>
      <c r="AX109" s="112">
        <v>15</v>
      </c>
      <c r="AY109" s="112">
        <v>15</v>
      </c>
      <c r="AZ109" s="112">
        <v>15</v>
      </c>
      <c r="BA109" s="112">
        <v>15</v>
      </c>
      <c r="BB109" s="112">
        <v>15</v>
      </c>
      <c r="BC109" s="112">
        <v>15</v>
      </c>
      <c r="BD109" s="111">
        <v>15</v>
      </c>
      <c r="BE109" s="111">
        <v>15</v>
      </c>
      <c r="BF109" s="111">
        <v>15</v>
      </c>
      <c r="BG109" s="111">
        <v>15</v>
      </c>
      <c r="BH109" s="111">
        <v>15</v>
      </c>
      <c r="BI109" s="111">
        <v>15</v>
      </c>
      <c r="BJ109" s="112">
        <v>14</v>
      </c>
      <c r="BK109" s="112">
        <v>14</v>
      </c>
      <c r="BL109" s="112">
        <v>14</v>
      </c>
      <c r="BM109" s="112">
        <v>14</v>
      </c>
      <c r="BN109" s="112">
        <v>14</v>
      </c>
      <c r="BO109" s="112">
        <v>14</v>
      </c>
      <c r="BP109" s="111">
        <v>14</v>
      </c>
      <c r="BQ109" s="111">
        <v>14</v>
      </c>
      <c r="BR109" s="111">
        <v>14</v>
      </c>
      <c r="BS109" s="111">
        <v>14</v>
      </c>
      <c r="BT109" s="111">
        <v>14</v>
      </c>
      <c r="BU109" s="111">
        <v>14</v>
      </c>
    </row>
    <row r="110" spans="1:73" x14ac:dyDescent="0.25">
      <c r="A110" s="113">
        <v>24</v>
      </c>
      <c r="B110" s="142">
        <v>20</v>
      </c>
      <c r="C110" s="112">
        <v>20</v>
      </c>
      <c r="D110" s="112">
        <v>20</v>
      </c>
      <c r="E110" s="112">
        <v>20</v>
      </c>
      <c r="F110" s="112">
        <v>20</v>
      </c>
      <c r="G110" s="112">
        <v>20</v>
      </c>
      <c r="H110" s="111">
        <v>20</v>
      </c>
      <c r="I110" s="111">
        <v>20</v>
      </c>
      <c r="J110" s="111">
        <v>20</v>
      </c>
      <c r="K110" s="111">
        <v>20</v>
      </c>
      <c r="L110" s="111">
        <v>20</v>
      </c>
      <c r="M110" s="111">
        <v>20</v>
      </c>
      <c r="N110" s="112">
        <v>20</v>
      </c>
      <c r="O110" s="112">
        <v>20</v>
      </c>
      <c r="P110" s="112">
        <v>20</v>
      </c>
      <c r="Q110" s="112">
        <v>20</v>
      </c>
      <c r="R110" s="112">
        <v>20</v>
      </c>
      <c r="S110" s="112">
        <v>20</v>
      </c>
      <c r="T110" s="116">
        <v>20</v>
      </c>
      <c r="U110" s="116">
        <v>20</v>
      </c>
      <c r="V110" s="116">
        <v>20</v>
      </c>
      <c r="W110" s="116">
        <v>20</v>
      </c>
      <c r="X110" s="116">
        <v>20</v>
      </c>
      <c r="Y110" s="116">
        <v>20</v>
      </c>
      <c r="Z110" s="112">
        <v>19</v>
      </c>
      <c r="AA110" s="112">
        <v>19</v>
      </c>
      <c r="AB110" s="112">
        <v>19</v>
      </c>
      <c r="AC110" s="112">
        <v>19</v>
      </c>
      <c r="AD110" s="112">
        <v>19</v>
      </c>
      <c r="AE110" s="112">
        <v>19</v>
      </c>
      <c r="AF110" s="111">
        <v>18</v>
      </c>
      <c r="AG110" s="111">
        <v>18</v>
      </c>
      <c r="AH110" s="111">
        <v>18</v>
      </c>
      <c r="AI110" s="111">
        <v>18</v>
      </c>
      <c r="AJ110" s="111">
        <v>18</v>
      </c>
      <c r="AK110" s="111">
        <v>18</v>
      </c>
      <c r="AL110" s="112">
        <v>17</v>
      </c>
      <c r="AM110" s="112">
        <v>17</v>
      </c>
      <c r="AN110" s="112">
        <v>17</v>
      </c>
      <c r="AO110" s="112">
        <v>17</v>
      </c>
      <c r="AP110" s="112">
        <v>17</v>
      </c>
      <c r="AQ110" s="112">
        <v>17</v>
      </c>
      <c r="AR110" s="111">
        <v>16</v>
      </c>
      <c r="AS110" s="111">
        <v>16</v>
      </c>
      <c r="AT110" s="111">
        <v>16</v>
      </c>
      <c r="AU110" s="111">
        <v>16</v>
      </c>
      <c r="AV110" s="111">
        <v>16</v>
      </c>
      <c r="AW110" s="111">
        <v>16</v>
      </c>
      <c r="AX110" s="112">
        <v>16</v>
      </c>
      <c r="AY110" s="112">
        <v>16</v>
      </c>
      <c r="AZ110" s="112">
        <v>16</v>
      </c>
      <c r="BA110" s="112">
        <v>16</v>
      </c>
      <c r="BB110" s="112">
        <v>16</v>
      </c>
      <c r="BC110" s="112">
        <v>16</v>
      </c>
      <c r="BD110" s="111">
        <v>15</v>
      </c>
      <c r="BE110" s="111">
        <v>15</v>
      </c>
      <c r="BF110" s="111">
        <v>15</v>
      </c>
      <c r="BG110" s="111">
        <v>15</v>
      </c>
      <c r="BH110" s="111">
        <v>15</v>
      </c>
      <c r="BI110" s="111">
        <v>15</v>
      </c>
      <c r="BJ110" s="112">
        <v>15</v>
      </c>
      <c r="BK110" s="112">
        <v>15</v>
      </c>
      <c r="BL110" s="112">
        <v>15</v>
      </c>
      <c r="BM110" s="112">
        <v>15</v>
      </c>
      <c r="BN110" s="112">
        <v>15</v>
      </c>
      <c r="BO110" s="112">
        <v>15</v>
      </c>
      <c r="BP110" s="111">
        <v>14</v>
      </c>
      <c r="BQ110" s="111">
        <v>14</v>
      </c>
      <c r="BR110" s="111">
        <v>14</v>
      </c>
      <c r="BS110" s="111">
        <v>14</v>
      </c>
      <c r="BT110" s="111">
        <v>14</v>
      </c>
      <c r="BU110" s="111">
        <v>14</v>
      </c>
    </row>
    <row r="111" spans="1:73" x14ac:dyDescent="0.25">
      <c r="A111" s="113">
        <v>24.5</v>
      </c>
      <c r="B111" s="142">
        <v>20</v>
      </c>
      <c r="C111" s="112">
        <v>20</v>
      </c>
      <c r="D111" s="112">
        <v>20</v>
      </c>
      <c r="E111" s="112">
        <v>20</v>
      </c>
      <c r="F111" s="112">
        <v>20</v>
      </c>
      <c r="G111" s="112">
        <v>20</v>
      </c>
      <c r="H111" s="111">
        <v>20</v>
      </c>
      <c r="I111" s="111">
        <v>20</v>
      </c>
      <c r="J111" s="111">
        <v>20</v>
      </c>
      <c r="K111" s="111">
        <v>20</v>
      </c>
      <c r="L111" s="111">
        <v>20</v>
      </c>
      <c r="M111" s="111">
        <v>20</v>
      </c>
      <c r="N111" s="112">
        <v>20</v>
      </c>
      <c r="O111" s="112">
        <v>20</v>
      </c>
      <c r="P111" s="112">
        <v>20</v>
      </c>
      <c r="Q111" s="112">
        <v>20</v>
      </c>
      <c r="R111" s="112">
        <v>20</v>
      </c>
      <c r="S111" s="112">
        <v>20</v>
      </c>
      <c r="T111" s="111">
        <v>20</v>
      </c>
      <c r="U111" s="111">
        <v>20</v>
      </c>
      <c r="V111" s="111">
        <v>20</v>
      </c>
      <c r="W111" s="111">
        <v>20</v>
      </c>
      <c r="X111" s="111">
        <v>20</v>
      </c>
      <c r="Y111" s="111">
        <v>20</v>
      </c>
      <c r="Z111" s="112">
        <v>19</v>
      </c>
      <c r="AA111" s="112">
        <v>19</v>
      </c>
      <c r="AB111" s="112">
        <v>19</v>
      </c>
      <c r="AC111" s="112">
        <v>19</v>
      </c>
      <c r="AD111" s="112">
        <v>19</v>
      </c>
      <c r="AE111" s="112">
        <v>19</v>
      </c>
      <c r="AF111" s="111">
        <v>18</v>
      </c>
      <c r="AG111" s="111">
        <v>18</v>
      </c>
      <c r="AH111" s="111">
        <v>18</v>
      </c>
      <c r="AI111" s="111">
        <v>18</v>
      </c>
      <c r="AJ111" s="111">
        <v>18</v>
      </c>
      <c r="AK111" s="111">
        <v>18</v>
      </c>
      <c r="AL111" s="112">
        <v>17</v>
      </c>
      <c r="AM111" s="112">
        <v>17</v>
      </c>
      <c r="AN111" s="112">
        <v>17</v>
      </c>
      <c r="AO111" s="112">
        <v>17</v>
      </c>
      <c r="AP111" s="112">
        <v>17</v>
      </c>
      <c r="AQ111" s="112">
        <v>17</v>
      </c>
      <c r="AR111" s="111">
        <v>17</v>
      </c>
      <c r="AS111" s="111">
        <v>17</v>
      </c>
      <c r="AT111" s="111">
        <v>17</v>
      </c>
      <c r="AU111" s="111">
        <v>17</v>
      </c>
      <c r="AV111" s="111">
        <v>17</v>
      </c>
      <c r="AW111" s="111">
        <v>17</v>
      </c>
      <c r="AX111" s="112">
        <v>16</v>
      </c>
      <c r="AY111" s="112">
        <v>16</v>
      </c>
      <c r="AZ111" s="112">
        <v>16</v>
      </c>
      <c r="BA111" s="112">
        <v>16</v>
      </c>
      <c r="BB111" s="112">
        <v>16</v>
      </c>
      <c r="BC111" s="112">
        <v>16</v>
      </c>
      <c r="BD111" s="111">
        <v>15</v>
      </c>
      <c r="BE111" s="111">
        <v>15</v>
      </c>
      <c r="BF111" s="111">
        <v>15</v>
      </c>
      <c r="BG111" s="111">
        <v>15</v>
      </c>
      <c r="BH111" s="111">
        <v>15</v>
      </c>
      <c r="BI111" s="111">
        <v>15</v>
      </c>
      <c r="BJ111" s="112">
        <v>15</v>
      </c>
      <c r="BK111" s="112">
        <v>15</v>
      </c>
      <c r="BL111" s="112">
        <v>15</v>
      </c>
      <c r="BM111" s="112">
        <v>15</v>
      </c>
      <c r="BN111" s="112">
        <v>15</v>
      </c>
      <c r="BO111" s="112">
        <v>15</v>
      </c>
      <c r="BP111" s="111">
        <v>15</v>
      </c>
      <c r="BQ111" s="111">
        <v>15</v>
      </c>
      <c r="BR111" s="111">
        <v>15</v>
      </c>
      <c r="BS111" s="111">
        <v>15</v>
      </c>
      <c r="BT111" s="111">
        <v>15</v>
      </c>
      <c r="BU111" s="111">
        <v>15</v>
      </c>
    </row>
    <row r="112" spans="1:73" x14ac:dyDescent="0.25">
      <c r="A112" s="113">
        <v>25</v>
      </c>
      <c r="B112" s="142">
        <v>20</v>
      </c>
      <c r="C112" s="112">
        <v>20</v>
      </c>
      <c r="D112" s="112">
        <v>20</v>
      </c>
      <c r="E112" s="112">
        <v>20</v>
      </c>
      <c r="F112" s="112">
        <v>20</v>
      </c>
      <c r="G112" s="112">
        <v>20</v>
      </c>
      <c r="H112" s="111">
        <v>20</v>
      </c>
      <c r="I112" s="111">
        <v>20</v>
      </c>
      <c r="J112" s="111">
        <v>20</v>
      </c>
      <c r="K112" s="111">
        <v>20</v>
      </c>
      <c r="L112" s="111">
        <v>20</v>
      </c>
      <c r="M112" s="111">
        <v>20</v>
      </c>
      <c r="N112" s="112">
        <v>20</v>
      </c>
      <c r="O112" s="112">
        <v>20</v>
      </c>
      <c r="P112" s="112">
        <v>20</v>
      </c>
      <c r="Q112" s="112">
        <v>20</v>
      </c>
      <c r="R112" s="112">
        <v>20</v>
      </c>
      <c r="S112" s="112">
        <v>20</v>
      </c>
      <c r="T112" s="111">
        <v>20</v>
      </c>
      <c r="U112" s="111">
        <v>20</v>
      </c>
      <c r="V112" s="111">
        <v>20</v>
      </c>
      <c r="W112" s="111">
        <v>20</v>
      </c>
      <c r="X112" s="111">
        <v>20</v>
      </c>
      <c r="Y112" s="111">
        <v>20</v>
      </c>
      <c r="Z112" s="112">
        <v>19</v>
      </c>
      <c r="AA112" s="112">
        <v>19</v>
      </c>
      <c r="AB112" s="112">
        <v>19</v>
      </c>
      <c r="AC112" s="112">
        <v>19</v>
      </c>
      <c r="AD112" s="112">
        <v>19</v>
      </c>
      <c r="AE112" s="112">
        <v>19</v>
      </c>
      <c r="AF112" s="111">
        <v>18</v>
      </c>
      <c r="AG112" s="111">
        <v>18</v>
      </c>
      <c r="AH112" s="111">
        <v>18</v>
      </c>
      <c r="AI112" s="111">
        <v>18</v>
      </c>
      <c r="AJ112" s="111">
        <v>18</v>
      </c>
      <c r="AK112" s="111">
        <v>18</v>
      </c>
      <c r="AL112" s="112">
        <v>18</v>
      </c>
      <c r="AM112" s="112">
        <v>18</v>
      </c>
      <c r="AN112" s="112">
        <v>18</v>
      </c>
      <c r="AO112" s="112">
        <v>18</v>
      </c>
      <c r="AP112" s="112">
        <v>18</v>
      </c>
      <c r="AQ112" s="112">
        <v>18</v>
      </c>
      <c r="AR112" s="111">
        <v>17</v>
      </c>
      <c r="AS112" s="111">
        <v>17</v>
      </c>
      <c r="AT112" s="111">
        <v>17</v>
      </c>
      <c r="AU112" s="111">
        <v>17</v>
      </c>
      <c r="AV112" s="111">
        <v>17</v>
      </c>
      <c r="AW112" s="111">
        <v>17</v>
      </c>
      <c r="AX112" s="112">
        <v>16</v>
      </c>
      <c r="AY112" s="112">
        <v>16</v>
      </c>
      <c r="AZ112" s="112">
        <v>16</v>
      </c>
      <c r="BA112" s="112">
        <v>16</v>
      </c>
      <c r="BB112" s="112">
        <v>16</v>
      </c>
      <c r="BC112" s="112">
        <v>16</v>
      </c>
      <c r="BD112" s="111">
        <v>16</v>
      </c>
      <c r="BE112" s="111">
        <v>16</v>
      </c>
      <c r="BF112" s="111">
        <v>16</v>
      </c>
      <c r="BG112" s="111">
        <v>16</v>
      </c>
      <c r="BH112" s="111">
        <v>16</v>
      </c>
      <c r="BI112" s="111">
        <v>16</v>
      </c>
      <c r="BJ112" s="112">
        <v>15</v>
      </c>
      <c r="BK112" s="112">
        <v>15</v>
      </c>
      <c r="BL112" s="112">
        <v>15</v>
      </c>
      <c r="BM112" s="112">
        <v>15</v>
      </c>
      <c r="BN112" s="112">
        <v>15</v>
      </c>
      <c r="BO112" s="112">
        <v>15</v>
      </c>
      <c r="BP112" s="111">
        <v>15</v>
      </c>
      <c r="BQ112" s="111">
        <v>15</v>
      </c>
      <c r="BR112" s="111">
        <v>15</v>
      </c>
      <c r="BS112" s="111">
        <v>15</v>
      </c>
      <c r="BT112" s="111">
        <v>15</v>
      </c>
      <c r="BU112" s="111">
        <v>15</v>
      </c>
    </row>
    <row r="113" spans="1:73" x14ac:dyDescent="0.25">
      <c r="A113" s="113">
        <v>25.5</v>
      </c>
      <c r="B113" s="142">
        <v>20</v>
      </c>
      <c r="C113" s="112">
        <v>20</v>
      </c>
      <c r="D113" s="112">
        <v>20</v>
      </c>
      <c r="E113" s="112">
        <v>20</v>
      </c>
      <c r="F113" s="112">
        <v>20</v>
      </c>
      <c r="G113" s="112">
        <v>20</v>
      </c>
      <c r="H113" s="111">
        <v>20</v>
      </c>
      <c r="I113" s="111">
        <v>20</v>
      </c>
      <c r="J113" s="111">
        <v>20</v>
      </c>
      <c r="K113" s="111">
        <v>20</v>
      </c>
      <c r="L113" s="111">
        <v>20</v>
      </c>
      <c r="M113" s="111">
        <v>20</v>
      </c>
      <c r="N113" s="112">
        <v>20</v>
      </c>
      <c r="O113" s="112">
        <v>20</v>
      </c>
      <c r="P113" s="112">
        <v>20</v>
      </c>
      <c r="Q113" s="112">
        <v>20</v>
      </c>
      <c r="R113" s="112">
        <v>20</v>
      </c>
      <c r="S113" s="112">
        <v>20</v>
      </c>
      <c r="T113" s="111">
        <v>20</v>
      </c>
      <c r="U113" s="111">
        <v>20</v>
      </c>
      <c r="V113" s="111">
        <v>20</v>
      </c>
      <c r="W113" s="111">
        <v>20</v>
      </c>
      <c r="X113" s="111">
        <v>20</v>
      </c>
      <c r="Y113" s="111">
        <v>20</v>
      </c>
      <c r="Z113" s="117">
        <v>20</v>
      </c>
      <c r="AA113" s="117">
        <v>20</v>
      </c>
      <c r="AB113" s="117">
        <v>20</v>
      </c>
      <c r="AC113" s="117">
        <v>20</v>
      </c>
      <c r="AD113" s="117">
        <v>20</v>
      </c>
      <c r="AE113" s="117">
        <v>20</v>
      </c>
      <c r="AF113" s="111">
        <v>19</v>
      </c>
      <c r="AG113" s="111">
        <v>19</v>
      </c>
      <c r="AH113" s="111">
        <v>19</v>
      </c>
      <c r="AI113" s="111">
        <v>19</v>
      </c>
      <c r="AJ113" s="111">
        <v>19</v>
      </c>
      <c r="AK113" s="111">
        <v>19</v>
      </c>
      <c r="AL113" s="112">
        <v>18</v>
      </c>
      <c r="AM113" s="112">
        <v>18</v>
      </c>
      <c r="AN113" s="112">
        <v>18</v>
      </c>
      <c r="AO113" s="112">
        <v>18</v>
      </c>
      <c r="AP113" s="112">
        <v>18</v>
      </c>
      <c r="AQ113" s="112">
        <v>18</v>
      </c>
      <c r="AR113" s="111">
        <v>17</v>
      </c>
      <c r="AS113" s="111">
        <v>17</v>
      </c>
      <c r="AT113" s="111">
        <v>17</v>
      </c>
      <c r="AU113" s="111">
        <v>17</v>
      </c>
      <c r="AV113" s="111">
        <v>17</v>
      </c>
      <c r="AW113" s="111">
        <v>17</v>
      </c>
      <c r="AX113" s="112">
        <v>17</v>
      </c>
      <c r="AY113" s="112">
        <v>17</v>
      </c>
      <c r="AZ113" s="112">
        <v>17</v>
      </c>
      <c r="BA113" s="112">
        <v>17</v>
      </c>
      <c r="BB113" s="112">
        <v>17</v>
      </c>
      <c r="BC113" s="112">
        <v>17</v>
      </c>
      <c r="BD113" s="111">
        <v>16</v>
      </c>
      <c r="BE113" s="111">
        <v>16</v>
      </c>
      <c r="BF113" s="111">
        <v>16</v>
      </c>
      <c r="BG113" s="111">
        <v>16</v>
      </c>
      <c r="BH113" s="111">
        <v>16</v>
      </c>
      <c r="BI113" s="111">
        <v>16</v>
      </c>
      <c r="BJ113" s="112">
        <v>16</v>
      </c>
      <c r="BK113" s="112">
        <v>16</v>
      </c>
      <c r="BL113" s="112">
        <v>16</v>
      </c>
      <c r="BM113" s="112">
        <v>16</v>
      </c>
      <c r="BN113" s="112">
        <v>16</v>
      </c>
      <c r="BO113" s="112">
        <v>16</v>
      </c>
      <c r="BP113" s="111">
        <v>15</v>
      </c>
      <c r="BQ113" s="111">
        <v>15</v>
      </c>
      <c r="BR113" s="111">
        <v>15</v>
      </c>
      <c r="BS113" s="111">
        <v>15</v>
      </c>
      <c r="BT113" s="111">
        <v>15</v>
      </c>
      <c r="BU113" s="111">
        <v>15</v>
      </c>
    </row>
    <row r="114" spans="1:73" x14ac:dyDescent="0.25">
      <c r="A114" s="113">
        <v>26</v>
      </c>
      <c r="B114" s="142">
        <v>20</v>
      </c>
      <c r="C114" s="112">
        <v>20</v>
      </c>
      <c r="D114" s="112">
        <v>20</v>
      </c>
      <c r="E114" s="112">
        <v>20</v>
      </c>
      <c r="F114" s="112">
        <v>20</v>
      </c>
      <c r="G114" s="112">
        <v>20</v>
      </c>
      <c r="H114" s="111">
        <v>20</v>
      </c>
      <c r="I114" s="111">
        <v>20</v>
      </c>
      <c r="J114" s="111">
        <v>20</v>
      </c>
      <c r="K114" s="111">
        <v>20</v>
      </c>
      <c r="L114" s="111">
        <v>20</v>
      </c>
      <c r="M114" s="111">
        <v>20</v>
      </c>
      <c r="N114" s="112">
        <v>20</v>
      </c>
      <c r="O114" s="112">
        <v>20</v>
      </c>
      <c r="P114" s="112">
        <v>20</v>
      </c>
      <c r="Q114" s="112">
        <v>20</v>
      </c>
      <c r="R114" s="112">
        <v>20</v>
      </c>
      <c r="S114" s="112">
        <v>20</v>
      </c>
      <c r="T114" s="111">
        <v>20</v>
      </c>
      <c r="U114" s="111">
        <v>20</v>
      </c>
      <c r="V114" s="111">
        <v>20</v>
      </c>
      <c r="W114" s="111">
        <v>20</v>
      </c>
      <c r="X114" s="111">
        <v>20</v>
      </c>
      <c r="Y114" s="111">
        <v>20</v>
      </c>
      <c r="Z114" s="112">
        <v>20</v>
      </c>
      <c r="AA114" s="112">
        <v>20</v>
      </c>
      <c r="AB114" s="112">
        <v>20</v>
      </c>
      <c r="AC114" s="112">
        <v>20</v>
      </c>
      <c r="AD114" s="112">
        <v>20</v>
      </c>
      <c r="AE114" s="112">
        <v>20</v>
      </c>
      <c r="AF114" s="111">
        <v>19</v>
      </c>
      <c r="AG114" s="111">
        <v>19</v>
      </c>
      <c r="AH114" s="111">
        <v>19</v>
      </c>
      <c r="AI114" s="111">
        <v>19</v>
      </c>
      <c r="AJ114" s="111">
        <v>19</v>
      </c>
      <c r="AK114" s="111">
        <v>19</v>
      </c>
      <c r="AL114" s="112">
        <v>18</v>
      </c>
      <c r="AM114" s="112">
        <v>18</v>
      </c>
      <c r="AN114" s="112">
        <v>18</v>
      </c>
      <c r="AO114" s="112">
        <v>18</v>
      </c>
      <c r="AP114" s="112">
        <v>18</v>
      </c>
      <c r="AQ114" s="112">
        <v>18</v>
      </c>
      <c r="AR114" s="111">
        <v>18</v>
      </c>
      <c r="AS114" s="111">
        <v>18</v>
      </c>
      <c r="AT114" s="111">
        <v>18</v>
      </c>
      <c r="AU114" s="111">
        <v>18</v>
      </c>
      <c r="AV114" s="111">
        <v>18</v>
      </c>
      <c r="AW114" s="111">
        <v>18</v>
      </c>
      <c r="AX114" s="112">
        <v>17</v>
      </c>
      <c r="AY114" s="112">
        <v>17</v>
      </c>
      <c r="AZ114" s="112">
        <v>17</v>
      </c>
      <c r="BA114" s="112">
        <v>17</v>
      </c>
      <c r="BB114" s="112">
        <v>17</v>
      </c>
      <c r="BC114" s="112">
        <v>17</v>
      </c>
      <c r="BD114" s="111">
        <v>16</v>
      </c>
      <c r="BE114" s="111">
        <v>16</v>
      </c>
      <c r="BF114" s="111">
        <v>16</v>
      </c>
      <c r="BG114" s="111">
        <v>16</v>
      </c>
      <c r="BH114" s="111">
        <v>16</v>
      </c>
      <c r="BI114" s="111">
        <v>16</v>
      </c>
      <c r="BJ114" s="112">
        <v>16</v>
      </c>
      <c r="BK114" s="112">
        <v>16</v>
      </c>
      <c r="BL114" s="112">
        <v>16</v>
      </c>
      <c r="BM114" s="112">
        <v>16</v>
      </c>
      <c r="BN114" s="112">
        <v>16</v>
      </c>
      <c r="BO114" s="112">
        <v>16</v>
      </c>
      <c r="BP114" s="111">
        <v>16</v>
      </c>
      <c r="BQ114" s="111">
        <v>16</v>
      </c>
      <c r="BR114" s="111">
        <v>16</v>
      </c>
      <c r="BS114" s="111">
        <v>16</v>
      </c>
      <c r="BT114" s="111">
        <v>16</v>
      </c>
      <c r="BU114" s="111">
        <v>16</v>
      </c>
    </row>
    <row r="115" spans="1:73" x14ac:dyDescent="0.25">
      <c r="A115" s="113">
        <v>26.5</v>
      </c>
      <c r="B115" s="142">
        <v>20</v>
      </c>
      <c r="C115" s="112">
        <v>20</v>
      </c>
      <c r="D115" s="112">
        <v>20</v>
      </c>
      <c r="E115" s="112">
        <v>20</v>
      </c>
      <c r="F115" s="112">
        <v>20</v>
      </c>
      <c r="G115" s="112">
        <v>20</v>
      </c>
      <c r="H115" s="111">
        <v>20</v>
      </c>
      <c r="I115" s="111">
        <v>20</v>
      </c>
      <c r="J115" s="111">
        <v>20</v>
      </c>
      <c r="K115" s="111">
        <v>20</v>
      </c>
      <c r="L115" s="111">
        <v>20</v>
      </c>
      <c r="M115" s="111">
        <v>20</v>
      </c>
      <c r="N115" s="112">
        <v>20</v>
      </c>
      <c r="O115" s="112">
        <v>20</v>
      </c>
      <c r="P115" s="112">
        <v>20</v>
      </c>
      <c r="Q115" s="112">
        <v>20</v>
      </c>
      <c r="R115" s="112">
        <v>20</v>
      </c>
      <c r="S115" s="112">
        <v>20</v>
      </c>
      <c r="T115" s="111">
        <v>20</v>
      </c>
      <c r="U115" s="111">
        <v>20</v>
      </c>
      <c r="V115" s="111">
        <v>20</v>
      </c>
      <c r="W115" s="111">
        <v>20</v>
      </c>
      <c r="X115" s="111">
        <v>20</v>
      </c>
      <c r="Y115" s="111">
        <v>20</v>
      </c>
      <c r="Z115" s="112">
        <v>20</v>
      </c>
      <c r="AA115" s="112">
        <v>20</v>
      </c>
      <c r="AB115" s="112">
        <v>20</v>
      </c>
      <c r="AC115" s="112">
        <v>20</v>
      </c>
      <c r="AD115" s="112">
        <v>20</v>
      </c>
      <c r="AE115" s="112">
        <v>20</v>
      </c>
      <c r="AF115" s="111">
        <v>19</v>
      </c>
      <c r="AG115" s="111">
        <v>19</v>
      </c>
      <c r="AH115" s="111">
        <v>19</v>
      </c>
      <c r="AI115" s="111">
        <v>19</v>
      </c>
      <c r="AJ115" s="111">
        <v>19</v>
      </c>
      <c r="AK115" s="111">
        <v>19</v>
      </c>
      <c r="AL115" s="112">
        <v>19</v>
      </c>
      <c r="AM115" s="112">
        <v>19</v>
      </c>
      <c r="AN115" s="112">
        <v>19</v>
      </c>
      <c r="AO115" s="112">
        <v>19</v>
      </c>
      <c r="AP115" s="112">
        <v>19</v>
      </c>
      <c r="AQ115" s="112">
        <v>19</v>
      </c>
      <c r="AR115" s="111">
        <v>18</v>
      </c>
      <c r="AS115" s="111">
        <v>18</v>
      </c>
      <c r="AT115" s="111">
        <v>18</v>
      </c>
      <c r="AU115" s="111">
        <v>18</v>
      </c>
      <c r="AV115" s="111">
        <v>18</v>
      </c>
      <c r="AW115" s="111">
        <v>18</v>
      </c>
      <c r="AX115" s="112">
        <v>17</v>
      </c>
      <c r="AY115" s="112">
        <v>17</v>
      </c>
      <c r="AZ115" s="112">
        <v>17</v>
      </c>
      <c r="BA115" s="112">
        <v>17</v>
      </c>
      <c r="BB115" s="112">
        <v>17</v>
      </c>
      <c r="BC115" s="112">
        <v>17</v>
      </c>
      <c r="BD115" s="111">
        <v>17</v>
      </c>
      <c r="BE115" s="111">
        <v>17</v>
      </c>
      <c r="BF115" s="111">
        <v>17</v>
      </c>
      <c r="BG115" s="111">
        <v>17</v>
      </c>
      <c r="BH115" s="111">
        <v>17</v>
      </c>
      <c r="BI115" s="111">
        <v>17</v>
      </c>
      <c r="BJ115" s="112">
        <v>16</v>
      </c>
      <c r="BK115" s="112">
        <v>16</v>
      </c>
      <c r="BL115" s="112">
        <v>16</v>
      </c>
      <c r="BM115" s="112">
        <v>16</v>
      </c>
      <c r="BN115" s="112">
        <v>16</v>
      </c>
      <c r="BO115" s="112">
        <v>16</v>
      </c>
      <c r="BP115" s="111">
        <v>16</v>
      </c>
      <c r="BQ115" s="111">
        <v>16</v>
      </c>
      <c r="BR115" s="111">
        <v>16</v>
      </c>
      <c r="BS115" s="111">
        <v>16</v>
      </c>
      <c r="BT115" s="111">
        <v>16</v>
      </c>
      <c r="BU115" s="111">
        <v>16</v>
      </c>
    </row>
    <row r="116" spans="1:73" x14ac:dyDescent="0.25">
      <c r="A116" s="113">
        <v>27</v>
      </c>
      <c r="B116" s="142">
        <v>20</v>
      </c>
      <c r="C116" s="112">
        <v>20</v>
      </c>
      <c r="D116" s="112">
        <v>20</v>
      </c>
      <c r="E116" s="112">
        <v>20</v>
      </c>
      <c r="F116" s="112">
        <v>20</v>
      </c>
      <c r="G116" s="112">
        <v>20</v>
      </c>
      <c r="H116" s="111">
        <v>20</v>
      </c>
      <c r="I116" s="111">
        <v>20</v>
      </c>
      <c r="J116" s="111">
        <v>20</v>
      </c>
      <c r="K116" s="111">
        <v>20</v>
      </c>
      <c r="L116" s="111">
        <v>20</v>
      </c>
      <c r="M116" s="111">
        <v>20</v>
      </c>
      <c r="N116" s="112">
        <v>20</v>
      </c>
      <c r="O116" s="112">
        <v>20</v>
      </c>
      <c r="P116" s="112">
        <v>20</v>
      </c>
      <c r="Q116" s="112">
        <v>20</v>
      </c>
      <c r="R116" s="112">
        <v>20</v>
      </c>
      <c r="S116" s="112">
        <v>20</v>
      </c>
      <c r="T116" s="111">
        <v>20</v>
      </c>
      <c r="U116" s="111">
        <v>20</v>
      </c>
      <c r="V116" s="111">
        <v>20</v>
      </c>
      <c r="W116" s="111">
        <v>20</v>
      </c>
      <c r="X116" s="111">
        <v>20</v>
      </c>
      <c r="Y116" s="111">
        <v>20</v>
      </c>
      <c r="Z116" s="112">
        <v>20</v>
      </c>
      <c r="AA116" s="112">
        <v>20</v>
      </c>
      <c r="AB116" s="112">
        <v>20</v>
      </c>
      <c r="AC116" s="112">
        <v>20</v>
      </c>
      <c r="AD116" s="112">
        <v>20</v>
      </c>
      <c r="AE116" s="112">
        <v>20</v>
      </c>
      <c r="AF116" s="116">
        <v>20</v>
      </c>
      <c r="AG116" s="116">
        <v>20</v>
      </c>
      <c r="AH116" s="116">
        <v>20</v>
      </c>
      <c r="AI116" s="116">
        <v>20</v>
      </c>
      <c r="AJ116" s="116">
        <v>20</v>
      </c>
      <c r="AK116" s="116">
        <v>20</v>
      </c>
      <c r="AL116" s="112">
        <v>19</v>
      </c>
      <c r="AM116" s="112">
        <v>19</v>
      </c>
      <c r="AN116" s="112">
        <v>19</v>
      </c>
      <c r="AO116" s="112">
        <v>19</v>
      </c>
      <c r="AP116" s="112">
        <v>19</v>
      </c>
      <c r="AQ116" s="112">
        <v>19</v>
      </c>
      <c r="AR116" s="111">
        <v>18</v>
      </c>
      <c r="AS116" s="111">
        <v>18</v>
      </c>
      <c r="AT116" s="111">
        <v>18</v>
      </c>
      <c r="AU116" s="111">
        <v>18</v>
      </c>
      <c r="AV116" s="111">
        <v>18</v>
      </c>
      <c r="AW116" s="111">
        <v>18</v>
      </c>
      <c r="AX116" s="112">
        <v>18</v>
      </c>
      <c r="AY116" s="112">
        <v>18</v>
      </c>
      <c r="AZ116" s="112">
        <v>18</v>
      </c>
      <c r="BA116" s="112">
        <v>18</v>
      </c>
      <c r="BB116" s="112">
        <v>18</v>
      </c>
      <c r="BC116" s="112">
        <v>18</v>
      </c>
      <c r="BD116" s="111">
        <v>17</v>
      </c>
      <c r="BE116" s="111">
        <v>17</v>
      </c>
      <c r="BF116" s="111">
        <v>17</v>
      </c>
      <c r="BG116" s="111">
        <v>17</v>
      </c>
      <c r="BH116" s="111">
        <v>17</v>
      </c>
      <c r="BI116" s="111">
        <v>17</v>
      </c>
      <c r="BJ116" s="112">
        <v>17</v>
      </c>
      <c r="BK116" s="112">
        <v>17</v>
      </c>
      <c r="BL116" s="112">
        <v>17</v>
      </c>
      <c r="BM116" s="112">
        <v>17</v>
      </c>
      <c r="BN116" s="112">
        <v>17</v>
      </c>
      <c r="BO116" s="112">
        <v>17</v>
      </c>
      <c r="BP116" s="111">
        <v>16</v>
      </c>
      <c r="BQ116" s="111">
        <v>16</v>
      </c>
      <c r="BR116" s="111">
        <v>16</v>
      </c>
      <c r="BS116" s="111">
        <v>16</v>
      </c>
      <c r="BT116" s="111">
        <v>16</v>
      </c>
      <c r="BU116" s="111">
        <v>16</v>
      </c>
    </row>
    <row r="117" spans="1:73" x14ac:dyDescent="0.25">
      <c r="A117" s="113">
        <v>27.5</v>
      </c>
      <c r="B117" s="142">
        <v>20</v>
      </c>
      <c r="C117" s="112">
        <v>20</v>
      </c>
      <c r="D117" s="112">
        <v>20</v>
      </c>
      <c r="E117" s="112">
        <v>20</v>
      </c>
      <c r="F117" s="112">
        <v>20</v>
      </c>
      <c r="G117" s="112">
        <v>20</v>
      </c>
      <c r="H117" s="111">
        <v>20</v>
      </c>
      <c r="I117" s="111">
        <v>20</v>
      </c>
      <c r="J117" s="111">
        <v>20</v>
      </c>
      <c r="K117" s="111">
        <v>20</v>
      </c>
      <c r="L117" s="111">
        <v>20</v>
      </c>
      <c r="M117" s="111">
        <v>20</v>
      </c>
      <c r="N117" s="112">
        <v>20</v>
      </c>
      <c r="O117" s="112">
        <v>20</v>
      </c>
      <c r="P117" s="112">
        <v>20</v>
      </c>
      <c r="Q117" s="112">
        <v>20</v>
      </c>
      <c r="R117" s="112">
        <v>20</v>
      </c>
      <c r="S117" s="112">
        <v>20</v>
      </c>
      <c r="T117" s="111">
        <v>20</v>
      </c>
      <c r="U117" s="111">
        <v>20</v>
      </c>
      <c r="V117" s="111">
        <v>20</v>
      </c>
      <c r="W117" s="111">
        <v>20</v>
      </c>
      <c r="X117" s="111">
        <v>20</v>
      </c>
      <c r="Y117" s="111">
        <v>20</v>
      </c>
      <c r="Z117" s="112">
        <v>20</v>
      </c>
      <c r="AA117" s="112">
        <v>20</v>
      </c>
      <c r="AB117" s="112">
        <v>20</v>
      </c>
      <c r="AC117" s="112">
        <v>20</v>
      </c>
      <c r="AD117" s="112">
        <v>20</v>
      </c>
      <c r="AE117" s="112">
        <v>20</v>
      </c>
      <c r="AF117" s="111">
        <v>20</v>
      </c>
      <c r="AG117" s="111">
        <v>20</v>
      </c>
      <c r="AH117" s="111">
        <v>20</v>
      </c>
      <c r="AI117" s="111">
        <v>20</v>
      </c>
      <c r="AJ117" s="111">
        <v>20</v>
      </c>
      <c r="AK117" s="111">
        <v>20</v>
      </c>
      <c r="AL117" s="112">
        <v>19</v>
      </c>
      <c r="AM117" s="112">
        <v>19</v>
      </c>
      <c r="AN117" s="112">
        <v>19</v>
      </c>
      <c r="AO117" s="112">
        <v>19</v>
      </c>
      <c r="AP117" s="112">
        <v>19</v>
      </c>
      <c r="AQ117" s="112">
        <v>19</v>
      </c>
      <c r="AR117" s="111">
        <v>19</v>
      </c>
      <c r="AS117" s="111">
        <v>19</v>
      </c>
      <c r="AT117" s="111">
        <v>19</v>
      </c>
      <c r="AU117" s="111">
        <v>19</v>
      </c>
      <c r="AV117" s="111">
        <v>19</v>
      </c>
      <c r="AW117" s="111">
        <v>19</v>
      </c>
      <c r="AX117" s="112">
        <v>18</v>
      </c>
      <c r="AY117" s="112">
        <v>18</v>
      </c>
      <c r="AZ117" s="112">
        <v>18</v>
      </c>
      <c r="BA117" s="112">
        <v>18</v>
      </c>
      <c r="BB117" s="112">
        <v>18</v>
      </c>
      <c r="BC117" s="112">
        <v>18</v>
      </c>
      <c r="BD117" s="111">
        <v>17</v>
      </c>
      <c r="BE117" s="111">
        <v>17</v>
      </c>
      <c r="BF117" s="111">
        <v>17</v>
      </c>
      <c r="BG117" s="111">
        <v>17</v>
      </c>
      <c r="BH117" s="111">
        <v>17</v>
      </c>
      <c r="BI117" s="111">
        <v>17</v>
      </c>
      <c r="BJ117" s="112">
        <v>17</v>
      </c>
      <c r="BK117" s="112">
        <v>17</v>
      </c>
      <c r="BL117" s="112">
        <v>17</v>
      </c>
      <c r="BM117" s="112">
        <v>17</v>
      </c>
      <c r="BN117" s="112">
        <v>17</v>
      </c>
      <c r="BO117" s="112">
        <v>17</v>
      </c>
      <c r="BP117" s="111">
        <v>17</v>
      </c>
      <c r="BQ117" s="111">
        <v>17</v>
      </c>
      <c r="BR117" s="111">
        <v>17</v>
      </c>
      <c r="BS117" s="111">
        <v>17</v>
      </c>
      <c r="BT117" s="111">
        <v>17</v>
      </c>
      <c r="BU117" s="111">
        <v>17</v>
      </c>
    </row>
    <row r="118" spans="1:73" x14ac:dyDescent="0.25">
      <c r="A118" s="113">
        <v>28</v>
      </c>
      <c r="B118" s="142">
        <v>20</v>
      </c>
      <c r="C118" s="112">
        <v>20</v>
      </c>
      <c r="D118" s="112">
        <v>20</v>
      </c>
      <c r="E118" s="112">
        <v>20</v>
      </c>
      <c r="F118" s="112">
        <v>20</v>
      </c>
      <c r="G118" s="112">
        <v>20</v>
      </c>
      <c r="H118" s="111">
        <v>20</v>
      </c>
      <c r="I118" s="111">
        <v>20</v>
      </c>
      <c r="J118" s="111">
        <v>20</v>
      </c>
      <c r="K118" s="111">
        <v>20</v>
      </c>
      <c r="L118" s="111">
        <v>20</v>
      </c>
      <c r="M118" s="111">
        <v>20</v>
      </c>
      <c r="N118" s="112">
        <v>20</v>
      </c>
      <c r="O118" s="112">
        <v>20</v>
      </c>
      <c r="P118" s="112">
        <v>20</v>
      </c>
      <c r="Q118" s="112">
        <v>20</v>
      </c>
      <c r="R118" s="112">
        <v>20</v>
      </c>
      <c r="S118" s="112">
        <v>20</v>
      </c>
      <c r="T118" s="111">
        <v>20</v>
      </c>
      <c r="U118" s="111">
        <v>20</v>
      </c>
      <c r="V118" s="111">
        <v>20</v>
      </c>
      <c r="W118" s="111">
        <v>20</v>
      </c>
      <c r="X118" s="111">
        <v>20</v>
      </c>
      <c r="Y118" s="111">
        <v>20</v>
      </c>
      <c r="Z118" s="112">
        <v>20</v>
      </c>
      <c r="AA118" s="112">
        <v>20</v>
      </c>
      <c r="AB118" s="112">
        <v>20</v>
      </c>
      <c r="AC118" s="112">
        <v>20</v>
      </c>
      <c r="AD118" s="112">
        <v>20</v>
      </c>
      <c r="AE118" s="112">
        <v>20</v>
      </c>
      <c r="AF118" s="111">
        <v>20</v>
      </c>
      <c r="AG118" s="111">
        <v>20</v>
      </c>
      <c r="AH118" s="111">
        <v>20</v>
      </c>
      <c r="AI118" s="111">
        <v>20</v>
      </c>
      <c r="AJ118" s="111">
        <v>20</v>
      </c>
      <c r="AK118" s="111">
        <v>20</v>
      </c>
      <c r="AL118" s="117">
        <v>20</v>
      </c>
      <c r="AM118" s="117">
        <v>20</v>
      </c>
      <c r="AN118" s="117">
        <v>20</v>
      </c>
      <c r="AO118" s="117">
        <v>20</v>
      </c>
      <c r="AP118" s="117">
        <v>20</v>
      </c>
      <c r="AQ118" s="117">
        <v>20</v>
      </c>
      <c r="AR118" s="111">
        <v>19</v>
      </c>
      <c r="AS118" s="111">
        <v>19</v>
      </c>
      <c r="AT118" s="111">
        <v>19</v>
      </c>
      <c r="AU118" s="111">
        <v>19</v>
      </c>
      <c r="AV118" s="111">
        <v>19</v>
      </c>
      <c r="AW118" s="111">
        <v>19</v>
      </c>
      <c r="AX118" s="112">
        <v>18</v>
      </c>
      <c r="AY118" s="112">
        <v>18</v>
      </c>
      <c r="AZ118" s="112">
        <v>18</v>
      </c>
      <c r="BA118" s="112">
        <v>18</v>
      </c>
      <c r="BB118" s="112">
        <v>18</v>
      </c>
      <c r="BC118" s="112">
        <v>18</v>
      </c>
      <c r="BD118" s="111">
        <v>18</v>
      </c>
      <c r="BE118" s="111">
        <v>18</v>
      </c>
      <c r="BF118" s="111">
        <v>18</v>
      </c>
      <c r="BG118" s="111">
        <v>18</v>
      </c>
      <c r="BH118" s="111">
        <v>18</v>
      </c>
      <c r="BI118" s="111">
        <v>18</v>
      </c>
      <c r="BJ118" s="112">
        <v>17</v>
      </c>
      <c r="BK118" s="112">
        <v>17</v>
      </c>
      <c r="BL118" s="112">
        <v>17</v>
      </c>
      <c r="BM118" s="112">
        <v>17</v>
      </c>
      <c r="BN118" s="112">
        <v>17</v>
      </c>
      <c r="BO118" s="112">
        <v>17</v>
      </c>
      <c r="BP118" s="111">
        <v>17</v>
      </c>
      <c r="BQ118" s="111">
        <v>17</v>
      </c>
      <c r="BR118" s="111">
        <v>17</v>
      </c>
      <c r="BS118" s="111">
        <v>17</v>
      </c>
      <c r="BT118" s="111">
        <v>17</v>
      </c>
      <c r="BU118" s="111">
        <v>17</v>
      </c>
    </row>
    <row r="119" spans="1:73" x14ac:dyDescent="0.25">
      <c r="A119" s="113">
        <v>28.5</v>
      </c>
      <c r="B119" s="142">
        <v>20</v>
      </c>
      <c r="C119" s="112">
        <v>20</v>
      </c>
      <c r="D119" s="112">
        <v>20</v>
      </c>
      <c r="E119" s="112">
        <v>20</v>
      </c>
      <c r="F119" s="112">
        <v>20</v>
      </c>
      <c r="G119" s="112">
        <v>20</v>
      </c>
      <c r="H119" s="111">
        <v>20</v>
      </c>
      <c r="I119" s="111">
        <v>20</v>
      </c>
      <c r="J119" s="111">
        <v>20</v>
      </c>
      <c r="K119" s="111">
        <v>20</v>
      </c>
      <c r="L119" s="111">
        <v>20</v>
      </c>
      <c r="M119" s="111">
        <v>20</v>
      </c>
      <c r="N119" s="112">
        <v>20</v>
      </c>
      <c r="O119" s="112">
        <v>20</v>
      </c>
      <c r="P119" s="112">
        <v>20</v>
      </c>
      <c r="Q119" s="112">
        <v>20</v>
      </c>
      <c r="R119" s="112">
        <v>20</v>
      </c>
      <c r="S119" s="112">
        <v>20</v>
      </c>
      <c r="T119" s="111">
        <v>20</v>
      </c>
      <c r="U119" s="111">
        <v>20</v>
      </c>
      <c r="V119" s="111">
        <v>20</v>
      </c>
      <c r="W119" s="111">
        <v>20</v>
      </c>
      <c r="X119" s="111">
        <v>20</v>
      </c>
      <c r="Y119" s="111">
        <v>20</v>
      </c>
      <c r="Z119" s="112">
        <v>20</v>
      </c>
      <c r="AA119" s="112">
        <v>20</v>
      </c>
      <c r="AB119" s="112">
        <v>20</v>
      </c>
      <c r="AC119" s="112">
        <v>20</v>
      </c>
      <c r="AD119" s="112">
        <v>20</v>
      </c>
      <c r="AE119" s="112">
        <v>20</v>
      </c>
      <c r="AF119" s="111">
        <v>20</v>
      </c>
      <c r="AG119" s="111">
        <v>20</v>
      </c>
      <c r="AH119" s="111">
        <v>20</v>
      </c>
      <c r="AI119" s="111">
        <v>20</v>
      </c>
      <c r="AJ119" s="111">
        <v>20</v>
      </c>
      <c r="AK119" s="111">
        <v>20</v>
      </c>
      <c r="AL119" s="112">
        <v>20</v>
      </c>
      <c r="AM119" s="112">
        <v>20</v>
      </c>
      <c r="AN119" s="112">
        <v>20</v>
      </c>
      <c r="AO119" s="112">
        <v>20</v>
      </c>
      <c r="AP119" s="112">
        <v>20</v>
      </c>
      <c r="AQ119" s="112">
        <v>20</v>
      </c>
      <c r="AR119" s="111">
        <v>19</v>
      </c>
      <c r="AS119" s="111">
        <v>19</v>
      </c>
      <c r="AT119" s="111">
        <v>19</v>
      </c>
      <c r="AU119" s="111">
        <v>19</v>
      </c>
      <c r="AV119" s="111">
        <v>19</v>
      </c>
      <c r="AW119" s="111">
        <v>19</v>
      </c>
      <c r="AX119" s="112">
        <v>19</v>
      </c>
      <c r="AY119" s="112">
        <v>19</v>
      </c>
      <c r="AZ119" s="112">
        <v>19</v>
      </c>
      <c r="BA119" s="112">
        <v>19</v>
      </c>
      <c r="BB119" s="112">
        <v>19</v>
      </c>
      <c r="BC119" s="112">
        <v>19</v>
      </c>
      <c r="BD119" s="111">
        <v>18</v>
      </c>
      <c r="BE119" s="111">
        <v>18</v>
      </c>
      <c r="BF119" s="111">
        <v>18</v>
      </c>
      <c r="BG119" s="111">
        <v>18</v>
      </c>
      <c r="BH119" s="111">
        <v>18</v>
      </c>
      <c r="BI119" s="111">
        <v>18</v>
      </c>
      <c r="BJ119" s="112">
        <v>18</v>
      </c>
      <c r="BK119" s="112">
        <v>18</v>
      </c>
      <c r="BL119" s="112">
        <v>18</v>
      </c>
      <c r="BM119" s="112">
        <v>18</v>
      </c>
      <c r="BN119" s="112">
        <v>18</v>
      </c>
      <c r="BO119" s="112">
        <v>18</v>
      </c>
      <c r="BP119" s="111">
        <v>17</v>
      </c>
      <c r="BQ119" s="111">
        <v>17</v>
      </c>
      <c r="BR119" s="111">
        <v>17</v>
      </c>
      <c r="BS119" s="111">
        <v>17</v>
      </c>
      <c r="BT119" s="111">
        <v>17</v>
      </c>
      <c r="BU119" s="111">
        <v>17</v>
      </c>
    </row>
    <row r="120" spans="1:73" x14ac:dyDescent="0.25">
      <c r="A120" s="113">
        <v>29</v>
      </c>
      <c r="B120" s="142">
        <v>20</v>
      </c>
      <c r="C120" s="112">
        <v>20</v>
      </c>
      <c r="D120" s="112">
        <v>20</v>
      </c>
      <c r="E120" s="112">
        <v>20</v>
      </c>
      <c r="F120" s="112">
        <v>20</v>
      </c>
      <c r="G120" s="112">
        <v>20</v>
      </c>
      <c r="H120" s="111">
        <v>20</v>
      </c>
      <c r="I120" s="111">
        <v>20</v>
      </c>
      <c r="J120" s="111">
        <v>20</v>
      </c>
      <c r="K120" s="111">
        <v>20</v>
      </c>
      <c r="L120" s="111">
        <v>20</v>
      </c>
      <c r="M120" s="111">
        <v>20</v>
      </c>
      <c r="N120" s="112">
        <v>20</v>
      </c>
      <c r="O120" s="112">
        <v>20</v>
      </c>
      <c r="P120" s="112">
        <v>20</v>
      </c>
      <c r="Q120" s="112">
        <v>20</v>
      </c>
      <c r="R120" s="112">
        <v>20</v>
      </c>
      <c r="S120" s="112">
        <v>20</v>
      </c>
      <c r="T120" s="111">
        <v>20</v>
      </c>
      <c r="U120" s="111">
        <v>20</v>
      </c>
      <c r="V120" s="111">
        <v>20</v>
      </c>
      <c r="W120" s="111">
        <v>20</v>
      </c>
      <c r="X120" s="111">
        <v>20</v>
      </c>
      <c r="Y120" s="111">
        <v>20</v>
      </c>
      <c r="Z120" s="112">
        <v>20</v>
      </c>
      <c r="AA120" s="112">
        <v>20</v>
      </c>
      <c r="AB120" s="112">
        <v>20</v>
      </c>
      <c r="AC120" s="112">
        <v>20</v>
      </c>
      <c r="AD120" s="112">
        <v>20</v>
      </c>
      <c r="AE120" s="112">
        <v>20</v>
      </c>
      <c r="AF120" s="111">
        <v>20</v>
      </c>
      <c r="AG120" s="111">
        <v>20</v>
      </c>
      <c r="AH120" s="111">
        <v>20</v>
      </c>
      <c r="AI120" s="111">
        <v>20</v>
      </c>
      <c r="AJ120" s="111">
        <v>20</v>
      </c>
      <c r="AK120" s="111">
        <v>20</v>
      </c>
      <c r="AL120" s="112">
        <v>20</v>
      </c>
      <c r="AM120" s="112">
        <v>20</v>
      </c>
      <c r="AN120" s="112">
        <v>20</v>
      </c>
      <c r="AO120" s="112">
        <v>20</v>
      </c>
      <c r="AP120" s="112">
        <v>20</v>
      </c>
      <c r="AQ120" s="112">
        <v>20</v>
      </c>
      <c r="AR120" s="116">
        <v>20</v>
      </c>
      <c r="AS120" s="116">
        <v>20</v>
      </c>
      <c r="AT120" s="116">
        <v>20</v>
      </c>
      <c r="AU120" s="116">
        <v>20</v>
      </c>
      <c r="AV120" s="116">
        <v>20</v>
      </c>
      <c r="AW120" s="116">
        <v>20</v>
      </c>
      <c r="AX120" s="112">
        <v>19</v>
      </c>
      <c r="AY120" s="112">
        <v>19</v>
      </c>
      <c r="AZ120" s="112">
        <v>19</v>
      </c>
      <c r="BA120" s="112">
        <v>19</v>
      </c>
      <c r="BB120" s="112">
        <v>19</v>
      </c>
      <c r="BC120" s="112">
        <v>19</v>
      </c>
      <c r="BD120" s="111">
        <v>18</v>
      </c>
      <c r="BE120" s="111">
        <v>18</v>
      </c>
      <c r="BF120" s="111">
        <v>18</v>
      </c>
      <c r="BG120" s="111">
        <v>18</v>
      </c>
      <c r="BH120" s="111">
        <v>18</v>
      </c>
      <c r="BI120" s="111">
        <v>18</v>
      </c>
      <c r="BJ120" s="112">
        <v>18</v>
      </c>
      <c r="BK120" s="112">
        <v>18</v>
      </c>
      <c r="BL120" s="112">
        <v>18</v>
      </c>
      <c r="BM120" s="112">
        <v>18</v>
      </c>
      <c r="BN120" s="112">
        <v>18</v>
      </c>
      <c r="BO120" s="112">
        <v>18</v>
      </c>
      <c r="BP120" s="111">
        <v>18</v>
      </c>
      <c r="BQ120" s="111">
        <v>18</v>
      </c>
      <c r="BR120" s="111">
        <v>18</v>
      </c>
      <c r="BS120" s="111">
        <v>18</v>
      </c>
      <c r="BT120" s="111">
        <v>18</v>
      </c>
      <c r="BU120" s="111">
        <v>18</v>
      </c>
    </row>
    <row r="121" spans="1:73" x14ac:dyDescent="0.25">
      <c r="A121" s="113">
        <v>29.5</v>
      </c>
      <c r="B121" s="142">
        <v>20</v>
      </c>
      <c r="C121" s="112">
        <v>20</v>
      </c>
      <c r="D121" s="112">
        <v>20</v>
      </c>
      <c r="E121" s="112">
        <v>20</v>
      </c>
      <c r="F121" s="112">
        <v>20</v>
      </c>
      <c r="G121" s="112">
        <v>20</v>
      </c>
      <c r="H121" s="111">
        <v>20</v>
      </c>
      <c r="I121" s="111">
        <v>20</v>
      </c>
      <c r="J121" s="111">
        <v>20</v>
      </c>
      <c r="K121" s="111">
        <v>20</v>
      </c>
      <c r="L121" s="111">
        <v>20</v>
      </c>
      <c r="M121" s="111">
        <v>20</v>
      </c>
      <c r="N121" s="112">
        <v>20</v>
      </c>
      <c r="O121" s="112">
        <v>20</v>
      </c>
      <c r="P121" s="112">
        <v>20</v>
      </c>
      <c r="Q121" s="112">
        <v>20</v>
      </c>
      <c r="R121" s="112">
        <v>20</v>
      </c>
      <c r="S121" s="112">
        <v>20</v>
      </c>
      <c r="T121" s="111">
        <v>20</v>
      </c>
      <c r="U121" s="111">
        <v>20</v>
      </c>
      <c r="V121" s="111">
        <v>20</v>
      </c>
      <c r="W121" s="111">
        <v>20</v>
      </c>
      <c r="X121" s="111">
        <v>20</v>
      </c>
      <c r="Y121" s="111">
        <v>20</v>
      </c>
      <c r="Z121" s="112">
        <v>20</v>
      </c>
      <c r="AA121" s="112">
        <v>20</v>
      </c>
      <c r="AB121" s="112">
        <v>20</v>
      </c>
      <c r="AC121" s="112">
        <v>20</v>
      </c>
      <c r="AD121" s="112">
        <v>20</v>
      </c>
      <c r="AE121" s="112">
        <v>20</v>
      </c>
      <c r="AF121" s="111">
        <v>20</v>
      </c>
      <c r="AG121" s="111">
        <v>20</v>
      </c>
      <c r="AH121" s="111">
        <v>20</v>
      </c>
      <c r="AI121" s="111">
        <v>20</v>
      </c>
      <c r="AJ121" s="111">
        <v>20</v>
      </c>
      <c r="AK121" s="111">
        <v>20</v>
      </c>
      <c r="AL121" s="112">
        <v>20</v>
      </c>
      <c r="AM121" s="112">
        <v>20</v>
      </c>
      <c r="AN121" s="112">
        <v>20</v>
      </c>
      <c r="AO121" s="112">
        <v>20</v>
      </c>
      <c r="AP121" s="112">
        <v>20</v>
      </c>
      <c r="AQ121" s="112">
        <v>20</v>
      </c>
      <c r="AR121" s="111">
        <v>20</v>
      </c>
      <c r="AS121" s="111">
        <v>20</v>
      </c>
      <c r="AT121" s="111">
        <v>20</v>
      </c>
      <c r="AU121" s="111">
        <v>20</v>
      </c>
      <c r="AV121" s="111">
        <v>20</v>
      </c>
      <c r="AW121" s="111">
        <v>20</v>
      </c>
      <c r="AX121" s="112">
        <v>19</v>
      </c>
      <c r="AY121" s="112">
        <v>19</v>
      </c>
      <c r="AZ121" s="112">
        <v>19</v>
      </c>
      <c r="BA121" s="112">
        <v>19</v>
      </c>
      <c r="BB121" s="112">
        <v>19</v>
      </c>
      <c r="BC121" s="112">
        <v>19</v>
      </c>
      <c r="BD121" s="111">
        <v>19</v>
      </c>
      <c r="BE121" s="111">
        <v>19</v>
      </c>
      <c r="BF121" s="111">
        <v>19</v>
      </c>
      <c r="BG121" s="111">
        <v>19</v>
      </c>
      <c r="BH121" s="111">
        <v>19</v>
      </c>
      <c r="BI121" s="111">
        <v>19</v>
      </c>
      <c r="BJ121" s="112">
        <v>18</v>
      </c>
      <c r="BK121" s="112">
        <v>18</v>
      </c>
      <c r="BL121" s="112">
        <v>18</v>
      </c>
      <c r="BM121" s="112">
        <v>18</v>
      </c>
      <c r="BN121" s="112">
        <v>18</v>
      </c>
      <c r="BO121" s="112">
        <v>18</v>
      </c>
      <c r="BP121" s="111">
        <v>18</v>
      </c>
      <c r="BQ121" s="111">
        <v>18</v>
      </c>
      <c r="BR121" s="111">
        <v>18</v>
      </c>
      <c r="BS121" s="111">
        <v>18</v>
      </c>
      <c r="BT121" s="111">
        <v>18</v>
      </c>
      <c r="BU121" s="111">
        <v>18</v>
      </c>
    </row>
    <row r="122" spans="1:73" x14ac:dyDescent="0.25">
      <c r="A122" s="113">
        <v>30</v>
      </c>
      <c r="B122" s="142">
        <v>20</v>
      </c>
      <c r="C122" s="112">
        <v>20</v>
      </c>
      <c r="D122" s="112">
        <v>20</v>
      </c>
      <c r="E122" s="112">
        <v>20</v>
      </c>
      <c r="F122" s="112">
        <v>20</v>
      </c>
      <c r="G122" s="112">
        <v>20</v>
      </c>
      <c r="H122" s="111">
        <v>20</v>
      </c>
      <c r="I122" s="111">
        <v>20</v>
      </c>
      <c r="J122" s="111">
        <v>20</v>
      </c>
      <c r="K122" s="111">
        <v>20</v>
      </c>
      <c r="L122" s="111">
        <v>20</v>
      </c>
      <c r="M122" s="111">
        <v>20</v>
      </c>
      <c r="N122" s="112">
        <v>20</v>
      </c>
      <c r="O122" s="112">
        <v>20</v>
      </c>
      <c r="P122" s="112">
        <v>20</v>
      </c>
      <c r="Q122" s="112">
        <v>20</v>
      </c>
      <c r="R122" s="112">
        <v>20</v>
      </c>
      <c r="S122" s="112">
        <v>20</v>
      </c>
      <c r="T122" s="111">
        <v>20</v>
      </c>
      <c r="U122" s="111">
        <v>20</v>
      </c>
      <c r="V122" s="111">
        <v>20</v>
      </c>
      <c r="W122" s="111">
        <v>20</v>
      </c>
      <c r="X122" s="111">
        <v>20</v>
      </c>
      <c r="Y122" s="111">
        <v>20</v>
      </c>
      <c r="Z122" s="112">
        <v>20</v>
      </c>
      <c r="AA122" s="112">
        <v>20</v>
      </c>
      <c r="AB122" s="112">
        <v>20</v>
      </c>
      <c r="AC122" s="112">
        <v>20</v>
      </c>
      <c r="AD122" s="112">
        <v>20</v>
      </c>
      <c r="AE122" s="112">
        <v>20</v>
      </c>
      <c r="AF122" s="111">
        <v>20</v>
      </c>
      <c r="AG122" s="111">
        <v>20</v>
      </c>
      <c r="AH122" s="111">
        <v>20</v>
      </c>
      <c r="AI122" s="111">
        <v>20</v>
      </c>
      <c r="AJ122" s="111">
        <v>20</v>
      </c>
      <c r="AK122" s="111">
        <v>20</v>
      </c>
      <c r="AL122" s="112">
        <v>20</v>
      </c>
      <c r="AM122" s="112">
        <v>20</v>
      </c>
      <c r="AN122" s="112">
        <v>20</v>
      </c>
      <c r="AO122" s="112">
        <v>20</v>
      </c>
      <c r="AP122" s="112">
        <v>20</v>
      </c>
      <c r="AQ122" s="112">
        <v>20</v>
      </c>
      <c r="AR122" s="111">
        <v>20</v>
      </c>
      <c r="AS122" s="111">
        <v>20</v>
      </c>
      <c r="AT122" s="111">
        <v>20</v>
      </c>
      <c r="AU122" s="111">
        <v>20</v>
      </c>
      <c r="AV122" s="111">
        <v>20</v>
      </c>
      <c r="AW122" s="111">
        <v>20</v>
      </c>
      <c r="AX122" s="117">
        <v>20</v>
      </c>
      <c r="AY122" s="117">
        <v>20</v>
      </c>
      <c r="AZ122" s="117">
        <v>20</v>
      </c>
      <c r="BA122" s="117">
        <v>20</v>
      </c>
      <c r="BB122" s="117">
        <v>20</v>
      </c>
      <c r="BC122" s="117">
        <v>20</v>
      </c>
      <c r="BD122" s="111">
        <v>19</v>
      </c>
      <c r="BE122" s="111">
        <v>19</v>
      </c>
      <c r="BF122" s="111">
        <v>19</v>
      </c>
      <c r="BG122" s="111">
        <v>19</v>
      </c>
      <c r="BH122" s="111">
        <v>19</v>
      </c>
      <c r="BI122" s="111">
        <v>19</v>
      </c>
      <c r="BJ122" s="112">
        <v>19</v>
      </c>
      <c r="BK122" s="112">
        <v>19</v>
      </c>
      <c r="BL122" s="112">
        <v>19</v>
      </c>
      <c r="BM122" s="112">
        <v>19</v>
      </c>
      <c r="BN122" s="112">
        <v>19</v>
      </c>
      <c r="BO122" s="112">
        <v>19</v>
      </c>
      <c r="BP122" s="111">
        <v>18</v>
      </c>
      <c r="BQ122" s="111">
        <v>18</v>
      </c>
      <c r="BR122" s="111">
        <v>18</v>
      </c>
      <c r="BS122" s="111">
        <v>18</v>
      </c>
      <c r="BT122" s="111">
        <v>18</v>
      </c>
      <c r="BU122" s="111">
        <v>18</v>
      </c>
    </row>
    <row r="123" spans="1:73" x14ac:dyDescent="0.25">
      <c r="A123" s="113">
        <v>30.5</v>
      </c>
      <c r="B123" s="142">
        <v>20</v>
      </c>
      <c r="C123" s="112">
        <v>20</v>
      </c>
      <c r="D123" s="112">
        <v>20</v>
      </c>
      <c r="E123" s="112">
        <v>20</v>
      </c>
      <c r="F123" s="112">
        <v>20</v>
      </c>
      <c r="G123" s="112">
        <v>20</v>
      </c>
      <c r="H123" s="111">
        <v>20</v>
      </c>
      <c r="I123" s="111">
        <v>20</v>
      </c>
      <c r="J123" s="111">
        <v>20</v>
      </c>
      <c r="K123" s="111">
        <v>20</v>
      </c>
      <c r="L123" s="111">
        <v>20</v>
      </c>
      <c r="M123" s="111">
        <v>20</v>
      </c>
      <c r="N123" s="112">
        <v>20</v>
      </c>
      <c r="O123" s="112">
        <v>20</v>
      </c>
      <c r="P123" s="112">
        <v>20</v>
      </c>
      <c r="Q123" s="112">
        <v>20</v>
      </c>
      <c r="R123" s="112">
        <v>20</v>
      </c>
      <c r="S123" s="112">
        <v>20</v>
      </c>
      <c r="T123" s="111">
        <v>20</v>
      </c>
      <c r="U123" s="111">
        <v>20</v>
      </c>
      <c r="V123" s="111">
        <v>20</v>
      </c>
      <c r="W123" s="111">
        <v>20</v>
      </c>
      <c r="X123" s="111">
        <v>20</v>
      </c>
      <c r="Y123" s="111">
        <v>20</v>
      </c>
      <c r="Z123" s="112">
        <v>20</v>
      </c>
      <c r="AA123" s="112">
        <v>20</v>
      </c>
      <c r="AB123" s="112">
        <v>20</v>
      </c>
      <c r="AC123" s="112">
        <v>20</v>
      </c>
      <c r="AD123" s="112">
        <v>20</v>
      </c>
      <c r="AE123" s="112">
        <v>20</v>
      </c>
      <c r="AF123" s="111">
        <v>20</v>
      </c>
      <c r="AG123" s="111">
        <v>20</v>
      </c>
      <c r="AH123" s="111">
        <v>20</v>
      </c>
      <c r="AI123" s="111">
        <v>20</v>
      </c>
      <c r="AJ123" s="111">
        <v>20</v>
      </c>
      <c r="AK123" s="111">
        <v>20</v>
      </c>
      <c r="AL123" s="112">
        <v>20</v>
      </c>
      <c r="AM123" s="112">
        <v>20</v>
      </c>
      <c r="AN123" s="112">
        <v>20</v>
      </c>
      <c r="AO123" s="112">
        <v>20</v>
      </c>
      <c r="AP123" s="112">
        <v>20</v>
      </c>
      <c r="AQ123" s="112">
        <v>20</v>
      </c>
      <c r="AR123" s="111">
        <v>20</v>
      </c>
      <c r="AS123" s="111">
        <v>20</v>
      </c>
      <c r="AT123" s="111">
        <v>20</v>
      </c>
      <c r="AU123" s="111">
        <v>20</v>
      </c>
      <c r="AV123" s="111">
        <v>20</v>
      </c>
      <c r="AW123" s="111">
        <v>20</v>
      </c>
      <c r="AX123" s="112">
        <v>20</v>
      </c>
      <c r="AY123" s="112">
        <v>20</v>
      </c>
      <c r="AZ123" s="112">
        <v>20</v>
      </c>
      <c r="BA123" s="112">
        <v>20</v>
      </c>
      <c r="BB123" s="112">
        <v>20</v>
      </c>
      <c r="BC123" s="112">
        <v>20</v>
      </c>
      <c r="BD123" s="111">
        <v>19</v>
      </c>
      <c r="BE123" s="111">
        <v>19</v>
      </c>
      <c r="BF123" s="111">
        <v>19</v>
      </c>
      <c r="BG123" s="111">
        <v>19</v>
      </c>
      <c r="BH123" s="111">
        <v>19</v>
      </c>
      <c r="BI123" s="111">
        <v>19</v>
      </c>
      <c r="BJ123" s="112">
        <v>19</v>
      </c>
      <c r="BK123" s="112">
        <v>19</v>
      </c>
      <c r="BL123" s="112">
        <v>19</v>
      </c>
      <c r="BM123" s="112">
        <v>19</v>
      </c>
      <c r="BN123" s="112">
        <v>19</v>
      </c>
      <c r="BO123" s="112">
        <v>19</v>
      </c>
      <c r="BP123" s="111">
        <v>19</v>
      </c>
      <c r="BQ123" s="111">
        <v>19</v>
      </c>
      <c r="BR123" s="111">
        <v>19</v>
      </c>
      <c r="BS123" s="111">
        <v>19</v>
      </c>
      <c r="BT123" s="111">
        <v>19</v>
      </c>
      <c r="BU123" s="111">
        <v>19</v>
      </c>
    </row>
    <row r="124" spans="1:73" x14ac:dyDescent="0.25">
      <c r="A124" s="113">
        <v>31</v>
      </c>
      <c r="B124" s="142">
        <v>20</v>
      </c>
      <c r="C124" s="112">
        <v>20</v>
      </c>
      <c r="D124" s="112">
        <v>20</v>
      </c>
      <c r="E124" s="112">
        <v>20</v>
      </c>
      <c r="F124" s="112">
        <v>20</v>
      </c>
      <c r="G124" s="112">
        <v>20</v>
      </c>
      <c r="H124" s="111">
        <v>20</v>
      </c>
      <c r="I124" s="111">
        <v>20</v>
      </c>
      <c r="J124" s="111">
        <v>20</v>
      </c>
      <c r="K124" s="111">
        <v>20</v>
      </c>
      <c r="L124" s="111">
        <v>20</v>
      </c>
      <c r="M124" s="111">
        <v>20</v>
      </c>
      <c r="N124" s="112">
        <v>20</v>
      </c>
      <c r="O124" s="112">
        <v>20</v>
      </c>
      <c r="P124" s="112">
        <v>20</v>
      </c>
      <c r="Q124" s="112">
        <v>20</v>
      </c>
      <c r="R124" s="112">
        <v>20</v>
      </c>
      <c r="S124" s="112">
        <v>20</v>
      </c>
      <c r="T124" s="111">
        <v>20</v>
      </c>
      <c r="U124" s="111">
        <v>20</v>
      </c>
      <c r="V124" s="111">
        <v>20</v>
      </c>
      <c r="W124" s="111">
        <v>20</v>
      </c>
      <c r="X124" s="111">
        <v>20</v>
      </c>
      <c r="Y124" s="111">
        <v>20</v>
      </c>
      <c r="Z124" s="112">
        <v>20</v>
      </c>
      <c r="AA124" s="112">
        <v>20</v>
      </c>
      <c r="AB124" s="112">
        <v>20</v>
      </c>
      <c r="AC124" s="112">
        <v>20</v>
      </c>
      <c r="AD124" s="112">
        <v>20</v>
      </c>
      <c r="AE124" s="112">
        <v>20</v>
      </c>
      <c r="AF124" s="111">
        <v>20</v>
      </c>
      <c r="AG124" s="111">
        <v>20</v>
      </c>
      <c r="AH124" s="111">
        <v>20</v>
      </c>
      <c r="AI124" s="111">
        <v>20</v>
      </c>
      <c r="AJ124" s="111">
        <v>20</v>
      </c>
      <c r="AK124" s="111">
        <v>20</v>
      </c>
      <c r="AL124" s="112">
        <v>20</v>
      </c>
      <c r="AM124" s="112">
        <v>20</v>
      </c>
      <c r="AN124" s="112">
        <v>20</v>
      </c>
      <c r="AO124" s="112">
        <v>20</v>
      </c>
      <c r="AP124" s="112">
        <v>20</v>
      </c>
      <c r="AQ124" s="112">
        <v>20</v>
      </c>
      <c r="AR124" s="111">
        <v>20</v>
      </c>
      <c r="AS124" s="111">
        <v>20</v>
      </c>
      <c r="AT124" s="111">
        <v>20</v>
      </c>
      <c r="AU124" s="111">
        <v>20</v>
      </c>
      <c r="AV124" s="111">
        <v>20</v>
      </c>
      <c r="AW124" s="111">
        <v>20</v>
      </c>
      <c r="AX124" s="112">
        <v>20</v>
      </c>
      <c r="AY124" s="112">
        <v>20</v>
      </c>
      <c r="AZ124" s="112">
        <v>20</v>
      </c>
      <c r="BA124" s="112">
        <v>20</v>
      </c>
      <c r="BB124" s="112">
        <v>20</v>
      </c>
      <c r="BC124" s="112">
        <v>20</v>
      </c>
      <c r="BD124" s="116">
        <v>20</v>
      </c>
      <c r="BE124" s="116">
        <v>20</v>
      </c>
      <c r="BF124" s="116">
        <v>20</v>
      </c>
      <c r="BG124" s="116">
        <v>20</v>
      </c>
      <c r="BH124" s="116">
        <v>20</v>
      </c>
      <c r="BI124" s="116">
        <v>20</v>
      </c>
      <c r="BJ124" s="112">
        <v>19</v>
      </c>
      <c r="BK124" s="112">
        <v>19</v>
      </c>
      <c r="BL124" s="112">
        <v>19</v>
      </c>
      <c r="BM124" s="112">
        <v>19</v>
      </c>
      <c r="BN124" s="112">
        <v>19</v>
      </c>
      <c r="BO124" s="112">
        <v>19</v>
      </c>
      <c r="BP124" s="111">
        <v>19</v>
      </c>
      <c r="BQ124" s="111">
        <v>19</v>
      </c>
      <c r="BR124" s="111">
        <v>19</v>
      </c>
      <c r="BS124" s="111">
        <v>19</v>
      </c>
      <c r="BT124" s="111">
        <v>19</v>
      </c>
      <c r="BU124" s="111">
        <v>19</v>
      </c>
    </row>
    <row r="125" spans="1:73" x14ac:dyDescent="0.25">
      <c r="A125" s="113">
        <v>31.5</v>
      </c>
      <c r="B125" s="142">
        <v>20</v>
      </c>
      <c r="C125" s="112">
        <v>20</v>
      </c>
      <c r="D125" s="112">
        <v>20</v>
      </c>
      <c r="E125" s="112">
        <v>20</v>
      </c>
      <c r="F125" s="112">
        <v>20</v>
      </c>
      <c r="G125" s="112">
        <v>20</v>
      </c>
      <c r="H125" s="111">
        <v>20</v>
      </c>
      <c r="I125" s="111">
        <v>20</v>
      </c>
      <c r="J125" s="111">
        <v>20</v>
      </c>
      <c r="K125" s="111">
        <v>20</v>
      </c>
      <c r="L125" s="111">
        <v>20</v>
      </c>
      <c r="M125" s="111">
        <v>20</v>
      </c>
      <c r="N125" s="112">
        <v>20</v>
      </c>
      <c r="O125" s="112">
        <v>20</v>
      </c>
      <c r="P125" s="112">
        <v>20</v>
      </c>
      <c r="Q125" s="112">
        <v>20</v>
      </c>
      <c r="R125" s="112">
        <v>20</v>
      </c>
      <c r="S125" s="112">
        <v>20</v>
      </c>
      <c r="T125" s="111">
        <v>20</v>
      </c>
      <c r="U125" s="111">
        <v>20</v>
      </c>
      <c r="V125" s="111">
        <v>20</v>
      </c>
      <c r="W125" s="111">
        <v>20</v>
      </c>
      <c r="X125" s="111">
        <v>20</v>
      </c>
      <c r="Y125" s="111">
        <v>20</v>
      </c>
      <c r="Z125" s="112">
        <v>20</v>
      </c>
      <c r="AA125" s="112">
        <v>20</v>
      </c>
      <c r="AB125" s="112">
        <v>20</v>
      </c>
      <c r="AC125" s="112">
        <v>20</v>
      </c>
      <c r="AD125" s="112">
        <v>20</v>
      </c>
      <c r="AE125" s="112">
        <v>20</v>
      </c>
      <c r="AF125" s="111">
        <v>20</v>
      </c>
      <c r="AG125" s="111">
        <v>20</v>
      </c>
      <c r="AH125" s="111">
        <v>20</v>
      </c>
      <c r="AI125" s="111">
        <v>20</v>
      </c>
      <c r="AJ125" s="111">
        <v>20</v>
      </c>
      <c r="AK125" s="111">
        <v>20</v>
      </c>
      <c r="AL125" s="112">
        <v>20</v>
      </c>
      <c r="AM125" s="112">
        <v>20</v>
      </c>
      <c r="AN125" s="112">
        <v>20</v>
      </c>
      <c r="AO125" s="112">
        <v>20</v>
      </c>
      <c r="AP125" s="112">
        <v>20</v>
      </c>
      <c r="AQ125" s="112">
        <v>20</v>
      </c>
      <c r="AR125" s="111">
        <v>20</v>
      </c>
      <c r="AS125" s="111">
        <v>20</v>
      </c>
      <c r="AT125" s="111">
        <v>20</v>
      </c>
      <c r="AU125" s="111">
        <v>20</v>
      </c>
      <c r="AV125" s="111">
        <v>20</v>
      </c>
      <c r="AW125" s="111">
        <v>20</v>
      </c>
      <c r="AX125" s="112">
        <v>20</v>
      </c>
      <c r="AY125" s="112">
        <v>20</v>
      </c>
      <c r="AZ125" s="112">
        <v>20</v>
      </c>
      <c r="BA125" s="112">
        <v>20</v>
      </c>
      <c r="BB125" s="112">
        <v>20</v>
      </c>
      <c r="BC125" s="112">
        <v>20</v>
      </c>
      <c r="BD125" s="111">
        <v>20</v>
      </c>
      <c r="BE125" s="111">
        <v>20</v>
      </c>
      <c r="BF125" s="111">
        <v>20</v>
      </c>
      <c r="BG125" s="111">
        <v>20</v>
      </c>
      <c r="BH125" s="111">
        <v>20</v>
      </c>
      <c r="BI125" s="111">
        <v>20</v>
      </c>
      <c r="BJ125" s="117">
        <v>20</v>
      </c>
      <c r="BK125" s="117">
        <v>20</v>
      </c>
      <c r="BL125" s="117">
        <v>20</v>
      </c>
      <c r="BM125" s="117">
        <v>20</v>
      </c>
      <c r="BN125" s="117">
        <v>20</v>
      </c>
      <c r="BO125" s="117">
        <v>20</v>
      </c>
      <c r="BP125" s="111">
        <v>19</v>
      </c>
      <c r="BQ125" s="111">
        <v>19</v>
      </c>
      <c r="BR125" s="111">
        <v>19</v>
      </c>
      <c r="BS125" s="111">
        <v>19</v>
      </c>
      <c r="BT125" s="111">
        <v>19</v>
      </c>
      <c r="BU125" s="111">
        <v>19</v>
      </c>
    </row>
    <row r="126" spans="1:73" x14ac:dyDescent="0.25">
      <c r="A126" s="113">
        <v>32</v>
      </c>
      <c r="B126" s="142">
        <v>20</v>
      </c>
      <c r="C126" s="112">
        <v>20</v>
      </c>
      <c r="D126" s="112">
        <v>20</v>
      </c>
      <c r="E126" s="112">
        <v>20</v>
      </c>
      <c r="F126" s="112">
        <v>20</v>
      </c>
      <c r="G126" s="112">
        <v>20</v>
      </c>
      <c r="H126" s="111">
        <v>20</v>
      </c>
      <c r="I126" s="111">
        <v>20</v>
      </c>
      <c r="J126" s="111">
        <v>20</v>
      </c>
      <c r="K126" s="111">
        <v>20</v>
      </c>
      <c r="L126" s="111">
        <v>20</v>
      </c>
      <c r="M126" s="111">
        <v>20</v>
      </c>
      <c r="N126" s="112">
        <v>20</v>
      </c>
      <c r="O126" s="112">
        <v>20</v>
      </c>
      <c r="P126" s="112">
        <v>20</v>
      </c>
      <c r="Q126" s="112">
        <v>20</v>
      </c>
      <c r="R126" s="112">
        <v>20</v>
      </c>
      <c r="S126" s="112">
        <v>20</v>
      </c>
      <c r="T126" s="111">
        <v>20</v>
      </c>
      <c r="U126" s="111">
        <v>20</v>
      </c>
      <c r="V126" s="111">
        <v>20</v>
      </c>
      <c r="W126" s="111">
        <v>20</v>
      </c>
      <c r="X126" s="111">
        <v>20</v>
      </c>
      <c r="Y126" s="111">
        <v>20</v>
      </c>
      <c r="Z126" s="112">
        <v>20</v>
      </c>
      <c r="AA126" s="112">
        <v>20</v>
      </c>
      <c r="AB126" s="112">
        <v>20</v>
      </c>
      <c r="AC126" s="112">
        <v>20</v>
      </c>
      <c r="AD126" s="112">
        <v>20</v>
      </c>
      <c r="AE126" s="112">
        <v>20</v>
      </c>
      <c r="AF126" s="111">
        <v>20</v>
      </c>
      <c r="AG126" s="111">
        <v>20</v>
      </c>
      <c r="AH126" s="111">
        <v>20</v>
      </c>
      <c r="AI126" s="111">
        <v>20</v>
      </c>
      <c r="AJ126" s="111">
        <v>20</v>
      </c>
      <c r="AK126" s="111">
        <v>20</v>
      </c>
      <c r="AL126" s="112">
        <v>20</v>
      </c>
      <c r="AM126" s="112">
        <v>20</v>
      </c>
      <c r="AN126" s="112">
        <v>20</v>
      </c>
      <c r="AO126" s="112">
        <v>20</v>
      </c>
      <c r="AP126" s="112">
        <v>20</v>
      </c>
      <c r="AQ126" s="112">
        <v>20</v>
      </c>
      <c r="AR126" s="111">
        <v>20</v>
      </c>
      <c r="AS126" s="111">
        <v>20</v>
      </c>
      <c r="AT126" s="111">
        <v>20</v>
      </c>
      <c r="AU126" s="111">
        <v>20</v>
      </c>
      <c r="AV126" s="111">
        <v>20</v>
      </c>
      <c r="AW126" s="111">
        <v>20</v>
      </c>
      <c r="AX126" s="112">
        <v>20</v>
      </c>
      <c r="AY126" s="112">
        <v>20</v>
      </c>
      <c r="AZ126" s="112">
        <v>20</v>
      </c>
      <c r="BA126" s="112">
        <v>20</v>
      </c>
      <c r="BB126" s="112">
        <v>20</v>
      </c>
      <c r="BC126" s="112">
        <v>20</v>
      </c>
      <c r="BD126" s="111">
        <v>20</v>
      </c>
      <c r="BE126" s="111">
        <v>20</v>
      </c>
      <c r="BF126" s="111">
        <v>20</v>
      </c>
      <c r="BG126" s="111">
        <v>20</v>
      </c>
      <c r="BH126" s="111">
        <v>20</v>
      </c>
      <c r="BI126" s="111">
        <v>20</v>
      </c>
      <c r="BJ126" s="112">
        <v>20</v>
      </c>
      <c r="BK126" s="112">
        <v>20</v>
      </c>
      <c r="BL126" s="112">
        <v>20</v>
      </c>
      <c r="BM126" s="112">
        <v>20</v>
      </c>
      <c r="BN126" s="112">
        <v>20</v>
      </c>
      <c r="BO126" s="112">
        <v>20</v>
      </c>
      <c r="BP126" s="116">
        <v>20</v>
      </c>
      <c r="BQ126" s="116">
        <v>20</v>
      </c>
      <c r="BR126" s="116">
        <v>20</v>
      </c>
      <c r="BS126" s="116">
        <v>20</v>
      </c>
      <c r="BT126" s="116">
        <v>20</v>
      </c>
      <c r="BU126" s="116">
        <v>20</v>
      </c>
    </row>
  </sheetData>
  <sheetProtection password="CF03" sheet="1" objects="1" scenarios="1"/>
  <phoneticPr fontId="0" type="noConversion"/>
  <pageMargins left="0.78740157480314965" right="0.78740157480314965" top="0.98425196850393704" bottom="0.98425196850393704" header="0.51181102362204722" footer="0.51181102362204722"/>
  <pageSetup orientation="portrait" r:id="rId1"/>
  <headerFooter alignWithMargins="0">
    <oddHeader xml:space="preserve">&amp;RPage : &amp;P/&amp;N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75D5A-14B3-4796-83A2-13A3468200AA}">
  <sheetPr codeName="Feuil16">
    <tabColor rgb="FFCCFFFF"/>
    <pageSetUpPr fitToPage="1"/>
  </sheetPr>
  <dimension ref="A1:BU157"/>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3.2" x14ac:dyDescent="0.25"/>
  <cols>
    <col min="1" max="1" width="31.6640625" style="3" customWidth="1"/>
    <col min="2" max="4" width="3" bestFit="1" customWidth="1"/>
    <col min="5" max="5" width="3" customWidth="1"/>
    <col min="6" max="28" width="3" bestFit="1" customWidth="1"/>
    <col min="29" max="73" width="4" bestFit="1" customWidth="1"/>
  </cols>
  <sheetData>
    <row r="1" spans="1:73" s="1" customFormat="1" ht="96.75" customHeight="1" x14ac:dyDescent="0.25">
      <c r="A1" s="2"/>
      <c r="B1" s="105">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18">
        <v>50</v>
      </c>
      <c r="B2" s="117">
        <v>0</v>
      </c>
      <c r="C2" s="117">
        <v>0</v>
      </c>
      <c r="D2" s="117">
        <v>0</v>
      </c>
      <c r="E2" s="117">
        <v>0</v>
      </c>
      <c r="F2" s="117">
        <v>0</v>
      </c>
      <c r="G2" s="117">
        <v>0</v>
      </c>
      <c r="H2" s="119">
        <v>0</v>
      </c>
      <c r="I2" s="119">
        <v>0</v>
      </c>
      <c r="J2" s="119">
        <v>0</v>
      </c>
      <c r="K2" s="119">
        <v>0</v>
      </c>
      <c r="L2" s="119">
        <v>0</v>
      </c>
      <c r="M2" s="119">
        <v>0</v>
      </c>
      <c r="N2" s="112">
        <v>0</v>
      </c>
      <c r="O2" s="112">
        <v>0</v>
      </c>
      <c r="P2" s="112">
        <v>0</v>
      </c>
      <c r="Q2" s="112">
        <v>0</v>
      </c>
      <c r="R2" s="112">
        <v>0</v>
      </c>
      <c r="S2" s="112">
        <v>0</v>
      </c>
      <c r="T2" s="119">
        <v>0</v>
      </c>
      <c r="U2" s="119">
        <v>0</v>
      </c>
      <c r="V2" s="119">
        <v>0</v>
      </c>
      <c r="W2" s="119">
        <v>0</v>
      </c>
      <c r="X2" s="119">
        <v>0</v>
      </c>
      <c r="Y2" s="119">
        <v>0</v>
      </c>
      <c r="Z2" s="112">
        <v>0</v>
      </c>
      <c r="AA2" s="112">
        <v>0</v>
      </c>
      <c r="AB2" s="112">
        <v>0</v>
      </c>
      <c r="AC2" s="112">
        <v>0</v>
      </c>
      <c r="AD2" s="112">
        <v>0</v>
      </c>
      <c r="AE2" s="112">
        <v>0</v>
      </c>
      <c r="AF2" s="119">
        <v>0</v>
      </c>
      <c r="AG2" s="119">
        <v>0</v>
      </c>
      <c r="AH2" s="119">
        <v>0</v>
      </c>
      <c r="AI2" s="119">
        <v>0</v>
      </c>
      <c r="AJ2" s="119">
        <v>0</v>
      </c>
      <c r="AK2" s="119">
        <v>0</v>
      </c>
      <c r="AL2" s="112">
        <v>0</v>
      </c>
      <c r="AM2" s="112">
        <v>0</v>
      </c>
      <c r="AN2" s="112">
        <v>0</v>
      </c>
      <c r="AO2" s="112">
        <v>0</v>
      </c>
      <c r="AP2" s="112">
        <v>0</v>
      </c>
      <c r="AQ2" s="112">
        <v>0</v>
      </c>
      <c r="AR2" s="119">
        <v>0</v>
      </c>
      <c r="AS2" s="119">
        <v>0</v>
      </c>
      <c r="AT2" s="119">
        <v>0</v>
      </c>
      <c r="AU2" s="119">
        <v>0</v>
      </c>
      <c r="AV2" s="119">
        <v>0</v>
      </c>
      <c r="AW2" s="119">
        <v>0</v>
      </c>
      <c r="AX2" s="112">
        <v>0</v>
      </c>
      <c r="AY2" s="112">
        <v>0</v>
      </c>
      <c r="AZ2" s="112">
        <v>0</v>
      </c>
      <c r="BA2" s="112">
        <v>0</v>
      </c>
      <c r="BB2" s="112">
        <v>0</v>
      </c>
      <c r="BC2" s="112">
        <v>0</v>
      </c>
      <c r="BD2" s="119">
        <v>0</v>
      </c>
      <c r="BE2" s="119">
        <v>0</v>
      </c>
      <c r="BF2" s="119">
        <v>0</v>
      </c>
      <c r="BG2" s="119">
        <v>0</v>
      </c>
      <c r="BH2" s="119">
        <v>0</v>
      </c>
      <c r="BI2" s="119">
        <v>0</v>
      </c>
      <c r="BJ2" s="112">
        <v>0</v>
      </c>
      <c r="BK2" s="112">
        <v>0</v>
      </c>
      <c r="BL2" s="112">
        <v>0</v>
      </c>
      <c r="BM2" s="112">
        <v>0</v>
      </c>
      <c r="BN2" s="112">
        <v>0</v>
      </c>
      <c r="BO2" s="112">
        <v>0</v>
      </c>
      <c r="BP2" s="119">
        <v>0</v>
      </c>
      <c r="BQ2" s="119">
        <v>0</v>
      </c>
      <c r="BR2" s="119">
        <v>0</v>
      </c>
      <c r="BS2" s="119">
        <v>0</v>
      </c>
      <c r="BT2" s="119">
        <v>0</v>
      </c>
      <c r="BU2" s="119">
        <v>0</v>
      </c>
    </row>
    <row r="3" spans="1:73" x14ac:dyDescent="0.25">
      <c r="A3" s="118">
        <v>51</v>
      </c>
      <c r="B3" s="117">
        <v>0</v>
      </c>
      <c r="C3" s="117">
        <v>0</v>
      </c>
      <c r="D3" s="117">
        <v>0</v>
      </c>
      <c r="E3" s="117">
        <v>0</v>
      </c>
      <c r="F3" s="117">
        <v>0</v>
      </c>
      <c r="G3" s="117">
        <v>0</v>
      </c>
      <c r="H3" s="119">
        <v>0</v>
      </c>
      <c r="I3" s="119">
        <v>0</v>
      </c>
      <c r="J3" s="119">
        <v>0</v>
      </c>
      <c r="K3" s="119">
        <v>0</v>
      </c>
      <c r="L3" s="119">
        <v>0</v>
      </c>
      <c r="M3" s="119">
        <v>0</v>
      </c>
      <c r="N3" s="112">
        <v>0</v>
      </c>
      <c r="O3" s="112">
        <v>0</v>
      </c>
      <c r="P3" s="112">
        <v>0</v>
      </c>
      <c r="Q3" s="112">
        <v>0</v>
      </c>
      <c r="R3" s="112">
        <v>0</v>
      </c>
      <c r="S3" s="112">
        <v>0</v>
      </c>
      <c r="T3" s="119">
        <v>0</v>
      </c>
      <c r="U3" s="119">
        <v>0</v>
      </c>
      <c r="V3" s="119">
        <v>0</v>
      </c>
      <c r="W3" s="119">
        <v>0</v>
      </c>
      <c r="X3" s="119">
        <v>0</v>
      </c>
      <c r="Y3" s="119">
        <v>0</v>
      </c>
      <c r="Z3" s="112">
        <v>0</v>
      </c>
      <c r="AA3" s="112">
        <v>0</v>
      </c>
      <c r="AB3" s="112">
        <v>0</v>
      </c>
      <c r="AC3" s="112">
        <v>0</v>
      </c>
      <c r="AD3" s="112">
        <v>0</v>
      </c>
      <c r="AE3" s="112">
        <v>0</v>
      </c>
      <c r="AF3" s="119">
        <v>0</v>
      </c>
      <c r="AG3" s="119">
        <v>0</v>
      </c>
      <c r="AH3" s="119">
        <v>0</v>
      </c>
      <c r="AI3" s="119">
        <v>0</v>
      </c>
      <c r="AJ3" s="119">
        <v>0</v>
      </c>
      <c r="AK3" s="119">
        <v>0</v>
      </c>
      <c r="AL3" s="112">
        <v>0</v>
      </c>
      <c r="AM3" s="112">
        <v>0</v>
      </c>
      <c r="AN3" s="112">
        <v>0</v>
      </c>
      <c r="AO3" s="112">
        <v>0</v>
      </c>
      <c r="AP3" s="112">
        <v>0</v>
      </c>
      <c r="AQ3" s="112">
        <v>0</v>
      </c>
      <c r="AR3" s="119">
        <v>0</v>
      </c>
      <c r="AS3" s="119">
        <v>0</v>
      </c>
      <c r="AT3" s="119">
        <v>0</v>
      </c>
      <c r="AU3" s="119">
        <v>0</v>
      </c>
      <c r="AV3" s="119">
        <v>0</v>
      </c>
      <c r="AW3" s="119">
        <v>0</v>
      </c>
      <c r="AX3" s="112">
        <v>0</v>
      </c>
      <c r="AY3" s="112">
        <v>0</v>
      </c>
      <c r="AZ3" s="112">
        <v>0</v>
      </c>
      <c r="BA3" s="112">
        <v>0</v>
      </c>
      <c r="BB3" s="112">
        <v>0</v>
      </c>
      <c r="BC3" s="112">
        <v>0</v>
      </c>
      <c r="BD3" s="119">
        <v>0</v>
      </c>
      <c r="BE3" s="119">
        <v>0</v>
      </c>
      <c r="BF3" s="119">
        <v>0</v>
      </c>
      <c r="BG3" s="119">
        <v>0</v>
      </c>
      <c r="BH3" s="119">
        <v>0</v>
      </c>
      <c r="BI3" s="119">
        <v>0</v>
      </c>
      <c r="BJ3" s="112">
        <v>0</v>
      </c>
      <c r="BK3" s="112">
        <v>0</v>
      </c>
      <c r="BL3" s="112">
        <v>0</v>
      </c>
      <c r="BM3" s="112">
        <v>0</v>
      </c>
      <c r="BN3" s="112">
        <v>0</v>
      </c>
      <c r="BO3" s="112">
        <v>0</v>
      </c>
      <c r="BP3" s="119">
        <v>0</v>
      </c>
      <c r="BQ3" s="119">
        <v>0</v>
      </c>
      <c r="BR3" s="119">
        <v>0</v>
      </c>
      <c r="BS3" s="119">
        <v>0</v>
      </c>
      <c r="BT3" s="119">
        <v>0</v>
      </c>
      <c r="BU3" s="119">
        <v>0</v>
      </c>
    </row>
    <row r="4" spans="1:73" x14ac:dyDescent="0.25">
      <c r="A4" s="118">
        <v>52</v>
      </c>
      <c r="B4" s="117">
        <v>0</v>
      </c>
      <c r="C4" s="117">
        <v>0</v>
      </c>
      <c r="D4" s="117">
        <v>0</v>
      </c>
      <c r="E4" s="117">
        <v>0</v>
      </c>
      <c r="F4" s="117">
        <v>0</v>
      </c>
      <c r="G4" s="117">
        <v>0</v>
      </c>
      <c r="H4" s="119">
        <v>0</v>
      </c>
      <c r="I4" s="119">
        <v>0</v>
      </c>
      <c r="J4" s="119">
        <v>0</v>
      </c>
      <c r="K4" s="119">
        <v>0</v>
      </c>
      <c r="L4" s="119">
        <v>0</v>
      </c>
      <c r="M4" s="119">
        <v>0</v>
      </c>
      <c r="N4" s="112">
        <v>0</v>
      </c>
      <c r="O4" s="112">
        <v>0</v>
      </c>
      <c r="P4" s="112">
        <v>0</v>
      </c>
      <c r="Q4" s="112">
        <v>0</v>
      </c>
      <c r="R4" s="112">
        <v>0</v>
      </c>
      <c r="S4" s="112">
        <v>0</v>
      </c>
      <c r="T4" s="119">
        <v>0</v>
      </c>
      <c r="U4" s="119">
        <v>0</v>
      </c>
      <c r="V4" s="119">
        <v>0</v>
      </c>
      <c r="W4" s="119">
        <v>0</v>
      </c>
      <c r="X4" s="119">
        <v>0</v>
      </c>
      <c r="Y4" s="119">
        <v>0</v>
      </c>
      <c r="Z4" s="112">
        <v>0</v>
      </c>
      <c r="AA4" s="112">
        <v>0</v>
      </c>
      <c r="AB4" s="112">
        <v>0</v>
      </c>
      <c r="AC4" s="112">
        <v>0</v>
      </c>
      <c r="AD4" s="112">
        <v>0</v>
      </c>
      <c r="AE4" s="112">
        <v>0</v>
      </c>
      <c r="AF4" s="119">
        <v>0</v>
      </c>
      <c r="AG4" s="119">
        <v>0</v>
      </c>
      <c r="AH4" s="119">
        <v>0</v>
      </c>
      <c r="AI4" s="119">
        <v>0</v>
      </c>
      <c r="AJ4" s="119">
        <v>0</v>
      </c>
      <c r="AK4" s="119">
        <v>0</v>
      </c>
      <c r="AL4" s="112">
        <v>0</v>
      </c>
      <c r="AM4" s="112">
        <v>0</v>
      </c>
      <c r="AN4" s="112">
        <v>0</v>
      </c>
      <c r="AO4" s="112">
        <v>0</v>
      </c>
      <c r="AP4" s="112">
        <v>0</v>
      </c>
      <c r="AQ4" s="112">
        <v>0</v>
      </c>
      <c r="AR4" s="119">
        <v>0</v>
      </c>
      <c r="AS4" s="119">
        <v>0</v>
      </c>
      <c r="AT4" s="119">
        <v>0</v>
      </c>
      <c r="AU4" s="119">
        <v>0</v>
      </c>
      <c r="AV4" s="119">
        <v>0</v>
      </c>
      <c r="AW4" s="119">
        <v>0</v>
      </c>
      <c r="AX4" s="112">
        <v>0</v>
      </c>
      <c r="AY4" s="112">
        <v>0</v>
      </c>
      <c r="AZ4" s="112">
        <v>0</v>
      </c>
      <c r="BA4" s="112">
        <v>0</v>
      </c>
      <c r="BB4" s="112">
        <v>0</v>
      </c>
      <c r="BC4" s="112">
        <v>0</v>
      </c>
      <c r="BD4" s="119">
        <v>0</v>
      </c>
      <c r="BE4" s="119">
        <v>0</v>
      </c>
      <c r="BF4" s="119">
        <v>0</v>
      </c>
      <c r="BG4" s="119">
        <v>0</v>
      </c>
      <c r="BH4" s="119">
        <v>0</v>
      </c>
      <c r="BI4" s="119">
        <v>0</v>
      </c>
      <c r="BJ4" s="112">
        <v>0</v>
      </c>
      <c r="BK4" s="112">
        <v>0</v>
      </c>
      <c r="BL4" s="112">
        <v>0</v>
      </c>
      <c r="BM4" s="112">
        <v>0</v>
      </c>
      <c r="BN4" s="112">
        <v>0</v>
      </c>
      <c r="BO4" s="112">
        <v>0</v>
      </c>
      <c r="BP4" s="119">
        <v>0</v>
      </c>
      <c r="BQ4" s="119">
        <v>0</v>
      </c>
      <c r="BR4" s="119">
        <v>0</v>
      </c>
      <c r="BS4" s="119">
        <v>0</v>
      </c>
      <c r="BT4" s="119">
        <v>0</v>
      </c>
      <c r="BU4" s="119">
        <v>0</v>
      </c>
    </row>
    <row r="5" spans="1:73" x14ac:dyDescent="0.25">
      <c r="A5" s="118">
        <v>53</v>
      </c>
      <c r="B5" s="117">
        <v>0</v>
      </c>
      <c r="C5" s="117">
        <v>0</v>
      </c>
      <c r="D5" s="117">
        <v>0</v>
      </c>
      <c r="E5" s="117">
        <v>0</v>
      </c>
      <c r="F5" s="117">
        <v>0</v>
      </c>
      <c r="G5" s="117">
        <v>0</v>
      </c>
      <c r="H5" s="119">
        <v>0</v>
      </c>
      <c r="I5" s="119">
        <v>0</v>
      </c>
      <c r="J5" s="119">
        <v>0</v>
      </c>
      <c r="K5" s="119">
        <v>0</v>
      </c>
      <c r="L5" s="119">
        <v>0</v>
      </c>
      <c r="M5" s="119">
        <v>0</v>
      </c>
      <c r="N5" s="112">
        <v>0</v>
      </c>
      <c r="O5" s="112">
        <v>0</v>
      </c>
      <c r="P5" s="112">
        <v>0</v>
      </c>
      <c r="Q5" s="112">
        <v>0</v>
      </c>
      <c r="R5" s="112">
        <v>0</v>
      </c>
      <c r="S5" s="112">
        <v>0</v>
      </c>
      <c r="T5" s="119">
        <v>0</v>
      </c>
      <c r="U5" s="119">
        <v>0</v>
      </c>
      <c r="V5" s="119">
        <v>0</v>
      </c>
      <c r="W5" s="119">
        <v>0</v>
      </c>
      <c r="X5" s="119">
        <v>0</v>
      </c>
      <c r="Y5" s="119">
        <v>0</v>
      </c>
      <c r="Z5" s="112">
        <v>0</v>
      </c>
      <c r="AA5" s="112">
        <v>0</v>
      </c>
      <c r="AB5" s="112">
        <v>0</v>
      </c>
      <c r="AC5" s="112">
        <v>0</v>
      </c>
      <c r="AD5" s="112">
        <v>0</v>
      </c>
      <c r="AE5" s="112">
        <v>0</v>
      </c>
      <c r="AF5" s="119">
        <v>0</v>
      </c>
      <c r="AG5" s="119">
        <v>0</v>
      </c>
      <c r="AH5" s="119">
        <v>0</v>
      </c>
      <c r="AI5" s="119">
        <v>0</v>
      </c>
      <c r="AJ5" s="119">
        <v>0</v>
      </c>
      <c r="AK5" s="119">
        <v>0</v>
      </c>
      <c r="AL5" s="112">
        <v>0</v>
      </c>
      <c r="AM5" s="112">
        <v>0</v>
      </c>
      <c r="AN5" s="112">
        <v>0</v>
      </c>
      <c r="AO5" s="112">
        <v>0</v>
      </c>
      <c r="AP5" s="112">
        <v>0</v>
      </c>
      <c r="AQ5" s="112">
        <v>0</v>
      </c>
      <c r="AR5" s="119">
        <v>0</v>
      </c>
      <c r="AS5" s="119">
        <v>0</v>
      </c>
      <c r="AT5" s="119">
        <v>0</v>
      </c>
      <c r="AU5" s="119">
        <v>0</v>
      </c>
      <c r="AV5" s="119">
        <v>0</v>
      </c>
      <c r="AW5" s="119">
        <v>0</v>
      </c>
      <c r="AX5" s="112">
        <v>0</v>
      </c>
      <c r="AY5" s="112">
        <v>0</v>
      </c>
      <c r="AZ5" s="112">
        <v>0</v>
      </c>
      <c r="BA5" s="112">
        <v>0</v>
      </c>
      <c r="BB5" s="112">
        <v>0</v>
      </c>
      <c r="BC5" s="112">
        <v>0</v>
      </c>
      <c r="BD5" s="119">
        <v>0</v>
      </c>
      <c r="BE5" s="119">
        <v>0</v>
      </c>
      <c r="BF5" s="119">
        <v>0</v>
      </c>
      <c r="BG5" s="119">
        <v>0</v>
      </c>
      <c r="BH5" s="119">
        <v>0</v>
      </c>
      <c r="BI5" s="119">
        <v>0</v>
      </c>
      <c r="BJ5" s="112">
        <v>0</v>
      </c>
      <c r="BK5" s="112">
        <v>0</v>
      </c>
      <c r="BL5" s="112">
        <v>0</v>
      </c>
      <c r="BM5" s="112">
        <v>0</v>
      </c>
      <c r="BN5" s="112">
        <v>0</v>
      </c>
      <c r="BO5" s="112">
        <v>0</v>
      </c>
      <c r="BP5" s="119">
        <v>0</v>
      </c>
      <c r="BQ5" s="119">
        <v>0</v>
      </c>
      <c r="BR5" s="119">
        <v>0</v>
      </c>
      <c r="BS5" s="119">
        <v>0</v>
      </c>
      <c r="BT5" s="119">
        <v>0</v>
      </c>
      <c r="BU5" s="119">
        <v>0</v>
      </c>
    </row>
    <row r="6" spans="1:73" x14ac:dyDescent="0.25">
      <c r="A6" s="118">
        <v>54</v>
      </c>
      <c r="B6" s="117">
        <v>0</v>
      </c>
      <c r="C6" s="117">
        <v>0</v>
      </c>
      <c r="D6" s="117">
        <v>0</v>
      </c>
      <c r="E6" s="117">
        <v>0</v>
      </c>
      <c r="F6" s="117">
        <v>0</v>
      </c>
      <c r="G6" s="117">
        <v>0</v>
      </c>
      <c r="H6" s="119">
        <v>0</v>
      </c>
      <c r="I6" s="119">
        <v>0</v>
      </c>
      <c r="J6" s="119">
        <v>0</v>
      </c>
      <c r="K6" s="119">
        <v>0</v>
      </c>
      <c r="L6" s="119">
        <v>0</v>
      </c>
      <c r="M6" s="119">
        <v>0</v>
      </c>
      <c r="N6" s="112">
        <v>0</v>
      </c>
      <c r="O6" s="112">
        <v>0</v>
      </c>
      <c r="P6" s="112">
        <v>0</v>
      </c>
      <c r="Q6" s="112">
        <v>0</v>
      </c>
      <c r="R6" s="112">
        <v>0</v>
      </c>
      <c r="S6" s="112">
        <v>0</v>
      </c>
      <c r="T6" s="119">
        <v>0</v>
      </c>
      <c r="U6" s="119">
        <v>0</v>
      </c>
      <c r="V6" s="119">
        <v>0</v>
      </c>
      <c r="W6" s="119">
        <v>0</v>
      </c>
      <c r="X6" s="119">
        <v>0</v>
      </c>
      <c r="Y6" s="119">
        <v>0</v>
      </c>
      <c r="Z6" s="112">
        <v>0</v>
      </c>
      <c r="AA6" s="112">
        <v>0</v>
      </c>
      <c r="AB6" s="112">
        <v>0</v>
      </c>
      <c r="AC6" s="112">
        <v>0</v>
      </c>
      <c r="AD6" s="112">
        <v>0</v>
      </c>
      <c r="AE6" s="112">
        <v>0</v>
      </c>
      <c r="AF6" s="119">
        <v>0</v>
      </c>
      <c r="AG6" s="119">
        <v>0</v>
      </c>
      <c r="AH6" s="119">
        <v>0</v>
      </c>
      <c r="AI6" s="119">
        <v>0</v>
      </c>
      <c r="AJ6" s="119">
        <v>0</v>
      </c>
      <c r="AK6" s="119">
        <v>0</v>
      </c>
      <c r="AL6" s="112">
        <v>0</v>
      </c>
      <c r="AM6" s="112">
        <v>0</v>
      </c>
      <c r="AN6" s="112">
        <v>0</v>
      </c>
      <c r="AO6" s="112">
        <v>0</v>
      </c>
      <c r="AP6" s="112">
        <v>0</v>
      </c>
      <c r="AQ6" s="112">
        <v>0</v>
      </c>
      <c r="AR6" s="119">
        <v>0</v>
      </c>
      <c r="AS6" s="119">
        <v>0</v>
      </c>
      <c r="AT6" s="119">
        <v>0</v>
      </c>
      <c r="AU6" s="119">
        <v>0</v>
      </c>
      <c r="AV6" s="119">
        <v>0</v>
      </c>
      <c r="AW6" s="119">
        <v>0</v>
      </c>
      <c r="AX6" s="112">
        <v>0</v>
      </c>
      <c r="AY6" s="112">
        <v>0</v>
      </c>
      <c r="AZ6" s="112">
        <v>0</v>
      </c>
      <c r="BA6" s="112">
        <v>0</v>
      </c>
      <c r="BB6" s="112">
        <v>0</v>
      </c>
      <c r="BC6" s="112">
        <v>0</v>
      </c>
      <c r="BD6" s="119">
        <v>0</v>
      </c>
      <c r="BE6" s="119">
        <v>0</v>
      </c>
      <c r="BF6" s="119">
        <v>0</v>
      </c>
      <c r="BG6" s="119">
        <v>0</v>
      </c>
      <c r="BH6" s="119">
        <v>0</v>
      </c>
      <c r="BI6" s="119">
        <v>0</v>
      </c>
      <c r="BJ6" s="112">
        <v>0</v>
      </c>
      <c r="BK6" s="112">
        <v>0</v>
      </c>
      <c r="BL6" s="112">
        <v>0</v>
      </c>
      <c r="BM6" s="112">
        <v>0</v>
      </c>
      <c r="BN6" s="112">
        <v>0</v>
      </c>
      <c r="BO6" s="112">
        <v>0</v>
      </c>
      <c r="BP6" s="119">
        <v>0</v>
      </c>
      <c r="BQ6" s="119">
        <v>0</v>
      </c>
      <c r="BR6" s="119">
        <v>0</v>
      </c>
      <c r="BS6" s="119">
        <v>0</v>
      </c>
      <c r="BT6" s="119">
        <v>0</v>
      </c>
      <c r="BU6" s="119">
        <v>0</v>
      </c>
    </row>
    <row r="7" spans="1:73" x14ac:dyDescent="0.25">
      <c r="A7" s="118">
        <v>55</v>
      </c>
      <c r="B7" s="117">
        <v>0</v>
      </c>
      <c r="C7" s="117">
        <v>0</v>
      </c>
      <c r="D7" s="117">
        <v>0</v>
      </c>
      <c r="E7" s="117">
        <v>0</v>
      </c>
      <c r="F7" s="117">
        <v>0</v>
      </c>
      <c r="G7" s="117">
        <v>0</v>
      </c>
      <c r="H7" s="119">
        <v>0</v>
      </c>
      <c r="I7" s="119">
        <v>0</v>
      </c>
      <c r="J7" s="119">
        <v>0</v>
      </c>
      <c r="K7" s="119">
        <v>0</v>
      </c>
      <c r="L7" s="119">
        <v>0</v>
      </c>
      <c r="M7" s="119">
        <v>0</v>
      </c>
      <c r="N7" s="112">
        <v>0</v>
      </c>
      <c r="O7" s="112">
        <v>0</v>
      </c>
      <c r="P7" s="112">
        <v>0</v>
      </c>
      <c r="Q7" s="112">
        <v>0</v>
      </c>
      <c r="R7" s="112">
        <v>0</v>
      </c>
      <c r="S7" s="112">
        <v>0</v>
      </c>
      <c r="T7" s="119">
        <v>0</v>
      </c>
      <c r="U7" s="119">
        <v>0</v>
      </c>
      <c r="V7" s="119">
        <v>0</v>
      </c>
      <c r="W7" s="119">
        <v>0</v>
      </c>
      <c r="X7" s="119">
        <v>0</v>
      </c>
      <c r="Y7" s="119">
        <v>0</v>
      </c>
      <c r="Z7" s="112">
        <v>0</v>
      </c>
      <c r="AA7" s="112">
        <v>0</v>
      </c>
      <c r="AB7" s="112">
        <v>0</v>
      </c>
      <c r="AC7" s="112">
        <v>0</v>
      </c>
      <c r="AD7" s="112">
        <v>0</v>
      </c>
      <c r="AE7" s="112">
        <v>0</v>
      </c>
      <c r="AF7" s="119">
        <v>0</v>
      </c>
      <c r="AG7" s="119">
        <v>0</v>
      </c>
      <c r="AH7" s="119">
        <v>0</v>
      </c>
      <c r="AI7" s="119">
        <v>0</v>
      </c>
      <c r="AJ7" s="119">
        <v>0</v>
      </c>
      <c r="AK7" s="119">
        <v>0</v>
      </c>
      <c r="AL7" s="112">
        <v>0</v>
      </c>
      <c r="AM7" s="112">
        <v>0</v>
      </c>
      <c r="AN7" s="112">
        <v>0</v>
      </c>
      <c r="AO7" s="112">
        <v>0</v>
      </c>
      <c r="AP7" s="112">
        <v>0</v>
      </c>
      <c r="AQ7" s="112">
        <v>0</v>
      </c>
      <c r="AR7" s="119">
        <v>0</v>
      </c>
      <c r="AS7" s="119">
        <v>0</v>
      </c>
      <c r="AT7" s="119">
        <v>0</v>
      </c>
      <c r="AU7" s="119">
        <v>0</v>
      </c>
      <c r="AV7" s="119">
        <v>0</v>
      </c>
      <c r="AW7" s="119">
        <v>0</v>
      </c>
      <c r="AX7" s="112">
        <v>0</v>
      </c>
      <c r="AY7" s="112">
        <v>0</v>
      </c>
      <c r="AZ7" s="112">
        <v>0</v>
      </c>
      <c r="BA7" s="112">
        <v>0</v>
      </c>
      <c r="BB7" s="112">
        <v>0</v>
      </c>
      <c r="BC7" s="112">
        <v>0</v>
      </c>
      <c r="BD7" s="119">
        <v>0</v>
      </c>
      <c r="BE7" s="119">
        <v>0</v>
      </c>
      <c r="BF7" s="119">
        <v>0</v>
      </c>
      <c r="BG7" s="119">
        <v>0</v>
      </c>
      <c r="BH7" s="119">
        <v>0</v>
      </c>
      <c r="BI7" s="119">
        <v>0</v>
      </c>
      <c r="BJ7" s="112">
        <v>0</v>
      </c>
      <c r="BK7" s="112">
        <v>0</v>
      </c>
      <c r="BL7" s="112">
        <v>0</v>
      </c>
      <c r="BM7" s="112">
        <v>0</v>
      </c>
      <c r="BN7" s="112">
        <v>0</v>
      </c>
      <c r="BO7" s="112">
        <v>0</v>
      </c>
      <c r="BP7" s="119">
        <v>0</v>
      </c>
      <c r="BQ7" s="119">
        <v>0</v>
      </c>
      <c r="BR7" s="119">
        <v>0</v>
      </c>
      <c r="BS7" s="119">
        <v>0</v>
      </c>
      <c r="BT7" s="119">
        <v>0</v>
      </c>
      <c r="BU7" s="119">
        <v>0</v>
      </c>
    </row>
    <row r="8" spans="1:73" x14ac:dyDescent="0.25">
      <c r="A8" s="118">
        <v>56</v>
      </c>
      <c r="B8" s="117">
        <v>0</v>
      </c>
      <c r="C8" s="117">
        <v>0</v>
      </c>
      <c r="D8" s="117">
        <v>0</v>
      </c>
      <c r="E8" s="117">
        <v>0</v>
      </c>
      <c r="F8" s="117">
        <v>0</v>
      </c>
      <c r="G8" s="117">
        <v>0</v>
      </c>
      <c r="H8" s="119">
        <v>0</v>
      </c>
      <c r="I8" s="119">
        <v>0</v>
      </c>
      <c r="J8" s="119">
        <v>0</v>
      </c>
      <c r="K8" s="119">
        <v>0</v>
      </c>
      <c r="L8" s="119">
        <v>0</v>
      </c>
      <c r="M8" s="119">
        <v>0</v>
      </c>
      <c r="N8" s="112">
        <v>0</v>
      </c>
      <c r="O8" s="112">
        <v>0</v>
      </c>
      <c r="P8" s="112">
        <v>0</v>
      </c>
      <c r="Q8" s="112">
        <v>0</v>
      </c>
      <c r="R8" s="112">
        <v>0</v>
      </c>
      <c r="S8" s="112">
        <v>0</v>
      </c>
      <c r="T8" s="119">
        <v>0</v>
      </c>
      <c r="U8" s="119">
        <v>0</v>
      </c>
      <c r="V8" s="119">
        <v>0</v>
      </c>
      <c r="W8" s="119">
        <v>0</v>
      </c>
      <c r="X8" s="119">
        <v>0</v>
      </c>
      <c r="Y8" s="119">
        <v>0</v>
      </c>
      <c r="Z8" s="112">
        <v>0</v>
      </c>
      <c r="AA8" s="112">
        <v>0</v>
      </c>
      <c r="AB8" s="112">
        <v>0</v>
      </c>
      <c r="AC8" s="112">
        <v>0</v>
      </c>
      <c r="AD8" s="112">
        <v>0</v>
      </c>
      <c r="AE8" s="112">
        <v>0</v>
      </c>
      <c r="AF8" s="119">
        <v>0</v>
      </c>
      <c r="AG8" s="119">
        <v>0</v>
      </c>
      <c r="AH8" s="119">
        <v>0</v>
      </c>
      <c r="AI8" s="119">
        <v>0</v>
      </c>
      <c r="AJ8" s="119">
        <v>0</v>
      </c>
      <c r="AK8" s="119">
        <v>0</v>
      </c>
      <c r="AL8" s="112">
        <v>0</v>
      </c>
      <c r="AM8" s="112">
        <v>0</v>
      </c>
      <c r="AN8" s="112">
        <v>0</v>
      </c>
      <c r="AO8" s="112">
        <v>0</v>
      </c>
      <c r="AP8" s="112">
        <v>0</v>
      </c>
      <c r="AQ8" s="112">
        <v>0</v>
      </c>
      <c r="AR8" s="119">
        <v>0</v>
      </c>
      <c r="AS8" s="119">
        <v>0</v>
      </c>
      <c r="AT8" s="119">
        <v>0</v>
      </c>
      <c r="AU8" s="119">
        <v>0</v>
      </c>
      <c r="AV8" s="119">
        <v>0</v>
      </c>
      <c r="AW8" s="119">
        <v>0</v>
      </c>
      <c r="AX8" s="112">
        <v>0</v>
      </c>
      <c r="AY8" s="112">
        <v>0</v>
      </c>
      <c r="AZ8" s="112">
        <v>0</v>
      </c>
      <c r="BA8" s="112">
        <v>0</v>
      </c>
      <c r="BB8" s="112">
        <v>0</v>
      </c>
      <c r="BC8" s="112">
        <v>0</v>
      </c>
      <c r="BD8" s="119">
        <v>0</v>
      </c>
      <c r="BE8" s="119">
        <v>0</v>
      </c>
      <c r="BF8" s="119">
        <v>0</v>
      </c>
      <c r="BG8" s="119">
        <v>0</v>
      </c>
      <c r="BH8" s="119">
        <v>0</v>
      </c>
      <c r="BI8" s="119">
        <v>0</v>
      </c>
      <c r="BJ8" s="112">
        <v>0</v>
      </c>
      <c r="BK8" s="112">
        <v>0</v>
      </c>
      <c r="BL8" s="112">
        <v>0</v>
      </c>
      <c r="BM8" s="112">
        <v>0</v>
      </c>
      <c r="BN8" s="112">
        <v>0</v>
      </c>
      <c r="BO8" s="112">
        <v>0</v>
      </c>
      <c r="BP8" s="119">
        <v>0</v>
      </c>
      <c r="BQ8" s="119">
        <v>0</v>
      </c>
      <c r="BR8" s="119">
        <v>0</v>
      </c>
      <c r="BS8" s="119">
        <v>0</v>
      </c>
      <c r="BT8" s="119">
        <v>0</v>
      </c>
      <c r="BU8" s="119">
        <v>0</v>
      </c>
    </row>
    <row r="9" spans="1:73" x14ac:dyDescent="0.25">
      <c r="A9" s="118">
        <v>57</v>
      </c>
      <c r="B9" s="117">
        <v>0</v>
      </c>
      <c r="C9" s="117">
        <v>0</v>
      </c>
      <c r="D9" s="117">
        <v>0</v>
      </c>
      <c r="E9" s="117">
        <v>0</v>
      </c>
      <c r="F9" s="117">
        <v>0</v>
      </c>
      <c r="G9" s="117">
        <v>0</v>
      </c>
      <c r="H9" s="119">
        <v>0</v>
      </c>
      <c r="I9" s="119">
        <v>0</v>
      </c>
      <c r="J9" s="119">
        <v>0</v>
      </c>
      <c r="K9" s="119">
        <v>0</v>
      </c>
      <c r="L9" s="119">
        <v>0</v>
      </c>
      <c r="M9" s="119">
        <v>0</v>
      </c>
      <c r="N9" s="112">
        <v>0</v>
      </c>
      <c r="O9" s="112">
        <v>0</v>
      </c>
      <c r="P9" s="112">
        <v>0</v>
      </c>
      <c r="Q9" s="112">
        <v>0</v>
      </c>
      <c r="R9" s="112">
        <v>0</v>
      </c>
      <c r="S9" s="112">
        <v>0</v>
      </c>
      <c r="T9" s="119">
        <v>0</v>
      </c>
      <c r="U9" s="119">
        <v>0</v>
      </c>
      <c r="V9" s="119">
        <v>0</v>
      </c>
      <c r="W9" s="119">
        <v>0</v>
      </c>
      <c r="X9" s="119">
        <v>0</v>
      </c>
      <c r="Y9" s="119">
        <v>0</v>
      </c>
      <c r="Z9" s="112">
        <v>0</v>
      </c>
      <c r="AA9" s="112">
        <v>0</v>
      </c>
      <c r="AB9" s="112">
        <v>0</v>
      </c>
      <c r="AC9" s="112">
        <v>0</v>
      </c>
      <c r="AD9" s="112">
        <v>0</v>
      </c>
      <c r="AE9" s="112">
        <v>0</v>
      </c>
      <c r="AF9" s="119">
        <v>0</v>
      </c>
      <c r="AG9" s="119">
        <v>0</v>
      </c>
      <c r="AH9" s="119">
        <v>0</v>
      </c>
      <c r="AI9" s="119">
        <v>0</v>
      </c>
      <c r="AJ9" s="119">
        <v>0</v>
      </c>
      <c r="AK9" s="119">
        <v>0</v>
      </c>
      <c r="AL9" s="112">
        <v>0</v>
      </c>
      <c r="AM9" s="112">
        <v>0</v>
      </c>
      <c r="AN9" s="112">
        <v>0</v>
      </c>
      <c r="AO9" s="112">
        <v>0</v>
      </c>
      <c r="AP9" s="112">
        <v>0</v>
      </c>
      <c r="AQ9" s="112">
        <v>0</v>
      </c>
      <c r="AR9" s="119">
        <v>0</v>
      </c>
      <c r="AS9" s="119">
        <v>0</v>
      </c>
      <c r="AT9" s="119">
        <v>0</v>
      </c>
      <c r="AU9" s="119">
        <v>0</v>
      </c>
      <c r="AV9" s="119">
        <v>0</v>
      </c>
      <c r="AW9" s="119">
        <v>0</v>
      </c>
      <c r="AX9" s="112">
        <v>0</v>
      </c>
      <c r="AY9" s="112">
        <v>0</v>
      </c>
      <c r="AZ9" s="112">
        <v>0</v>
      </c>
      <c r="BA9" s="112">
        <v>0</v>
      </c>
      <c r="BB9" s="112">
        <v>0</v>
      </c>
      <c r="BC9" s="112">
        <v>0</v>
      </c>
      <c r="BD9" s="119">
        <v>0</v>
      </c>
      <c r="BE9" s="119">
        <v>0</v>
      </c>
      <c r="BF9" s="119">
        <v>0</v>
      </c>
      <c r="BG9" s="119">
        <v>0</v>
      </c>
      <c r="BH9" s="119">
        <v>0</v>
      </c>
      <c r="BI9" s="119">
        <v>0</v>
      </c>
      <c r="BJ9" s="112">
        <v>0</v>
      </c>
      <c r="BK9" s="112">
        <v>0</v>
      </c>
      <c r="BL9" s="112">
        <v>0</v>
      </c>
      <c r="BM9" s="112">
        <v>0</v>
      </c>
      <c r="BN9" s="112">
        <v>0</v>
      </c>
      <c r="BO9" s="112">
        <v>0</v>
      </c>
      <c r="BP9" s="119">
        <v>0</v>
      </c>
      <c r="BQ9" s="119">
        <v>0</v>
      </c>
      <c r="BR9" s="119">
        <v>0</v>
      </c>
      <c r="BS9" s="119">
        <v>0</v>
      </c>
      <c r="BT9" s="119">
        <v>0</v>
      </c>
      <c r="BU9" s="119">
        <v>0</v>
      </c>
    </row>
    <row r="10" spans="1:73" x14ac:dyDescent="0.25">
      <c r="A10" s="118">
        <v>58</v>
      </c>
      <c r="B10" s="117">
        <v>0</v>
      </c>
      <c r="C10" s="117">
        <v>0</v>
      </c>
      <c r="D10" s="117">
        <v>0</v>
      </c>
      <c r="E10" s="117">
        <v>0</v>
      </c>
      <c r="F10" s="117">
        <v>0</v>
      </c>
      <c r="G10" s="117">
        <v>0</v>
      </c>
      <c r="H10" s="119">
        <v>0</v>
      </c>
      <c r="I10" s="119">
        <v>0</v>
      </c>
      <c r="J10" s="119">
        <v>0</v>
      </c>
      <c r="K10" s="119">
        <v>0</v>
      </c>
      <c r="L10" s="119">
        <v>0</v>
      </c>
      <c r="M10" s="119">
        <v>0</v>
      </c>
      <c r="N10" s="112">
        <v>0</v>
      </c>
      <c r="O10" s="112">
        <v>0</v>
      </c>
      <c r="P10" s="112">
        <v>0</v>
      </c>
      <c r="Q10" s="112">
        <v>0</v>
      </c>
      <c r="R10" s="112">
        <v>0</v>
      </c>
      <c r="S10" s="112">
        <v>0</v>
      </c>
      <c r="T10" s="119">
        <v>0</v>
      </c>
      <c r="U10" s="119">
        <v>0</v>
      </c>
      <c r="V10" s="119">
        <v>0</v>
      </c>
      <c r="W10" s="119">
        <v>0</v>
      </c>
      <c r="X10" s="119">
        <v>0</v>
      </c>
      <c r="Y10" s="119">
        <v>0</v>
      </c>
      <c r="Z10" s="112">
        <v>0</v>
      </c>
      <c r="AA10" s="112">
        <v>0</v>
      </c>
      <c r="AB10" s="112">
        <v>0</v>
      </c>
      <c r="AC10" s="112">
        <v>0</v>
      </c>
      <c r="AD10" s="112">
        <v>0</v>
      </c>
      <c r="AE10" s="112">
        <v>0</v>
      </c>
      <c r="AF10" s="119">
        <v>0</v>
      </c>
      <c r="AG10" s="119">
        <v>0</v>
      </c>
      <c r="AH10" s="119">
        <v>0</v>
      </c>
      <c r="AI10" s="119">
        <v>0</v>
      </c>
      <c r="AJ10" s="119">
        <v>0</v>
      </c>
      <c r="AK10" s="119">
        <v>0</v>
      </c>
      <c r="AL10" s="112">
        <v>0</v>
      </c>
      <c r="AM10" s="112">
        <v>0</v>
      </c>
      <c r="AN10" s="112">
        <v>0</v>
      </c>
      <c r="AO10" s="112">
        <v>0</v>
      </c>
      <c r="AP10" s="112">
        <v>0</v>
      </c>
      <c r="AQ10" s="112">
        <v>0</v>
      </c>
      <c r="AR10" s="119">
        <v>0</v>
      </c>
      <c r="AS10" s="119">
        <v>0</v>
      </c>
      <c r="AT10" s="119">
        <v>0</v>
      </c>
      <c r="AU10" s="119">
        <v>0</v>
      </c>
      <c r="AV10" s="119">
        <v>0</v>
      </c>
      <c r="AW10" s="119">
        <v>0</v>
      </c>
      <c r="AX10" s="112">
        <v>0</v>
      </c>
      <c r="AY10" s="112">
        <v>0</v>
      </c>
      <c r="AZ10" s="112">
        <v>0</v>
      </c>
      <c r="BA10" s="112">
        <v>0</v>
      </c>
      <c r="BB10" s="112">
        <v>0</v>
      </c>
      <c r="BC10" s="112">
        <v>0</v>
      </c>
      <c r="BD10" s="119">
        <v>0</v>
      </c>
      <c r="BE10" s="119">
        <v>0</v>
      </c>
      <c r="BF10" s="119">
        <v>0</v>
      </c>
      <c r="BG10" s="119">
        <v>0</v>
      </c>
      <c r="BH10" s="119">
        <v>0</v>
      </c>
      <c r="BI10" s="119">
        <v>0</v>
      </c>
      <c r="BJ10" s="112">
        <v>0</v>
      </c>
      <c r="BK10" s="112">
        <v>0</v>
      </c>
      <c r="BL10" s="112">
        <v>0</v>
      </c>
      <c r="BM10" s="112">
        <v>0</v>
      </c>
      <c r="BN10" s="112">
        <v>0</v>
      </c>
      <c r="BO10" s="112">
        <v>0</v>
      </c>
      <c r="BP10" s="119">
        <v>0</v>
      </c>
      <c r="BQ10" s="119">
        <v>0</v>
      </c>
      <c r="BR10" s="119">
        <v>0</v>
      </c>
      <c r="BS10" s="119">
        <v>0</v>
      </c>
      <c r="BT10" s="119">
        <v>0</v>
      </c>
      <c r="BU10" s="119">
        <v>0</v>
      </c>
    </row>
    <row r="11" spans="1:73" x14ac:dyDescent="0.25">
      <c r="A11" s="118">
        <v>59</v>
      </c>
      <c r="B11" s="117">
        <v>0</v>
      </c>
      <c r="C11" s="117">
        <v>0</v>
      </c>
      <c r="D11" s="117">
        <v>0</v>
      </c>
      <c r="E11" s="117">
        <v>0</v>
      </c>
      <c r="F11" s="117">
        <v>0</v>
      </c>
      <c r="G11" s="117">
        <v>0</v>
      </c>
      <c r="H11" s="119">
        <v>0</v>
      </c>
      <c r="I11" s="119">
        <v>0</v>
      </c>
      <c r="J11" s="119">
        <v>0</v>
      </c>
      <c r="K11" s="119">
        <v>0</v>
      </c>
      <c r="L11" s="119">
        <v>0</v>
      </c>
      <c r="M11" s="119">
        <v>0</v>
      </c>
      <c r="N11" s="112">
        <v>0</v>
      </c>
      <c r="O11" s="112">
        <v>0</v>
      </c>
      <c r="P11" s="112">
        <v>0</v>
      </c>
      <c r="Q11" s="112">
        <v>0</v>
      </c>
      <c r="R11" s="112">
        <v>0</v>
      </c>
      <c r="S11" s="112">
        <v>0</v>
      </c>
      <c r="T11" s="119">
        <v>0</v>
      </c>
      <c r="U11" s="119">
        <v>0</v>
      </c>
      <c r="V11" s="119">
        <v>0</v>
      </c>
      <c r="W11" s="119">
        <v>0</v>
      </c>
      <c r="X11" s="119">
        <v>0</v>
      </c>
      <c r="Y11" s="119">
        <v>0</v>
      </c>
      <c r="Z11" s="112">
        <v>0</v>
      </c>
      <c r="AA11" s="112">
        <v>0</v>
      </c>
      <c r="AB11" s="112">
        <v>0</v>
      </c>
      <c r="AC11" s="112">
        <v>0</v>
      </c>
      <c r="AD11" s="112">
        <v>0</v>
      </c>
      <c r="AE11" s="112">
        <v>0</v>
      </c>
      <c r="AF11" s="119">
        <v>0</v>
      </c>
      <c r="AG11" s="119">
        <v>0</v>
      </c>
      <c r="AH11" s="119">
        <v>0</v>
      </c>
      <c r="AI11" s="119">
        <v>0</v>
      </c>
      <c r="AJ11" s="119">
        <v>0</v>
      </c>
      <c r="AK11" s="119">
        <v>0</v>
      </c>
      <c r="AL11" s="112">
        <v>0</v>
      </c>
      <c r="AM11" s="112">
        <v>0</v>
      </c>
      <c r="AN11" s="112">
        <v>0</v>
      </c>
      <c r="AO11" s="112">
        <v>0</v>
      </c>
      <c r="AP11" s="112">
        <v>0</v>
      </c>
      <c r="AQ11" s="112">
        <v>0</v>
      </c>
      <c r="AR11" s="119">
        <v>0</v>
      </c>
      <c r="AS11" s="119">
        <v>0</v>
      </c>
      <c r="AT11" s="119">
        <v>0</v>
      </c>
      <c r="AU11" s="119">
        <v>0</v>
      </c>
      <c r="AV11" s="119">
        <v>0</v>
      </c>
      <c r="AW11" s="119">
        <v>0</v>
      </c>
      <c r="AX11" s="112">
        <v>0</v>
      </c>
      <c r="AY11" s="112">
        <v>0</v>
      </c>
      <c r="AZ11" s="112">
        <v>0</v>
      </c>
      <c r="BA11" s="112">
        <v>0</v>
      </c>
      <c r="BB11" s="112">
        <v>0</v>
      </c>
      <c r="BC11" s="112">
        <v>0</v>
      </c>
      <c r="BD11" s="119">
        <v>0</v>
      </c>
      <c r="BE11" s="119">
        <v>0</v>
      </c>
      <c r="BF11" s="119">
        <v>0</v>
      </c>
      <c r="BG11" s="119">
        <v>0</v>
      </c>
      <c r="BH11" s="119">
        <v>0</v>
      </c>
      <c r="BI11" s="119">
        <v>0</v>
      </c>
      <c r="BJ11" s="112">
        <v>0</v>
      </c>
      <c r="BK11" s="112">
        <v>0</v>
      </c>
      <c r="BL11" s="112">
        <v>0</v>
      </c>
      <c r="BM11" s="112">
        <v>0</v>
      </c>
      <c r="BN11" s="112">
        <v>0</v>
      </c>
      <c r="BO11" s="112">
        <v>0</v>
      </c>
      <c r="BP11" s="119">
        <v>0</v>
      </c>
      <c r="BQ11" s="119">
        <v>0</v>
      </c>
      <c r="BR11" s="119">
        <v>0</v>
      </c>
      <c r="BS11" s="119">
        <v>0</v>
      </c>
      <c r="BT11" s="119">
        <v>0</v>
      </c>
      <c r="BU11" s="119">
        <v>0</v>
      </c>
    </row>
    <row r="12" spans="1:73" x14ac:dyDescent="0.25">
      <c r="A12" s="118">
        <v>60</v>
      </c>
      <c r="B12" s="117">
        <v>0</v>
      </c>
      <c r="C12" s="117">
        <v>0</v>
      </c>
      <c r="D12" s="117">
        <v>0</v>
      </c>
      <c r="E12" s="117">
        <v>0</v>
      </c>
      <c r="F12" s="117">
        <v>0</v>
      </c>
      <c r="G12" s="117">
        <v>0</v>
      </c>
      <c r="H12" s="119">
        <v>0</v>
      </c>
      <c r="I12" s="119">
        <v>0</v>
      </c>
      <c r="J12" s="119">
        <v>0</v>
      </c>
      <c r="K12" s="119">
        <v>0</v>
      </c>
      <c r="L12" s="119">
        <v>0</v>
      </c>
      <c r="M12" s="119">
        <v>0</v>
      </c>
      <c r="N12" s="112">
        <v>0</v>
      </c>
      <c r="O12" s="112">
        <v>0</v>
      </c>
      <c r="P12" s="112">
        <v>0</v>
      </c>
      <c r="Q12" s="112">
        <v>0</v>
      </c>
      <c r="R12" s="112">
        <v>0</v>
      </c>
      <c r="S12" s="112">
        <v>0</v>
      </c>
      <c r="T12" s="119">
        <v>0</v>
      </c>
      <c r="U12" s="119">
        <v>0</v>
      </c>
      <c r="V12" s="119">
        <v>0</v>
      </c>
      <c r="W12" s="119">
        <v>0</v>
      </c>
      <c r="X12" s="119">
        <v>0</v>
      </c>
      <c r="Y12" s="119">
        <v>0</v>
      </c>
      <c r="Z12" s="112">
        <v>0</v>
      </c>
      <c r="AA12" s="112">
        <v>0</v>
      </c>
      <c r="AB12" s="112">
        <v>0</v>
      </c>
      <c r="AC12" s="112">
        <v>0</v>
      </c>
      <c r="AD12" s="112">
        <v>0</v>
      </c>
      <c r="AE12" s="112">
        <v>0</v>
      </c>
      <c r="AF12" s="119">
        <v>0</v>
      </c>
      <c r="AG12" s="119">
        <v>0</v>
      </c>
      <c r="AH12" s="119">
        <v>0</v>
      </c>
      <c r="AI12" s="119">
        <v>0</v>
      </c>
      <c r="AJ12" s="119">
        <v>0</v>
      </c>
      <c r="AK12" s="119">
        <v>0</v>
      </c>
      <c r="AL12" s="112">
        <v>0</v>
      </c>
      <c r="AM12" s="112">
        <v>0</v>
      </c>
      <c r="AN12" s="112">
        <v>0</v>
      </c>
      <c r="AO12" s="112">
        <v>0</v>
      </c>
      <c r="AP12" s="112">
        <v>0</v>
      </c>
      <c r="AQ12" s="112">
        <v>0</v>
      </c>
      <c r="AR12" s="119">
        <v>0</v>
      </c>
      <c r="AS12" s="119">
        <v>0</v>
      </c>
      <c r="AT12" s="119">
        <v>0</v>
      </c>
      <c r="AU12" s="119">
        <v>0</v>
      </c>
      <c r="AV12" s="119">
        <v>0</v>
      </c>
      <c r="AW12" s="119">
        <v>0</v>
      </c>
      <c r="AX12" s="112">
        <v>0</v>
      </c>
      <c r="AY12" s="112">
        <v>0</v>
      </c>
      <c r="AZ12" s="112">
        <v>0</v>
      </c>
      <c r="BA12" s="112">
        <v>0</v>
      </c>
      <c r="BB12" s="112">
        <v>0</v>
      </c>
      <c r="BC12" s="112">
        <v>0</v>
      </c>
      <c r="BD12" s="119">
        <v>0</v>
      </c>
      <c r="BE12" s="119">
        <v>0</v>
      </c>
      <c r="BF12" s="119">
        <v>0</v>
      </c>
      <c r="BG12" s="119">
        <v>0</v>
      </c>
      <c r="BH12" s="119">
        <v>0</v>
      </c>
      <c r="BI12" s="119">
        <v>0</v>
      </c>
      <c r="BJ12" s="112">
        <v>0</v>
      </c>
      <c r="BK12" s="112">
        <v>0</v>
      </c>
      <c r="BL12" s="112">
        <v>0</v>
      </c>
      <c r="BM12" s="112">
        <v>0</v>
      </c>
      <c r="BN12" s="112">
        <v>0</v>
      </c>
      <c r="BO12" s="112">
        <v>0</v>
      </c>
      <c r="BP12" s="119">
        <v>0</v>
      </c>
      <c r="BQ12" s="119">
        <v>0</v>
      </c>
      <c r="BR12" s="119">
        <v>0</v>
      </c>
      <c r="BS12" s="119">
        <v>0</v>
      </c>
      <c r="BT12" s="119">
        <v>0</v>
      </c>
      <c r="BU12" s="119">
        <v>0</v>
      </c>
    </row>
    <row r="13" spans="1:73" x14ac:dyDescent="0.25">
      <c r="A13" s="118">
        <v>61</v>
      </c>
      <c r="B13" s="117">
        <v>0</v>
      </c>
      <c r="C13" s="117">
        <v>0</v>
      </c>
      <c r="D13" s="117">
        <v>0</v>
      </c>
      <c r="E13" s="117">
        <v>0</v>
      </c>
      <c r="F13" s="117">
        <v>0</v>
      </c>
      <c r="G13" s="117">
        <v>0</v>
      </c>
      <c r="H13" s="119">
        <v>0</v>
      </c>
      <c r="I13" s="119">
        <v>0</v>
      </c>
      <c r="J13" s="119">
        <v>0</v>
      </c>
      <c r="K13" s="119">
        <v>0</v>
      </c>
      <c r="L13" s="119">
        <v>0</v>
      </c>
      <c r="M13" s="119">
        <v>0</v>
      </c>
      <c r="N13" s="112">
        <v>0</v>
      </c>
      <c r="O13" s="112">
        <v>0</v>
      </c>
      <c r="P13" s="112">
        <v>0</v>
      </c>
      <c r="Q13" s="112">
        <v>0</v>
      </c>
      <c r="R13" s="112">
        <v>0</v>
      </c>
      <c r="S13" s="112">
        <v>0</v>
      </c>
      <c r="T13" s="119">
        <v>0</v>
      </c>
      <c r="U13" s="119">
        <v>0</v>
      </c>
      <c r="V13" s="119">
        <v>0</v>
      </c>
      <c r="W13" s="119">
        <v>0</v>
      </c>
      <c r="X13" s="119">
        <v>0</v>
      </c>
      <c r="Y13" s="119">
        <v>0</v>
      </c>
      <c r="Z13" s="112">
        <v>0</v>
      </c>
      <c r="AA13" s="112">
        <v>0</v>
      </c>
      <c r="AB13" s="112">
        <v>0</v>
      </c>
      <c r="AC13" s="112">
        <v>0</v>
      </c>
      <c r="AD13" s="112">
        <v>0</v>
      </c>
      <c r="AE13" s="112">
        <v>0</v>
      </c>
      <c r="AF13" s="119">
        <v>0</v>
      </c>
      <c r="AG13" s="119">
        <v>0</v>
      </c>
      <c r="AH13" s="119">
        <v>0</v>
      </c>
      <c r="AI13" s="119">
        <v>0</v>
      </c>
      <c r="AJ13" s="119">
        <v>0</v>
      </c>
      <c r="AK13" s="119">
        <v>0</v>
      </c>
      <c r="AL13" s="112">
        <v>0</v>
      </c>
      <c r="AM13" s="112">
        <v>0</v>
      </c>
      <c r="AN13" s="112">
        <v>0</v>
      </c>
      <c r="AO13" s="112">
        <v>0</v>
      </c>
      <c r="AP13" s="112">
        <v>0</v>
      </c>
      <c r="AQ13" s="112">
        <v>0</v>
      </c>
      <c r="AR13" s="119">
        <v>0</v>
      </c>
      <c r="AS13" s="119">
        <v>0</v>
      </c>
      <c r="AT13" s="119">
        <v>0</v>
      </c>
      <c r="AU13" s="119">
        <v>0</v>
      </c>
      <c r="AV13" s="119">
        <v>0</v>
      </c>
      <c r="AW13" s="119">
        <v>0</v>
      </c>
      <c r="AX13" s="112">
        <v>0</v>
      </c>
      <c r="AY13" s="112">
        <v>0</v>
      </c>
      <c r="AZ13" s="112">
        <v>0</v>
      </c>
      <c r="BA13" s="112">
        <v>0</v>
      </c>
      <c r="BB13" s="112">
        <v>0</v>
      </c>
      <c r="BC13" s="112">
        <v>0</v>
      </c>
      <c r="BD13" s="119">
        <v>0</v>
      </c>
      <c r="BE13" s="119">
        <v>0</v>
      </c>
      <c r="BF13" s="119">
        <v>0</v>
      </c>
      <c r="BG13" s="119">
        <v>0</v>
      </c>
      <c r="BH13" s="119">
        <v>0</v>
      </c>
      <c r="BI13" s="119">
        <v>0</v>
      </c>
      <c r="BJ13" s="112">
        <v>0</v>
      </c>
      <c r="BK13" s="112">
        <v>0</v>
      </c>
      <c r="BL13" s="112">
        <v>0</v>
      </c>
      <c r="BM13" s="112">
        <v>0</v>
      </c>
      <c r="BN13" s="112">
        <v>0</v>
      </c>
      <c r="BO13" s="112">
        <v>0</v>
      </c>
      <c r="BP13" s="119">
        <v>0</v>
      </c>
      <c r="BQ13" s="119">
        <v>0</v>
      </c>
      <c r="BR13" s="119">
        <v>0</v>
      </c>
      <c r="BS13" s="119">
        <v>0</v>
      </c>
      <c r="BT13" s="119">
        <v>0</v>
      </c>
      <c r="BU13" s="119">
        <v>0</v>
      </c>
    </row>
    <row r="14" spans="1:73" x14ac:dyDescent="0.25">
      <c r="A14" s="118">
        <v>62</v>
      </c>
      <c r="B14" s="117">
        <v>0</v>
      </c>
      <c r="C14" s="117">
        <v>0</v>
      </c>
      <c r="D14" s="117">
        <v>0</v>
      </c>
      <c r="E14" s="117">
        <v>0</v>
      </c>
      <c r="F14" s="117">
        <v>0</v>
      </c>
      <c r="G14" s="117">
        <v>0</v>
      </c>
      <c r="H14" s="119">
        <v>0</v>
      </c>
      <c r="I14" s="119">
        <v>0</v>
      </c>
      <c r="J14" s="119">
        <v>0</v>
      </c>
      <c r="K14" s="119">
        <v>0</v>
      </c>
      <c r="L14" s="119">
        <v>0</v>
      </c>
      <c r="M14" s="119">
        <v>0</v>
      </c>
      <c r="N14" s="112">
        <v>0</v>
      </c>
      <c r="O14" s="112">
        <v>0</v>
      </c>
      <c r="P14" s="112">
        <v>0</v>
      </c>
      <c r="Q14" s="112">
        <v>0</v>
      </c>
      <c r="R14" s="112">
        <v>0</v>
      </c>
      <c r="S14" s="112">
        <v>0</v>
      </c>
      <c r="T14" s="119">
        <v>0</v>
      </c>
      <c r="U14" s="119">
        <v>0</v>
      </c>
      <c r="V14" s="119">
        <v>0</v>
      </c>
      <c r="W14" s="119">
        <v>0</v>
      </c>
      <c r="X14" s="119">
        <v>0</v>
      </c>
      <c r="Y14" s="119">
        <v>0</v>
      </c>
      <c r="Z14" s="112">
        <v>0</v>
      </c>
      <c r="AA14" s="112">
        <v>0</v>
      </c>
      <c r="AB14" s="112">
        <v>0</v>
      </c>
      <c r="AC14" s="112">
        <v>0</v>
      </c>
      <c r="AD14" s="112">
        <v>0</v>
      </c>
      <c r="AE14" s="112">
        <v>0</v>
      </c>
      <c r="AF14" s="119">
        <v>0</v>
      </c>
      <c r="AG14" s="119">
        <v>0</v>
      </c>
      <c r="AH14" s="119">
        <v>0</v>
      </c>
      <c r="AI14" s="119">
        <v>0</v>
      </c>
      <c r="AJ14" s="119">
        <v>0</v>
      </c>
      <c r="AK14" s="119">
        <v>0</v>
      </c>
      <c r="AL14" s="112">
        <v>0</v>
      </c>
      <c r="AM14" s="112">
        <v>0</v>
      </c>
      <c r="AN14" s="112">
        <v>0</v>
      </c>
      <c r="AO14" s="112">
        <v>0</v>
      </c>
      <c r="AP14" s="112">
        <v>0</v>
      </c>
      <c r="AQ14" s="112">
        <v>0</v>
      </c>
      <c r="AR14" s="119">
        <v>0</v>
      </c>
      <c r="AS14" s="119">
        <v>0</v>
      </c>
      <c r="AT14" s="119">
        <v>0</v>
      </c>
      <c r="AU14" s="119">
        <v>0</v>
      </c>
      <c r="AV14" s="119">
        <v>0</v>
      </c>
      <c r="AW14" s="119">
        <v>0</v>
      </c>
      <c r="AX14" s="112">
        <v>0</v>
      </c>
      <c r="AY14" s="112">
        <v>0</v>
      </c>
      <c r="AZ14" s="112">
        <v>0</v>
      </c>
      <c r="BA14" s="112">
        <v>0</v>
      </c>
      <c r="BB14" s="112">
        <v>0</v>
      </c>
      <c r="BC14" s="112">
        <v>0</v>
      </c>
      <c r="BD14" s="119">
        <v>0</v>
      </c>
      <c r="BE14" s="119">
        <v>0</v>
      </c>
      <c r="BF14" s="119">
        <v>0</v>
      </c>
      <c r="BG14" s="119">
        <v>0</v>
      </c>
      <c r="BH14" s="119">
        <v>0</v>
      </c>
      <c r="BI14" s="119">
        <v>0</v>
      </c>
      <c r="BJ14" s="112">
        <v>0</v>
      </c>
      <c r="BK14" s="112">
        <v>0</v>
      </c>
      <c r="BL14" s="112">
        <v>0</v>
      </c>
      <c r="BM14" s="112">
        <v>0</v>
      </c>
      <c r="BN14" s="112">
        <v>0</v>
      </c>
      <c r="BO14" s="112">
        <v>0</v>
      </c>
      <c r="BP14" s="119">
        <v>0</v>
      </c>
      <c r="BQ14" s="119">
        <v>0</v>
      </c>
      <c r="BR14" s="119">
        <v>0</v>
      </c>
      <c r="BS14" s="119">
        <v>0</v>
      </c>
      <c r="BT14" s="119">
        <v>0</v>
      </c>
      <c r="BU14" s="119">
        <v>0</v>
      </c>
    </row>
    <row r="15" spans="1:73" x14ac:dyDescent="0.25">
      <c r="A15" s="118">
        <v>63</v>
      </c>
      <c r="B15" s="112">
        <v>1</v>
      </c>
      <c r="C15" s="112">
        <v>1</v>
      </c>
      <c r="D15" s="112">
        <v>1</v>
      </c>
      <c r="E15" s="112">
        <v>1</v>
      </c>
      <c r="F15" s="112">
        <v>1</v>
      </c>
      <c r="G15" s="112">
        <v>1</v>
      </c>
      <c r="H15" s="119">
        <v>0</v>
      </c>
      <c r="I15" s="119">
        <v>0</v>
      </c>
      <c r="J15" s="119">
        <v>0</v>
      </c>
      <c r="K15" s="119">
        <v>0</v>
      </c>
      <c r="L15" s="119">
        <v>0</v>
      </c>
      <c r="M15" s="119">
        <v>0</v>
      </c>
      <c r="N15" s="112">
        <v>0</v>
      </c>
      <c r="O15" s="112">
        <v>0</v>
      </c>
      <c r="P15" s="112">
        <v>0</v>
      </c>
      <c r="Q15" s="112">
        <v>0</v>
      </c>
      <c r="R15" s="112">
        <v>0</v>
      </c>
      <c r="S15" s="112">
        <v>0</v>
      </c>
      <c r="T15" s="119">
        <v>0</v>
      </c>
      <c r="U15" s="119">
        <v>0</v>
      </c>
      <c r="V15" s="119">
        <v>0</v>
      </c>
      <c r="W15" s="119">
        <v>0</v>
      </c>
      <c r="X15" s="119">
        <v>0</v>
      </c>
      <c r="Y15" s="119">
        <v>0</v>
      </c>
      <c r="Z15" s="112">
        <v>0</v>
      </c>
      <c r="AA15" s="112">
        <v>0</v>
      </c>
      <c r="AB15" s="112">
        <v>0</v>
      </c>
      <c r="AC15" s="112">
        <v>0</v>
      </c>
      <c r="AD15" s="112">
        <v>0</v>
      </c>
      <c r="AE15" s="112">
        <v>0</v>
      </c>
      <c r="AF15" s="119">
        <v>0</v>
      </c>
      <c r="AG15" s="119">
        <v>0</v>
      </c>
      <c r="AH15" s="119">
        <v>0</v>
      </c>
      <c r="AI15" s="119">
        <v>0</v>
      </c>
      <c r="AJ15" s="119">
        <v>0</v>
      </c>
      <c r="AK15" s="119">
        <v>0</v>
      </c>
      <c r="AL15" s="112">
        <v>0</v>
      </c>
      <c r="AM15" s="112">
        <v>0</v>
      </c>
      <c r="AN15" s="112">
        <v>0</v>
      </c>
      <c r="AO15" s="112">
        <v>0</v>
      </c>
      <c r="AP15" s="112">
        <v>0</v>
      </c>
      <c r="AQ15" s="112">
        <v>0</v>
      </c>
      <c r="AR15" s="119">
        <v>0</v>
      </c>
      <c r="AS15" s="119">
        <v>0</v>
      </c>
      <c r="AT15" s="119">
        <v>0</v>
      </c>
      <c r="AU15" s="119">
        <v>0</v>
      </c>
      <c r="AV15" s="119">
        <v>0</v>
      </c>
      <c r="AW15" s="119">
        <v>0</v>
      </c>
      <c r="AX15" s="112">
        <v>0</v>
      </c>
      <c r="AY15" s="112">
        <v>0</v>
      </c>
      <c r="AZ15" s="112">
        <v>0</v>
      </c>
      <c r="BA15" s="112">
        <v>0</v>
      </c>
      <c r="BB15" s="112">
        <v>0</v>
      </c>
      <c r="BC15" s="112">
        <v>0</v>
      </c>
      <c r="BD15" s="119">
        <v>0</v>
      </c>
      <c r="BE15" s="119">
        <v>0</v>
      </c>
      <c r="BF15" s="119">
        <v>0</v>
      </c>
      <c r="BG15" s="119">
        <v>0</v>
      </c>
      <c r="BH15" s="119">
        <v>0</v>
      </c>
      <c r="BI15" s="119">
        <v>0</v>
      </c>
      <c r="BJ15" s="112">
        <v>0</v>
      </c>
      <c r="BK15" s="112">
        <v>0</v>
      </c>
      <c r="BL15" s="112">
        <v>0</v>
      </c>
      <c r="BM15" s="112">
        <v>0</v>
      </c>
      <c r="BN15" s="112">
        <v>0</v>
      </c>
      <c r="BO15" s="112">
        <v>0</v>
      </c>
      <c r="BP15" s="119">
        <v>0</v>
      </c>
      <c r="BQ15" s="119">
        <v>0</v>
      </c>
      <c r="BR15" s="119">
        <v>0</v>
      </c>
      <c r="BS15" s="119">
        <v>0</v>
      </c>
      <c r="BT15" s="119">
        <v>0</v>
      </c>
      <c r="BU15" s="119">
        <v>0</v>
      </c>
    </row>
    <row r="16" spans="1:73" x14ac:dyDescent="0.25">
      <c r="A16" s="118">
        <v>64</v>
      </c>
      <c r="B16" s="112">
        <v>1</v>
      </c>
      <c r="C16" s="112">
        <v>1</v>
      </c>
      <c r="D16" s="112">
        <v>1</v>
      </c>
      <c r="E16" s="112">
        <v>1</v>
      </c>
      <c r="F16" s="112">
        <v>1</v>
      </c>
      <c r="G16" s="112">
        <v>1</v>
      </c>
      <c r="H16" s="120">
        <v>0</v>
      </c>
      <c r="I16" s="120">
        <v>0</v>
      </c>
      <c r="J16" s="120">
        <v>0</v>
      </c>
      <c r="K16" s="120">
        <v>0</v>
      </c>
      <c r="L16" s="120">
        <v>0</v>
      </c>
      <c r="M16" s="120">
        <v>0</v>
      </c>
      <c r="N16" s="112">
        <v>0</v>
      </c>
      <c r="O16" s="112">
        <v>0</v>
      </c>
      <c r="P16" s="112">
        <v>0</v>
      </c>
      <c r="Q16" s="112">
        <v>0</v>
      </c>
      <c r="R16" s="112">
        <v>0</v>
      </c>
      <c r="S16" s="112">
        <v>0</v>
      </c>
      <c r="T16" s="119">
        <v>0</v>
      </c>
      <c r="U16" s="119">
        <v>0</v>
      </c>
      <c r="V16" s="119">
        <v>0</v>
      </c>
      <c r="W16" s="119">
        <v>0</v>
      </c>
      <c r="X16" s="119">
        <v>0</v>
      </c>
      <c r="Y16" s="119">
        <v>0</v>
      </c>
      <c r="Z16" s="112">
        <v>0</v>
      </c>
      <c r="AA16" s="112">
        <v>0</v>
      </c>
      <c r="AB16" s="112">
        <v>0</v>
      </c>
      <c r="AC16" s="112">
        <v>0</v>
      </c>
      <c r="AD16" s="112">
        <v>0</v>
      </c>
      <c r="AE16" s="112">
        <v>0</v>
      </c>
      <c r="AF16" s="119">
        <v>0</v>
      </c>
      <c r="AG16" s="119">
        <v>0</v>
      </c>
      <c r="AH16" s="119">
        <v>0</v>
      </c>
      <c r="AI16" s="119">
        <v>0</v>
      </c>
      <c r="AJ16" s="119">
        <v>0</v>
      </c>
      <c r="AK16" s="119">
        <v>0</v>
      </c>
      <c r="AL16" s="112">
        <v>0</v>
      </c>
      <c r="AM16" s="112">
        <v>0</v>
      </c>
      <c r="AN16" s="112">
        <v>0</v>
      </c>
      <c r="AO16" s="112">
        <v>0</v>
      </c>
      <c r="AP16" s="112">
        <v>0</v>
      </c>
      <c r="AQ16" s="112">
        <v>0</v>
      </c>
      <c r="AR16" s="119">
        <v>0</v>
      </c>
      <c r="AS16" s="119">
        <v>0</v>
      </c>
      <c r="AT16" s="119">
        <v>0</v>
      </c>
      <c r="AU16" s="119">
        <v>0</v>
      </c>
      <c r="AV16" s="119">
        <v>0</v>
      </c>
      <c r="AW16" s="119">
        <v>0</v>
      </c>
      <c r="AX16" s="112">
        <v>0</v>
      </c>
      <c r="AY16" s="112">
        <v>0</v>
      </c>
      <c r="AZ16" s="112">
        <v>0</v>
      </c>
      <c r="BA16" s="112">
        <v>0</v>
      </c>
      <c r="BB16" s="112">
        <v>0</v>
      </c>
      <c r="BC16" s="112">
        <v>0</v>
      </c>
      <c r="BD16" s="119">
        <v>0</v>
      </c>
      <c r="BE16" s="119">
        <v>0</v>
      </c>
      <c r="BF16" s="119">
        <v>0</v>
      </c>
      <c r="BG16" s="119">
        <v>0</v>
      </c>
      <c r="BH16" s="119">
        <v>0</v>
      </c>
      <c r="BI16" s="119">
        <v>0</v>
      </c>
      <c r="BJ16" s="112">
        <v>0</v>
      </c>
      <c r="BK16" s="112">
        <v>0</v>
      </c>
      <c r="BL16" s="112">
        <v>0</v>
      </c>
      <c r="BM16" s="112">
        <v>0</v>
      </c>
      <c r="BN16" s="112">
        <v>0</v>
      </c>
      <c r="BO16" s="112">
        <v>0</v>
      </c>
      <c r="BP16" s="119">
        <v>0</v>
      </c>
      <c r="BQ16" s="119">
        <v>0</v>
      </c>
      <c r="BR16" s="119">
        <v>0</v>
      </c>
      <c r="BS16" s="119">
        <v>0</v>
      </c>
      <c r="BT16" s="119">
        <v>0</v>
      </c>
      <c r="BU16" s="119">
        <v>0</v>
      </c>
    </row>
    <row r="17" spans="1:73" x14ac:dyDescent="0.25">
      <c r="A17" s="121">
        <v>65</v>
      </c>
      <c r="B17" s="122">
        <v>1</v>
      </c>
      <c r="C17" s="122">
        <v>1</v>
      </c>
      <c r="D17" s="122">
        <v>1</v>
      </c>
      <c r="E17" s="122">
        <v>1</v>
      </c>
      <c r="F17" s="122">
        <v>1</v>
      </c>
      <c r="G17" s="122">
        <v>1</v>
      </c>
      <c r="H17" s="123">
        <v>1</v>
      </c>
      <c r="I17" s="123">
        <v>1</v>
      </c>
      <c r="J17" s="123">
        <v>1</v>
      </c>
      <c r="K17" s="123">
        <v>1</v>
      </c>
      <c r="L17" s="123">
        <v>1</v>
      </c>
      <c r="M17" s="123">
        <v>1</v>
      </c>
      <c r="N17" s="122">
        <v>0</v>
      </c>
      <c r="O17" s="122">
        <v>0</v>
      </c>
      <c r="P17" s="122">
        <v>0</v>
      </c>
      <c r="Q17" s="122">
        <v>0</v>
      </c>
      <c r="R17" s="122">
        <v>0</v>
      </c>
      <c r="S17" s="122">
        <v>0</v>
      </c>
      <c r="T17" s="123">
        <v>0</v>
      </c>
      <c r="U17" s="123">
        <v>0</v>
      </c>
      <c r="V17" s="123">
        <v>0</v>
      </c>
      <c r="W17" s="123">
        <v>0</v>
      </c>
      <c r="X17" s="123">
        <v>0</v>
      </c>
      <c r="Y17" s="123">
        <v>0</v>
      </c>
      <c r="Z17" s="122">
        <v>0</v>
      </c>
      <c r="AA17" s="122">
        <v>0</v>
      </c>
      <c r="AB17" s="122">
        <v>0</v>
      </c>
      <c r="AC17" s="122">
        <v>0</v>
      </c>
      <c r="AD17" s="122">
        <v>0</v>
      </c>
      <c r="AE17" s="122">
        <v>0</v>
      </c>
      <c r="AF17" s="123">
        <v>0</v>
      </c>
      <c r="AG17" s="123">
        <v>0</v>
      </c>
      <c r="AH17" s="123">
        <v>0</v>
      </c>
      <c r="AI17" s="123">
        <v>0</v>
      </c>
      <c r="AJ17" s="123">
        <v>0</v>
      </c>
      <c r="AK17" s="123">
        <v>0</v>
      </c>
      <c r="AL17" s="122">
        <v>0</v>
      </c>
      <c r="AM17" s="122">
        <v>0</v>
      </c>
      <c r="AN17" s="122">
        <v>0</v>
      </c>
      <c r="AO17" s="122">
        <v>0</v>
      </c>
      <c r="AP17" s="122">
        <v>0</v>
      </c>
      <c r="AQ17" s="122">
        <v>0</v>
      </c>
      <c r="AR17" s="123">
        <v>0</v>
      </c>
      <c r="AS17" s="123">
        <v>0</v>
      </c>
      <c r="AT17" s="123">
        <v>0</v>
      </c>
      <c r="AU17" s="123">
        <v>0</v>
      </c>
      <c r="AV17" s="123">
        <v>0</v>
      </c>
      <c r="AW17" s="123">
        <v>0</v>
      </c>
      <c r="AX17" s="122">
        <v>0</v>
      </c>
      <c r="AY17" s="122">
        <v>0</v>
      </c>
      <c r="AZ17" s="122">
        <v>0</v>
      </c>
      <c r="BA17" s="122">
        <v>0</v>
      </c>
      <c r="BB17" s="122">
        <v>0</v>
      </c>
      <c r="BC17" s="122">
        <v>0</v>
      </c>
      <c r="BD17" s="123">
        <v>0</v>
      </c>
      <c r="BE17" s="123">
        <v>0</v>
      </c>
      <c r="BF17" s="123">
        <v>0</v>
      </c>
      <c r="BG17" s="123">
        <v>0</v>
      </c>
      <c r="BH17" s="123">
        <v>0</v>
      </c>
      <c r="BI17" s="123">
        <v>0</v>
      </c>
      <c r="BJ17" s="122">
        <v>0</v>
      </c>
      <c r="BK17" s="122">
        <v>0</v>
      </c>
      <c r="BL17" s="122">
        <v>0</v>
      </c>
      <c r="BM17" s="122">
        <v>0</v>
      </c>
      <c r="BN17" s="122">
        <v>0</v>
      </c>
      <c r="BO17" s="122">
        <v>0</v>
      </c>
      <c r="BP17" s="123">
        <v>0</v>
      </c>
      <c r="BQ17" s="123">
        <v>0</v>
      </c>
      <c r="BR17" s="123">
        <v>0</v>
      </c>
      <c r="BS17" s="123">
        <v>0</v>
      </c>
      <c r="BT17" s="123">
        <v>0</v>
      </c>
      <c r="BU17" s="123">
        <v>0</v>
      </c>
    </row>
    <row r="18" spans="1:73" x14ac:dyDescent="0.25">
      <c r="A18" s="118">
        <v>66</v>
      </c>
      <c r="B18" s="112">
        <v>1</v>
      </c>
      <c r="C18" s="112">
        <v>1</v>
      </c>
      <c r="D18" s="112">
        <v>1</v>
      </c>
      <c r="E18" s="112">
        <v>1</v>
      </c>
      <c r="F18" s="112">
        <v>1</v>
      </c>
      <c r="G18" s="112">
        <v>1</v>
      </c>
      <c r="H18" s="119">
        <v>1</v>
      </c>
      <c r="I18" s="119">
        <v>1</v>
      </c>
      <c r="J18" s="119">
        <v>1</v>
      </c>
      <c r="K18" s="119">
        <v>1</v>
      </c>
      <c r="L18" s="119">
        <v>1</v>
      </c>
      <c r="M18" s="119">
        <v>1</v>
      </c>
      <c r="N18" s="112">
        <v>0</v>
      </c>
      <c r="O18" s="112">
        <v>0</v>
      </c>
      <c r="P18" s="112">
        <v>0</v>
      </c>
      <c r="Q18" s="112">
        <v>0</v>
      </c>
      <c r="R18" s="112">
        <v>0</v>
      </c>
      <c r="S18" s="112">
        <v>0</v>
      </c>
      <c r="T18" s="119">
        <v>0</v>
      </c>
      <c r="U18" s="119">
        <v>0</v>
      </c>
      <c r="V18" s="119">
        <v>0</v>
      </c>
      <c r="W18" s="119">
        <v>0</v>
      </c>
      <c r="X18" s="119">
        <v>0</v>
      </c>
      <c r="Y18" s="119">
        <v>0</v>
      </c>
      <c r="Z18" s="112">
        <v>0</v>
      </c>
      <c r="AA18" s="112">
        <v>0</v>
      </c>
      <c r="AB18" s="112">
        <v>0</v>
      </c>
      <c r="AC18" s="112">
        <v>0</v>
      </c>
      <c r="AD18" s="112">
        <v>0</v>
      </c>
      <c r="AE18" s="112">
        <v>0</v>
      </c>
      <c r="AF18" s="119">
        <v>0</v>
      </c>
      <c r="AG18" s="119">
        <v>0</v>
      </c>
      <c r="AH18" s="119">
        <v>0</v>
      </c>
      <c r="AI18" s="119">
        <v>0</v>
      </c>
      <c r="AJ18" s="119">
        <v>0</v>
      </c>
      <c r="AK18" s="119">
        <v>0</v>
      </c>
      <c r="AL18" s="112">
        <v>0</v>
      </c>
      <c r="AM18" s="112">
        <v>0</v>
      </c>
      <c r="AN18" s="112">
        <v>0</v>
      </c>
      <c r="AO18" s="112">
        <v>0</v>
      </c>
      <c r="AP18" s="112">
        <v>0</v>
      </c>
      <c r="AQ18" s="112">
        <v>0</v>
      </c>
      <c r="AR18" s="119">
        <v>0</v>
      </c>
      <c r="AS18" s="119">
        <v>0</v>
      </c>
      <c r="AT18" s="119">
        <v>0</v>
      </c>
      <c r="AU18" s="119">
        <v>0</v>
      </c>
      <c r="AV18" s="119">
        <v>0</v>
      </c>
      <c r="AW18" s="119">
        <v>0</v>
      </c>
      <c r="AX18" s="112">
        <v>0</v>
      </c>
      <c r="AY18" s="112">
        <v>0</v>
      </c>
      <c r="AZ18" s="112">
        <v>0</v>
      </c>
      <c r="BA18" s="112">
        <v>0</v>
      </c>
      <c r="BB18" s="112">
        <v>0</v>
      </c>
      <c r="BC18" s="112">
        <v>0</v>
      </c>
      <c r="BD18" s="119">
        <v>0</v>
      </c>
      <c r="BE18" s="119">
        <v>0</v>
      </c>
      <c r="BF18" s="119">
        <v>0</v>
      </c>
      <c r="BG18" s="119">
        <v>0</v>
      </c>
      <c r="BH18" s="119">
        <v>0</v>
      </c>
      <c r="BI18" s="119">
        <v>0</v>
      </c>
      <c r="BJ18" s="112">
        <v>0</v>
      </c>
      <c r="BK18" s="112">
        <v>0</v>
      </c>
      <c r="BL18" s="112">
        <v>0</v>
      </c>
      <c r="BM18" s="112">
        <v>0</v>
      </c>
      <c r="BN18" s="112">
        <v>0</v>
      </c>
      <c r="BO18" s="112">
        <v>0</v>
      </c>
      <c r="BP18" s="119">
        <v>0</v>
      </c>
      <c r="BQ18" s="119">
        <v>0</v>
      </c>
      <c r="BR18" s="119">
        <v>0</v>
      </c>
      <c r="BS18" s="119">
        <v>0</v>
      </c>
      <c r="BT18" s="119">
        <v>0</v>
      </c>
      <c r="BU18" s="119">
        <v>0</v>
      </c>
    </row>
    <row r="19" spans="1:73" x14ac:dyDescent="0.25">
      <c r="A19" s="124">
        <v>67</v>
      </c>
      <c r="B19" s="125">
        <v>1</v>
      </c>
      <c r="C19" s="125">
        <v>1</v>
      </c>
      <c r="D19" s="125">
        <v>1</v>
      </c>
      <c r="E19" s="125">
        <v>1</v>
      </c>
      <c r="F19" s="125">
        <v>1</v>
      </c>
      <c r="G19" s="125">
        <v>1</v>
      </c>
      <c r="H19" s="126">
        <v>1</v>
      </c>
      <c r="I19" s="126">
        <v>1</v>
      </c>
      <c r="J19" s="126">
        <v>1</v>
      </c>
      <c r="K19" s="126">
        <v>1</v>
      </c>
      <c r="L19" s="126">
        <v>1</v>
      </c>
      <c r="M19" s="126">
        <v>1</v>
      </c>
      <c r="N19" s="125">
        <v>0</v>
      </c>
      <c r="O19" s="125">
        <v>0</v>
      </c>
      <c r="P19" s="125">
        <v>0</v>
      </c>
      <c r="Q19" s="125">
        <v>0</v>
      </c>
      <c r="R19" s="125">
        <v>0</v>
      </c>
      <c r="S19" s="125">
        <v>0</v>
      </c>
      <c r="T19" s="126">
        <v>0</v>
      </c>
      <c r="U19" s="126">
        <v>0</v>
      </c>
      <c r="V19" s="126">
        <v>0</v>
      </c>
      <c r="W19" s="126">
        <v>0</v>
      </c>
      <c r="X19" s="126">
        <v>0</v>
      </c>
      <c r="Y19" s="126">
        <v>0</v>
      </c>
      <c r="Z19" s="125">
        <v>0</v>
      </c>
      <c r="AA19" s="125">
        <v>0</v>
      </c>
      <c r="AB19" s="125">
        <v>0</v>
      </c>
      <c r="AC19" s="125">
        <v>0</v>
      </c>
      <c r="AD19" s="125">
        <v>0</v>
      </c>
      <c r="AE19" s="125">
        <v>0</v>
      </c>
      <c r="AF19" s="126">
        <v>0</v>
      </c>
      <c r="AG19" s="126">
        <v>0</v>
      </c>
      <c r="AH19" s="126">
        <v>0</v>
      </c>
      <c r="AI19" s="126">
        <v>0</v>
      </c>
      <c r="AJ19" s="126">
        <v>0</v>
      </c>
      <c r="AK19" s="126">
        <v>0</v>
      </c>
      <c r="AL19" s="125">
        <v>0</v>
      </c>
      <c r="AM19" s="125">
        <v>0</v>
      </c>
      <c r="AN19" s="125">
        <v>0</v>
      </c>
      <c r="AO19" s="125">
        <v>0</v>
      </c>
      <c r="AP19" s="125">
        <v>0</v>
      </c>
      <c r="AQ19" s="125">
        <v>0</v>
      </c>
      <c r="AR19" s="126">
        <v>0</v>
      </c>
      <c r="AS19" s="126">
        <v>0</v>
      </c>
      <c r="AT19" s="126">
        <v>0</v>
      </c>
      <c r="AU19" s="126">
        <v>0</v>
      </c>
      <c r="AV19" s="126">
        <v>0</v>
      </c>
      <c r="AW19" s="126">
        <v>0</v>
      </c>
      <c r="AX19" s="125">
        <v>0</v>
      </c>
      <c r="AY19" s="125">
        <v>0</v>
      </c>
      <c r="AZ19" s="125">
        <v>0</v>
      </c>
      <c r="BA19" s="125">
        <v>0</v>
      </c>
      <c r="BB19" s="125">
        <v>0</v>
      </c>
      <c r="BC19" s="125">
        <v>0</v>
      </c>
      <c r="BD19" s="126">
        <v>0</v>
      </c>
      <c r="BE19" s="126">
        <v>0</v>
      </c>
      <c r="BF19" s="126">
        <v>0</v>
      </c>
      <c r="BG19" s="126">
        <v>0</v>
      </c>
      <c r="BH19" s="126">
        <v>0</v>
      </c>
      <c r="BI19" s="126">
        <v>0</v>
      </c>
      <c r="BJ19" s="125">
        <v>0</v>
      </c>
      <c r="BK19" s="125">
        <v>0</v>
      </c>
      <c r="BL19" s="125">
        <v>0</v>
      </c>
      <c r="BM19" s="125">
        <v>0</v>
      </c>
      <c r="BN19" s="125">
        <v>0</v>
      </c>
      <c r="BO19" s="125">
        <v>0</v>
      </c>
      <c r="BP19" s="126">
        <v>0</v>
      </c>
      <c r="BQ19" s="126">
        <v>0</v>
      </c>
      <c r="BR19" s="126">
        <v>0</v>
      </c>
      <c r="BS19" s="126">
        <v>0</v>
      </c>
      <c r="BT19" s="126">
        <v>0</v>
      </c>
      <c r="BU19" s="126">
        <v>0</v>
      </c>
    </row>
    <row r="20" spans="1:73" x14ac:dyDescent="0.25">
      <c r="A20" s="118">
        <v>68</v>
      </c>
      <c r="B20" s="112">
        <v>2</v>
      </c>
      <c r="C20" s="112">
        <v>2</v>
      </c>
      <c r="D20" s="112">
        <v>2</v>
      </c>
      <c r="E20" s="112">
        <v>2</v>
      </c>
      <c r="F20" s="112">
        <v>2</v>
      </c>
      <c r="G20" s="112">
        <v>2</v>
      </c>
      <c r="H20" s="119">
        <v>1</v>
      </c>
      <c r="I20" s="119">
        <v>1</v>
      </c>
      <c r="J20" s="119">
        <v>1</v>
      </c>
      <c r="K20" s="119">
        <v>1</v>
      </c>
      <c r="L20" s="119">
        <v>1</v>
      </c>
      <c r="M20" s="119">
        <v>1</v>
      </c>
      <c r="N20" s="117">
        <v>0</v>
      </c>
      <c r="O20" s="117">
        <v>0</v>
      </c>
      <c r="P20" s="117">
        <v>0</v>
      </c>
      <c r="Q20" s="117">
        <v>0</v>
      </c>
      <c r="R20" s="117">
        <v>0</v>
      </c>
      <c r="S20" s="117">
        <v>0</v>
      </c>
      <c r="T20" s="119">
        <v>0</v>
      </c>
      <c r="U20" s="119">
        <v>0</v>
      </c>
      <c r="V20" s="119">
        <v>0</v>
      </c>
      <c r="W20" s="119">
        <v>0</v>
      </c>
      <c r="X20" s="119">
        <v>0</v>
      </c>
      <c r="Y20" s="119">
        <v>0</v>
      </c>
      <c r="Z20" s="112">
        <v>0</v>
      </c>
      <c r="AA20" s="112">
        <v>0</v>
      </c>
      <c r="AB20" s="112">
        <v>0</v>
      </c>
      <c r="AC20" s="112">
        <v>0</v>
      </c>
      <c r="AD20" s="112">
        <v>0</v>
      </c>
      <c r="AE20" s="112">
        <v>0</v>
      </c>
      <c r="AF20" s="119">
        <v>0</v>
      </c>
      <c r="AG20" s="119">
        <v>0</v>
      </c>
      <c r="AH20" s="119">
        <v>0</v>
      </c>
      <c r="AI20" s="119">
        <v>0</v>
      </c>
      <c r="AJ20" s="119">
        <v>0</v>
      </c>
      <c r="AK20" s="119">
        <v>0</v>
      </c>
      <c r="AL20" s="112">
        <v>0</v>
      </c>
      <c r="AM20" s="112">
        <v>0</v>
      </c>
      <c r="AN20" s="112">
        <v>0</v>
      </c>
      <c r="AO20" s="112">
        <v>0</v>
      </c>
      <c r="AP20" s="112">
        <v>0</v>
      </c>
      <c r="AQ20" s="112">
        <v>0</v>
      </c>
      <c r="AR20" s="119">
        <v>0</v>
      </c>
      <c r="AS20" s="119">
        <v>0</v>
      </c>
      <c r="AT20" s="119">
        <v>0</v>
      </c>
      <c r="AU20" s="119">
        <v>0</v>
      </c>
      <c r="AV20" s="119">
        <v>0</v>
      </c>
      <c r="AW20" s="119">
        <v>0</v>
      </c>
      <c r="AX20" s="112">
        <v>0</v>
      </c>
      <c r="AY20" s="112">
        <v>0</v>
      </c>
      <c r="AZ20" s="112">
        <v>0</v>
      </c>
      <c r="BA20" s="112">
        <v>0</v>
      </c>
      <c r="BB20" s="112">
        <v>0</v>
      </c>
      <c r="BC20" s="112">
        <v>0</v>
      </c>
      <c r="BD20" s="119">
        <v>0</v>
      </c>
      <c r="BE20" s="119">
        <v>0</v>
      </c>
      <c r="BF20" s="119">
        <v>0</v>
      </c>
      <c r="BG20" s="119">
        <v>0</v>
      </c>
      <c r="BH20" s="119">
        <v>0</v>
      </c>
      <c r="BI20" s="119">
        <v>0</v>
      </c>
      <c r="BJ20" s="112">
        <v>0</v>
      </c>
      <c r="BK20" s="112">
        <v>0</v>
      </c>
      <c r="BL20" s="112">
        <v>0</v>
      </c>
      <c r="BM20" s="112">
        <v>0</v>
      </c>
      <c r="BN20" s="112">
        <v>0</v>
      </c>
      <c r="BO20" s="112">
        <v>0</v>
      </c>
      <c r="BP20" s="119">
        <v>0</v>
      </c>
      <c r="BQ20" s="119">
        <v>0</v>
      </c>
      <c r="BR20" s="119">
        <v>0</v>
      </c>
      <c r="BS20" s="119">
        <v>0</v>
      </c>
      <c r="BT20" s="119">
        <v>0</v>
      </c>
      <c r="BU20" s="119">
        <v>0</v>
      </c>
    </row>
    <row r="21" spans="1:73" x14ac:dyDescent="0.25">
      <c r="A21" s="118">
        <v>69</v>
      </c>
      <c r="B21" s="112">
        <v>2</v>
      </c>
      <c r="C21" s="112">
        <v>2</v>
      </c>
      <c r="D21" s="112">
        <v>2</v>
      </c>
      <c r="E21" s="112">
        <v>2</v>
      </c>
      <c r="F21" s="112">
        <v>2</v>
      </c>
      <c r="G21" s="112">
        <v>2</v>
      </c>
      <c r="H21" s="119">
        <v>1</v>
      </c>
      <c r="I21" s="119">
        <v>1</v>
      </c>
      <c r="J21" s="119">
        <v>1</v>
      </c>
      <c r="K21" s="119">
        <v>1</v>
      </c>
      <c r="L21" s="119">
        <v>1</v>
      </c>
      <c r="M21" s="119">
        <v>1</v>
      </c>
      <c r="N21" s="112">
        <v>1</v>
      </c>
      <c r="O21" s="112">
        <v>1</v>
      </c>
      <c r="P21" s="112">
        <v>1</v>
      </c>
      <c r="Q21" s="112">
        <v>1</v>
      </c>
      <c r="R21" s="112">
        <v>1</v>
      </c>
      <c r="S21" s="112">
        <v>1</v>
      </c>
      <c r="T21" s="119">
        <v>0</v>
      </c>
      <c r="U21" s="119">
        <v>0</v>
      </c>
      <c r="V21" s="119">
        <v>0</v>
      </c>
      <c r="W21" s="119">
        <v>0</v>
      </c>
      <c r="X21" s="119">
        <v>0</v>
      </c>
      <c r="Y21" s="119">
        <v>0</v>
      </c>
      <c r="Z21" s="112">
        <v>0</v>
      </c>
      <c r="AA21" s="112">
        <v>0</v>
      </c>
      <c r="AB21" s="112">
        <v>0</v>
      </c>
      <c r="AC21" s="112">
        <v>0</v>
      </c>
      <c r="AD21" s="112">
        <v>0</v>
      </c>
      <c r="AE21" s="112">
        <v>0</v>
      </c>
      <c r="AF21" s="119">
        <v>0</v>
      </c>
      <c r="AG21" s="119">
        <v>0</v>
      </c>
      <c r="AH21" s="119">
        <v>0</v>
      </c>
      <c r="AI21" s="119">
        <v>0</v>
      </c>
      <c r="AJ21" s="119">
        <v>0</v>
      </c>
      <c r="AK21" s="119">
        <v>0</v>
      </c>
      <c r="AL21" s="112">
        <v>0</v>
      </c>
      <c r="AM21" s="112">
        <v>0</v>
      </c>
      <c r="AN21" s="112">
        <v>0</v>
      </c>
      <c r="AO21" s="112">
        <v>0</v>
      </c>
      <c r="AP21" s="112">
        <v>0</v>
      </c>
      <c r="AQ21" s="112">
        <v>0</v>
      </c>
      <c r="AR21" s="119">
        <v>0</v>
      </c>
      <c r="AS21" s="119">
        <v>0</v>
      </c>
      <c r="AT21" s="119">
        <v>0</v>
      </c>
      <c r="AU21" s="119">
        <v>0</v>
      </c>
      <c r="AV21" s="119">
        <v>0</v>
      </c>
      <c r="AW21" s="119">
        <v>0</v>
      </c>
      <c r="AX21" s="112">
        <v>0</v>
      </c>
      <c r="AY21" s="112">
        <v>0</v>
      </c>
      <c r="AZ21" s="112">
        <v>0</v>
      </c>
      <c r="BA21" s="112">
        <v>0</v>
      </c>
      <c r="BB21" s="112">
        <v>0</v>
      </c>
      <c r="BC21" s="112">
        <v>0</v>
      </c>
      <c r="BD21" s="119">
        <v>0</v>
      </c>
      <c r="BE21" s="119">
        <v>0</v>
      </c>
      <c r="BF21" s="119">
        <v>0</v>
      </c>
      <c r="BG21" s="119">
        <v>0</v>
      </c>
      <c r="BH21" s="119">
        <v>0</v>
      </c>
      <c r="BI21" s="119">
        <v>0</v>
      </c>
      <c r="BJ21" s="112">
        <v>0</v>
      </c>
      <c r="BK21" s="112">
        <v>0</v>
      </c>
      <c r="BL21" s="112">
        <v>0</v>
      </c>
      <c r="BM21" s="112">
        <v>0</v>
      </c>
      <c r="BN21" s="112">
        <v>0</v>
      </c>
      <c r="BO21" s="112">
        <v>0</v>
      </c>
      <c r="BP21" s="119">
        <v>0</v>
      </c>
      <c r="BQ21" s="119">
        <v>0</v>
      </c>
      <c r="BR21" s="119">
        <v>0</v>
      </c>
      <c r="BS21" s="119">
        <v>0</v>
      </c>
      <c r="BT21" s="119">
        <v>0</v>
      </c>
      <c r="BU21" s="119">
        <v>0</v>
      </c>
    </row>
    <row r="22" spans="1:73" x14ac:dyDescent="0.25">
      <c r="A22" s="118">
        <v>70</v>
      </c>
      <c r="B22" s="112">
        <v>2</v>
      </c>
      <c r="C22" s="112">
        <v>2</v>
      </c>
      <c r="D22" s="112">
        <v>2</v>
      </c>
      <c r="E22" s="112">
        <v>2</v>
      </c>
      <c r="F22" s="112">
        <v>2</v>
      </c>
      <c r="G22" s="112">
        <v>2</v>
      </c>
      <c r="H22" s="119">
        <v>2</v>
      </c>
      <c r="I22" s="119">
        <v>2</v>
      </c>
      <c r="J22" s="119">
        <v>2</v>
      </c>
      <c r="K22" s="119">
        <v>2</v>
      </c>
      <c r="L22" s="119">
        <v>2</v>
      </c>
      <c r="M22" s="119">
        <v>2</v>
      </c>
      <c r="N22" s="112">
        <v>1</v>
      </c>
      <c r="O22" s="112">
        <v>1</v>
      </c>
      <c r="P22" s="112">
        <v>1</v>
      </c>
      <c r="Q22" s="112">
        <v>1</v>
      </c>
      <c r="R22" s="112">
        <v>1</v>
      </c>
      <c r="S22" s="112">
        <v>1</v>
      </c>
      <c r="T22" s="119">
        <v>0</v>
      </c>
      <c r="U22" s="119">
        <v>0</v>
      </c>
      <c r="V22" s="119">
        <v>0</v>
      </c>
      <c r="W22" s="119">
        <v>0</v>
      </c>
      <c r="X22" s="119">
        <v>0</v>
      </c>
      <c r="Y22" s="119">
        <v>0</v>
      </c>
      <c r="Z22" s="112">
        <v>0</v>
      </c>
      <c r="AA22" s="112">
        <v>0</v>
      </c>
      <c r="AB22" s="112">
        <v>0</v>
      </c>
      <c r="AC22" s="112">
        <v>0</v>
      </c>
      <c r="AD22" s="112">
        <v>0</v>
      </c>
      <c r="AE22" s="112">
        <v>0</v>
      </c>
      <c r="AF22" s="119">
        <v>0</v>
      </c>
      <c r="AG22" s="119">
        <v>0</v>
      </c>
      <c r="AH22" s="119">
        <v>0</v>
      </c>
      <c r="AI22" s="119">
        <v>0</v>
      </c>
      <c r="AJ22" s="119">
        <v>0</v>
      </c>
      <c r="AK22" s="119">
        <v>0</v>
      </c>
      <c r="AL22" s="112">
        <v>0</v>
      </c>
      <c r="AM22" s="112">
        <v>0</v>
      </c>
      <c r="AN22" s="112">
        <v>0</v>
      </c>
      <c r="AO22" s="112">
        <v>0</v>
      </c>
      <c r="AP22" s="112">
        <v>0</v>
      </c>
      <c r="AQ22" s="112">
        <v>0</v>
      </c>
      <c r="AR22" s="119">
        <v>0</v>
      </c>
      <c r="AS22" s="119">
        <v>0</v>
      </c>
      <c r="AT22" s="119">
        <v>0</v>
      </c>
      <c r="AU22" s="119">
        <v>0</v>
      </c>
      <c r="AV22" s="119">
        <v>0</v>
      </c>
      <c r="AW22" s="119">
        <v>0</v>
      </c>
      <c r="AX22" s="112">
        <v>0</v>
      </c>
      <c r="AY22" s="112">
        <v>0</v>
      </c>
      <c r="AZ22" s="112">
        <v>0</v>
      </c>
      <c r="BA22" s="112">
        <v>0</v>
      </c>
      <c r="BB22" s="112">
        <v>0</v>
      </c>
      <c r="BC22" s="112">
        <v>0</v>
      </c>
      <c r="BD22" s="119">
        <v>0</v>
      </c>
      <c r="BE22" s="119">
        <v>0</v>
      </c>
      <c r="BF22" s="119">
        <v>0</v>
      </c>
      <c r="BG22" s="119">
        <v>0</v>
      </c>
      <c r="BH22" s="119">
        <v>0</v>
      </c>
      <c r="BI22" s="119">
        <v>0</v>
      </c>
      <c r="BJ22" s="112">
        <v>0</v>
      </c>
      <c r="BK22" s="112">
        <v>0</v>
      </c>
      <c r="BL22" s="112">
        <v>0</v>
      </c>
      <c r="BM22" s="112">
        <v>0</v>
      </c>
      <c r="BN22" s="112">
        <v>0</v>
      </c>
      <c r="BO22" s="112">
        <v>0</v>
      </c>
      <c r="BP22" s="119">
        <v>0</v>
      </c>
      <c r="BQ22" s="119">
        <v>0</v>
      </c>
      <c r="BR22" s="119">
        <v>0</v>
      </c>
      <c r="BS22" s="119">
        <v>0</v>
      </c>
      <c r="BT22" s="119">
        <v>0</v>
      </c>
      <c r="BU22" s="119">
        <v>0</v>
      </c>
    </row>
    <row r="23" spans="1:73" x14ac:dyDescent="0.25">
      <c r="A23" s="118">
        <v>71</v>
      </c>
      <c r="B23" s="112">
        <v>2</v>
      </c>
      <c r="C23" s="112">
        <v>2</v>
      </c>
      <c r="D23" s="112">
        <v>2</v>
      </c>
      <c r="E23" s="112">
        <v>2</v>
      </c>
      <c r="F23" s="112">
        <v>2</v>
      </c>
      <c r="G23" s="112">
        <v>2</v>
      </c>
      <c r="H23" s="119">
        <v>2</v>
      </c>
      <c r="I23" s="119">
        <v>2</v>
      </c>
      <c r="J23" s="119">
        <v>2</v>
      </c>
      <c r="K23" s="119">
        <v>2</v>
      </c>
      <c r="L23" s="119">
        <v>2</v>
      </c>
      <c r="M23" s="119">
        <v>2</v>
      </c>
      <c r="N23" s="112">
        <v>1</v>
      </c>
      <c r="O23" s="112">
        <v>1</v>
      </c>
      <c r="P23" s="112">
        <v>1</v>
      </c>
      <c r="Q23" s="112">
        <v>1</v>
      </c>
      <c r="R23" s="112">
        <v>1</v>
      </c>
      <c r="S23" s="112">
        <v>1</v>
      </c>
      <c r="T23" s="120">
        <v>0</v>
      </c>
      <c r="U23" s="120">
        <v>0</v>
      </c>
      <c r="V23" s="120">
        <v>0</v>
      </c>
      <c r="W23" s="120">
        <v>0</v>
      </c>
      <c r="X23" s="120">
        <v>0</v>
      </c>
      <c r="Y23" s="120">
        <v>0</v>
      </c>
      <c r="Z23" s="112">
        <v>0</v>
      </c>
      <c r="AA23" s="112">
        <v>0</v>
      </c>
      <c r="AB23" s="112">
        <v>0</v>
      </c>
      <c r="AC23" s="112">
        <v>0</v>
      </c>
      <c r="AD23" s="112">
        <v>0</v>
      </c>
      <c r="AE23" s="112">
        <v>0</v>
      </c>
      <c r="AF23" s="119">
        <v>0</v>
      </c>
      <c r="AG23" s="119">
        <v>0</v>
      </c>
      <c r="AH23" s="119">
        <v>0</v>
      </c>
      <c r="AI23" s="119">
        <v>0</v>
      </c>
      <c r="AJ23" s="119">
        <v>0</v>
      </c>
      <c r="AK23" s="119">
        <v>0</v>
      </c>
      <c r="AL23" s="112">
        <v>0</v>
      </c>
      <c r="AM23" s="112">
        <v>0</v>
      </c>
      <c r="AN23" s="112">
        <v>0</v>
      </c>
      <c r="AO23" s="112">
        <v>0</v>
      </c>
      <c r="AP23" s="112">
        <v>0</v>
      </c>
      <c r="AQ23" s="112">
        <v>0</v>
      </c>
      <c r="AR23" s="119">
        <v>0</v>
      </c>
      <c r="AS23" s="119">
        <v>0</v>
      </c>
      <c r="AT23" s="119">
        <v>0</v>
      </c>
      <c r="AU23" s="119">
        <v>0</v>
      </c>
      <c r="AV23" s="119">
        <v>0</v>
      </c>
      <c r="AW23" s="119">
        <v>0</v>
      </c>
      <c r="AX23" s="112">
        <v>0</v>
      </c>
      <c r="AY23" s="112">
        <v>0</v>
      </c>
      <c r="AZ23" s="112">
        <v>0</v>
      </c>
      <c r="BA23" s="112">
        <v>0</v>
      </c>
      <c r="BB23" s="112">
        <v>0</v>
      </c>
      <c r="BC23" s="112">
        <v>0</v>
      </c>
      <c r="BD23" s="119">
        <v>0</v>
      </c>
      <c r="BE23" s="119">
        <v>0</v>
      </c>
      <c r="BF23" s="119">
        <v>0</v>
      </c>
      <c r="BG23" s="119">
        <v>0</v>
      </c>
      <c r="BH23" s="119">
        <v>0</v>
      </c>
      <c r="BI23" s="119">
        <v>0</v>
      </c>
      <c r="BJ23" s="112">
        <v>0</v>
      </c>
      <c r="BK23" s="112">
        <v>0</v>
      </c>
      <c r="BL23" s="112">
        <v>0</v>
      </c>
      <c r="BM23" s="112">
        <v>0</v>
      </c>
      <c r="BN23" s="112">
        <v>0</v>
      </c>
      <c r="BO23" s="112">
        <v>0</v>
      </c>
      <c r="BP23" s="119">
        <v>0</v>
      </c>
      <c r="BQ23" s="119">
        <v>0</v>
      </c>
      <c r="BR23" s="119">
        <v>0</v>
      </c>
      <c r="BS23" s="119">
        <v>0</v>
      </c>
      <c r="BT23" s="119">
        <v>0</v>
      </c>
      <c r="BU23" s="119">
        <v>0</v>
      </c>
    </row>
    <row r="24" spans="1:73" x14ac:dyDescent="0.25">
      <c r="A24" s="118">
        <v>72</v>
      </c>
      <c r="B24" s="112">
        <v>2</v>
      </c>
      <c r="C24" s="112">
        <v>2</v>
      </c>
      <c r="D24" s="112">
        <v>2</v>
      </c>
      <c r="E24" s="112">
        <v>2</v>
      </c>
      <c r="F24" s="112">
        <v>2</v>
      </c>
      <c r="G24" s="112">
        <v>2</v>
      </c>
      <c r="H24" s="119">
        <v>2</v>
      </c>
      <c r="I24" s="119">
        <v>2</v>
      </c>
      <c r="J24" s="119">
        <v>2</v>
      </c>
      <c r="K24" s="119">
        <v>2</v>
      </c>
      <c r="L24" s="119">
        <v>2</v>
      </c>
      <c r="M24" s="119">
        <v>2</v>
      </c>
      <c r="N24" s="112">
        <v>1</v>
      </c>
      <c r="O24" s="112">
        <v>1</v>
      </c>
      <c r="P24" s="112">
        <v>1</v>
      </c>
      <c r="Q24" s="112">
        <v>1</v>
      </c>
      <c r="R24" s="112">
        <v>1</v>
      </c>
      <c r="S24" s="112">
        <v>1</v>
      </c>
      <c r="T24" s="119">
        <v>1</v>
      </c>
      <c r="U24" s="119">
        <v>1</v>
      </c>
      <c r="V24" s="119">
        <v>1</v>
      </c>
      <c r="W24" s="119">
        <v>1</v>
      </c>
      <c r="X24" s="119">
        <v>1</v>
      </c>
      <c r="Y24" s="119">
        <v>1</v>
      </c>
      <c r="Z24" s="112">
        <v>0</v>
      </c>
      <c r="AA24" s="112">
        <v>0</v>
      </c>
      <c r="AB24" s="112">
        <v>0</v>
      </c>
      <c r="AC24" s="112">
        <v>0</v>
      </c>
      <c r="AD24" s="112">
        <v>0</v>
      </c>
      <c r="AE24" s="112">
        <v>0</v>
      </c>
      <c r="AF24" s="119">
        <v>0</v>
      </c>
      <c r="AG24" s="119">
        <v>0</v>
      </c>
      <c r="AH24" s="119">
        <v>0</v>
      </c>
      <c r="AI24" s="119">
        <v>0</v>
      </c>
      <c r="AJ24" s="119">
        <v>0</v>
      </c>
      <c r="AK24" s="119">
        <v>0</v>
      </c>
      <c r="AL24" s="112">
        <v>0</v>
      </c>
      <c r="AM24" s="112">
        <v>0</v>
      </c>
      <c r="AN24" s="112">
        <v>0</v>
      </c>
      <c r="AO24" s="112">
        <v>0</v>
      </c>
      <c r="AP24" s="112">
        <v>0</v>
      </c>
      <c r="AQ24" s="112">
        <v>0</v>
      </c>
      <c r="AR24" s="119">
        <v>0</v>
      </c>
      <c r="AS24" s="119">
        <v>0</v>
      </c>
      <c r="AT24" s="119">
        <v>0</v>
      </c>
      <c r="AU24" s="119">
        <v>0</v>
      </c>
      <c r="AV24" s="119">
        <v>0</v>
      </c>
      <c r="AW24" s="119">
        <v>0</v>
      </c>
      <c r="AX24" s="112">
        <v>0</v>
      </c>
      <c r="AY24" s="112">
        <v>0</v>
      </c>
      <c r="AZ24" s="112">
        <v>0</v>
      </c>
      <c r="BA24" s="112">
        <v>0</v>
      </c>
      <c r="BB24" s="112">
        <v>0</v>
      </c>
      <c r="BC24" s="112">
        <v>0</v>
      </c>
      <c r="BD24" s="119">
        <v>0</v>
      </c>
      <c r="BE24" s="119">
        <v>0</v>
      </c>
      <c r="BF24" s="119">
        <v>0</v>
      </c>
      <c r="BG24" s="119">
        <v>0</v>
      </c>
      <c r="BH24" s="119">
        <v>0</v>
      </c>
      <c r="BI24" s="119">
        <v>0</v>
      </c>
      <c r="BJ24" s="112">
        <v>0</v>
      </c>
      <c r="BK24" s="112">
        <v>0</v>
      </c>
      <c r="BL24" s="112">
        <v>0</v>
      </c>
      <c r="BM24" s="112">
        <v>0</v>
      </c>
      <c r="BN24" s="112">
        <v>0</v>
      </c>
      <c r="BO24" s="112">
        <v>0</v>
      </c>
      <c r="BP24" s="119">
        <v>0</v>
      </c>
      <c r="BQ24" s="119">
        <v>0</v>
      </c>
      <c r="BR24" s="119">
        <v>0</v>
      </c>
      <c r="BS24" s="119">
        <v>0</v>
      </c>
      <c r="BT24" s="119">
        <v>0</v>
      </c>
      <c r="BU24" s="119">
        <v>0</v>
      </c>
    </row>
    <row r="25" spans="1:73" x14ac:dyDescent="0.25">
      <c r="A25" s="118">
        <v>73</v>
      </c>
      <c r="B25" s="112">
        <v>3</v>
      </c>
      <c r="C25" s="112">
        <v>3</v>
      </c>
      <c r="D25" s="112">
        <v>3</v>
      </c>
      <c r="E25" s="112">
        <v>3</v>
      </c>
      <c r="F25" s="112">
        <v>3</v>
      </c>
      <c r="G25" s="112">
        <v>3</v>
      </c>
      <c r="H25" s="119">
        <v>2</v>
      </c>
      <c r="I25" s="119">
        <v>2</v>
      </c>
      <c r="J25" s="119">
        <v>2</v>
      </c>
      <c r="K25" s="119">
        <v>2</v>
      </c>
      <c r="L25" s="119">
        <v>2</v>
      </c>
      <c r="M25" s="119">
        <v>2</v>
      </c>
      <c r="N25" s="112">
        <v>1</v>
      </c>
      <c r="O25" s="112">
        <v>1</v>
      </c>
      <c r="P25" s="112">
        <v>1</v>
      </c>
      <c r="Q25" s="112">
        <v>1</v>
      </c>
      <c r="R25" s="112">
        <v>1</v>
      </c>
      <c r="S25" s="112">
        <v>1</v>
      </c>
      <c r="T25" s="119">
        <v>1</v>
      </c>
      <c r="U25" s="119">
        <v>1</v>
      </c>
      <c r="V25" s="119">
        <v>1</v>
      </c>
      <c r="W25" s="119">
        <v>1</v>
      </c>
      <c r="X25" s="119">
        <v>1</v>
      </c>
      <c r="Y25" s="119">
        <v>1</v>
      </c>
      <c r="Z25" s="112">
        <v>0</v>
      </c>
      <c r="AA25" s="112">
        <v>0</v>
      </c>
      <c r="AB25" s="112">
        <v>0</v>
      </c>
      <c r="AC25" s="112">
        <v>0</v>
      </c>
      <c r="AD25" s="112">
        <v>0</v>
      </c>
      <c r="AE25" s="112">
        <v>0</v>
      </c>
      <c r="AF25" s="119">
        <v>0</v>
      </c>
      <c r="AG25" s="119">
        <v>0</v>
      </c>
      <c r="AH25" s="119">
        <v>0</v>
      </c>
      <c r="AI25" s="119">
        <v>0</v>
      </c>
      <c r="AJ25" s="119">
        <v>0</v>
      </c>
      <c r="AK25" s="119">
        <v>0</v>
      </c>
      <c r="AL25" s="112">
        <v>0</v>
      </c>
      <c r="AM25" s="112">
        <v>0</v>
      </c>
      <c r="AN25" s="112">
        <v>0</v>
      </c>
      <c r="AO25" s="112">
        <v>0</v>
      </c>
      <c r="AP25" s="112">
        <v>0</v>
      </c>
      <c r="AQ25" s="112">
        <v>0</v>
      </c>
      <c r="AR25" s="119">
        <v>0</v>
      </c>
      <c r="AS25" s="119">
        <v>0</v>
      </c>
      <c r="AT25" s="119">
        <v>0</v>
      </c>
      <c r="AU25" s="119">
        <v>0</v>
      </c>
      <c r="AV25" s="119">
        <v>0</v>
      </c>
      <c r="AW25" s="119">
        <v>0</v>
      </c>
      <c r="AX25" s="112">
        <v>0</v>
      </c>
      <c r="AY25" s="112">
        <v>0</v>
      </c>
      <c r="AZ25" s="112">
        <v>0</v>
      </c>
      <c r="BA25" s="112">
        <v>0</v>
      </c>
      <c r="BB25" s="112">
        <v>0</v>
      </c>
      <c r="BC25" s="112">
        <v>0</v>
      </c>
      <c r="BD25" s="119">
        <v>0</v>
      </c>
      <c r="BE25" s="119">
        <v>0</v>
      </c>
      <c r="BF25" s="119">
        <v>0</v>
      </c>
      <c r="BG25" s="119">
        <v>0</v>
      </c>
      <c r="BH25" s="119">
        <v>0</v>
      </c>
      <c r="BI25" s="119">
        <v>0</v>
      </c>
      <c r="BJ25" s="112">
        <v>0</v>
      </c>
      <c r="BK25" s="112">
        <v>0</v>
      </c>
      <c r="BL25" s="112">
        <v>0</v>
      </c>
      <c r="BM25" s="112">
        <v>0</v>
      </c>
      <c r="BN25" s="112">
        <v>0</v>
      </c>
      <c r="BO25" s="112">
        <v>0</v>
      </c>
      <c r="BP25" s="119">
        <v>0</v>
      </c>
      <c r="BQ25" s="119">
        <v>0</v>
      </c>
      <c r="BR25" s="119">
        <v>0</v>
      </c>
      <c r="BS25" s="119">
        <v>0</v>
      </c>
      <c r="BT25" s="119">
        <v>0</v>
      </c>
      <c r="BU25" s="119">
        <v>0</v>
      </c>
    </row>
    <row r="26" spans="1:73" x14ac:dyDescent="0.25">
      <c r="A26" s="118">
        <v>74</v>
      </c>
      <c r="B26" s="112">
        <v>3</v>
      </c>
      <c r="C26" s="112">
        <v>3</v>
      </c>
      <c r="D26" s="112">
        <v>3</v>
      </c>
      <c r="E26" s="112">
        <v>3</v>
      </c>
      <c r="F26" s="112">
        <v>3</v>
      </c>
      <c r="G26" s="112">
        <v>3</v>
      </c>
      <c r="H26" s="119">
        <v>2</v>
      </c>
      <c r="I26" s="119">
        <v>2</v>
      </c>
      <c r="J26" s="119">
        <v>2</v>
      </c>
      <c r="K26" s="119">
        <v>2</v>
      </c>
      <c r="L26" s="119">
        <v>2</v>
      </c>
      <c r="M26" s="119">
        <v>2</v>
      </c>
      <c r="N26" s="112">
        <v>2</v>
      </c>
      <c r="O26" s="112">
        <v>2</v>
      </c>
      <c r="P26" s="112">
        <v>2</v>
      </c>
      <c r="Q26" s="112">
        <v>2</v>
      </c>
      <c r="R26" s="112">
        <v>2</v>
      </c>
      <c r="S26" s="112">
        <v>2</v>
      </c>
      <c r="T26" s="119">
        <v>1</v>
      </c>
      <c r="U26" s="119">
        <v>1</v>
      </c>
      <c r="V26" s="119">
        <v>1</v>
      </c>
      <c r="W26" s="119">
        <v>1</v>
      </c>
      <c r="X26" s="119">
        <v>1</v>
      </c>
      <c r="Y26" s="119">
        <v>1</v>
      </c>
      <c r="Z26" s="112">
        <v>0</v>
      </c>
      <c r="AA26" s="112">
        <v>0</v>
      </c>
      <c r="AB26" s="112">
        <v>0</v>
      </c>
      <c r="AC26" s="112">
        <v>0</v>
      </c>
      <c r="AD26" s="112">
        <v>0</v>
      </c>
      <c r="AE26" s="112">
        <v>0</v>
      </c>
      <c r="AF26" s="119">
        <v>0</v>
      </c>
      <c r="AG26" s="119">
        <v>0</v>
      </c>
      <c r="AH26" s="119">
        <v>0</v>
      </c>
      <c r="AI26" s="119">
        <v>0</v>
      </c>
      <c r="AJ26" s="119">
        <v>0</v>
      </c>
      <c r="AK26" s="119">
        <v>0</v>
      </c>
      <c r="AL26" s="112">
        <v>0</v>
      </c>
      <c r="AM26" s="112">
        <v>0</v>
      </c>
      <c r="AN26" s="112">
        <v>0</v>
      </c>
      <c r="AO26" s="112">
        <v>0</v>
      </c>
      <c r="AP26" s="112">
        <v>0</v>
      </c>
      <c r="AQ26" s="112">
        <v>0</v>
      </c>
      <c r="AR26" s="119">
        <v>0</v>
      </c>
      <c r="AS26" s="119">
        <v>0</v>
      </c>
      <c r="AT26" s="119">
        <v>0</v>
      </c>
      <c r="AU26" s="119">
        <v>0</v>
      </c>
      <c r="AV26" s="119">
        <v>0</v>
      </c>
      <c r="AW26" s="119">
        <v>0</v>
      </c>
      <c r="AX26" s="112">
        <v>0</v>
      </c>
      <c r="AY26" s="112">
        <v>0</v>
      </c>
      <c r="AZ26" s="112">
        <v>0</v>
      </c>
      <c r="BA26" s="112">
        <v>0</v>
      </c>
      <c r="BB26" s="112">
        <v>0</v>
      </c>
      <c r="BC26" s="112">
        <v>0</v>
      </c>
      <c r="BD26" s="119">
        <v>0</v>
      </c>
      <c r="BE26" s="119">
        <v>0</v>
      </c>
      <c r="BF26" s="119">
        <v>0</v>
      </c>
      <c r="BG26" s="119">
        <v>0</v>
      </c>
      <c r="BH26" s="119">
        <v>0</v>
      </c>
      <c r="BI26" s="119">
        <v>0</v>
      </c>
      <c r="BJ26" s="112">
        <v>0</v>
      </c>
      <c r="BK26" s="112">
        <v>0</v>
      </c>
      <c r="BL26" s="112">
        <v>0</v>
      </c>
      <c r="BM26" s="112">
        <v>0</v>
      </c>
      <c r="BN26" s="112">
        <v>0</v>
      </c>
      <c r="BO26" s="112">
        <v>0</v>
      </c>
      <c r="BP26" s="119">
        <v>0</v>
      </c>
      <c r="BQ26" s="119">
        <v>0</v>
      </c>
      <c r="BR26" s="119">
        <v>0</v>
      </c>
      <c r="BS26" s="119">
        <v>0</v>
      </c>
      <c r="BT26" s="119">
        <v>0</v>
      </c>
      <c r="BU26" s="119">
        <v>0</v>
      </c>
    </row>
    <row r="27" spans="1:73" x14ac:dyDescent="0.25">
      <c r="A27" s="118">
        <v>75</v>
      </c>
      <c r="B27" s="112">
        <v>3</v>
      </c>
      <c r="C27" s="112">
        <v>3</v>
      </c>
      <c r="D27" s="112">
        <v>3</v>
      </c>
      <c r="E27" s="112">
        <v>3</v>
      </c>
      <c r="F27" s="112">
        <v>3</v>
      </c>
      <c r="G27" s="112">
        <v>3</v>
      </c>
      <c r="H27" s="119">
        <v>3</v>
      </c>
      <c r="I27" s="119">
        <v>3</v>
      </c>
      <c r="J27" s="119">
        <v>3</v>
      </c>
      <c r="K27" s="119">
        <v>3</v>
      </c>
      <c r="L27" s="119">
        <v>3</v>
      </c>
      <c r="M27" s="119">
        <v>3</v>
      </c>
      <c r="N27" s="112">
        <v>2</v>
      </c>
      <c r="O27" s="112">
        <v>2</v>
      </c>
      <c r="P27" s="112">
        <v>2</v>
      </c>
      <c r="Q27" s="112">
        <v>2</v>
      </c>
      <c r="R27" s="112">
        <v>2</v>
      </c>
      <c r="S27" s="112">
        <v>2</v>
      </c>
      <c r="T27" s="119">
        <v>1</v>
      </c>
      <c r="U27" s="119">
        <v>1</v>
      </c>
      <c r="V27" s="119">
        <v>1</v>
      </c>
      <c r="W27" s="119">
        <v>1</v>
      </c>
      <c r="X27" s="119">
        <v>1</v>
      </c>
      <c r="Y27" s="119">
        <v>1</v>
      </c>
      <c r="Z27" s="117">
        <v>0</v>
      </c>
      <c r="AA27" s="117">
        <v>0</v>
      </c>
      <c r="AB27" s="117">
        <v>0</v>
      </c>
      <c r="AC27" s="117">
        <v>0</v>
      </c>
      <c r="AD27" s="117">
        <v>0</v>
      </c>
      <c r="AE27" s="117">
        <v>0</v>
      </c>
      <c r="AF27" s="119">
        <v>0</v>
      </c>
      <c r="AG27" s="119">
        <v>0</v>
      </c>
      <c r="AH27" s="119">
        <v>0</v>
      </c>
      <c r="AI27" s="119">
        <v>0</v>
      </c>
      <c r="AJ27" s="119">
        <v>0</v>
      </c>
      <c r="AK27" s="119">
        <v>0</v>
      </c>
      <c r="AL27" s="112">
        <v>0</v>
      </c>
      <c r="AM27" s="112">
        <v>0</v>
      </c>
      <c r="AN27" s="112">
        <v>0</v>
      </c>
      <c r="AO27" s="112">
        <v>0</v>
      </c>
      <c r="AP27" s="112">
        <v>0</v>
      </c>
      <c r="AQ27" s="112">
        <v>0</v>
      </c>
      <c r="AR27" s="119">
        <v>0</v>
      </c>
      <c r="AS27" s="119">
        <v>0</v>
      </c>
      <c r="AT27" s="119">
        <v>0</v>
      </c>
      <c r="AU27" s="119">
        <v>0</v>
      </c>
      <c r="AV27" s="119">
        <v>0</v>
      </c>
      <c r="AW27" s="119">
        <v>0</v>
      </c>
      <c r="AX27" s="112">
        <v>0</v>
      </c>
      <c r="AY27" s="112">
        <v>0</v>
      </c>
      <c r="AZ27" s="112">
        <v>0</v>
      </c>
      <c r="BA27" s="112">
        <v>0</v>
      </c>
      <c r="BB27" s="112">
        <v>0</v>
      </c>
      <c r="BC27" s="112">
        <v>0</v>
      </c>
      <c r="BD27" s="119">
        <v>0</v>
      </c>
      <c r="BE27" s="119">
        <v>0</v>
      </c>
      <c r="BF27" s="119">
        <v>0</v>
      </c>
      <c r="BG27" s="119">
        <v>0</v>
      </c>
      <c r="BH27" s="119">
        <v>0</v>
      </c>
      <c r="BI27" s="119">
        <v>0</v>
      </c>
      <c r="BJ27" s="112">
        <v>0</v>
      </c>
      <c r="BK27" s="112">
        <v>0</v>
      </c>
      <c r="BL27" s="112">
        <v>0</v>
      </c>
      <c r="BM27" s="112">
        <v>0</v>
      </c>
      <c r="BN27" s="112">
        <v>0</v>
      </c>
      <c r="BO27" s="112">
        <v>0</v>
      </c>
      <c r="BP27" s="119">
        <v>0</v>
      </c>
      <c r="BQ27" s="119">
        <v>0</v>
      </c>
      <c r="BR27" s="119">
        <v>0</v>
      </c>
      <c r="BS27" s="119">
        <v>0</v>
      </c>
      <c r="BT27" s="119">
        <v>0</v>
      </c>
      <c r="BU27" s="119">
        <v>0</v>
      </c>
    </row>
    <row r="28" spans="1:73" x14ac:dyDescent="0.25">
      <c r="A28" s="118">
        <v>76</v>
      </c>
      <c r="B28" s="112">
        <v>3</v>
      </c>
      <c r="C28" s="112">
        <v>3</v>
      </c>
      <c r="D28" s="112">
        <v>3</v>
      </c>
      <c r="E28" s="112">
        <v>3</v>
      </c>
      <c r="F28" s="112">
        <v>3</v>
      </c>
      <c r="G28" s="112">
        <v>3</v>
      </c>
      <c r="H28" s="119">
        <v>3</v>
      </c>
      <c r="I28" s="119">
        <v>3</v>
      </c>
      <c r="J28" s="119">
        <v>3</v>
      </c>
      <c r="K28" s="119">
        <v>3</v>
      </c>
      <c r="L28" s="119">
        <v>3</v>
      </c>
      <c r="M28" s="119">
        <v>3</v>
      </c>
      <c r="N28" s="112">
        <v>2</v>
      </c>
      <c r="O28" s="112">
        <v>2</v>
      </c>
      <c r="P28" s="112">
        <v>2</v>
      </c>
      <c r="Q28" s="112">
        <v>2</v>
      </c>
      <c r="R28" s="112">
        <v>2</v>
      </c>
      <c r="S28" s="112">
        <v>2</v>
      </c>
      <c r="T28" s="119">
        <v>1</v>
      </c>
      <c r="U28" s="119">
        <v>1</v>
      </c>
      <c r="V28" s="119">
        <v>1</v>
      </c>
      <c r="W28" s="119">
        <v>1</v>
      </c>
      <c r="X28" s="119">
        <v>1</v>
      </c>
      <c r="Y28" s="119">
        <v>1</v>
      </c>
      <c r="Z28" s="112">
        <v>1</v>
      </c>
      <c r="AA28" s="112">
        <v>1</v>
      </c>
      <c r="AB28" s="112">
        <v>1</v>
      </c>
      <c r="AC28" s="112">
        <v>1</v>
      </c>
      <c r="AD28" s="112">
        <v>1</v>
      </c>
      <c r="AE28" s="112">
        <v>1</v>
      </c>
      <c r="AF28" s="119">
        <v>0</v>
      </c>
      <c r="AG28" s="119">
        <v>0</v>
      </c>
      <c r="AH28" s="119">
        <v>0</v>
      </c>
      <c r="AI28" s="119">
        <v>0</v>
      </c>
      <c r="AJ28" s="119">
        <v>0</v>
      </c>
      <c r="AK28" s="119">
        <v>0</v>
      </c>
      <c r="AL28" s="112">
        <v>0</v>
      </c>
      <c r="AM28" s="112">
        <v>0</v>
      </c>
      <c r="AN28" s="112">
        <v>0</v>
      </c>
      <c r="AO28" s="112">
        <v>0</v>
      </c>
      <c r="AP28" s="112">
        <v>0</v>
      </c>
      <c r="AQ28" s="112">
        <v>0</v>
      </c>
      <c r="AR28" s="119">
        <v>0</v>
      </c>
      <c r="AS28" s="119">
        <v>0</v>
      </c>
      <c r="AT28" s="119">
        <v>0</v>
      </c>
      <c r="AU28" s="119">
        <v>0</v>
      </c>
      <c r="AV28" s="119">
        <v>0</v>
      </c>
      <c r="AW28" s="119">
        <v>0</v>
      </c>
      <c r="AX28" s="112">
        <v>0</v>
      </c>
      <c r="AY28" s="112">
        <v>0</v>
      </c>
      <c r="AZ28" s="112">
        <v>0</v>
      </c>
      <c r="BA28" s="112">
        <v>0</v>
      </c>
      <c r="BB28" s="112">
        <v>0</v>
      </c>
      <c r="BC28" s="112">
        <v>0</v>
      </c>
      <c r="BD28" s="119">
        <v>0</v>
      </c>
      <c r="BE28" s="119">
        <v>0</v>
      </c>
      <c r="BF28" s="119">
        <v>0</v>
      </c>
      <c r="BG28" s="119">
        <v>0</v>
      </c>
      <c r="BH28" s="119">
        <v>0</v>
      </c>
      <c r="BI28" s="119">
        <v>0</v>
      </c>
      <c r="BJ28" s="112">
        <v>0</v>
      </c>
      <c r="BK28" s="112">
        <v>0</v>
      </c>
      <c r="BL28" s="112">
        <v>0</v>
      </c>
      <c r="BM28" s="112">
        <v>0</v>
      </c>
      <c r="BN28" s="112">
        <v>0</v>
      </c>
      <c r="BO28" s="112">
        <v>0</v>
      </c>
      <c r="BP28" s="119">
        <v>0</v>
      </c>
      <c r="BQ28" s="119">
        <v>0</v>
      </c>
      <c r="BR28" s="119">
        <v>0</v>
      </c>
      <c r="BS28" s="119">
        <v>0</v>
      </c>
      <c r="BT28" s="119">
        <v>0</v>
      </c>
      <c r="BU28" s="119">
        <v>0</v>
      </c>
    </row>
    <row r="29" spans="1:73" x14ac:dyDescent="0.25">
      <c r="A29" s="118">
        <v>77</v>
      </c>
      <c r="B29" s="112">
        <v>3</v>
      </c>
      <c r="C29" s="112">
        <v>3</v>
      </c>
      <c r="D29" s="112">
        <v>3</v>
      </c>
      <c r="E29" s="112">
        <v>3</v>
      </c>
      <c r="F29" s="112">
        <v>3</v>
      </c>
      <c r="G29" s="112">
        <v>3</v>
      </c>
      <c r="H29" s="119">
        <v>3</v>
      </c>
      <c r="I29" s="119">
        <v>3</v>
      </c>
      <c r="J29" s="119">
        <v>3</v>
      </c>
      <c r="K29" s="119">
        <v>3</v>
      </c>
      <c r="L29" s="119">
        <v>3</v>
      </c>
      <c r="M29" s="119">
        <v>3</v>
      </c>
      <c r="N29" s="112">
        <v>2</v>
      </c>
      <c r="O29" s="112">
        <v>2</v>
      </c>
      <c r="P29" s="112">
        <v>2</v>
      </c>
      <c r="Q29" s="112">
        <v>2</v>
      </c>
      <c r="R29" s="112">
        <v>2</v>
      </c>
      <c r="S29" s="112">
        <v>2</v>
      </c>
      <c r="T29" s="119">
        <v>2</v>
      </c>
      <c r="U29" s="119">
        <v>2</v>
      </c>
      <c r="V29" s="119">
        <v>2</v>
      </c>
      <c r="W29" s="119">
        <v>2</v>
      </c>
      <c r="X29" s="119">
        <v>2</v>
      </c>
      <c r="Y29" s="119">
        <v>2</v>
      </c>
      <c r="Z29" s="112">
        <v>1</v>
      </c>
      <c r="AA29" s="112">
        <v>1</v>
      </c>
      <c r="AB29" s="112">
        <v>1</v>
      </c>
      <c r="AC29" s="112">
        <v>1</v>
      </c>
      <c r="AD29" s="112">
        <v>1</v>
      </c>
      <c r="AE29" s="112">
        <v>1</v>
      </c>
      <c r="AF29" s="119">
        <v>0</v>
      </c>
      <c r="AG29" s="119">
        <v>0</v>
      </c>
      <c r="AH29" s="119">
        <v>0</v>
      </c>
      <c r="AI29" s="119">
        <v>0</v>
      </c>
      <c r="AJ29" s="119">
        <v>0</v>
      </c>
      <c r="AK29" s="119">
        <v>0</v>
      </c>
      <c r="AL29" s="112">
        <v>0</v>
      </c>
      <c r="AM29" s="112">
        <v>0</v>
      </c>
      <c r="AN29" s="112">
        <v>0</v>
      </c>
      <c r="AO29" s="112">
        <v>0</v>
      </c>
      <c r="AP29" s="112">
        <v>0</v>
      </c>
      <c r="AQ29" s="112">
        <v>0</v>
      </c>
      <c r="AR29" s="119">
        <v>0</v>
      </c>
      <c r="AS29" s="119">
        <v>0</v>
      </c>
      <c r="AT29" s="119">
        <v>0</v>
      </c>
      <c r="AU29" s="119">
        <v>0</v>
      </c>
      <c r="AV29" s="119">
        <v>0</v>
      </c>
      <c r="AW29" s="119">
        <v>0</v>
      </c>
      <c r="AX29" s="112">
        <v>0</v>
      </c>
      <c r="AY29" s="112">
        <v>0</v>
      </c>
      <c r="AZ29" s="112">
        <v>0</v>
      </c>
      <c r="BA29" s="112">
        <v>0</v>
      </c>
      <c r="BB29" s="112">
        <v>0</v>
      </c>
      <c r="BC29" s="112">
        <v>0</v>
      </c>
      <c r="BD29" s="119">
        <v>0</v>
      </c>
      <c r="BE29" s="119">
        <v>0</v>
      </c>
      <c r="BF29" s="119">
        <v>0</v>
      </c>
      <c r="BG29" s="119">
        <v>0</v>
      </c>
      <c r="BH29" s="119">
        <v>0</v>
      </c>
      <c r="BI29" s="119">
        <v>0</v>
      </c>
      <c r="BJ29" s="112">
        <v>0</v>
      </c>
      <c r="BK29" s="112">
        <v>0</v>
      </c>
      <c r="BL29" s="112">
        <v>0</v>
      </c>
      <c r="BM29" s="112">
        <v>0</v>
      </c>
      <c r="BN29" s="112">
        <v>0</v>
      </c>
      <c r="BO29" s="112">
        <v>0</v>
      </c>
      <c r="BP29" s="119">
        <v>0</v>
      </c>
      <c r="BQ29" s="119">
        <v>0</v>
      </c>
      <c r="BR29" s="119">
        <v>0</v>
      </c>
      <c r="BS29" s="119">
        <v>0</v>
      </c>
      <c r="BT29" s="119">
        <v>0</v>
      </c>
      <c r="BU29" s="119">
        <v>0</v>
      </c>
    </row>
    <row r="30" spans="1:73" x14ac:dyDescent="0.25">
      <c r="A30" s="118">
        <v>78</v>
      </c>
      <c r="B30" s="112">
        <v>4</v>
      </c>
      <c r="C30" s="112">
        <v>4</v>
      </c>
      <c r="D30" s="112">
        <v>4</v>
      </c>
      <c r="E30" s="112">
        <v>4</v>
      </c>
      <c r="F30" s="112">
        <v>4</v>
      </c>
      <c r="G30" s="112">
        <v>4</v>
      </c>
      <c r="H30" s="119">
        <v>3</v>
      </c>
      <c r="I30" s="119">
        <v>3</v>
      </c>
      <c r="J30" s="119">
        <v>3</v>
      </c>
      <c r="K30" s="119">
        <v>3</v>
      </c>
      <c r="L30" s="119">
        <v>3</v>
      </c>
      <c r="M30" s="119">
        <v>3</v>
      </c>
      <c r="N30" s="112">
        <v>2</v>
      </c>
      <c r="O30" s="112">
        <v>2</v>
      </c>
      <c r="P30" s="112">
        <v>2</v>
      </c>
      <c r="Q30" s="112">
        <v>2</v>
      </c>
      <c r="R30" s="112">
        <v>2</v>
      </c>
      <c r="S30" s="112">
        <v>2</v>
      </c>
      <c r="T30" s="119">
        <v>2</v>
      </c>
      <c r="U30" s="119">
        <v>2</v>
      </c>
      <c r="V30" s="119">
        <v>2</v>
      </c>
      <c r="W30" s="119">
        <v>2</v>
      </c>
      <c r="X30" s="119">
        <v>2</v>
      </c>
      <c r="Y30" s="119">
        <v>2</v>
      </c>
      <c r="Z30" s="112">
        <v>1</v>
      </c>
      <c r="AA30" s="112">
        <v>1</v>
      </c>
      <c r="AB30" s="112">
        <v>1</v>
      </c>
      <c r="AC30" s="112">
        <v>1</v>
      </c>
      <c r="AD30" s="112">
        <v>1</v>
      </c>
      <c r="AE30" s="112">
        <v>1</v>
      </c>
      <c r="AF30" s="119">
        <v>0</v>
      </c>
      <c r="AG30" s="119">
        <v>0</v>
      </c>
      <c r="AH30" s="119">
        <v>0</v>
      </c>
      <c r="AI30" s="119">
        <v>0</v>
      </c>
      <c r="AJ30" s="119">
        <v>0</v>
      </c>
      <c r="AK30" s="119">
        <v>0</v>
      </c>
      <c r="AL30" s="112">
        <v>0</v>
      </c>
      <c r="AM30" s="112">
        <v>0</v>
      </c>
      <c r="AN30" s="112">
        <v>0</v>
      </c>
      <c r="AO30" s="112">
        <v>0</v>
      </c>
      <c r="AP30" s="112">
        <v>0</v>
      </c>
      <c r="AQ30" s="112">
        <v>0</v>
      </c>
      <c r="AR30" s="119">
        <v>0</v>
      </c>
      <c r="AS30" s="119">
        <v>0</v>
      </c>
      <c r="AT30" s="119">
        <v>0</v>
      </c>
      <c r="AU30" s="119">
        <v>0</v>
      </c>
      <c r="AV30" s="119">
        <v>0</v>
      </c>
      <c r="AW30" s="119">
        <v>0</v>
      </c>
      <c r="AX30" s="112">
        <v>0</v>
      </c>
      <c r="AY30" s="112">
        <v>0</v>
      </c>
      <c r="AZ30" s="112">
        <v>0</v>
      </c>
      <c r="BA30" s="112">
        <v>0</v>
      </c>
      <c r="BB30" s="112">
        <v>0</v>
      </c>
      <c r="BC30" s="112">
        <v>0</v>
      </c>
      <c r="BD30" s="119">
        <v>0</v>
      </c>
      <c r="BE30" s="119">
        <v>0</v>
      </c>
      <c r="BF30" s="119">
        <v>0</v>
      </c>
      <c r="BG30" s="119">
        <v>0</v>
      </c>
      <c r="BH30" s="119">
        <v>0</v>
      </c>
      <c r="BI30" s="119">
        <v>0</v>
      </c>
      <c r="BJ30" s="112">
        <v>0</v>
      </c>
      <c r="BK30" s="112">
        <v>0</v>
      </c>
      <c r="BL30" s="112">
        <v>0</v>
      </c>
      <c r="BM30" s="112">
        <v>0</v>
      </c>
      <c r="BN30" s="112">
        <v>0</v>
      </c>
      <c r="BO30" s="112">
        <v>0</v>
      </c>
      <c r="BP30" s="119">
        <v>0</v>
      </c>
      <c r="BQ30" s="119">
        <v>0</v>
      </c>
      <c r="BR30" s="119">
        <v>0</v>
      </c>
      <c r="BS30" s="119">
        <v>0</v>
      </c>
      <c r="BT30" s="119">
        <v>0</v>
      </c>
      <c r="BU30" s="119">
        <v>0</v>
      </c>
    </row>
    <row r="31" spans="1:73" x14ac:dyDescent="0.25">
      <c r="A31" s="118">
        <v>79</v>
      </c>
      <c r="B31" s="112">
        <v>4</v>
      </c>
      <c r="C31" s="112">
        <v>4</v>
      </c>
      <c r="D31" s="112">
        <v>4</v>
      </c>
      <c r="E31" s="112">
        <v>4</v>
      </c>
      <c r="F31" s="112">
        <v>4</v>
      </c>
      <c r="G31" s="112">
        <v>4</v>
      </c>
      <c r="H31" s="119">
        <v>3</v>
      </c>
      <c r="I31" s="119">
        <v>3</v>
      </c>
      <c r="J31" s="119">
        <v>3</v>
      </c>
      <c r="K31" s="119">
        <v>3</v>
      </c>
      <c r="L31" s="119">
        <v>3</v>
      </c>
      <c r="M31" s="119">
        <v>3</v>
      </c>
      <c r="N31" s="112">
        <v>3</v>
      </c>
      <c r="O31" s="112">
        <v>3</v>
      </c>
      <c r="P31" s="112">
        <v>3</v>
      </c>
      <c r="Q31" s="112">
        <v>3</v>
      </c>
      <c r="R31" s="112">
        <v>3</v>
      </c>
      <c r="S31" s="112">
        <v>3</v>
      </c>
      <c r="T31" s="119">
        <v>2</v>
      </c>
      <c r="U31" s="119">
        <v>2</v>
      </c>
      <c r="V31" s="119">
        <v>2</v>
      </c>
      <c r="W31" s="119">
        <v>2</v>
      </c>
      <c r="X31" s="119">
        <v>2</v>
      </c>
      <c r="Y31" s="119">
        <v>2</v>
      </c>
      <c r="Z31" s="112">
        <v>1</v>
      </c>
      <c r="AA31" s="112">
        <v>1</v>
      </c>
      <c r="AB31" s="112">
        <v>1</v>
      </c>
      <c r="AC31" s="112">
        <v>1</v>
      </c>
      <c r="AD31" s="112">
        <v>1</v>
      </c>
      <c r="AE31" s="112">
        <v>1</v>
      </c>
      <c r="AF31" s="119">
        <v>0</v>
      </c>
      <c r="AG31" s="119">
        <v>0</v>
      </c>
      <c r="AH31" s="119">
        <v>0</v>
      </c>
      <c r="AI31" s="119">
        <v>0</v>
      </c>
      <c r="AJ31" s="119">
        <v>0</v>
      </c>
      <c r="AK31" s="119">
        <v>0</v>
      </c>
      <c r="AL31" s="112">
        <v>0</v>
      </c>
      <c r="AM31" s="112">
        <v>0</v>
      </c>
      <c r="AN31" s="112">
        <v>0</v>
      </c>
      <c r="AO31" s="112">
        <v>0</v>
      </c>
      <c r="AP31" s="112">
        <v>0</v>
      </c>
      <c r="AQ31" s="112">
        <v>0</v>
      </c>
      <c r="AR31" s="119">
        <v>0</v>
      </c>
      <c r="AS31" s="119">
        <v>0</v>
      </c>
      <c r="AT31" s="119">
        <v>0</v>
      </c>
      <c r="AU31" s="119">
        <v>0</v>
      </c>
      <c r="AV31" s="119">
        <v>0</v>
      </c>
      <c r="AW31" s="119">
        <v>0</v>
      </c>
      <c r="AX31" s="112">
        <v>0</v>
      </c>
      <c r="AY31" s="112">
        <v>0</v>
      </c>
      <c r="AZ31" s="112">
        <v>0</v>
      </c>
      <c r="BA31" s="112">
        <v>0</v>
      </c>
      <c r="BB31" s="112">
        <v>0</v>
      </c>
      <c r="BC31" s="112">
        <v>0</v>
      </c>
      <c r="BD31" s="119">
        <v>0</v>
      </c>
      <c r="BE31" s="119">
        <v>0</v>
      </c>
      <c r="BF31" s="119">
        <v>0</v>
      </c>
      <c r="BG31" s="119">
        <v>0</v>
      </c>
      <c r="BH31" s="119">
        <v>0</v>
      </c>
      <c r="BI31" s="119">
        <v>0</v>
      </c>
      <c r="BJ31" s="112">
        <v>0</v>
      </c>
      <c r="BK31" s="112">
        <v>0</v>
      </c>
      <c r="BL31" s="112">
        <v>0</v>
      </c>
      <c r="BM31" s="112">
        <v>0</v>
      </c>
      <c r="BN31" s="112">
        <v>0</v>
      </c>
      <c r="BO31" s="112">
        <v>0</v>
      </c>
      <c r="BP31" s="119">
        <v>0</v>
      </c>
      <c r="BQ31" s="119">
        <v>0</v>
      </c>
      <c r="BR31" s="119">
        <v>0</v>
      </c>
      <c r="BS31" s="119">
        <v>0</v>
      </c>
      <c r="BT31" s="119">
        <v>0</v>
      </c>
      <c r="BU31" s="119">
        <v>0</v>
      </c>
    </row>
    <row r="32" spans="1:73" x14ac:dyDescent="0.25">
      <c r="A32" s="118">
        <v>80</v>
      </c>
      <c r="B32" s="112">
        <v>4</v>
      </c>
      <c r="C32" s="112">
        <v>4</v>
      </c>
      <c r="D32" s="112">
        <v>4</v>
      </c>
      <c r="E32" s="112">
        <v>4</v>
      </c>
      <c r="F32" s="112">
        <v>4</v>
      </c>
      <c r="G32" s="112">
        <v>4</v>
      </c>
      <c r="H32" s="119">
        <v>4</v>
      </c>
      <c r="I32" s="119">
        <v>4</v>
      </c>
      <c r="J32" s="119">
        <v>4</v>
      </c>
      <c r="K32" s="119">
        <v>4</v>
      </c>
      <c r="L32" s="119">
        <v>4</v>
      </c>
      <c r="M32" s="119">
        <v>4</v>
      </c>
      <c r="N32" s="112">
        <v>3</v>
      </c>
      <c r="O32" s="112">
        <v>3</v>
      </c>
      <c r="P32" s="112">
        <v>3</v>
      </c>
      <c r="Q32" s="112">
        <v>3</v>
      </c>
      <c r="R32" s="112">
        <v>3</v>
      </c>
      <c r="S32" s="112">
        <v>3</v>
      </c>
      <c r="T32" s="119">
        <v>2</v>
      </c>
      <c r="U32" s="119">
        <v>2</v>
      </c>
      <c r="V32" s="119">
        <v>2</v>
      </c>
      <c r="W32" s="119">
        <v>2</v>
      </c>
      <c r="X32" s="119">
        <v>2</v>
      </c>
      <c r="Y32" s="119">
        <v>2</v>
      </c>
      <c r="Z32" s="112">
        <v>1</v>
      </c>
      <c r="AA32" s="112">
        <v>1</v>
      </c>
      <c r="AB32" s="112">
        <v>1</v>
      </c>
      <c r="AC32" s="112">
        <v>1</v>
      </c>
      <c r="AD32" s="112">
        <v>1</v>
      </c>
      <c r="AE32" s="112">
        <v>1</v>
      </c>
      <c r="AF32" s="120">
        <v>0</v>
      </c>
      <c r="AG32" s="120">
        <v>0</v>
      </c>
      <c r="AH32" s="120">
        <v>0</v>
      </c>
      <c r="AI32" s="120">
        <v>0</v>
      </c>
      <c r="AJ32" s="120">
        <v>0</v>
      </c>
      <c r="AK32" s="120">
        <v>0</v>
      </c>
      <c r="AL32" s="112">
        <v>0</v>
      </c>
      <c r="AM32" s="112">
        <v>0</v>
      </c>
      <c r="AN32" s="112">
        <v>0</v>
      </c>
      <c r="AO32" s="112">
        <v>0</v>
      </c>
      <c r="AP32" s="112">
        <v>0</v>
      </c>
      <c r="AQ32" s="112">
        <v>0</v>
      </c>
      <c r="AR32" s="119">
        <v>0</v>
      </c>
      <c r="AS32" s="119">
        <v>0</v>
      </c>
      <c r="AT32" s="119">
        <v>0</v>
      </c>
      <c r="AU32" s="119">
        <v>0</v>
      </c>
      <c r="AV32" s="119">
        <v>0</v>
      </c>
      <c r="AW32" s="119">
        <v>0</v>
      </c>
      <c r="AX32" s="112">
        <v>0</v>
      </c>
      <c r="AY32" s="112">
        <v>0</v>
      </c>
      <c r="AZ32" s="112">
        <v>0</v>
      </c>
      <c r="BA32" s="112">
        <v>0</v>
      </c>
      <c r="BB32" s="112">
        <v>0</v>
      </c>
      <c r="BC32" s="112">
        <v>0</v>
      </c>
      <c r="BD32" s="119">
        <v>0</v>
      </c>
      <c r="BE32" s="119">
        <v>0</v>
      </c>
      <c r="BF32" s="119">
        <v>0</v>
      </c>
      <c r="BG32" s="119">
        <v>0</v>
      </c>
      <c r="BH32" s="119">
        <v>0</v>
      </c>
      <c r="BI32" s="119">
        <v>0</v>
      </c>
      <c r="BJ32" s="112">
        <v>0</v>
      </c>
      <c r="BK32" s="112">
        <v>0</v>
      </c>
      <c r="BL32" s="112">
        <v>0</v>
      </c>
      <c r="BM32" s="112">
        <v>0</v>
      </c>
      <c r="BN32" s="112">
        <v>0</v>
      </c>
      <c r="BO32" s="112">
        <v>0</v>
      </c>
      <c r="BP32" s="119">
        <v>0</v>
      </c>
      <c r="BQ32" s="119">
        <v>0</v>
      </c>
      <c r="BR32" s="119">
        <v>0</v>
      </c>
      <c r="BS32" s="119">
        <v>0</v>
      </c>
      <c r="BT32" s="119">
        <v>0</v>
      </c>
      <c r="BU32" s="119">
        <v>0</v>
      </c>
    </row>
    <row r="33" spans="1:73" x14ac:dyDescent="0.25">
      <c r="A33" s="118">
        <v>81</v>
      </c>
      <c r="B33" s="112">
        <v>4</v>
      </c>
      <c r="C33" s="112">
        <v>4</v>
      </c>
      <c r="D33" s="112">
        <v>4</v>
      </c>
      <c r="E33" s="112">
        <v>4</v>
      </c>
      <c r="F33" s="112">
        <v>4</v>
      </c>
      <c r="G33" s="112">
        <v>4</v>
      </c>
      <c r="H33" s="119">
        <v>4</v>
      </c>
      <c r="I33" s="119">
        <v>4</v>
      </c>
      <c r="J33" s="119">
        <v>4</v>
      </c>
      <c r="K33" s="119">
        <v>4</v>
      </c>
      <c r="L33" s="119">
        <v>4</v>
      </c>
      <c r="M33" s="119">
        <v>4</v>
      </c>
      <c r="N33" s="112">
        <v>3</v>
      </c>
      <c r="O33" s="112">
        <v>3</v>
      </c>
      <c r="P33" s="112">
        <v>3</v>
      </c>
      <c r="Q33" s="112">
        <v>3</v>
      </c>
      <c r="R33" s="112">
        <v>3</v>
      </c>
      <c r="S33" s="112">
        <v>3</v>
      </c>
      <c r="T33" s="119">
        <v>2</v>
      </c>
      <c r="U33" s="119">
        <v>2</v>
      </c>
      <c r="V33" s="119">
        <v>2</v>
      </c>
      <c r="W33" s="119">
        <v>2</v>
      </c>
      <c r="X33" s="119">
        <v>2</v>
      </c>
      <c r="Y33" s="119">
        <v>2</v>
      </c>
      <c r="Z33" s="112">
        <v>2</v>
      </c>
      <c r="AA33" s="112">
        <v>2</v>
      </c>
      <c r="AB33" s="112">
        <v>2</v>
      </c>
      <c r="AC33" s="112">
        <v>2</v>
      </c>
      <c r="AD33" s="112">
        <v>2</v>
      </c>
      <c r="AE33" s="112">
        <v>2</v>
      </c>
      <c r="AF33" s="119">
        <v>1</v>
      </c>
      <c r="AG33" s="119">
        <v>1</v>
      </c>
      <c r="AH33" s="119">
        <v>1</v>
      </c>
      <c r="AI33" s="119">
        <v>1</v>
      </c>
      <c r="AJ33" s="119">
        <v>1</v>
      </c>
      <c r="AK33" s="119">
        <v>1</v>
      </c>
      <c r="AL33" s="112">
        <v>0</v>
      </c>
      <c r="AM33" s="112">
        <v>0</v>
      </c>
      <c r="AN33" s="112">
        <v>0</v>
      </c>
      <c r="AO33" s="112">
        <v>0</v>
      </c>
      <c r="AP33" s="112">
        <v>0</v>
      </c>
      <c r="AQ33" s="112">
        <v>0</v>
      </c>
      <c r="AR33" s="119">
        <v>0</v>
      </c>
      <c r="AS33" s="119">
        <v>0</v>
      </c>
      <c r="AT33" s="119">
        <v>0</v>
      </c>
      <c r="AU33" s="119">
        <v>0</v>
      </c>
      <c r="AV33" s="119">
        <v>0</v>
      </c>
      <c r="AW33" s="119">
        <v>0</v>
      </c>
      <c r="AX33" s="112">
        <v>0</v>
      </c>
      <c r="AY33" s="112">
        <v>0</v>
      </c>
      <c r="AZ33" s="112">
        <v>0</v>
      </c>
      <c r="BA33" s="112">
        <v>0</v>
      </c>
      <c r="BB33" s="112">
        <v>0</v>
      </c>
      <c r="BC33" s="112">
        <v>0</v>
      </c>
      <c r="BD33" s="119">
        <v>0</v>
      </c>
      <c r="BE33" s="119">
        <v>0</v>
      </c>
      <c r="BF33" s="119">
        <v>0</v>
      </c>
      <c r="BG33" s="119">
        <v>0</v>
      </c>
      <c r="BH33" s="119">
        <v>0</v>
      </c>
      <c r="BI33" s="119">
        <v>0</v>
      </c>
      <c r="BJ33" s="112">
        <v>0</v>
      </c>
      <c r="BK33" s="112">
        <v>0</v>
      </c>
      <c r="BL33" s="112">
        <v>0</v>
      </c>
      <c r="BM33" s="112">
        <v>0</v>
      </c>
      <c r="BN33" s="112">
        <v>0</v>
      </c>
      <c r="BO33" s="112">
        <v>0</v>
      </c>
      <c r="BP33" s="119">
        <v>0</v>
      </c>
      <c r="BQ33" s="119">
        <v>0</v>
      </c>
      <c r="BR33" s="119">
        <v>0</v>
      </c>
      <c r="BS33" s="119">
        <v>0</v>
      </c>
      <c r="BT33" s="119">
        <v>0</v>
      </c>
      <c r="BU33" s="119">
        <v>0</v>
      </c>
    </row>
    <row r="34" spans="1:73" x14ac:dyDescent="0.25">
      <c r="A34" s="118">
        <v>82</v>
      </c>
      <c r="B34" s="112">
        <v>4</v>
      </c>
      <c r="C34" s="112">
        <v>4</v>
      </c>
      <c r="D34" s="112">
        <v>4</v>
      </c>
      <c r="E34" s="112">
        <v>4</v>
      </c>
      <c r="F34" s="112">
        <v>4</v>
      </c>
      <c r="G34" s="112">
        <v>4</v>
      </c>
      <c r="H34" s="119">
        <v>4</v>
      </c>
      <c r="I34" s="119">
        <v>4</v>
      </c>
      <c r="J34" s="119">
        <v>4</v>
      </c>
      <c r="K34" s="119">
        <v>4</v>
      </c>
      <c r="L34" s="119">
        <v>4</v>
      </c>
      <c r="M34" s="119">
        <v>4</v>
      </c>
      <c r="N34" s="112">
        <v>3</v>
      </c>
      <c r="O34" s="112">
        <v>3</v>
      </c>
      <c r="P34" s="112">
        <v>3</v>
      </c>
      <c r="Q34" s="112">
        <v>3</v>
      </c>
      <c r="R34" s="112">
        <v>3</v>
      </c>
      <c r="S34" s="112">
        <v>3</v>
      </c>
      <c r="T34" s="119">
        <v>3</v>
      </c>
      <c r="U34" s="119">
        <v>3</v>
      </c>
      <c r="V34" s="119">
        <v>3</v>
      </c>
      <c r="W34" s="119">
        <v>3</v>
      </c>
      <c r="X34" s="119">
        <v>3</v>
      </c>
      <c r="Y34" s="119">
        <v>3</v>
      </c>
      <c r="Z34" s="112">
        <v>2</v>
      </c>
      <c r="AA34" s="112">
        <v>2</v>
      </c>
      <c r="AB34" s="112">
        <v>2</v>
      </c>
      <c r="AC34" s="112">
        <v>2</v>
      </c>
      <c r="AD34" s="112">
        <v>2</v>
      </c>
      <c r="AE34" s="112">
        <v>2</v>
      </c>
      <c r="AF34" s="119">
        <v>1</v>
      </c>
      <c r="AG34" s="119">
        <v>1</v>
      </c>
      <c r="AH34" s="119">
        <v>1</v>
      </c>
      <c r="AI34" s="119">
        <v>1</v>
      </c>
      <c r="AJ34" s="119">
        <v>1</v>
      </c>
      <c r="AK34" s="119">
        <v>1</v>
      </c>
      <c r="AL34" s="112">
        <v>0</v>
      </c>
      <c r="AM34" s="112">
        <v>0</v>
      </c>
      <c r="AN34" s="112">
        <v>0</v>
      </c>
      <c r="AO34" s="112">
        <v>0</v>
      </c>
      <c r="AP34" s="112">
        <v>0</v>
      </c>
      <c r="AQ34" s="112">
        <v>0</v>
      </c>
      <c r="AR34" s="119">
        <v>0</v>
      </c>
      <c r="AS34" s="119">
        <v>0</v>
      </c>
      <c r="AT34" s="119">
        <v>0</v>
      </c>
      <c r="AU34" s="119">
        <v>0</v>
      </c>
      <c r="AV34" s="119">
        <v>0</v>
      </c>
      <c r="AW34" s="119">
        <v>0</v>
      </c>
      <c r="AX34" s="112">
        <v>0</v>
      </c>
      <c r="AY34" s="112">
        <v>0</v>
      </c>
      <c r="AZ34" s="112">
        <v>0</v>
      </c>
      <c r="BA34" s="112">
        <v>0</v>
      </c>
      <c r="BB34" s="112">
        <v>0</v>
      </c>
      <c r="BC34" s="112">
        <v>0</v>
      </c>
      <c r="BD34" s="119">
        <v>0</v>
      </c>
      <c r="BE34" s="119">
        <v>0</v>
      </c>
      <c r="BF34" s="119">
        <v>0</v>
      </c>
      <c r="BG34" s="119">
        <v>0</v>
      </c>
      <c r="BH34" s="119">
        <v>0</v>
      </c>
      <c r="BI34" s="119">
        <v>0</v>
      </c>
      <c r="BJ34" s="112">
        <v>0</v>
      </c>
      <c r="BK34" s="112">
        <v>0</v>
      </c>
      <c r="BL34" s="112">
        <v>0</v>
      </c>
      <c r="BM34" s="112">
        <v>0</v>
      </c>
      <c r="BN34" s="112">
        <v>0</v>
      </c>
      <c r="BO34" s="112">
        <v>0</v>
      </c>
      <c r="BP34" s="119">
        <v>0</v>
      </c>
      <c r="BQ34" s="119">
        <v>0</v>
      </c>
      <c r="BR34" s="119">
        <v>0</v>
      </c>
      <c r="BS34" s="119">
        <v>0</v>
      </c>
      <c r="BT34" s="119">
        <v>0</v>
      </c>
      <c r="BU34" s="119">
        <v>0</v>
      </c>
    </row>
    <row r="35" spans="1:73" x14ac:dyDescent="0.25">
      <c r="A35" s="118">
        <v>83</v>
      </c>
      <c r="B35" s="112">
        <v>5</v>
      </c>
      <c r="C35" s="112">
        <v>5</v>
      </c>
      <c r="D35" s="112">
        <v>5</v>
      </c>
      <c r="E35" s="112">
        <v>5</v>
      </c>
      <c r="F35" s="112">
        <v>5</v>
      </c>
      <c r="G35" s="112">
        <v>5</v>
      </c>
      <c r="H35" s="119">
        <v>4</v>
      </c>
      <c r="I35" s="119">
        <v>4</v>
      </c>
      <c r="J35" s="119">
        <v>4</v>
      </c>
      <c r="K35" s="119">
        <v>4</v>
      </c>
      <c r="L35" s="119">
        <v>4</v>
      </c>
      <c r="M35" s="119">
        <v>4</v>
      </c>
      <c r="N35" s="112">
        <v>3</v>
      </c>
      <c r="O35" s="112">
        <v>3</v>
      </c>
      <c r="P35" s="112">
        <v>3</v>
      </c>
      <c r="Q35" s="112">
        <v>3</v>
      </c>
      <c r="R35" s="112">
        <v>3</v>
      </c>
      <c r="S35" s="112">
        <v>3</v>
      </c>
      <c r="T35" s="119">
        <v>3</v>
      </c>
      <c r="U35" s="119">
        <v>3</v>
      </c>
      <c r="V35" s="119">
        <v>3</v>
      </c>
      <c r="W35" s="119">
        <v>3</v>
      </c>
      <c r="X35" s="119">
        <v>3</v>
      </c>
      <c r="Y35" s="119">
        <v>3</v>
      </c>
      <c r="Z35" s="112">
        <v>2</v>
      </c>
      <c r="AA35" s="112">
        <v>2</v>
      </c>
      <c r="AB35" s="112">
        <v>2</v>
      </c>
      <c r="AC35" s="112">
        <v>2</v>
      </c>
      <c r="AD35" s="112">
        <v>2</v>
      </c>
      <c r="AE35" s="112">
        <v>2</v>
      </c>
      <c r="AF35" s="119">
        <v>1</v>
      </c>
      <c r="AG35" s="119">
        <v>1</v>
      </c>
      <c r="AH35" s="119">
        <v>1</v>
      </c>
      <c r="AI35" s="119">
        <v>1</v>
      </c>
      <c r="AJ35" s="119">
        <v>1</v>
      </c>
      <c r="AK35" s="119">
        <v>1</v>
      </c>
      <c r="AL35" s="112">
        <v>0</v>
      </c>
      <c r="AM35" s="112">
        <v>0</v>
      </c>
      <c r="AN35" s="112">
        <v>0</v>
      </c>
      <c r="AO35" s="112">
        <v>0</v>
      </c>
      <c r="AP35" s="112">
        <v>0</v>
      </c>
      <c r="AQ35" s="112">
        <v>0</v>
      </c>
      <c r="AR35" s="119">
        <v>0</v>
      </c>
      <c r="AS35" s="119">
        <v>0</v>
      </c>
      <c r="AT35" s="119">
        <v>0</v>
      </c>
      <c r="AU35" s="119">
        <v>0</v>
      </c>
      <c r="AV35" s="119">
        <v>0</v>
      </c>
      <c r="AW35" s="119">
        <v>0</v>
      </c>
      <c r="AX35" s="112">
        <v>0</v>
      </c>
      <c r="AY35" s="112">
        <v>0</v>
      </c>
      <c r="AZ35" s="112">
        <v>0</v>
      </c>
      <c r="BA35" s="112">
        <v>0</v>
      </c>
      <c r="BB35" s="112">
        <v>0</v>
      </c>
      <c r="BC35" s="112">
        <v>0</v>
      </c>
      <c r="BD35" s="119">
        <v>0</v>
      </c>
      <c r="BE35" s="119">
        <v>0</v>
      </c>
      <c r="BF35" s="119">
        <v>0</v>
      </c>
      <c r="BG35" s="119">
        <v>0</v>
      </c>
      <c r="BH35" s="119">
        <v>0</v>
      </c>
      <c r="BI35" s="119">
        <v>0</v>
      </c>
      <c r="BJ35" s="112">
        <v>0</v>
      </c>
      <c r="BK35" s="112">
        <v>0</v>
      </c>
      <c r="BL35" s="112">
        <v>0</v>
      </c>
      <c r="BM35" s="112">
        <v>0</v>
      </c>
      <c r="BN35" s="112">
        <v>0</v>
      </c>
      <c r="BO35" s="112">
        <v>0</v>
      </c>
      <c r="BP35" s="119">
        <v>0</v>
      </c>
      <c r="BQ35" s="119">
        <v>0</v>
      </c>
      <c r="BR35" s="119">
        <v>0</v>
      </c>
      <c r="BS35" s="119">
        <v>0</v>
      </c>
      <c r="BT35" s="119">
        <v>0</v>
      </c>
      <c r="BU35" s="119">
        <v>0</v>
      </c>
    </row>
    <row r="36" spans="1:73" x14ac:dyDescent="0.25">
      <c r="A36" s="118">
        <v>84</v>
      </c>
      <c r="B36" s="112">
        <v>5</v>
      </c>
      <c r="C36" s="112">
        <v>5</v>
      </c>
      <c r="D36" s="112">
        <v>5</v>
      </c>
      <c r="E36" s="112">
        <v>5</v>
      </c>
      <c r="F36" s="112">
        <v>5</v>
      </c>
      <c r="G36" s="112">
        <v>5</v>
      </c>
      <c r="H36" s="119">
        <v>4</v>
      </c>
      <c r="I36" s="119">
        <v>4</v>
      </c>
      <c r="J36" s="119">
        <v>4</v>
      </c>
      <c r="K36" s="119">
        <v>4</v>
      </c>
      <c r="L36" s="119">
        <v>4</v>
      </c>
      <c r="M36" s="119">
        <v>4</v>
      </c>
      <c r="N36" s="112">
        <v>4</v>
      </c>
      <c r="O36" s="112">
        <v>4</v>
      </c>
      <c r="P36" s="112">
        <v>4</v>
      </c>
      <c r="Q36" s="112">
        <v>4</v>
      </c>
      <c r="R36" s="112">
        <v>4</v>
      </c>
      <c r="S36" s="112">
        <v>4</v>
      </c>
      <c r="T36" s="119">
        <v>3</v>
      </c>
      <c r="U36" s="119">
        <v>3</v>
      </c>
      <c r="V36" s="119">
        <v>3</v>
      </c>
      <c r="W36" s="119">
        <v>3</v>
      </c>
      <c r="X36" s="119">
        <v>3</v>
      </c>
      <c r="Y36" s="119">
        <v>3</v>
      </c>
      <c r="Z36" s="112">
        <v>2</v>
      </c>
      <c r="AA36" s="112">
        <v>2</v>
      </c>
      <c r="AB36" s="112">
        <v>2</v>
      </c>
      <c r="AC36" s="112">
        <v>2</v>
      </c>
      <c r="AD36" s="112">
        <v>2</v>
      </c>
      <c r="AE36" s="112">
        <v>2</v>
      </c>
      <c r="AF36" s="119">
        <v>1</v>
      </c>
      <c r="AG36" s="119">
        <v>1</v>
      </c>
      <c r="AH36" s="119">
        <v>1</v>
      </c>
      <c r="AI36" s="119">
        <v>1</v>
      </c>
      <c r="AJ36" s="119">
        <v>1</v>
      </c>
      <c r="AK36" s="119">
        <v>1</v>
      </c>
      <c r="AL36" s="112">
        <v>0</v>
      </c>
      <c r="AM36" s="112">
        <v>0</v>
      </c>
      <c r="AN36" s="112">
        <v>0</v>
      </c>
      <c r="AO36" s="112">
        <v>0</v>
      </c>
      <c r="AP36" s="112">
        <v>0</v>
      </c>
      <c r="AQ36" s="112">
        <v>0</v>
      </c>
      <c r="AR36" s="119">
        <v>0</v>
      </c>
      <c r="AS36" s="119">
        <v>0</v>
      </c>
      <c r="AT36" s="119">
        <v>0</v>
      </c>
      <c r="AU36" s="119">
        <v>0</v>
      </c>
      <c r="AV36" s="119">
        <v>0</v>
      </c>
      <c r="AW36" s="119">
        <v>0</v>
      </c>
      <c r="AX36" s="112">
        <v>0</v>
      </c>
      <c r="AY36" s="112">
        <v>0</v>
      </c>
      <c r="AZ36" s="112">
        <v>0</v>
      </c>
      <c r="BA36" s="112">
        <v>0</v>
      </c>
      <c r="BB36" s="112">
        <v>0</v>
      </c>
      <c r="BC36" s="112">
        <v>0</v>
      </c>
      <c r="BD36" s="119">
        <v>0</v>
      </c>
      <c r="BE36" s="119">
        <v>0</v>
      </c>
      <c r="BF36" s="119">
        <v>0</v>
      </c>
      <c r="BG36" s="119">
        <v>0</v>
      </c>
      <c r="BH36" s="119">
        <v>0</v>
      </c>
      <c r="BI36" s="119">
        <v>0</v>
      </c>
      <c r="BJ36" s="112">
        <v>0</v>
      </c>
      <c r="BK36" s="112">
        <v>0</v>
      </c>
      <c r="BL36" s="112">
        <v>0</v>
      </c>
      <c r="BM36" s="112">
        <v>0</v>
      </c>
      <c r="BN36" s="112">
        <v>0</v>
      </c>
      <c r="BO36" s="112">
        <v>0</v>
      </c>
      <c r="BP36" s="119">
        <v>0</v>
      </c>
      <c r="BQ36" s="119">
        <v>0</v>
      </c>
      <c r="BR36" s="119">
        <v>0</v>
      </c>
      <c r="BS36" s="119">
        <v>0</v>
      </c>
      <c r="BT36" s="119">
        <v>0</v>
      </c>
      <c r="BU36" s="119">
        <v>0</v>
      </c>
    </row>
    <row r="37" spans="1:73" x14ac:dyDescent="0.25">
      <c r="A37" s="118">
        <v>85</v>
      </c>
      <c r="B37" s="112">
        <v>5</v>
      </c>
      <c r="C37" s="112">
        <v>5</v>
      </c>
      <c r="D37" s="112">
        <v>5</v>
      </c>
      <c r="E37" s="112">
        <v>5</v>
      </c>
      <c r="F37" s="112">
        <v>5</v>
      </c>
      <c r="G37" s="112">
        <v>5</v>
      </c>
      <c r="H37" s="119">
        <v>5</v>
      </c>
      <c r="I37" s="119">
        <v>5</v>
      </c>
      <c r="J37" s="119">
        <v>5</v>
      </c>
      <c r="K37" s="119">
        <v>5</v>
      </c>
      <c r="L37" s="119">
        <v>5</v>
      </c>
      <c r="M37" s="119">
        <v>5</v>
      </c>
      <c r="N37" s="112">
        <v>4</v>
      </c>
      <c r="O37" s="112">
        <v>4</v>
      </c>
      <c r="P37" s="112">
        <v>4</v>
      </c>
      <c r="Q37" s="112">
        <v>4</v>
      </c>
      <c r="R37" s="112">
        <v>4</v>
      </c>
      <c r="S37" s="112">
        <v>4</v>
      </c>
      <c r="T37" s="119">
        <v>3</v>
      </c>
      <c r="U37" s="119">
        <v>3</v>
      </c>
      <c r="V37" s="119">
        <v>3</v>
      </c>
      <c r="W37" s="119">
        <v>3</v>
      </c>
      <c r="X37" s="119">
        <v>3</v>
      </c>
      <c r="Y37" s="119">
        <v>3</v>
      </c>
      <c r="Z37" s="112">
        <v>2</v>
      </c>
      <c r="AA37" s="112">
        <v>2</v>
      </c>
      <c r="AB37" s="112">
        <v>2</v>
      </c>
      <c r="AC37" s="112">
        <v>2</v>
      </c>
      <c r="AD37" s="112">
        <v>2</v>
      </c>
      <c r="AE37" s="112">
        <v>2</v>
      </c>
      <c r="AF37" s="119">
        <v>1</v>
      </c>
      <c r="AG37" s="119">
        <v>1</v>
      </c>
      <c r="AH37" s="119">
        <v>1</v>
      </c>
      <c r="AI37" s="119">
        <v>1</v>
      </c>
      <c r="AJ37" s="119">
        <v>1</v>
      </c>
      <c r="AK37" s="119">
        <v>1</v>
      </c>
      <c r="AL37" s="117">
        <v>0</v>
      </c>
      <c r="AM37" s="117">
        <v>0</v>
      </c>
      <c r="AN37" s="117">
        <v>0</v>
      </c>
      <c r="AO37" s="117">
        <v>0</v>
      </c>
      <c r="AP37" s="117">
        <v>0</v>
      </c>
      <c r="AQ37" s="117">
        <v>0</v>
      </c>
      <c r="AR37" s="119">
        <v>0</v>
      </c>
      <c r="AS37" s="119">
        <v>0</v>
      </c>
      <c r="AT37" s="119">
        <v>0</v>
      </c>
      <c r="AU37" s="119">
        <v>0</v>
      </c>
      <c r="AV37" s="119">
        <v>0</v>
      </c>
      <c r="AW37" s="119">
        <v>0</v>
      </c>
      <c r="AX37" s="112">
        <v>0</v>
      </c>
      <c r="AY37" s="112">
        <v>0</v>
      </c>
      <c r="AZ37" s="112">
        <v>0</v>
      </c>
      <c r="BA37" s="112">
        <v>0</v>
      </c>
      <c r="BB37" s="112">
        <v>0</v>
      </c>
      <c r="BC37" s="112">
        <v>0</v>
      </c>
      <c r="BD37" s="119">
        <v>0</v>
      </c>
      <c r="BE37" s="119">
        <v>0</v>
      </c>
      <c r="BF37" s="119">
        <v>0</v>
      </c>
      <c r="BG37" s="119">
        <v>0</v>
      </c>
      <c r="BH37" s="119">
        <v>0</v>
      </c>
      <c r="BI37" s="119">
        <v>0</v>
      </c>
      <c r="BJ37" s="112">
        <v>0</v>
      </c>
      <c r="BK37" s="112">
        <v>0</v>
      </c>
      <c r="BL37" s="112">
        <v>0</v>
      </c>
      <c r="BM37" s="112">
        <v>0</v>
      </c>
      <c r="BN37" s="112">
        <v>0</v>
      </c>
      <c r="BO37" s="112">
        <v>0</v>
      </c>
      <c r="BP37" s="119">
        <v>0</v>
      </c>
      <c r="BQ37" s="119">
        <v>0</v>
      </c>
      <c r="BR37" s="119">
        <v>0</v>
      </c>
      <c r="BS37" s="119">
        <v>0</v>
      </c>
      <c r="BT37" s="119">
        <v>0</v>
      </c>
      <c r="BU37" s="119">
        <v>0</v>
      </c>
    </row>
    <row r="38" spans="1:73" x14ac:dyDescent="0.25">
      <c r="A38" s="118">
        <v>86</v>
      </c>
      <c r="B38" s="112">
        <v>5</v>
      </c>
      <c r="C38" s="112">
        <v>5</v>
      </c>
      <c r="D38" s="112">
        <v>5</v>
      </c>
      <c r="E38" s="112">
        <v>5</v>
      </c>
      <c r="F38" s="112">
        <v>5</v>
      </c>
      <c r="G38" s="112">
        <v>5</v>
      </c>
      <c r="H38" s="119">
        <v>5</v>
      </c>
      <c r="I38" s="119">
        <v>5</v>
      </c>
      <c r="J38" s="119">
        <v>5</v>
      </c>
      <c r="K38" s="119">
        <v>5</v>
      </c>
      <c r="L38" s="119">
        <v>5</v>
      </c>
      <c r="M38" s="119">
        <v>5</v>
      </c>
      <c r="N38" s="112">
        <v>4</v>
      </c>
      <c r="O38" s="112">
        <v>4</v>
      </c>
      <c r="P38" s="112">
        <v>4</v>
      </c>
      <c r="Q38" s="112">
        <v>4</v>
      </c>
      <c r="R38" s="112">
        <v>4</v>
      </c>
      <c r="S38" s="112">
        <v>4</v>
      </c>
      <c r="T38" s="119">
        <v>3</v>
      </c>
      <c r="U38" s="119">
        <v>3</v>
      </c>
      <c r="V38" s="119">
        <v>3</v>
      </c>
      <c r="W38" s="119">
        <v>3</v>
      </c>
      <c r="X38" s="119">
        <v>3</v>
      </c>
      <c r="Y38" s="119">
        <v>3</v>
      </c>
      <c r="Z38" s="112">
        <v>3</v>
      </c>
      <c r="AA38" s="112">
        <v>3</v>
      </c>
      <c r="AB38" s="112">
        <v>3</v>
      </c>
      <c r="AC38" s="112">
        <v>3</v>
      </c>
      <c r="AD38" s="112">
        <v>3</v>
      </c>
      <c r="AE38" s="112">
        <v>3</v>
      </c>
      <c r="AF38" s="119">
        <v>2</v>
      </c>
      <c r="AG38" s="119">
        <v>2</v>
      </c>
      <c r="AH38" s="119">
        <v>2</v>
      </c>
      <c r="AI38" s="119">
        <v>2</v>
      </c>
      <c r="AJ38" s="119">
        <v>2</v>
      </c>
      <c r="AK38" s="119">
        <v>2</v>
      </c>
      <c r="AL38" s="112">
        <v>1</v>
      </c>
      <c r="AM38" s="112">
        <v>1</v>
      </c>
      <c r="AN38" s="112">
        <v>1</v>
      </c>
      <c r="AO38" s="112">
        <v>1</v>
      </c>
      <c r="AP38" s="112">
        <v>1</v>
      </c>
      <c r="AQ38" s="112">
        <v>1</v>
      </c>
      <c r="AR38" s="119">
        <v>0</v>
      </c>
      <c r="AS38" s="119">
        <v>0</v>
      </c>
      <c r="AT38" s="119">
        <v>0</v>
      </c>
      <c r="AU38" s="119">
        <v>0</v>
      </c>
      <c r="AV38" s="119">
        <v>0</v>
      </c>
      <c r="AW38" s="119">
        <v>0</v>
      </c>
      <c r="AX38" s="112">
        <v>0</v>
      </c>
      <c r="AY38" s="112">
        <v>0</v>
      </c>
      <c r="AZ38" s="112">
        <v>0</v>
      </c>
      <c r="BA38" s="112">
        <v>0</v>
      </c>
      <c r="BB38" s="112">
        <v>0</v>
      </c>
      <c r="BC38" s="112">
        <v>0</v>
      </c>
      <c r="BD38" s="119">
        <v>0</v>
      </c>
      <c r="BE38" s="119">
        <v>0</v>
      </c>
      <c r="BF38" s="119">
        <v>0</v>
      </c>
      <c r="BG38" s="119">
        <v>0</v>
      </c>
      <c r="BH38" s="119">
        <v>0</v>
      </c>
      <c r="BI38" s="119">
        <v>0</v>
      </c>
      <c r="BJ38" s="112">
        <v>0</v>
      </c>
      <c r="BK38" s="112">
        <v>0</v>
      </c>
      <c r="BL38" s="112">
        <v>0</v>
      </c>
      <c r="BM38" s="112">
        <v>0</v>
      </c>
      <c r="BN38" s="112">
        <v>0</v>
      </c>
      <c r="BO38" s="112">
        <v>0</v>
      </c>
      <c r="BP38" s="119">
        <v>0</v>
      </c>
      <c r="BQ38" s="119">
        <v>0</v>
      </c>
      <c r="BR38" s="119">
        <v>0</v>
      </c>
      <c r="BS38" s="119">
        <v>0</v>
      </c>
      <c r="BT38" s="119">
        <v>0</v>
      </c>
      <c r="BU38" s="119">
        <v>0</v>
      </c>
    </row>
    <row r="39" spans="1:73" x14ac:dyDescent="0.25">
      <c r="A39" s="118">
        <v>87</v>
      </c>
      <c r="B39" s="112">
        <v>5</v>
      </c>
      <c r="C39" s="112">
        <v>5</v>
      </c>
      <c r="D39" s="112">
        <v>5</v>
      </c>
      <c r="E39" s="112">
        <v>5</v>
      </c>
      <c r="F39" s="112">
        <v>5</v>
      </c>
      <c r="G39" s="112">
        <v>5</v>
      </c>
      <c r="H39" s="119">
        <v>5</v>
      </c>
      <c r="I39" s="119">
        <v>5</v>
      </c>
      <c r="J39" s="119">
        <v>5</v>
      </c>
      <c r="K39" s="119">
        <v>5</v>
      </c>
      <c r="L39" s="119">
        <v>5</v>
      </c>
      <c r="M39" s="119">
        <v>5</v>
      </c>
      <c r="N39" s="112">
        <v>4</v>
      </c>
      <c r="O39" s="112">
        <v>4</v>
      </c>
      <c r="P39" s="112">
        <v>4</v>
      </c>
      <c r="Q39" s="112">
        <v>4</v>
      </c>
      <c r="R39" s="112">
        <v>4</v>
      </c>
      <c r="S39" s="112">
        <v>4</v>
      </c>
      <c r="T39" s="119">
        <v>4</v>
      </c>
      <c r="U39" s="119">
        <v>4</v>
      </c>
      <c r="V39" s="119">
        <v>4</v>
      </c>
      <c r="W39" s="119">
        <v>4</v>
      </c>
      <c r="X39" s="119">
        <v>4</v>
      </c>
      <c r="Y39" s="119">
        <v>4</v>
      </c>
      <c r="Z39" s="112">
        <v>3</v>
      </c>
      <c r="AA39" s="112">
        <v>3</v>
      </c>
      <c r="AB39" s="112">
        <v>3</v>
      </c>
      <c r="AC39" s="112">
        <v>3</v>
      </c>
      <c r="AD39" s="112">
        <v>3</v>
      </c>
      <c r="AE39" s="112">
        <v>3</v>
      </c>
      <c r="AF39" s="119">
        <v>2</v>
      </c>
      <c r="AG39" s="119">
        <v>2</v>
      </c>
      <c r="AH39" s="119">
        <v>2</v>
      </c>
      <c r="AI39" s="119">
        <v>2</v>
      </c>
      <c r="AJ39" s="119">
        <v>2</v>
      </c>
      <c r="AK39" s="119">
        <v>2</v>
      </c>
      <c r="AL39" s="112">
        <v>1</v>
      </c>
      <c r="AM39" s="112">
        <v>1</v>
      </c>
      <c r="AN39" s="112">
        <v>1</v>
      </c>
      <c r="AO39" s="112">
        <v>1</v>
      </c>
      <c r="AP39" s="112">
        <v>1</v>
      </c>
      <c r="AQ39" s="112">
        <v>1</v>
      </c>
      <c r="AR39" s="119">
        <v>0</v>
      </c>
      <c r="AS39" s="119">
        <v>0</v>
      </c>
      <c r="AT39" s="119">
        <v>0</v>
      </c>
      <c r="AU39" s="119">
        <v>0</v>
      </c>
      <c r="AV39" s="119">
        <v>0</v>
      </c>
      <c r="AW39" s="119">
        <v>0</v>
      </c>
      <c r="AX39" s="112">
        <v>0</v>
      </c>
      <c r="AY39" s="112">
        <v>0</v>
      </c>
      <c r="AZ39" s="112">
        <v>0</v>
      </c>
      <c r="BA39" s="112">
        <v>0</v>
      </c>
      <c r="BB39" s="112">
        <v>0</v>
      </c>
      <c r="BC39" s="112">
        <v>0</v>
      </c>
      <c r="BD39" s="119">
        <v>0</v>
      </c>
      <c r="BE39" s="119">
        <v>0</v>
      </c>
      <c r="BF39" s="119">
        <v>0</v>
      </c>
      <c r="BG39" s="119">
        <v>0</v>
      </c>
      <c r="BH39" s="119">
        <v>0</v>
      </c>
      <c r="BI39" s="119">
        <v>0</v>
      </c>
      <c r="BJ39" s="112">
        <v>0</v>
      </c>
      <c r="BK39" s="112">
        <v>0</v>
      </c>
      <c r="BL39" s="112">
        <v>0</v>
      </c>
      <c r="BM39" s="112">
        <v>0</v>
      </c>
      <c r="BN39" s="112">
        <v>0</v>
      </c>
      <c r="BO39" s="112">
        <v>0</v>
      </c>
      <c r="BP39" s="119">
        <v>0</v>
      </c>
      <c r="BQ39" s="119">
        <v>0</v>
      </c>
      <c r="BR39" s="119">
        <v>0</v>
      </c>
      <c r="BS39" s="119">
        <v>0</v>
      </c>
      <c r="BT39" s="119">
        <v>0</v>
      </c>
      <c r="BU39" s="119">
        <v>0</v>
      </c>
    </row>
    <row r="40" spans="1:73" x14ac:dyDescent="0.25">
      <c r="A40" s="118">
        <v>88</v>
      </c>
      <c r="B40" s="112">
        <v>6</v>
      </c>
      <c r="C40" s="112">
        <v>6</v>
      </c>
      <c r="D40" s="112">
        <v>6</v>
      </c>
      <c r="E40" s="112">
        <v>6</v>
      </c>
      <c r="F40" s="112">
        <v>6</v>
      </c>
      <c r="G40" s="112">
        <v>6</v>
      </c>
      <c r="H40" s="119">
        <v>5</v>
      </c>
      <c r="I40" s="119">
        <v>5</v>
      </c>
      <c r="J40" s="119">
        <v>5</v>
      </c>
      <c r="K40" s="119">
        <v>5</v>
      </c>
      <c r="L40" s="119">
        <v>5</v>
      </c>
      <c r="M40" s="119">
        <v>5</v>
      </c>
      <c r="N40" s="112">
        <v>4</v>
      </c>
      <c r="O40" s="112">
        <v>4</v>
      </c>
      <c r="P40" s="112">
        <v>4</v>
      </c>
      <c r="Q40" s="112">
        <v>4</v>
      </c>
      <c r="R40" s="112">
        <v>4</v>
      </c>
      <c r="S40" s="112">
        <v>4</v>
      </c>
      <c r="T40" s="119">
        <v>4</v>
      </c>
      <c r="U40" s="119">
        <v>4</v>
      </c>
      <c r="V40" s="119">
        <v>4</v>
      </c>
      <c r="W40" s="119">
        <v>4</v>
      </c>
      <c r="X40" s="119">
        <v>4</v>
      </c>
      <c r="Y40" s="119">
        <v>4</v>
      </c>
      <c r="Z40" s="112">
        <v>3</v>
      </c>
      <c r="AA40" s="112">
        <v>3</v>
      </c>
      <c r="AB40" s="112">
        <v>3</v>
      </c>
      <c r="AC40" s="112">
        <v>3</v>
      </c>
      <c r="AD40" s="112">
        <v>3</v>
      </c>
      <c r="AE40" s="112">
        <v>3</v>
      </c>
      <c r="AF40" s="119">
        <v>2</v>
      </c>
      <c r="AG40" s="119">
        <v>2</v>
      </c>
      <c r="AH40" s="119">
        <v>2</v>
      </c>
      <c r="AI40" s="119">
        <v>2</v>
      </c>
      <c r="AJ40" s="119">
        <v>2</v>
      </c>
      <c r="AK40" s="119">
        <v>2</v>
      </c>
      <c r="AL40" s="112">
        <v>1</v>
      </c>
      <c r="AM40" s="112">
        <v>1</v>
      </c>
      <c r="AN40" s="112">
        <v>1</v>
      </c>
      <c r="AO40" s="112">
        <v>1</v>
      </c>
      <c r="AP40" s="112">
        <v>1</v>
      </c>
      <c r="AQ40" s="112">
        <v>1</v>
      </c>
      <c r="AR40" s="119">
        <v>0</v>
      </c>
      <c r="AS40" s="119">
        <v>0</v>
      </c>
      <c r="AT40" s="119">
        <v>0</v>
      </c>
      <c r="AU40" s="119">
        <v>0</v>
      </c>
      <c r="AV40" s="119">
        <v>0</v>
      </c>
      <c r="AW40" s="119">
        <v>0</v>
      </c>
      <c r="AX40" s="112">
        <v>0</v>
      </c>
      <c r="AY40" s="112">
        <v>0</v>
      </c>
      <c r="AZ40" s="112">
        <v>0</v>
      </c>
      <c r="BA40" s="112">
        <v>0</v>
      </c>
      <c r="BB40" s="112">
        <v>0</v>
      </c>
      <c r="BC40" s="112">
        <v>0</v>
      </c>
      <c r="BD40" s="119">
        <v>0</v>
      </c>
      <c r="BE40" s="119">
        <v>0</v>
      </c>
      <c r="BF40" s="119">
        <v>0</v>
      </c>
      <c r="BG40" s="119">
        <v>0</v>
      </c>
      <c r="BH40" s="119">
        <v>0</v>
      </c>
      <c r="BI40" s="119">
        <v>0</v>
      </c>
      <c r="BJ40" s="112">
        <v>0</v>
      </c>
      <c r="BK40" s="112">
        <v>0</v>
      </c>
      <c r="BL40" s="112">
        <v>0</v>
      </c>
      <c r="BM40" s="112">
        <v>0</v>
      </c>
      <c r="BN40" s="112">
        <v>0</v>
      </c>
      <c r="BO40" s="112">
        <v>0</v>
      </c>
      <c r="BP40" s="119">
        <v>0</v>
      </c>
      <c r="BQ40" s="119">
        <v>0</v>
      </c>
      <c r="BR40" s="119">
        <v>0</v>
      </c>
      <c r="BS40" s="119">
        <v>0</v>
      </c>
      <c r="BT40" s="119">
        <v>0</v>
      </c>
      <c r="BU40" s="119">
        <v>0</v>
      </c>
    </row>
    <row r="41" spans="1:73" x14ac:dyDescent="0.25">
      <c r="A41" s="118">
        <v>89</v>
      </c>
      <c r="B41" s="112">
        <v>6</v>
      </c>
      <c r="C41" s="112">
        <v>6</v>
      </c>
      <c r="D41" s="112">
        <v>6</v>
      </c>
      <c r="E41" s="112">
        <v>6</v>
      </c>
      <c r="F41" s="112">
        <v>6</v>
      </c>
      <c r="G41" s="112">
        <v>6</v>
      </c>
      <c r="H41" s="119">
        <v>5</v>
      </c>
      <c r="I41" s="119">
        <v>5</v>
      </c>
      <c r="J41" s="119">
        <v>5</v>
      </c>
      <c r="K41" s="119">
        <v>5</v>
      </c>
      <c r="L41" s="119">
        <v>5</v>
      </c>
      <c r="M41" s="119">
        <v>5</v>
      </c>
      <c r="N41" s="112">
        <v>5</v>
      </c>
      <c r="O41" s="112">
        <v>5</v>
      </c>
      <c r="P41" s="112">
        <v>5</v>
      </c>
      <c r="Q41" s="112">
        <v>5</v>
      </c>
      <c r="R41" s="112">
        <v>5</v>
      </c>
      <c r="S41" s="112">
        <v>5</v>
      </c>
      <c r="T41" s="119">
        <v>4</v>
      </c>
      <c r="U41" s="119">
        <v>4</v>
      </c>
      <c r="V41" s="119">
        <v>4</v>
      </c>
      <c r="W41" s="119">
        <v>4</v>
      </c>
      <c r="X41" s="119">
        <v>4</v>
      </c>
      <c r="Y41" s="119">
        <v>4</v>
      </c>
      <c r="Z41" s="112">
        <v>3</v>
      </c>
      <c r="AA41" s="112">
        <v>3</v>
      </c>
      <c r="AB41" s="112">
        <v>3</v>
      </c>
      <c r="AC41" s="112">
        <v>3</v>
      </c>
      <c r="AD41" s="112">
        <v>3</v>
      </c>
      <c r="AE41" s="112">
        <v>3</v>
      </c>
      <c r="AF41" s="119">
        <v>2</v>
      </c>
      <c r="AG41" s="119">
        <v>2</v>
      </c>
      <c r="AH41" s="119">
        <v>2</v>
      </c>
      <c r="AI41" s="119">
        <v>2</v>
      </c>
      <c r="AJ41" s="119">
        <v>2</v>
      </c>
      <c r="AK41" s="119">
        <v>2</v>
      </c>
      <c r="AL41" s="112">
        <v>1</v>
      </c>
      <c r="AM41" s="112">
        <v>1</v>
      </c>
      <c r="AN41" s="112">
        <v>1</v>
      </c>
      <c r="AO41" s="112">
        <v>1</v>
      </c>
      <c r="AP41" s="112">
        <v>1</v>
      </c>
      <c r="AQ41" s="112">
        <v>1</v>
      </c>
      <c r="AR41" s="119">
        <v>0</v>
      </c>
      <c r="AS41" s="119">
        <v>0</v>
      </c>
      <c r="AT41" s="119">
        <v>0</v>
      </c>
      <c r="AU41" s="119">
        <v>0</v>
      </c>
      <c r="AV41" s="119">
        <v>0</v>
      </c>
      <c r="AW41" s="119">
        <v>0</v>
      </c>
      <c r="AX41" s="112">
        <v>0</v>
      </c>
      <c r="AY41" s="112">
        <v>0</v>
      </c>
      <c r="AZ41" s="112">
        <v>0</v>
      </c>
      <c r="BA41" s="112">
        <v>0</v>
      </c>
      <c r="BB41" s="112">
        <v>0</v>
      </c>
      <c r="BC41" s="112">
        <v>0</v>
      </c>
      <c r="BD41" s="119">
        <v>0</v>
      </c>
      <c r="BE41" s="119">
        <v>0</v>
      </c>
      <c r="BF41" s="119">
        <v>0</v>
      </c>
      <c r="BG41" s="119">
        <v>0</v>
      </c>
      <c r="BH41" s="119">
        <v>0</v>
      </c>
      <c r="BI41" s="119">
        <v>0</v>
      </c>
      <c r="BJ41" s="112">
        <v>0</v>
      </c>
      <c r="BK41" s="112">
        <v>0</v>
      </c>
      <c r="BL41" s="112">
        <v>0</v>
      </c>
      <c r="BM41" s="112">
        <v>0</v>
      </c>
      <c r="BN41" s="112">
        <v>0</v>
      </c>
      <c r="BO41" s="112">
        <v>0</v>
      </c>
      <c r="BP41" s="119">
        <v>0</v>
      </c>
      <c r="BQ41" s="119">
        <v>0</v>
      </c>
      <c r="BR41" s="119">
        <v>0</v>
      </c>
      <c r="BS41" s="119">
        <v>0</v>
      </c>
      <c r="BT41" s="119">
        <v>0</v>
      </c>
      <c r="BU41" s="119">
        <v>0</v>
      </c>
    </row>
    <row r="42" spans="1:73" x14ac:dyDescent="0.25">
      <c r="A42" s="118">
        <v>90</v>
      </c>
      <c r="B42" s="112">
        <v>6</v>
      </c>
      <c r="C42" s="112">
        <v>6</v>
      </c>
      <c r="D42" s="112">
        <v>6</v>
      </c>
      <c r="E42" s="112">
        <v>6</v>
      </c>
      <c r="F42" s="112">
        <v>6</v>
      </c>
      <c r="G42" s="112">
        <v>6</v>
      </c>
      <c r="H42" s="119">
        <v>6</v>
      </c>
      <c r="I42" s="119">
        <v>6</v>
      </c>
      <c r="J42" s="119">
        <v>6</v>
      </c>
      <c r="K42" s="119">
        <v>6</v>
      </c>
      <c r="L42" s="119">
        <v>6</v>
      </c>
      <c r="M42" s="119">
        <v>6</v>
      </c>
      <c r="N42" s="112">
        <v>5</v>
      </c>
      <c r="O42" s="112">
        <v>5</v>
      </c>
      <c r="P42" s="112">
        <v>5</v>
      </c>
      <c r="Q42" s="112">
        <v>5</v>
      </c>
      <c r="R42" s="112">
        <v>5</v>
      </c>
      <c r="S42" s="112">
        <v>5</v>
      </c>
      <c r="T42" s="119">
        <v>4</v>
      </c>
      <c r="U42" s="119">
        <v>4</v>
      </c>
      <c r="V42" s="119">
        <v>4</v>
      </c>
      <c r="W42" s="119">
        <v>4</v>
      </c>
      <c r="X42" s="119">
        <v>4</v>
      </c>
      <c r="Y42" s="119">
        <v>4</v>
      </c>
      <c r="Z42" s="112">
        <v>3</v>
      </c>
      <c r="AA42" s="112">
        <v>3</v>
      </c>
      <c r="AB42" s="112">
        <v>3</v>
      </c>
      <c r="AC42" s="112">
        <v>3</v>
      </c>
      <c r="AD42" s="112">
        <v>3</v>
      </c>
      <c r="AE42" s="112">
        <v>3</v>
      </c>
      <c r="AF42" s="119">
        <v>2</v>
      </c>
      <c r="AG42" s="119">
        <v>2</v>
      </c>
      <c r="AH42" s="119">
        <v>2</v>
      </c>
      <c r="AI42" s="119">
        <v>2</v>
      </c>
      <c r="AJ42" s="119">
        <v>2</v>
      </c>
      <c r="AK42" s="119">
        <v>2</v>
      </c>
      <c r="AL42" s="112">
        <v>1</v>
      </c>
      <c r="AM42" s="112">
        <v>1</v>
      </c>
      <c r="AN42" s="112">
        <v>1</v>
      </c>
      <c r="AO42" s="112">
        <v>1</v>
      </c>
      <c r="AP42" s="112">
        <v>1</v>
      </c>
      <c r="AQ42" s="112">
        <v>1</v>
      </c>
      <c r="AR42" s="120">
        <v>0</v>
      </c>
      <c r="AS42" s="120">
        <v>0</v>
      </c>
      <c r="AT42" s="120">
        <v>0</v>
      </c>
      <c r="AU42" s="120">
        <v>0</v>
      </c>
      <c r="AV42" s="120">
        <v>0</v>
      </c>
      <c r="AW42" s="120">
        <v>0</v>
      </c>
      <c r="AX42" s="112">
        <v>0</v>
      </c>
      <c r="AY42" s="112">
        <v>0</v>
      </c>
      <c r="AZ42" s="112">
        <v>0</v>
      </c>
      <c r="BA42" s="112">
        <v>0</v>
      </c>
      <c r="BB42" s="112">
        <v>0</v>
      </c>
      <c r="BC42" s="112">
        <v>0</v>
      </c>
      <c r="BD42" s="119">
        <v>0</v>
      </c>
      <c r="BE42" s="119">
        <v>0</v>
      </c>
      <c r="BF42" s="119">
        <v>0</v>
      </c>
      <c r="BG42" s="119">
        <v>0</v>
      </c>
      <c r="BH42" s="119">
        <v>0</v>
      </c>
      <c r="BI42" s="119">
        <v>0</v>
      </c>
      <c r="BJ42" s="112">
        <v>0</v>
      </c>
      <c r="BK42" s="112">
        <v>0</v>
      </c>
      <c r="BL42" s="112">
        <v>0</v>
      </c>
      <c r="BM42" s="112">
        <v>0</v>
      </c>
      <c r="BN42" s="112">
        <v>0</v>
      </c>
      <c r="BO42" s="112">
        <v>0</v>
      </c>
      <c r="BP42" s="119">
        <v>0</v>
      </c>
      <c r="BQ42" s="119">
        <v>0</v>
      </c>
      <c r="BR42" s="119">
        <v>0</v>
      </c>
      <c r="BS42" s="119">
        <v>0</v>
      </c>
      <c r="BT42" s="119">
        <v>0</v>
      </c>
      <c r="BU42" s="119">
        <v>0</v>
      </c>
    </row>
    <row r="43" spans="1:73" x14ac:dyDescent="0.25">
      <c r="A43" s="118">
        <v>91</v>
      </c>
      <c r="B43" s="112">
        <v>6</v>
      </c>
      <c r="C43" s="112">
        <v>6</v>
      </c>
      <c r="D43" s="112">
        <v>6</v>
      </c>
      <c r="E43" s="112">
        <v>6</v>
      </c>
      <c r="F43" s="112">
        <v>6</v>
      </c>
      <c r="G43" s="112">
        <v>6</v>
      </c>
      <c r="H43" s="119">
        <v>6</v>
      </c>
      <c r="I43" s="119">
        <v>6</v>
      </c>
      <c r="J43" s="119">
        <v>6</v>
      </c>
      <c r="K43" s="119">
        <v>6</v>
      </c>
      <c r="L43" s="119">
        <v>6</v>
      </c>
      <c r="M43" s="119">
        <v>6</v>
      </c>
      <c r="N43" s="112">
        <v>5</v>
      </c>
      <c r="O43" s="112">
        <v>5</v>
      </c>
      <c r="P43" s="112">
        <v>5</v>
      </c>
      <c r="Q43" s="112">
        <v>5</v>
      </c>
      <c r="R43" s="112">
        <v>5</v>
      </c>
      <c r="S43" s="112">
        <v>5</v>
      </c>
      <c r="T43" s="119">
        <v>4</v>
      </c>
      <c r="U43" s="119">
        <v>4</v>
      </c>
      <c r="V43" s="119">
        <v>4</v>
      </c>
      <c r="W43" s="119">
        <v>4</v>
      </c>
      <c r="X43" s="119">
        <v>4</v>
      </c>
      <c r="Y43" s="119">
        <v>4</v>
      </c>
      <c r="Z43" s="112">
        <v>4</v>
      </c>
      <c r="AA43" s="112">
        <v>4</v>
      </c>
      <c r="AB43" s="112">
        <v>4</v>
      </c>
      <c r="AC43" s="112">
        <v>4</v>
      </c>
      <c r="AD43" s="112">
        <v>4</v>
      </c>
      <c r="AE43" s="112">
        <v>4</v>
      </c>
      <c r="AF43" s="119">
        <v>3</v>
      </c>
      <c r="AG43" s="119">
        <v>3</v>
      </c>
      <c r="AH43" s="119">
        <v>3</v>
      </c>
      <c r="AI43" s="119">
        <v>3</v>
      </c>
      <c r="AJ43" s="119">
        <v>3</v>
      </c>
      <c r="AK43" s="119">
        <v>3</v>
      </c>
      <c r="AL43" s="112">
        <v>2</v>
      </c>
      <c r="AM43" s="112">
        <v>2</v>
      </c>
      <c r="AN43" s="112">
        <v>2</v>
      </c>
      <c r="AO43" s="112">
        <v>2</v>
      </c>
      <c r="AP43" s="112">
        <v>2</v>
      </c>
      <c r="AQ43" s="112">
        <v>2</v>
      </c>
      <c r="AR43" s="119">
        <v>1</v>
      </c>
      <c r="AS43" s="119">
        <v>1</v>
      </c>
      <c r="AT43" s="119">
        <v>1</v>
      </c>
      <c r="AU43" s="119">
        <v>1</v>
      </c>
      <c r="AV43" s="119">
        <v>1</v>
      </c>
      <c r="AW43" s="119">
        <v>1</v>
      </c>
      <c r="AX43" s="112">
        <v>0</v>
      </c>
      <c r="AY43" s="112">
        <v>0</v>
      </c>
      <c r="AZ43" s="112">
        <v>0</v>
      </c>
      <c r="BA43" s="112">
        <v>0</v>
      </c>
      <c r="BB43" s="112">
        <v>0</v>
      </c>
      <c r="BC43" s="112">
        <v>0</v>
      </c>
      <c r="BD43" s="119">
        <v>0</v>
      </c>
      <c r="BE43" s="119">
        <v>0</v>
      </c>
      <c r="BF43" s="119">
        <v>0</v>
      </c>
      <c r="BG43" s="119">
        <v>0</v>
      </c>
      <c r="BH43" s="119">
        <v>0</v>
      </c>
      <c r="BI43" s="119">
        <v>0</v>
      </c>
      <c r="BJ43" s="112">
        <v>0</v>
      </c>
      <c r="BK43" s="112">
        <v>0</v>
      </c>
      <c r="BL43" s="112">
        <v>0</v>
      </c>
      <c r="BM43" s="112">
        <v>0</v>
      </c>
      <c r="BN43" s="112">
        <v>0</v>
      </c>
      <c r="BO43" s="112">
        <v>0</v>
      </c>
      <c r="BP43" s="119">
        <v>0</v>
      </c>
      <c r="BQ43" s="119">
        <v>0</v>
      </c>
      <c r="BR43" s="119">
        <v>0</v>
      </c>
      <c r="BS43" s="119">
        <v>0</v>
      </c>
      <c r="BT43" s="119">
        <v>0</v>
      </c>
      <c r="BU43" s="119">
        <v>0</v>
      </c>
    </row>
    <row r="44" spans="1:73" x14ac:dyDescent="0.25">
      <c r="A44" s="118">
        <v>92</v>
      </c>
      <c r="B44" s="112">
        <v>6</v>
      </c>
      <c r="C44" s="112">
        <v>6</v>
      </c>
      <c r="D44" s="112">
        <v>6</v>
      </c>
      <c r="E44" s="112">
        <v>6</v>
      </c>
      <c r="F44" s="112">
        <v>6</v>
      </c>
      <c r="G44" s="112">
        <v>6</v>
      </c>
      <c r="H44" s="119">
        <v>6</v>
      </c>
      <c r="I44" s="119">
        <v>6</v>
      </c>
      <c r="J44" s="119">
        <v>6</v>
      </c>
      <c r="K44" s="119">
        <v>6</v>
      </c>
      <c r="L44" s="119">
        <v>6</v>
      </c>
      <c r="M44" s="119">
        <v>6</v>
      </c>
      <c r="N44" s="112">
        <v>5</v>
      </c>
      <c r="O44" s="112">
        <v>5</v>
      </c>
      <c r="P44" s="112">
        <v>5</v>
      </c>
      <c r="Q44" s="112">
        <v>5</v>
      </c>
      <c r="R44" s="112">
        <v>5</v>
      </c>
      <c r="S44" s="112">
        <v>5</v>
      </c>
      <c r="T44" s="119">
        <v>5</v>
      </c>
      <c r="U44" s="119">
        <v>5</v>
      </c>
      <c r="V44" s="119">
        <v>5</v>
      </c>
      <c r="W44" s="119">
        <v>5</v>
      </c>
      <c r="X44" s="119">
        <v>5</v>
      </c>
      <c r="Y44" s="119">
        <v>5</v>
      </c>
      <c r="Z44" s="112">
        <v>4</v>
      </c>
      <c r="AA44" s="112">
        <v>4</v>
      </c>
      <c r="AB44" s="112">
        <v>4</v>
      </c>
      <c r="AC44" s="112">
        <v>4</v>
      </c>
      <c r="AD44" s="112">
        <v>4</v>
      </c>
      <c r="AE44" s="112">
        <v>4</v>
      </c>
      <c r="AF44" s="119">
        <v>3</v>
      </c>
      <c r="AG44" s="119">
        <v>3</v>
      </c>
      <c r="AH44" s="119">
        <v>3</v>
      </c>
      <c r="AI44" s="119">
        <v>3</v>
      </c>
      <c r="AJ44" s="119">
        <v>3</v>
      </c>
      <c r="AK44" s="119">
        <v>3</v>
      </c>
      <c r="AL44" s="112">
        <v>2</v>
      </c>
      <c r="AM44" s="112">
        <v>2</v>
      </c>
      <c r="AN44" s="112">
        <v>2</v>
      </c>
      <c r="AO44" s="112">
        <v>2</v>
      </c>
      <c r="AP44" s="112">
        <v>2</v>
      </c>
      <c r="AQ44" s="112">
        <v>2</v>
      </c>
      <c r="AR44" s="119">
        <v>1</v>
      </c>
      <c r="AS44" s="119">
        <v>1</v>
      </c>
      <c r="AT44" s="119">
        <v>1</v>
      </c>
      <c r="AU44" s="119">
        <v>1</v>
      </c>
      <c r="AV44" s="119">
        <v>1</v>
      </c>
      <c r="AW44" s="119">
        <v>1</v>
      </c>
      <c r="AX44" s="112">
        <v>0</v>
      </c>
      <c r="AY44" s="112">
        <v>0</v>
      </c>
      <c r="AZ44" s="112">
        <v>0</v>
      </c>
      <c r="BA44" s="112">
        <v>0</v>
      </c>
      <c r="BB44" s="112">
        <v>0</v>
      </c>
      <c r="BC44" s="112">
        <v>0</v>
      </c>
      <c r="BD44" s="119">
        <v>0</v>
      </c>
      <c r="BE44" s="119">
        <v>0</v>
      </c>
      <c r="BF44" s="119">
        <v>0</v>
      </c>
      <c r="BG44" s="119">
        <v>0</v>
      </c>
      <c r="BH44" s="119">
        <v>0</v>
      </c>
      <c r="BI44" s="119">
        <v>0</v>
      </c>
      <c r="BJ44" s="112">
        <v>0</v>
      </c>
      <c r="BK44" s="112">
        <v>0</v>
      </c>
      <c r="BL44" s="112">
        <v>0</v>
      </c>
      <c r="BM44" s="112">
        <v>0</v>
      </c>
      <c r="BN44" s="112">
        <v>0</v>
      </c>
      <c r="BO44" s="112">
        <v>0</v>
      </c>
      <c r="BP44" s="119">
        <v>0</v>
      </c>
      <c r="BQ44" s="119">
        <v>0</v>
      </c>
      <c r="BR44" s="119">
        <v>0</v>
      </c>
      <c r="BS44" s="119">
        <v>0</v>
      </c>
      <c r="BT44" s="119">
        <v>0</v>
      </c>
      <c r="BU44" s="119">
        <v>0</v>
      </c>
    </row>
    <row r="45" spans="1:73" x14ac:dyDescent="0.25">
      <c r="A45" s="118">
        <v>93</v>
      </c>
      <c r="B45" s="112">
        <v>7</v>
      </c>
      <c r="C45" s="112">
        <v>7</v>
      </c>
      <c r="D45" s="112">
        <v>7</v>
      </c>
      <c r="E45" s="112">
        <v>7</v>
      </c>
      <c r="F45" s="112">
        <v>7</v>
      </c>
      <c r="G45" s="112">
        <v>7</v>
      </c>
      <c r="H45" s="119">
        <v>6</v>
      </c>
      <c r="I45" s="119">
        <v>6</v>
      </c>
      <c r="J45" s="119">
        <v>6</v>
      </c>
      <c r="K45" s="119">
        <v>6</v>
      </c>
      <c r="L45" s="119">
        <v>6</v>
      </c>
      <c r="M45" s="119">
        <v>6</v>
      </c>
      <c r="N45" s="112">
        <v>5</v>
      </c>
      <c r="O45" s="112">
        <v>5</v>
      </c>
      <c r="P45" s="112">
        <v>5</v>
      </c>
      <c r="Q45" s="112">
        <v>5</v>
      </c>
      <c r="R45" s="112">
        <v>5</v>
      </c>
      <c r="S45" s="112">
        <v>5</v>
      </c>
      <c r="T45" s="119">
        <v>5</v>
      </c>
      <c r="U45" s="119">
        <v>5</v>
      </c>
      <c r="V45" s="119">
        <v>5</v>
      </c>
      <c r="W45" s="119">
        <v>5</v>
      </c>
      <c r="X45" s="119">
        <v>5</v>
      </c>
      <c r="Y45" s="119">
        <v>5</v>
      </c>
      <c r="Z45" s="112">
        <v>4</v>
      </c>
      <c r="AA45" s="112">
        <v>4</v>
      </c>
      <c r="AB45" s="112">
        <v>4</v>
      </c>
      <c r="AC45" s="112">
        <v>4</v>
      </c>
      <c r="AD45" s="112">
        <v>4</v>
      </c>
      <c r="AE45" s="112">
        <v>4</v>
      </c>
      <c r="AF45" s="119">
        <v>3</v>
      </c>
      <c r="AG45" s="119">
        <v>3</v>
      </c>
      <c r="AH45" s="119">
        <v>3</v>
      </c>
      <c r="AI45" s="119">
        <v>3</v>
      </c>
      <c r="AJ45" s="119">
        <v>3</v>
      </c>
      <c r="AK45" s="119">
        <v>3</v>
      </c>
      <c r="AL45" s="112">
        <v>2</v>
      </c>
      <c r="AM45" s="112">
        <v>2</v>
      </c>
      <c r="AN45" s="112">
        <v>2</v>
      </c>
      <c r="AO45" s="112">
        <v>2</v>
      </c>
      <c r="AP45" s="112">
        <v>2</v>
      </c>
      <c r="AQ45" s="112">
        <v>2</v>
      </c>
      <c r="AR45" s="119">
        <v>1</v>
      </c>
      <c r="AS45" s="119">
        <v>1</v>
      </c>
      <c r="AT45" s="119">
        <v>1</v>
      </c>
      <c r="AU45" s="119">
        <v>1</v>
      </c>
      <c r="AV45" s="119">
        <v>1</v>
      </c>
      <c r="AW45" s="119">
        <v>1</v>
      </c>
      <c r="AX45" s="112">
        <v>0</v>
      </c>
      <c r="AY45" s="112">
        <v>0</v>
      </c>
      <c r="AZ45" s="112">
        <v>0</v>
      </c>
      <c r="BA45" s="112">
        <v>0</v>
      </c>
      <c r="BB45" s="112">
        <v>0</v>
      </c>
      <c r="BC45" s="112">
        <v>0</v>
      </c>
      <c r="BD45" s="119">
        <v>0</v>
      </c>
      <c r="BE45" s="119">
        <v>0</v>
      </c>
      <c r="BF45" s="119">
        <v>0</v>
      </c>
      <c r="BG45" s="119">
        <v>0</v>
      </c>
      <c r="BH45" s="119">
        <v>0</v>
      </c>
      <c r="BI45" s="119">
        <v>0</v>
      </c>
      <c r="BJ45" s="112">
        <v>0</v>
      </c>
      <c r="BK45" s="112">
        <v>0</v>
      </c>
      <c r="BL45" s="112">
        <v>0</v>
      </c>
      <c r="BM45" s="112">
        <v>0</v>
      </c>
      <c r="BN45" s="112">
        <v>0</v>
      </c>
      <c r="BO45" s="112">
        <v>0</v>
      </c>
      <c r="BP45" s="119">
        <v>0</v>
      </c>
      <c r="BQ45" s="119">
        <v>0</v>
      </c>
      <c r="BR45" s="119">
        <v>0</v>
      </c>
      <c r="BS45" s="119">
        <v>0</v>
      </c>
      <c r="BT45" s="119">
        <v>0</v>
      </c>
      <c r="BU45" s="119">
        <v>0</v>
      </c>
    </row>
    <row r="46" spans="1:73" x14ac:dyDescent="0.25">
      <c r="A46" s="118">
        <v>94</v>
      </c>
      <c r="B46" s="112">
        <v>7</v>
      </c>
      <c r="C46" s="112">
        <v>7</v>
      </c>
      <c r="D46" s="112">
        <v>7</v>
      </c>
      <c r="E46" s="112">
        <v>7</v>
      </c>
      <c r="F46" s="112">
        <v>7</v>
      </c>
      <c r="G46" s="112">
        <v>7</v>
      </c>
      <c r="H46" s="119">
        <v>6</v>
      </c>
      <c r="I46" s="119">
        <v>6</v>
      </c>
      <c r="J46" s="119">
        <v>6</v>
      </c>
      <c r="K46" s="119">
        <v>6</v>
      </c>
      <c r="L46" s="119">
        <v>6</v>
      </c>
      <c r="M46" s="119">
        <v>6</v>
      </c>
      <c r="N46" s="112">
        <v>6</v>
      </c>
      <c r="O46" s="112">
        <v>6</v>
      </c>
      <c r="P46" s="112">
        <v>6</v>
      </c>
      <c r="Q46" s="112">
        <v>6</v>
      </c>
      <c r="R46" s="112">
        <v>6</v>
      </c>
      <c r="S46" s="112">
        <v>6</v>
      </c>
      <c r="T46" s="119">
        <v>5</v>
      </c>
      <c r="U46" s="119">
        <v>5</v>
      </c>
      <c r="V46" s="119">
        <v>5</v>
      </c>
      <c r="W46" s="119">
        <v>5</v>
      </c>
      <c r="X46" s="119">
        <v>5</v>
      </c>
      <c r="Y46" s="119">
        <v>5</v>
      </c>
      <c r="Z46" s="112">
        <v>4</v>
      </c>
      <c r="AA46" s="112">
        <v>4</v>
      </c>
      <c r="AB46" s="112">
        <v>4</v>
      </c>
      <c r="AC46" s="112">
        <v>4</v>
      </c>
      <c r="AD46" s="112">
        <v>4</v>
      </c>
      <c r="AE46" s="112">
        <v>4</v>
      </c>
      <c r="AF46" s="119">
        <v>3</v>
      </c>
      <c r="AG46" s="119">
        <v>3</v>
      </c>
      <c r="AH46" s="119">
        <v>3</v>
      </c>
      <c r="AI46" s="119">
        <v>3</v>
      </c>
      <c r="AJ46" s="119">
        <v>3</v>
      </c>
      <c r="AK46" s="119">
        <v>3</v>
      </c>
      <c r="AL46" s="112">
        <v>2</v>
      </c>
      <c r="AM46" s="112">
        <v>2</v>
      </c>
      <c r="AN46" s="112">
        <v>2</v>
      </c>
      <c r="AO46" s="112">
        <v>2</v>
      </c>
      <c r="AP46" s="112">
        <v>2</v>
      </c>
      <c r="AQ46" s="112">
        <v>2</v>
      </c>
      <c r="AR46" s="119">
        <v>1</v>
      </c>
      <c r="AS46" s="119">
        <v>1</v>
      </c>
      <c r="AT46" s="119">
        <v>1</v>
      </c>
      <c r="AU46" s="119">
        <v>1</v>
      </c>
      <c r="AV46" s="119">
        <v>1</v>
      </c>
      <c r="AW46" s="119">
        <v>1</v>
      </c>
      <c r="AX46" s="112">
        <v>0</v>
      </c>
      <c r="AY46" s="112">
        <v>0</v>
      </c>
      <c r="AZ46" s="112">
        <v>0</v>
      </c>
      <c r="BA46" s="112">
        <v>0</v>
      </c>
      <c r="BB46" s="112">
        <v>0</v>
      </c>
      <c r="BC46" s="112">
        <v>0</v>
      </c>
      <c r="BD46" s="119">
        <v>0</v>
      </c>
      <c r="BE46" s="119">
        <v>0</v>
      </c>
      <c r="BF46" s="119">
        <v>0</v>
      </c>
      <c r="BG46" s="119">
        <v>0</v>
      </c>
      <c r="BH46" s="119">
        <v>0</v>
      </c>
      <c r="BI46" s="119">
        <v>0</v>
      </c>
      <c r="BJ46" s="112">
        <v>0</v>
      </c>
      <c r="BK46" s="112">
        <v>0</v>
      </c>
      <c r="BL46" s="112">
        <v>0</v>
      </c>
      <c r="BM46" s="112">
        <v>0</v>
      </c>
      <c r="BN46" s="112">
        <v>0</v>
      </c>
      <c r="BO46" s="112">
        <v>0</v>
      </c>
      <c r="BP46" s="119">
        <v>0</v>
      </c>
      <c r="BQ46" s="119">
        <v>0</v>
      </c>
      <c r="BR46" s="119">
        <v>0</v>
      </c>
      <c r="BS46" s="119">
        <v>0</v>
      </c>
      <c r="BT46" s="119">
        <v>0</v>
      </c>
      <c r="BU46" s="119">
        <v>0</v>
      </c>
    </row>
    <row r="47" spans="1:73" x14ac:dyDescent="0.25">
      <c r="A47" s="118">
        <v>95</v>
      </c>
      <c r="B47" s="112">
        <v>7</v>
      </c>
      <c r="C47" s="112">
        <v>7</v>
      </c>
      <c r="D47" s="112">
        <v>7</v>
      </c>
      <c r="E47" s="112">
        <v>7</v>
      </c>
      <c r="F47" s="112">
        <v>7</v>
      </c>
      <c r="G47" s="112">
        <v>7</v>
      </c>
      <c r="H47" s="119">
        <v>7</v>
      </c>
      <c r="I47" s="119">
        <v>7</v>
      </c>
      <c r="J47" s="119">
        <v>7</v>
      </c>
      <c r="K47" s="119">
        <v>7</v>
      </c>
      <c r="L47" s="119">
        <v>7</v>
      </c>
      <c r="M47" s="119">
        <v>7</v>
      </c>
      <c r="N47" s="112">
        <v>6</v>
      </c>
      <c r="O47" s="112">
        <v>6</v>
      </c>
      <c r="P47" s="112">
        <v>6</v>
      </c>
      <c r="Q47" s="112">
        <v>6</v>
      </c>
      <c r="R47" s="112">
        <v>6</v>
      </c>
      <c r="S47" s="112">
        <v>6</v>
      </c>
      <c r="T47" s="119">
        <v>5</v>
      </c>
      <c r="U47" s="119">
        <v>5</v>
      </c>
      <c r="V47" s="119">
        <v>5</v>
      </c>
      <c r="W47" s="119">
        <v>5</v>
      </c>
      <c r="X47" s="119">
        <v>5</v>
      </c>
      <c r="Y47" s="119">
        <v>5</v>
      </c>
      <c r="Z47" s="112">
        <v>4</v>
      </c>
      <c r="AA47" s="112">
        <v>4</v>
      </c>
      <c r="AB47" s="112">
        <v>4</v>
      </c>
      <c r="AC47" s="112">
        <v>4</v>
      </c>
      <c r="AD47" s="112">
        <v>4</v>
      </c>
      <c r="AE47" s="112">
        <v>4</v>
      </c>
      <c r="AF47" s="119">
        <v>3</v>
      </c>
      <c r="AG47" s="119">
        <v>3</v>
      </c>
      <c r="AH47" s="119">
        <v>3</v>
      </c>
      <c r="AI47" s="119">
        <v>3</v>
      </c>
      <c r="AJ47" s="119">
        <v>3</v>
      </c>
      <c r="AK47" s="119">
        <v>3</v>
      </c>
      <c r="AL47" s="112">
        <v>2</v>
      </c>
      <c r="AM47" s="112">
        <v>2</v>
      </c>
      <c r="AN47" s="112">
        <v>2</v>
      </c>
      <c r="AO47" s="112">
        <v>2</v>
      </c>
      <c r="AP47" s="112">
        <v>2</v>
      </c>
      <c r="AQ47" s="112">
        <v>2</v>
      </c>
      <c r="AR47" s="119">
        <v>1</v>
      </c>
      <c r="AS47" s="119">
        <v>1</v>
      </c>
      <c r="AT47" s="119">
        <v>1</v>
      </c>
      <c r="AU47" s="119">
        <v>1</v>
      </c>
      <c r="AV47" s="119">
        <v>1</v>
      </c>
      <c r="AW47" s="119">
        <v>1</v>
      </c>
      <c r="AX47" s="117">
        <v>0</v>
      </c>
      <c r="AY47" s="117">
        <v>0</v>
      </c>
      <c r="AZ47" s="117">
        <v>0</v>
      </c>
      <c r="BA47" s="117">
        <v>0</v>
      </c>
      <c r="BB47" s="117">
        <v>0</v>
      </c>
      <c r="BC47" s="117">
        <v>0</v>
      </c>
      <c r="BD47" s="119">
        <v>0</v>
      </c>
      <c r="BE47" s="119">
        <v>0</v>
      </c>
      <c r="BF47" s="119">
        <v>0</v>
      </c>
      <c r="BG47" s="119">
        <v>0</v>
      </c>
      <c r="BH47" s="119">
        <v>0</v>
      </c>
      <c r="BI47" s="119">
        <v>0</v>
      </c>
      <c r="BJ47" s="112">
        <v>0</v>
      </c>
      <c r="BK47" s="112">
        <v>0</v>
      </c>
      <c r="BL47" s="112">
        <v>0</v>
      </c>
      <c r="BM47" s="112">
        <v>0</v>
      </c>
      <c r="BN47" s="112">
        <v>0</v>
      </c>
      <c r="BO47" s="112">
        <v>0</v>
      </c>
      <c r="BP47" s="119">
        <v>0</v>
      </c>
      <c r="BQ47" s="119">
        <v>0</v>
      </c>
      <c r="BR47" s="119">
        <v>0</v>
      </c>
      <c r="BS47" s="119">
        <v>0</v>
      </c>
      <c r="BT47" s="119">
        <v>0</v>
      </c>
      <c r="BU47" s="119">
        <v>0</v>
      </c>
    </row>
    <row r="48" spans="1:73" x14ac:dyDescent="0.25">
      <c r="A48" s="118">
        <v>96</v>
      </c>
      <c r="B48" s="112">
        <v>7</v>
      </c>
      <c r="C48" s="112">
        <v>7</v>
      </c>
      <c r="D48" s="112">
        <v>7</v>
      </c>
      <c r="E48" s="112">
        <v>7</v>
      </c>
      <c r="F48" s="112">
        <v>7</v>
      </c>
      <c r="G48" s="112">
        <v>7</v>
      </c>
      <c r="H48" s="119">
        <v>7</v>
      </c>
      <c r="I48" s="119">
        <v>7</v>
      </c>
      <c r="J48" s="119">
        <v>7</v>
      </c>
      <c r="K48" s="119">
        <v>7</v>
      </c>
      <c r="L48" s="119">
        <v>7</v>
      </c>
      <c r="M48" s="119">
        <v>7</v>
      </c>
      <c r="N48" s="112">
        <v>6</v>
      </c>
      <c r="O48" s="112">
        <v>6</v>
      </c>
      <c r="P48" s="112">
        <v>6</v>
      </c>
      <c r="Q48" s="112">
        <v>6</v>
      </c>
      <c r="R48" s="112">
        <v>6</v>
      </c>
      <c r="S48" s="112">
        <v>6</v>
      </c>
      <c r="T48" s="119">
        <v>5</v>
      </c>
      <c r="U48" s="119">
        <v>5</v>
      </c>
      <c r="V48" s="119">
        <v>5</v>
      </c>
      <c r="W48" s="119">
        <v>5</v>
      </c>
      <c r="X48" s="119">
        <v>5</v>
      </c>
      <c r="Y48" s="119">
        <v>5</v>
      </c>
      <c r="Z48" s="112">
        <v>5</v>
      </c>
      <c r="AA48" s="112">
        <v>5</v>
      </c>
      <c r="AB48" s="112">
        <v>5</v>
      </c>
      <c r="AC48" s="112">
        <v>5</v>
      </c>
      <c r="AD48" s="112">
        <v>5</v>
      </c>
      <c r="AE48" s="112">
        <v>5</v>
      </c>
      <c r="AF48" s="119">
        <v>4</v>
      </c>
      <c r="AG48" s="119">
        <v>4</v>
      </c>
      <c r="AH48" s="119">
        <v>4</v>
      </c>
      <c r="AI48" s="119">
        <v>4</v>
      </c>
      <c r="AJ48" s="119">
        <v>4</v>
      </c>
      <c r="AK48" s="119">
        <v>4</v>
      </c>
      <c r="AL48" s="112">
        <v>3</v>
      </c>
      <c r="AM48" s="112">
        <v>3</v>
      </c>
      <c r="AN48" s="112">
        <v>3</v>
      </c>
      <c r="AO48" s="112">
        <v>3</v>
      </c>
      <c r="AP48" s="112">
        <v>3</v>
      </c>
      <c r="AQ48" s="112">
        <v>3</v>
      </c>
      <c r="AR48" s="119">
        <v>2</v>
      </c>
      <c r="AS48" s="119">
        <v>2</v>
      </c>
      <c r="AT48" s="119">
        <v>2</v>
      </c>
      <c r="AU48" s="119">
        <v>2</v>
      </c>
      <c r="AV48" s="119">
        <v>2</v>
      </c>
      <c r="AW48" s="119">
        <v>2</v>
      </c>
      <c r="AX48" s="112">
        <v>1</v>
      </c>
      <c r="AY48" s="112">
        <v>1</v>
      </c>
      <c r="AZ48" s="112">
        <v>1</v>
      </c>
      <c r="BA48" s="112">
        <v>1</v>
      </c>
      <c r="BB48" s="112">
        <v>1</v>
      </c>
      <c r="BC48" s="112">
        <v>1</v>
      </c>
      <c r="BD48" s="119">
        <v>0</v>
      </c>
      <c r="BE48" s="119">
        <v>0</v>
      </c>
      <c r="BF48" s="119">
        <v>0</v>
      </c>
      <c r="BG48" s="119">
        <v>0</v>
      </c>
      <c r="BH48" s="119">
        <v>0</v>
      </c>
      <c r="BI48" s="119">
        <v>0</v>
      </c>
      <c r="BJ48" s="112">
        <v>0</v>
      </c>
      <c r="BK48" s="112">
        <v>0</v>
      </c>
      <c r="BL48" s="112">
        <v>0</v>
      </c>
      <c r="BM48" s="112">
        <v>0</v>
      </c>
      <c r="BN48" s="112">
        <v>0</v>
      </c>
      <c r="BO48" s="112">
        <v>0</v>
      </c>
      <c r="BP48" s="119">
        <v>0</v>
      </c>
      <c r="BQ48" s="119">
        <v>0</v>
      </c>
      <c r="BR48" s="119">
        <v>0</v>
      </c>
      <c r="BS48" s="119">
        <v>0</v>
      </c>
      <c r="BT48" s="119">
        <v>0</v>
      </c>
      <c r="BU48" s="119">
        <v>0</v>
      </c>
    </row>
    <row r="49" spans="1:73" x14ac:dyDescent="0.25">
      <c r="A49" s="118">
        <v>97</v>
      </c>
      <c r="B49" s="112">
        <v>7</v>
      </c>
      <c r="C49" s="112">
        <v>7</v>
      </c>
      <c r="D49" s="112">
        <v>7</v>
      </c>
      <c r="E49" s="112">
        <v>7</v>
      </c>
      <c r="F49" s="112">
        <v>7</v>
      </c>
      <c r="G49" s="112">
        <v>7</v>
      </c>
      <c r="H49" s="119">
        <v>7</v>
      </c>
      <c r="I49" s="119">
        <v>7</v>
      </c>
      <c r="J49" s="119">
        <v>7</v>
      </c>
      <c r="K49" s="119">
        <v>7</v>
      </c>
      <c r="L49" s="119">
        <v>7</v>
      </c>
      <c r="M49" s="119">
        <v>7</v>
      </c>
      <c r="N49" s="112">
        <v>6</v>
      </c>
      <c r="O49" s="112">
        <v>6</v>
      </c>
      <c r="P49" s="112">
        <v>6</v>
      </c>
      <c r="Q49" s="112">
        <v>6</v>
      </c>
      <c r="R49" s="112">
        <v>6</v>
      </c>
      <c r="S49" s="112">
        <v>6</v>
      </c>
      <c r="T49" s="119">
        <v>6</v>
      </c>
      <c r="U49" s="119">
        <v>6</v>
      </c>
      <c r="V49" s="119">
        <v>6</v>
      </c>
      <c r="W49" s="119">
        <v>6</v>
      </c>
      <c r="X49" s="119">
        <v>6</v>
      </c>
      <c r="Y49" s="119">
        <v>6</v>
      </c>
      <c r="Z49" s="112">
        <v>5</v>
      </c>
      <c r="AA49" s="112">
        <v>5</v>
      </c>
      <c r="AB49" s="112">
        <v>5</v>
      </c>
      <c r="AC49" s="112">
        <v>5</v>
      </c>
      <c r="AD49" s="112">
        <v>5</v>
      </c>
      <c r="AE49" s="112">
        <v>5</v>
      </c>
      <c r="AF49" s="119">
        <v>4</v>
      </c>
      <c r="AG49" s="119">
        <v>4</v>
      </c>
      <c r="AH49" s="119">
        <v>4</v>
      </c>
      <c r="AI49" s="119">
        <v>4</v>
      </c>
      <c r="AJ49" s="119">
        <v>4</v>
      </c>
      <c r="AK49" s="119">
        <v>4</v>
      </c>
      <c r="AL49" s="112">
        <v>3</v>
      </c>
      <c r="AM49" s="112">
        <v>3</v>
      </c>
      <c r="AN49" s="112">
        <v>3</v>
      </c>
      <c r="AO49" s="112">
        <v>3</v>
      </c>
      <c r="AP49" s="112">
        <v>3</v>
      </c>
      <c r="AQ49" s="112">
        <v>3</v>
      </c>
      <c r="AR49" s="119">
        <v>2</v>
      </c>
      <c r="AS49" s="119">
        <v>2</v>
      </c>
      <c r="AT49" s="119">
        <v>2</v>
      </c>
      <c r="AU49" s="119">
        <v>2</v>
      </c>
      <c r="AV49" s="119">
        <v>2</v>
      </c>
      <c r="AW49" s="119">
        <v>2</v>
      </c>
      <c r="AX49" s="112">
        <v>1</v>
      </c>
      <c r="AY49" s="112">
        <v>1</v>
      </c>
      <c r="AZ49" s="112">
        <v>1</v>
      </c>
      <c r="BA49" s="112">
        <v>1</v>
      </c>
      <c r="BB49" s="112">
        <v>1</v>
      </c>
      <c r="BC49" s="112">
        <v>1</v>
      </c>
      <c r="BD49" s="119">
        <v>0</v>
      </c>
      <c r="BE49" s="119">
        <v>0</v>
      </c>
      <c r="BF49" s="119">
        <v>0</v>
      </c>
      <c r="BG49" s="119">
        <v>0</v>
      </c>
      <c r="BH49" s="119">
        <v>0</v>
      </c>
      <c r="BI49" s="119">
        <v>0</v>
      </c>
      <c r="BJ49" s="112">
        <v>0</v>
      </c>
      <c r="BK49" s="112">
        <v>0</v>
      </c>
      <c r="BL49" s="112">
        <v>0</v>
      </c>
      <c r="BM49" s="112">
        <v>0</v>
      </c>
      <c r="BN49" s="112">
        <v>0</v>
      </c>
      <c r="BO49" s="112">
        <v>0</v>
      </c>
      <c r="BP49" s="119">
        <v>0</v>
      </c>
      <c r="BQ49" s="119">
        <v>0</v>
      </c>
      <c r="BR49" s="119">
        <v>0</v>
      </c>
      <c r="BS49" s="119">
        <v>0</v>
      </c>
      <c r="BT49" s="119">
        <v>0</v>
      </c>
      <c r="BU49" s="119">
        <v>0</v>
      </c>
    </row>
    <row r="50" spans="1:73" x14ac:dyDescent="0.25">
      <c r="A50" s="118">
        <v>98</v>
      </c>
      <c r="B50" s="112">
        <v>8</v>
      </c>
      <c r="C50" s="112">
        <v>8</v>
      </c>
      <c r="D50" s="112">
        <v>8</v>
      </c>
      <c r="E50" s="112">
        <v>8</v>
      </c>
      <c r="F50" s="112">
        <v>8</v>
      </c>
      <c r="G50" s="112">
        <v>8</v>
      </c>
      <c r="H50" s="119">
        <v>7</v>
      </c>
      <c r="I50" s="119">
        <v>7</v>
      </c>
      <c r="J50" s="119">
        <v>7</v>
      </c>
      <c r="K50" s="119">
        <v>7</v>
      </c>
      <c r="L50" s="119">
        <v>7</v>
      </c>
      <c r="M50" s="119">
        <v>7</v>
      </c>
      <c r="N50" s="112">
        <v>6</v>
      </c>
      <c r="O50" s="112">
        <v>6</v>
      </c>
      <c r="P50" s="112">
        <v>6</v>
      </c>
      <c r="Q50" s="112">
        <v>6</v>
      </c>
      <c r="R50" s="112">
        <v>6</v>
      </c>
      <c r="S50" s="112">
        <v>6</v>
      </c>
      <c r="T50" s="119">
        <v>6</v>
      </c>
      <c r="U50" s="119">
        <v>6</v>
      </c>
      <c r="V50" s="119">
        <v>6</v>
      </c>
      <c r="W50" s="119">
        <v>6</v>
      </c>
      <c r="X50" s="119">
        <v>6</v>
      </c>
      <c r="Y50" s="119">
        <v>6</v>
      </c>
      <c r="Z50" s="112">
        <v>5</v>
      </c>
      <c r="AA50" s="112">
        <v>5</v>
      </c>
      <c r="AB50" s="112">
        <v>5</v>
      </c>
      <c r="AC50" s="112">
        <v>5</v>
      </c>
      <c r="AD50" s="112">
        <v>5</v>
      </c>
      <c r="AE50" s="112">
        <v>5</v>
      </c>
      <c r="AF50" s="119">
        <v>4</v>
      </c>
      <c r="AG50" s="119">
        <v>4</v>
      </c>
      <c r="AH50" s="119">
        <v>4</v>
      </c>
      <c r="AI50" s="119">
        <v>4</v>
      </c>
      <c r="AJ50" s="119">
        <v>4</v>
      </c>
      <c r="AK50" s="119">
        <v>4</v>
      </c>
      <c r="AL50" s="112">
        <v>3</v>
      </c>
      <c r="AM50" s="112">
        <v>3</v>
      </c>
      <c r="AN50" s="112">
        <v>3</v>
      </c>
      <c r="AO50" s="112">
        <v>3</v>
      </c>
      <c r="AP50" s="112">
        <v>3</v>
      </c>
      <c r="AQ50" s="112">
        <v>3</v>
      </c>
      <c r="AR50" s="119">
        <v>2</v>
      </c>
      <c r="AS50" s="119">
        <v>2</v>
      </c>
      <c r="AT50" s="119">
        <v>2</v>
      </c>
      <c r="AU50" s="119">
        <v>2</v>
      </c>
      <c r="AV50" s="119">
        <v>2</v>
      </c>
      <c r="AW50" s="119">
        <v>2</v>
      </c>
      <c r="AX50" s="112">
        <v>1</v>
      </c>
      <c r="AY50" s="112">
        <v>1</v>
      </c>
      <c r="AZ50" s="112">
        <v>1</v>
      </c>
      <c r="BA50" s="112">
        <v>1</v>
      </c>
      <c r="BB50" s="112">
        <v>1</v>
      </c>
      <c r="BC50" s="112">
        <v>1</v>
      </c>
      <c r="BD50" s="119">
        <v>0</v>
      </c>
      <c r="BE50" s="119">
        <v>0</v>
      </c>
      <c r="BF50" s="119">
        <v>0</v>
      </c>
      <c r="BG50" s="119">
        <v>0</v>
      </c>
      <c r="BH50" s="119">
        <v>0</v>
      </c>
      <c r="BI50" s="119">
        <v>0</v>
      </c>
      <c r="BJ50" s="112">
        <v>0</v>
      </c>
      <c r="BK50" s="112">
        <v>0</v>
      </c>
      <c r="BL50" s="112">
        <v>0</v>
      </c>
      <c r="BM50" s="112">
        <v>0</v>
      </c>
      <c r="BN50" s="112">
        <v>0</v>
      </c>
      <c r="BO50" s="112">
        <v>0</v>
      </c>
      <c r="BP50" s="119">
        <v>0</v>
      </c>
      <c r="BQ50" s="119">
        <v>0</v>
      </c>
      <c r="BR50" s="119">
        <v>0</v>
      </c>
      <c r="BS50" s="119">
        <v>0</v>
      </c>
      <c r="BT50" s="119">
        <v>0</v>
      </c>
      <c r="BU50" s="119">
        <v>0</v>
      </c>
    </row>
    <row r="51" spans="1:73" x14ac:dyDescent="0.25">
      <c r="A51" s="118">
        <v>99</v>
      </c>
      <c r="B51" s="112">
        <v>8</v>
      </c>
      <c r="C51" s="112">
        <v>8</v>
      </c>
      <c r="D51" s="112">
        <v>8</v>
      </c>
      <c r="E51" s="112">
        <v>8</v>
      </c>
      <c r="F51" s="112">
        <v>8</v>
      </c>
      <c r="G51" s="112">
        <v>8</v>
      </c>
      <c r="H51" s="119">
        <v>7</v>
      </c>
      <c r="I51" s="119">
        <v>7</v>
      </c>
      <c r="J51" s="119">
        <v>7</v>
      </c>
      <c r="K51" s="119">
        <v>7</v>
      </c>
      <c r="L51" s="119">
        <v>7</v>
      </c>
      <c r="M51" s="119">
        <v>7</v>
      </c>
      <c r="N51" s="112">
        <v>7</v>
      </c>
      <c r="O51" s="112">
        <v>7</v>
      </c>
      <c r="P51" s="112">
        <v>7</v>
      </c>
      <c r="Q51" s="112">
        <v>7</v>
      </c>
      <c r="R51" s="112">
        <v>7</v>
      </c>
      <c r="S51" s="112">
        <v>7</v>
      </c>
      <c r="T51" s="119">
        <v>6</v>
      </c>
      <c r="U51" s="119">
        <v>6</v>
      </c>
      <c r="V51" s="119">
        <v>6</v>
      </c>
      <c r="W51" s="119">
        <v>6</v>
      </c>
      <c r="X51" s="119">
        <v>6</v>
      </c>
      <c r="Y51" s="119">
        <v>6</v>
      </c>
      <c r="Z51" s="112">
        <v>5</v>
      </c>
      <c r="AA51" s="112">
        <v>5</v>
      </c>
      <c r="AB51" s="112">
        <v>5</v>
      </c>
      <c r="AC51" s="112">
        <v>5</v>
      </c>
      <c r="AD51" s="112">
        <v>5</v>
      </c>
      <c r="AE51" s="112">
        <v>5</v>
      </c>
      <c r="AF51" s="119">
        <v>4</v>
      </c>
      <c r="AG51" s="119">
        <v>4</v>
      </c>
      <c r="AH51" s="119">
        <v>4</v>
      </c>
      <c r="AI51" s="119">
        <v>4</v>
      </c>
      <c r="AJ51" s="119">
        <v>4</v>
      </c>
      <c r="AK51" s="119">
        <v>4</v>
      </c>
      <c r="AL51" s="112">
        <v>3</v>
      </c>
      <c r="AM51" s="112">
        <v>3</v>
      </c>
      <c r="AN51" s="112">
        <v>3</v>
      </c>
      <c r="AO51" s="112">
        <v>3</v>
      </c>
      <c r="AP51" s="112">
        <v>3</v>
      </c>
      <c r="AQ51" s="112">
        <v>3</v>
      </c>
      <c r="AR51" s="119">
        <v>2</v>
      </c>
      <c r="AS51" s="119">
        <v>2</v>
      </c>
      <c r="AT51" s="119">
        <v>2</v>
      </c>
      <c r="AU51" s="119">
        <v>2</v>
      </c>
      <c r="AV51" s="119">
        <v>2</v>
      </c>
      <c r="AW51" s="119">
        <v>2</v>
      </c>
      <c r="AX51" s="112">
        <v>1</v>
      </c>
      <c r="AY51" s="112">
        <v>1</v>
      </c>
      <c r="AZ51" s="112">
        <v>1</v>
      </c>
      <c r="BA51" s="112">
        <v>1</v>
      </c>
      <c r="BB51" s="112">
        <v>1</v>
      </c>
      <c r="BC51" s="112">
        <v>1</v>
      </c>
      <c r="BD51" s="120">
        <v>0</v>
      </c>
      <c r="BE51" s="120">
        <v>0</v>
      </c>
      <c r="BF51" s="120">
        <v>0</v>
      </c>
      <c r="BG51" s="120">
        <v>0</v>
      </c>
      <c r="BH51" s="120">
        <v>0</v>
      </c>
      <c r="BI51" s="120">
        <v>0</v>
      </c>
      <c r="BJ51" s="112">
        <v>0</v>
      </c>
      <c r="BK51" s="112">
        <v>0</v>
      </c>
      <c r="BL51" s="112">
        <v>0</v>
      </c>
      <c r="BM51" s="112">
        <v>0</v>
      </c>
      <c r="BN51" s="112">
        <v>0</v>
      </c>
      <c r="BO51" s="112">
        <v>0</v>
      </c>
      <c r="BP51" s="119">
        <v>0</v>
      </c>
      <c r="BQ51" s="119">
        <v>0</v>
      </c>
      <c r="BR51" s="119">
        <v>0</v>
      </c>
      <c r="BS51" s="119">
        <v>0</v>
      </c>
      <c r="BT51" s="119">
        <v>0</v>
      </c>
      <c r="BU51" s="119">
        <v>0</v>
      </c>
    </row>
    <row r="52" spans="1:73" x14ac:dyDescent="0.25">
      <c r="A52" s="118">
        <v>100</v>
      </c>
      <c r="B52" s="112">
        <v>8</v>
      </c>
      <c r="C52" s="112">
        <v>8</v>
      </c>
      <c r="D52" s="112">
        <v>8</v>
      </c>
      <c r="E52" s="112">
        <v>8</v>
      </c>
      <c r="F52" s="112">
        <v>8</v>
      </c>
      <c r="G52" s="112">
        <v>8</v>
      </c>
      <c r="H52" s="119">
        <v>8</v>
      </c>
      <c r="I52" s="119">
        <v>8</v>
      </c>
      <c r="J52" s="119">
        <v>8</v>
      </c>
      <c r="K52" s="119">
        <v>8</v>
      </c>
      <c r="L52" s="119">
        <v>8</v>
      </c>
      <c r="M52" s="119">
        <v>8</v>
      </c>
      <c r="N52" s="112">
        <v>7</v>
      </c>
      <c r="O52" s="112">
        <v>7</v>
      </c>
      <c r="P52" s="112">
        <v>7</v>
      </c>
      <c r="Q52" s="112">
        <v>7</v>
      </c>
      <c r="R52" s="112">
        <v>7</v>
      </c>
      <c r="S52" s="112">
        <v>7</v>
      </c>
      <c r="T52" s="119">
        <v>6</v>
      </c>
      <c r="U52" s="119">
        <v>6</v>
      </c>
      <c r="V52" s="119">
        <v>6</v>
      </c>
      <c r="W52" s="119">
        <v>6</v>
      </c>
      <c r="X52" s="119">
        <v>6</v>
      </c>
      <c r="Y52" s="119">
        <v>6</v>
      </c>
      <c r="Z52" s="112">
        <v>5</v>
      </c>
      <c r="AA52" s="112">
        <v>5</v>
      </c>
      <c r="AB52" s="112">
        <v>5</v>
      </c>
      <c r="AC52" s="112">
        <v>5</v>
      </c>
      <c r="AD52" s="112">
        <v>5</v>
      </c>
      <c r="AE52" s="112">
        <v>5</v>
      </c>
      <c r="AF52" s="119">
        <v>4</v>
      </c>
      <c r="AG52" s="119">
        <v>4</v>
      </c>
      <c r="AH52" s="119">
        <v>4</v>
      </c>
      <c r="AI52" s="119">
        <v>4</v>
      </c>
      <c r="AJ52" s="119">
        <v>4</v>
      </c>
      <c r="AK52" s="119">
        <v>4</v>
      </c>
      <c r="AL52" s="112">
        <v>3</v>
      </c>
      <c r="AM52" s="112">
        <v>3</v>
      </c>
      <c r="AN52" s="112">
        <v>3</v>
      </c>
      <c r="AO52" s="112">
        <v>3</v>
      </c>
      <c r="AP52" s="112">
        <v>3</v>
      </c>
      <c r="AQ52" s="112">
        <v>3</v>
      </c>
      <c r="AR52" s="119">
        <v>2</v>
      </c>
      <c r="AS52" s="119">
        <v>2</v>
      </c>
      <c r="AT52" s="119">
        <v>2</v>
      </c>
      <c r="AU52" s="119">
        <v>2</v>
      </c>
      <c r="AV52" s="119">
        <v>2</v>
      </c>
      <c r="AW52" s="119">
        <v>2</v>
      </c>
      <c r="AX52" s="112">
        <v>1</v>
      </c>
      <c r="AY52" s="112">
        <v>1</v>
      </c>
      <c r="AZ52" s="112">
        <v>1</v>
      </c>
      <c r="BA52" s="112">
        <v>1</v>
      </c>
      <c r="BB52" s="112">
        <v>1</v>
      </c>
      <c r="BC52" s="112">
        <v>1</v>
      </c>
      <c r="BD52" s="119">
        <v>1</v>
      </c>
      <c r="BE52" s="119">
        <v>1</v>
      </c>
      <c r="BF52" s="119">
        <v>1</v>
      </c>
      <c r="BG52" s="119">
        <v>1</v>
      </c>
      <c r="BH52" s="119">
        <v>1</v>
      </c>
      <c r="BI52" s="119">
        <v>1</v>
      </c>
      <c r="BJ52" s="112">
        <v>0</v>
      </c>
      <c r="BK52" s="112">
        <v>0</v>
      </c>
      <c r="BL52" s="112">
        <v>0</v>
      </c>
      <c r="BM52" s="112">
        <v>0</v>
      </c>
      <c r="BN52" s="112">
        <v>0</v>
      </c>
      <c r="BO52" s="112">
        <v>0</v>
      </c>
      <c r="BP52" s="119">
        <v>0</v>
      </c>
      <c r="BQ52" s="119">
        <v>0</v>
      </c>
      <c r="BR52" s="119">
        <v>0</v>
      </c>
      <c r="BS52" s="119">
        <v>0</v>
      </c>
      <c r="BT52" s="119">
        <v>0</v>
      </c>
      <c r="BU52" s="119">
        <v>0</v>
      </c>
    </row>
    <row r="53" spans="1:73" x14ac:dyDescent="0.25">
      <c r="A53" s="118">
        <v>101</v>
      </c>
      <c r="B53" s="112">
        <v>8</v>
      </c>
      <c r="C53" s="112">
        <v>8</v>
      </c>
      <c r="D53" s="112">
        <v>8</v>
      </c>
      <c r="E53" s="112">
        <v>8</v>
      </c>
      <c r="F53" s="112">
        <v>8</v>
      </c>
      <c r="G53" s="112">
        <v>8</v>
      </c>
      <c r="H53" s="119">
        <v>8</v>
      </c>
      <c r="I53" s="119">
        <v>8</v>
      </c>
      <c r="J53" s="119">
        <v>8</v>
      </c>
      <c r="K53" s="119">
        <v>8</v>
      </c>
      <c r="L53" s="119">
        <v>8</v>
      </c>
      <c r="M53" s="119">
        <v>8</v>
      </c>
      <c r="N53" s="112">
        <v>7</v>
      </c>
      <c r="O53" s="112">
        <v>7</v>
      </c>
      <c r="P53" s="112">
        <v>7</v>
      </c>
      <c r="Q53" s="112">
        <v>7</v>
      </c>
      <c r="R53" s="112">
        <v>7</v>
      </c>
      <c r="S53" s="112">
        <v>7</v>
      </c>
      <c r="T53" s="119">
        <v>6</v>
      </c>
      <c r="U53" s="119">
        <v>6</v>
      </c>
      <c r="V53" s="119">
        <v>6</v>
      </c>
      <c r="W53" s="119">
        <v>6</v>
      </c>
      <c r="X53" s="119">
        <v>6</v>
      </c>
      <c r="Y53" s="119">
        <v>6</v>
      </c>
      <c r="Z53" s="112">
        <v>6</v>
      </c>
      <c r="AA53" s="112">
        <v>6</v>
      </c>
      <c r="AB53" s="112">
        <v>6</v>
      </c>
      <c r="AC53" s="112">
        <v>6</v>
      </c>
      <c r="AD53" s="112">
        <v>6</v>
      </c>
      <c r="AE53" s="112">
        <v>6</v>
      </c>
      <c r="AF53" s="119">
        <v>5</v>
      </c>
      <c r="AG53" s="119">
        <v>5</v>
      </c>
      <c r="AH53" s="119">
        <v>5</v>
      </c>
      <c r="AI53" s="119">
        <v>5</v>
      </c>
      <c r="AJ53" s="119">
        <v>5</v>
      </c>
      <c r="AK53" s="119">
        <v>5</v>
      </c>
      <c r="AL53" s="112">
        <v>4</v>
      </c>
      <c r="AM53" s="112">
        <v>4</v>
      </c>
      <c r="AN53" s="112">
        <v>4</v>
      </c>
      <c r="AO53" s="112">
        <v>4</v>
      </c>
      <c r="AP53" s="112">
        <v>4</v>
      </c>
      <c r="AQ53" s="112">
        <v>4</v>
      </c>
      <c r="AR53" s="119">
        <v>3</v>
      </c>
      <c r="AS53" s="119">
        <v>3</v>
      </c>
      <c r="AT53" s="119">
        <v>3</v>
      </c>
      <c r="AU53" s="119">
        <v>3</v>
      </c>
      <c r="AV53" s="119">
        <v>3</v>
      </c>
      <c r="AW53" s="119">
        <v>3</v>
      </c>
      <c r="AX53" s="112">
        <v>2</v>
      </c>
      <c r="AY53" s="112">
        <v>2</v>
      </c>
      <c r="AZ53" s="112">
        <v>2</v>
      </c>
      <c r="BA53" s="112">
        <v>2</v>
      </c>
      <c r="BB53" s="112">
        <v>2</v>
      </c>
      <c r="BC53" s="112">
        <v>2</v>
      </c>
      <c r="BD53" s="119">
        <v>1</v>
      </c>
      <c r="BE53" s="119">
        <v>1</v>
      </c>
      <c r="BF53" s="119">
        <v>1</v>
      </c>
      <c r="BG53" s="119">
        <v>1</v>
      </c>
      <c r="BH53" s="119">
        <v>1</v>
      </c>
      <c r="BI53" s="119">
        <v>1</v>
      </c>
      <c r="BJ53" s="112">
        <v>0</v>
      </c>
      <c r="BK53" s="112">
        <v>0</v>
      </c>
      <c r="BL53" s="112">
        <v>0</v>
      </c>
      <c r="BM53" s="112">
        <v>0</v>
      </c>
      <c r="BN53" s="112">
        <v>0</v>
      </c>
      <c r="BO53" s="112">
        <v>0</v>
      </c>
      <c r="BP53" s="119">
        <v>0</v>
      </c>
      <c r="BQ53" s="119">
        <v>0</v>
      </c>
      <c r="BR53" s="119">
        <v>0</v>
      </c>
      <c r="BS53" s="119">
        <v>0</v>
      </c>
      <c r="BT53" s="119">
        <v>0</v>
      </c>
      <c r="BU53" s="119">
        <v>0</v>
      </c>
    </row>
    <row r="54" spans="1:73" x14ac:dyDescent="0.25">
      <c r="A54" s="118">
        <v>102</v>
      </c>
      <c r="B54" s="112">
        <v>8</v>
      </c>
      <c r="C54" s="112">
        <v>8</v>
      </c>
      <c r="D54" s="112">
        <v>8</v>
      </c>
      <c r="E54" s="112">
        <v>8</v>
      </c>
      <c r="F54" s="112">
        <v>8</v>
      </c>
      <c r="G54" s="112">
        <v>8</v>
      </c>
      <c r="H54" s="119">
        <v>8</v>
      </c>
      <c r="I54" s="119">
        <v>8</v>
      </c>
      <c r="J54" s="119">
        <v>8</v>
      </c>
      <c r="K54" s="119">
        <v>8</v>
      </c>
      <c r="L54" s="119">
        <v>8</v>
      </c>
      <c r="M54" s="119">
        <v>8</v>
      </c>
      <c r="N54" s="112">
        <v>7</v>
      </c>
      <c r="O54" s="112">
        <v>7</v>
      </c>
      <c r="P54" s="112">
        <v>7</v>
      </c>
      <c r="Q54" s="112">
        <v>7</v>
      </c>
      <c r="R54" s="112">
        <v>7</v>
      </c>
      <c r="S54" s="112">
        <v>7</v>
      </c>
      <c r="T54" s="119">
        <v>7</v>
      </c>
      <c r="U54" s="119">
        <v>7</v>
      </c>
      <c r="V54" s="119">
        <v>7</v>
      </c>
      <c r="W54" s="119">
        <v>7</v>
      </c>
      <c r="X54" s="119">
        <v>7</v>
      </c>
      <c r="Y54" s="119">
        <v>7</v>
      </c>
      <c r="Z54" s="112">
        <v>6</v>
      </c>
      <c r="AA54" s="112">
        <v>6</v>
      </c>
      <c r="AB54" s="112">
        <v>6</v>
      </c>
      <c r="AC54" s="112">
        <v>6</v>
      </c>
      <c r="AD54" s="112">
        <v>6</v>
      </c>
      <c r="AE54" s="112">
        <v>6</v>
      </c>
      <c r="AF54" s="119">
        <v>5</v>
      </c>
      <c r="AG54" s="119">
        <v>5</v>
      </c>
      <c r="AH54" s="119">
        <v>5</v>
      </c>
      <c r="AI54" s="119">
        <v>5</v>
      </c>
      <c r="AJ54" s="119">
        <v>5</v>
      </c>
      <c r="AK54" s="119">
        <v>5</v>
      </c>
      <c r="AL54" s="112">
        <v>4</v>
      </c>
      <c r="AM54" s="112">
        <v>4</v>
      </c>
      <c r="AN54" s="112">
        <v>4</v>
      </c>
      <c r="AO54" s="112">
        <v>4</v>
      </c>
      <c r="AP54" s="112">
        <v>4</v>
      </c>
      <c r="AQ54" s="112">
        <v>4</v>
      </c>
      <c r="AR54" s="119">
        <v>3</v>
      </c>
      <c r="AS54" s="119">
        <v>3</v>
      </c>
      <c r="AT54" s="119">
        <v>3</v>
      </c>
      <c r="AU54" s="119">
        <v>3</v>
      </c>
      <c r="AV54" s="119">
        <v>3</v>
      </c>
      <c r="AW54" s="119">
        <v>3</v>
      </c>
      <c r="AX54" s="112">
        <v>2</v>
      </c>
      <c r="AY54" s="112">
        <v>2</v>
      </c>
      <c r="AZ54" s="112">
        <v>2</v>
      </c>
      <c r="BA54" s="112">
        <v>2</v>
      </c>
      <c r="BB54" s="112">
        <v>2</v>
      </c>
      <c r="BC54" s="112">
        <v>2</v>
      </c>
      <c r="BD54" s="119">
        <v>1</v>
      </c>
      <c r="BE54" s="119">
        <v>1</v>
      </c>
      <c r="BF54" s="119">
        <v>1</v>
      </c>
      <c r="BG54" s="119">
        <v>1</v>
      </c>
      <c r="BH54" s="119">
        <v>1</v>
      </c>
      <c r="BI54" s="119">
        <v>1</v>
      </c>
      <c r="BJ54" s="112">
        <v>0</v>
      </c>
      <c r="BK54" s="112">
        <v>0</v>
      </c>
      <c r="BL54" s="112">
        <v>0</v>
      </c>
      <c r="BM54" s="112">
        <v>0</v>
      </c>
      <c r="BN54" s="112">
        <v>0</v>
      </c>
      <c r="BO54" s="112">
        <v>0</v>
      </c>
      <c r="BP54" s="119">
        <v>0</v>
      </c>
      <c r="BQ54" s="119">
        <v>0</v>
      </c>
      <c r="BR54" s="119">
        <v>0</v>
      </c>
      <c r="BS54" s="119">
        <v>0</v>
      </c>
      <c r="BT54" s="119">
        <v>0</v>
      </c>
      <c r="BU54" s="119">
        <v>0</v>
      </c>
    </row>
    <row r="55" spans="1:73" x14ac:dyDescent="0.25">
      <c r="A55" s="118">
        <v>103</v>
      </c>
      <c r="B55" s="112">
        <v>9</v>
      </c>
      <c r="C55" s="112">
        <v>9</v>
      </c>
      <c r="D55" s="112">
        <v>9</v>
      </c>
      <c r="E55" s="112">
        <v>9</v>
      </c>
      <c r="F55" s="112">
        <v>9</v>
      </c>
      <c r="G55" s="112">
        <v>9</v>
      </c>
      <c r="H55" s="119">
        <v>8</v>
      </c>
      <c r="I55" s="119">
        <v>8</v>
      </c>
      <c r="J55" s="119">
        <v>8</v>
      </c>
      <c r="K55" s="119">
        <v>8</v>
      </c>
      <c r="L55" s="119">
        <v>8</v>
      </c>
      <c r="M55" s="119">
        <v>8</v>
      </c>
      <c r="N55" s="112">
        <v>7</v>
      </c>
      <c r="O55" s="112">
        <v>7</v>
      </c>
      <c r="P55" s="112">
        <v>7</v>
      </c>
      <c r="Q55" s="112">
        <v>7</v>
      </c>
      <c r="R55" s="112">
        <v>7</v>
      </c>
      <c r="S55" s="112">
        <v>7</v>
      </c>
      <c r="T55" s="119">
        <v>7</v>
      </c>
      <c r="U55" s="119">
        <v>7</v>
      </c>
      <c r="V55" s="119">
        <v>7</v>
      </c>
      <c r="W55" s="119">
        <v>7</v>
      </c>
      <c r="X55" s="119">
        <v>7</v>
      </c>
      <c r="Y55" s="119">
        <v>7</v>
      </c>
      <c r="Z55" s="112">
        <v>6</v>
      </c>
      <c r="AA55" s="112">
        <v>6</v>
      </c>
      <c r="AB55" s="112">
        <v>6</v>
      </c>
      <c r="AC55" s="112">
        <v>6</v>
      </c>
      <c r="AD55" s="112">
        <v>6</v>
      </c>
      <c r="AE55" s="112">
        <v>6</v>
      </c>
      <c r="AF55" s="119">
        <v>5</v>
      </c>
      <c r="AG55" s="119">
        <v>5</v>
      </c>
      <c r="AH55" s="119">
        <v>5</v>
      </c>
      <c r="AI55" s="119">
        <v>5</v>
      </c>
      <c r="AJ55" s="119">
        <v>5</v>
      </c>
      <c r="AK55" s="119">
        <v>5</v>
      </c>
      <c r="AL55" s="112">
        <v>4</v>
      </c>
      <c r="AM55" s="112">
        <v>4</v>
      </c>
      <c r="AN55" s="112">
        <v>4</v>
      </c>
      <c r="AO55" s="112">
        <v>4</v>
      </c>
      <c r="AP55" s="112">
        <v>4</v>
      </c>
      <c r="AQ55" s="112">
        <v>4</v>
      </c>
      <c r="AR55" s="119">
        <v>3</v>
      </c>
      <c r="AS55" s="119">
        <v>3</v>
      </c>
      <c r="AT55" s="119">
        <v>3</v>
      </c>
      <c r="AU55" s="119">
        <v>3</v>
      </c>
      <c r="AV55" s="119">
        <v>3</v>
      </c>
      <c r="AW55" s="119">
        <v>3</v>
      </c>
      <c r="AX55" s="112">
        <v>2</v>
      </c>
      <c r="AY55" s="112">
        <v>2</v>
      </c>
      <c r="AZ55" s="112">
        <v>2</v>
      </c>
      <c r="BA55" s="112">
        <v>2</v>
      </c>
      <c r="BB55" s="112">
        <v>2</v>
      </c>
      <c r="BC55" s="112">
        <v>2</v>
      </c>
      <c r="BD55" s="119">
        <v>1</v>
      </c>
      <c r="BE55" s="119">
        <v>1</v>
      </c>
      <c r="BF55" s="119">
        <v>1</v>
      </c>
      <c r="BG55" s="119">
        <v>1</v>
      </c>
      <c r="BH55" s="119">
        <v>1</v>
      </c>
      <c r="BI55" s="119">
        <v>1</v>
      </c>
      <c r="BJ55" s="112">
        <v>0</v>
      </c>
      <c r="BK55" s="112">
        <v>0</v>
      </c>
      <c r="BL55" s="112">
        <v>0</v>
      </c>
      <c r="BM55" s="112">
        <v>0</v>
      </c>
      <c r="BN55" s="112">
        <v>0</v>
      </c>
      <c r="BO55" s="112">
        <v>0</v>
      </c>
      <c r="BP55" s="119">
        <v>0</v>
      </c>
      <c r="BQ55" s="119">
        <v>0</v>
      </c>
      <c r="BR55" s="119">
        <v>0</v>
      </c>
      <c r="BS55" s="119">
        <v>0</v>
      </c>
      <c r="BT55" s="119">
        <v>0</v>
      </c>
      <c r="BU55" s="119">
        <v>0</v>
      </c>
    </row>
    <row r="56" spans="1:73" x14ac:dyDescent="0.25">
      <c r="A56" s="118">
        <v>104</v>
      </c>
      <c r="B56" s="112">
        <v>9</v>
      </c>
      <c r="C56" s="112">
        <v>9</v>
      </c>
      <c r="D56" s="112">
        <v>9</v>
      </c>
      <c r="E56" s="112">
        <v>9</v>
      </c>
      <c r="F56" s="112">
        <v>9</v>
      </c>
      <c r="G56" s="112">
        <v>9</v>
      </c>
      <c r="H56" s="119">
        <v>8</v>
      </c>
      <c r="I56" s="119">
        <v>8</v>
      </c>
      <c r="J56" s="119">
        <v>8</v>
      </c>
      <c r="K56" s="119">
        <v>8</v>
      </c>
      <c r="L56" s="119">
        <v>8</v>
      </c>
      <c r="M56" s="119">
        <v>8</v>
      </c>
      <c r="N56" s="112">
        <v>8</v>
      </c>
      <c r="O56" s="112">
        <v>8</v>
      </c>
      <c r="P56" s="112">
        <v>8</v>
      </c>
      <c r="Q56" s="112">
        <v>8</v>
      </c>
      <c r="R56" s="112">
        <v>8</v>
      </c>
      <c r="S56" s="112">
        <v>8</v>
      </c>
      <c r="T56" s="119">
        <v>7</v>
      </c>
      <c r="U56" s="119">
        <v>7</v>
      </c>
      <c r="V56" s="119">
        <v>7</v>
      </c>
      <c r="W56" s="119">
        <v>7</v>
      </c>
      <c r="X56" s="119">
        <v>7</v>
      </c>
      <c r="Y56" s="119">
        <v>7</v>
      </c>
      <c r="Z56" s="112">
        <v>6</v>
      </c>
      <c r="AA56" s="112">
        <v>6</v>
      </c>
      <c r="AB56" s="112">
        <v>6</v>
      </c>
      <c r="AC56" s="112">
        <v>6</v>
      </c>
      <c r="AD56" s="112">
        <v>6</v>
      </c>
      <c r="AE56" s="112">
        <v>6</v>
      </c>
      <c r="AF56" s="119">
        <v>5</v>
      </c>
      <c r="AG56" s="119">
        <v>5</v>
      </c>
      <c r="AH56" s="119">
        <v>5</v>
      </c>
      <c r="AI56" s="119">
        <v>5</v>
      </c>
      <c r="AJ56" s="119">
        <v>5</v>
      </c>
      <c r="AK56" s="119">
        <v>5</v>
      </c>
      <c r="AL56" s="112">
        <v>4</v>
      </c>
      <c r="AM56" s="112">
        <v>4</v>
      </c>
      <c r="AN56" s="112">
        <v>4</v>
      </c>
      <c r="AO56" s="112">
        <v>4</v>
      </c>
      <c r="AP56" s="112">
        <v>4</v>
      </c>
      <c r="AQ56" s="112">
        <v>4</v>
      </c>
      <c r="AR56" s="119">
        <v>3</v>
      </c>
      <c r="AS56" s="119">
        <v>3</v>
      </c>
      <c r="AT56" s="119">
        <v>3</v>
      </c>
      <c r="AU56" s="119">
        <v>3</v>
      </c>
      <c r="AV56" s="119">
        <v>3</v>
      </c>
      <c r="AW56" s="119">
        <v>3</v>
      </c>
      <c r="AX56" s="112">
        <v>2</v>
      </c>
      <c r="AY56" s="112">
        <v>2</v>
      </c>
      <c r="AZ56" s="112">
        <v>2</v>
      </c>
      <c r="BA56" s="112">
        <v>2</v>
      </c>
      <c r="BB56" s="112">
        <v>2</v>
      </c>
      <c r="BC56" s="112">
        <v>2</v>
      </c>
      <c r="BD56" s="119">
        <v>1</v>
      </c>
      <c r="BE56" s="119">
        <v>1</v>
      </c>
      <c r="BF56" s="119">
        <v>1</v>
      </c>
      <c r="BG56" s="119">
        <v>1</v>
      </c>
      <c r="BH56" s="119">
        <v>1</v>
      </c>
      <c r="BI56" s="119">
        <v>1</v>
      </c>
      <c r="BJ56" s="117">
        <v>0</v>
      </c>
      <c r="BK56" s="117">
        <v>0</v>
      </c>
      <c r="BL56" s="117">
        <v>0</v>
      </c>
      <c r="BM56" s="117">
        <v>0</v>
      </c>
      <c r="BN56" s="117">
        <v>0</v>
      </c>
      <c r="BO56" s="117">
        <v>0</v>
      </c>
      <c r="BP56" s="119">
        <v>0</v>
      </c>
      <c r="BQ56" s="119">
        <v>0</v>
      </c>
      <c r="BR56" s="119">
        <v>0</v>
      </c>
      <c r="BS56" s="119">
        <v>0</v>
      </c>
      <c r="BT56" s="119">
        <v>0</v>
      </c>
      <c r="BU56" s="119">
        <v>0</v>
      </c>
    </row>
    <row r="57" spans="1:73" x14ac:dyDescent="0.25">
      <c r="A57" s="118">
        <v>105</v>
      </c>
      <c r="B57" s="112">
        <v>9</v>
      </c>
      <c r="C57" s="112">
        <v>9</v>
      </c>
      <c r="D57" s="112">
        <v>9</v>
      </c>
      <c r="E57" s="112">
        <v>9</v>
      </c>
      <c r="F57" s="112">
        <v>9</v>
      </c>
      <c r="G57" s="112">
        <v>9</v>
      </c>
      <c r="H57" s="119">
        <v>9</v>
      </c>
      <c r="I57" s="119">
        <v>9</v>
      </c>
      <c r="J57" s="119">
        <v>9</v>
      </c>
      <c r="K57" s="119">
        <v>9</v>
      </c>
      <c r="L57" s="119">
        <v>9</v>
      </c>
      <c r="M57" s="119">
        <v>9</v>
      </c>
      <c r="N57" s="112">
        <v>8</v>
      </c>
      <c r="O57" s="112">
        <v>8</v>
      </c>
      <c r="P57" s="112">
        <v>8</v>
      </c>
      <c r="Q57" s="112">
        <v>8</v>
      </c>
      <c r="R57" s="112">
        <v>8</v>
      </c>
      <c r="S57" s="112">
        <v>8</v>
      </c>
      <c r="T57" s="119">
        <v>7</v>
      </c>
      <c r="U57" s="119">
        <v>7</v>
      </c>
      <c r="V57" s="119">
        <v>7</v>
      </c>
      <c r="W57" s="119">
        <v>7</v>
      </c>
      <c r="X57" s="119">
        <v>7</v>
      </c>
      <c r="Y57" s="119">
        <v>7</v>
      </c>
      <c r="Z57" s="112">
        <v>6</v>
      </c>
      <c r="AA57" s="112">
        <v>6</v>
      </c>
      <c r="AB57" s="112">
        <v>6</v>
      </c>
      <c r="AC57" s="112">
        <v>6</v>
      </c>
      <c r="AD57" s="112">
        <v>6</v>
      </c>
      <c r="AE57" s="112">
        <v>6</v>
      </c>
      <c r="AF57" s="119">
        <v>5</v>
      </c>
      <c r="AG57" s="119">
        <v>5</v>
      </c>
      <c r="AH57" s="119">
        <v>5</v>
      </c>
      <c r="AI57" s="119">
        <v>5</v>
      </c>
      <c r="AJ57" s="119">
        <v>5</v>
      </c>
      <c r="AK57" s="119">
        <v>5</v>
      </c>
      <c r="AL57" s="112">
        <v>4</v>
      </c>
      <c r="AM57" s="112">
        <v>4</v>
      </c>
      <c r="AN57" s="112">
        <v>4</v>
      </c>
      <c r="AO57" s="112">
        <v>4</v>
      </c>
      <c r="AP57" s="112">
        <v>4</v>
      </c>
      <c r="AQ57" s="112">
        <v>4</v>
      </c>
      <c r="AR57" s="119">
        <v>3</v>
      </c>
      <c r="AS57" s="119">
        <v>3</v>
      </c>
      <c r="AT57" s="119">
        <v>3</v>
      </c>
      <c r="AU57" s="119">
        <v>3</v>
      </c>
      <c r="AV57" s="119">
        <v>3</v>
      </c>
      <c r="AW57" s="119">
        <v>3</v>
      </c>
      <c r="AX57" s="112">
        <v>2</v>
      </c>
      <c r="AY57" s="112">
        <v>2</v>
      </c>
      <c r="AZ57" s="112">
        <v>2</v>
      </c>
      <c r="BA57" s="112">
        <v>2</v>
      </c>
      <c r="BB57" s="112">
        <v>2</v>
      </c>
      <c r="BC57" s="112">
        <v>2</v>
      </c>
      <c r="BD57" s="119">
        <v>2</v>
      </c>
      <c r="BE57" s="119">
        <v>2</v>
      </c>
      <c r="BF57" s="119">
        <v>2</v>
      </c>
      <c r="BG57" s="119">
        <v>2</v>
      </c>
      <c r="BH57" s="119">
        <v>2</v>
      </c>
      <c r="BI57" s="119">
        <v>2</v>
      </c>
      <c r="BJ57" s="112">
        <v>1</v>
      </c>
      <c r="BK57" s="112">
        <v>1</v>
      </c>
      <c r="BL57" s="112">
        <v>1</v>
      </c>
      <c r="BM57" s="112">
        <v>1</v>
      </c>
      <c r="BN57" s="112">
        <v>1</v>
      </c>
      <c r="BO57" s="112">
        <v>1</v>
      </c>
      <c r="BP57" s="119">
        <v>0</v>
      </c>
      <c r="BQ57" s="119">
        <v>0</v>
      </c>
      <c r="BR57" s="119">
        <v>0</v>
      </c>
      <c r="BS57" s="119">
        <v>0</v>
      </c>
      <c r="BT57" s="119">
        <v>0</v>
      </c>
      <c r="BU57" s="119">
        <v>0</v>
      </c>
    </row>
    <row r="58" spans="1:73" x14ac:dyDescent="0.25">
      <c r="A58" s="118">
        <v>106</v>
      </c>
      <c r="B58" s="112">
        <v>9</v>
      </c>
      <c r="C58" s="112">
        <v>9</v>
      </c>
      <c r="D58" s="112">
        <v>9</v>
      </c>
      <c r="E58" s="112">
        <v>9</v>
      </c>
      <c r="F58" s="112">
        <v>9</v>
      </c>
      <c r="G58" s="112">
        <v>9</v>
      </c>
      <c r="H58" s="119">
        <v>9</v>
      </c>
      <c r="I58" s="119">
        <v>9</v>
      </c>
      <c r="J58" s="119">
        <v>9</v>
      </c>
      <c r="K58" s="119">
        <v>9</v>
      </c>
      <c r="L58" s="119">
        <v>9</v>
      </c>
      <c r="M58" s="119">
        <v>9</v>
      </c>
      <c r="N58" s="112">
        <v>8</v>
      </c>
      <c r="O58" s="112">
        <v>8</v>
      </c>
      <c r="P58" s="112">
        <v>8</v>
      </c>
      <c r="Q58" s="112">
        <v>8</v>
      </c>
      <c r="R58" s="112">
        <v>8</v>
      </c>
      <c r="S58" s="112">
        <v>8</v>
      </c>
      <c r="T58" s="119">
        <v>7</v>
      </c>
      <c r="U58" s="119">
        <v>7</v>
      </c>
      <c r="V58" s="119">
        <v>7</v>
      </c>
      <c r="W58" s="119">
        <v>7</v>
      </c>
      <c r="X58" s="119">
        <v>7</v>
      </c>
      <c r="Y58" s="119">
        <v>7</v>
      </c>
      <c r="Z58" s="112">
        <v>7</v>
      </c>
      <c r="AA58" s="112">
        <v>7</v>
      </c>
      <c r="AB58" s="112">
        <v>7</v>
      </c>
      <c r="AC58" s="112">
        <v>7</v>
      </c>
      <c r="AD58" s="112">
        <v>7</v>
      </c>
      <c r="AE58" s="112">
        <v>7</v>
      </c>
      <c r="AF58" s="119">
        <v>6</v>
      </c>
      <c r="AG58" s="119">
        <v>6</v>
      </c>
      <c r="AH58" s="119">
        <v>6</v>
      </c>
      <c r="AI58" s="119">
        <v>6</v>
      </c>
      <c r="AJ58" s="119">
        <v>6</v>
      </c>
      <c r="AK58" s="119">
        <v>6</v>
      </c>
      <c r="AL58" s="112">
        <v>5</v>
      </c>
      <c r="AM58" s="112">
        <v>5</v>
      </c>
      <c r="AN58" s="112">
        <v>5</v>
      </c>
      <c r="AO58" s="112">
        <v>5</v>
      </c>
      <c r="AP58" s="112">
        <v>5</v>
      </c>
      <c r="AQ58" s="112">
        <v>5</v>
      </c>
      <c r="AR58" s="119">
        <v>4</v>
      </c>
      <c r="AS58" s="119">
        <v>4</v>
      </c>
      <c r="AT58" s="119">
        <v>4</v>
      </c>
      <c r="AU58" s="119">
        <v>4</v>
      </c>
      <c r="AV58" s="119">
        <v>4</v>
      </c>
      <c r="AW58" s="119">
        <v>4</v>
      </c>
      <c r="AX58" s="112">
        <v>3</v>
      </c>
      <c r="AY58" s="112">
        <v>3</v>
      </c>
      <c r="AZ58" s="112">
        <v>3</v>
      </c>
      <c r="BA58" s="112">
        <v>3</v>
      </c>
      <c r="BB58" s="112">
        <v>3</v>
      </c>
      <c r="BC58" s="112">
        <v>3</v>
      </c>
      <c r="BD58" s="119">
        <v>2</v>
      </c>
      <c r="BE58" s="119">
        <v>2</v>
      </c>
      <c r="BF58" s="119">
        <v>2</v>
      </c>
      <c r="BG58" s="119">
        <v>2</v>
      </c>
      <c r="BH58" s="119">
        <v>2</v>
      </c>
      <c r="BI58" s="119">
        <v>2</v>
      </c>
      <c r="BJ58" s="112">
        <v>1</v>
      </c>
      <c r="BK58" s="112">
        <v>1</v>
      </c>
      <c r="BL58" s="112">
        <v>1</v>
      </c>
      <c r="BM58" s="112">
        <v>1</v>
      </c>
      <c r="BN58" s="112">
        <v>1</v>
      </c>
      <c r="BO58" s="112">
        <v>1</v>
      </c>
      <c r="BP58" s="119">
        <v>0</v>
      </c>
      <c r="BQ58" s="119">
        <v>0</v>
      </c>
      <c r="BR58" s="119">
        <v>0</v>
      </c>
      <c r="BS58" s="119">
        <v>0</v>
      </c>
      <c r="BT58" s="119">
        <v>0</v>
      </c>
      <c r="BU58" s="119">
        <v>0</v>
      </c>
    </row>
    <row r="59" spans="1:73" x14ac:dyDescent="0.25">
      <c r="A59" s="118">
        <v>107</v>
      </c>
      <c r="B59" s="112">
        <v>9</v>
      </c>
      <c r="C59" s="112">
        <v>9</v>
      </c>
      <c r="D59" s="112">
        <v>9</v>
      </c>
      <c r="E59" s="112">
        <v>9</v>
      </c>
      <c r="F59" s="112">
        <v>9</v>
      </c>
      <c r="G59" s="112">
        <v>9</v>
      </c>
      <c r="H59" s="119">
        <v>9</v>
      </c>
      <c r="I59" s="119">
        <v>9</v>
      </c>
      <c r="J59" s="119">
        <v>9</v>
      </c>
      <c r="K59" s="119">
        <v>9</v>
      </c>
      <c r="L59" s="119">
        <v>9</v>
      </c>
      <c r="M59" s="119">
        <v>9</v>
      </c>
      <c r="N59" s="112">
        <v>8</v>
      </c>
      <c r="O59" s="112">
        <v>8</v>
      </c>
      <c r="P59" s="112">
        <v>8</v>
      </c>
      <c r="Q59" s="112">
        <v>8</v>
      </c>
      <c r="R59" s="112">
        <v>8</v>
      </c>
      <c r="S59" s="112">
        <v>8</v>
      </c>
      <c r="T59" s="119">
        <v>8</v>
      </c>
      <c r="U59" s="119">
        <v>8</v>
      </c>
      <c r="V59" s="119">
        <v>8</v>
      </c>
      <c r="W59" s="119">
        <v>8</v>
      </c>
      <c r="X59" s="119">
        <v>8</v>
      </c>
      <c r="Y59" s="119">
        <v>8</v>
      </c>
      <c r="Z59" s="112">
        <v>7</v>
      </c>
      <c r="AA59" s="112">
        <v>7</v>
      </c>
      <c r="AB59" s="112">
        <v>7</v>
      </c>
      <c r="AC59" s="112">
        <v>7</v>
      </c>
      <c r="AD59" s="112">
        <v>7</v>
      </c>
      <c r="AE59" s="112">
        <v>7</v>
      </c>
      <c r="AF59" s="119">
        <v>6</v>
      </c>
      <c r="AG59" s="119">
        <v>6</v>
      </c>
      <c r="AH59" s="119">
        <v>6</v>
      </c>
      <c r="AI59" s="119">
        <v>6</v>
      </c>
      <c r="AJ59" s="119">
        <v>6</v>
      </c>
      <c r="AK59" s="119">
        <v>6</v>
      </c>
      <c r="AL59" s="112">
        <v>5</v>
      </c>
      <c r="AM59" s="112">
        <v>5</v>
      </c>
      <c r="AN59" s="112">
        <v>5</v>
      </c>
      <c r="AO59" s="112">
        <v>5</v>
      </c>
      <c r="AP59" s="112">
        <v>5</v>
      </c>
      <c r="AQ59" s="112">
        <v>5</v>
      </c>
      <c r="AR59" s="119">
        <v>4</v>
      </c>
      <c r="AS59" s="119">
        <v>4</v>
      </c>
      <c r="AT59" s="119">
        <v>4</v>
      </c>
      <c r="AU59" s="119">
        <v>4</v>
      </c>
      <c r="AV59" s="119">
        <v>4</v>
      </c>
      <c r="AW59" s="119">
        <v>4</v>
      </c>
      <c r="AX59" s="112">
        <v>3</v>
      </c>
      <c r="AY59" s="112">
        <v>3</v>
      </c>
      <c r="AZ59" s="112">
        <v>3</v>
      </c>
      <c r="BA59" s="112">
        <v>3</v>
      </c>
      <c r="BB59" s="112">
        <v>3</v>
      </c>
      <c r="BC59" s="112">
        <v>3</v>
      </c>
      <c r="BD59" s="119">
        <v>2</v>
      </c>
      <c r="BE59" s="119">
        <v>2</v>
      </c>
      <c r="BF59" s="119">
        <v>2</v>
      </c>
      <c r="BG59" s="119">
        <v>2</v>
      </c>
      <c r="BH59" s="119">
        <v>2</v>
      </c>
      <c r="BI59" s="119">
        <v>2</v>
      </c>
      <c r="BJ59" s="112">
        <v>1</v>
      </c>
      <c r="BK59" s="112">
        <v>1</v>
      </c>
      <c r="BL59" s="112">
        <v>1</v>
      </c>
      <c r="BM59" s="112">
        <v>1</v>
      </c>
      <c r="BN59" s="112">
        <v>1</v>
      </c>
      <c r="BO59" s="112">
        <v>1</v>
      </c>
      <c r="BP59" s="119">
        <v>0</v>
      </c>
      <c r="BQ59" s="119">
        <v>0</v>
      </c>
      <c r="BR59" s="119">
        <v>0</v>
      </c>
      <c r="BS59" s="119">
        <v>0</v>
      </c>
      <c r="BT59" s="119">
        <v>0</v>
      </c>
      <c r="BU59" s="119">
        <v>0</v>
      </c>
    </row>
    <row r="60" spans="1:73" x14ac:dyDescent="0.25">
      <c r="A60" s="118">
        <v>108</v>
      </c>
      <c r="B60" s="117">
        <v>10</v>
      </c>
      <c r="C60" s="117">
        <v>10</v>
      </c>
      <c r="D60" s="117">
        <v>10</v>
      </c>
      <c r="E60" s="117">
        <v>10</v>
      </c>
      <c r="F60" s="117">
        <v>10</v>
      </c>
      <c r="G60" s="117">
        <v>10</v>
      </c>
      <c r="H60" s="119">
        <v>9</v>
      </c>
      <c r="I60" s="119">
        <v>9</v>
      </c>
      <c r="J60" s="119">
        <v>9</v>
      </c>
      <c r="K60" s="119">
        <v>9</v>
      </c>
      <c r="L60" s="119">
        <v>9</v>
      </c>
      <c r="M60" s="119">
        <v>9</v>
      </c>
      <c r="N60" s="112">
        <v>8</v>
      </c>
      <c r="O60" s="112">
        <v>8</v>
      </c>
      <c r="P60" s="112">
        <v>8</v>
      </c>
      <c r="Q60" s="112">
        <v>8</v>
      </c>
      <c r="R60" s="112">
        <v>8</v>
      </c>
      <c r="S60" s="112">
        <v>8</v>
      </c>
      <c r="T60" s="119">
        <v>8</v>
      </c>
      <c r="U60" s="119">
        <v>8</v>
      </c>
      <c r="V60" s="119">
        <v>8</v>
      </c>
      <c r="W60" s="119">
        <v>8</v>
      </c>
      <c r="X60" s="119">
        <v>8</v>
      </c>
      <c r="Y60" s="119">
        <v>8</v>
      </c>
      <c r="Z60" s="112">
        <v>7</v>
      </c>
      <c r="AA60" s="112">
        <v>7</v>
      </c>
      <c r="AB60" s="112">
        <v>7</v>
      </c>
      <c r="AC60" s="112">
        <v>7</v>
      </c>
      <c r="AD60" s="112">
        <v>7</v>
      </c>
      <c r="AE60" s="112">
        <v>7</v>
      </c>
      <c r="AF60" s="119">
        <v>6</v>
      </c>
      <c r="AG60" s="119">
        <v>6</v>
      </c>
      <c r="AH60" s="119">
        <v>6</v>
      </c>
      <c r="AI60" s="119">
        <v>6</v>
      </c>
      <c r="AJ60" s="119">
        <v>6</v>
      </c>
      <c r="AK60" s="119">
        <v>6</v>
      </c>
      <c r="AL60" s="112">
        <v>5</v>
      </c>
      <c r="AM60" s="112">
        <v>5</v>
      </c>
      <c r="AN60" s="112">
        <v>5</v>
      </c>
      <c r="AO60" s="112">
        <v>5</v>
      </c>
      <c r="AP60" s="112">
        <v>5</v>
      </c>
      <c r="AQ60" s="112">
        <v>5</v>
      </c>
      <c r="AR60" s="119">
        <v>4</v>
      </c>
      <c r="AS60" s="119">
        <v>4</v>
      </c>
      <c r="AT60" s="119">
        <v>4</v>
      </c>
      <c r="AU60" s="119">
        <v>4</v>
      </c>
      <c r="AV60" s="119">
        <v>4</v>
      </c>
      <c r="AW60" s="119">
        <v>4</v>
      </c>
      <c r="AX60" s="112">
        <v>3</v>
      </c>
      <c r="AY60" s="112">
        <v>3</v>
      </c>
      <c r="AZ60" s="112">
        <v>3</v>
      </c>
      <c r="BA60" s="112">
        <v>3</v>
      </c>
      <c r="BB60" s="112">
        <v>3</v>
      </c>
      <c r="BC60" s="112">
        <v>3</v>
      </c>
      <c r="BD60" s="119">
        <v>2</v>
      </c>
      <c r="BE60" s="119">
        <v>2</v>
      </c>
      <c r="BF60" s="119">
        <v>2</v>
      </c>
      <c r="BG60" s="119">
        <v>2</v>
      </c>
      <c r="BH60" s="119">
        <v>2</v>
      </c>
      <c r="BI60" s="119">
        <v>2</v>
      </c>
      <c r="BJ60" s="112">
        <v>1</v>
      </c>
      <c r="BK60" s="112">
        <v>1</v>
      </c>
      <c r="BL60" s="112">
        <v>1</v>
      </c>
      <c r="BM60" s="112">
        <v>1</v>
      </c>
      <c r="BN60" s="112">
        <v>1</v>
      </c>
      <c r="BO60" s="112">
        <v>1</v>
      </c>
      <c r="BP60" s="119">
        <v>0</v>
      </c>
      <c r="BQ60" s="119">
        <v>0</v>
      </c>
      <c r="BR60" s="119">
        <v>0</v>
      </c>
      <c r="BS60" s="119">
        <v>0</v>
      </c>
      <c r="BT60" s="119">
        <v>0</v>
      </c>
      <c r="BU60" s="119">
        <v>0</v>
      </c>
    </row>
    <row r="61" spans="1:73" x14ac:dyDescent="0.25">
      <c r="A61" s="118">
        <v>109</v>
      </c>
      <c r="B61" s="112">
        <v>10</v>
      </c>
      <c r="C61" s="112">
        <v>10</v>
      </c>
      <c r="D61" s="112">
        <v>10</v>
      </c>
      <c r="E61" s="112">
        <v>10</v>
      </c>
      <c r="F61" s="112">
        <v>10</v>
      </c>
      <c r="G61" s="112">
        <v>10</v>
      </c>
      <c r="H61" s="119">
        <v>9</v>
      </c>
      <c r="I61" s="119">
        <v>9</v>
      </c>
      <c r="J61" s="119">
        <v>9</v>
      </c>
      <c r="K61" s="119">
        <v>9</v>
      </c>
      <c r="L61" s="119">
        <v>9</v>
      </c>
      <c r="M61" s="119">
        <v>9</v>
      </c>
      <c r="N61" s="112">
        <v>9</v>
      </c>
      <c r="O61" s="112">
        <v>9</v>
      </c>
      <c r="P61" s="112">
        <v>9</v>
      </c>
      <c r="Q61" s="112">
        <v>9</v>
      </c>
      <c r="R61" s="112">
        <v>9</v>
      </c>
      <c r="S61" s="112">
        <v>9</v>
      </c>
      <c r="T61" s="119">
        <v>8</v>
      </c>
      <c r="U61" s="119">
        <v>8</v>
      </c>
      <c r="V61" s="119">
        <v>8</v>
      </c>
      <c r="W61" s="119">
        <v>8</v>
      </c>
      <c r="X61" s="119">
        <v>8</v>
      </c>
      <c r="Y61" s="119">
        <v>8</v>
      </c>
      <c r="Z61" s="112">
        <v>7</v>
      </c>
      <c r="AA61" s="112">
        <v>7</v>
      </c>
      <c r="AB61" s="112">
        <v>7</v>
      </c>
      <c r="AC61" s="112">
        <v>7</v>
      </c>
      <c r="AD61" s="112">
        <v>7</v>
      </c>
      <c r="AE61" s="112">
        <v>7</v>
      </c>
      <c r="AF61" s="119">
        <v>6</v>
      </c>
      <c r="AG61" s="119">
        <v>6</v>
      </c>
      <c r="AH61" s="119">
        <v>6</v>
      </c>
      <c r="AI61" s="119">
        <v>6</v>
      </c>
      <c r="AJ61" s="119">
        <v>6</v>
      </c>
      <c r="AK61" s="119">
        <v>6</v>
      </c>
      <c r="AL61" s="112">
        <v>5</v>
      </c>
      <c r="AM61" s="112">
        <v>5</v>
      </c>
      <c r="AN61" s="112">
        <v>5</v>
      </c>
      <c r="AO61" s="112">
        <v>5</v>
      </c>
      <c r="AP61" s="112">
        <v>5</v>
      </c>
      <c r="AQ61" s="112">
        <v>5</v>
      </c>
      <c r="AR61" s="119">
        <v>4</v>
      </c>
      <c r="AS61" s="119">
        <v>4</v>
      </c>
      <c r="AT61" s="119">
        <v>4</v>
      </c>
      <c r="AU61" s="119">
        <v>4</v>
      </c>
      <c r="AV61" s="119">
        <v>4</v>
      </c>
      <c r="AW61" s="119">
        <v>4</v>
      </c>
      <c r="AX61" s="112">
        <v>3</v>
      </c>
      <c r="AY61" s="112">
        <v>3</v>
      </c>
      <c r="AZ61" s="112">
        <v>3</v>
      </c>
      <c r="BA61" s="112">
        <v>3</v>
      </c>
      <c r="BB61" s="112">
        <v>3</v>
      </c>
      <c r="BC61" s="112">
        <v>3</v>
      </c>
      <c r="BD61" s="119">
        <v>2</v>
      </c>
      <c r="BE61" s="119">
        <v>2</v>
      </c>
      <c r="BF61" s="119">
        <v>2</v>
      </c>
      <c r="BG61" s="119">
        <v>2</v>
      </c>
      <c r="BH61" s="119">
        <v>2</v>
      </c>
      <c r="BI61" s="119">
        <v>2</v>
      </c>
      <c r="BJ61" s="112">
        <v>1</v>
      </c>
      <c r="BK61" s="112">
        <v>1</v>
      </c>
      <c r="BL61" s="112">
        <v>1</v>
      </c>
      <c r="BM61" s="112">
        <v>1</v>
      </c>
      <c r="BN61" s="112">
        <v>1</v>
      </c>
      <c r="BO61" s="112">
        <v>1</v>
      </c>
      <c r="BP61" s="120">
        <v>0</v>
      </c>
      <c r="BQ61" s="120">
        <v>0</v>
      </c>
      <c r="BR61" s="120">
        <v>0</v>
      </c>
      <c r="BS61" s="120">
        <v>0</v>
      </c>
      <c r="BT61" s="120">
        <v>0</v>
      </c>
      <c r="BU61" s="120">
        <v>0</v>
      </c>
    </row>
    <row r="62" spans="1:73" x14ac:dyDescent="0.25">
      <c r="A62" s="118">
        <v>110</v>
      </c>
      <c r="B62" s="112">
        <v>10</v>
      </c>
      <c r="C62" s="112">
        <v>10</v>
      </c>
      <c r="D62" s="112">
        <v>10</v>
      </c>
      <c r="E62" s="112">
        <v>10</v>
      </c>
      <c r="F62" s="112">
        <v>10</v>
      </c>
      <c r="G62" s="112">
        <v>10</v>
      </c>
      <c r="H62" s="120">
        <v>10</v>
      </c>
      <c r="I62" s="120">
        <v>10</v>
      </c>
      <c r="J62" s="120">
        <v>10</v>
      </c>
      <c r="K62" s="120">
        <v>10</v>
      </c>
      <c r="L62" s="120">
        <v>10</v>
      </c>
      <c r="M62" s="120">
        <v>10</v>
      </c>
      <c r="N62" s="112">
        <v>9</v>
      </c>
      <c r="O62" s="112">
        <v>9</v>
      </c>
      <c r="P62" s="112">
        <v>9</v>
      </c>
      <c r="Q62" s="112">
        <v>9</v>
      </c>
      <c r="R62" s="112">
        <v>9</v>
      </c>
      <c r="S62" s="112">
        <v>9</v>
      </c>
      <c r="T62" s="119">
        <v>8</v>
      </c>
      <c r="U62" s="119">
        <v>8</v>
      </c>
      <c r="V62" s="119">
        <v>8</v>
      </c>
      <c r="W62" s="119">
        <v>8</v>
      </c>
      <c r="X62" s="119">
        <v>8</v>
      </c>
      <c r="Y62" s="119">
        <v>8</v>
      </c>
      <c r="Z62" s="112">
        <v>7</v>
      </c>
      <c r="AA62" s="112">
        <v>7</v>
      </c>
      <c r="AB62" s="112">
        <v>7</v>
      </c>
      <c r="AC62" s="112">
        <v>7</v>
      </c>
      <c r="AD62" s="112">
        <v>7</v>
      </c>
      <c r="AE62" s="112">
        <v>7</v>
      </c>
      <c r="AF62" s="119">
        <v>6</v>
      </c>
      <c r="AG62" s="119">
        <v>6</v>
      </c>
      <c r="AH62" s="119">
        <v>6</v>
      </c>
      <c r="AI62" s="119">
        <v>6</v>
      </c>
      <c r="AJ62" s="119">
        <v>6</v>
      </c>
      <c r="AK62" s="119">
        <v>6</v>
      </c>
      <c r="AL62" s="112">
        <v>5</v>
      </c>
      <c r="AM62" s="112">
        <v>5</v>
      </c>
      <c r="AN62" s="112">
        <v>5</v>
      </c>
      <c r="AO62" s="112">
        <v>5</v>
      </c>
      <c r="AP62" s="112">
        <v>5</v>
      </c>
      <c r="AQ62" s="112">
        <v>5</v>
      </c>
      <c r="AR62" s="119">
        <v>4</v>
      </c>
      <c r="AS62" s="119">
        <v>4</v>
      </c>
      <c r="AT62" s="119">
        <v>4</v>
      </c>
      <c r="AU62" s="119">
        <v>4</v>
      </c>
      <c r="AV62" s="119">
        <v>4</v>
      </c>
      <c r="AW62" s="119">
        <v>4</v>
      </c>
      <c r="AX62" s="112">
        <v>3</v>
      </c>
      <c r="AY62" s="112">
        <v>3</v>
      </c>
      <c r="AZ62" s="112">
        <v>3</v>
      </c>
      <c r="BA62" s="112">
        <v>3</v>
      </c>
      <c r="BB62" s="112">
        <v>3</v>
      </c>
      <c r="BC62" s="112">
        <v>3</v>
      </c>
      <c r="BD62" s="119">
        <v>3</v>
      </c>
      <c r="BE62" s="119">
        <v>3</v>
      </c>
      <c r="BF62" s="119">
        <v>3</v>
      </c>
      <c r="BG62" s="119">
        <v>3</v>
      </c>
      <c r="BH62" s="119">
        <v>3</v>
      </c>
      <c r="BI62" s="119">
        <v>3</v>
      </c>
      <c r="BJ62" s="112">
        <v>2</v>
      </c>
      <c r="BK62" s="112">
        <v>2</v>
      </c>
      <c r="BL62" s="112">
        <v>2</v>
      </c>
      <c r="BM62" s="112">
        <v>2</v>
      </c>
      <c r="BN62" s="112">
        <v>2</v>
      </c>
      <c r="BO62" s="112">
        <v>2</v>
      </c>
      <c r="BP62" s="119">
        <v>1</v>
      </c>
      <c r="BQ62" s="119">
        <v>1</v>
      </c>
      <c r="BR62" s="119">
        <v>1</v>
      </c>
      <c r="BS62" s="119">
        <v>1</v>
      </c>
      <c r="BT62" s="119">
        <v>1</v>
      </c>
      <c r="BU62" s="119">
        <v>1</v>
      </c>
    </row>
    <row r="63" spans="1:73" x14ac:dyDescent="0.25">
      <c r="A63" s="118">
        <v>111</v>
      </c>
      <c r="B63" s="112">
        <v>10</v>
      </c>
      <c r="C63" s="112">
        <v>10</v>
      </c>
      <c r="D63" s="112">
        <v>10</v>
      </c>
      <c r="E63" s="112">
        <v>10</v>
      </c>
      <c r="F63" s="112">
        <v>10</v>
      </c>
      <c r="G63" s="112">
        <v>10</v>
      </c>
      <c r="H63" s="119">
        <v>10</v>
      </c>
      <c r="I63" s="119">
        <v>10</v>
      </c>
      <c r="J63" s="119">
        <v>10</v>
      </c>
      <c r="K63" s="119">
        <v>10</v>
      </c>
      <c r="L63" s="119">
        <v>10</v>
      </c>
      <c r="M63" s="119">
        <v>10</v>
      </c>
      <c r="N63" s="112">
        <v>9</v>
      </c>
      <c r="O63" s="112">
        <v>9</v>
      </c>
      <c r="P63" s="112">
        <v>9</v>
      </c>
      <c r="Q63" s="112">
        <v>9</v>
      </c>
      <c r="R63" s="112">
        <v>9</v>
      </c>
      <c r="S63" s="112">
        <v>9</v>
      </c>
      <c r="T63" s="119">
        <v>8</v>
      </c>
      <c r="U63" s="119">
        <v>8</v>
      </c>
      <c r="V63" s="119">
        <v>8</v>
      </c>
      <c r="W63" s="119">
        <v>8</v>
      </c>
      <c r="X63" s="119">
        <v>8</v>
      </c>
      <c r="Y63" s="119">
        <v>8</v>
      </c>
      <c r="Z63" s="112">
        <v>8</v>
      </c>
      <c r="AA63" s="112">
        <v>8</v>
      </c>
      <c r="AB63" s="112">
        <v>8</v>
      </c>
      <c r="AC63" s="112">
        <v>8</v>
      </c>
      <c r="AD63" s="112">
        <v>8</v>
      </c>
      <c r="AE63" s="112">
        <v>8</v>
      </c>
      <c r="AF63" s="119">
        <v>7</v>
      </c>
      <c r="AG63" s="119">
        <v>7</v>
      </c>
      <c r="AH63" s="119">
        <v>7</v>
      </c>
      <c r="AI63" s="119">
        <v>7</v>
      </c>
      <c r="AJ63" s="119">
        <v>7</v>
      </c>
      <c r="AK63" s="119">
        <v>7</v>
      </c>
      <c r="AL63" s="112">
        <v>6</v>
      </c>
      <c r="AM63" s="112">
        <v>6</v>
      </c>
      <c r="AN63" s="112">
        <v>6</v>
      </c>
      <c r="AO63" s="112">
        <v>6</v>
      </c>
      <c r="AP63" s="112">
        <v>6</v>
      </c>
      <c r="AQ63" s="112">
        <v>6</v>
      </c>
      <c r="AR63" s="119">
        <v>5</v>
      </c>
      <c r="AS63" s="119">
        <v>5</v>
      </c>
      <c r="AT63" s="119">
        <v>5</v>
      </c>
      <c r="AU63" s="119">
        <v>5</v>
      </c>
      <c r="AV63" s="119">
        <v>5</v>
      </c>
      <c r="AW63" s="119">
        <v>5</v>
      </c>
      <c r="AX63" s="112">
        <v>4</v>
      </c>
      <c r="AY63" s="112">
        <v>4</v>
      </c>
      <c r="AZ63" s="112">
        <v>4</v>
      </c>
      <c r="BA63" s="112">
        <v>4</v>
      </c>
      <c r="BB63" s="112">
        <v>4</v>
      </c>
      <c r="BC63" s="112">
        <v>4</v>
      </c>
      <c r="BD63" s="119">
        <v>3</v>
      </c>
      <c r="BE63" s="119">
        <v>3</v>
      </c>
      <c r="BF63" s="119">
        <v>3</v>
      </c>
      <c r="BG63" s="119">
        <v>3</v>
      </c>
      <c r="BH63" s="119">
        <v>3</v>
      </c>
      <c r="BI63" s="119">
        <v>3</v>
      </c>
      <c r="BJ63" s="112">
        <v>2</v>
      </c>
      <c r="BK63" s="112">
        <v>2</v>
      </c>
      <c r="BL63" s="112">
        <v>2</v>
      </c>
      <c r="BM63" s="112">
        <v>2</v>
      </c>
      <c r="BN63" s="112">
        <v>2</v>
      </c>
      <c r="BO63" s="112">
        <v>2</v>
      </c>
      <c r="BP63" s="119">
        <v>1</v>
      </c>
      <c r="BQ63" s="119">
        <v>1</v>
      </c>
      <c r="BR63" s="119">
        <v>1</v>
      </c>
      <c r="BS63" s="119">
        <v>1</v>
      </c>
      <c r="BT63" s="119">
        <v>1</v>
      </c>
      <c r="BU63" s="119">
        <v>1</v>
      </c>
    </row>
    <row r="64" spans="1:73" x14ac:dyDescent="0.25">
      <c r="A64" s="118">
        <v>112</v>
      </c>
      <c r="B64" s="112">
        <v>10</v>
      </c>
      <c r="C64" s="112">
        <v>10</v>
      </c>
      <c r="D64" s="112">
        <v>10</v>
      </c>
      <c r="E64" s="112">
        <v>10</v>
      </c>
      <c r="F64" s="112">
        <v>10</v>
      </c>
      <c r="G64" s="112">
        <v>10</v>
      </c>
      <c r="H64" s="119">
        <v>10</v>
      </c>
      <c r="I64" s="119">
        <v>10</v>
      </c>
      <c r="J64" s="119">
        <v>10</v>
      </c>
      <c r="K64" s="119">
        <v>10</v>
      </c>
      <c r="L64" s="119">
        <v>10</v>
      </c>
      <c r="M64" s="119">
        <v>10</v>
      </c>
      <c r="N64" s="112">
        <v>9</v>
      </c>
      <c r="O64" s="112">
        <v>9</v>
      </c>
      <c r="P64" s="112">
        <v>9</v>
      </c>
      <c r="Q64" s="112">
        <v>9</v>
      </c>
      <c r="R64" s="112">
        <v>9</v>
      </c>
      <c r="S64" s="112">
        <v>9</v>
      </c>
      <c r="T64" s="119">
        <v>9</v>
      </c>
      <c r="U64" s="119">
        <v>9</v>
      </c>
      <c r="V64" s="119">
        <v>9</v>
      </c>
      <c r="W64" s="119">
        <v>9</v>
      </c>
      <c r="X64" s="119">
        <v>9</v>
      </c>
      <c r="Y64" s="119">
        <v>9</v>
      </c>
      <c r="Z64" s="112">
        <v>8</v>
      </c>
      <c r="AA64" s="112">
        <v>8</v>
      </c>
      <c r="AB64" s="112">
        <v>8</v>
      </c>
      <c r="AC64" s="112">
        <v>8</v>
      </c>
      <c r="AD64" s="112">
        <v>8</v>
      </c>
      <c r="AE64" s="112">
        <v>8</v>
      </c>
      <c r="AF64" s="119">
        <v>7</v>
      </c>
      <c r="AG64" s="119">
        <v>7</v>
      </c>
      <c r="AH64" s="119">
        <v>7</v>
      </c>
      <c r="AI64" s="119">
        <v>7</v>
      </c>
      <c r="AJ64" s="119">
        <v>7</v>
      </c>
      <c r="AK64" s="119">
        <v>7</v>
      </c>
      <c r="AL64" s="112">
        <v>6</v>
      </c>
      <c r="AM64" s="112">
        <v>6</v>
      </c>
      <c r="AN64" s="112">
        <v>6</v>
      </c>
      <c r="AO64" s="112">
        <v>6</v>
      </c>
      <c r="AP64" s="112">
        <v>6</v>
      </c>
      <c r="AQ64" s="112">
        <v>6</v>
      </c>
      <c r="AR64" s="119">
        <v>5</v>
      </c>
      <c r="AS64" s="119">
        <v>5</v>
      </c>
      <c r="AT64" s="119">
        <v>5</v>
      </c>
      <c r="AU64" s="119">
        <v>5</v>
      </c>
      <c r="AV64" s="119">
        <v>5</v>
      </c>
      <c r="AW64" s="119">
        <v>5</v>
      </c>
      <c r="AX64" s="112">
        <v>4</v>
      </c>
      <c r="AY64" s="112">
        <v>4</v>
      </c>
      <c r="AZ64" s="112">
        <v>4</v>
      </c>
      <c r="BA64" s="112">
        <v>4</v>
      </c>
      <c r="BB64" s="112">
        <v>4</v>
      </c>
      <c r="BC64" s="112">
        <v>4</v>
      </c>
      <c r="BD64" s="119">
        <v>3</v>
      </c>
      <c r="BE64" s="119">
        <v>3</v>
      </c>
      <c r="BF64" s="119">
        <v>3</v>
      </c>
      <c r="BG64" s="119">
        <v>3</v>
      </c>
      <c r="BH64" s="119">
        <v>3</v>
      </c>
      <c r="BI64" s="119">
        <v>3</v>
      </c>
      <c r="BJ64" s="112">
        <v>2</v>
      </c>
      <c r="BK64" s="112">
        <v>2</v>
      </c>
      <c r="BL64" s="112">
        <v>2</v>
      </c>
      <c r="BM64" s="112">
        <v>2</v>
      </c>
      <c r="BN64" s="112">
        <v>2</v>
      </c>
      <c r="BO64" s="112">
        <v>2</v>
      </c>
      <c r="BP64" s="119">
        <v>1</v>
      </c>
      <c r="BQ64" s="119">
        <v>1</v>
      </c>
      <c r="BR64" s="119">
        <v>1</v>
      </c>
      <c r="BS64" s="119">
        <v>1</v>
      </c>
      <c r="BT64" s="119">
        <v>1</v>
      </c>
      <c r="BU64" s="119">
        <v>1</v>
      </c>
    </row>
    <row r="65" spans="1:73" x14ac:dyDescent="0.25">
      <c r="A65" s="118">
        <v>113</v>
      </c>
      <c r="B65" s="112">
        <v>11</v>
      </c>
      <c r="C65" s="112">
        <v>11</v>
      </c>
      <c r="D65" s="112">
        <v>11</v>
      </c>
      <c r="E65" s="112">
        <v>11</v>
      </c>
      <c r="F65" s="112">
        <v>11</v>
      </c>
      <c r="G65" s="112">
        <v>11</v>
      </c>
      <c r="H65" s="119">
        <v>10</v>
      </c>
      <c r="I65" s="119">
        <v>10</v>
      </c>
      <c r="J65" s="119">
        <v>10</v>
      </c>
      <c r="K65" s="119">
        <v>10</v>
      </c>
      <c r="L65" s="119">
        <v>10</v>
      </c>
      <c r="M65" s="119">
        <v>10</v>
      </c>
      <c r="N65" s="112">
        <v>9</v>
      </c>
      <c r="O65" s="112">
        <v>9</v>
      </c>
      <c r="P65" s="112">
        <v>9</v>
      </c>
      <c r="Q65" s="112">
        <v>9</v>
      </c>
      <c r="R65" s="112">
        <v>9</v>
      </c>
      <c r="S65" s="112">
        <v>9</v>
      </c>
      <c r="T65" s="119">
        <v>9</v>
      </c>
      <c r="U65" s="119">
        <v>9</v>
      </c>
      <c r="V65" s="119">
        <v>9</v>
      </c>
      <c r="W65" s="119">
        <v>9</v>
      </c>
      <c r="X65" s="119">
        <v>9</v>
      </c>
      <c r="Y65" s="119">
        <v>9</v>
      </c>
      <c r="Z65" s="112">
        <v>8</v>
      </c>
      <c r="AA65" s="112">
        <v>8</v>
      </c>
      <c r="AB65" s="112">
        <v>8</v>
      </c>
      <c r="AC65" s="112">
        <v>8</v>
      </c>
      <c r="AD65" s="112">
        <v>8</v>
      </c>
      <c r="AE65" s="112">
        <v>8</v>
      </c>
      <c r="AF65" s="119">
        <v>7</v>
      </c>
      <c r="AG65" s="119">
        <v>7</v>
      </c>
      <c r="AH65" s="119">
        <v>7</v>
      </c>
      <c r="AI65" s="119">
        <v>7</v>
      </c>
      <c r="AJ65" s="119">
        <v>7</v>
      </c>
      <c r="AK65" s="119">
        <v>7</v>
      </c>
      <c r="AL65" s="112">
        <v>6</v>
      </c>
      <c r="AM65" s="112">
        <v>6</v>
      </c>
      <c r="AN65" s="112">
        <v>6</v>
      </c>
      <c r="AO65" s="112">
        <v>6</v>
      </c>
      <c r="AP65" s="112">
        <v>6</v>
      </c>
      <c r="AQ65" s="112">
        <v>6</v>
      </c>
      <c r="AR65" s="119">
        <v>5</v>
      </c>
      <c r="AS65" s="119">
        <v>5</v>
      </c>
      <c r="AT65" s="119">
        <v>5</v>
      </c>
      <c r="AU65" s="119">
        <v>5</v>
      </c>
      <c r="AV65" s="119">
        <v>5</v>
      </c>
      <c r="AW65" s="119">
        <v>5</v>
      </c>
      <c r="AX65" s="112">
        <v>4</v>
      </c>
      <c r="AY65" s="112">
        <v>4</v>
      </c>
      <c r="AZ65" s="112">
        <v>4</v>
      </c>
      <c r="BA65" s="112">
        <v>4</v>
      </c>
      <c r="BB65" s="112">
        <v>4</v>
      </c>
      <c r="BC65" s="112">
        <v>4</v>
      </c>
      <c r="BD65" s="119">
        <v>3</v>
      </c>
      <c r="BE65" s="119">
        <v>3</v>
      </c>
      <c r="BF65" s="119">
        <v>3</v>
      </c>
      <c r="BG65" s="119">
        <v>3</v>
      </c>
      <c r="BH65" s="119">
        <v>3</v>
      </c>
      <c r="BI65" s="119">
        <v>3</v>
      </c>
      <c r="BJ65" s="112">
        <v>2</v>
      </c>
      <c r="BK65" s="112">
        <v>2</v>
      </c>
      <c r="BL65" s="112">
        <v>2</v>
      </c>
      <c r="BM65" s="112">
        <v>2</v>
      </c>
      <c r="BN65" s="112">
        <v>2</v>
      </c>
      <c r="BO65" s="112">
        <v>2</v>
      </c>
      <c r="BP65" s="119">
        <v>1</v>
      </c>
      <c r="BQ65" s="119">
        <v>1</v>
      </c>
      <c r="BR65" s="119">
        <v>1</v>
      </c>
      <c r="BS65" s="119">
        <v>1</v>
      </c>
      <c r="BT65" s="119">
        <v>1</v>
      </c>
      <c r="BU65" s="119">
        <v>1</v>
      </c>
    </row>
    <row r="66" spans="1:73" x14ac:dyDescent="0.25">
      <c r="A66" s="118">
        <v>114</v>
      </c>
      <c r="B66" s="112">
        <v>11</v>
      </c>
      <c r="C66" s="112">
        <v>11</v>
      </c>
      <c r="D66" s="112">
        <v>11</v>
      </c>
      <c r="E66" s="112">
        <v>11</v>
      </c>
      <c r="F66" s="112">
        <v>11</v>
      </c>
      <c r="G66" s="112">
        <v>11</v>
      </c>
      <c r="H66" s="119">
        <v>10</v>
      </c>
      <c r="I66" s="119">
        <v>10</v>
      </c>
      <c r="J66" s="119">
        <v>10</v>
      </c>
      <c r="K66" s="119">
        <v>10</v>
      </c>
      <c r="L66" s="119">
        <v>10</v>
      </c>
      <c r="M66" s="119">
        <v>10</v>
      </c>
      <c r="N66" s="117">
        <v>10</v>
      </c>
      <c r="O66" s="117">
        <v>10</v>
      </c>
      <c r="P66" s="117">
        <v>10</v>
      </c>
      <c r="Q66" s="117">
        <v>10</v>
      </c>
      <c r="R66" s="117">
        <v>10</v>
      </c>
      <c r="S66" s="117">
        <v>10</v>
      </c>
      <c r="T66" s="119">
        <v>9</v>
      </c>
      <c r="U66" s="119">
        <v>9</v>
      </c>
      <c r="V66" s="119">
        <v>9</v>
      </c>
      <c r="W66" s="119">
        <v>9</v>
      </c>
      <c r="X66" s="119">
        <v>9</v>
      </c>
      <c r="Y66" s="119">
        <v>9</v>
      </c>
      <c r="Z66" s="112">
        <v>8</v>
      </c>
      <c r="AA66" s="112">
        <v>8</v>
      </c>
      <c r="AB66" s="112">
        <v>8</v>
      </c>
      <c r="AC66" s="112">
        <v>8</v>
      </c>
      <c r="AD66" s="112">
        <v>8</v>
      </c>
      <c r="AE66" s="112">
        <v>8</v>
      </c>
      <c r="AF66" s="119">
        <v>7</v>
      </c>
      <c r="AG66" s="119">
        <v>7</v>
      </c>
      <c r="AH66" s="119">
        <v>7</v>
      </c>
      <c r="AI66" s="119">
        <v>7</v>
      </c>
      <c r="AJ66" s="119">
        <v>7</v>
      </c>
      <c r="AK66" s="119">
        <v>7</v>
      </c>
      <c r="AL66" s="112">
        <v>6</v>
      </c>
      <c r="AM66" s="112">
        <v>6</v>
      </c>
      <c r="AN66" s="112">
        <v>6</v>
      </c>
      <c r="AO66" s="112">
        <v>6</v>
      </c>
      <c r="AP66" s="112">
        <v>6</v>
      </c>
      <c r="AQ66" s="112">
        <v>6</v>
      </c>
      <c r="AR66" s="119">
        <v>5</v>
      </c>
      <c r="AS66" s="119">
        <v>5</v>
      </c>
      <c r="AT66" s="119">
        <v>5</v>
      </c>
      <c r="AU66" s="119">
        <v>5</v>
      </c>
      <c r="AV66" s="119">
        <v>5</v>
      </c>
      <c r="AW66" s="119">
        <v>5</v>
      </c>
      <c r="AX66" s="112">
        <v>4</v>
      </c>
      <c r="AY66" s="112">
        <v>4</v>
      </c>
      <c r="AZ66" s="112">
        <v>4</v>
      </c>
      <c r="BA66" s="112">
        <v>4</v>
      </c>
      <c r="BB66" s="112">
        <v>4</v>
      </c>
      <c r="BC66" s="112">
        <v>4</v>
      </c>
      <c r="BD66" s="119">
        <v>3</v>
      </c>
      <c r="BE66" s="119">
        <v>3</v>
      </c>
      <c r="BF66" s="119">
        <v>3</v>
      </c>
      <c r="BG66" s="119">
        <v>3</v>
      </c>
      <c r="BH66" s="119">
        <v>3</v>
      </c>
      <c r="BI66" s="119">
        <v>3</v>
      </c>
      <c r="BJ66" s="112">
        <v>2</v>
      </c>
      <c r="BK66" s="112">
        <v>2</v>
      </c>
      <c r="BL66" s="112">
        <v>2</v>
      </c>
      <c r="BM66" s="112">
        <v>2</v>
      </c>
      <c r="BN66" s="112">
        <v>2</v>
      </c>
      <c r="BO66" s="112">
        <v>2</v>
      </c>
      <c r="BP66" s="119">
        <v>1</v>
      </c>
      <c r="BQ66" s="119">
        <v>1</v>
      </c>
      <c r="BR66" s="119">
        <v>1</v>
      </c>
      <c r="BS66" s="119">
        <v>1</v>
      </c>
      <c r="BT66" s="119">
        <v>1</v>
      </c>
      <c r="BU66" s="119">
        <v>1</v>
      </c>
    </row>
    <row r="67" spans="1:73" x14ac:dyDescent="0.25">
      <c r="A67" s="118">
        <v>115</v>
      </c>
      <c r="B67" s="112">
        <v>11</v>
      </c>
      <c r="C67" s="112">
        <v>11</v>
      </c>
      <c r="D67" s="112">
        <v>11</v>
      </c>
      <c r="E67" s="112">
        <v>11</v>
      </c>
      <c r="F67" s="112">
        <v>11</v>
      </c>
      <c r="G67" s="112">
        <v>11</v>
      </c>
      <c r="H67" s="119">
        <v>11</v>
      </c>
      <c r="I67" s="119">
        <v>11</v>
      </c>
      <c r="J67" s="119">
        <v>11</v>
      </c>
      <c r="K67" s="119">
        <v>11</v>
      </c>
      <c r="L67" s="119">
        <v>11</v>
      </c>
      <c r="M67" s="119">
        <v>11</v>
      </c>
      <c r="N67" s="112">
        <v>10</v>
      </c>
      <c r="O67" s="112">
        <v>10</v>
      </c>
      <c r="P67" s="112">
        <v>10</v>
      </c>
      <c r="Q67" s="112">
        <v>10</v>
      </c>
      <c r="R67" s="112">
        <v>10</v>
      </c>
      <c r="S67" s="112">
        <v>10</v>
      </c>
      <c r="T67" s="119">
        <v>9</v>
      </c>
      <c r="U67" s="119">
        <v>9</v>
      </c>
      <c r="V67" s="119">
        <v>9</v>
      </c>
      <c r="W67" s="119">
        <v>9</v>
      </c>
      <c r="X67" s="119">
        <v>9</v>
      </c>
      <c r="Y67" s="119">
        <v>9</v>
      </c>
      <c r="Z67" s="112">
        <v>8</v>
      </c>
      <c r="AA67" s="112">
        <v>8</v>
      </c>
      <c r="AB67" s="112">
        <v>8</v>
      </c>
      <c r="AC67" s="112">
        <v>8</v>
      </c>
      <c r="AD67" s="112">
        <v>8</v>
      </c>
      <c r="AE67" s="112">
        <v>8</v>
      </c>
      <c r="AF67" s="119">
        <v>7</v>
      </c>
      <c r="AG67" s="119">
        <v>7</v>
      </c>
      <c r="AH67" s="119">
        <v>7</v>
      </c>
      <c r="AI67" s="119">
        <v>7</v>
      </c>
      <c r="AJ67" s="119">
        <v>7</v>
      </c>
      <c r="AK67" s="119">
        <v>7</v>
      </c>
      <c r="AL67" s="112">
        <v>6</v>
      </c>
      <c r="AM67" s="112">
        <v>6</v>
      </c>
      <c r="AN67" s="112">
        <v>6</v>
      </c>
      <c r="AO67" s="112">
        <v>6</v>
      </c>
      <c r="AP67" s="112">
        <v>6</v>
      </c>
      <c r="AQ67" s="112">
        <v>6</v>
      </c>
      <c r="AR67" s="119">
        <v>5</v>
      </c>
      <c r="AS67" s="119">
        <v>5</v>
      </c>
      <c r="AT67" s="119">
        <v>5</v>
      </c>
      <c r="AU67" s="119">
        <v>5</v>
      </c>
      <c r="AV67" s="119">
        <v>5</v>
      </c>
      <c r="AW67" s="119">
        <v>5</v>
      </c>
      <c r="AX67" s="112">
        <v>4</v>
      </c>
      <c r="AY67" s="112">
        <v>4</v>
      </c>
      <c r="AZ67" s="112">
        <v>4</v>
      </c>
      <c r="BA67" s="112">
        <v>4</v>
      </c>
      <c r="BB67" s="112">
        <v>4</v>
      </c>
      <c r="BC67" s="112">
        <v>4</v>
      </c>
      <c r="BD67" s="119">
        <v>4</v>
      </c>
      <c r="BE67" s="119">
        <v>4</v>
      </c>
      <c r="BF67" s="119">
        <v>4</v>
      </c>
      <c r="BG67" s="119">
        <v>4</v>
      </c>
      <c r="BH67" s="119">
        <v>4</v>
      </c>
      <c r="BI67" s="119">
        <v>4</v>
      </c>
      <c r="BJ67" s="112">
        <v>3</v>
      </c>
      <c r="BK67" s="112">
        <v>3</v>
      </c>
      <c r="BL67" s="112">
        <v>3</v>
      </c>
      <c r="BM67" s="112">
        <v>3</v>
      </c>
      <c r="BN67" s="112">
        <v>3</v>
      </c>
      <c r="BO67" s="112">
        <v>3</v>
      </c>
      <c r="BP67" s="119">
        <v>2</v>
      </c>
      <c r="BQ67" s="119">
        <v>2</v>
      </c>
      <c r="BR67" s="119">
        <v>2</v>
      </c>
      <c r="BS67" s="119">
        <v>2</v>
      </c>
      <c r="BT67" s="119">
        <v>2</v>
      </c>
      <c r="BU67" s="119">
        <v>2</v>
      </c>
    </row>
    <row r="68" spans="1:73" x14ac:dyDescent="0.25">
      <c r="A68" s="118">
        <v>116</v>
      </c>
      <c r="B68" s="112">
        <v>11</v>
      </c>
      <c r="C68" s="112">
        <v>11</v>
      </c>
      <c r="D68" s="112">
        <v>11</v>
      </c>
      <c r="E68" s="112">
        <v>11</v>
      </c>
      <c r="F68" s="112">
        <v>11</v>
      </c>
      <c r="G68" s="112">
        <v>11</v>
      </c>
      <c r="H68" s="119">
        <v>11</v>
      </c>
      <c r="I68" s="119">
        <v>11</v>
      </c>
      <c r="J68" s="119">
        <v>11</v>
      </c>
      <c r="K68" s="119">
        <v>11</v>
      </c>
      <c r="L68" s="119">
        <v>11</v>
      </c>
      <c r="M68" s="119">
        <v>11</v>
      </c>
      <c r="N68" s="112">
        <v>10</v>
      </c>
      <c r="O68" s="112">
        <v>10</v>
      </c>
      <c r="P68" s="112">
        <v>10</v>
      </c>
      <c r="Q68" s="112">
        <v>10</v>
      </c>
      <c r="R68" s="112">
        <v>10</v>
      </c>
      <c r="S68" s="112">
        <v>10</v>
      </c>
      <c r="T68" s="119">
        <v>9</v>
      </c>
      <c r="U68" s="119">
        <v>9</v>
      </c>
      <c r="V68" s="119">
        <v>9</v>
      </c>
      <c r="W68" s="119">
        <v>9</v>
      </c>
      <c r="X68" s="119">
        <v>9</v>
      </c>
      <c r="Y68" s="119">
        <v>9</v>
      </c>
      <c r="Z68" s="112">
        <v>9</v>
      </c>
      <c r="AA68" s="112">
        <v>9</v>
      </c>
      <c r="AB68" s="112">
        <v>9</v>
      </c>
      <c r="AC68" s="112">
        <v>9</v>
      </c>
      <c r="AD68" s="112">
        <v>9</v>
      </c>
      <c r="AE68" s="112">
        <v>9</v>
      </c>
      <c r="AF68" s="119">
        <v>8</v>
      </c>
      <c r="AG68" s="119">
        <v>8</v>
      </c>
      <c r="AH68" s="119">
        <v>8</v>
      </c>
      <c r="AI68" s="119">
        <v>8</v>
      </c>
      <c r="AJ68" s="119">
        <v>8</v>
      </c>
      <c r="AK68" s="119">
        <v>8</v>
      </c>
      <c r="AL68" s="112">
        <v>7</v>
      </c>
      <c r="AM68" s="112">
        <v>7</v>
      </c>
      <c r="AN68" s="112">
        <v>7</v>
      </c>
      <c r="AO68" s="112">
        <v>7</v>
      </c>
      <c r="AP68" s="112">
        <v>7</v>
      </c>
      <c r="AQ68" s="112">
        <v>7</v>
      </c>
      <c r="AR68" s="119">
        <v>6</v>
      </c>
      <c r="AS68" s="119">
        <v>6</v>
      </c>
      <c r="AT68" s="119">
        <v>6</v>
      </c>
      <c r="AU68" s="119">
        <v>6</v>
      </c>
      <c r="AV68" s="119">
        <v>6</v>
      </c>
      <c r="AW68" s="119">
        <v>6</v>
      </c>
      <c r="AX68" s="112">
        <v>5</v>
      </c>
      <c r="AY68" s="112">
        <v>5</v>
      </c>
      <c r="AZ68" s="112">
        <v>5</v>
      </c>
      <c r="BA68" s="112">
        <v>5</v>
      </c>
      <c r="BB68" s="112">
        <v>5</v>
      </c>
      <c r="BC68" s="112">
        <v>5</v>
      </c>
      <c r="BD68" s="119">
        <v>4</v>
      </c>
      <c r="BE68" s="119">
        <v>4</v>
      </c>
      <c r="BF68" s="119">
        <v>4</v>
      </c>
      <c r="BG68" s="119">
        <v>4</v>
      </c>
      <c r="BH68" s="119">
        <v>4</v>
      </c>
      <c r="BI68" s="119">
        <v>4</v>
      </c>
      <c r="BJ68" s="112">
        <v>3</v>
      </c>
      <c r="BK68" s="112">
        <v>3</v>
      </c>
      <c r="BL68" s="112">
        <v>3</v>
      </c>
      <c r="BM68" s="112">
        <v>3</v>
      </c>
      <c r="BN68" s="112">
        <v>3</v>
      </c>
      <c r="BO68" s="112">
        <v>3</v>
      </c>
      <c r="BP68" s="119">
        <v>2</v>
      </c>
      <c r="BQ68" s="119">
        <v>2</v>
      </c>
      <c r="BR68" s="119">
        <v>2</v>
      </c>
      <c r="BS68" s="119">
        <v>2</v>
      </c>
      <c r="BT68" s="119">
        <v>2</v>
      </c>
      <c r="BU68" s="119">
        <v>2</v>
      </c>
    </row>
    <row r="69" spans="1:73" x14ac:dyDescent="0.25">
      <c r="A69" s="118">
        <v>117</v>
      </c>
      <c r="B69" s="112">
        <v>11</v>
      </c>
      <c r="C69" s="112">
        <v>11</v>
      </c>
      <c r="D69" s="112">
        <v>11</v>
      </c>
      <c r="E69" s="112">
        <v>11</v>
      </c>
      <c r="F69" s="112">
        <v>11</v>
      </c>
      <c r="G69" s="112">
        <v>11</v>
      </c>
      <c r="H69" s="119">
        <v>11</v>
      </c>
      <c r="I69" s="119">
        <v>11</v>
      </c>
      <c r="J69" s="119">
        <v>11</v>
      </c>
      <c r="K69" s="119">
        <v>11</v>
      </c>
      <c r="L69" s="119">
        <v>11</v>
      </c>
      <c r="M69" s="119">
        <v>11</v>
      </c>
      <c r="N69" s="112">
        <v>10</v>
      </c>
      <c r="O69" s="112">
        <v>10</v>
      </c>
      <c r="P69" s="112">
        <v>10</v>
      </c>
      <c r="Q69" s="112">
        <v>10</v>
      </c>
      <c r="R69" s="112">
        <v>10</v>
      </c>
      <c r="S69" s="112">
        <v>10</v>
      </c>
      <c r="T69" s="120">
        <v>10</v>
      </c>
      <c r="U69" s="120">
        <v>10</v>
      </c>
      <c r="V69" s="120">
        <v>10</v>
      </c>
      <c r="W69" s="120">
        <v>10</v>
      </c>
      <c r="X69" s="120">
        <v>10</v>
      </c>
      <c r="Y69" s="120">
        <v>10</v>
      </c>
      <c r="Z69" s="112">
        <v>9</v>
      </c>
      <c r="AA69" s="112">
        <v>9</v>
      </c>
      <c r="AB69" s="112">
        <v>9</v>
      </c>
      <c r="AC69" s="112">
        <v>9</v>
      </c>
      <c r="AD69" s="112">
        <v>9</v>
      </c>
      <c r="AE69" s="112">
        <v>9</v>
      </c>
      <c r="AF69" s="119">
        <v>8</v>
      </c>
      <c r="AG69" s="119">
        <v>8</v>
      </c>
      <c r="AH69" s="119">
        <v>8</v>
      </c>
      <c r="AI69" s="119">
        <v>8</v>
      </c>
      <c r="AJ69" s="119">
        <v>8</v>
      </c>
      <c r="AK69" s="119">
        <v>8</v>
      </c>
      <c r="AL69" s="112">
        <v>7</v>
      </c>
      <c r="AM69" s="112">
        <v>7</v>
      </c>
      <c r="AN69" s="112">
        <v>7</v>
      </c>
      <c r="AO69" s="112">
        <v>7</v>
      </c>
      <c r="AP69" s="112">
        <v>7</v>
      </c>
      <c r="AQ69" s="112">
        <v>7</v>
      </c>
      <c r="AR69" s="119">
        <v>6</v>
      </c>
      <c r="AS69" s="119">
        <v>6</v>
      </c>
      <c r="AT69" s="119">
        <v>6</v>
      </c>
      <c r="AU69" s="119">
        <v>6</v>
      </c>
      <c r="AV69" s="119">
        <v>6</v>
      </c>
      <c r="AW69" s="119">
        <v>6</v>
      </c>
      <c r="AX69" s="112">
        <v>5</v>
      </c>
      <c r="AY69" s="112">
        <v>5</v>
      </c>
      <c r="AZ69" s="112">
        <v>5</v>
      </c>
      <c r="BA69" s="112">
        <v>5</v>
      </c>
      <c r="BB69" s="112">
        <v>5</v>
      </c>
      <c r="BC69" s="112">
        <v>5</v>
      </c>
      <c r="BD69" s="119">
        <v>4</v>
      </c>
      <c r="BE69" s="119">
        <v>4</v>
      </c>
      <c r="BF69" s="119">
        <v>4</v>
      </c>
      <c r="BG69" s="119">
        <v>4</v>
      </c>
      <c r="BH69" s="119">
        <v>4</v>
      </c>
      <c r="BI69" s="119">
        <v>4</v>
      </c>
      <c r="BJ69" s="112">
        <v>3</v>
      </c>
      <c r="BK69" s="112">
        <v>3</v>
      </c>
      <c r="BL69" s="112">
        <v>3</v>
      </c>
      <c r="BM69" s="112">
        <v>3</v>
      </c>
      <c r="BN69" s="112">
        <v>3</v>
      </c>
      <c r="BO69" s="112">
        <v>3</v>
      </c>
      <c r="BP69" s="119">
        <v>2</v>
      </c>
      <c r="BQ69" s="119">
        <v>2</v>
      </c>
      <c r="BR69" s="119">
        <v>2</v>
      </c>
      <c r="BS69" s="119">
        <v>2</v>
      </c>
      <c r="BT69" s="119">
        <v>2</v>
      </c>
      <c r="BU69" s="119">
        <v>2</v>
      </c>
    </row>
    <row r="70" spans="1:73" x14ac:dyDescent="0.25">
      <c r="A70" s="118">
        <v>118</v>
      </c>
      <c r="B70" s="112">
        <v>12</v>
      </c>
      <c r="C70" s="112">
        <v>12</v>
      </c>
      <c r="D70" s="112">
        <v>12</v>
      </c>
      <c r="E70" s="112">
        <v>12</v>
      </c>
      <c r="F70" s="112">
        <v>12</v>
      </c>
      <c r="G70" s="112">
        <v>12</v>
      </c>
      <c r="H70" s="119">
        <v>11</v>
      </c>
      <c r="I70" s="119">
        <v>11</v>
      </c>
      <c r="J70" s="119">
        <v>11</v>
      </c>
      <c r="K70" s="119">
        <v>11</v>
      </c>
      <c r="L70" s="119">
        <v>11</v>
      </c>
      <c r="M70" s="119">
        <v>11</v>
      </c>
      <c r="N70" s="112">
        <v>10</v>
      </c>
      <c r="O70" s="112">
        <v>10</v>
      </c>
      <c r="P70" s="112">
        <v>10</v>
      </c>
      <c r="Q70" s="112">
        <v>10</v>
      </c>
      <c r="R70" s="112">
        <v>10</v>
      </c>
      <c r="S70" s="112">
        <v>10</v>
      </c>
      <c r="T70" s="119">
        <v>10</v>
      </c>
      <c r="U70" s="119">
        <v>10</v>
      </c>
      <c r="V70" s="119">
        <v>10</v>
      </c>
      <c r="W70" s="119">
        <v>10</v>
      </c>
      <c r="X70" s="119">
        <v>10</v>
      </c>
      <c r="Y70" s="119">
        <v>10</v>
      </c>
      <c r="Z70" s="112">
        <v>9</v>
      </c>
      <c r="AA70" s="112">
        <v>9</v>
      </c>
      <c r="AB70" s="112">
        <v>9</v>
      </c>
      <c r="AC70" s="112">
        <v>9</v>
      </c>
      <c r="AD70" s="112">
        <v>9</v>
      </c>
      <c r="AE70" s="112">
        <v>9</v>
      </c>
      <c r="AF70" s="119">
        <v>8</v>
      </c>
      <c r="AG70" s="119">
        <v>8</v>
      </c>
      <c r="AH70" s="119">
        <v>8</v>
      </c>
      <c r="AI70" s="119">
        <v>8</v>
      </c>
      <c r="AJ70" s="119">
        <v>8</v>
      </c>
      <c r="AK70" s="119">
        <v>8</v>
      </c>
      <c r="AL70" s="112">
        <v>7</v>
      </c>
      <c r="AM70" s="112">
        <v>7</v>
      </c>
      <c r="AN70" s="112">
        <v>7</v>
      </c>
      <c r="AO70" s="112">
        <v>7</v>
      </c>
      <c r="AP70" s="112">
        <v>7</v>
      </c>
      <c r="AQ70" s="112">
        <v>7</v>
      </c>
      <c r="AR70" s="119">
        <v>6</v>
      </c>
      <c r="AS70" s="119">
        <v>6</v>
      </c>
      <c r="AT70" s="119">
        <v>6</v>
      </c>
      <c r="AU70" s="119">
        <v>6</v>
      </c>
      <c r="AV70" s="119">
        <v>6</v>
      </c>
      <c r="AW70" s="119">
        <v>6</v>
      </c>
      <c r="AX70" s="112">
        <v>5</v>
      </c>
      <c r="AY70" s="112">
        <v>5</v>
      </c>
      <c r="AZ70" s="112">
        <v>5</v>
      </c>
      <c r="BA70" s="112">
        <v>5</v>
      </c>
      <c r="BB70" s="112">
        <v>5</v>
      </c>
      <c r="BC70" s="112">
        <v>5</v>
      </c>
      <c r="BD70" s="119">
        <v>4</v>
      </c>
      <c r="BE70" s="119">
        <v>4</v>
      </c>
      <c r="BF70" s="119">
        <v>4</v>
      </c>
      <c r="BG70" s="119">
        <v>4</v>
      </c>
      <c r="BH70" s="119">
        <v>4</v>
      </c>
      <c r="BI70" s="119">
        <v>4</v>
      </c>
      <c r="BJ70" s="112">
        <v>3</v>
      </c>
      <c r="BK70" s="112">
        <v>3</v>
      </c>
      <c r="BL70" s="112">
        <v>3</v>
      </c>
      <c r="BM70" s="112">
        <v>3</v>
      </c>
      <c r="BN70" s="112">
        <v>3</v>
      </c>
      <c r="BO70" s="112">
        <v>3</v>
      </c>
      <c r="BP70" s="119">
        <v>2</v>
      </c>
      <c r="BQ70" s="119">
        <v>2</v>
      </c>
      <c r="BR70" s="119">
        <v>2</v>
      </c>
      <c r="BS70" s="119">
        <v>2</v>
      </c>
      <c r="BT70" s="119">
        <v>2</v>
      </c>
      <c r="BU70" s="119">
        <v>2</v>
      </c>
    </row>
    <row r="71" spans="1:73" x14ac:dyDescent="0.25">
      <c r="A71" s="118">
        <v>119</v>
      </c>
      <c r="B71" s="112">
        <v>12</v>
      </c>
      <c r="C71" s="112">
        <v>12</v>
      </c>
      <c r="D71" s="112">
        <v>12</v>
      </c>
      <c r="E71" s="112">
        <v>12</v>
      </c>
      <c r="F71" s="112">
        <v>12</v>
      </c>
      <c r="G71" s="112">
        <v>12</v>
      </c>
      <c r="H71" s="119">
        <v>11</v>
      </c>
      <c r="I71" s="119">
        <v>11</v>
      </c>
      <c r="J71" s="119">
        <v>11</v>
      </c>
      <c r="K71" s="119">
        <v>11</v>
      </c>
      <c r="L71" s="119">
        <v>11</v>
      </c>
      <c r="M71" s="119">
        <v>11</v>
      </c>
      <c r="N71" s="112">
        <v>11</v>
      </c>
      <c r="O71" s="112">
        <v>11</v>
      </c>
      <c r="P71" s="112">
        <v>11</v>
      </c>
      <c r="Q71" s="112">
        <v>11</v>
      </c>
      <c r="R71" s="112">
        <v>11</v>
      </c>
      <c r="S71" s="112">
        <v>11</v>
      </c>
      <c r="T71" s="119">
        <v>10</v>
      </c>
      <c r="U71" s="119">
        <v>10</v>
      </c>
      <c r="V71" s="119">
        <v>10</v>
      </c>
      <c r="W71" s="119">
        <v>10</v>
      </c>
      <c r="X71" s="119">
        <v>10</v>
      </c>
      <c r="Y71" s="119">
        <v>10</v>
      </c>
      <c r="Z71" s="112">
        <v>9</v>
      </c>
      <c r="AA71" s="112">
        <v>9</v>
      </c>
      <c r="AB71" s="112">
        <v>9</v>
      </c>
      <c r="AC71" s="112">
        <v>9</v>
      </c>
      <c r="AD71" s="112">
        <v>9</v>
      </c>
      <c r="AE71" s="112">
        <v>9</v>
      </c>
      <c r="AF71" s="119">
        <v>8</v>
      </c>
      <c r="AG71" s="119">
        <v>8</v>
      </c>
      <c r="AH71" s="119">
        <v>8</v>
      </c>
      <c r="AI71" s="119">
        <v>8</v>
      </c>
      <c r="AJ71" s="119">
        <v>8</v>
      </c>
      <c r="AK71" s="119">
        <v>8</v>
      </c>
      <c r="AL71" s="112">
        <v>7</v>
      </c>
      <c r="AM71" s="112">
        <v>7</v>
      </c>
      <c r="AN71" s="112">
        <v>7</v>
      </c>
      <c r="AO71" s="112">
        <v>7</v>
      </c>
      <c r="AP71" s="112">
        <v>7</v>
      </c>
      <c r="AQ71" s="112">
        <v>7</v>
      </c>
      <c r="AR71" s="119">
        <v>6</v>
      </c>
      <c r="AS71" s="119">
        <v>6</v>
      </c>
      <c r="AT71" s="119">
        <v>6</v>
      </c>
      <c r="AU71" s="119">
        <v>6</v>
      </c>
      <c r="AV71" s="119">
        <v>6</v>
      </c>
      <c r="AW71" s="119">
        <v>6</v>
      </c>
      <c r="AX71" s="112">
        <v>5</v>
      </c>
      <c r="AY71" s="112">
        <v>5</v>
      </c>
      <c r="AZ71" s="112">
        <v>5</v>
      </c>
      <c r="BA71" s="112">
        <v>5</v>
      </c>
      <c r="BB71" s="112">
        <v>5</v>
      </c>
      <c r="BC71" s="112">
        <v>5</v>
      </c>
      <c r="BD71" s="119">
        <v>4</v>
      </c>
      <c r="BE71" s="119">
        <v>4</v>
      </c>
      <c r="BF71" s="119">
        <v>4</v>
      </c>
      <c r="BG71" s="119">
        <v>4</v>
      </c>
      <c r="BH71" s="119">
        <v>4</v>
      </c>
      <c r="BI71" s="119">
        <v>4</v>
      </c>
      <c r="BJ71" s="112">
        <v>3</v>
      </c>
      <c r="BK71" s="112">
        <v>3</v>
      </c>
      <c r="BL71" s="112">
        <v>3</v>
      </c>
      <c r="BM71" s="112">
        <v>3</v>
      </c>
      <c r="BN71" s="112">
        <v>3</v>
      </c>
      <c r="BO71" s="112">
        <v>3</v>
      </c>
      <c r="BP71" s="119">
        <v>2</v>
      </c>
      <c r="BQ71" s="119">
        <v>2</v>
      </c>
      <c r="BR71" s="119">
        <v>2</v>
      </c>
      <c r="BS71" s="119">
        <v>2</v>
      </c>
      <c r="BT71" s="119">
        <v>2</v>
      </c>
      <c r="BU71" s="119">
        <v>2</v>
      </c>
    </row>
    <row r="72" spans="1:73" x14ac:dyDescent="0.25">
      <c r="A72" s="118">
        <v>120</v>
      </c>
      <c r="B72" s="112">
        <v>12</v>
      </c>
      <c r="C72" s="112">
        <v>12</v>
      </c>
      <c r="D72" s="112">
        <v>12</v>
      </c>
      <c r="E72" s="112">
        <v>12</v>
      </c>
      <c r="F72" s="112">
        <v>12</v>
      </c>
      <c r="G72" s="112">
        <v>12</v>
      </c>
      <c r="H72" s="119">
        <v>12</v>
      </c>
      <c r="I72" s="119">
        <v>12</v>
      </c>
      <c r="J72" s="119">
        <v>12</v>
      </c>
      <c r="K72" s="119">
        <v>12</v>
      </c>
      <c r="L72" s="119">
        <v>12</v>
      </c>
      <c r="M72" s="119">
        <v>12</v>
      </c>
      <c r="N72" s="112">
        <v>11</v>
      </c>
      <c r="O72" s="112">
        <v>11</v>
      </c>
      <c r="P72" s="112">
        <v>11</v>
      </c>
      <c r="Q72" s="112">
        <v>11</v>
      </c>
      <c r="R72" s="112">
        <v>11</v>
      </c>
      <c r="S72" s="112">
        <v>11</v>
      </c>
      <c r="T72" s="119">
        <v>10</v>
      </c>
      <c r="U72" s="119">
        <v>10</v>
      </c>
      <c r="V72" s="119">
        <v>10</v>
      </c>
      <c r="W72" s="119">
        <v>10</v>
      </c>
      <c r="X72" s="119">
        <v>10</v>
      </c>
      <c r="Y72" s="119">
        <v>10</v>
      </c>
      <c r="Z72" s="112">
        <v>9</v>
      </c>
      <c r="AA72" s="112">
        <v>9</v>
      </c>
      <c r="AB72" s="112">
        <v>9</v>
      </c>
      <c r="AC72" s="112">
        <v>9</v>
      </c>
      <c r="AD72" s="112">
        <v>9</v>
      </c>
      <c r="AE72" s="112">
        <v>9</v>
      </c>
      <c r="AF72" s="119">
        <v>8</v>
      </c>
      <c r="AG72" s="119">
        <v>8</v>
      </c>
      <c r="AH72" s="119">
        <v>8</v>
      </c>
      <c r="AI72" s="119">
        <v>8</v>
      </c>
      <c r="AJ72" s="119">
        <v>8</v>
      </c>
      <c r="AK72" s="119">
        <v>8</v>
      </c>
      <c r="AL72" s="112">
        <v>7</v>
      </c>
      <c r="AM72" s="112">
        <v>7</v>
      </c>
      <c r="AN72" s="112">
        <v>7</v>
      </c>
      <c r="AO72" s="112">
        <v>7</v>
      </c>
      <c r="AP72" s="112">
        <v>7</v>
      </c>
      <c r="AQ72" s="112">
        <v>7</v>
      </c>
      <c r="AR72" s="119">
        <v>6</v>
      </c>
      <c r="AS72" s="119">
        <v>6</v>
      </c>
      <c r="AT72" s="119">
        <v>6</v>
      </c>
      <c r="AU72" s="119">
        <v>6</v>
      </c>
      <c r="AV72" s="119">
        <v>6</v>
      </c>
      <c r="AW72" s="119">
        <v>6</v>
      </c>
      <c r="AX72" s="112">
        <v>5</v>
      </c>
      <c r="AY72" s="112">
        <v>5</v>
      </c>
      <c r="AZ72" s="112">
        <v>5</v>
      </c>
      <c r="BA72" s="112">
        <v>5</v>
      </c>
      <c r="BB72" s="112">
        <v>5</v>
      </c>
      <c r="BC72" s="112">
        <v>5</v>
      </c>
      <c r="BD72" s="119">
        <v>5</v>
      </c>
      <c r="BE72" s="119">
        <v>5</v>
      </c>
      <c r="BF72" s="119">
        <v>5</v>
      </c>
      <c r="BG72" s="119">
        <v>5</v>
      </c>
      <c r="BH72" s="119">
        <v>5</v>
      </c>
      <c r="BI72" s="119">
        <v>5</v>
      </c>
      <c r="BJ72" s="112">
        <v>4</v>
      </c>
      <c r="BK72" s="112">
        <v>4</v>
      </c>
      <c r="BL72" s="112">
        <v>4</v>
      </c>
      <c r="BM72" s="112">
        <v>4</v>
      </c>
      <c r="BN72" s="112">
        <v>4</v>
      </c>
      <c r="BO72" s="112">
        <v>4</v>
      </c>
      <c r="BP72" s="119">
        <v>3</v>
      </c>
      <c r="BQ72" s="119">
        <v>3</v>
      </c>
      <c r="BR72" s="119">
        <v>3</v>
      </c>
      <c r="BS72" s="119">
        <v>3</v>
      </c>
      <c r="BT72" s="119">
        <v>3</v>
      </c>
      <c r="BU72" s="119">
        <v>3</v>
      </c>
    </row>
    <row r="73" spans="1:73" x14ac:dyDescent="0.25">
      <c r="A73" s="118">
        <v>121</v>
      </c>
      <c r="B73" s="112">
        <v>12</v>
      </c>
      <c r="C73" s="112">
        <v>12</v>
      </c>
      <c r="D73" s="112">
        <v>12</v>
      </c>
      <c r="E73" s="112">
        <v>12</v>
      </c>
      <c r="F73" s="112">
        <v>12</v>
      </c>
      <c r="G73" s="112">
        <v>12</v>
      </c>
      <c r="H73" s="119">
        <v>12</v>
      </c>
      <c r="I73" s="119">
        <v>12</v>
      </c>
      <c r="J73" s="119">
        <v>12</v>
      </c>
      <c r="K73" s="119">
        <v>12</v>
      </c>
      <c r="L73" s="119">
        <v>12</v>
      </c>
      <c r="M73" s="119">
        <v>12</v>
      </c>
      <c r="N73" s="112">
        <v>11</v>
      </c>
      <c r="O73" s="112">
        <v>11</v>
      </c>
      <c r="P73" s="112">
        <v>11</v>
      </c>
      <c r="Q73" s="112">
        <v>11</v>
      </c>
      <c r="R73" s="112">
        <v>11</v>
      </c>
      <c r="S73" s="112">
        <v>11</v>
      </c>
      <c r="T73" s="119">
        <v>10</v>
      </c>
      <c r="U73" s="119">
        <v>10</v>
      </c>
      <c r="V73" s="119">
        <v>10</v>
      </c>
      <c r="W73" s="119">
        <v>10</v>
      </c>
      <c r="X73" s="119">
        <v>10</v>
      </c>
      <c r="Y73" s="119">
        <v>10</v>
      </c>
      <c r="Z73" s="117">
        <v>10</v>
      </c>
      <c r="AA73" s="117">
        <v>10</v>
      </c>
      <c r="AB73" s="117">
        <v>10</v>
      </c>
      <c r="AC73" s="117">
        <v>10</v>
      </c>
      <c r="AD73" s="117">
        <v>10</v>
      </c>
      <c r="AE73" s="117">
        <v>10</v>
      </c>
      <c r="AF73" s="119">
        <v>9</v>
      </c>
      <c r="AG73" s="119">
        <v>9</v>
      </c>
      <c r="AH73" s="119">
        <v>9</v>
      </c>
      <c r="AI73" s="119">
        <v>9</v>
      </c>
      <c r="AJ73" s="119">
        <v>9</v>
      </c>
      <c r="AK73" s="119">
        <v>9</v>
      </c>
      <c r="AL73" s="112">
        <v>8</v>
      </c>
      <c r="AM73" s="112">
        <v>8</v>
      </c>
      <c r="AN73" s="112">
        <v>8</v>
      </c>
      <c r="AO73" s="112">
        <v>8</v>
      </c>
      <c r="AP73" s="112">
        <v>8</v>
      </c>
      <c r="AQ73" s="112">
        <v>8</v>
      </c>
      <c r="AR73" s="119">
        <v>7</v>
      </c>
      <c r="AS73" s="119">
        <v>7</v>
      </c>
      <c r="AT73" s="119">
        <v>7</v>
      </c>
      <c r="AU73" s="119">
        <v>7</v>
      </c>
      <c r="AV73" s="119">
        <v>7</v>
      </c>
      <c r="AW73" s="119">
        <v>7</v>
      </c>
      <c r="AX73" s="112">
        <v>6</v>
      </c>
      <c r="AY73" s="112">
        <v>6</v>
      </c>
      <c r="AZ73" s="112">
        <v>6</v>
      </c>
      <c r="BA73" s="112">
        <v>6</v>
      </c>
      <c r="BB73" s="112">
        <v>6</v>
      </c>
      <c r="BC73" s="112">
        <v>6</v>
      </c>
      <c r="BD73" s="119">
        <v>5</v>
      </c>
      <c r="BE73" s="119">
        <v>5</v>
      </c>
      <c r="BF73" s="119">
        <v>5</v>
      </c>
      <c r="BG73" s="119">
        <v>5</v>
      </c>
      <c r="BH73" s="119">
        <v>5</v>
      </c>
      <c r="BI73" s="119">
        <v>5</v>
      </c>
      <c r="BJ73" s="112">
        <v>4</v>
      </c>
      <c r="BK73" s="112">
        <v>4</v>
      </c>
      <c r="BL73" s="112">
        <v>4</v>
      </c>
      <c r="BM73" s="112">
        <v>4</v>
      </c>
      <c r="BN73" s="112">
        <v>4</v>
      </c>
      <c r="BO73" s="112">
        <v>4</v>
      </c>
      <c r="BP73" s="119">
        <v>3</v>
      </c>
      <c r="BQ73" s="119">
        <v>3</v>
      </c>
      <c r="BR73" s="119">
        <v>3</v>
      </c>
      <c r="BS73" s="119">
        <v>3</v>
      </c>
      <c r="BT73" s="119">
        <v>3</v>
      </c>
      <c r="BU73" s="119">
        <v>3</v>
      </c>
    </row>
    <row r="74" spans="1:73" x14ac:dyDescent="0.25">
      <c r="A74" s="118">
        <v>122</v>
      </c>
      <c r="B74" s="112">
        <v>12</v>
      </c>
      <c r="C74" s="112">
        <v>12</v>
      </c>
      <c r="D74" s="112">
        <v>12</v>
      </c>
      <c r="E74" s="112">
        <v>12</v>
      </c>
      <c r="F74" s="112">
        <v>12</v>
      </c>
      <c r="G74" s="112">
        <v>12</v>
      </c>
      <c r="H74" s="119">
        <v>12</v>
      </c>
      <c r="I74" s="119">
        <v>12</v>
      </c>
      <c r="J74" s="119">
        <v>12</v>
      </c>
      <c r="K74" s="119">
        <v>12</v>
      </c>
      <c r="L74" s="119">
        <v>12</v>
      </c>
      <c r="M74" s="119">
        <v>12</v>
      </c>
      <c r="N74" s="112">
        <v>11</v>
      </c>
      <c r="O74" s="112">
        <v>11</v>
      </c>
      <c r="P74" s="112">
        <v>11</v>
      </c>
      <c r="Q74" s="112">
        <v>11</v>
      </c>
      <c r="R74" s="112">
        <v>11</v>
      </c>
      <c r="S74" s="112">
        <v>11</v>
      </c>
      <c r="T74" s="119">
        <v>11</v>
      </c>
      <c r="U74" s="119">
        <v>11</v>
      </c>
      <c r="V74" s="119">
        <v>11</v>
      </c>
      <c r="W74" s="119">
        <v>11</v>
      </c>
      <c r="X74" s="119">
        <v>11</v>
      </c>
      <c r="Y74" s="119">
        <v>11</v>
      </c>
      <c r="Z74" s="112">
        <v>10</v>
      </c>
      <c r="AA74" s="112">
        <v>10</v>
      </c>
      <c r="AB74" s="112">
        <v>10</v>
      </c>
      <c r="AC74" s="112">
        <v>10</v>
      </c>
      <c r="AD74" s="112">
        <v>10</v>
      </c>
      <c r="AE74" s="112">
        <v>10</v>
      </c>
      <c r="AF74" s="119">
        <v>9</v>
      </c>
      <c r="AG74" s="119">
        <v>9</v>
      </c>
      <c r="AH74" s="119">
        <v>9</v>
      </c>
      <c r="AI74" s="119">
        <v>9</v>
      </c>
      <c r="AJ74" s="119">
        <v>9</v>
      </c>
      <c r="AK74" s="119">
        <v>9</v>
      </c>
      <c r="AL74" s="112">
        <v>8</v>
      </c>
      <c r="AM74" s="112">
        <v>8</v>
      </c>
      <c r="AN74" s="112">
        <v>8</v>
      </c>
      <c r="AO74" s="112">
        <v>8</v>
      </c>
      <c r="AP74" s="112">
        <v>8</v>
      </c>
      <c r="AQ74" s="112">
        <v>8</v>
      </c>
      <c r="AR74" s="119">
        <v>7</v>
      </c>
      <c r="AS74" s="119">
        <v>7</v>
      </c>
      <c r="AT74" s="119">
        <v>7</v>
      </c>
      <c r="AU74" s="119">
        <v>7</v>
      </c>
      <c r="AV74" s="119">
        <v>7</v>
      </c>
      <c r="AW74" s="119">
        <v>7</v>
      </c>
      <c r="AX74" s="112">
        <v>6</v>
      </c>
      <c r="AY74" s="112">
        <v>6</v>
      </c>
      <c r="AZ74" s="112">
        <v>6</v>
      </c>
      <c r="BA74" s="112">
        <v>6</v>
      </c>
      <c r="BB74" s="112">
        <v>6</v>
      </c>
      <c r="BC74" s="112">
        <v>6</v>
      </c>
      <c r="BD74" s="119">
        <v>5</v>
      </c>
      <c r="BE74" s="119">
        <v>5</v>
      </c>
      <c r="BF74" s="119">
        <v>5</v>
      </c>
      <c r="BG74" s="119">
        <v>5</v>
      </c>
      <c r="BH74" s="119">
        <v>5</v>
      </c>
      <c r="BI74" s="119">
        <v>5</v>
      </c>
      <c r="BJ74" s="112">
        <v>4</v>
      </c>
      <c r="BK74" s="112">
        <v>4</v>
      </c>
      <c r="BL74" s="112">
        <v>4</v>
      </c>
      <c r="BM74" s="112">
        <v>4</v>
      </c>
      <c r="BN74" s="112">
        <v>4</v>
      </c>
      <c r="BO74" s="112">
        <v>4</v>
      </c>
      <c r="BP74" s="119">
        <v>3</v>
      </c>
      <c r="BQ74" s="119">
        <v>3</v>
      </c>
      <c r="BR74" s="119">
        <v>3</v>
      </c>
      <c r="BS74" s="119">
        <v>3</v>
      </c>
      <c r="BT74" s="119">
        <v>3</v>
      </c>
      <c r="BU74" s="119">
        <v>3</v>
      </c>
    </row>
    <row r="75" spans="1:73" x14ac:dyDescent="0.25">
      <c r="A75" s="118">
        <v>123</v>
      </c>
      <c r="B75" s="112">
        <v>13</v>
      </c>
      <c r="C75" s="112">
        <v>13</v>
      </c>
      <c r="D75" s="112">
        <v>13</v>
      </c>
      <c r="E75" s="112">
        <v>13</v>
      </c>
      <c r="F75" s="112">
        <v>13</v>
      </c>
      <c r="G75" s="112">
        <v>13</v>
      </c>
      <c r="H75" s="119">
        <v>12</v>
      </c>
      <c r="I75" s="119">
        <v>12</v>
      </c>
      <c r="J75" s="119">
        <v>12</v>
      </c>
      <c r="K75" s="119">
        <v>12</v>
      </c>
      <c r="L75" s="119">
        <v>12</v>
      </c>
      <c r="M75" s="119">
        <v>12</v>
      </c>
      <c r="N75" s="112">
        <v>11</v>
      </c>
      <c r="O75" s="112">
        <v>11</v>
      </c>
      <c r="P75" s="112">
        <v>11</v>
      </c>
      <c r="Q75" s="112">
        <v>11</v>
      </c>
      <c r="R75" s="112">
        <v>11</v>
      </c>
      <c r="S75" s="112">
        <v>11</v>
      </c>
      <c r="T75" s="119">
        <v>11</v>
      </c>
      <c r="U75" s="119">
        <v>11</v>
      </c>
      <c r="V75" s="119">
        <v>11</v>
      </c>
      <c r="W75" s="119">
        <v>11</v>
      </c>
      <c r="X75" s="119">
        <v>11</v>
      </c>
      <c r="Y75" s="119">
        <v>11</v>
      </c>
      <c r="Z75" s="112">
        <v>10</v>
      </c>
      <c r="AA75" s="112">
        <v>10</v>
      </c>
      <c r="AB75" s="112">
        <v>10</v>
      </c>
      <c r="AC75" s="112">
        <v>10</v>
      </c>
      <c r="AD75" s="112">
        <v>10</v>
      </c>
      <c r="AE75" s="112">
        <v>10</v>
      </c>
      <c r="AF75" s="119">
        <v>9</v>
      </c>
      <c r="AG75" s="119">
        <v>9</v>
      </c>
      <c r="AH75" s="119">
        <v>9</v>
      </c>
      <c r="AI75" s="119">
        <v>9</v>
      </c>
      <c r="AJ75" s="119">
        <v>9</v>
      </c>
      <c r="AK75" s="119">
        <v>9</v>
      </c>
      <c r="AL75" s="112">
        <v>8</v>
      </c>
      <c r="AM75" s="112">
        <v>8</v>
      </c>
      <c r="AN75" s="112">
        <v>8</v>
      </c>
      <c r="AO75" s="112">
        <v>8</v>
      </c>
      <c r="AP75" s="112">
        <v>8</v>
      </c>
      <c r="AQ75" s="112">
        <v>8</v>
      </c>
      <c r="AR75" s="119">
        <v>7</v>
      </c>
      <c r="AS75" s="119">
        <v>7</v>
      </c>
      <c r="AT75" s="119">
        <v>7</v>
      </c>
      <c r="AU75" s="119">
        <v>7</v>
      </c>
      <c r="AV75" s="119">
        <v>7</v>
      </c>
      <c r="AW75" s="119">
        <v>7</v>
      </c>
      <c r="AX75" s="112">
        <v>6</v>
      </c>
      <c r="AY75" s="112">
        <v>6</v>
      </c>
      <c r="AZ75" s="112">
        <v>6</v>
      </c>
      <c r="BA75" s="112">
        <v>6</v>
      </c>
      <c r="BB75" s="112">
        <v>6</v>
      </c>
      <c r="BC75" s="112">
        <v>6</v>
      </c>
      <c r="BD75" s="119">
        <v>5</v>
      </c>
      <c r="BE75" s="119">
        <v>5</v>
      </c>
      <c r="BF75" s="119">
        <v>5</v>
      </c>
      <c r="BG75" s="119">
        <v>5</v>
      </c>
      <c r="BH75" s="119">
        <v>5</v>
      </c>
      <c r="BI75" s="119">
        <v>5</v>
      </c>
      <c r="BJ75" s="112">
        <v>4</v>
      </c>
      <c r="BK75" s="112">
        <v>4</v>
      </c>
      <c r="BL75" s="112">
        <v>4</v>
      </c>
      <c r="BM75" s="112">
        <v>4</v>
      </c>
      <c r="BN75" s="112">
        <v>4</v>
      </c>
      <c r="BO75" s="112">
        <v>4</v>
      </c>
      <c r="BP75" s="119">
        <v>3</v>
      </c>
      <c r="BQ75" s="119">
        <v>3</v>
      </c>
      <c r="BR75" s="119">
        <v>3</v>
      </c>
      <c r="BS75" s="119">
        <v>3</v>
      </c>
      <c r="BT75" s="119">
        <v>3</v>
      </c>
      <c r="BU75" s="119">
        <v>3</v>
      </c>
    </row>
    <row r="76" spans="1:73" x14ac:dyDescent="0.25">
      <c r="A76" s="118">
        <v>124</v>
      </c>
      <c r="B76" s="112">
        <v>13</v>
      </c>
      <c r="C76" s="112">
        <v>13</v>
      </c>
      <c r="D76" s="112">
        <v>13</v>
      </c>
      <c r="E76" s="112">
        <v>13</v>
      </c>
      <c r="F76" s="112">
        <v>13</v>
      </c>
      <c r="G76" s="112">
        <v>13</v>
      </c>
      <c r="H76" s="119">
        <v>12</v>
      </c>
      <c r="I76" s="119">
        <v>12</v>
      </c>
      <c r="J76" s="119">
        <v>12</v>
      </c>
      <c r="K76" s="119">
        <v>12</v>
      </c>
      <c r="L76" s="119">
        <v>12</v>
      </c>
      <c r="M76" s="119">
        <v>12</v>
      </c>
      <c r="N76" s="112">
        <v>12</v>
      </c>
      <c r="O76" s="112">
        <v>12</v>
      </c>
      <c r="P76" s="112">
        <v>12</v>
      </c>
      <c r="Q76" s="112">
        <v>12</v>
      </c>
      <c r="R76" s="112">
        <v>12</v>
      </c>
      <c r="S76" s="112">
        <v>12</v>
      </c>
      <c r="T76" s="119">
        <v>11</v>
      </c>
      <c r="U76" s="119">
        <v>11</v>
      </c>
      <c r="V76" s="119">
        <v>11</v>
      </c>
      <c r="W76" s="119">
        <v>11</v>
      </c>
      <c r="X76" s="119">
        <v>11</v>
      </c>
      <c r="Y76" s="119">
        <v>11</v>
      </c>
      <c r="Z76" s="112">
        <v>10</v>
      </c>
      <c r="AA76" s="112">
        <v>10</v>
      </c>
      <c r="AB76" s="112">
        <v>10</v>
      </c>
      <c r="AC76" s="112">
        <v>10</v>
      </c>
      <c r="AD76" s="112">
        <v>10</v>
      </c>
      <c r="AE76" s="112">
        <v>10</v>
      </c>
      <c r="AF76" s="119">
        <v>9</v>
      </c>
      <c r="AG76" s="119">
        <v>9</v>
      </c>
      <c r="AH76" s="119">
        <v>9</v>
      </c>
      <c r="AI76" s="119">
        <v>9</v>
      </c>
      <c r="AJ76" s="119">
        <v>9</v>
      </c>
      <c r="AK76" s="119">
        <v>9</v>
      </c>
      <c r="AL76" s="112">
        <v>8</v>
      </c>
      <c r="AM76" s="112">
        <v>8</v>
      </c>
      <c r="AN76" s="112">
        <v>8</v>
      </c>
      <c r="AO76" s="112">
        <v>8</v>
      </c>
      <c r="AP76" s="112">
        <v>8</v>
      </c>
      <c r="AQ76" s="112">
        <v>8</v>
      </c>
      <c r="AR76" s="119">
        <v>7</v>
      </c>
      <c r="AS76" s="119">
        <v>7</v>
      </c>
      <c r="AT76" s="119">
        <v>7</v>
      </c>
      <c r="AU76" s="119">
        <v>7</v>
      </c>
      <c r="AV76" s="119">
        <v>7</v>
      </c>
      <c r="AW76" s="119">
        <v>7</v>
      </c>
      <c r="AX76" s="112">
        <v>6</v>
      </c>
      <c r="AY76" s="112">
        <v>6</v>
      </c>
      <c r="AZ76" s="112">
        <v>6</v>
      </c>
      <c r="BA76" s="112">
        <v>6</v>
      </c>
      <c r="BB76" s="112">
        <v>6</v>
      </c>
      <c r="BC76" s="112">
        <v>6</v>
      </c>
      <c r="BD76" s="119">
        <v>5</v>
      </c>
      <c r="BE76" s="119">
        <v>5</v>
      </c>
      <c r="BF76" s="119">
        <v>5</v>
      </c>
      <c r="BG76" s="119">
        <v>5</v>
      </c>
      <c r="BH76" s="119">
        <v>5</v>
      </c>
      <c r="BI76" s="119">
        <v>5</v>
      </c>
      <c r="BJ76" s="112">
        <v>4</v>
      </c>
      <c r="BK76" s="112">
        <v>4</v>
      </c>
      <c r="BL76" s="112">
        <v>4</v>
      </c>
      <c r="BM76" s="112">
        <v>4</v>
      </c>
      <c r="BN76" s="112">
        <v>4</v>
      </c>
      <c r="BO76" s="112">
        <v>4</v>
      </c>
      <c r="BP76" s="119">
        <v>3</v>
      </c>
      <c r="BQ76" s="119">
        <v>3</v>
      </c>
      <c r="BR76" s="119">
        <v>3</v>
      </c>
      <c r="BS76" s="119">
        <v>3</v>
      </c>
      <c r="BT76" s="119">
        <v>3</v>
      </c>
      <c r="BU76" s="119">
        <v>3</v>
      </c>
    </row>
    <row r="77" spans="1:73" x14ac:dyDescent="0.25">
      <c r="A77" s="118">
        <v>125</v>
      </c>
      <c r="B77" s="112">
        <v>13</v>
      </c>
      <c r="C77" s="112">
        <v>13</v>
      </c>
      <c r="D77" s="112">
        <v>13</v>
      </c>
      <c r="E77" s="112">
        <v>13</v>
      </c>
      <c r="F77" s="112">
        <v>13</v>
      </c>
      <c r="G77" s="112">
        <v>13</v>
      </c>
      <c r="H77" s="119">
        <v>13</v>
      </c>
      <c r="I77" s="119">
        <v>13</v>
      </c>
      <c r="J77" s="119">
        <v>13</v>
      </c>
      <c r="K77" s="119">
        <v>13</v>
      </c>
      <c r="L77" s="119">
        <v>13</v>
      </c>
      <c r="M77" s="119">
        <v>13</v>
      </c>
      <c r="N77" s="112">
        <v>12</v>
      </c>
      <c r="O77" s="112">
        <v>12</v>
      </c>
      <c r="P77" s="112">
        <v>12</v>
      </c>
      <c r="Q77" s="112">
        <v>12</v>
      </c>
      <c r="R77" s="112">
        <v>12</v>
      </c>
      <c r="S77" s="112">
        <v>12</v>
      </c>
      <c r="T77" s="119">
        <v>11</v>
      </c>
      <c r="U77" s="119">
        <v>11</v>
      </c>
      <c r="V77" s="119">
        <v>11</v>
      </c>
      <c r="W77" s="119">
        <v>11</v>
      </c>
      <c r="X77" s="119">
        <v>11</v>
      </c>
      <c r="Y77" s="119">
        <v>11</v>
      </c>
      <c r="Z77" s="112">
        <v>10</v>
      </c>
      <c r="AA77" s="112">
        <v>10</v>
      </c>
      <c r="AB77" s="112">
        <v>10</v>
      </c>
      <c r="AC77" s="112">
        <v>10</v>
      </c>
      <c r="AD77" s="112">
        <v>10</v>
      </c>
      <c r="AE77" s="112">
        <v>10</v>
      </c>
      <c r="AF77" s="119">
        <v>9</v>
      </c>
      <c r="AG77" s="119">
        <v>9</v>
      </c>
      <c r="AH77" s="119">
        <v>9</v>
      </c>
      <c r="AI77" s="119">
        <v>9</v>
      </c>
      <c r="AJ77" s="119">
        <v>9</v>
      </c>
      <c r="AK77" s="119">
        <v>9</v>
      </c>
      <c r="AL77" s="112">
        <v>8</v>
      </c>
      <c r="AM77" s="112">
        <v>8</v>
      </c>
      <c r="AN77" s="112">
        <v>8</v>
      </c>
      <c r="AO77" s="112">
        <v>8</v>
      </c>
      <c r="AP77" s="112">
        <v>8</v>
      </c>
      <c r="AQ77" s="112">
        <v>8</v>
      </c>
      <c r="AR77" s="119">
        <v>7</v>
      </c>
      <c r="AS77" s="119">
        <v>7</v>
      </c>
      <c r="AT77" s="119">
        <v>7</v>
      </c>
      <c r="AU77" s="119">
        <v>7</v>
      </c>
      <c r="AV77" s="119">
        <v>7</v>
      </c>
      <c r="AW77" s="119">
        <v>7</v>
      </c>
      <c r="AX77" s="112">
        <v>6</v>
      </c>
      <c r="AY77" s="112">
        <v>6</v>
      </c>
      <c r="AZ77" s="112">
        <v>6</v>
      </c>
      <c r="BA77" s="112">
        <v>6</v>
      </c>
      <c r="BB77" s="112">
        <v>6</v>
      </c>
      <c r="BC77" s="112">
        <v>6</v>
      </c>
      <c r="BD77" s="119">
        <v>6</v>
      </c>
      <c r="BE77" s="119">
        <v>6</v>
      </c>
      <c r="BF77" s="119">
        <v>6</v>
      </c>
      <c r="BG77" s="119">
        <v>6</v>
      </c>
      <c r="BH77" s="119">
        <v>6</v>
      </c>
      <c r="BI77" s="119">
        <v>6</v>
      </c>
      <c r="BJ77" s="112">
        <v>5</v>
      </c>
      <c r="BK77" s="112">
        <v>5</v>
      </c>
      <c r="BL77" s="112">
        <v>5</v>
      </c>
      <c r="BM77" s="112">
        <v>5</v>
      </c>
      <c r="BN77" s="112">
        <v>5</v>
      </c>
      <c r="BO77" s="112">
        <v>5</v>
      </c>
      <c r="BP77" s="119">
        <v>4</v>
      </c>
      <c r="BQ77" s="119">
        <v>4</v>
      </c>
      <c r="BR77" s="119">
        <v>4</v>
      </c>
      <c r="BS77" s="119">
        <v>4</v>
      </c>
      <c r="BT77" s="119">
        <v>4</v>
      </c>
      <c r="BU77" s="119">
        <v>4</v>
      </c>
    </row>
    <row r="78" spans="1:73" x14ac:dyDescent="0.25">
      <c r="A78" s="118">
        <v>126</v>
      </c>
      <c r="B78" s="112">
        <v>13</v>
      </c>
      <c r="C78" s="112">
        <v>13</v>
      </c>
      <c r="D78" s="112">
        <v>13</v>
      </c>
      <c r="E78" s="112">
        <v>13</v>
      </c>
      <c r="F78" s="112">
        <v>13</v>
      </c>
      <c r="G78" s="112">
        <v>13</v>
      </c>
      <c r="H78" s="119">
        <v>13</v>
      </c>
      <c r="I78" s="119">
        <v>13</v>
      </c>
      <c r="J78" s="119">
        <v>13</v>
      </c>
      <c r="K78" s="119">
        <v>13</v>
      </c>
      <c r="L78" s="119">
        <v>13</v>
      </c>
      <c r="M78" s="119">
        <v>13</v>
      </c>
      <c r="N78" s="112">
        <v>12</v>
      </c>
      <c r="O78" s="112">
        <v>12</v>
      </c>
      <c r="P78" s="112">
        <v>12</v>
      </c>
      <c r="Q78" s="112">
        <v>12</v>
      </c>
      <c r="R78" s="112">
        <v>12</v>
      </c>
      <c r="S78" s="112">
        <v>12</v>
      </c>
      <c r="T78" s="119">
        <v>11</v>
      </c>
      <c r="U78" s="119">
        <v>11</v>
      </c>
      <c r="V78" s="119">
        <v>11</v>
      </c>
      <c r="W78" s="119">
        <v>11</v>
      </c>
      <c r="X78" s="119">
        <v>11</v>
      </c>
      <c r="Y78" s="119">
        <v>11</v>
      </c>
      <c r="Z78" s="112">
        <v>11</v>
      </c>
      <c r="AA78" s="112">
        <v>11</v>
      </c>
      <c r="AB78" s="112">
        <v>11</v>
      </c>
      <c r="AC78" s="112">
        <v>11</v>
      </c>
      <c r="AD78" s="112">
        <v>11</v>
      </c>
      <c r="AE78" s="112">
        <v>11</v>
      </c>
      <c r="AF78" s="120">
        <v>10</v>
      </c>
      <c r="AG78" s="120">
        <v>10</v>
      </c>
      <c r="AH78" s="120">
        <v>10</v>
      </c>
      <c r="AI78" s="120">
        <v>10</v>
      </c>
      <c r="AJ78" s="120">
        <v>10</v>
      </c>
      <c r="AK78" s="120">
        <v>10</v>
      </c>
      <c r="AL78" s="112">
        <v>9</v>
      </c>
      <c r="AM78" s="112">
        <v>9</v>
      </c>
      <c r="AN78" s="112">
        <v>9</v>
      </c>
      <c r="AO78" s="112">
        <v>9</v>
      </c>
      <c r="AP78" s="112">
        <v>9</v>
      </c>
      <c r="AQ78" s="112">
        <v>9</v>
      </c>
      <c r="AR78" s="119">
        <v>8</v>
      </c>
      <c r="AS78" s="119">
        <v>8</v>
      </c>
      <c r="AT78" s="119">
        <v>8</v>
      </c>
      <c r="AU78" s="119">
        <v>8</v>
      </c>
      <c r="AV78" s="119">
        <v>8</v>
      </c>
      <c r="AW78" s="119">
        <v>8</v>
      </c>
      <c r="AX78" s="112">
        <v>7</v>
      </c>
      <c r="AY78" s="112">
        <v>7</v>
      </c>
      <c r="AZ78" s="112">
        <v>7</v>
      </c>
      <c r="BA78" s="112">
        <v>7</v>
      </c>
      <c r="BB78" s="112">
        <v>7</v>
      </c>
      <c r="BC78" s="112">
        <v>7</v>
      </c>
      <c r="BD78" s="119">
        <v>6</v>
      </c>
      <c r="BE78" s="119">
        <v>6</v>
      </c>
      <c r="BF78" s="119">
        <v>6</v>
      </c>
      <c r="BG78" s="119">
        <v>6</v>
      </c>
      <c r="BH78" s="119">
        <v>6</v>
      </c>
      <c r="BI78" s="119">
        <v>6</v>
      </c>
      <c r="BJ78" s="112">
        <v>5</v>
      </c>
      <c r="BK78" s="112">
        <v>5</v>
      </c>
      <c r="BL78" s="112">
        <v>5</v>
      </c>
      <c r="BM78" s="112">
        <v>5</v>
      </c>
      <c r="BN78" s="112">
        <v>5</v>
      </c>
      <c r="BO78" s="112">
        <v>5</v>
      </c>
      <c r="BP78" s="119">
        <v>4</v>
      </c>
      <c r="BQ78" s="119">
        <v>4</v>
      </c>
      <c r="BR78" s="119">
        <v>4</v>
      </c>
      <c r="BS78" s="119">
        <v>4</v>
      </c>
      <c r="BT78" s="119">
        <v>4</v>
      </c>
      <c r="BU78" s="119">
        <v>4</v>
      </c>
    </row>
    <row r="79" spans="1:73" x14ac:dyDescent="0.25">
      <c r="A79" s="118">
        <v>127</v>
      </c>
      <c r="B79" s="112">
        <v>13</v>
      </c>
      <c r="C79" s="112">
        <v>13</v>
      </c>
      <c r="D79" s="112">
        <v>13</v>
      </c>
      <c r="E79" s="112">
        <v>13</v>
      </c>
      <c r="F79" s="112">
        <v>13</v>
      </c>
      <c r="G79" s="112">
        <v>13</v>
      </c>
      <c r="H79" s="119">
        <v>13</v>
      </c>
      <c r="I79" s="119">
        <v>13</v>
      </c>
      <c r="J79" s="119">
        <v>13</v>
      </c>
      <c r="K79" s="119">
        <v>13</v>
      </c>
      <c r="L79" s="119">
        <v>13</v>
      </c>
      <c r="M79" s="119">
        <v>13</v>
      </c>
      <c r="N79" s="112">
        <v>12</v>
      </c>
      <c r="O79" s="112">
        <v>12</v>
      </c>
      <c r="P79" s="112">
        <v>12</v>
      </c>
      <c r="Q79" s="112">
        <v>12</v>
      </c>
      <c r="R79" s="112">
        <v>12</v>
      </c>
      <c r="S79" s="112">
        <v>12</v>
      </c>
      <c r="T79" s="119">
        <v>12</v>
      </c>
      <c r="U79" s="119">
        <v>12</v>
      </c>
      <c r="V79" s="119">
        <v>12</v>
      </c>
      <c r="W79" s="119">
        <v>12</v>
      </c>
      <c r="X79" s="119">
        <v>12</v>
      </c>
      <c r="Y79" s="119">
        <v>12</v>
      </c>
      <c r="Z79" s="112">
        <v>11</v>
      </c>
      <c r="AA79" s="112">
        <v>11</v>
      </c>
      <c r="AB79" s="112">
        <v>11</v>
      </c>
      <c r="AC79" s="112">
        <v>11</v>
      </c>
      <c r="AD79" s="112">
        <v>11</v>
      </c>
      <c r="AE79" s="112">
        <v>11</v>
      </c>
      <c r="AF79" s="119">
        <v>10</v>
      </c>
      <c r="AG79" s="119">
        <v>10</v>
      </c>
      <c r="AH79" s="119">
        <v>10</v>
      </c>
      <c r="AI79" s="119">
        <v>10</v>
      </c>
      <c r="AJ79" s="119">
        <v>10</v>
      </c>
      <c r="AK79" s="119">
        <v>10</v>
      </c>
      <c r="AL79" s="112">
        <v>9</v>
      </c>
      <c r="AM79" s="112">
        <v>9</v>
      </c>
      <c r="AN79" s="112">
        <v>9</v>
      </c>
      <c r="AO79" s="112">
        <v>9</v>
      </c>
      <c r="AP79" s="112">
        <v>9</v>
      </c>
      <c r="AQ79" s="112">
        <v>9</v>
      </c>
      <c r="AR79" s="119">
        <v>8</v>
      </c>
      <c r="AS79" s="119">
        <v>8</v>
      </c>
      <c r="AT79" s="119">
        <v>8</v>
      </c>
      <c r="AU79" s="119">
        <v>8</v>
      </c>
      <c r="AV79" s="119">
        <v>8</v>
      </c>
      <c r="AW79" s="119">
        <v>8</v>
      </c>
      <c r="AX79" s="112">
        <v>7</v>
      </c>
      <c r="AY79" s="112">
        <v>7</v>
      </c>
      <c r="AZ79" s="112">
        <v>7</v>
      </c>
      <c r="BA79" s="112">
        <v>7</v>
      </c>
      <c r="BB79" s="112">
        <v>7</v>
      </c>
      <c r="BC79" s="112">
        <v>7</v>
      </c>
      <c r="BD79" s="119">
        <v>6</v>
      </c>
      <c r="BE79" s="119">
        <v>6</v>
      </c>
      <c r="BF79" s="119">
        <v>6</v>
      </c>
      <c r="BG79" s="119">
        <v>6</v>
      </c>
      <c r="BH79" s="119">
        <v>6</v>
      </c>
      <c r="BI79" s="119">
        <v>6</v>
      </c>
      <c r="BJ79" s="112">
        <v>5</v>
      </c>
      <c r="BK79" s="112">
        <v>5</v>
      </c>
      <c r="BL79" s="112">
        <v>5</v>
      </c>
      <c r="BM79" s="112">
        <v>5</v>
      </c>
      <c r="BN79" s="112">
        <v>5</v>
      </c>
      <c r="BO79" s="112">
        <v>5</v>
      </c>
      <c r="BP79" s="119">
        <v>4</v>
      </c>
      <c r="BQ79" s="119">
        <v>4</v>
      </c>
      <c r="BR79" s="119">
        <v>4</v>
      </c>
      <c r="BS79" s="119">
        <v>4</v>
      </c>
      <c r="BT79" s="119">
        <v>4</v>
      </c>
      <c r="BU79" s="119">
        <v>4</v>
      </c>
    </row>
    <row r="80" spans="1:73" x14ac:dyDescent="0.25">
      <c r="A80" s="118">
        <v>128</v>
      </c>
      <c r="B80" s="112">
        <v>14</v>
      </c>
      <c r="C80" s="112">
        <v>14</v>
      </c>
      <c r="D80" s="112">
        <v>14</v>
      </c>
      <c r="E80" s="112">
        <v>14</v>
      </c>
      <c r="F80" s="112">
        <v>14</v>
      </c>
      <c r="G80" s="112">
        <v>14</v>
      </c>
      <c r="H80" s="119">
        <v>13</v>
      </c>
      <c r="I80" s="119">
        <v>13</v>
      </c>
      <c r="J80" s="119">
        <v>13</v>
      </c>
      <c r="K80" s="119">
        <v>13</v>
      </c>
      <c r="L80" s="119">
        <v>13</v>
      </c>
      <c r="M80" s="119">
        <v>13</v>
      </c>
      <c r="N80" s="112">
        <v>12</v>
      </c>
      <c r="O80" s="112">
        <v>12</v>
      </c>
      <c r="P80" s="112">
        <v>12</v>
      </c>
      <c r="Q80" s="112">
        <v>12</v>
      </c>
      <c r="R80" s="112">
        <v>12</v>
      </c>
      <c r="S80" s="112">
        <v>12</v>
      </c>
      <c r="T80" s="119">
        <v>12</v>
      </c>
      <c r="U80" s="119">
        <v>12</v>
      </c>
      <c r="V80" s="119">
        <v>12</v>
      </c>
      <c r="W80" s="119">
        <v>12</v>
      </c>
      <c r="X80" s="119">
        <v>12</v>
      </c>
      <c r="Y80" s="119">
        <v>12</v>
      </c>
      <c r="Z80" s="112">
        <v>11</v>
      </c>
      <c r="AA80" s="112">
        <v>11</v>
      </c>
      <c r="AB80" s="112">
        <v>11</v>
      </c>
      <c r="AC80" s="112">
        <v>11</v>
      </c>
      <c r="AD80" s="112">
        <v>11</v>
      </c>
      <c r="AE80" s="112">
        <v>11</v>
      </c>
      <c r="AF80" s="119">
        <v>10</v>
      </c>
      <c r="AG80" s="119">
        <v>10</v>
      </c>
      <c r="AH80" s="119">
        <v>10</v>
      </c>
      <c r="AI80" s="119">
        <v>10</v>
      </c>
      <c r="AJ80" s="119">
        <v>10</v>
      </c>
      <c r="AK80" s="119">
        <v>10</v>
      </c>
      <c r="AL80" s="112">
        <v>9</v>
      </c>
      <c r="AM80" s="112">
        <v>9</v>
      </c>
      <c r="AN80" s="112">
        <v>9</v>
      </c>
      <c r="AO80" s="112">
        <v>9</v>
      </c>
      <c r="AP80" s="112">
        <v>9</v>
      </c>
      <c r="AQ80" s="112">
        <v>9</v>
      </c>
      <c r="AR80" s="119">
        <v>8</v>
      </c>
      <c r="AS80" s="119">
        <v>8</v>
      </c>
      <c r="AT80" s="119">
        <v>8</v>
      </c>
      <c r="AU80" s="119">
        <v>8</v>
      </c>
      <c r="AV80" s="119">
        <v>8</v>
      </c>
      <c r="AW80" s="119">
        <v>8</v>
      </c>
      <c r="AX80" s="112">
        <v>7</v>
      </c>
      <c r="AY80" s="112">
        <v>7</v>
      </c>
      <c r="AZ80" s="112">
        <v>7</v>
      </c>
      <c r="BA80" s="112">
        <v>7</v>
      </c>
      <c r="BB80" s="112">
        <v>7</v>
      </c>
      <c r="BC80" s="112">
        <v>7</v>
      </c>
      <c r="BD80" s="119">
        <v>6</v>
      </c>
      <c r="BE80" s="119">
        <v>6</v>
      </c>
      <c r="BF80" s="119">
        <v>6</v>
      </c>
      <c r="BG80" s="119">
        <v>6</v>
      </c>
      <c r="BH80" s="119">
        <v>6</v>
      </c>
      <c r="BI80" s="119">
        <v>6</v>
      </c>
      <c r="BJ80" s="112">
        <v>5</v>
      </c>
      <c r="BK80" s="112">
        <v>5</v>
      </c>
      <c r="BL80" s="112">
        <v>5</v>
      </c>
      <c r="BM80" s="112">
        <v>5</v>
      </c>
      <c r="BN80" s="112">
        <v>5</v>
      </c>
      <c r="BO80" s="112">
        <v>5</v>
      </c>
      <c r="BP80" s="119">
        <v>4</v>
      </c>
      <c r="BQ80" s="119">
        <v>4</v>
      </c>
      <c r="BR80" s="119">
        <v>4</v>
      </c>
      <c r="BS80" s="119">
        <v>4</v>
      </c>
      <c r="BT80" s="119">
        <v>4</v>
      </c>
      <c r="BU80" s="119">
        <v>4</v>
      </c>
    </row>
    <row r="81" spans="1:73" x14ac:dyDescent="0.25">
      <c r="A81" s="118">
        <v>129</v>
      </c>
      <c r="B81" s="112">
        <v>14</v>
      </c>
      <c r="C81" s="112">
        <v>14</v>
      </c>
      <c r="D81" s="112">
        <v>14</v>
      </c>
      <c r="E81" s="112">
        <v>14</v>
      </c>
      <c r="F81" s="112">
        <v>14</v>
      </c>
      <c r="G81" s="112">
        <v>14</v>
      </c>
      <c r="H81" s="119">
        <v>13</v>
      </c>
      <c r="I81" s="119">
        <v>13</v>
      </c>
      <c r="J81" s="119">
        <v>13</v>
      </c>
      <c r="K81" s="119">
        <v>13</v>
      </c>
      <c r="L81" s="119">
        <v>13</v>
      </c>
      <c r="M81" s="119">
        <v>13</v>
      </c>
      <c r="N81" s="112">
        <v>13</v>
      </c>
      <c r="O81" s="112">
        <v>13</v>
      </c>
      <c r="P81" s="112">
        <v>13</v>
      </c>
      <c r="Q81" s="112">
        <v>13</v>
      </c>
      <c r="R81" s="112">
        <v>13</v>
      </c>
      <c r="S81" s="112">
        <v>13</v>
      </c>
      <c r="T81" s="119">
        <v>12</v>
      </c>
      <c r="U81" s="119">
        <v>12</v>
      </c>
      <c r="V81" s="119">
        <v>12</v>
      </c>
      <c r="W81" s="119">
        <v>12</v>
      </c>
      <c r="X81" s="119">
        <v>12</v>
      </c>
      <c r="Y81" s="119">
        <v>12</v>
      </c>
      <c r="Z81" s="112">
        <v>11</v>
      </c>
      <c r="AA81" s="112">
        <v>11</v>
      </c>
      <c r="AB81" s="112">
        <v>11</v>
      </c>
      <c r="AC81" s="112">
        <v>11</v>
      </c>
      <c r="AD81" s="112">
        <v>11</v>
      </c>
      <c r="AE81" s="112">
        <v>11</v>
      </c>
      <c r="AF81" s="119">
        <v>10</v>
      </c>
      <c r="AG81" s="119">
        <v>10</v>
      </c>
      <c r="AH81" s="119">
        <v>10</v>
      </c>
      <c r="AI81" s="119">
        <v>10</v>
      </c>
      <c r="AJ81" s="119">
        <v>10</v>
      </c>
      <c r="AK81" s="119">
        <v>10</v>
      </c>
      <c r="AL81" s="112">
        <v>9</v>
      </c>
      <c r="AM81" s="112">
        <v>9</v>
      </c>
      <c r="AN81" s="112">
        <v>9</v>
      </c>
      <c r="AO81" s="112">
        <v>9</v>
      </c>
      <c r="AP81" s="112">
        <v>9</v>
      </c>
      <c r="AQ81" s="112">
        <v>9</v>
      </c>
      <c r="AR81" s="119">
        <v>8</v>
      </c>
      <c r="AS81" s="119">
        <v>8</v>
      </c>
      <c r="AT81" s="119">
        <v>8</v>
      </c>
      <c r="AU81" s="119">
        <v>8</v>
      </c>
      <c r="AV81" s="119">
        <v>8</v>
      </c>
      <c r="AW81" s="119">
        <v>8</v>
      </c>
      <c r="AX81" s="112">
        <v>7</v>
      </c>
      <c r="AY81" s="112">
        <v>7</v>
      </c>
      <c r="AZ81" s="112">
        <v>7</v>
      </c>
      <c r="BA81" s="112">
        <v>7</v>
      </c>
      <c r="BB81" s="112">
        <v>7</v>
      </c>
      <c r="BC81" s="112">
        <v>7</v>
      </c>
      <c r="BD81" s="119">
        <v>6</v>
      </c>
      <c r="BE81" s="119">
        <v>6</v>
      </c>
      <c r="BF81" s="119">
        <v>6</v>
      </c>
      <c r="BG81" s="119">
        <v>6</v>
      </c>
      <c r="BH81" s="119">
        <v>6</v>
      </c>
      <c r="BI81" s="119">
        <v>6</v>
      </c>
      <c r="BJ81" s="112">
        <v>5</v>
      </c>
      <c r="BK81" s="112">
        <v>5</v>
      </c>
      <c r="BL81" s="112">
        <v>5</v>
      </c>
      <c r="BM81" s="112">
        <v>5</v>
      </c>
      <c r="BN81" s="112">
        <v>5</v>
      </c>
      <c r="BO81" s="112">
        <v>5</v>
      </c>
      <c r="BP81" s="119">
        <v>4</v>
      </c>
      <c r="BQ81" s="119">
        <v>4</v>
      </c>
      <c r="BR81" s="119">
        <v>4</v>
      </c>
      <c r="BS81" s="119">
        <v>4</v>
      </c>
      <c r="BT81" s="119">
        <v>4</v>
      </c>
      <c r="BU81" s="119">
        <v>4</v>
      </c>
    </row>
    <row r="82" spans="1:73" x14ac:dyDescent="0.25">
      <c r="A82" s="118">
        <v>130</v>
      </c>
      <c r="B82" s="112">
        <v>14</v>
      </c>
      <c r="C82" s="112">
        <v>14</v>
      </c>
      <c r="D82" s="112">
        <v>14</v>
      </c>
      <c r="E82" s="112">
        <v>14</v>
      </c>
      <c r="F82" s="112">
        <v>14</v>
      </c>
      <c r="G82" s="112">
        <v>14</v>
      </c>
      <c r="H82" s="119">
        <v>14</v>
      </c>
      <c r="I82" s="119">
        <v>14</v>
      </c>
      <c r="J82" s="119">
        <v>14</v>
      </c>
      <c r="K82" s="119">
        <v>14</v>
      </c>
      <c r="L82" s="119">
        <v>14</v>
      </c>
      <c r="M82" s="119">
        <v>14</v>
      </c>
      <c r="N82" s="112">
        <v>13</v>
      </c>
      <c r="O82" s="112">
        <v>13</v>
      </c>
      <c r="P82" s="112">
        <v>13</v>
      </c>
      <c r="Q82" s="112">
        <v>13</v>
      </c>
      <c r="R82" s="112">
        <v>13</v>
      </c>
      <c r="S82" s="112">
        <v>13</v>
      </c>
      <c r="T82" s="119">
        <v>12</v>
      </c>
      <c r="U82" s="119">
        <v>12</v>
      </c>
      <c r="V82" s="119">
        <v>12</v>
      </c>
      <c r="W82" s="119">
        <v>12</v>
      </c>
      <c r="X82" s="119">
        <v>12</v>
      </c>
      <c r="Y82" s="119">
        <v>12</v>
      </c>
      <c r="Z82" s="112">
        <v>11</v>
      </c>
      <c r="AA82" s="112">
        <v>11</v>
      </c>
      <c r="AB82" s="112">
        <v>11</v>
      </c>
      <c r="AC82" s="112">
        <v>11</v>
      </c>
      <c r="AD82" s="112">
        <v>11</v>
      </c>
      <c r="AE82" s="112">
        <v>11</v>
      </c>
      <c r="AF82" s="119">
        <v>10</v>
      </c>
      <c r="AG82" s="119">
        <v>10</v>
      </c>
      <c r="AH82" s="119">
        <v>10</v>
      </c>
      <c r="AI82" s="119">
        <v>10</v>
      </c>
      <c r="AJ82" s="119">
        <v>10</v>
      </c>
      <c r="AK82" s="119">
        <v>10</v>
      </c>
      <c r="AL82" s="112">
        <v>9</v>
      </c>
      <c r="AM82" s="112">
        <v>9</v>
      </c>
      <c r="AN82" s="112">
        <v>9</v>
      </c>
      <c r="AO82" s="112">
        <v>9</v>
      </c>
      <c r="AP82" s="112">
        <v>9</v>
      </c>
      <c r="AQ82" s="112">
        <v>9</v>
      </c>
      <c r="AR82" s="119">
        <v>8</v>
      </c>
      <c r="AS82" s="119">
        <v>8</v>
      </c>
      <c r="AT82" s="119">
        <v>8</v>
      </c>
      <c r="AU82" s="119">
        <v>8</v>
      </c>
      <c r="AV82" s="119">
        <v>8</v>
      </c>
      <c r="AW82" s="119">
        <v>8</v>
      </c>
      <c r="AX82" s="112">
        <v>7</v>
      </c>
      <c r="AY82" s="112">
        <v>7</v>
      </c>
      <c r="AZ82" s="112">
        <v>7</v>
      </c>
      <c r="BA82" s="112">
        <v>7</v>
      </c>
      <c r="BB82" s="112">
        <v>7</v>
      </c>
      <c r="BC82" s="112">
        <v>7</v>
      </c>
      <c r="BD82" s="119">
        <v>7</v>
      </c>
      <c r="BE82" s="119">
        <v>7</v>
      </c>
      <c r="BF82" s="119">
        <v>7</v>
      </c>
      <c r="BG82" s="119">
        <v>7</v>
      </c>
      <c r="BH82" s="119">
        <v>7</v>
      </c>
      <c r="BI82" s="119">
        <v>7</v>
      </c>
      <c r="BJ82" s="112">
        <v>6</v>
      </c>
      <c r="BK82" s="112">
        <v>6</v>
      </c>
      <c r="BL82" s="112">
        <v>6</v>
      </c>
      <c r="BM82" s="112">
        <v>6</v>
      </c>
      <c r="BN82" s="112">
        <v>6</v>
      </c>
      <c r="BO82" s="112">
        <v>6</v>
      </c>
      <c r="BP82" s="119">
        <v>5</v>
      </c>
      <c r="BQ82" s="119">
        <v>5</v>
      </c>
      <c r="BR82" s="119">
        <v>5</v>
      </c>
      <c r="BS82" s="119">
        <v>5</v>
      </c>
      <c r="BT82" s="119">
        <v>5</v>
      </c>
      <c r="BU82" s="119">
        <v>5</v>
      </c>
    </row>
    <row r="83" spans="1:73" x14ac:dyDescent="0.25">
      <c r="A83" s="118">
        <v>131</v>
      </c>
      <c r="B83" s="112">
        <v>14</v>
      </c>
      <c r="C83" s="112">
        <v>14</v>
      </c>
      <c r="D83" s="112">
        <v>14</v>
      </c>
      <c r="E83" s="112">
        <v>14</v>
      </c>
      <c r="F83" s="112">
        <v>14</v>
      </c>
      <c r="G83" s="112">
        <v>14</v>
      </c>
      <c r="H83" s="119">
        <v>14</v>
      </c>
      <c r="I83" s="119">
        <v>14</v>
      </c>
      <c r="J83" s="119">
        <v>14</v>
      </c>
      <c r="K83" s="119">
        <v>14</v>
      </c>
      <c r="L83" s="119">
        <v>14</v>
      </c>
      <c r="M83" s="119">
        <v>14</v>
      </c>
      <c r="N83" s="112">
        <v>13</v>
      </c>
      <c r="O83" s="112">
        <v>13</v>
      </c>
      <c r="P83" s="112">
        <v>13</v>
      </c>
      <c r="Q83" s="112">
        <v>13</v>
      </c>
      <c r="R83" s="112">
        <v>13</v>
      </c>
      <c r="S83" s="112">
        <v>13</v>
      </c>
      <c r="T83" s="119">
        <v>12</v>
      </c>
      <c r="U83" s="119">
        <v>12</v>
      </c>
      <c r="V83" s="119">
        <v>12</v>
      </c>
      <c r="W83" s="119">
        <v>12</v>
      </c>
      <c r="X83" s="119">
        <v>12</v>
      </c>
      <c r="Y83" s="119">
        <v>12</v>
      </c>
      <c r="Z83" s="112">
        <v>12</v>
      </c>
      <c r="AA83" s="112">
        <v>12</v>
      </c>
      <c r="AB83" s="112">
        <v>12</v>
      </c>
      <c r="AC83" s="112">
        <v>12</v>
      </c>
      <c r="AD83" s="112">
        <v>12</v>
      </c>
      <c r="AE83" s="112">
        <v>12</v>
      </c>
      <c r="AF83" s="119">
        <v>11</v>
      </c>
      <c r="AG83" s="119">
        <v>11</v>
      </c>
      <c r="AH83" s="119">
        <v>11</v>
      </c>
      <c r="AI83" s="119">
        <v>11</v>
      </c>
      <c r="AJ83" s="119">
        <v>11</v>
      </c>
      <c r="AK83" s="119">
        <v>11</v>
      </c>
      <c r="AL83" s="117">
        <v>10</v>
      </c>
      <c r="AM83" s="117">
        <v>10</v>
      </c>
      <c r="AN83" s="117">
        <v>10</v>
      </c>
      <c r="AO83" s="117">
        <v>10</v>
      </c>
      <c r="AP83" s="117">
        <v>10</v>
      </c>
      <c r="AQ83" s="117">
        <v>10</v>
      </c>
      <c r="AR83" s="119">
        <v>9</v>
      </c>
      <c r="AS83" s="119">
        <v>9</v>
      </c>
      <c r="AT83" s="119">
        <v>9</v>
      </c>
      <c r="AU83" s="119">
        <v>9</v>
      </c>
      <c r="AV83" s="119">
        <v>9</v>
      </c>
      <c r="AW83" s="119">
        <v>9</v>
      </c>
      <c r="AX83" s="112">
        <v>8</v>
      </c>
      <c r="AY83" s="112">
        <v>8</v>
      </c>
      <c r="AZ83" s="112">
        <v>8</v>
      </c>
      <c r="BA83" s="112">
        <v>8</v>
      </c>
      <c r="BB83" s="112">
        <v>8</v>
      </c>
      <c r="BC83" s="112">
        <v>8</v>
      </c>
      <c r="BD83" s="119">
        <v>7</v>
      </c>
      <c r="BE83" s="119">
        <v>7</v>
      </c>
      <c r="BF83" s="119">
        <v>7</v>
      </c>
      <c r="BG83" s="119">
        <v>7</v>
      </c>
      <c r="BH83" s="119">
        <v>7</v>
      </c>
      <c r="BI83" s="119">
        <v>7</v>
      </c>
      <c r="BJ83" s="112">
        <v>6</v>
      </c>
      <c r="BK83" s="112">
        <v>6</v>
      </c>
      <c r="BL83" s="112">
        <v>6</v>
      </c>
      <c r="BM83" s="112">
        <v>6</v>
      </c>
      <c r="BN83" s="112">
        <v>6</v>
      </c>
      <c r="BO83" s="112">
        <v>6</v>
      </c>
      <c r="BP83" s="119">
        <v>5</v>
      </c>
      <c r="BQ83" s="119">
        <v>5</v>
      </c>
      <c r="BR83" s="119">
        <v>5</v>
      </c>
      <c r="BS83" s="119">
        <v>5</v>
      </c>
      <c r="BT83" s="119">
        <v>5</v>
      </c>
      <c r="BU83" s="119">
        <v>5</v>
      </c>
    </row>
    <row r="84" spans="1:73" x14ac:dyDescent="0.25">
      <c r="A84" s="118">
        <v>132</v>
      </c>
      <c r="B84" s="112">
        <v>14</v>
      </c>
      <c r="C84" s="112">
        <v>14</v>
      </c>
      <c r="D84" s="112">
        <v>14</v>
      </c>
      <c r="E84" s="112">
        <v>14</v>
      </c>
      <c r="F84" s="112">
        <v>14</v>
      </c>
      <c r="G84" s="112">
        <v>14</v>
      </c>
      <c r="H84" s="119">
        <v>14</v>
      </c>
      <c r="I84" s="119">
        <v>14</v>
      </c>
      <c r="J84" s="119">
        <v>14</v>
      </c>
      <c r="K84" s="119">
        <v>14</v>
      </c>
      <c r="L84" s="119">
        <v>14</v>
      </c>
      <c r="M84" s="119">
        <v>14</v>
      </c>
      <c r="N84" s="112">
        <v>13</v>
      </c>
      <c r="O84" s="112">
        <v>13</v>
      </c>
      <c r="P84" s="112">
        <v>13</v>
      </c>
      <c r="Q84" s="112">
        <v>13</v>
      </c>
      <c r="R84" s="112">
        <v>13</v>
      </c>
      <c r="S84" s="112">
        <v>13</v>
      </c>
      <c r="T84" s="119">
        <v>13</v>
      </c>
      <c r="U84" s="119">
        <v>13</v>
      </c>
      <c r="V84" s="119">
        <v>13</v>
      </c>
      <c r="W84" s="119">
        <v>13</v>
      </c>
      <c r="X84" s="119">
        <v>13</v>
      </c>
      <c r="Y84" s="119">
        <v>13</v>
      </c>
      <c r="Z84" s="112">
        <v>12</v>
      </c>
      <c r="AA84" s="112">
        <v>12</v>
      </c>
      <c r="AB84" s="112">
        <v>12</v>
      </c>
      <c r="AC84" s="112">
        <v>12</v>
      </c>
      <c r="AD84" s="112">
        <v>12</v>
      </c>
      <c r="AE84" s="112">
        <v>12</v>
      </c>
      <c r="AF84" s="119">
        <v>11</v>
      </c>
      <c r="AG84" s="119">
        <v>11</v>
      </c>
      <c r="AH84" s="119">
        <v>11</v>
      </c>
      <c r="AI84" s="119">
        <v>11</v>
      </c>
      <c r="AJ84" s="119">
        <v>11</v>
      </c>
      <c r="AK84" s="119">
        <v>11</v>
      </c>
      <c r="AL84" s="112">
        <v>10</v>
      </c>
      <c r="AM84" s="112">
        <v>10</v>
      </c>
      <c r="AN84" s="112">
        <v>10</v>
      </c>
      <c r="AO84" s="112">
        <v>10</v>
      </c>
      <c r="AP84" s="112">
        <v>10</v>
      </c>
      <c r="AQ84" s="112">
        <v>10</v>
      </c>
      <c r="AR84" s="119">
        <v>9</v>
      </c>
      <c r="AS84" s="119">
        <v>9</v>
      </c>
      <c r="AT84" s="119">
        <v>9</v>
      </c>
      <c r="AU84" s="119">
        <v>9</v>
      </c>
      <c r="AV84" s="119">
        <v>9</v>
      </c>
      <c r="AW84" s="119">
        <v>9</v>
      </c>
      <c r="AX84" s="112">
        <v>8</v>
      </c>
      <c r="AY84" s="112">
        <v>8</v>
      </c>
      <c r="AZ84" s="112">
        <v>8</v>
      </c>
      <c r="BA84" s="112">
        <v>8</v>
      </c>
      <c r="BB84" s="112">
        <v>8</v>
      </c>
      <c r="BC84" s="112">
        <v>8</v>
      </c>
      <c r="BD84" s="119">
        <v>7</v>
      </c>
      <c r="BE84" s="119">
        <v>7</v>
      </c>
      <c r="BF84" s="119">
        <v>7</v>
      </c>
      <c r="BG84" s="119">
        <v>7</v>
      </c>
      <c r="BH84" s="119">
        <v>7</v>
      </c>
      <c r="BI84" s="119">
        <v>7</v>
      </c>
      <c r="BJ84" s="112">
        <v>6</v>
      </c>
      <c r="BK84" s="112">
        <v>6</v>
      </c>
      <c r="BL84" s="112">
        <v>6</v>
      </c>
      <c r="BM84" s="112">
        <v>6</v>
      </c>
      <c r="BN84" s="112">
        <v>6</v>
      </c>
      <c r="BO84" s="112">
        <v>6</v>
      </c>
      <c r="BP84" s="119">
        <v>5</v>
      </c>
      <c r="BQ84" s="119">
        <v>5</v>
      </c>
      <c r="BR84" s="119">
        <v>5</v>
      </c>
      <c r="BS84" s="119">
        <v>5</v>
      </c>
      <c r="BT84" s="119">
        <v>5</v>
      </c>
      <c r="BU84" s="119">
        <v>5</v>
      </c>
    </row>
    <row r="85" spans="1:73" x14ac:dyDescent="0.25">
      <c r="A85" s="118">
        <v>133</v>
      </c>
      <c r="B85" s="112">
        <v>15</v>
      </c>
      <c r="C85" s="112">
        <v>15</v>
      </c>
      <c r="D85" s="112">
        <v>15</v>
      </c>
      <c r="E85" s="112">
        <v>15</v>
      </c>
      <c r="F85" s="112">
        <v>15</v>
      </c>
      <c r="G85" s="112">
        <v>15</v>
      </c>
      <c r="H85" s="119">
        <v>14</v>
      </c>
      <c r="I85" s="119">
        <v>14</v>
      </c>
      <c r="J85" s="119">
        <v>14</v>
      </c>
      <c r="K85" s="119">
        <v>14</v>
      </c>
      <c r="L85" s="119">
        <v>14</v>
      </c>
      <c r="M85" s="119">
        <v>14</v>
      </c>
      <c r="N85" s="112">
        <v>13</v>
      </c>
      <c r="O85" s="112">
        <v>13</v>
      </c>
      <c r="P85" s="112">
        <v>13</v>
      </c>
      <c r="Q85" s="112">
        <v>13</v>
      </c>
      <c r="R85" s="112">
        <v>13</v>
      </c>
      <c r="S85" s="112">
        <v>13</v>
      </c>
      <c r="T85" s="119">
        <v>13</v>
      </c>
      <c r="U85" s="119">
        <v>13</v>
      </c>
      <c r="V85" s="119">
        <v>13</v>
      </c>
      <c r="W85" s="119">
        <v>13</v>
      </c>
      <c r="X85" s="119">
        <v>13</v>
      </c>
      <c r="Y85" s="119">
        <v>13</v>
      </c>
      <c r="Z85" s="112">
        <v>12</v>
      </c>
      <c r="AA85" s="112">
        <v>12</v>
      </c>
      <c r="AB85" s="112">
        <v>12</v>
      </c>
      <c r="AC85" s="112">
        <v>12</v>
      </c>
      <c r="AD85" s="112">
        <v>12</v>
      </c>
      <c r="AE85" s="112">
        <v>12</v>
      </c>
      <c r="AF85" s="119">
        <v>11</v>
      </c>
      <c r="AG85" s="119">
        <v>11</v>
      </c>
      <c r="AH85" s="119">
        <v>11</v>
      </c>
      <c r="AI85" s="119">
        <v>11</v>
      </c>
      <c r="AJ85" s="119">
        <v>11</v>
      </c>
      <c r="AK85" s="119">
        <v>11</v>
      </c>
      <c r="AL85" s="112">
        <v>10</v>
      </c>
      <c r="AM85" s="112">
        <v>10</v>
      </c>
      <c r="AN85" s="112">
        <v>10</v>
      </c>
      <c r="AO85" s="112">
        <v>10</v>
      </c>
      <c r="AP85" s="112">
        <v>10</v>
      </c>
      <c r="AQ85" s="112">
        <v>10</v>
      </c>
      <c r="AR85" s="119">
        <v>9</v>
      </c>
      <c r="AS85" s="119">
        <v>9</v>
      </c>
      <c r="AT85" s="119">
        <v>9</v>
      </c>
      <c r="AU85" s="119">
        <v>9</v>
      </c>
      <c r="AV85" s="119">
        <v>9</v>
      </c>
      <c r="AW85" s="119">
        <v>9</v>
      </c>
      <c r="AX85" s="112">
        <v>8</v>
      </c>
      <c r="AY85" s="112">
        <v>8</v>
      </c>
      <c r="AZ85" s="112">
        <v>8</v>
      </c>
      <c r="BA85" s="112">
        <v>8</v>
      </c>
      <c r="BB85" s="112">
        <v>8</v>
      </c>
      <c r="BC85" s="112">
        <v>8</v>
      </c>
      <c r="BD85" s="119">
        <v>7</v>
      </c>
      <c r="BE85" s="119">
        <v>7</v>
      </c>
      <c r="BF85" s="119">
        <v>7</v>
      </c>
      <c r="BG85" s="119">
        <v>7</v>
      </c>
      <c r="BH85" s="119">
        <v>7</v>
      </c>
      <c r="BI85" s="119">
        <v>7</v>
      </c>
      <c r="BJ85" s="112">
        <v>6</v>
      </c>
      <c r="BK85" s="112">
        <v>6</v>
      </c>
      <c r="BL85" s="112">
        <v>6</v>
      </c>
      <c r="BM85" s="112">
        <v>6</v>
      </c>
      <c r="BN85" s="112">
        <v>6</v>
      </c>
      <c r="BO85" s="112">
        <v>6</v>
      </c>
      <c r="BP85" s="119">
        <v>5</v>
      </c>
      <c r="BQ85" s="119">
        <v>5</v>
      </c>
      <c r="BR85" s="119">
        <v>5</v>
      </c>
      <c r="BS85" s="119">
        <v>5</v>
      </c>
      <c r="BT85" s="119">
        <v>5</v>
      </c>
      <c r="BU85" s="119">
        <v>5</v>
      </c>
    </row>
    <row r="86" spans="1:73" x14ac:dyDescent="0.25">
      <c r="A86" s="118">
        <v>134</v>
      </c>
      <c r="B86" s="112">
        <v>15</v>
      </c>
      <c r="C86" s="112">
        <v>15</v>
      </c>
      <c r="D86" s="112">
        <v>15</v>
      </c>
      <c r="E86" s="112">
        <v>15</v>
      </c>
      <c r="F86" s="112">
        <v>15</v>
      </c>
      <c r="G86" s="112">
        <v>15</v>
      </c>
      <c r="H86" s="119">
        <v>14</v>
      </c>
      <c r="I86" s="119">
        <v>14</v>
      </c>
      <c r="J86" s="119">
        <v>14</v>
      </c>
      <c r="K86" s="119">
        <v>14</v>
      </c>
      <c r="L86" s="119">
        <v>14</v>
      </c>
      <c r="M86" s="119">
        <v>14</v>
      </c>
      <c r="N86" s="112">
        <v>14</v>
      </c>
      <c r="O86" s="112">
        <v>14</v>
      </c>
      <c r="P86" s="112">
        <v>14</v>
      </c>
      <c r="Q86" s="112">
        <v>14</v>
      </c>
      <c r="R86" s="112">
        <v>14</v>
      </c>
      <c r="S86" s="112">
        <v>14</v>
      </c>
      <c r="T86" s="119">
        <v>13</v>
      </c>
      <c r="U86" s="119">
        <v>13</v>
      </c>
      <c r="V86" s="119">
        <v>13</v>
      </c>
      <c r="W86" s="119">
        <v>13</v>
      </c>
      <c r="X86" s="119">
        <v>13</v>
      </c>
      <c r="Y86" s="119">
        <v>13</v>
      </c>
      <c r="Z86" s="112">
        <v>12</v>
      </c>
      <c r="AA86" s="112">
        <v>12</v>
      </c>
      <c r="AB86" s="112">
        <v>12</v>
      </c>
      <c r="AC86" s="112">
        <v>12</v>
      </c>
      <c r="AD86" s="112">
        <v>12</v>
      </c>
      <c r="AE86" s="112">
        <v>12</v>
      </c>
      <c r="AF86" s="119">
        <v>11</v>
      </c>
      <c r="AG86" s="119">
        <v>11</v>
      </c>
      <c r="AH86" s="119">
        <v>11</v>
      </c>
      <c r="AI86" s="119">
        <v>11</v>
      </c>
      <c r="AJ86" s="119">
        <v>11</v>
      </c>
      <c r="AK86" s="119">
        <v>11</v>
      </c>
      <c r="AL86" s="112">
        <v>10</v>
      </c>
      <c r="AM86" s="112">
        <v>10</v>
      </c>
      <c r="AN86" s="112">
        <v>10</v>
      </c>
      <c r="AO86" s="112">
        <v>10</v>
      </c>
      <c r="AP86" s="112">
        <v>10</v>
      </c>
      <c r="AQ86" s="112">
        <v>10</v>
      </c>
      <c r="AR86" s="119">
        <v>9</v>
      </c>
      <c r="AS86" s="119">
        <v>9</v>
      </c>
      <c r="AT86" s="119">
        <v>9</v>
      </c>
      <c r="AU86" s="119">
        <v>9</v>
      </c>
      <c r="AV86" s="119">
        <v>9</v>
      </c>
      <c r="AW86" s="119">
        <v>9</v>
      </c>
      <c r="AX86" s="112">
        <v>8</v>
      </c>
      <c r="AY86" s="112">
        <v>8</v>
      </c>
      <c r="AZ86" s="112">
        <v>8</v>
      </c>
      <c r="BA86" s="112">
        <v>8</v>
      </c>
      <c r="BB86" s="112">
        <v>8</v>
      </c>
      <c r="BC86" s="112">
        <v>8</v>
      </c>
      <c r="BD86" s="119">
        <v>7</v>
      </c>
      <c r="BE86" s="119">
        <v>7</v>
      </c>
      <c r="BF86" s="119">
        <v>7</v>
      </c>
      <c r="BG86" s="119">
        <v>7</v>
      </c>
      <c r="BH86" s="119">
        <v>7</v>
      </c>
      <c r="BI86" s="119">
        <v>7</v>
      </c>
      <c r="BJ86" s="112">
        <v>6</v>
      </c>
      <c r="BK86" s="112">
        <v>6</v>
      </c>
      <c r="BL86" s="112">
        <v>6</v>
      </c>
      <c r="BM86" s="112">
        <v>6</v>
      </c>
      <c r="BN86" s="112">
        <v>6</v>
      </c>
      <c r="BO86" s="112">
        <v>6</v>
      </c>
      <c r="BP86" s="119">
        <v>5</v>
      </c>
      <c r="BQ86" s="119">
        <v>5</v>
      </c>
      <c r="BR86" s="119">
        <v>5</v>
      </c>
      <c r="BS86" s="119">
        <v>5</v>
      </c>
      <c r="BT86" s="119">
        <v>5</v>
      </c>
      <c r="BU86" s="119">
        <v>5</v>
      </c>
    </row>
    <row r="87" spans="1:73" x14ac:dyDescent="0.25">
      <c r="A87" s="118">
        <v>135</v>
      </c>
      <c r="B87" s="112">
        <v>15</v>
      </c>
      <c r="C87" s="112">
        <v>15</v>
      </c>
      <c r="D87" s="112">
        <v>15</v>
      </c>
      <c r="E87" s="112">
        <v>15</v>
      </c>
      <c r="F87" s="112">
        <v>15</v>
      </c>
      <c r="G87" s="112">
        <v>15</v>
      </c>
      <c r="H87" s="119">
        <v>15</v>
      </c>
      <c r="I87" s="119">
        <v>15</v>
      </c>
      <c r="J87" s="119">
        <v>15</v>
      </c>
      <c r="K87" s="119">
        <v>15</v>
      </c>
      <c r="L87" s="119">
        <v>15</v>
      </c>
      <c r="M87" s="119">
        <v>15</v>
      </c>
      <c r="N87" s="112">
        <v>14</v>
      </c>
      <c r="O87" s="112">
        <v>14</v>
      </c>
      <c r="P87" s="112">
        <v>14</v>
      </c>
      <c r="Q87" s="112">
        <v>14</v>
      </c>
      <c r="R87" s="112">
        <v>14</v>
      </c>
      <c r="S87" s="112">
        <v>14</v>
      </c>
      <c r="T87" s="119">
        <v>13</v>
      </c>
      <c r="U87" s="119">
        <v>13</v>
      </c>
      <c r="V87" s="119">
        <v>13</v>
      </c>
      <c r="W87" s="119">
        <v>13</v>
      </c>
      <c r="X87" s="119">
        <v>13</v>
      </c>
      <c r="Y87" s="119">
        <v>13</v>
      </c>
      <c r="Z87" s="112">
        <v>12</v>
      </c>
      <c r="AA87" s="112">
        <v>12</v>
      </c>
      <c r="AB87" s="112">
        <v>12</v>
      </c>
      <c r="AC87" s="112">
        <v>12</v>
      </c>
      <c r="AD87" s="112">
        <v>12</v>
      </c>
      <c r="AE87" s="112">
        <v>12</v>
      </c>
      <c r="AF87" s="119">
        <v>11</v>
      </c>
      <c r="AG87" s="119">
        <v>11</v>
      </c>
      <c r="AH87" s="119">
        <v>11</v>
      </c>
      <c r="AI87" s="119">
        <v>11</v>
      </c>
      <c r="AJ87" s="119">
        <v>11</v>
      </c>
      <c r="AK87" s="119">
        <v>11</v>
      </c>
      <c r="AL87" s="112">
        <v>10</v>
      </c>
      <c r="AM87" s="112">
        <v>10</v>
      </c>
      <c r="AN87" s="112">
        <v>10</v>
      </c>
      <c r="AO87" s="112">
        <v>10</v>
      </c>
      <c r="AP87" s="112">
        <v>10</v>
      </c>
      <c r="AQ87" s="112">
        <v>10</v>
      </c>
      <c r="AR87" s="119">
        <v>9</v>
      </c>
      <c r="AS87" s="119">
        <v>9</v>
      </c>
      <c r="AT87" s="119">
        <v>9</v>
      </c>
      <c r="AU87" s="119">
        <v>9</v>
      </c>
      <c r="AV87" s="119">
        <v>9</v>
      </c>
      <c r="AW87" s="119">
        <v>9</v>
      </c>
      <c r="AX87" s="112">
        <v>8</v>
      </c>
      <c r="AY87" s="112">
        <v>8</v>
      </c>
      <c r="AZ87" s="112">
        <v>8</v>
      </c>
      <c r="BA87" s="112">
        <v>8</v>
      </c>
      <c r="BB87" s="112">
        <v>8</v>
      </c>
      <c r="BC87" s="112">
        <v>8</v>
      </c>
      <c r="BD87" s="119">
        <v>8</v>
      </c>
      <c r="BE87" s="119">
        <v>8</v>
      </c>
      <c r="BF87" s="119">
        <v>8</v>
      </c>
      <c r="BG87" s="119">
        <v>8</v>
      </c>
      <c r="BH87" s="119">
        <v>8</v>
      </c>
      <c r="BI87" s="119">
        <v>8</v>
      </c>
      <c r="BJ87" s="112">
        <v>7</v>
      </c>
      <c r="BK87" s="112">
        <v>7</v>
      </c>
      <c r="BL87" s="112">
        <v>7</v>
      </c>
      <c r="BM87" s="112">
        <v>7</v>
      </c>
      <c r="BN87" s="112">
        <v>7</v>
      </c>
      <c r="BO87" s="112">
        <v>7</v>
      </c>
      <c r="BP87" s="119">
        <v>6</v>
      </c>
      <c r="BQ87" s="119">
        <v>6</v>
      </c>
      <c r="BR87" s="119">
        <v>6</v>
      </c>
      <c r="BS87" s="119">
        <v>6</v>
      </c>
      <c r="BT87" s="119">
        <v>6</v>
      </c>
      <c r="BU87" s="119">
        <v>6</v>
      </c>
    </row>
    <row r="88" spans="1:73" x14ac:dyDescent="0.25">
      <c r="A88" s="118">
        <v>136</v>
      </c>
      <c r="B88" s="112">
        <v>15</v>
      </c>
      <c r="C88" s="112">
        <v>15</v>
      </c>
      <c r="D88" s="112">
        <v>15</v>
      </c>
      <c r="E88" s="112">
        <v>15</v>
      </c>
      <c r="F88" s="112">
        <v>15</v>
      </c>
      <c r="G88" s="112">
        <v>15</v>
      </c>
      <c r="H88" s="119">
        <v>15</v>
      </c>
      <c r="I88" s="119">
        <v>15</v>
      </c>
      <c r="J88" s="119">
        <v>15</v>
      </c>
      <c r="K88" s="119">
        <v>15</v>
      </c>
      <c r="L88" s="119">
        <v>15</v>
      </c>
      <c r="M88" s="119">
        <v>15</v>
      </c>
      <c r="N88" s="112">
        <v>14</v>
      </c>
      <c r="O88" s="112">
        <v>14</v>
      </c>
      <c r="P88" s="112">
        <v>14</v>
      </c>
      <c r="Q88" s="112">
        <v>14</v>
      </c>
      <c r="R88" s="112">
        <v>14</v>
      </c>
      <c r="S88" s="112">
        <v>14</v>
      </c>
      <c r="T88" s="119">
        <v>13</v>
      </c>
      <c r="U88" s="119">
        <v>13</v>
      </c>
      <c r="V88" s="119">
        <v>13</v>
      </c>
      <c r="W88" s="119">
        <v>13</v>
      </c>
      <c r="X88" s="119">
        <v>13</v>
      </c>
      <c r="Y88" s="119">
        <v>13</v>
      </c>
      <c r="Z88" s="112">
        <v>13</v>
      </c>
      <c r="AA88" s="112">
        <v>13</v>
      </c>
      <c r="AB88" s="112">
        <v>13</v>
      </c>
      <c r="AC88" s="112">
        <v>13</v>
      </c>
      <c r="AD88" s="112">
        <v>13</v>
      </c>
      <c r="AE88" s="112">
        <v>13</v>
      </c>
      <c r="AF88" s="119">
        <v>12</v>
      </c>
      <c r="AG88" s="119">
        <v>12</v>
      </c>
      <c r="AH88" s="119">
        <v>12</v>
      </c>
      <c r="AI88" s="119">
        <v>12</v>
      </c>
      <c r="AJ88" s="119">
        <v>12</v>
      </c>
      <c r="AK88" s="119">
        <v>12</v>
      </c>
      <c r="AL88" s="112">
        <v>11</v>
      </c>
      <c r="AM88" s="112">
        <v>11</v>
      </c>
      <c r="AN88" s="112">
        <v>11</v>
      </c>
      <c r="AO88" s="112">
        <v>11</v>
      </c>
      <c r="AP88" s="112">
        <v>11</v>
      </c>
      <c r="AQ88" s="112">
        <v>11</v>
      </c>
      <c r="AR88" s="120">
        <v>10</v>
      </c>
      <c r="AS88" s="120">
        <v>10</v>
      </c>
      <c r="AT88" s="120">
        <v>10</v>
      </c>
      <c r="AU88" s="120">
        <v>10</v>
      </c>
      <c r="AV88" s="120">
        <v>10</v>
      </c>
      <c r="AW88" s="120">
        <v>10</v>
      </c>
      <c r="AX88" s="112">
        <v>9</v>
      </c>
      <c r="AY88" s="112">
        <v>9</v>
      </c>
      <c r="AZ88" s="112">
        <v>9</v>
      </c>
      <c r="BA88" s="112">
        <v>9</v>
      </c>
      <c r="BB88" s="112">
        <v>9</v>
      </c>
      <c r="BC88" s="112">
        <v>9</v>
      </c>
      <c r="BD88" s="119">
        <v>8</v>
      </c>
      <c r="BE88" s="119">
        <v>8</v>
      </c>
      <c r="BF88" s="119">
        <v>8</v>
      </c>
      <c r="BG88" s="119">
        <v>8</v>
      </c>
      <c r="BH88" s="119">
        <v>8</v>
      </c>
      <c r="BI88" s="119">
        <v>8</v>
      </c>
      <c r="BJ88" s="112">
        <v>7</v>
      </c>
      <c r="BK88" s="112">
        <v>7</v>
      </c>
      <c r="BL88" s="112">
        <v>7</v>
      </c>
      <c r="BM88" s="112">
        <v>7</v>
      </c>
      <c r="BN88" s="112">
        <v>7</v>
      </c>
      <c r="BO88" s="112">
        <v>7</v>
      </c>
      <c r="BP88" s="119">
        <v>6</v>
      </c>
      <c r="BQ88" s="119">
        <v>6</v>
      </c>
      <c r="BR88" s="119">
        <v>6</v>
      </c>
      <c r="BS88" s="119">
        <v>6</v>
      </c>
      <c r="BT88" s="119">
        <v>6</v>
      </c>
      <c r="BU88" s="119">
        <v>6</v>
      </c>
    </row>
    <row r="89" spans="1:73" x14ac:dyDescent="0.25">
      <c r="A89" s="118">
        <v>137</v>
      </c>
      <c r="B89" s="112">
        <v>15</v>
      </c>
      <c r="C89" s="112">
        <v>15</v>
      </c>
      <c r="D89" s="112">
        <v>15</v>
      </c>
      <c r="E89" s="112">
        <v>15</v>
      </c>
      <c r="F89" s="112">
        <v>15</v>
      </c>
      <c r="G89" s="112">
        <v>15</v>
      </c>
      <c r="H89" s="119">
        <v>15</v>
      </c>
      <c r="I89" s="119">
        <v>15</v>
      </c>
      <c r="J89" s="119">
        <v>15</v>
      </c>
      <c r="K89" s="119">
        <v>15</v>
      </c>
      <c r="L89" s="119">
        <v>15</v>
      </c>
      <c r="M89" s="119">
        <v>15</v>
      </c>
      <c r="N89" s="112">
        <v>14</v>
      </c>
      <c r="O89" s="112">
        <v>14</v>
      </c>
      <c r="P89" s="112">
        <v>14</v>
      </c>
      <c r="Q89" s="112">
        <v>14</v>
      </c>
      <c r="R89" s="112">
        <v>14</v>
      </c>
      <c r="S89" s="112">
        <v>14</v>
      </c>
      <c r="T89" s="119">
        <v>14</v>
      </c>
      <c r="U89" s="119">
        <v>14</v>
      </c>
      <c r="V89" s="119">
        <v>14</v>
      </c>
      <c r="W89" s="119">
        <v>14</v>
      </c>
      <c r="X89" s="119">
        <v>14</v>
      </c>
      <c r="Y89" s="119">
        <v>14</v>
      </c>
      <c r="Z89" s="112">
        <v>13</v>
      </c>
      <c r="AA89" s="112">
        <v>13</v>
      </c>
      <c r="AB89" s="112">
        <v>13</v>
      </c>
      <c r="AC89" s="112">
        <v>13</v>
      </c>
      <c r="AD89" s="112">
        <v>13</v>
      </c>
      <c r="AE89" s="112">
        <v>13</v>
      </c>
      <c r="AF89" s="119">
        <v>12</v>
      </c>
      <c r="AG89" s="119">
        <v>12</v>
      </c>
      <c r="AH89" s="119">
        <v>12</v>
      </c>
      <c r="AI89" s="119">
        <v>12</v>
      </c>
      <c r="AJ89" s="119">
        <v>12</v>
      </c>
      <c r="AK89" s="119">
        <v>12</v>
      </c>
      <c r="AL89" s="112">
        <v>11</v>
      </c>
      <c r="AM89" s="112">
        <v>11</v>
      </c>
      <c r="AN89" s="112">
        <v>11</v>
      </c>
      <c r="AO89" s="112">
        <v>11</v>
      </c>
      <c r="AP89" s="112">
        <v>11</v>
      </c>
      <c r="AQ89" s="112">
        <v>11</v>
      </c>
      <c r="AR89" s="119">
        <v>10</v>
      </c>
      <c r="AS89" s="119">
        <v>10</v>
      </c>
      <c r="AT89" s="119">
        <v>10</v>
      </c>
      <c r="AU89" s="119">
        <v>10</v>
      </c>
      <c r="AV89" s="119">
        <v>10</v>
      </c>
      <c r="AW89" s="119">
        <v>10</v>
      </c>
      <c r="AX89" s="112">
        <v>9</v>
      </c>
      <c r="AY89" s="112">
        <v>9</v>
      </c>
      <c r="AZ89" s="112">
        <v>9</v>
      </c>
      <c r="BA89" s="112">
        <v>9</v>
      </c>
      <c r="BB89" s="112">
        <v>9</v>
      </c>
      <c r="BC89" s="112">
        <v>9</v>
      </c>
      <c r="BD89" s="119">
        <v>8</v>
      </c>
      <c r="BE89" s="119">
        <v>8</v>
      </c>
      <c r="BF89" s="119">
        <v>8</v>
      </c>
      <c r="BG89" s="119">
        <v>8</v>
      </c>
      <c r="BH89" s="119">
        <v>8</v>
      </c>
      <c r="BI89" s="119">
        <v>8</v>
      </c>
      <c r="BJ89" s="112">
        <v>7</v>
      </c>
      <c r="BK89" s="112">
        <v>7</v>
      </c>
      <c r="BL89" s="112">
        <v>7</v>
      </c>
      <c r="BM89" s="112">
        <v>7</v>
      </c>
      <c r="BN89" s="112">
        <v>7</v>
      </c>
      <c r="BO89" s="112">
        <v>7</v>
      </c>
      <c r="BP89" s="119">
        <v>6</v>
      </c>
      <c r="BQ89" s="119">
        <v>6</v>
      </c>
      <c r="BR89" s="119">
        <v>6</v>
      </c>
      <c r="BS89" s="119">
        <v>6</v>
      </c>
      <c r="BT89" s="119">
        <v>6</v>
      </c>
      <c r="BU89" s="119">
        <v>6</v>
      </c>
    </row>
    <row r="90" spans="1:73" x14ac:dyDescent="0.25">
      <c r="A90" s="118">
        <v>138</v>
      </c>
      <c r="B90" s="112">
        <v>16</v>
      </c>
      <c r="C90" s="112">
        <v>16</v>
      </c>
      <c r="D90" s="112">
        <v>16</v>
      </c>
      <c r="E90" s="112">
        <v>16</v>
      </c>
      <c r="F90" s="112">
        <v>16</v>
      </c>
      <c r="G90" s="112">
        <v>16</v>
      </c>
      <c r="H90" s="119">
        <v>15</v>
      </c>
      <c r="I90" s="119">
        <v>15</v>
      </c>
      <c r="J90" s="119">
        <v>15</v>
      </c>
      <c r="K90" s="119">
        <v>15</v>
      </c>
      <c r="L90" s="119">
        <v>15</v>
      </c>
      <c r="M90" s="119">
        <v>15</v>
      </c>
      <c r="N90" s="112">
        <v>14</v>
      </c>
      <c r="O90" s="112">
        <v>14</v>
      </c>
      <c r="P90" s="112">
        <v>14</v>
      </c>
      <c r="Q90" s="112">
        <v>14</v>
      </c>
      <c r="R90" s="112">
        <v>14</v>
      </c>
      <c r="S90" s="112">
        <v>14</v>
      </c>
      <c r="T90" s="119">
        <v>14</v>
      </c>
      <c r="U90" s="119">
        <v>14</v>
      </c>
      <c r="V90" s="119">
        <v>14</v>
      </c>
      <c r="W90" s="119">
        <v>14</v>
      </c>
      <c r="X90" s="119">
        <v>14</v>
      </c>
      <c r="Y90" s="119">
        <v>14</v>
      </c>
      <c r="Z90" s="112">
        <v>13</v>
      </c>
      <c r="AA90" s="112">
        <v>13</v>
      </c>
      <c r="AB90" s="112">
        <v>13</v>
      </c>
      <c r="AC90" s="112">
        <v>13</v>
      </c>
      <c r="AD90" s="112">
        <v>13</v>
      </c>
      <c r="AE90" s="112">
        <v>13</v>
      </c>
      <c r="AF90" s="119">
        <v>12</v>
      </c>
      <c r="AG90" s="119">
        <v>12</v>
      </c>
      <c r="AH90" s="119">
        <v>12</v>
      </c>
      <c r="AI90" s="119">
        <v>12</v>
      </c>
      <c r="AJ90" s="119">
        <v>12</v>
      </c>
      <c r="AK90" s="119">
        <v>12</v>
      </c>
      <c r="AL90" s="112">
        <v>11</v>
      </c>
      <c r="AM90" s="112">
        <v>11</v>
      </c>
      <c r="AN90" s="112">
        <v>11</v>
      </c>
      <c r="AO90" s="112">
        <v>11</v>
      </c>
      <c r="AP90" s="112">
        <v>11</v>
      </c>
      <c r="AQ90" s="112">
        <v>11</v>
      </c>
      <c r="AR90" s="119">
        <v>10</v>
      </c>
      <c r="AS90" s="119">
        <v>10</v>
      </c>
      <c r="AT90" s="119">
        <v>10</v>
      </c>
      <c r="AU90" s="119">
        <v>10</v>
      </c>
      <c r="AV90" s="119">
        <v>10</v>
      </c>
      <c r="AW90" s="119">
        <v>10</v>
      </c>
      <c r="AX90" s="112">
        <v>9</v>
      </c>
      <c r="AY90" s="112">
        <v>9</v>
      </c>
      <c r="AZ90" s="112">
        <v>9</v>
      </c>
      <c r="BA90" s="112">
        <v>9</v>
      </c>
      <c r="BB90" s="112">
        <v>9</v>
      </c>
      <c r="BC90" s="112">
        <v>9</v>
      </c>
      <c r="BD90" s="119">
        <v>8</v>
      </c>
      <c r="BE90" s="119">
        <v>8</v>
      </c>
      <c r="BF90" s="119">
        <v>8</v>
      </c>
      <c r="BG90" s="119">
        <v>8</v>
      </c>
      <c r="BH90" s="119">
        <v>8</v>
      </c>
      <c r="BI90" s="119">
        <v>8</v>
      </c>
      <c r="BJ90" s="112">
        <v>7</v>
      </c>
      <c r="BK90" s="112">
        <v>7</v>
      </c>
      <c r="BL90" s="112">
        <v>7</v>
      </c>
      <c r="BM90" s="112">
        <v>7</v>
      </c>
      <c r="BN90" s="112">
        <v>7</v>
      </c>
      <c r="BO90" s="112">
        <v>7</v>
      </c>
      <c r="BP90" s="119">
        <v>6</v>
      </c>
      <c r="BQ90" s="119">
        <v>6</v>
      </c>
      <c r="BR90" s="119">
        <v>6</v>
      </c>
      <c r="BS90" s="119">
        <v>6</v>
      </c>
      <c r="BT90" s="119">
        <v>6</v>
      </c>
      <c r="BU90" s="119">
        <v>6</v>
      </c>
    </row>
    <row r="91" spans="1:73" x14ac:dyDescent="0.25">
      <c r="A91" s="118">
        <v>139</v>
      </c>
      <c r="B91" s="112">
        <v>16</v>
      </c>
      <c r="C91" s="112">
        <v>16</v>
      </c>
      <c r="D91" s="112">
        <v>16</v>
      </c>
      <c r="E91" s="112">
        <v>16</v>
      </c>
      <c r="F91" s="112">
        <v>16</v>
      </c>
      <c r="G91" s="112">
        <v>16</v>
      </c>
      <c r="H91" s="119">
        <v>15</v>
      </c>
      <c r="I91" s="119">
        <v>15</v>
      </c>
      <c r="J91" s="119">
        <v>15</v>
      </c>
      <c r="K91" s="119">
        <v>15</v>
      </c>
      <c r="L91" s="119">
        <v>15</v>
      </c>
      <c r="M91" s="119">
        <v>15</v>
      </c>
      <c r="N91" s="112">
        <v>15</v>
      </c>
      <c r="O91" s="112">
        <v>15</v>
      </c>
      <c r="P91" s="112">
        <v>15</v>
      </c>
      <c r="Q91" s="112">
        <v>15</v>
      </c>
      <c r="R91" s="112">
        <v>15</v>
      </c>
      <c r="S91" s="112">
        <v>15</v>
      </c>
      <c r="T91" s="119">
        <v>14</v>
      </c>
      <c r="U91" s="119">
        <v>14</v>
      </c>
      <c r="V91" s="119">
        <v>14</v>
      </c>
      <c r="W91" s="119">
        <v>14</v>
      </c>
      <c r="X91" s="119">
        <v>14</v>
      </c>
      <c r="Y91" s="119">
        <v>14</v>
      </c>
      <c r="Z91" s="112">
        <v>13</v>
      </c>
      <c r="AA91" s="112">
        <v>13</v>
      </c>
      <c r="AB91" s="112">
        <v>13</v>
      </c>
      <c r="AC91" s="112">
        <v>13</v>
      </c>
      <c r="AD91" s="112">
        <v>13</v>
      </c>
      <c r="AE91" s="112">
        <v>13</v>
      </c>
      <c r="AF91" s="119">
        <v>12</v>
      </c>
      <c r="AG91" s="119">
        <v>12</v>
      </c>
      <c r="AH91" s="119">
        <v>12</v>
      </c>
      <c r="AI91" s="119">
        <v>12</v>
      </c>
      <c r="AJ91" s="119">
        <v>12</v>
      </c>
      <c r="AK91" s="119">
        <v>12</v>
      </c>
      <c r="AL91" s="112">
        <v>11</v>
      </c>
      <c r="AM91" s="112">
        <v>11</v>
      </c>
      <c r="AN91" s="112">
        <v>11</v>
      </c>
      <c r="AO91" s="112">
        <v>11</v>
      </c>
      <c r="AP91" s="112">
        <v>11</v>
      </c>
      <c r="AQ91" s="112">
        <v>11</v>
      </c>
      <c r="AR91" s="119">
        <v>10</v>
      </c>
      <c r="AS91" s="119">
        <v>10</v>
      </c>
      <c r="AT91" s="119">
        <v>10</v>
      </c>
      <c r="AU91" s="119">
        <v>10</v>
      </c>
      <c r="AV91" s="119">
        <v>10</v>
      </c>
      <c r="AW91" s="119">
        <v>10</v>
      </c>
      <c r="AX91" s="112">
        <v>9</v>
      </c>
      <c r="AY91" s="112">
        <v>9</v>
      </c>
      <c r="AZ91" s="112">
        <v>9</v>
      </c>
      <c r="BA91" s="112">
        <v>9</v>
      </c>
      <c r="BB91" s="112">
        <v>9</v>
      </c>
      <c r="BC91" s="112">
        <v>9</v>
      </c>
      <c r="BD91" s="119">
        <v>8</v>
      </c>
      <c r="BE91" s="119">
        <v>8</v>
      </c>
      <c r="BF91" s="119">
        <v>8</v>
      </c>
      <c r="BG91" s="119">
        <v>8</v>
      </c>
      <c r="BH91" s="119">
        <v>8</v>
      </c>
      <c r="BI91" s="119">
        <v>8</v>
      </c>
      <c r="BJ91" s="112">
        <v>7</v>
      </c>
      <c r="BK91" s="112">
        <v>7</v>
      </c>
      <c r="BL91" s="112">
        <v>7</v>
      </c>
      <c r="BM91" s="112">
        <v>7</v>
      </c>
      <c r="BN91" s="112">
        <v>7</v>
      </c>
      <c r="BO91" s="112">
        <v>7</v>
      </c>
      <c r="BP91" s="119">
        <v>6</v>
      </c>
      <c r="BQ91" s="119">
        <v>6</v>
      </c>
      <c r="BR91" s="119">
        <v>6</v>
      </c>
      <c r="BS91" s="119">
        <v>6</v>
      </c>
      <c r="BT91" s="119">
        <v>6</v>
      </c>
      <c r="BU91" s="119">
        <v>6</v>
      </c>
    </row>
    <row r="92" spans="1:73" ht="14.25" customHeight="1" x14ac:dyDescent="0.25">
      <c r="A92" s="118">
        <v>140</v>
      </c>
      <c r="B92" s="112">
        <v>16</v>
      </c>
      <c r="C92" s="112">
        <v>16</v>
      </c>
      <c r="D92" s="112">
        <v>16</v>
      </c>
      <c r="E92" s="112">
        <v>16</v>
      </c>
      <c r="F92" s="112">
        <v>16</v>
      </c>
      <c r="G92" s="112">
        <v>16</v>
      </c>
      <c r="H92" s="119">
        <v>16</v>
      </c>
      <c r="I92" s="119">
        <v>16</v>
      </c>
      <c r="J92" s="119">
        <v>16</v>
      </c>
      <c r="K92" s="119">
        <v>16</v>
      </c>
      <c r="L92" s="119">
        <v>16</v>
      </c>
      <c r="M92" s="119">
        <v>16</v>
      </c>
      <c r="N92" s="112">
        <v>15</v>
      </c>
      <c r="O92" s="112">
        <v>15</v>
      </c>
      <c r="P92" s="112">
        <v>15</v>
      </c>
      <c r="Q92" s="112">
        <v>15</v>
      </c>
      <c r="R92" s="112">
        <v>15</v>
      </c>
      <c r="S92" s="112">
        <v>15</v>
      </c>
      <c r="T92" s="119">
        <v>14</v>
      </c>
      <c r="U92" s="119">
        <v>14</v>
      </c>
      <c r="V92" s="119">
        <v>14</v>
      </c>
      <c r="W92" s="119">
        <v>14</v>
      </c>
      <c r="X92" s="119">
        <v>14</v>
      </c>
      <c r="Y92" s="119">
        <v>14</v>
      </c>
      <c r="Z92" s="112">
        <v>13</v>
      </c>
      <c r="AA92" s="112">
        <v>13</v>
      </c>
      <c r="AB92" s="112">
        <v>13</v>
      </c>
      <c r="AC92" s="112">
        <v>13</v>
      </c>
      <c r="AD92" s="112">
        <v>13</v>
      </c>
      <c r="AE92" s="112">
        <v>13</v>
      </c>
      <c r="AF92" s="119">
        <v>12</v>
      </c>
      <c r="AG92" s="119">
        <v>12</v>
      </c>
      <c r="AH92" s="119">
        <v>12</v>
      </c>
      <c r="AI92" s="119">
        <v>12</v>
      </c>
      <c r="AJ92" s="119">
        <v>12</v>
      </c>
      <c r="AK92" s="119">
        <v>12</v>
      </c>
      <c r="AL92" s="112">
        <v>11</v>
      </c>
      <c r="AM92" s="112">
        <v>11</v>
      </c>
      <c r="AN92" s="112">
        <v>11</v>
      </c>
      <c r="AO92" s="112">
        <v>11</v>
      </c>
      <c r="AP92" s="112">
        <v>11</v>
      </c>
      <c r="AQ92" s="112">
        <v>11</v>
      </c>
      <c r="AR92" s="119">
        <v>10</v>
      </c>
      <c r="AS92" s="119">
        <v>10</v>
      </c>
      <c r="AT92" s="119">
        <v>10</v>
      </c>
      <c r="AU92" s="119">
        <v>10</v>
      </c>
      <c r="AV92" s="119">
        <v>10</v>
      </c>
      <c r="AW92" s="119">
        <v>10</v>
      </c>
      <c r="AX92" s="112">
        <v>9</v>
      </c>
      <c r="AY92" s="112">
        <v>9</v>
      </c>
      <c r="AZ92" s="112">
        <v>9</v>
      </c>
      <c r="BA92" s="112">
        <v>9</v>
      </c>
      <c r="BB92" s="112">
        <v>9</v>
      </c>
      <c r="BC92" s="112">
        <v>9</v>
      </c>
      <c r="BD92" s="119">
        <v>9</v>
      </c>
      <c r="BE92" s="119">
        <v>9</v>
      </c>
      <c r="BF92" s="119">
        <v>9</v>
      </c>
      <c r="BG92" s="119">
        <v>9</v>
      </c>
      <c r="BH92" s="119">
        <v>9</v>
      </c>
      <c r="BI92" s="119">
        <v>9</v>
      </c>
      <c r="BJ92" s="112">
        <v>8</v>
      </c>
      <c r="BK92" s="112">
        <v>8</v>
      </c>
      <c r="BL92" s="112">
        <v>8</v>
      </c>
      <c r="BM92" s="112">
        <v>8</v>
      </c>
      <c r="BN92" s="112">
        <v>8</v>
      </c>
      <c r="BO92" s="112">
        <v>8</v>
      </c>
      <c r="BP92" s="119">
        <v>7</v>
      </c>
      <c r="BQ92" s="119">
        <v>7</v>
      </c>
      <c r="BR92" s="119">
        <v>7</v>
      </c>
      <c r="BS92" s="119">
        <v>7</v>
      </c>
      <c r="BT92" s="119">
        <v>7</v>
      </c>
      <c r="BU92" s="119">
        <v>7</v>
      </c>
    </row>
    <row r="93" spans="1:73" ht="13.5" customHeight="1" x14ac:dyDescent="0.25">
      <c r="A93" s="118">
        <v>141</v>
      </c>
      <c r="B93" s="112">
        <v>16</v>
      </c>
      <c r="C93" s="112">
        <v>16</v>
      </c>
      <c r="D93" s="112">
        <v>16</v>
      </c>
      <c r="E93" s="112">
        <v>16</v>
      </c>
      <c r="F93" s="112">
        <v>16</v>
      </c>
      <c r="G93" s="112">
        <v>16</v>
      </c>
      <c r="H93" s="119">
        <v>16</v>
      </c>
      <c r="I93" s="119">
        <v>16</v>
      </c>
      <c r="J93" s="119">
        <v>16</v>
      </c>
      <c r="K93" s="119">
        <v>16</v>
      </c>
      <c r="L93" s="119">
        <v>16</v>
      </c>
      <c r="M93" s="119">
        <v>16</v>
      </c>
      <c r="N93" s="112">
        <v>15</v>
      </c>
      <c r="O93" s="112">
        <v>15</v>
      </c>
      <c r="P93" s="112">
        <v>15</v>
      </c>
      <c r="Q93" s="112">
        <v>15</v>
      </c>
      <c r="R93" s="112">
        <v>15</v>
      </c>
      <c r="S93" s="112">
        <v>15</v>
      </c>
      <c r="T93" s="119">
        <v>14</v>
      </c>
      <c r="U93" s="119">
        <v>14</v>
      </c>
      <c r="V93" s="119">
        <v>14</v>
      </c>
      <c r="W93" s="119">
        <v>14</v>
      </c>
      <c r="X93" s="119">
        <v>14</v>
      </c>
      <c r="Y93" s="119">
        <v>14</v>
      </c>
      <c r="Z93" s="112">
        <v>14</v>
      </c>
      <c r="AA93" s="112">
        <v>14</v>
      </c>
      <c r="AB93" s="112">
        <v>14</v>
      </c>
      <c r="AC93" s="112">
        <v>14</v>
      </c>
      <c r="AD93" s="112">
        <v>14</v>
      </c>
      <c r="AE93" s="112">
        <v>14</v>
      </c>
      <c r="AF93" s="119">
        <v>13</v>
      </c>
      <c r="AG93" s="119">
        <v>13</v>
      </c>
      <c r="AH93" s="119">
        <v>13</v>
      </c>
      <c r="AI93" s="119">
        <v>13</v>
      </c>
      <c r="AJ93" s="119">
        <v>13</v>
      </c>
      <c r="AK93" s="119">
        <v>13</v>
      </c>
      <c r="AL93" s="112">
        <v>12</v>
      </c>
      <c r="AM93" s="112">
        <v>12</v>
      </c>
      <c r="AN93" s="112">
        <v>12</v>
      </c>
      <c r="AO93" s="112">
        <v>12</v>
      </c>
      <c r="AP93" s="112">
        <v>12</v>
      </c>
      <c r="AQ93" s="112">
        <v>12</v>
      </c>
      <c r="AR93" s="119">
        <v>11</v>
      </c>
      <c r="AS93" s="119">
        <v>11</v>
      </c>
      <c r="AT93" s="119">
        <v>11</v>
      </c>
      <c r="AU93" s="119">
        <v>11</v>
      </c>
      <c r="AV93" s="119">
        <v>11</v>
      </c>
      <c r="AW93" s="119">
        <v>11</v>
      </c>
      <c r="AX93" s="117">
        <v>10</v>
      </c>
      <c r="AY93" s="117">
        <v>10</v>
      </c>
      <c r="AZ93" s="117">
        <v>10</v>
      </c>
      <c r="BA93" s="117">
        <v>10</v>
      </c>
      <c r="BB93" s="117">
        <v>10</v>
      </c>
      <c r="BC93" s="117">
        <v>10</v>
      </c>
      <c r="BD93" s="119">
        <v>9</v>
      </c>
      <c r="BE93" s="119">
        <v>9</v>
      </c>
      <c r="BF93" s="119">
        <v>9</v>
      </c>
      <c r="BG93" s="119">
        <v>9</v>
      </c>
      <c r="BH93" s="119">
        <v>9</v>
      </c>
      <c r="BI93" s="119">
        <v>9</v>
      </c>
      <c r="BJ93" s="112">
        <v>8</v>
      </c>
      <c r="BK93" s="112">
        <v>8</v>
      </c>
      <c r="BL93" s="112">
        <v>8</v>
      </c>
      <c r="BM93" s="112">
        <v>8</v>
      </c>
      <c r="BN93" s="112">
        <v>8</v>
      </c>
      <c r="BO93" s="112">
        <v>8</v>
      </c>
      <c r="BP93" s="119">
        <v>7</v>
      </c>
      <c r="BQ93" s="119">
        <v>7</v>
      </c>
      <c r="BR93" s="119">
        <v>7</v>
      </c>
      <c r="BS93" s="119">
        <v>7</v>
      </c>
      <c r="BT93" s="119">
        <v>7</v>
      </c>
      <c r="BU93" s="119">
        <v>7</v>
      </c>
    </row>
    <row r="94" spans="1:73" x14ac:dyDescent="0.25">
      <c r="A94" s="118">
        <v>142</v>
      </c>
      <c r="B94" s="112">
        <v>16</v>
      </c>
      <c r="C94" s="112">
        <v>16</v>
      </c>
      <c r="D94" s="112">
        <v>16</v>
      </c>
      <c r="E94" s="112">
        <v>16</v>
      </c>
      <c r="F94" s="112">
        <v>16</v>
      </c>
      <c r="G94" s="112">
        <v>16</v>
      </c>
      <c r="H94" s="119">
        <v>16</v>
      </c>
      <c r="I94" s="119">
        <v>16</v>
      </c>
      <c r="J94" s="119">
        <v>16</v>
      </c>
      <c r="K94" s="119">
        <v>16</v>
      </c>
      <c r="L94" s="119">
        <v>16</v>
      </c>
      <c r="M94" s="119">
        <v>16</v>
      </c>
      <c r="N94" s="112">
        <v>15</v>
      </c>
      <c r="O94" s="112">
        <v>15</v>
      </c>
      <c r="P94" s="112">
        <v>15</v>
      </c>
      <c r="Q94" s="112">
        <v>15</v>
      </c>
      <c r="R94" s="112">
        <v>15</v>
      </c>
      <c r="S94" s="112">
        <v>15</v>
      </c>
      <c r="T94" s="119">
        <v>15</v>
      </c>
      <c r="U94" s="119">
        <v>15</v>
      </c>
      <c r="V94" s="119">
        <v>15</v>
      </c>
      <c r="W94" s="119">
        <v>15</v>
      </c>
      <c r="X94" s="119">
        <v>15</v>
      </c>
      <c r="Y94" s="119">
        <v>15</v>
      </c>
      <c r="Z94" s="112">
        <v>14</v>
      </c>
      <c r="AA94" s="112">
        <v>14</v>
      </c>
      <c r="AB94" s="112">
        <v>14</v>
      </c>
      <c r="AC94" s="112">
        <v>14</v>
      </c>
      <c r="AD94" s="112">
        <v>14</v>
      </c>
      <c r="AE94" s="112">
        <v>14</v>
      </c>
      <c r="AF94" s="119">
        <v>13</v>
      </c>
      <c r="AG94" s="119">
        <v>13</v>
      </c>
      <c r="AH94" s="119">
        <v>13</v>
      </c>
      <c r="AI94" s="119">
        <v>13</v>
      </c>
      <c r="AJ94" s="119">
        <v>13</v>
      </c>
      <c r="AK94" s="119">
        <v>13</v>
      </c>
      <c r="AL94" s="112">
        <v>12</v>
      </c>
      <c r="AM94" s="112">
        <v>12</v>
      </c>
      <c r="AN94" s="112">
        <v>12</v>
      </c>
      <c r="AO94" s="112">
        <v>12</v>
      </c>
      <c r="AP94" s="112">
        <v>12</v>
      </c>
      <c r="AQ94" s="112">
        <v>12</v>
      </c>
      <c r="AR94" s="119">
        <v>11</v>
      </c>
      <c r="AS94" s="119">
        <v>11</v>
      </c>
      <c r="AT94" s="119">
        <v>11</v>
      </c>
      <c r="AU94" s="119">
        <v>11</v>
      </c>
      <c r="AV94" s="119">
        <v>11</v>
      </c>
      <c r="AW94" s="119">
        <v>11</v>
      </c>
      <c r="AX94" s="112">
        <v>10</v>
      </c>
      <c r="AY94" s="112">
        <v>10</v>
      </c>
      <c r="AZ94" s="112">
        <v>10</v>
      </c>
      <c r="BA94" s="112">
        <v>10</v>
      </c>
      <c r="BB94" s="112">
        <v>10</v>
      </c>
      <c r="BC94" s="112">
        <v>10</v>
      </c>
      <c r="BD94" s="119">
        <v>9</v>
      </c>
      <c r="BE94" s="119">
        <v>9</v>
      </c>
      <c r="BF94" s="119">
        <v>9</v>
      </c>
      <c r="BG94" s="119">
        <v>9</v>
      </c>
      <c r="BH94" s="119">
        <v>9</v>
      </c>
      <c r="BI94" s="119">
        <v>9</v>
      </c>
      <c r="BJ94" s="112">
        <v>8</v>
      </c>
      <c r="BK94" s="112">
        <v>8</v>
      </c>
      <c r="BL94" s="112">
        <v>8</v>
      </c>
      <c r="BM94" s="112">
        <v>8</v>
      </c>
      <c r="BN94" s="112">
        <v>8</v>
      </c>
      <c r="BO94" s="112">
        <v>8</v>
      </c>
      <c r="BP94" s="119">
        <v>7</v>
      </c>
      <c r="BQ94" s="119">
        <v>7</v>
      </c>
      <c r="BR94" s="119">
        <v>7</v>
      </c>
      <c r="BS94" s="119">
        <v>7</v>
      </c>
      <c r="BT94" s="119">
        <v>7</v>
      </c>
      <c r="BU94" s="119">
        <v>7</v>
      </c>
    </row>
    <row r="95" spans="1:73" x14ac:dyDescent="0.25">
      <c r="A95" s="118">
        <v>143</v>
      </c>
      <c r="B95" s="112">
        <v>17</v>
      </c>
      <c r="C95" s="112">
        <v>17</v>
      </c>
      <c r="D95" s="112">
        <v>17</v>
      </c>
      <c r="E95" s="112">
        <v>17</v>
      </c>
      <c r="F95" s="112">
        <v>17</v>
      </c>
      <c r="G95" s="112">
        <v>17</v>
      </c>
      <c r="H95" s="119">
        <v>16</v>
      </c>
      <c r="I95" s="119">
        <v>16</v>
      </c>
      <c r="J95" s="119">
        <v>16</v>
      </c>
      <c r="K95" s="119">
        <v>16</v>
      </c>
      <c r="L95" s="119">
        <v>16</v>
      </c>
      <c r="M95" s="119">
        <v>16</v>
      </c>
      <c r="N95" s="112">
        <v>15</v>
      </c>
      <c r="O95" s="112">
        <v>15</v>
      </c>
      <c r="P95" s="112">
        <v>15</v>
      </c>
      <c r="Q95" s="112">
        <v>15</v>
      </c>
      <c r="R95" s="112">
        <v>15</v>
      </c>
      <c r="S95" s="112">
        <v>15</v>
      </c>
      <c r="T95" s="119">
        <v>15</v>
      </c>
      <c r="U95" s="119">
        <v>15</v>
      </c>
      <c r="V95" s="119">
        <v>15</v>
      </c>
      <c r="W95" s="119">
        <v>15</v>
      </c>
      <c r="X95" s="119">
        <v>15</v>
      </c>
      <c r="Y95" s="119">
        <v>15</v>
      </c>
      <c r="Z95" s="112">
        <v>14</v>
      </c>
      <c r="AA95" s="112">
        <v>14</v>
      </c>
      <c r="AB95" s="112">
        <v>14</v>
      </c>
      <c r="AC95" s="112">
        <v>14</v>
      </c>
      <c r="AD95" s="112">
        <v>14</v>
      </c>
      <c r="AE95" s="112">
        <v>14</v>
      </c>
      <c r="AF95" s="119">
        <v>13</v>
      </c>
      <c r="AG95" s="119">
        <v>13</v>
      </c>
      <c r="AH95" s="119">
        <v>13</v>
      </c>
      <c r="AI95" s="119">
        <v>13</v>
      </c>
      <c r="AJ95" s="119">
        <v>13</v>
      </c>
      <c r="AK95" s="119">
        <v>13</v>
      </c>
      <c r="AL95" s="112">
        <v>12</v>
      </c>
      <c r="AM95" s="112">
        <v>12</v>
      </c>
      <c r="AN95" s="112">
        <v>12</v>
      </c>
      <c r="AO95" s="112">
        <v>12</v>
      </c>
      <c r="AP95" s="112">
        <v>12</v>
      </c>
      <c r="AQ95" s="112">
        <v>12</v>
      </c>
      <c r="AR95" s="119">
        <v>11</v>
      </c>
      <c r="AS95" s="119">
        <v>11</v>
      </c>
      <c r="AT95" s="119">
        <v>11</v>
      </c>
      <c r="AU95" s="119">
        <v>11</v>
      </c>
      <c r="AV95" s="119">
        <v>11</v>
      </c>
      <c r="AW95" s="119">
        <v>11</v>
      </c>
      <c r="AX95" s="112">
        <v>10</v>
      </c>
      <c r="AY95" s="112">
        <v>10</v>
      </c>
      <c r="AZ95" s="112">
        <v>10</v>
      </c>
      <c r="BA95" s="112">
        <v>10</v>
      </c>
      <c r="BB95" s="112">
        <v>10</v>
      </c>
      <c r="BC95" s="112">
        <v>10</v>
      </c>
      <c r="BD95" s="119">
        <v>9</v>
      </c>
      <c r="BE95" s="119">
        <v>9</v>
      </c>
      <c r="BF95" s="119">
        <v>9</v>
      </c>
      <c r="BG95" s="119">
        <v>9</v>
      </c>
      <c r="BH95" s="119">
        <v>9</v>
      </c>
      <c r="BI95" s="119">
        <v>9</v>
      </c>
      <c r="BJ95" s="112">
        <v>8</v>
      </c>
      <c r="BK95" s="112">
        <v>8</v>
      </c>
      <c r="BL95" s="112">
        <v>8</v>
      </c>
      <c r="BM95" s="112">
        <v>8</v>
      </c>
      <c r="BN95" s="112">
        <v>8</v>
      </c>
      <c r="BO95" s="112">
        <v>8</v>
      </c>
      <c r="BP95" s="119">
        <v>7</v>
      </c>
      <c r="BQ95" s="119">
        <v>7</v>
      </c>
      <c r="BR95" s="119">
        <v>7</v>
      </c>
      <c r="BS95" s="119">
        <v>7</v>
      </c>
      <c r="BT95" s="119">
        <v>7</v>
      </c>
      <c r="BU95" s="119">
        <v>7</v>
      </c>
    </row>
    <row r="96" spans="1:73" x14ac:dyDescent="0.25">
      <c r="A96" s="118">
        <v>144</v>
      </c>
      <c r="B96" s="112">
        <v>17</v>
      </c>
      <c r="C96" s="112">
        <v>17</v>
      </c>
      <c r="D96" s="112">
        <v>17</v>
      </c>
      <c r="E96" s="112">
        <v>17</v>
      </c>
      <c r="F96" s="112">
        <v>17</v>
      </c>
      <c r="G96" s="112">
        <v>17</v>
      </c>
      <c r="H96" s="119">
        <v>16</v>
      </c>
      <c r="I96" s="119">
        <v>16</v>
      </c>
      <c r="J96" s="119">
        <v>16</v>
      </c>
      <c r="K96" s="119">
        <v>16</v>
      </c>
      <c r="L96" s="119">
        <v>16</v>
      </c>
      <c r="M96" s="119">
        <v>16</v>
      </c>
      <c r="N96" s="112">
        <v>16</v>
      </c>
      <c r="O96" s="112">
        <v>16</v>
      </c>
      <c r="P96" s="112">
        <v>16</v>
      </c>
      <c r="Q96" s="112">
        <v>16</v>
      </c>
      <c r="R96" s="112">
        <v>16</v>
      </c>
      <c r="S96" s="112">
        <v>16</v>
      </c>
      <c r="T96" s="119">
        <v>15</v>
      </c>
      <c r="U96" s="119">
        <v>15</v>
      </c>
      <c r="V96" s="119">
        <v>15</v>
      </c>
      <c r="W96" s="119">
        <v>15</v>
      </c>
      <c r="X96" s="119">
        <v>15</v>
      </c>
      <c r="Y96" s="119">
        <v>15</v>
      </c>
      <c r="Z96" s="112">
        <v>14</v>
      </c>
      <c r="AA96" s="112">
        <v>14</v>
      </c>
      <c r="AB96" s="112">
        <v>14</v>
      </c>
      <c r="AC96" s="112">
        <v>14</v>
      </c>
      <c r="AD96" s="112">
        <v>14</v>
      </c>
      <c r="AE96" s="112">
        <v>14</v>
      </c>
      <c r="AF96" s="119">
        <v>13</v>
      </c>
      <c r="AG96" s="119">
        <v>13</v>
      </c>
      <c r="AH96" s="119">
        <v>13</v>
      </c>
      <c r="AI96" s="119">
        <v>13</v>
      </c>
      <c r="AJ96" s="119">
        <v>13</v>
      </c>
      <c r="AK96" s="119">
        <v>13</v>
      </c>
      <c r="AL96" s="112">
        <v>12</v>
      </c>
      <c r="AM96" s="112">
        <v>12</v>
      </c>
      <c r="AN96" s="112">
        <v>12</v>
      </c>
      <c r="AO96" s="112">
        <v>12</v>
      </c>
      <c r="AP96" s="112">
        <v>12</v>
      </c>
      <c r="AQ96" s="112">
        <v>12</v>
      </c>
      <c r="AR96" s="119">
        <v>11</v>
      </c>
      <c r="AS96" s="119">
        <v>11</v>
      </c>
      <c r="AT96" s="119">
        <v>11</v>
      </c>
      <c r="AU96" s="119">
        <v>11</v>
      </c>
      <c r="AV96" s="119">
        <v>11</v>
      </c>
      <c r="AW96" s="119">
        <v>11</v>
      </c>
      <c r="AX96" s="112">
        <v>10</v>
      </c>
      <c r="AY96" s="112">
        <v>10</v>
      </c>
      <c r="AZ96" s="112">
        <v>10</v>
      </c>
      <c r="BA96" s="112">
        <v>10</v>
      </c>
      <c r="BB96" s="112">
        <v>10</v>
      </c>
      <c r="BC96" s="112">
        <v>10</v>
      </c>
      <c r="BD96" s="119">
        <v>9</v>
      </c>
      <c r="BE96" s="119">
        <v>9</v>
      </c>
      <c r="BF96" s="119">
        <v>9</v>
      </c>
      <c r="BG96" s="119">
        <v>9</v>
      </c>
      <c r="BH96" s="119">
        <v>9</v>
      </c>
      <c r="BI96" s="119">
        <v>9</v>
      </c>
      <c r="BJ96" s="112">
        <v>8</v>
      </c>
      <c r="BK96" s="112">
        <v>8</v>
      </c>
      <c r="BL96" s="112">
        <v>8</v>
      </c>
      <c r="BM96" s="112">
        <v>8</v>
      </c>
      <c r="BN96" s="112">
        <v>8</v>
      </c>
      <c r="BO96" s="112">
        <v>8</v>
      </c>
      <c r="BP96" s="119">
        <v>7</v>
      </c>
      <c r="BQ96" s="119">
        <v>7</v>
      </c>
      <c r="BR96" s="119">
        <v>7</v>
      </c>
      <c r="BS96" s="119">
        <v>7</v>
      </c>
      <c r="BT96" s="119">
        <v>7</v>
      </c>
      <c r="BU96" s="119">
        <v>7</v>
      </c>
    </row>
    <row r="97" spans="1:73" x14ac:dyDescent="0.25">
      <c r="A97" s="118">
        <v>145</v>
      </c>
      <c r="B97" s="112">
        <v>17</v>
      </c>
      <c r="C97" s="112">
        <v>17</v>
      </c>
      <c r="D97" s="112">
        <v>17</v>
      </c>
      <c r="E97" s="112">
        <v>17</v>
      </c>
      <c r="F97" s="112">
        <v>17</v>
      </c>
      <c r="G97" s="112">
        <v>17</v>
      </c>
      <c r="H97" s="119">
        <v>17</v>
      </c>
      <c r="I97" s="119">
        <v>17</v>
      </c>
      <c r="J97" s="119">
        <v>17</v>
      </c>
      <c r="K97" s="119">
        <v>17</v>
      </c>
      <c r="L97" s="119">
        <v>17</v>
      </c>
      <c r="M97" s="119">
        <v>17</v>
      </c>
      <c r="N97" s="112">
        <v>16</v>
      </c>
      <c r="O97" s="112">
        <v>16</v>
      </c>
      <c r="P97" s="112">
        <v>16</v>
      </c>
      <c r="Q97" s="112">
        <v>16</v>
      </c>
      <c r="R97" s="112">
        <v>16</v>
      </c>
      <c r="S97" s="112">
        <v>16</v>
      </c>
      <c r="T97" s="119">
        <v>15</v>
      </c>
      <c r="U97" s="119">
        <v>15</v>
      </c>
      <c r="V97" s="119">
        <v>15</v>
      </c>
      <c r="W97" s="119">
        <v>15</v>
      </c>
      <c r="X97" s="119">
        <v>15</v>
      </c>
      <c r="Y97" s="119">
        <v>15</v>
      </c>
      <c r="Z97" s="112">
        <v>14</v>
      </c>
      <c r="AA97" s="112">
        <v>14</v>
      </c>
      <c r="AB97" s="112">
        <v>14</v>
      </c>
      <c r="AC97" s="112">
        <v>14</v>
      </c>
      <c r="AD97" s="112">
        <v>14</v>
      </c>
      <c r="AE97" s="112">
        <v>14</v>
      </c>
      <c r="AF97" s="119">
        <v>13</v>
      </c>
      <c r="AG97" s="119">
        <v>13</v>
      </c>
      <c r="AH97" s="119">
        <v>13</v>
      </c>
      <c r="AI97" s="119">
        <v>13</v>
      </c>
      <c r="AJ97" s="119">
        <v>13</v>
      </c>
      <c r="AK97" s="119">
        <v>13</v>
      </c>
      <c r="AL97" s="112">
        <v>12</v>
      </c>
      <c r="AM97" s="112">
        <v>12</v>
      </c>
      <c r="AN97" s="112">
        <v>12</v>
      </c>
      <c r="AO97" s="112">
        <v>12</v>
      </c>
      <c r="AP97" s="112">
        <v>12</v>
      </c>
      <c r="AQ97" s="112">
        <v>12</v>
      </c>
      <c r="AR97" s="119">
        <v>11</v>
      </c>
      <c r="AS97" s="119">
        <v>11</v>
      </c>
      <c r="AT97" s="119">
        <v>11</v>
      </c>
      <c r="AU97" s="119">
        <v>11</v>
      </c>
      <c r="AV97" s="119">
        <v>11</v>
      </c>
      <c r="AW97" s="119">
        <v>11</v>
      </c>
      <c r="AX97" s="112">
        <v>10</v>
      </c>
      <c r="AY97" s="112">
        <v>10</v>
      </c>
      <c r="AZ97" s="112">
        <v>10</v>
      </c>
      <c r="BA97" s="112">
        <v>10</v>
      </c>
      <c r="BB97" s="112">
        <v>10</v>
      </c>
      <c r="BC97" s="112">
        <v>10</v>
      </c>
      <c r="BD97" s="120">
        <v>10</v>
      </c>
      <c r="BE97" s="120">
        <v>10</v>
      </c>
      <c r="BF97" s="120">
        <v>10</v>
      </c>
      <c r="BG97" s="120">
        <v>10</v>
      </c>
      <c r="BH97" s="120">
        <v>10</v>
      </c>
      <c r="BI97" s="120">
        <v>10</v>
      </c>
      <c r="BJ97" s="112">
        <v>9</v>
      </c>
      <c r="BK97" s="112">
        <v>9</v>
      </c>
      <c r="BL97" s="112">
        <v>9</v>
      </c>
      <c r="BM97" s="112">
        <v>9</v>
      </c>
      <c r="BN97" s="112">
        <v>9</v>
      </c>
      <c r="BO97" s="112">
        <v>9</v>
      </c>
      <c r="BP97" s="119">
        <v>8</v>
      </c>
      <c r="BQ97" s="119">
        <v>8</v>
      </c>
      <c r="BR97" s="119">
        <v>8</v>
      </c>
      <c r="BS97" s="119">
        <v>8</v>
      </c>
      <c r="BT97" s="119">
        <v>8</v>
      </c>
      <c r="BU97" s="119">
        <v>8</v>
      </c>
    </row>
    <row r="98" spans="1:73" x14ac:dyDescent="0.25">
      <c r="A98" s="118">
        <v>146</v>
      </c>
      <c r="B98" s="112">
        <v>17</v>
      </c>
      <c r="C98" s="112">
        <v>17</v>
      </c>
      <c r="D98" s="112">
        <v>17</v>
      </c>
      <c r="E98" s="112">
        <v>17</v>
      </c>
      <c r="F98" s="112">
        <v>17</v>
      </c>
      <c r="G98" s="112">
        <v>17</v>
      </c>
      <c r="H98" s="119">
        <v>17</v>
      </c>
      <c r="I98" s="119">
        <v>17</v>
      </c>
      <c r="J98" s="119">
        <v>17</v>
      </c>
      <c r="K98" s="119">
        <v>17</v>
      </c>
      <c r="L98" s="119">
        <v>17</v>
      </c>
      <c r="M98" s="119">
        <v>17</v>
      </c>
      <c r="N98" s="112">
        <v>16</v>
      </c>
      <c r="O98" s="112">
        <v>16</v>
      </c>
      <c r="P98" s="112">
        <v>16</v>
      </c>
      <c r="Q98" s="112">
        <v>16</v>
      </c>
      <c r="R98" s="112">
        <v>16</v>
      </c>
      <c r="S98" s="112">
        <v>16</v>
      </c>
      <c r="T98" s="119">
        <v>15</v>
      </c>
      <c r="U98" s="119">
        <v>15</v>
      </c>
      <c r="V98" s="119">
        <v>15</v>
      </c>
      <c r="W98" s="119">
        <v>15</v>
      </c>
      <c r="X98" s="119">
        <v>15</v>
      </c>
      <c r="Y98" s="119">
        <v>15</v>
      </c>
      <c r="Z98" s="112">
        <v>15</v>
      </c>
      <c r="AA98" s="112">
        <v>15</v>
      </c>
      <c r="AB98" s="112">
        <v>15</v>
      </c>
      <c r="AC98" s="112">
        <v>15</v>
      </c>
      <c r="AD98" s="112">
        <v>15</v>
      </c>
      <c r="AE98" s="112">
        <v>15</v>
      </c>
      <c r="AF98" s="119">
        <v>14</v>
      </c>
      <c r="AG98" s="119">
        <v>14</v>
      </c>
      <c r="AH98" s="119">
        <v>14</v>
      </c>
      <c r="AI98" s="119">
        <v>14</v>
      </c>
      <c r="AJ98" s="119">
        <v>14</v>
      </c>
      <c r="AK98" s="119">
        <v>14</v>
      </c>
      <c r="AL98" s="112">
        <v>13</v>
      </c>
      <c r="AM98" s="112">
        <v>13</v>
      </c>
      <c r="AN98" s="112">
        <v>13</v>
      </c>
      <c r="AO98" s="112">
        <v>13</v>
      </c>
      <c r="AP98" s="112">
        <v>13</v>
      </c>
      <c r="AQ98" s="112">
        <v>13</v>
      </c>
      <c r="AR98" s="119">
        <v>12</v>
      </c>
      <c r="AS98" s="119">
        <v>12</v>
      </c>
      <c r="AT98" s="119">
        <v>12</v>
      </c>
      <c r="AU98" s="119">
        <v>12</v>
      </c>
      <c r="AV98" s="119">
        <v>12</v>
      </c>
      <c r="AW98" s="119">
        <v>12</v>
      </c>
      <c r="AX98" s="112">
        <v>11</v>
      </c>
      <c r="AY98" s="112">
        <v>11</v>
      </c>
      <c r="AZ98" s="112">
        <v>11</v>
      </c>
      <c r="BA98" s="112">
        <v>11</v>
      </c>
      <c r="BB98" s="112">
        <v>11</v>
      </c>
      <c r="BC98" s="112">
        <v>11</v>
      </c>
      <c r="BD98" s="119">
        <v>10</v>
      </c>
      <c r="BE98" s="119">
        <v>10</v>
      </c>
      <c r="BF98" s="119">
        <v>10</v>
      </c>
      <c r="BG98" s="119">
        <v>10</v>
      </c>
      <c r="BH98" s="119">
        <v>10</v>
      </c>
      <c r="BI98" s="119">
        <v>10</v>
      </c>
      <c r="BJ98" s="112">
        <v>9</v>
      </c>
      <c r="BK98" s="112">
        <v>9</v>
      </c>
      <c r="BL98" s="112">
        <v>9</v>
      </c>
      <c r="BM98" s="112">
        <v>9</v>
      </c>
      <c r="BN98" s="112">
        <v>9</v>
      </c>
      <c r="BO98" s="112">
        <v>9</v>
      </c>
      <c r="BP98" s="119">
        <v>8</v>
      </c>
      <c r="BQ98" s="119">
        <v>8</v>
      </c>
      <c r="BR98" s="119">
        <v>8</v>
      </c>
      <c r="BS98" s="119">
        <v>8</v>
      </c>
      <c r="BT98" s="119">
        <v>8</v>
      </c>
      <c r="BU98" s="119">
        <v>8</v>
      </c>
    </row>
    <row r="99" spans="1:73" x14ac:dyDescent="0.25">
      <c r="A99" s="118">
        <v>147</v>
      </c>
      <c r="B99" s="112">
        <v>17</v>
      </c>
      <c r="C99" s="112">
        <v>17</v>
      </c>
      <c r="D99" s="112">
        <v>17</v>
      </c>
      <c r="E99" s="112">
        <v>17</v>
      </c>
      <c r="F99" s="112">
        <v>17</v>
      </c>
      <c r="G99" s="112">
        <v>17</v>
      </c>
      <c r="H99" s="119">
        <v>17</v>
      </c>
      <c r="I99" s="119">
        <v>17</v>
      </c>
      <c r="J99" s="119">
        <v>17</v>
      </c>
      <c r="K99" s="119">
        <v>17</v>
      </c>
      <c r="L99" s="119">
        <v>17</v>
      </c>
      <c r="M99" s="119">
        <v>17</v>
      </c>
      <c r="N99" s="112">
        <v>16</v>
      </c>
      <c r="O99" s="112">
        <v>16</v>
      </c>
      <c r="P99" s="112">
        <v>16</v>
      </c>
      <c r="Q99" s="112">
        <v>16</v>
      </c>
      <c r="R99" s="112">
        <v>16</v>
      </c>
      <c r="S99" s="112">
        <v>16</v>
      </c>
      <c r="T99" s="119">
        <v>16</v>
      </c>
      <c r="U99" s="119">
        <v>16</v>
      </c>
      <c r="V99" s="119">
        <v>16</v>
      </c>
      <c r="W99" s="119">
        <v>16</v>
      </c>
      <c r="X99" s="119">
        <v>16</v>
      </c>
      <c r="Y99" s="119">
        <v>16</v>
      </c>
      <c r="Z99" s="112">
        <v>15</v>
      </c>
      <c r="AA99" s="112">
        <v>15</v>
      </c>
      <c r="AB99" s="112">
        <v>15</v>
      </c>
      <c r="AC99" s="112">
        <v>15</v>
      </c>
      <c r="AD99" s="112">
        <v>15</v>
      </c>
      <c r="AE99" s="112">
        <v>15</v>
      </c>
      <c r="AF99" s="119">
        <v>14</v>
      </c>
      <c r="AG99" s="119">
        <v>14</v>
      </c>
      <c r="AH99" s="119">
        <v>14</v>
      </c>
      <c r="AI99" s="119">
        <v>14</v>
      </c>
      <c r="AJ99" s="119">
        <v>14</v>
      </c>
      <c r="AK99" s="119">
        <v>14</v>
      </c>
      <c r="AL99" s="112">
        <v>13</v>
      </c>
      <c r="AM99" s="112">
        <v>13</v>
      </c>
      <c r="AN99" s="112">
        <v>13</v>
      </c>
      <c r="AO99" s="112">
        <v>13</v>
      </c>
      <c r="AP99" s="112">
        <v>13</v>
      </c>
      <c r="AQ99" s="112">
        <v>13</v>
      </c>
      <c r="AR99" s="119">
        <v>12</v>
      </c>
      <c r="AS99" s="119">
        <v>12</v>
      </c>
      <c r="AT99" s="119">
        <v>12</v>
      </c>
      <c r="AU99" s="119">
        <v>12</v>
      </c>
      <c r="AV99" s="119">
        <v>12</v>
      </c>
      <c r="AW99" s="119">
        <v>12</v>
      </c>
      <c r="AX99" s="112">
        <v>11</v>
      </c>
      <c r="AY99" s="112">
        <v>11</v>
      </c>
      <c r="AZ99" s="112">
        <v>11</v>
      </c>
      <c r="BA99" s="112">
        <v>11</v>
      </c>
      <c r="BB99" s="112">
        <v>11</v>
      </c>
      <c r="BC99" s="112">
        <v>11</v>
      </c>
      <c r="BD99" s="119">
        <v>10</v>
      </c>
      <c r="BE99" s="119">
        <v>10</v>
      </c>
      <c r="BF99" s="119">
        <v>10</v>
      </c>
      <c r="BG99" s="119">
        <v>10</v>
      </c>
      <c r="BH99" s="119">
        <v>10</v>
      </c>
      <c r="BI99" s="119">
        <v>10</v>
      </c>
      <c r="BJ99" s="112">
        <v>9</v>
      </c>
      <c r="BK99" s="112">
        <v>9</v>
      </c>
      <c r="BL99" s="112">
        <v>9</v>
      </c>
      <c r="BM99" s="112">
        <v>9</v>
      </c>
      <c r="BN99" s="112">
        <v>9</v>
      </c>
      <c r="BO99" s="112">
        <v>9</v>
      </c>
      <c r="BP99" s="119">
        <v>8</v>
      </c>
      <c r="BQ99" s="119">
        <v>8</v>
      </c>
      <c r="BR99" s="119">
        <v>8</v>
      </c>
      <c r="BS99" s="119">
        <v>8</v>
      </c>
      <c r="BT99" s="119">
        <v>8</v>
      </c>
      <c r="BU99" s="119">
        <v>8</v>
      </c>
    </row>
    <row r="100" spans="1:73" x14ac:dyDescent="0.25">
      <c r="A100" s="118">
        <v>148</v>
      </c>
      <c r="B100" s="112">
        <v>18</v>
      </c>
      <c r="C100" s="112">
        <v>18</v>
      </c>
      <c r="D100" s="112">
        <v>18</v>
      </c>
      <c r="E100" s="112">
        <v>18</v>
      </c>
      <c r="F100" s="112">
        <v>18</v>
      </c>
      <c r="G100" s="112">
        <v>18</v>
      </c>
      <c r="H100" s="119">
        <v>17</v>
      </c>
      <c r="I100" s="119">
        <v>17</v>
      </c>
      <c r="J100" s="119">
        <v>17</v>
      </c>
      <c r="K100" s="119">
        <v>17</v>
      </c>
      <c r="L100" s="119">
        <v>17</v>
      </c>
      <c r="M100" s="119">
        <v>17</v>
      </c>
      <c r="N100" s="112">
        <v>16</v>
      </c>
      <c r="O100" s="112">
        <v>16</v>
      </c>
      <c r="P100" s="112">
        <v>16</v>
      </c>
      <c r="Q100" s="112">
        <v>16</v>
      </c>
      <c r="R100" s="112">
        <v>16</v>
      </c>
      <c r="S100" s="112">
        <v>16</v>
      </c>
      <c r="T100" s="119">
        <v>16</v>
      </c>
      <c r="U100" s="119">
        <v>16</v>
      </c>
      <c r="V100" s="119">
        <v>16</v>
      </c>
      <c r="W100" s="119">
        <v>16</v>
      </c>
      <c r="X100" s="119">
        <v>16</v>
      </c>
      <c r="Y100" s="119">
        <v>16</v>
      </c>
      <c r="Z100" s="112">
        <v>15</v>
      </c>
      <c r="AA100" s="112">
        <v>15</v>
      </c>
      <c r="AB100" s="112">
        <v>15</v>
      </c>
      <c r="AC100" s="112">
        <v>15</v>
      </c>
      <c r="AD100" s="112">
        <v>15</v>
      </c>
      <c r="AE100" s="112">
        <v>15</v>
      </c>
      <c r="AF100" s="119">
        <v>14</v>
      </c>
      <c r="AG100" s="119">
        <v>14</v>
      </c>
      <c r="AH100" s="119">
        <v>14</v>
      </c>
      <c r="AI100" s="119">
        <v>14</v>
      </c>
      <c r="AJ100" s="119">
        <v>14</v>
      </c>
      <c r="AK100" s="119">
        <v>14</v>
      </c>
      <c r="AL100" s="112">
        <v>13</v>
      </c>
      <c r="AM100" s="112">
        <v>13</v>
      </c>
      <c r="AN100" s="112">
        <v>13</v>
      </c>
      <c r="AO100" s="112">
        <v>13</v>
      </c>
      <c r="AP100" s="112">
        <v>13</v>
      </c>
      <c r="AQ100" s="112">
        <v>13</v>
      </c>
      <c r="AR100" s="119">
        <v>12</v>
      </c>
      <c r="AS100" s="119">
        <v>12</v>
      </c>
      <c r="AT100" s="119">
        <v>12</v>
      </c>
      <c r="AU100" s="119">
        <v>12</v>
      </c>
      <c r="AV100" s="119">
        <v>12</v>
      </c>
      <c r="AW100" s="119">
        <v>12</v>
      </c>
      <c r="AX100" s="112">
        <v>11</v>
      </c>
      <c r="AY100" s="112">
        <v>11</v>
      </c>
      <c r="AZ100" s="112">
        <v>11</v>
      </c>
      <c r="BA100" s="112">
        <v>11</v>
      </c>
      <c r="BB100" s="112">
        <v>11</v>
      </c>
      <c r="BC100" s="112">
        <v>11</v>
      </c>
      <c r="BD100" s="119">
        <v>10</v>
      </c>
      <c r="BE100" s="119">
        <v>10</v>
      </c>
      <c r="BF100" s="119">
        <v>10</v>
      </c>
      <c r="BG100" s="119">
        <v>10</v>
      </c>
      <c r="BH100" s="119">
        <v>10</v>
      </c>
      <c r="BI100" s="119">
        <v>10</v>
      </c>
      <c r="BJ100" s="112">
        <v>9</v>
      </c>
      <c r="BK100" s="112">
        <v>9</v>
      </c>
      <c r="BL100" s="112">
        <v>9</v>
      </c>
      <c r="BM100" s="112">
        <v>9</v>
      </c>
      <c r="BN100" s="112">
        <v>9</v>
      </c>
      <c r="BO100" s="112">
        <v>9</v>
      </c>
      <c r="BP100" s="119">
        <v>8</v>
      </c>
      <c r="BQ100" s="119">
        <v>8</v>
      </c>
      <c r="BR100" s="119">
        <v>8</v>
      </c>
      <c r="BS100" s="119">
        <v>8</v>
      </c>
      <c r="BT100" s="119">
        <v>8</v>
      </c>
      <c r="BU100" s="119">
        <v>8</v>
      </c>
    </row>
    <row r="101" spans="1:73" x14ac:dyDescent="0.25">
      <c r="A101" s="118">
        <v>149</v>
      </c>
      <c r="B101" s="112">
        <v>18</v>
      </c>
      <c r="C101" s="112">
        <v>18</v>
      </c>
      <c r="D101" s="112">
        <v>18</v>
      </c>
      <c r="E101" s="112">
        <v>18</v>
      </c>
      <c r="F101" s="112">
        <v>18</v>
      </c>
      <c r="G101" s="112">
        <v>18</v>
      </c>
      <c r="H101" s="119">
        <v>17</v>
      </c>
      <c r="I101" s="119">
        <v>17</v>
      </c>
      <c r="J101" s="119">
        <v>17</v>
      </c>
      <c r="K101" s="119">
        <v>17</v>
      </c>
      <c r="L101" s="119">
        <v>17</v>
      </c>
      <c r="M101" s="119">
        <v>17</v>
      </c>
      <c r="N101" s="112">
        <v>17</v>
      </c>
      <c r="O101" s="112">
        <v>17</v>
      </c>
      <c r="P101" s="112">
        <v>17</v>
      </c>
      <c r="Q101" s="112">
        <v>17</v>
      </c>
      <c r="R101" s="112">
        <v>17</v>
      </c>
      <c r="S101" s="112">
        <v>17</v>
      </c>
      <c r="T101" s="119">
        <v>16</v>
      </c>
      <c r="U101" s="119">
        <v>16</v>
      </c>
      <c r="V101" s="119">
        <v>16</v>
      </c>
      <c r="W101" s="119">
        <v>16</v>
      </c>
      <c r="X101" s="119">
        <v>16</v>
      </c>
      <c r="Y101" s="119">
        <v>16</v>
      </c>
      <c r="Z101" s="112">
        <v>15</v>
      </c>
      <c r="AA101" s="112">
        <v>15</v>
      </c>
      <c r="AB101" s="112">
        <v>15</v>
      </c>
      <c r="AC101" s="112">
        <v>15</v>
      </c>
      <c r="AD101" s="112">
        <v>15</v>
      </c>
      <c r="AE101" s="112">
        <v>15</v>
      </c>
      <c r="AF101" s="119">
        <v>14</v>
      </c>
      <c r="AG101" s="119">
        <v>14</v>
      </c>
      <c r="AH101" s="119">
        <v>14</v>
      </c>
      <c r="AI101" s="119">
        <v>14</v>
      </c>
      <c r="AJ101" s="119">
        <v>14</v>
      </c>
      <c r="AK101" s="119">
        <v>14</v>
      </c>
      <c r="AL101" s="112">
        <v>13</v>
      </c>
      <c r="AM101" s="112">
        <v>13</v>
      </c>
      <c r="AN101" s="112">
        <v>13</v>
      </c>
      <c r="AO101" s="112">
        <v>13</v>
      </c>
      <c r="AP101" s="112">
        <v>13</v>
      </c>
      <c r="AQ101" s="112">
        <v>13</v>
      </c>
      <c r="AR101" s="119">
        <v>12</v>
      </c>
      <c r="AS101" s="119">
        <v>12</v>
      </c>
      <c r="AT101" s="119">
        <v>12</v>
      </c>
      <c r="AU101" s="119">
        <v>12</v>
      </c>
      <c r="AV101" s="119">
        <v>12</v>
      </c>
      <c r="AW101" s="119">
        <v>12</v>
      </c>
      <c r="AX101" s="112">
        <v>11</v>
      </c>
      <c r="AY101" s="112">
        <v>11</v>
      </c>
      <c r="AZ101" s="112">
        <v>11</v>
      </c>
      <c r="BA101" s="112">
        <v>11</v>
      </c>
      <c r="BB101" s="112">
        <v>11</v>
      </c>
      <c r="BC101" s="112">
        <v>11</v>
      </c>
      <c r="BD101" s="119">
        <v>10</v>
      </c>
      <c r="BE101" s="119">
        <v>10</v>
      </c>
      <c r="BF101" s="119">
        <v>10</v>
      </c>
      <c r="BG101" s="119">
        <v>10</v>
      </c>
      <c r="BH101" s="119">
        <v>10</v>
      </c>
      <c r="BI101" s="119">
        <v>10</v>
      </c>
      <c r="BJ101" s="112">
        <v>9</v>
      </c>
      <c r="BK101" s="112">
        <v>9</v>
      </c>
      <c r="BL101" s="112">
        <v>9</v>
      </c>
      <c r="BM101" s="112">
        <v>9</v>
      </c>
      <c r="BN101" s="112">
        <v>9</v>
      </c>
      <c r="BO101" s="112">
        <v>9</v>
      </c>
      <c r="BP101" s="119">
        <v>8</v>
      </c>
      <c r="BQ101" s="119">
        <v>8</v>
      </c>
      <c r="BR101" s="119">
        <v>8</v>
      </c>
      <c r="BS101" s="119">
        <v>8</v>
      </c>
      <c r="BT101" s="119">
        <v>8</v>
      </c>
      <c r="BU101" s="119">
        <v>8</v>
      </c>
    </row>
    <row r="102" spans="1:73" x14ac:dyDescent="0.25">
      <c r="A102" s="118">
        <v>150</v>
      </c>
      <c r="B102" s="112">
        <v>18</v>
      </c>
      <c r="C102" s="112">
        <v>18</v>
      </c>
      <c r="D102" s="112">
        <v>18</v>
      </c>
      <c r="E102" s="112">
        <v>18</v>
      </c>
      <c r="F102" s="112">
        <v>18</v>
      </c>
      <c r="G102" s="112">
        <v>18</v>
      </c>
      <c r="H102" s="119">
        <v>18</v>
      </c>
      <c r="I102" s="119">
        <v>18</v>
      </c>
      <c r="J102" s="119">
        <v>18</v>
      </c>
      <c r="K102" s="119">
        <v>18</v>
      </c>
      <c r="L102" s="119">
        <v>18</v>
      </c>
      <c r="M102" s="119">
        <v>18</v>
      </c>
      <c r="N102" s="112">
        <v>17</v>
      </c>
      <c r="O102" s="112">
        <v>17</v>
      </c>
      <c r="P102" s="112">
        <v>17</v>
      </c>
      <c r="Q102" s="112">
        <v>17</v>
      </c>
      <c r="R102" s="112">
        <v>17</v>
      </c>
      <c r="S102" s="112">
        <v>17</v>
      </c>
      <c r="T102" s="119">
        <v>16</v>
      </c>
      <c r="U102" s="119">
        <v>16</v>
      </c>
      <c r="V102" s="119">
        <v>16</v>
      </c>
      <c r="W102" s="119">
        <v>16</v>
      </c>
      <c r="X102" s="119">
        <v>16</v>
      </c>
      <c r="Y102" s="119">
        <v>16</v>
      </c>
      <c r="Z102" s="112">
        <v>15</v>
      </c>
      <c r="AA102" s="112">
        <v>15</v>
      </c>
      <c r="AB102" s="112">
        <v>15</v>
      </c>
      <c r="AC102" s="112">
        <v>15</v>
      </c>
      <c r="AD102" s="112">
        <v>15</v>
      </c>
      <c r="AE102" s="112">
        <v>15</v>
      </c>
      <c r="AF102" s="119">
        <v>14</v>
      </c>
      <c r="AG102" s="119">
        <v>14</v>
      </c>
      <c r="AH102" s="119">
        <v>14</v>
      </c>
      <c r="AI102" s="119">
        <v>14</v>
      </c>
      <c r="AJ102" s="119">
        <v>14</v>
      </c>
      <c r="AK102" s="119">
        <v>14</v>
      </c>
      <c r="AL102" s="112">
        <v>13</v>
      </c>
      <c r="AM102" s="112">
        <v>13</v>
      </c>
      <c r="AN102" s="112">
        <v>13</v>
      </c>
      <c r="AO102" s="112">
        <v>13</v>
      </c>
      <c r="AP102" s="112">
        <v>13</v>
      </c>
      <c r="AQ102" s="112">
        <v>13</v>
      </c>
      <c r="AR102" s="119">
        <v>12</v>
      </c>
      <c r="AS102" s="119">
        <v>12</v>
      </c>
      <c r="AT102" s="119">
        <v>12</v>
      </c>
      <c r="AU102" s="119">
        <v>12</v>
      </c>
      <c r="AV102" s="119">
        <v>12</v>
      </c>
      <c r="AW102" s="119">
        <v>12</v>
      </c>
      <c r="AX102" s="112">
        <v>11</v>
      </c>
      <c r="AY102" s="112">
        <v>11</v>
      </c>
      <c r="AZ102" s="112">
        <v>11</v>
      </c>
      <c r="BA102" s="112">
        <v>11</v>
      </c>
      <c r="BB102" s="112">
        <v>11</v>
      </c>
      <c r="BC102" s="112">
        <v>11</v>
      </c>
      <c r="BD102" s="119">
        <v>11</v>
      </c>
      <c r="BE102" s="119">
        <v>11</v>
      </c>
      <c r="BF102" s="119">
        <v>11</v>
      </c>
      <c r="BG102" s="119">
        <v>11</v>
      </c>
      <c r="BH102" s="119">
        <v>11</v>
      </c>
      <c r="BI102" s="119">
        <v>11</v>
      </c>
      <c r="BJ102" s="117">
        <v>10</v>
      </c>
      <c r="BK102" s="117">
        <v>10</v>
      </c>
      <c r="BL102" s="117">
        <v>10</v>
      </c>
      <c r="BM102" s="117">
        <v>10</v>
      </c>
      <c r="BN102" s="117">
        <v>10</v>
      </c>
      <c r="BO102" s="117">
        <v>10</v>
      </c>
      <c r="BP102" s="119">
        <v>9</v>
      </c>
      <c r="BQ102" s="119">
        <v>9</v>
      </c>
      <c r="BR102" s="119">
        <v>9</v>
      </c>
      <c r="BS102" s="119">
        <v>9</v>
      </c>
      <c r="BT102" s="119">
        <v>9</v>
      </c>
      <c r="BU102" s="119">
        <v>9</v>
      </c>
    </row>
    <row r="103" spans="1:73" x14ac:dyDescent="0.25">
      <c r="A103" s="118">
        <v>151</v>
      </c>
      <c r="B103" s="112">
        <v>18</v>
      </c>
      <c r="C103" s="112">
        <v>18</v>
      </c>
      <c r="D103" s="112">
        <v>18</v>
      </c>
      <c r="E103" s="112">
        <v>18</v>
      </c>
      <c r="F103" s="112">
        <v>18</v>
      </c>
      <c r="G103" s="112">
        <v>18</v>
      </c>
      <c r="H103" s="119">
        <v>18</v>
      </c>
      <c r="I103" s="119">
        <v>18</v>
      </c>
      <c r="J103" s="119">
        <v>18</v>
      </c>
      <c r="K103" s="119">
        <v>18</v>
      </c>
      <c r="L103" s="119">
        <v>18</v>
      </c>
      <c r="M103" s="119">
        <v>18</v>
      </c>
      <c r="N103" s="112">
        <v>17</v>
      </c>
      <c r="O103" s="112">
        <v>17</v>
      </c>
      <c r="P103" s="112">
        <v>17</v>
      </c>
      <c r="Q103" s="112">
        <v>17</v>
      </c>
      <c r="R103" s="112">
        <v>17</v>
      </c>
      <c r="S103" s="112">
        <v>17</v>
      </c>
      <c r="T103" s="119">
        <v>16</v>
      </c>
      <c r="U103" s="119">
        <v>16</v>
      </c>
      <c r="V103" s="119">
        <v>16</v>
      </c>
      <c r="W103" s="119">
        <v>16</v>
      </c>
      <c r="X103" s="119">
        <v>16</v>
      </c>
      <c r="Y103" s="119">
        <v>16</v>
      </c>
      <c r="Z103" s="112">
        <v>16</v>
      </c>
      <c r="AA103" s="112">
        <v>16</v>
      </c>
      <c r="AB103" s="112">
        <v>16</v>
      </c>
      <c r="AC103" s="112">
        <v>16</v>
      </c>
      <c r="AD103" s="112">
        <v>16</v>
      </c>
      <c r="AE103" s="112">
        <v>16</v>
      </c>
      <c r="AF103" s="119">
        <v>15</v>
      </c>
      <c r="AG103" s="119">
        <v>15</v>
      </c>
      <c r="AH103" s="119">
        <v>15</v>
      </c>
      <c r="AI103" s="119">
        <v>15</v>
      </c>
      <c r="AJ103" s="119">
        <v>15</v>
      </c>
      <c r="AK103" s="119">
        <v>15</v>
      </c>
      <c r="AL103" s="112">
        <v>14</v>
      </c>
      <c r="AM103" s="112">
        <v>14</v>
      </c>
      <c r="AN103" s="112">
        <v>14</v>
      </c>
      <c r="AO103" s="112">
        <v>14</v>
      </c>
      <c r="AP103" s="112">
        <v>14</v>
      </c>
      <c r="AQ103" s="112">
        <v>14</v>
      </c>
      <c r="AR103" s="119">
        <v>13</v>
      </c>
      <c r="AS103" s="119">
        <v>13</v>
      </c>
      <c r="AT103" s="119">
        <v>13</v>
      </c>
      <c r="AU103" s="119">
        <v>13</v>
      </c>
      <c r="AV103" s="119">
        <v>13</v>
      </c>
      <c r="AW103" s="119">
        <v>13</v>
      </c>
      <c r="AX103" s="112">
        <v>12</v>
      </c>
      <c r="AY103" s="112">
        <v>12</v>
      </c>
      <c r="AZ103" s="112">
        <v>12</v>
      </c>
      <c r="BA103" s="112">
        <v>12</v>
      </c>
      <c r="BB103" s="112">
        <v>12</v>
      </c>
      <c r="BC103" s="112">
        <v>12</v>
      </c>
      <c r="BD103" s="119">
        <v>11</v>
      </c>
      <c r="BE103" s="119">
        <v>11</v>
      </c>
      <c r="BF103" s="119">
        <v>11</v>
      </c>
      <c r="BG103" s="119">
        <v>11</v>
      </c>
      <c r="BH103" s="119">
        <v>11</v>
      </c>
      <c r="BI103" s="119">
        <v>11</v>
      </c>
      <c r="BJ103" s="112">
        <v>10</v>
      </c>
      <c r="BK103" s="112">
        <v>10</v>
      </c>
      <c r="BL103" s="112">
        <v>10</v>
      </c>
      <c r="BM103" s="112">
        <v>10</v>
      </c>
      <c r="BN103" s="112">
        <v>10</v>
      </c>
      <c r="BO103" s="112">
        <v>10</v>
      </c>
      <c r="BP103" s="119">
        <v>9</v>
      </c>
      <c r="BQ103" s="119">
        <v>9</v>
      </c>
      <c r="BR103" s="119">
        <v>9</v>
      </c>
      <c r="BS103" s="119">
        <v>9</v>
      </c>
      <c r="BT103" s="119">
        <v>9</v>
      </c>
      <c r="BU103" s="119">
        <v>9</v>
      </c>
    </row>
    <row r="104" spans="1:73" x14ac:dyDescent="0.25">
      <c r="A104" s="118">
        <v>152</v>
      </c>
      <c r="B104" s="112">
        <v>18</v>
      </c>
      <c r="C104" s="112">
        <v>18</v>
      </c>
      <c r="D104" s="112">
        <v>18</v>
      </c>
      <c r="E104" s="112">
        <v>18</v>
      </c>
      <c r="F104" s="112">
        <v>18</v>
      </c>
      <c r="G104" s="112">
        <v>18</v>
      </c>
      <c r="H104" s="119">
        <v>18</v>
      </c>
      <c r="I104" s="119">
        <v>18</v>
      </c>
      <c r="J104" s="119">
        <v>18</v>
      </c>
      <c r="K104" s="119">
        <v>18</v>
      </c>
      <c r="L104" s="119">
        <v>18</v>
      </c>
      <c r="M104" s="119">
        <v>18</v>
      </c>
      <c r="N104" s="112">
        <v>17</v>
      </c>
      <c r="O104" s="112">
        <v>17</v>
      </c>
      <c r="P104" s="112">
        <v>17</v>
      </c>
      <c r="Q104" s="112">
        <v>17</v>
      </c>
      <c r="R104" s="112">
        <v>17</v>
      </c>
      <c r="S104" s="112">
        <v>17</v>
      </c>
      <c r="T104" s="119">
        <v>17</v>
      </c>
      <c r="U104" s="119">
        <v>17</v>
      </c>
      <c r="V104" s="119">
        <v>17</v>
      </c>
      <c r="W104" s="119">
        <v>17</v>
      </c>
      <c r="X104" s="119">
        <v>17</v>
      </c>
      <c r="Y104" s="119">
        <v>17</v>
      </c>
      <c r="Z104" s="112">
        <v>16</v>
      </c>
      <c r="AA104" s="112">
        <v>16</v>
      </c>
      <c r="AB104" s="112">
        <v>16</v>
      </c>
      <c r="AC104" s="112">
        <v>16</v>
      </c>
      <c r="AD104" s="112">
        <v>16</v>
      </c>
      <c r="AE104" s="112">
        <v>16</v>
      </c>
      <c r="AF104" s="119">
        <v>15</v>
      </c>
      <c r="AG104" s="119">
        <v>15</v>
      </c>
      <c r="AH104" s="119">
        <v>15</v>
      </c>
      <c r="AI104" s="119">
        <v>15</v>
      </c>
      <c r="AJ104" s="119">
        <v>15</v>
      </c>
      <c r="AK104" s="119">
        <v>15</v>
      </c>
      <c r="AL104" s="112">
        <v>14</v>
      </c>
      <c r="AM104" s="112">
        <v>14</v>
      </c>
      <c r="AN104" s="112">
        <v>14</v>
      </c>
      <c r="AO104" s="112">
        <v>14</v>
      </c>
      <c r="AP104" s="112">
        <v>14</v>
      </c>
      <c r="AQ104" s="112">
        <v>14</v>
      </c>
      <c r="AR104" s="119">
        <v>13</v>
      </c>
      <c r="AS104" s="119">
        <v>13</v>
      </c>
      <c r="AT104" s="119">
        <v>13</v>
      </c>
      <c r="AU104" s="119">
        <v>13</v>
      </c>
      <c r="AV104" s="119">
        <v>13</v>
      </c>
      <c r="AW104" s="119">
        <v>13</v>
      </c>
      <c r="AX104" s="112">
        <v>12</v>
      </c>
      <c r="AY104" s="112">
        <v>12</v>
      </c>
      <c r="AZ104" s="112">
        <v>12</v>
      </c>
      <c r="BA104" s="112">
        <v>12</v>
      </c>
      <c r="BB104" s="112">
        <v>12</v>
      </c>
      <c r="BC104" s="112">
        <v>12</v>
      </c>
      <c r="BD104" s="119">
        <v>11</v>
      </c>
      <c r="BE104" s="119">
        <v>11</v>
      </c>
      <c r="BF104" s="119">
        <v>11</v>
      </c>
      <c r="BG104" s="119">
        <v>11</v>
      </c>
      <c r="BH104" s="119">
        <v>11</v>
      </c>
      <c r="BI104" s="119">
        <v>11</v>
      </c>
      <c r="BJ104" s="112">
        <v>10</v>
      </c>
      <c r="BK104" s="112">
        <v>10</v>
      </c>
      <c r="BL104" s="112">
        <v>10</v>
      </c>
      <c r="BM104" s="112">
        <v>10</v>
      </c>
      <c r="BN104" s="112">
        <v>10</v>
      </c>
      <c r="BO104" s="112">
        <v>10</v>
      </c>
      <c r="BP104" s="119">
        <v>9</v>
      </c>
      <c r="BQ104" s="119">
        <v>9</v>
      </c>
      <c r="BR104" s="119">
        <v>9</v>
      </c>
      <c r="BS104" s="119">
        <v>9</v>
      </c>
      <c r="BT104" s="119">
        <v>9</v>
      </c>
      <c r="BU104" s="119">
        <v>9</v>
      </c>
    </row>
    <row r="105" spans="1:73" x14ac:dyDescent="0.25">
      <c r="A105" s="118">
        <v>153</v>
      </c>
      <c r="B105" s="112">
        <v>19</v>
      </c>
      <c r="C105" s="112">
        <v>19</v>
      </c>
      <c r="D105" s="112">
        <v>19</v>
      </c>
      <c r="E105" s="112">
        <v>19</v>
      </c>
      <c r="F105" s="112">
        <v>19</v>
      </c>
      <c r="G105" s="112">
        <v>19</v>
      </c>
      <c r="H105" s="119">
        <v>18</v>
      </c>
      <c r="I105" s="119">
        <v>18</v>
      </c>
      <c r="J105" s="119">
        <v>18</v>
      </c>
      <c r="K105" s="119">
        <v>18</v>
      </c>
      <c r="L105" s="119">
        <v>18</v>
      </c>
      <c r="M105" s="119">
        <v>18</v>
      </c>
      <c r="N105" s="112">
        <v>17</v>
      </c>
      <c r="O105" s="112">
        <v>17</v>
      </c>
      <c r="P105" s="112">
        <v>17</v>
      </c>
      <c r="Q105" s="112">
        <v>17</v>
      </c>
      <c r="R105" s="112">
        <v>17</v>
      </c>
      <c r="S105" s="112">
        <v>17</v>
      </c>
      <c r="T105" s="119">
        <v>17</v>
      </c>
      <c r="U105" s="119">
        <v>17</v>
      </c>
      <c r="V105" s="119">
        <v>17</v>
      </c>
      <c r="W105" s="119">
        <v>17</v>
      </c>
      <c r="X105" s="119">
        <v>17</v>
      </c>
      <c r="Y105" s="119">
        <v>17</v>
      </c>
      <c r="Z105" s="112">
        <v>16</v>
      </c>
      <c r="AA105" s="112">
        <v>16</v>
      </c>
      <c r="AB105" s="112">
        <v>16</v>
      </c>
      <c r="AC105" s="112">
        <v>16</v>
      </c>
      <c r="AD105" s="112">
        <v>16</v>
      </c>
      <c r="AE105" s="112">
        <v>16</v>
      </c>
      <c r="AF105" s="119">
        <v>15</v>
      </c>
      <c r="AG105" s="119">
        <v>15</v>
      </c>
      <c r="AH105" s="119">
        <v>15</v>
      </c>
      <c r="AI105" s="119">
        <v>15</v>
      </c>
      <c r="AJ105" s="119">
        <v>15</v>
      </c>
      <c r="AK105" s="119">
        <v>15</v>
      </c>
      <c r="AL105" s="112">
        <v>14</v>
      </c>
      <c r="AM105" s="112">
        <v>14</v>
      </c>
      <c r="AN105" s="112">
        <v>14</v>
      </c>
      <c r="AO105" s="112">
        <v>14</v>
      </c>
      <c r="AP105" s="112">
        <v>14</v>
      </c>
      <c r="AQ105" s="112">
        <v>14</v>
      </c>
      <c r="AR105" s="119">
        <v>13</v>
      </c>
      <c r="AS105" s="119">
        <v>13</v>
      </c>
      <c r="AT105" s="119">
        <v>13</v>
      </c>
      <c r="AU105" s="119">
        <v>13</v>
      </c>
      <c r="AV105" s="119">
        <v>13</v>
      </c>
      <c r="AW105" s="119">
        <v>13</v>
      </c>
      <c r="AX105" s="112">
        <v>12</v>
      </c>
      <c r="AY105" s="112">
        <v>12</v>
      </c>
      <c r="AZ105" s="112">
        <v>12</v>
      </c>
      <c r="BA105" s="112">
        <v>12</v>
      </c>
      <c r="BB105" s="112">
        <v>12</v>
      </c>
      <c r="BC105" s="112">
        <v>12</v>
      </c>
      <c r="BD105" s="119">
        <v>11</v>
      </c>
      <c r="BE105" s="119">
        <v>11</v>
      </c>
      <c r="BF105" s="119">
        <v>11</v>
      </c>
      <c r="BG105" s="119">
        <v>11</v>
      </c>
      <c r="BH105" s="119">
        <v>11</v>
      </c>
      <c r="BI105" s="119">
        <v>11</v>
      </c>
      <c r="BJ105" s="112">
        <v>10</v>
      </c>
      <c r="BK105" s="112">
        <v>10</v>
      </c>
      <c r="BL105" s="112">
        <v>10</v>
      </c>
      <c r="BM105" s="112">
        <v>10</v>
      </c>
      <c r="BN105" s="112">
        <v>10</v>
      </c>
      <c r="BO105" s="112">
        <v>10</v>
      </c>
      <c r="BP105" s="119">
        <v>9</v>
      </c>
      <c r="BQ105" s="119">
        <v>9</v>
      </c>
      <c r="BR105" s="119">
        <v>9</v>
      </c>
      <c r="BS105" s="119">
        <v>9</v>
      </c>
      <c r="BT105" s="119">
        <v>9</v>
      </c>
      <c r="BU105" s="119">
        <v>9</v>
      </c>
    </row>
    <row r="106" spans="1:73" x14ac:dyDescent="0.25">
      <c r="A106" s="118">
        <v>154</v>
      </c>
      <c r="B106" s="112">
        <v>19</v>
      </c>
      <c r="C106" s="112">
        <v>19</v>
      </c>
      <c r="D106" s="112">
        <v>19</v>
      </c>
      <c r="E106" s="112">
        <v>19</v>
      </c>
      <c r="F106" s="112">
        <v>19</v>
      </c>
      <c r="G106" s="112">
        <v>19</v>
      </c>
      <c r="H106" s="119">
        <v>18</v>
      </c>
      <c r="I106" s="119">
        <v>18</v>
      </c>
      <c r="J106" s="119">
        <v>18</v>
      </c>
      <c r="K106" s="119">
        <v>18</v>
      </c>
      <c r="L106" s="119">
        <v>18</v>
      </c>
      <c r="M106" s="119">
        <v>18</v>
      </c>
      <c r="N106" s="112">
        <v>18</v>
      </c>
      <c r="O106" s="112">
        <v>18</v>
      </c>
      <c r="P106" s="112">
        <v>18</v>
      </c>
      <c r="Q106" s="112">
        <v>18</v>
      </c>
      <c r="R106" s="112">
        <v>18</v>
      </c>
      <c r="S106" s="112">
        <v>18</v>
      </c>
      <c r="T106" s="119">
        <v>17</v>
      </c>
      <c r="U106" s="119">
        <v>17</v>
      </c>
      <c r="V106" s="119">
        <v>17</v>
      </c>
      <c r="W106" s="119">
        <v>17</v>
      </c>
      <c r="X106" s="119">
        <v>17</v>
      </c>
      <c r="Y106" s="119">
        <v>17</v>
      </c>
      <c r="Z106" s="112">
        <v>16</v>
      </c>
      <c r="AA106" s="112">
        <v>16</v>
      </c>
      <c r="AB106" s="112">
        <v>16</v>
      </c>
      <c r="AC106" s="112">
        <v>16</v>
      </c>
      <c r="AD106" s="112">
        <v>16</v>
      </c>
      <c r="AE106" s="112">
        <v>16</v>
      </c>
      <c r="AF106" s="119">
        <v>15</v>
      </c>
      <c r="AG106" s="119">
        <v>15</v>
      </c>
      <c r="AH106" s="119">
        <v>15</v>
      </c>
      <c r="AI106" s="119">
        <v>15</v>
      </c>
      <c r="AJ106" s="119">
        <v>15</v>
      </c>
      <c r="AK106" s="119">
        <v>15</v>
      </c>
      <c r="AL106" s="112">
        <v>14</v>
      </c>
      <c r="AM106" s="112">
        <v>14</v>
      </c>
      <c r="AN106" s="112">
        <v>14</v>
      </c>
      <c r="AO106" s="112">
        <v>14</v>
      </c>
      <c r="AP106" s="112">
        <v>14</v>
      </c>
      <c r="AQ106" s="112">
        <v>14</v>
      </c>
      <c r="AR106" s="119">
        <v>13</v>
      </c>
      <c r="AS106" s="119">
        <v>13</v>
      </c>
      <c r="AT106" s="119">
        <v>13</v>
      </c>
      <c r="AU106" s="119">
        <v>13</v>
      </c>
      <c r="AV106" s="119">
        <v>13</v>
      </c>
      <c r="AW106" s="119">
        <v>13</v>
      </c>
      <c r="AX106" s="112">
        <v>12</v>
      </c>
      <c r="AY106" s="112">
        <v>12</v>
      </c>
      <c r="AZ106" s="112">
        <v>12</v>
      </c>
      <c r="BA106" s="112">
        <v>12</v>
      </c>
      <c r="BB106" s="112">
        <v>12</v>
      </c>
      <c r="BC106" s="112">
        <v>12</v>
      </c>
      <c r="BD106" s="119">
        <v>11</v>
      </c>
      <c r="BE106" s="119">
        <v>11</v>
      </c>
      <c r="BF106" s="119">
        <v>11</v>
      </c>
      <c r="BG106" s="119">
        <v>11</v>
      </c>
      <c r="BH106" s="119">
        <v>11</v>
      </c>
      <c r="BI106" s="119">
        <v>11</v>
      </c>
      <c r="BJ106" s="112">
        <v>10</v>
      </c>
      <c r="BK106" s="112">
        <v>10</v>
      </c>
      <c r="BL106" s="112">
        <v>10</v>
      </c>
      <c r="BM106" s="112">
        <v>10</v>
      </c>
      <c r="BN106" s="112">
        <v>10</v>
      </c>
      <c r="BO106" s="112">
        <v>10</v>
      </c>
      <c r="BP106" s="119">
        <v>9</v>
      </c>
      <c r="BQ106" s="119">
        <v>9</v>
      </c>
      <c r="BR106" s="119">
        <v>9</v>
      </c>
      <c r="BS106" s="119">
        <v>9</v>
      </c>
      <c r="BT106" s="119">
        <v>9</v>
      </c>
      <c r="BU106" s="119">
        <v>9</v>
      </c>
    </row>
    <row r="107" spans="1:73" x14ac:dyDescent="0.25">
      <c r="A107" s="118">
        <v>155</v>
      </c>
      <c r="B107" s="112">
        <v>19</v>
      </c>
      <c r="C107" s="112">
        <v>19</v>
      </c>
      <c r="D107" s="112">
        <v>19</v>
      </c>
      <c r="E107" s="112">
        <v>19</v>
      </c>
      <c r="F107" s="112">
        <v>19</v>
      </c>
      <c r="G107" s="112">
        <v>19</v>
      </c>
      <c r="H107" s="119">
        <v>19</v>
      </c>
      <c r="I107" s="119">
        <v>19</v>
      </c>
      <c r="J107" s="119">
        <v>19</v>
      </c>
      <c r="K107" s="119">
        <v>19</v>
      </c>
      <c r="L107" s="119">
        <v>19</v>
      </c>
      <c r="M107" s="119">
        <v>19</v>
      </c>
      <c r="N107" s="112">
        <v>18</v>
      </c>
      <c r="O107" s="112">
        <v>18</v>
      </c>
      <c r="P107" s="112">
        <v>18</v>
      </c>
      <c r="Q107" s="112">
        <v>18</v>
      </c>
      <c r="R107" s="112">
        <v>18</v>
      </c>
      <c r="S107" s="112">
        <v>18</v>
      </c>
      <c r="T107" s="119">
        <v>17</v>
      </c>
      <c r="U107" s="119">
        <v>17</v>
      </c>
      <c r="V107" s="119">
        <v>17</v>
      </c>
      <c r="W107" s="119">
        <v>17</v>
      </c>
      <c r="X107" s="119">
        <v>17</v>
      </c>
      <c r="Y107" s="119">
        <v>17</v>
      </c>
      <c r="Z107" s="112">
        <v>16</v>
      </c>
      <c r="AA107" s="112">
        <v>16</v>
      </c>
      <c r="AB107" s="112">
        <v>16</v>
      </c>
      <c r="AC107" s="112">
        <v>16</v>
      </c>
      <c r="AD107" s="112">
        <v>16</v>
      </c>
      <c r="AE107" s="112">
        <v>16</v>
      </c>
      <c r="AF107" s="119">
        <v>15</v>
      </c>
      <c r="AG107" s="119">
        <v>15</v>
      </c>
      <c r="AH107" s="119">
        <v>15</v>
      </c>
      <c r="AI107" s="119">
        <v>15</v>
      </c>
      <c r="AJ107" s="119">
        <v>15</v>
      </c>
      <c r="AK107" s="119">
        <v>15</v>
      </c>
      <c r="AL107" s="112">
        <v>14</v>
      </c>
      <c r="AM107" s="112">
        <v>14</v>
      </c>
      <c r="AN107" s="112">
        <v>14</v>
      </c>
      <c r="AO107" s="112">
        <v>14</v>
      </c>
      <c r="AP107" s="112">
        <v>14</v>
      </c>
      <c r="AQ107" s="112">
        <v>14</v>
      </c>
      <c r="AR107" s="119">
        <v>13</v>
      </c>
      <c r="AS107" s="119">
        <v>13</v>
      </c>
      <c r="AT107" s="119">
        <v>13</v>
      </c>
      <c r="AU107" s="119">
        <v>13</v>
      </c>
      <c r="AV107" s="119">
        <v>13</v>
      </c>
      <c r="AW107" s="119">
        <v>13</v>
      </c>
      <c r="AX107" s="112">
        <v>12</v>
      </c>
      <c r="AY107" s="112">
        <v>12</v>
      </c>
      <c r="AZ107" s="112">
        <v>12</v>
      </c>
      <c r="BA107" s="112">
        <v>12</v>
      </c>
      <c r="BB107" s="112">
        <v>12</v>
      </c>
      <c r="BC107" s="112">
        <v>12</v>
      </c>
      <c r="BD107" s="119">
        <v>12</v>
      </c>
      <c r="BE107" s="119">
        <v>12</v>
      </c>
      <c r="BF107" s="119">
        <v>12</v>
      </c>
      <c r="BG107" s="119">
        <v>12</v>
      </c>
      <c r="BH107" s="119">
        <v>12</v>
      </c>
      <c r="BI107" s="119">
        <v>12</v>
      </c>
      <c r="BJ107" s="112">
        <v>11</v>
      </c>
      <c r="BK107" s="112">
        <v>11</v>
      </c>
      <c r="BL107" s="112">
        <v>11</v>
      </c>
      <c r="BM107" s="112">
        <v>11</v>
      </c>
      <c r="BN107" s="112">
        <v>11</v>
      </c>
      <c r="BO107" s="112">
        <v>11</v>
      </c>
      <c r="BP107" s="120">
        <v>10</v>
      </c>
      <c r="BQ107" s="120">
        <v>10</v>
      </c>
      <c r="BR107" s="120">
        <v>10</v>
      </c>
      <c r="BS107" s="120">
        <v>10</v>
      </c>
      <c r="BT107" s="120">
        <v>10</v>
      </c>
      <c r="BU107" s="120">
        <v>10</v>
      </c>
    </row>
    <row r="108" spans="1:73" x14ac:dyDescent="0.25">
      <c r="A108" s="118">
        <v>156</v>
      </c>
      <c r="B108" s="112">
        <v>19</v>
      </c>
      <c r="C108" s="112">
        <v>19</v>
      </c>
      <c r="D108" s="112">
        <v>19</v>
      </c>
      <c r="E108" s="112">
        <v>19</v>
      </c>
      <c r="F108" s="112">
        <v>19</v>
      </c>
      <c r="G108" s="112">
        <v>19</v>
      </c>
      <c r="H108" s="119">
        <v>19</v>
      </c>
      <c r="I108" s="119">
        <v>19</v>
      </c>
      <c r="J108" s="119">
        <v>19</v>
      </c>
      <c r="K108" s="119">
        <v>19</v>
      </c>
      <c r="L108" s="119">
        <v>19</v>
      </c>
      <c r="M108" s="119">
        <v>19</v>
      </c>
      <c r="N108" s="112">
        <v>18</v>
      </c>
      <c r="O108" s="112">
        <v>18</v>
      </c>
      <c r="P108" s="112">
        <v>18</v>
      </c>
      <c r="Q108" s="112">
        <v>18</v>
      </c>
      <c r="R108" s="112">
        <v>18</v>
      </c>
      <c r="S108" s="112">
        <v>18</v>
      </c>
      <c r="T108" s="119">
        <v>17</v>
      </c>
      <c r="U108" s="119">
        <v>17</v>
      </c>
      <c r="V108" s="119">
        <v>17</v>
      </c>
      <c r="W108" s="119">
        <v>17</v>
      </c>
      <c r="X108" s="119">
        <v>17</v>
      </c>
      <c r="Y108" s="119">
        <v>17</v>
      </c>
      <c r="Z108" s="112">
        <v>17</v>
      </c>
      <c r="AA108" s="112">
        <v>17</v>
      </c>
      <c r="AB108" s="112">
        <v>17</v>
      </c>
      <c r="AC108" s="112">
        <v>17</v>
      </c>
      <c r="AD108" s="112">
        <v>17</v>
      </c>
      <c r="AE108" s="112">
        <v>17</v>
      </c>
      <c r="AF108" s="119">
        <v>16</v>
      </c>
      <c r="AG108" s="119">
        <v>16</v>
      </c>
      <c r="AH108" s="119">
        <v>16</v>
      </c>
      <c r="AI108" s="119">
        <v>16</v>
      </c>
      <c r="AJ108" s="119">
        <v>16</v>
      </c>
      <c r="AK108" s="119">
        <v>16</v>
      </c>
      <c r="AL108" s="112">
        <v>15</v>
      </c>
      <c r="AM108" s="112">
        <v>15</v>
      </c>
      <c r="AN108" s="112">
        <v>15</v>
      </c>
      <c r="AO108" s="112">
        <v>15</v>
      </c>
      <c r="AP108" s="112">
        <v>15</v>
      </c>
      <c r="AQ108" s="112">
        <v>15</v>
      </c>
      <c r="AR108" s="119">
        <v>14</v>
      </c>
      <c r="AS108" s="119">
        <v>14</v>
      </c>
      <c r="AT108" s="119">
        <v>14</v>
      </c>
      <c r="AU108" s="119">
        <v>14</v>
      </c>
      <c r="AV108" s="119">
        <v>14</v>
      </c>
      <c r="AW108" s="119">
        <v>14</v>
      </c>
      <c r="AX108" s="112">
        <v>13</v>
      </c>
      <c r="AY108" s="112">
        <v>13</v>
      </c>
      <c r="AZ108" s="112">
        <v>13</v>
      </c>
      <c r="BA108" s="112">
        <v>13</v>
      </c>
      <c r="BB108" s="112">
        <v>13</v>
      </c>
      <c r="BC108" s="112">
        <v>13</v>
      </c>
      <c r="BD108" s="119">
        <v>12</v>
      </c>
      <c r="BE108" s="119">
        <v>12</v>
      </c>
      <c r="BF108" s="119">
        <v>12</v>
      </c>
      <c r="BG108" s="119">
        <v>12</v>
      </c>
      <c r="BH108" s="119">
        <v>12</v>
      </c>
      <c r="BI108" s="119">
        <v>12</v>
      </c>
      <c r="BJ108" s="112">
        <v>11</v>
      </c>
      <c r="BK108" s="112">
        <v>11</v>
      </c>
      <c r="BL108" s="112">
        <v>11</v>
      </c>
      <c r="BM108" s="112">
        <v>11</v>
      </c>
      <c r="BN108" s="112">
        <v>11</v>
      </c>
      <c r="BO108" s="112">
        <v>11</v>
      </c>
      <c r="BP108" s="119">
        <v>10</v>
      </c>
      <c r="BQ108" s="119">
        <v>10</v>
      </c>
      <c r="BR108" s="119">
        <v>10</v>
      </c>
      <c r="BS108" s="119">
        <v>10</v>
      </c>
      <c r="BT108" s="119">
        <v>10</v>
      </c>
      <c r="BU108" s="119">
        <v>10</v>
      </c>
    </row>
    <row r="109" spans="1:73" x14ac:dyDescent="0.25">
      <c r="A109" s="118">
        <v>157</v>
      </c>
      <c r="B109" s="112">
        <v>19</v>
      </c>
      <c r="C109" s="112">
        <v>19</v>
      </c>
      <c r="D109" s="112">
        <v>19</v>
      </c>
      <c r="E109" s="112">
        <v>19</v>
      </c>
      <c r="F109" s="112">
        <v>19</v>
      </c>
      <c r="G109" s="112">
        <v>19</v>
      </c>
      <c r="H109" s="119">
        <v>19</v>
      </c>
      <c r="I109" s="119">
        <v>19</v>
      </c>
      <c r="J109" s="119">
        <v>19</v>
      </c>
      <c r="K109" s="119">
        <v>19</v>
      </c>
      <c r="L109" s="119">
        <v>19</v>
      </c>
      <c r="M109" s="119">
        <v>19</v>
      </c>
      <c r="N109" s="112">
        <v>18</v>
      </c>
      <c r="O109" s="112">
        <v>18</v>
      </c>
      <c r="P109" s="112">
        <v>18</v>
      </c>
      <c r="Q109" s="112">
        <v>18</v>
      </c>
      <c r="R109" s="112">
        <v>18</v>
      </c>
      <c r="S109" s="112">
        <v>18</v>
      </c>
      <c r="T109" s="119">
        <v>18</v>
      </c>
      <c r="U109" s="119">
        <v>18</v>
      </c>
      <c r="V109" s="119">
        <v>18</v>
      </c>
      <c r="W109" s="119">
        <v>18</v>
      </c>
      <c r="X109" s="119">
        <v>18</v>
      </c>
      <c r="Y109" s="119">
        <v>18</v>
      </c>
      <c r="Z109" s="112">
        <v>17</v>
      </c>
      <c r="AA109" s="112">
        <v>17</v>
      </c>
      <c r="AB109" s="112">
        <v>17</v>
      </c>
      <c r="AC109" s="112">
        <v>17</v>
      </c>
      <c r="AD109" s="112">
        <v>17</v>
      </c>
      <c r="AE109" s="112">
        <v>17</v>
      </c>
      <c r="AF109" s="119">
        <v>16</v>
      </c>
      <c r="AG109" s="119">
        <v>16</v>
      </c>
      <c r="AH109" s="119">
        <v>16</v>
      </c>
      <c r="AI109" s="119">
        <v>16</v>
      </c>
      <c r="AJ109" s="119">
        <v>16</v>
      </c>
      <c r="AK109" s="119">
        <v>16</v>
      </c>
      <c r="AL109" s="112">
        <v>15</v>
      </c>
      <c r="AM109" s="112">
        <v>15</v>
      </c>
      <c r="AN109" s="112">
        <v>15</v>
      </c>
      <c r="AO109" s="112">
        <v>15</v>
      </c>
      <c r="AP109" s="112">
        <v>15</v>
      </c>
      <c r="AQ109" s="112">
        <v>15</v>
      </c>
      <c r="AR109" s="119">
        <v>14</v>
      </c>
      <c r="AS109" s="119">
        <v>14</v>
      </c>
      <c r="AT109" s="119">
        <v>14</v>
      </c>
      <c r="AU109" s="119">
        <v>14</v>
      </c>
      <c r="AV109" s="119">
        <v>14</v>
      </c>
      <c r="AW109" s="119">
        <v>14</v>
      </c>
      <c r="AX109" s="112">
        <v>13</v>
      </c>
      <c r="AY109" s="112">
        <v>13</v>
      </c>
      <c r="AZ109" s="112">
        <v>13</v>
      </c>
      <c r="BA109" s="112">
        <v>13</v>
      </c>
      <c r="BB109" s="112">
        <v>13</v>
      </c>
      <c r="BC109" s="112">
        <v>13</v>
      </c>
      <c r="BD109" s="119">
        <v>12</v>
      </c>
      <c r="BE109" s="119">
        <v>12</v>
      </c>
      <c r="BF109" s="119">
        <v>12</v>
      </c>
      <c r="BG109" s="119">
        <v>12</v>
      </c>
      <c r="BH109" s="119">
        <v>12</v>
      </c>
      <c r="BI109" s="119">
        <v>12</v>
      </c>
      <c r="BJ109" s="112">
        <v>11</v>
      </c>
      <c r="BK109" s="112">
        <v>11</v>
      </c>
      <c r="BL109" s="112">
        <v>11</v>
      </c>
      <c r="BM109" s="112">
        <v>11</v>
      </c>
      <c r="BN109" s="112">
        <v>11</v>
      </c>
      <c r="BO109" s="112">
        <v>11</v>
      </c>
      <c r="BP109" s="119">
        <v>10</v>
      </c>
      <c r="BQ109" s="119">
        <v>10</v>
      </c>
      <c r="BR109" s="119">
        <v>10</v>
      </c>
      <c r="BS109" s="119">
        <v>10</v>
      </c>
      <c r="BT109" s="119">
        <v>10</v>
      </c>
      <c r="BU109" s="119">
        <v>10</v>
      </c>
    </row>
    <row r="110" spans="1:73" x14ac:dyDescent="0.25">
      <c r="A110" s="118">
        <v>158</v>
      </c>
      <c r="B110" s="117">
        <v>20</v>
      </c>
      <c r="C110" s="117">
        <v>20</v>
      </c>
      <c r="D110" s="117">
        <v>20</v>
      </c>
      <c r="E110" s="117">
        <v>20</v>
      </c>
      <c r="F110" s="117">
        <v>20</v>
      </c>
      <c r="G110" s="117">
        <v>20</v>
      </c>
      <c r="H110" s="119">
        <v>19</v>
      </c>
      <c r="I110" s="119">
        <v>19</v>
      </c>
      <c r="J110" s="119">
        <v>19</v>
      </c>
      <c r="K110" s="119">
        <v>19</v>
      </c>
      <c r="L110" s="119">
        <v>19</v>
      </c>
      <c r="M110" s="119">
        <v>19</v>
      </c>
      <c r="N110" s="112">
        <v>18</v>
      </c>
      <c r="O110" s="112">
        <v>18</v>
      </c>
      <c r="P110" s="112">
        <v>18</v>
      </c>
      <c r="Q110" s="112">
        <v>18</v>
      </c>
      <c r="R110" s="112">
        <v>18</v>
      </c>
      <c r="S110" s="112">
        <v>18</v>
      </c>
      <c r="T110" s="119">
        <v>18</v>
      </c>
      <c r="U110" s="119">
        <v>18</v>
      </c>
      <c r="V110" s="119">
        <v>18</v>
      </c>
      <c r="W110" s="119">
        <v>18</v>
      </c>
      <c r="X110" s="119">
        <v>18</v>
      </c>
      <c r="Y110" s="119">
        <v>18</v>
      </c>
      <c r="Z110" s="112">
        <v>17</v>
      </c>
      <c r="AA110" s="112">
        <v>17</v>
      </c>
      <c r="AB110" s="112">
        <v>17</v>
      </c>
      <c r="AC110" s="112">
        <v>17</v>
      </c>
      <c r="AD110" s="112">
        <v>17</v>
      </c>
      <c r="AE110" s="112">
        <v>17</v>
      </c>
      <c r="AF110" s="119">
        <v>16</v>
      </c>
      <c r="AG110" s="119">
        <v>16</v>
      </c>
      <c r="AH110" s="119">
        <v>16</v>
      </c>
      <c r="AI110" s="119">
        <v>16</v>
      </c>
      <c r="AJ110" s="119">
        <v>16</v>
      </c>
      <c r="AK110" s="119">
        <v>16</v>
      </c>
      <c r="AL110" s="112">
        <v>15</v>
      </c>
      <c r="AM110" s="112">
        <v>15</v>
      </c>
      <c r="AN110" s="112">
        <v>15</v>
      </c>
      <c r="AO110" s="112">
        <v>15</v>
      </c>
      <c r="AP110" s="112">
        <v>15</v>
      </c>
      <c r="AQ110" s="112">
        <v>15</v>
      </c>
      <c r="AR110" s="119">
        <v>14</v>
      </c>
      <c r="AS110" s="119">
        <v>14</v>
      </c>
      <c r="AT110" s="119">
        <v>14</v>
      </c>
      <c r="AU110" s="119">
        <v>14</v>
      </c>
      <c r="AV110" s="119">
        <v>14</v>
      </c>
      <c r="AW110" s="119">
        <v>14</v>
      </c>
      <c r="AX110" s="112">
        <v>13</v>
      </c>
      <c r="AY110" s="112">
        <v>13</v>
      </c>
      <c r="AZ110" s="112">
        <v>13</v>
      </c>
      <c r="BA110" s="112">
        <v>13</v>
      </c>
      <c r="BB110" s="112">
        <v>13</v>
      </c>
      <c r="BC110" s="112">
        <v>13</v>
      </c>
      <c r="BD110" s="119">
        <v>12</v>
      </c>
      <c r="BE110" s="119">
        <v>12</v>
      </c>
      <c r="BF110" s="119">
        <v>12</v>
      </c>
      <c r="BG110" s="119">
        <v>12</v>
      </c>
      <c r="BH110" s="119">
        <v>12</v>
      </c>
      <c r="BI110" s="119">
        <v>12</v>
      </c>
      <c r="BJ110" s="112">
        <v>11</v>
      </c>
      <c r="BK110" s="112">
        <v>11</v>
      </c>
      <c r="BL110" s="112">
        <v>11</v>
      </c>
      <c r="BM110" s="112">
        <v>11</v>
      </c>
      <c r="BN110" s="112">
        <v>11</v>
      </c>
      <c r="BO110" s="112">
        <v>11</v>
      </c>
      <c r="BP110" s="119">
        <v>10</v>
      </c>
      <c r="BQ110" s="119">
        <v>10</v>
      </c>
      <c r="BR110" s="119">
        <v>10</v>
      </c>
      <c r="BS110" s="119">
        <v>10</v>
      </c>
      <c r="BT110" s="119">
        <v>10</v>
      </c>
      <c r="BU110" s="119">
        <v>10</v>
      </c>
    </row>
    <row r="111" spans="1:73" x14ac:dyDescent="0.25">
      <c r="A111" s="118">
        <v>159</v>
      </c>
      <c r="B111" s="112">
        <v>20</v>
      </c>
      <c r="C111" s="112">
        <v>20</v>
      </c>
      <c r="D111" s="112">
        <v>20</v>
      </c>
      <c r="E111" s="112">
        <v>20</v>
      </c>
      <c r="F111" s="112">
        <v>20</v>
      </c>
      <c r="G111" s="112">
        <v>20</v>
      </c>
      <c r="H111" s="119">
        <v>19</v>
      </c>
      <c r="I111" s="119">
        <v>19</v>
      </c>
      <c r="J111" s="119">
        <v>19</v>
      </c>
      <c r="K111" s="119">
        <v>19</v>
      </c>
      <c r="L111" s="119">
        <v>19</v>
      </c>
      <c r="M111" s="119">
        <v>19</v>
      </c>
      <c r="N111" s="112">
        <v>19</v>
      </c>
      <c r="O111" s="112">
        <v>19</v>
      </c>
      <c r="P111" s="112">
        <v>19</v>
      </c>
      <c r="Q111" s="112">
        <v>19</v>
      </c>
      <c r="R111" s="112">
        <v>19</v>
      </c>
      <c r="S111" s="112">
        <v>19</v>
      </c>
      <c r="T111" s="119">
        <v>18</v>
      </c>
      <c r="U111" s="119">
        <v>18</v>
      </c>
      <c r="V111" s="119">
        <v>18</v>
      </c>
      <c r="W111" s="119">
        <v>18</v>
      </c>
      <c r="X111" s="119">
        <v>18</v>
      </c>
      <c r="Y111" s="119">
        <v>18</v>
      </c>
      <c r="Z111" s="112">
        <v>17</v>
      </c>
      <c r="AA111" s="112">
        <v>17</v>
      </c>
      <c r="AB111" s="112">
        <v>17</v>
      </c>
      <c r="AC111" s="112">
        <v>17</v>
      </c>
      <c r="AD111" s="112">
        <v>17</v>
      </c>
      <c r="AE111" s="112">
        <v>17</v>
      </c>
      <c r="AF111" s="119">
        <v>16</v>
      </c>
      <c r="AG111" s="119">
        <v>16</v>
      </c>
      <c r="AH111" s="119">
        <v>16</v>
      </c>
      <c r="AI111" s="119">
        <v>16</v>
      </c>
      <c r="AJ111" s="119">
        <v>16</v>
      </c>
      <c r="AK111" s="119">
        <v>16</v>
      </c>
      <c r="AL111" s="112">
        <v>15</v>
      </c>
      <c r="AM111" s="112">
        <v>15</v>
      </c>
      <c r="AN111" s="112">
        <v>15</v>
      </c>
      <c r="AO111" s="112">
        <v>15</v>
      </c>
      <c r="AP111" s="112">
        <v>15</v>
      </c>
      <c r="AQ111" s="112">
        <v>15</v>
      </c>
      <c r="AR111" s="119">
        <v>14</v>
      </c>
      <c r="AS111" s="119">
        <v>14</v>
      </c>
      <c r="AT111" s="119">
        <v>14</v>
      </c>
      <c r="AU111" s="119">
        <v>14</v>
      </c>
      <c r="AV111" s="119">
        <v>14</v>
      </c>
      <c r="AW111" s="119">
        <v>14</v>
      </c>
      <c r="AX111" s="112">
        <v>13</v>
      </c>
      <c r="AY111" s="112">
        <v>13</v>
      </c>
      <c r="AZ111" s="112">
        <v>13</v>
      </c>
      <c r="BA111" s="112">
        <v>13</v>
      </c>
      <c r="BB111" s="112">
        <v>13</v>
      </c>
      <c r="BC111" s="112">
        <v>13</v>
      </c>
      <c r="BD111" s="119">
        <v>12</v>
      </c>
      <c r="BE111" s="119">
        <v>12</v>
      </c>
      <c r="BF111" s="119">
        <v>12</v>
      </c>
      <c r="BG111" s="119">
        <v>12</v>
      </c>
      <c r="BH111" s="119">
        <v>12</v>
      </c>
      <c r="BI111" s="119">
        <v>12</v>
      </c>
      <c r="BJ111" s="112">
        <v>11</v>
      </c>
      <c r="BK111" s="112">
        <v>11</v>
      </c>
      <c r="BL111" s="112">
        <v>11</v>
      </c>
      <c r="BM111" s="112">
        <v>11</v>
      </c>
      <c r="BN111" s="112">
        <v>11</v>
      </c>
      <c r="BO111" s="112">
        <v>11</v>
      </c>
      <c r="BP111" s="119">
        <v>10</v>
      </c>
      <c r="BQ111" s="119">
        <v>10</v>
      </c>
      <c r="BR111" s="119">
        <v>10</v>
      </c>
      <c r="BS111" s="119">
        <v>10</v>
      </c>
      <c r="BT111" s="119">
        <v>10</v>
      </c>
      <c r="BU111" s="119">
        <v>10</v>
      </c>
    </row>
    <row r="112" spans="1:73" x14ac:dyDescent="0.25">
      <c r="A112" s="118">
        <v>160</v>
      </c>
      <c r="B112" s="112">
        <v>20</v>
      </c>
      <c r="C112" s="112">
        <v>20</v>
      </c>
      <c r="D112" s="112">
        <v>20</v>
      </c>
      <c r="E112" s="112">
        <v>20</v>
      </c>
      <c r="F112" s="112">
        <v>20</v>
      </c>
      <c r="G112" s="112">
        <v>20</v>
      </c>
      <c r="H112" s="120">
        <v>20</v>
      </c>
      <c r="I112" s="120">
        <v>20</v>
      </c>
      <c r="J112" s="120">
        <v>20</v>
      </c>
      <c r="K112" s="120">
        <v>20</v>
      </c>
      <c r="L112" s="120">
        <v>20</v>
      </c>
      <c r="M112" s="120">
        <v>20</v>
      </c>
      <c r="N112" s="112">
        <v>19</v>
      </c>
      <c r="O112" s="112">
        <v>19</v>
      </c>
      <c r="P112" s="112">
        <v>19</v>
      </c>
      <c r="Q112" s="112">
        <v>19</v>
      </c>
      <c r="R112" s="112">
        <v>19</v>
      </c>
      <c r="S112" s="112">
        <v>19</v>
      </c>
      <c r="T112" s="119">
        <v>18</v>
      </c>
      <c r="U112" s="119">
        <v>18</v>
      </c>
      <c r="V112" s="119">
        <v>18</v>
      </c>
      <c r="W112" s="119">
        <v>18</v>
      </c>
      <c r="X112" s="119">
        <v>18</v>
      </c>
      <c r="Y112" s="119">
        <v>18</v>
      </c>
      <c r="Z112" s="112">
        <v>17</v>
      </c>
      <c r="AA112" s="112">
        <v>17</v>
      </c>
      <c r="AB112" s="112">
        <v>17</v>
      </c>
      <c r="AC112" s="112">
        <v>17</v>
      </c>
      <c r="AD112" s="112">
        <v>17</v>
      </c>
      <c r="AE112" s="112">
        <v>17</v>
      </c>
      <c r="AF112" s="119">
        <v>16</v>
      </c>
      <c r="AG112" s="119">
        <v>16</v>
      </c>
      <c r="AH112" s="119">
        <v>16</v>
      </c>
      <c r="AI112" s="119">
        <v>16</v>
      </c>
      <c r="AJ112" s="119">
        <v>16</v>
      </c>
      <c r="AK112" s="119">
        <v>16</v>
      </c>
      <c r="AL112" s="112">
        <v>15</v>
      </c>
      <c r="AM112" s="112">
        <v>15</v>
      </c>
      <c r="AN112" s="112">
        <v>15</v>
      </c>
      <c r="AO112" s="112">
        <v>15</v>
      </c>
      <c r="AP112" s="112">
        <v>15</v>
      </c>
      <c r="AQ112" s="112">
        <v>15</v>
      </c>
      <c r="AR112" s="119">
        <v>14</v>
      </c>
      <c r="AS112" s="119">
        <v>14</v>
      </c>
      <c r="AT112" s="119">
        <v>14</v>
      </c>
      <c r="AU112" s="119">
        <v>14</v>
      </c>
      <c r="AV112" s="119">
        <v>14</v>
      </c>
      <c r="AW112" s="119">
        <v>14</v>
      </c>
      <c r="AX112" s="112">
        <v>13</v>
      </c>
      <c r="AY112" s="112">
        <v>13</v>
      </c>
      <c r="AZ112" s="112">
        <v>13</v>
      </c>
      <c r="BA112" s="112">
        <v>13</v>
      </c>
      <c r="BB112" s="112">
        <v>13</v>
      </c>
      <c r="BC112" s="112">
        <v>13</v>
      </c>
      <c r="BD112" s="119">
        <v>13</v>
      </c>
      <c r="BE112" s="119">
        <v>13</v>
      </c>
      <c r="BF112" s="119">
        <v>13</v>
      </c>
      <c r="BG112" s="119">
        <v>13</v>
      </c>
      <c r="BH112" s="119">
        <v>13</v>
      </c>
      <c r="BI112" s="119">
        <v>13</v>
      </c>
      <c r="BJ112" s="112">
        <v>12</v>
      </c>
      <c r="BK112" s="112">
        <v>12</v>
      </c>
      <c r="BL112" s="112">
        <v>12</v>
      </c>
      <c r="BM112" s="112">
        <v>12</v>
      </c>
      <c r="BN112" s="112">
        <v>12</v>
      </c>
      <c r="BO112" s="112">
        <v>12</v>
      </c>
      <c r="BP112" s="119">
        <v>11</v>
      </c>
      <c r="BQ112" s="119">
        <v>11</v>
      </c>
      <c r="BR112" s="119">
        <v>11</v>
      </c>
      <c r="BS112" s="119">
        <v>11</v>
      </c>
      <c r="BT112" s="119">
        <v>11</v>
      </c>
      <c r="BU112" s="119">
        <v>11</v>
      </c>
    </row>
    <row r="113" spans="1:73" x14ac:dyDescent="0.25">
      <c r="A113" s="118">
        <v>161</v>
      </c>
      <c r="B113" s="112">
        <v>20</v>
      </c>
      <c r="C113" s="112">
        <v>20</v>
      </c>
      <c r="D113" s="112">
        <v>20</v>
      </c>
      <c r="E113" s="112">
        <v>20</v>
      </c>
      <c r="F113" s="112">
        <v>20</v>
      </c>
      <c r="G113" s="112">
        <v>20</v>
      </c>
      <c r="H113" s="119">
        <v>20</v>
      </c>
      <c r="I113" s="119">
        <v>20</v>
      </c>
      <c r="J113" s="119">
        <v>20</v>
      </c>
      <c r="K113" s="119">
        <v>20</v>
      </c>
      <c r="L113" s="119">
        <v>20</v>
      </c>
      <c r="M113" s="119">
        <v>20</v>
      </c>
      <c r="N113" s="112">
        <v>19</v>
      </c>
      <c r="O113" s="112">
        <v>19</v>
      </c>
      <c r="P113" s="112">
        <v>19</v>
      </c>
      <c r="Q113" s="112">
        <v>19</v>
      </c>
      <c r="R113" s="112">
        <v>19</v>
      </c>
      <c r="S113" s="112">
        <v>19</v>
      </c>
      <c r="T113" s="119">
        <v>18</v>
      </c>
      <c r="U113" s="119">
        <v>18</v>
      </c>
      <c r="V113" s="119">
        <v>18</v>
      </c>
      <c r="W113" s="119">
        <v>18</v>
      </c>
      <c r="X113" s="119">
        <v>18</v>
      </c>
      <c r="Y113" s="119">
        <v>18</v>
      </c>
      <c r="Z113" s="112">
        <v>18</v>
      </c>
      <c r="AA113" s="112">
        <v>18</v>
      </c>
      <c r="AB113" s="112">
        <v>18</v>
      </c>
      <c r="AC113" s="112">
        <v>18</v>
      </c>
      <c r="AD113" s="112">
        <v>18</v>
      </c>
      <c r="AE113" s="112">
        <v>18</v>
      </c>
      <c r="AF113" s="119">
        <v>17</v>
      </c>
      <c r="AG113" s="119">
        <v>17</v>
      </c>
      <c r="AH113" s="119">
        <v>17</v>
      </c>
      <c r="AI113" s="119">
        <v>17</v>
      </c>
      <c r="AJ113" s="119">
        <v>17</v>
      </c>
      <c r="AK113" s="119">
        <v>17</v>
      </c>
      <c r="AL113" s="112">
        <v>16</v>
      </c>
      <c r="AM113" s="112">
        <v>16</v>
      </c>
      <c r="AN113" s="112">
        <v>16</v>
      </c>
      <c r="AO113" s="112">
        <v>16</v>
      </c>
      <c r="AP113" s="112">
        <v>16</v>
      </c>
      <c r="AQ113" s="112">
        <v>16</v>
      </c>
      <c r="AR113" s="119">
        <v>15</v>
      </c>
      <c r="AS113" s="119">
        <v>15</v>
      </c>
      <c r="AT113" s="119">
        <v>15</v>
      </c>
      <c r="AU113" s="119">
        <v>15</v>
      </c>
      <c r="AV113" s="119">
        <v>15</v>
      </c>
      <c r="AW113" s="119">
        <v>15</v>
      </c>
      <c r="AX113" s="112">
        <v>14</v>
      </c>
      <c r="AY113" s="112">
        <v>14</v>
      </c>
      <c r="AZ113" s="112">
        <v>14</v>
      </c>
      <c r="BA113" s="112">
        <v>14</v>
      </c>
      <c r="BB113" s="112">
        <v>14</v>
      </c>
      <c r="BC113" s="112">
        <v>14</v>
      </c>
      <c r="BD113" s="119">
        <v>13</v>
      </c>
      <c r="BE113" s="119">
        <v>13</v>
      </c>
      <c r="BF113" s="119">
        <v>13</v>
      </c>
      <c r="BG113" s="119">
        <v>13</v>
      </c>
      <c r="BH113" s="119">
        <v>13</v>
      </c>
      <c r="BI113" s="119">
        <v>13</v>
      </c>
      <c r="BJ113" s="112">
        <v>12</v>
      </c>
      <c r="BK113" s="112">
        <v>12</v>
      </c>
      <c r="BL113" s="112">
        <v>12</v>
      </c>
      <c r="BM113" s="112">
        <v>12</v>
      </c>
      <c r="BN113" s="112">
        <v>12</v>
      </c>
      <c r="BO113" s="112">
        <v>12</v>
      </c>
      <c r="BP113" s="119">
        <v>11</v>
      </c>
      <c r="BQ113" s="119">
        <v>11</v>
      </c>
      <c r="BR113" s="119">
        <v>11</v>
      </c>
      <c r="BS113" s="119">
        <v>11</v>
      </c>
      <c r="BT113" s="119">
        <v>11</v>
      </c>
      <c r="BU113" s="119">
        <v>11</v>
      </c>
    </row>
    <row r="114" spans="1:73" x14ac:dyDescent="0.25">
      <c r="A114" s="118">
        <v>162</v>
      </c>
      <c r="B114" s="112">
        <v>20</v>
      </c>
      <c r="C114" s="112">
        <v>20</v>
      </c>
      <c r="D114" s="112">
        <v>20</v>
      </c>
      <c r="E114" s="112">
        <v>20</v>
      </c>
      <c r="F114" s="112">
        <v>20</v>
      </c>
      <c r="G114" s="112">
        <v>20</v>
      </c>
      <c r="H114" s="119">
        <v>20</v>
      </c>
      <c r="I114" s="119">
        <v>20</v>
      </c>
      <c r="J114" s="119">
        <v>20</v>
      </c>
      <c r="K114" s="119">
        <v>20</v>
      </c>
      <c r="L114" s="119">
        <v>20</v>
      </c>
      <c r="M114" s="119">
        <v>20</v>
      </c>
      <c r="N114" s="112">
        <v>19</v>
      </c>
      <c r="O114" s="112">
        <v>19</v>
      </c>
      <c r="P114" s="112">
        <v>19</v>
      </c>
      <c r="Q114" s="112">
        <v>19</v>
      </c>
      <c r="R114" s="112">
        <v>19</v>
      </c>
      <c r="S114" s="112">
        <v>19</v>
      </c>
      <c r="T114" s="119">
        <v>19</v>
      </c>
      <c r="U114" s="119">
        <v>19</v>
      </c>
      <c r="V114" s="119">
        <v>19</v>
      </c>
      <c r="W114" s="119">
        <v>19</v>
      </c>
      <c r="X114" s="119">
        <v>19</v>
      </c>
      <c r="Y114" s="119">
        <v>19</v>
      </c>
      <c r="Z114" s="112">
        <v>18</v>
      </c>
      <c r="AA114" s="112">
        <v>18</v>
      </c>
      <c r="AB114" s="112">
        <v>18</v>
      </c>
      <c r="AC114" s="112">
        <v>18</v>
      </c>
      <c r="AD114" s="112">
        <v>18</v>
      </c>
      <c r="AE114" s="112">
        <v>18</v>
      </c>
      <c r="AF114" s="119">
        <v>17</v>
      </c>
      <c r="AG114" s="119">
        <v>17</v>
      </c>
      <c r="AH114" s="119">
        <v>17</v>
      </c>
      <c r="AI114" s="119">
        <v>17</v>
      </c>
      <c r="AJ114" s="119">
        <v>17</v>
      </c>
      <c r="AK114" s="119">
        <v>17</v>
      </c>
      <c r="AL114" s="112">
        <v>16</v>
      </c>
      <c r="AM114" s="112">
        <v>16</v>
      </c>
      <c r="AN114" s="112">
        <v>16</v>
      </c>
      <c r="AO114" s="112">
        <v>16</v>
      </c>
      <c r="AP114" s="112">
        <v>16</v>
      </c>
      <c r="AQ114" s="112">
        <v>16</v>
      </c>
      <c r="AR114" s="119">
        <v>15</v>
      </c>
      <c r="AS114" s="119">
        <v>15</v>
      </c>
      <c r="AT114" s="119">
        <v>15</v>
      </c>
      <c r="AU114" s="119">
        <v>15</v>
      </c>
      <c r="AV114" s="119">
        <v>15</v>
      </c>
      <c r="AW114" s="119">
        <v>15</v>
      </c>
      <c r="AX114" s="112">
        <v>14</v>
      </c>
      <c r="AY114" s="112">
        <v>14</v>
      </c>
      <c r="AZ114" s="112">
        <v>14</v>
      </c>
      <c r="BA114" s="112">
        <v>14</v>
      </c>
      <c r="BB114" s="112">
        <v>14</v>
      </c>
      <c r="BC114" s="112">
        <v>14</v>
      </c>
      <c r="BD114" s="119">
        <v>13</v>
      </c>
      <c r="BE114" s="119">
        <v>13</v>
      </c>
      <c r="BF114" s="119">
        <v>13</v>
      </c>
      <c r="BG114" s="119">
        <v>13</v>
      </c>
      <c r="BH114" s="119">
        <v>13</v>
      </c>
      <c r="BI114" s="119">
        <v>13</v>
      </c>
      <c r="BJ114" s="112">
        <v>12</v>
      </c>
      <c r="BK114" s="112">
        <v>12</v>
      </c>
      <c r="BL114" s="112">
        <v>12</v>
      </c>
      <c r="BM114" s="112">
        <v>12</v>
      </c>
      <c r="BN114" s="112">
        <v>12</v>
      </c>
      <c r="BO114" s="112">
        <v>12</v>
      </c>
      <c r="BP114" s="119">
        <v>11</v>
      </c>
      <c r="BQ114" s="119">
        <v>11</v>
      </c>
      <c r="BR114" s="119">
        <v>11</v>
      </c>
      <c r="BS114" s="119">
        <v>11</v>
      </c>
      <c r="BT114" s="119">
        <v>11</v>
      </c>
      <c r="BU114" s="119">
        <v>11</v>
      </c>
    </row>
    <row r="115" spans="1:73" x14ac:dyDescent="0.25">
      <c r="A115" s="118">
        <v>163</v>
      </c>
      <c r="B115" s="112">
        <v>20</v>
      </c>
      <c r="C115" s="112">
        <v>20</v>
      </c>
      <c r="D115" s="112">
        <v>20</v>
      </c>
      <c r="E115" s="112">
        <v>20</v>
      </c>
      <c r="F115" s="112">
        <v>20</v>
      </c>
      <c r="G115" s="112">
        <v>20</v>
      </c>
      <c r="H115" s="119">
        <v>20</v>
      </c>
      <c r="I115" s="119">
        <v>20</v>
      </c>
      <c r="J115" s="119">
        <v>20</v>
      </c>
      <c r="K115" s="119">
        <v>20</v>
      </c>
      <c r="L115" s="119">
        <v>20</v>
      </c>
      <c r="M115" s="119">
        <v>20</v>
      </c>
      <c r="N115" s="112">
        <v>19</v>
      </c>
      <c r="O115" s="112">
        <v>19</v>
      </c>
      <c r="P115" s="112">
        <v>19</v>
      </c>
      <c r="Q115" s="112">
        <v>19</v>
      </c>
      <c r="R115" s="112">
        <v>19</v>
      </c>
      <c r="S115" s="112">
        <v>19</v>
      </c>
      <c r="T115" s="119">
        <v>19</v>
      </c>
      <c r="U115" s="119">
        <v>19</v>
      </c>
      <c r="V115" s="119">
        <v>19</v>
      </c>
      <c r="W115" s="119">
        <v>19</v>
      </c>
      <c r="X115" s="119">
        <v>19</v>
      </c>
      <c r="Y115" s="119">
        <v>19</v>
      </c>
      <c r="Z115" s="112">
        <v>18</v>
      </c>
      <c r="AA115" s="112">
        <v>18</v>
      </c>
      <c r="AB115" s="112">
        <v>18</v>
      </c>
      <c r="AC115" s="112">
        <v>18</v>
      </c>
      <c r="AD115" s="112">
        <v>18</v>
      </c>
      <c r="AE115" s="112">
        <v>18</v>
      </c>
      <c r="AF115" s="119">
        <v>17</v>
      </c>
      <c r="AG115" s="119">
        <v>17</v>
      </c>
      <c r="AH115" s="119">
        <v>17</v>
      </c>
      <c r="AI115" s="119">
        <v>17</v>
      </c>
      <c r="AJ115" s="119">
        <v>17</v>
      </c>
      <c r="AK115" s="119">
        <v>17</v>
      </c>
      <c r="AL115" s="112">
        <v>16</v>
      </c>
      <c r="AM115" s="112">
        <v>16</v>
      </c>
      <c r="AN115" s="112">
        <v>16</v>
      </c>
      <c r="AO115" s="112">
        <v>16</v>
      </c>
      <c r="AP115" s="112">
        <v>16</v>
      </c>
      <c r="AQ115" s="112">
        <v>16</v>
      </c>
      <c r="AR115" s="119">
        <v>15</v>
      </c>
      <c r="AS115" s="119">
        <v>15</v>
      </c>
      <c r="AT115" s="119">
        <v>15</v>
      </c>
      <c r="AU115" s="119">
        <v>15</v>
      </c>
      <c r="AV115" s="119">
        <v>15</v>
      </c>
      <c r="AW115" s="119">
        <v>15</v>
      </c>
      <c r="AX115" s="112">
        <v>14</v>
      </c>
      <c r="AY115" s="112">
        <v>14</v>
      </c>
      <c r="AZ115" s="112">
        <v>14</v>
      </c>
      <c r="BA115" s="112">
        <v>14</v>
      </c>
      <c r="BB115" s="112">
        <v>14</v>
      </c>
      <c r="BC115" s="112">
        <v>14</v>
      </c>
      <c r="BD115" s="119">
        <v>13</v>
      </c>
      <c r="BE115" s="119">
        <v>13</v>
      </c>
      <c r="BF115" s="119">
        <v>13</v>
      </c>
      <c r="BG115" s="119">
        <v>13</v>
      </c>
      <c r="BH115" s="119">
        <v>13</v>
      </c>
      <c r="BI115" s="119">
        <v>13</v>
      </c>
      <c r="BJ115" s="112">
        <v>12</v>
      </c>
      <c r="BK115" s="112">
        <v>12</v>
      </c>
      <c r="BL115" s="112">
        <v>12</v>
      </c>
      <c r="BM115" s="112">
        <v>12</v>
      </c>
      <c r="BN115" s="112">
        <v>12</v>
      </c>
      <c r="BO115" s="112">
        <v>12</v>
      </c>
      <c r="BP115" s="119">
        <v>11</v>
      </c>
      <c r="BQ115" s="119">
        <v>11</v>
      </c>
      <c r="BR115" s="119">
        <v>11</v>
      </c>
      <c r="BS115" s="119">
        <v>11</v>
      </c>
      <c r="BT115" s="119">
        <v>11</v>
      </c>
      <c r="BU115" s="119">
        <v>11</v>
      </c>
    </row>
    <row r="116" spans="1:73" x14ac:dyDescent="0.25">
      <c r="A116" s="118">
        <v>164</v>
      </c>
      <c r="B116" s="112">
        <v>20</v>
      </c>
      <c r="C116" s="112">
        <v>20</v>
      </c>
      <c r="D116" s="112">
        <v>20</v>
      </c>
      <c r="E116" s="112">
        <v>20</v>
      </c>
      <c r="F116" s="112">
        <v>20</v>
      </c>
      <c r="G116" s="112">
        <v>20</v>
      </c>
      <c r="H116" s="119">
        <v>20</v>
      </c>
      <c r="I116" s="119">
        <v>20</v>
      </c>
      <c r="J116" s="119">
        <v>20</v>
      </c>
      <c r="K116" s="119">
        <v>20</v>
      </c>
      <c r="L116" s="119">
        <v>20</v>
      </c>
      <c r="M116" s="119">
        <v>20</v>
      </c>
      <c r="N116" s="117">
        <v>20</v>
      </c>
      <c r="O116" s="117">
        <v>20</v>
      </c>
      <c r="P116" s="117">
        <v>20</v>
      </c>
      <c r="Q116" s="117">
        <v>20</v>
      </c>
      <c r="R116" s="117">
        <v>20</v>
      </c>
      <c r="S116" s="117">
        <v>20</v>
      </c>
      <c r="T116" s="119">
        <v>19</v>
      </c>
      <c r="U116" s="119">
        <v>19</v>
      </c>
      <c r="V116" s="119">
        <v>19</v>
      </c>
      <c r="W116" s="119">
        <v>19</v>
      </c>
      <c r="X116" s="119">
        <v>19</v>
      </c>
      <c r="Y116" s="119">
        <v>19</v>
      </c>
      <c r="Z116" s="112">
        <v>18</v>
      </c>
      <c r="AA116" s="112">
        <v>18</v>
      </c>
      <c r="AB116" s="112">
        <v>18</v>
      </c>
      <c r="AC116" s="112">
        <v>18</v>
      </c>
      <c r="AD116" s="112">
        <v>18</v>
      </c>
      <c r="AE116" s="112">
        <v>18</v>
      </c>
      <c r="AF116" s="119">
        <v>17</v>
      </c>
      <c r="AG116" s="119">
        <v>17</v>
      </c>
      <c r="AH116" s="119">
        <v>17</v>
      </c>
      <c r="AI116" s="119">
        <v>17</v>
      </c>
      <c r="AJ116" s="119">
        <v>17</v>
      </c>
      <c r="AK116" s="119">
        <v>17</v>
      </c>
      <c r="AL116" s="112">
        <v>16</v>
      </c>
      <c r="AM116" s="112">
        <v>16</v>
      </c>
      <c r="AN116" s="112">
        <v>16</v>
      </c>
      <c r="AO116" s="112">
        <v>16</v>
      </c>
      <c r="AP116" s="112">
        <v>16</v>
      </c>
      <c r="AQ116" s="112">
        <v>16</v>
      </c>
      <c r="AR116" s="119">
        <v>15</v>
      </c>
      <c r="AS116" s="119">
        <v>15</v>
      </c>
      <c r="AT116" s="119">
        <v>15</v>
      </c>
      <c r="AU116" s="119">
        <v>15</v>
      </c>
      <c r="AV116" s="119">
        <v>15</v>
      </c>
      <c r="AW116" s="119">
        <v>15</v>
      </c>
      <c r="AX116" s="112">
        <v>14</v>
      </c>
      <c r="AY116" s="112">
        <v>14</v>
      </c>
      <c r="AZ116" s="112">
        <v>14</v>
      </c>
      <c r="BA116" s="112">
        <v>14</v>
      </c>
      <c r="BB116" s="112">
        <v>14</v>
      </c>
      <c r="BC116" s="112">
        <v>14</v>
      </c>
      <c r="BD116" s="119">
        <v>13</v>
      </c>
      <c r="BE116" s="119">
        <v>13</v>
      </c>
      <c r="BF116" s="119">
        <v>13</v>
      </c>
      <c r="BG116" s="119">
        <v>13</v>
      </c>
      <c r="BH116" s="119">
        <v>13</v>
      </c>
      <c r="BI116" s="119">
        <v>13</v>
      </c>
      <c r="BJ116" s="112">
        <v>12</v>
      </c>
      <c r="BK116" s="112">
        <v>12</v>
      </c>
      <c r="BL116" s="112">
        <v>12</v>
      </c>
      <c r="BM116" s="112">
        <v>12</v>
      </c>
      <c r="BN116" s="112">
        <v>12</v>
      </c>
      <c r="BO116" s="112">
        <v>12</v>
      </c>
      <c r="BP116" s="119">
        <v>11</v>
      </c>
      <c r="BQ116" s="119">
        <v>11</v>
      </c>
      <c r="BR116" s="119">
        <v>11</v>
      </c>
      <c r="BS116" s="119">
        <v>11</v>
      </c>
      <c r="BT116" s="119">
        <v>11</v>
      </c>
      <c r="BU116" s="119">
        <v>11</v>
      </c>
    </row>
    <row r="117" spans="1:73" x14ac:dyDescent="0.25">
      <c r="A117" s="118">
        <v>165</v>
      </c>
      <c r="B117" s="112">
        <v>20</v>
      </c>
      <c r="C117" s="112">
        <v>20</v>
      </c>
      <c r="D117" s="112">
        <v>20</v>
      </c>
      <c r="E117" s="112">
        <v>20</v>
      </c>
      <c r="F117" s="112">
        <v>20</v>
      </c>
      <c r="G117" s="112">
        <v>20</v>
      </c>
      <c r="H117" s="119">
        <v>20</v>
      </c>
      <c r="I117" s="119">
        <v>20</v>
      </c>
      <c r="J117" s="119">
        <v>20</v>
      </c>
      <c r="K117" s="119">
        <v>20</v>
      </c>
      <c r="L117" s="119">
        <v>20</v>
      </c>
      <c r="M117" s="119">
        <v>20</v>
      </c>
      <c r="N117" s="112">
        <v>20</v>
      </c>
      <c r="O117" s="112">
        <v>20</v>
      </c>
      <c r="P117" s="112">
        <v>20</v>
      </c>
      <c r="Q117" s="112">
        <v>20</v>
      </c>
      <c r="R117" s="112">
        <v>20</v>
      </c>
      <c r="S117" s="112">
        <v>20</v>
      </c>
      <c r="T117" s="119">
        <v>19</v>
      </c>
      <c r="U117" s="119">
        <v>19</v>
      </c>
      <c r="V117" s="119">
        <v>19</v>
      </c>
      <c r="W117" s="119">
        <v>19</v>
      </c>
      <c r="X117" s="119">
        <v>19</v>
      </c>
      <c r="Y117" s="119">
        <v>19</v>
      </c>
      <c r="Z117" s="112">
        <v>18</v>
      </c>
      <c r="AA117" s="112">
        <v>18</v>
      </c>
      <c r="AB117" s="112">
        <v>18</v>
      </c>
      <c r="AC117" s="112">
        <v>18</v>
      </c>
      <c r="AD117" s="112">
        <v>18</v>
      </c>
      <c r="AE117" s="112">
        <v>18</v>
      </c>
      <c r="AF117" s="119">
        <v>17</v>
      </c>
      <c r="AG117" s="119">
        <v>17</v>
      </c>
      <c r="AH117" s="119">
        <v>17</v>
      </c>
      <c r="AI117" s="119">
        <v>17</v>
      </c>
      <c r="AJ117" s="119">
        <v>17</v>
      </c>
      <c r="AK117" s="119">
        <v>17</v>
      </c>
      <c r="AL117" s="112">
        <v>16</v>
      </c>
      <c r="AM117" s="112">
        <v>16</v>
      </c>
      <c r="AN117" s="112">
        <v>16</v>
      </c>
      <c r="AO117" s="112">
        <v>16</v>
      </c>
      <c r="AP117" s="112">
        <v>16</v>
      </c>
      <c r="AQ117" s="112">
        <v>16</v>
      </c>
      <c r="AR117" s="119">
        <v>15</v>
      </c>
      <c r="AS117" s="119">
        <v>15</v>
      </c>
      <c r="AT117" s="119">
        <v>15</v>
      </c>
      <c r="AU117" s="119">
        <v>15</v>
      </c>
      <c r="AV117" s="119">
        <v>15</v>
      </c>
      <c r="AW117" s="119">
        <v>15</v>
      </c>
      <c r="AX117" s="112">
        <v>14</v>
      </c>
      <c r="AY117" s="112">
        <v>14</v>
      </c>
      <c r="AZ117" s="112">
        <v>14</v>
      </c>
      <c r="BA117" s="112">
        <v>14</v>
      </c>
      <c r="BB117" s="112">
        <v>14</v>
      </c>
      <c r="BC117" s="112">
        <v>14</v>
      </c>
      <c r="BD117" s="119">
        <v>14</v>
      </c>
      <c r="BE117" s="119">
        <v>14</v>
      </c>
      <c r="BF117" s="119">
        <v>14</v>
      </c>
      <c r="BG117" s="119">
        <v>14</v>
      </c>
      <c r="BH117" s="119">
        <v>14</v>
      </c>
      <c r="BI117" s="119">
        <v>14</v>
      </c>
      <c r="BJ117" s="112">
        <v>13</v>
      </c>
      <c r="BK117" s="112">
        <v>13</v>
      </c>
      <c r="BL117" s="112">
        <v>13</v>
      </c>
      <c r="BM117" s="112">
        <v>13</v>
      </c>
      <c r="BN117" s="112">
        <v>13</v>
      </c>
      <c r="BO117" s="112">
        <v>13</v>
      </c>
      <c r="BP117" s="119">
        <v>12</v>
      </c>
      <c r="BQ117" s="119">
        <v>12</v>
      </c>
      <c r="BR117" s="119">
        <v>12</v>
      </c>
      <c r="BS117" s="119">
        <v>12</v>
      </c>
      <c r="BT117" s="119">
        <v>12</v>
      </c>
      <c r="BU117" s="119">
        <v>12</v>
      </c>
    </row>
    <row r="118" spans="1:73" x14ac:dyDescent="0.25">
      <c r="A118" s="118">
        <v>166</v>
      </c>
      <c r="B118" s="112">
        <v>20</v>
      </c>
      <c r="C118" s="112">
        <v>20</v>
      </c>
      <c r="D118" s="112">
        <v>20</v>
      </c>
      <c r="E118" s="112">
        <v>20</v>
      </c>
      <c r="F118" s="112">
        <v>20</v>
      </c>
      <c r="G118" s="112">
        <v>20</v>
      </c>
      <c r="H118" s="119">
        <v>20</v>
      </c>
      <c r="I118" s="119">
        <v>20</v>
      </c>
      <c r="J118" s="119">
        <v>20</v>
      </c>
      <c r="K118" s="119">
        <v>20</v>
      </c>
      <c r="L118" s="119">
        <v>20</v>
      </c>
      <c r="M118" s="119">
        <v>20</v>
      </c>
      <c r="N118" s="112">
        <v>20</v>
      </c>
      <c r="O118" s="112">
        <v>20</v>
      </c>
      <c r="P118" s="112">
        <v>20</v>
      </c>
      <c r="Q118" s="112">
        <v>20</v>
      </c>
      <c r="R118" s="112">
        <v>20</v>
      </c>
      <c r="S118" s="112">
        <v>20</v>
      </c>
      <c r="T118" s="119">
        <v>19</v>
      </c>
      <c r="U118" s="119">
        <v>19</v>
      </c>
      <c r="V118" s="119">
        <v>19</v>
      </c>
      <c r="W118" s="119">
        <v>19</v>
      </c>
      <c r="X118" s="119">
        <v>19</v>
      </c>
      <c r="Y118" s="119">
        <v>19</v>
      </c>
      <c r="Z118" s="112">
        <v>19</v>
      </c>
      <c r="AA118" s="112">
        <v>19</v>
      </c>
      <c r="AB118" s="112">
        <v>19</v>
      </c>
      <c r="AC118" s="112">
        <v>19</v>
      </c>
      <c r="AD118" s="112">
        <v>19</v>
      </c>
      <c r="AE118" s="112">
        <v>19</v>
      </c>
      <c r="AF118" s="119">
        <v>18</v>
      </c>
      <c r="AG118" s="119">
        <v>18</v>
      </c>
      <c r="AH118" s="119">
        <v>18</v>
      </c>
      <c r="AI118" s="119">
        <v>18</v>
      </c>
      <c r="AJ118" s="119">
        <v>18</v>
      </c>
      <c r="AK118" s="119">
        <v>18</v>
      </c>
      <c r="AL118" s="112">
        <v>17</v>
      </c>
      <c r="AM118" s="112">
        <v>17</v>
      </c>
      <c r="AN118" s="112">
        <v>17</v>
      </c>
      <c r="AO118" s="112">
        <v>17</v>
      </c>
      <c r="AP118" s="112">
        <v>17</v>
      </c>
      <c r="AQ118" s="112">
        <v>17</v>
      </c>
      <c r="AR118" s="119">
        <v>16</v>
      </c>
      <c r="AS118" s="119">
        <v>16</v>
      </c>
      <c r="AT118" s="119">
        <v>16</v>
      </c>
      <c r="AU118" s="119">
        <v>16</v>
      </c>
      <c r="AV118" s="119">
        <v>16</v>
      </c>
      <c r="AW118" s="119">
        <v>16</v>
      </c>
      <c r="AX118" s="112">
        <v>15</v>
      </c>
      <c r="AY118" s="112">
        <v>15</v>
      </c>
      <c r="AZ118" s="112">
        <v>15</v>
      </c>
      <c r="BA118" s="112">
        <v>15</v>
      </c>
      <c r="BB118" s="112">
        <v>15</v>
      </c>
      <c r="BC118" s="112">
        <v>15</v>
      </c>
      <c r="BD118" s="119">
        <v>14</v>
      </c>
      <c r="BE118" s="119">
        <v>14</v>
      </c>
      <c r="BF118" s="119">
        <v>14</v>
      </c>
      <c r="BG118" s="119">
        <v>14</v>
      </c>
      <c r="BH118" s="119">
        <v>14</v>
      </c>
      <c r="BI118" s="119">
        <v>14</v>
      </c>
      <c r="BJ118" s="112">
        <v>13</v>
      </c>
      <c r="BK118" s="112">
        <v>13</v>
      </c>
      <c r="BL118" s="112">
        <v>13</v>
      </c>
      <c r="BM118" s="112">
        <v>13</v>
      </c>
      <c r="BN118" s="112">
        <v>13</v>
      </c>
      <c r="BO118" s="112">
        <v>13</v>
      </c>
      <c r="BP118" s="119">
        <v>12</v>
      </c>
      <c r="BQ118" s="119">
        <v>12</v>
      </c>
      <c r="BR118" s="119">
        <v>12</v>
      </c>
      <c r="BS118" s="119">
        <v>12</v>
      </c>
      <c r="BT118" s="119">
        <v>12</v>
      </c>
      <c r="BU118" s="119">
        <v>12</v>
      </c>
    </row>
    <row r="119" spans="1:73" x14ac:dyDescent="0.25">
      <c r="A119" s="118">
        <v>167</v>
      </c>
      <c r="B119" s="112">
        <v>20</v>
      </c>
      <c r="C119" s="112">
        <v>20</v>
      </c>
      <c r="D119" s="112">
        <v>20</v>
      </c>
      <c r="E119" s="112">
        <v>20</v>
      </c>
      <c r="F119" s="112">
        <v>20</v>
      </c>
      <c r="G119" s="112">
        <v>20</v>
      </c>
      <c r="H119" s="119">
        <v>20</v>
      </c>
      <c r="I119" s="119">
        <v>20</v>
      </c>
      <c r="J119" s="119">
        <v>20</v>
      </c>
      <c r="K119" s="119">
        <v>20</v>
      </c>
      <c r="L119" s="119">
        <v>20</v>
      </c>
      <c r="M119" s="119">
        <v>20</v>
      </c>
      <c r="N119" s="112">
        <v>20</v>
      </c>
      <c r="O119" s="112">
        <v>20</v>
      </c>
      <c r="P119" s="112">
        <v>20</v>
      </c>
      <c r="Q119" s="112">
        <v>20</v>
      </c>
      <c r="R119" s="112">
        <v>20</v>
      </c>
      <c r="S119" s="112">
        <v>20</v>
      </c>
      <c r="T119" s="120">
        <v>20</v>
      </c>
      <c r="U119" s="120">
        <v>20</v>
      </c>
      <c r="V119" s="120">
        <v>20</v>
      </c>
      <c r="W119" s="120">
        <v>20</v>
      </c>
      <c r="X119" s="120">
        <v>20</v>
      </c>
      <c r="Y119" s="120">
        <v>20</v>
      </c>
      <c r="Z119" s="112">
        <v>19</v>
      </c>
      <c r="AA119" s="112">
        <v>19</v>
      </c>
      <c r="AB119" s="112">
        <v>19</v>
      </c>
      <c r="AC119" s="112">
        <v>19</v>
      </c>
      <c r="AD119" s="112">
        <v>19</v>
      </c>
      <c r="AE119" s="112">
        <v>19</v>
      </c>
      <c r="AF119" s="119">
        <v>18</v>
      </c>
      <c r="AG119" s="119">
        <v>18</v>
      </c>
      <c r="AH119" s="119">
        <v>18</v>
      </c>
      <c r="AI119" s="119">
        <v>18</v>
      </c>
      <c r="AJ119" s="119">
        <v>18</v>
      </c>
      <c r="AK119" s="119">
        <v>18</v>
      </c>
      <c r="AL119" s="112">
        <v>17</v>
      </c>
      <c r="AM119" s="112">
        <v>17</v>
      </c>
      <c r="AN119" s="112">
        <v>17</v>
      </c>
      <c r="AO119" s="112">
        <v>17</v>
      </c>
      <c r="AP119" s="112">
        <v>17</v>
      </c>
      <c r="AQ119" s="112">
        <v>17</v>
      </c>
      <c r="AR119" s="119">
        <v>16</v>
      </c>
      <c r="AS119" s="119">
        <v>16</v>
      </c>
      <c r="AT119" s="119">
        <v>16</v>
      </c>
      <c r="AU119" s="119">
        <v>16</v>
      </c>
      <c r="AV119" s="119">
        <v>16</v>
      </c>
      <c r="AW119" s="119">
        <v>16</v>
      </c>
      <c r="AX119" s="112">
        <v>15</v>
      </c>
      <c r="AY119" s="112">
        <v>15</v>
      </c>
      <c r="AZ119" s="112">
        <v>15</v>
      </c>
      <c r="BA119" s="112">
        <v>15</v>
      </c>
      <c r="BB119" s="112">
        <v>15</v>
      </c>
      <c r="BC119" s="112">
        <v>15</v>
      </c>
      <c r="BD119" s="119">
        <v>14</v>
      </c>
      <c r="BE119" s="119">
        <v>14</v>
      </c>
      <c r="BF119" s="119">
        <v>14</v>
      </c>
      <c r="BG119" s="119">
        <v>14</v>
      </c>
      <c r="BH119" s="119">
        <v>14</v>
      </c>
      <c r="BI119" s="119">
        <v>14</v>
      </c>
      <c r="BJ119" s="112">
        <v>13</v>
      </c>
      <c r="BK119" s="112">
        <v>13</v>
      </c>
      <c r="BL119" s="112">
        <v>13</v>
      </c>
      <c r="BM119" s="112">
        <v>13</v>
      </c>
      <c r="BN119" s="112">
        <v>13</v>
      </c>
      <c r="BO119" s="112">
        <v>13</v>
      </c>
      <c r="BP119" s="119">
        <v>12</v>
      </c>
      <c r="BQ119" s="119">
        <v>12</v>
      </c>
      <c r="BR119" s="119">
        <v>12</v>
      </c>
      <c r="BS119" s="119">
        <v>12</v>
      </c>
      <c r="BT119" s="119">
        <v>12</v>
      </c>
      <c r="BU119" s="119">
        <v>12</v>
      </c>
    </row>
    <row r="120" spans="1:73" x14ac:dyDescent="0.25">
      <c r="A120" s="118">
        <v>168</v>
      </c>
      <c r="B120" s="112">
        <v>20</v>
      </c>
      <c r="C120" s="112">
        <v>20</v>
      </c>
      <c r="D120" s="112">
        <v>20</v>
      </c>
      <c r="E120" s="112">
        <v>20</v>
      </c>
      <c r="F120" s="112">
        <v>20</v>
      </c>
      <c r="G120" s="112">
        <v>20</v>
      </c>
      <c r="H120" s="119">
        <v>20</v>
      </c>
      <c r="I120" s="119">
        <v>20</v>
      </c>
      <c r="J120" s="119">
        <v>20</v>
      </c>
      <c r="K120" s="119">
        <v>20</v>
      </c>
      <c r="L120" s="119">
        <v>20</v>
      </c>
      <c r="M120" s="119">
        <v>20</v>
      </c>
      <c r="N120" s="112">
        <v>20</v>
      </c>
      <c r="O120" s="112">
        <v>20</v>
      </c>
      <c r="P120" s="112">
        <v>20</v>
      </c>
      <c r="Q120" s="112">
        <v>20</v>
      </c>
      <c r="R120" s="112">
        <v>20</v>
      </c>
      <c r="S120" s="112">
        <v>20</v>
      </c>
      <c r="T120" s="119">
        <v>20</v>
      </c>
      <c r="U120" s="119">
        <v>20</v>
      </c>
      <c r="V120" s="119">
        <v>20</v>
      </c>
      <c r="W120" s="119">
        <v>20</v>
      </c>
      <c r="X120" s="119">
        <v>20</v>
      </c>
      <c r="Y120" s="119">
        <v>20</v>
      </c>
      <c r="Z120" s="112">
        <v>19</v>
      </c>
      <c r="AA120" s="112">
        <v>19</v>
      </c>
      <c r="AB120" s="112">
        <v>19</v>
      </c>
      <c r="AC120" s="112">
        <v>19</v>
      </c>
      <c r="AD120" s="112">
        <v>19</v>
      </c>
      <c r="AE120" s="112">
        <v>19</v>
      </c>
      <c r="AF120" s="119">
        <v>18</v>
      </c>
      <c r="AG120" s="119">
        <v>18</v>
      </c>
      <c r="AH120" s="119">
        <v>18</v>
      </c>
      <c r="AI120" s="119">
        <v>18</v>
      </c>
      <c r="AJ120" s="119">
        <v>18</v>
      </c>
      <c r="AK120" s="119">
        <v>18</v>
      </c>
      <c r="AL120" s="112">
        <v>17</v>
      </c>
      <c r="AM120" s="112">
        <v>17</v>
      </c>
      <c r="AN120" s="112">
        <v>17</v>
      </c>
      <c r="AO120" s="112">
        <v>17</v>
      </c>
      <c r="AP120" s="112">
        <v>17</v>
      </c>
      <c r="AQ120" s="112">
        <v>17</v>
      </c>
      <c r="AR120" s="119">
        <v>16</v>
      </c>
      <c r="AS120" s="119">
        <v>16</v>
      </c>
      <c r="AT120" s="119">
        <v>16</v>
      </c>
      <c r="AU120" s="119">
        <v>16</v>
      </c>
      <c r="AV120" s="119">
        <v>16</v>
      </c>
      <c r="AW120" s="119">
        <v>16</v>
      </c>
      <c r="AX120" s="112">
        <v>15</v>
      </c>
      <c r="AY120" s="112">
        <v>15</v>
      </c>
      <c r="AZ120" s="112">
        <v>15</v>
      </c>
      <c r="BA120" s="112">
        <v>15</v>
      </c>
      <c r="BB120" s="112">
        <v>15</v>
      </c>
      <c r="BC120" s="112">
        <v>15</v>
      </c>
      <c r="BD120" s="119">
        <v>14</v>
      </c>
      <c r="BE120" s="119">
        <v>14</v>
      </c>
      <c r="BF120" s="119">
        <v>14</v>
      </c>
      <c r="BG120" s="119">
        <v>14</v>
      </c>
      <c r="BH120" s="119">
        <v>14</v>
      </c>
      <c r="BI120" s="119">
        <v>14</v>
      </c>
      <c r="BJ120" s="112">
        <v>13</v>
      </c>
      <c r="BK120" s="112">
        <v>13</v>
      </c>
      <c r="BL120" s="112">
        <v>13</v>
      </c>
      <c r="BM120" s="112">
        <v>13</v>
      </c>
      <c r="BN120" s="112">
        <v>13</v>
      </c>
      <c r="BO120" s="112">
        <v>13</v>
      </c>
      <c r="BP120" s="119">
        <v>12</v>
      </c>
      <c r="BQ120" s="119">
        <v>12</v>
      </c>
      <c r="BR120" s="119">
        <v>12</v>
      </c>
      <c r="BS120" s="119">
        <v>12</v>
      </c>
      <c r="BT120" s="119">
        <v>12</v>
      </c>
      <c r="BU120" s="119">
        <v>12</v>
      </c>
    </row>
    <row r="121" spans="1:73" x14ac:dyDescent="0.25">
      <c r="A121" s="118">
        <v>169</v>
      </c>
      <c r="B121" s="112">
        <v>20</v>
      </c>
      <c r="C121" s="112">
        <v>20</v>
      </c>
      <c r="D121" s="112">
        <v>20</v>
      </c>
      <c r="E121" s="112">
        <v>20</v>
      </c>
      <c r="F121" s="112">
        <v>20</v>
      </c>
      <c r="G121" s="112">
        <v>20</v>
      </c>
      <c r="H121" s="119">
        <v>20</v>
      </c>
      <c r="I121" s="119">
        <v>20</v>
      </c>
      <c r="J121" s="119">
        <v>20</v>
      </c>
      <c r="K121" s="119">
        <v>20</v>
      </c>
      <c r="L121" s="119">
        <v>20</v>
      </c>
      <c r="M121" s="119">
        <v>20</v>
      </c>
      <c r="N121" s="112">
        <v>20</v>
      </c>
      <c r="O121" s="112">
        <v>20</v>
      </c>
      <c r="P121" s="112">
        <v>20</v>
      </c>
      <c r="Q121" s="112">
        <v>20</v>
      </c>
      <c r="R121" s="112">
        <v>20</v>
      </c>
      <c r="S121" s="112">
        <v>20</v>
      </c>
      <c r="T121" s="119">
        <v>20</v>
      </c>
      <c r="U121" s="119">
        <v>20</v>
      </c>
      <c r="V121" s="119">
        <v>20</v>
      </c>
      <c r="W121" s="119">
        <v>20</v>
      </c>
      <c r="X121" s="119">
        <v>20</v>
      </c>
      <c r="Y121" s="119">
        <v>20</v>
      </c>
      <c r="Z121" s="112">
        <v>19</v>
      </c>
      <c r="AA121" s="112">
        <v>19</v>
      </c>
      <c r="AB121" s="112">
        <v>19</v>
      </c>
      <c r="AC121" s="112">
        <v>19</v>
      </c>
      <c r="AD121" s="112">
        <v>19</v>
      </c>
      <c r="AE121" s="112">
        <v>19</v>
      </c>
      <c r="AF121" s="119">
        <v>18</v>
      </c>
      <c r="AG121" s="119">
        <v>18</v>
      </c>
      <c r="AH121" s="119">
        <v>18</v>
      </c>
      <c r="AI121" s="119">
        <v>18</v>
      </c>
      <c r="AJ121" s="119">
        <v>18</v>
      </c>
      <c r="AK121" s="119">
        <v>18</v>
      </c>
      <c r="AL121" s="112">
        <v>17</v>
      </c>
      <c r="AM121" s="112">
        <v>17</v>
      </c>
      <c r="AN121" s="112">
        <v>17</v>
      </c>
      <c r="AO121" s="112">
        <v>17</v>
      </c>
      <c r="AP121" s="112">
        <v>17</v>
      </c>
      <c r="AQ121" s="112">
        <v>17</v>
      </c>
      <c r="AR121" s="119">
        <v>16</v>
      </c>
      <c r="AS121" s="119">
        <v>16</v>
      </c>
      <c r="AT121" s="119">
        <v>16</v>
      </c>
      <c r="AU121" s="119">
        <v>16</v>
      </c>
      <c r="AV121" s="119">
        <v>16</v>
      </c>
      <c r="AW121" s="119">
        <v>16</v>
      </c>
      <c r="AX121" s="112">
        <v>15</v>
      </c>
      <c r="AY121" s="112">
        <v>15</v>
      </c>
      <c r="AZ121" s="112">
        <v>15</v>
      </c>
      <c r="BA121" s="112">
        <v>15</v>
      </c>
      <c r="BB121" s="112">
        <v>15</v>
      </c>
      <c r="BC121" s="112">
        <v>15</v>
      </c>
      <c r="BD121" s="119">
        <v>14</v>
      </c>
      <c r="BE121" s="119">
        <v>14</v>
      </c>
      <c r="BF121" s="119">
        <v>14</v>
      </c>
      <c r="BG121" s="119">
        <v>14</v>
      </c>
      <c r="BH121" s="119">
        <v>14</v>
      </c>
      <c r="BI121" s="119">
        <v>14</v>
      </c>
      <c r="BJ121" s="112">
        <v>13</v>
      </c>
      <c r="BK121" s="112">
        <v>13</v>
      </c>
      <c r="BL121" s="112">
        <v>13</v>
      </c>
      <c r="BM121" s="112">
        <v>13</v>
      </c>
      <c r="BN121" s="112">
        <v>13</v>
      </c>
      <c r="BO121" s="112">
        <v>13</v>
      </c>
      <c r="BP121" s="119">
        <v>12</v>
      </c>
      <c r="BQ121" s="119">
        <v>12</v>
      </c>
      <c r="BR121" s="119">
        <v>12</v>
      </c>
      <c r="BS121" s="119">
        <v>12</v>
      </c>
      <c r="BT121" s="119">
        <v>12</v>
      </c>
      <c r="BU121" s="119">
        <v>12</v>
      </c>
    </row>
    <row r="122" spans="1:73" x14ac:dyDescent="0.25">
      <c r="A122" s="118">
        <v>170</v>
      </c>
      <c r="B122" s="112">
        <v>20</v>
      </c>
      <c r="C122" s="112">
        <v>20</v>
      </c>
      <c r="D122" s="112">
        <v>20</v>
      </c>
      <c r="E122" s="112">
        <v>20</v>
      </c>
      <c r="F122" s="112">
        <v>20</v>
      </c>
      <c r="G122" s="112">
        <v>20</v>
      </c>
      <c r="H122" s="119">
        <v>20</v>
      </c>
      <c r="I122" s="119">
        <v>20</v>
      </c>
      <c r="J122" s="119">
        <v>20</v>
      </c>
      <c r="K122" s="119">
        <v>20</v>
      </c>
      <c r="L122" s="119">
        <v>20</v>
      </c>
      <c r="M122" s="119">
        <v>20</v>
      </c>
      <c r="N122" s="112">
        <v>20</v>
      </c>
      <c r="O122" s="112">
        <v>20</v>
      </c>
      <c r="P122" s="112">
        <v>20</v>
      </c>
      <c r="Q122" s="112">
        <v>20</v>
      </c>
      <c r="R122" s="112">
        <v>20</v>
      </c>
      <c r="S122" s="112">
        <v>20</v>
      </c>
      <c r="T122" s="119">
        <v>20</v>
      </c>
      <c r="U122" s="119">
        <v>20</v>
      </c>
      <c r="V122" s="119">
        <v>20</v>
      </c>
      <c r="W122" s="119">
        <v>20</v>
      </c>
      <c r="X122" s="119">
        <v>20</v>
      </c>
      <c r="Y122" s="119">
        <v>20</v>
      </c>
      <c r="Z122" s="112">
        <v>19</v>
      </c>
      <c r="AA122" s="112">
        <v>19</v>
      </c>
      <c r="AB122" s="112">
        <v>19</v>
      </c>
      <c r="AC122" s="112">
        <v>19</v>
      </c>
      <c r="AD122" s="112">
        <v>19</v>
      </c>
      <c r="AE122" s="112">
        <v>19</v>
      </c>
      <c r="AF122" s="119">
        <v>18</v>
      </c>
      <c r="AG122" s="119">
        <v>18</v>
      </c>
      <c r="AH122" s="119">
        <v>18</v>
      </c>
      <c r="AI122" s="119">
        <v>18</v>
      </c>
      <c r="AJ122" s="119">
        <v>18</v>
      </c>
      <c r="AK122" s="119">
        <v>18</v>
      </c>
      <c r="AL122" s="112">
        <v>17</v>
      </c>
      <c r="AM122" s="112">
        <v>17</v>
      </c>
      <c r="AN122" s="112">
        <v>17</v>
      </c>
      <c r="AO122" s="112">
        <v>17</v>
      </c>
      <c r="AP122" s="112">
        <v>17</v>
      </c>
      <c r="AQ122" s="112">
        <v>17</v>
      </c>
      <c r="AR122" s="119">
        <v>16</v>
      </c>
      <c r="AS122" s="119">
        <v>16</v>
      </c>
      <c r="AT122" s="119">
        <v>16</v>
      </c>
      <c r="AU122" s="119">
        <v>16</v>
      </c>
      <c r="AV122" s="119">
        <v>16</v>
      </c>
      <c r="AW122" s="119">
        <v>16</v>
      </c>
      <c r="AX122" s="112">
        <v>15</v>
      </c>
      <c r="AY122" s="112">
        <v>15</v>
      </c>
      <c r="AZ122" s="112">
        <v>15</v>
      </c>
      <c r="BA122" s="112">
        <v>15</v>
      </c>
      <c r="BB122" s="112">
        <v>15</v>
      </c>
      <c r="BC122" s="112">
        <v>15</v>
      </c>
      <c r="BD122" s="119">
        <v>15</v>
      </c>
      <c r="BE122" s="119">
        <v>15</v>
      </c>
      <c r="BF122" s="119">
        <v>15</v>
      </c>
      <c r="BG122" s="119">
        <v>15</v>
      </c>
      <c r="BH122" s="119">
        <v>15</v>
      </c>
      <c r="BI122" s="119">
        <v>15</v>
      </c>
      <c r="BJ122" s="112">
        <v>14</v>
      </c>
      <c r="BK122" s="112">
        <v>14</v>
      </c>
      <c r="BL122" s="112">
        <v>14</v>
      </c>
      <c r="BM122" s="112">
        <v>14</v>
      </c>
      <c r="BN122" s="112">
        <v>14</v>
      </c>
      <c r="BO122" s="112">
        <v>14</v>
      </c>
      <c r="BP122" s="119">
        <v>13</v>
      </c>
      <c r="BQ122" s="119">
        <v>13</v>
      </c>
      <c r="BR122" s="119">
        <v>13</v>
      </c>
      <c r="BS122" s="119">
        <v>13</v>
      </c>
      <c r="BT122" s="119">
        <v>13</v>
      </c>
      <c r="BU122" s="119">
        <v>13</v>
      </c>
    </row>
    <row r="123" spans="1:73" x14ac:dyDescent="0.25">
      <c r="A123" s="118">
        <v>171</v>
      </c>
      <c r="B123" s="112">
        <v>20</v>
      </c>
      <c r="C123" s="112">
        <v>20</v>
      </c>
      <c r="D123" s="112">
        <v>20</v>
      </c>
      <c r="E123" s="112">
        <v>20</v>
      </c>
      <c r="F123" s="112">
        <v>20</v>
      </c>
      <c r="G123" s="112">
        <v>20</v>
      </c>
      <c r="H123" s="119">
        <v>20</v>
      </c>
      <c r="I123" s="119">
        <v>20</v>
      </c>
      <c r="J123" s="119">
        <v>20</v>
      </c>
      <c r="K123" s="119">
        <v>20</v>
      </c>
      <c r="L123" s="119">
        <v>20</v>
      </c>
      <c r="M123" s="119">
        <v>20</v>
      </c>
      <c r="N123" s="112">
        <v>20</v>
      </c>
      <c r="O123" s="112">
        <v>20</v>
      </c>
      <c r="P123" s="112">
        <v>20</v>
      </c>
      <c r="Q123" s="112">
        <v>20</v>
      </c>
      <c r="R123" s="112">
        <v>20</v>
      </c>
      <c r="S123" s="112">
        <v>20</v>
      </c>
      <c r="T123" s="119">
        <v>20</v>
      </c>
      <c r="U123" s="119">
        <v>20</v>
      </c>
      <c r="V123" s="119">
        <v>20</v>
      </c>
      <c r="W123" s="119">
        <v>20</v>
      </c>
      <c r="X123" s="119">
        <v>20</v>
      </c>
      <c r="Y123" s="119">
        <v>20</v>
      </c>
      <c r="Z123" s="117">
        <v>20</v>
      </c>
      <c r="AA123" s="117">
        <v>20</v>
      </c>
      <c r="AB123" s="117">
        <v>20</v>
      </c>
      <c r="AC123" s="117">
        <v>20</v>
      </c>
      <c r="AD123" s="117">
        <v>20</v>
      </c>
      <c r="AE123" s="117">
        <v>20</v>
      </c>
      <c r="AF123" s="119">
        <v>19</v>
      </c>
      <c r="AG123" s="119">
        <v>19</v>
      </c>
      <c r="AH123" s="119">
        <v>19</v>
      </c>
      <c r="AI123" s="119">
        <v>19</v>
      </c>
      <c r="AJ123" s="119">
        <v>19</v>
      </c>
      <c r="AK123" s="119">
        <v>19</v>
      </c>
      <c r="AL123" s="112">
        <v>18</v>
      </c>
      <c r="AM123" s="112">
        <v>18</v>
      </c>
      <c r="AN123" s="112">
        <v>18</v>
      </c>
      <c r="AO123" s="112">
        <v>18</v>
      </c>
      <c r="AP123" s="112">
        <v>18</v>
      </c>
      <c r="AQ123" s="112">
        <v>18</v>
      </c>
      <c r="AR123" s="119">
        <v>17</v>
      </c>
      <c r="AS123" s="119">
        <v>17</v>
      </c>
      <c r="AT123" s="119">
        <v>17</v>
      </c>
      <c r="AU123" s="119">
        <v>17</v>
      </c>
      <c r="AV123" s="119">
        <v>17</v>
      </c>
      <c r="AW123" s="119">
        <v>17</v>
      </c>
      <c r="AX123" s="112">
        <v>16</v>
      </c>
      <c r="AY123" s="112">
        <v>16</v>
      </c>
      <c r="AZ123" s="112">
        <v>16</v>
      </c>
      <c r="BA123" s="112">
        <v>16</v>
      </c>
      <c r="BB123" s="112">
        <v>16</v>
      </c>
      <c r="BC123" s="112">
        <v>16</v>
      </c>
      <c r="BD123" s="119">
        <v>15</v>
      </c>
      <c r="BE123" s="119">
        <v>15</v>
      </c>
      <c r="BF123" s="119">
        <v>15</v>
      </c>
      <c r="BG123" s="119">
        <v>15</v>
      </c>
      <c r="BH123" s="119">
        <v>15</v>
      </c>
      <c r="BI123" s="119">
        <v>15</v>
      </c>
      <c r="BJ123" s="112">
        <v>14</v>
      </c>
      <c r="BK123" s="112">
        <v>14</v>
      </c>
      <c r="BL123" s="112">
        <v>14</v>
      </c>
      <c r="BM123" s="112">
        <v>14</v>
      </c>
      <c r="BN123" s="112">
        <v>14</v>
      </c>
      <c r="BO123" s="112">
        <v>14</v>
      </c>
      <c r="BP123" s="119">
        <v>13</v>
      </c>
      <c r="BQ123" s="119">
        <v>13</v>
      </c>
      <c r="BR123" s="119">
        <v>13</v>
      </c>
      <c r="BS123" s="119">
        <v>13</v>
      </c>
      <c r="BT123" s="119">
        <v>13</v>
      </c>
      <c r="BU123" s="119">
        <v>13</v>
      </c>
    </row>
    <row r="124" spans="1:73" x14ac:dyDescent="0.25">
      <c r="A124" s="118">
        <v>172</v>
      </c>
      <c r="B124" s="112">
        <v>20</v>
      </c>
      <c r="C124" s="112">
        <v>20</v>
      </c>
      <c r="D124" s="112">
        <v>20</v>
      </c>
      <c r="E124" s="112">
        <v>20</v>
      </c>
      <c r="F124" s="112">
        <v>20</v>
      </c>
      <c r="G124" s="112">
        <v>20</v>
      </c>
      <c r="H124" s="119">
        <v>20</v>
      </c>
      <c r="I124" s="119">
        <v>20</v>
      </c>
      <c r="J124" s="119">
        <v>20</v>
      </c>
      <c r="K124" s="119">
        <v>20</v>
      </c>
      <c r="L124" s="119">
        <v>20</v>
      </c>
      <c r="M124" s="119">
        <v>20</v>
      </c>
      <c r="N124" s="112">
        <v>20</v>
      </c>
      <c r="O124" s="112">
        <v>20</v>
      </c>
      <c r="P124" s="112">
        <v>20</v>
      </c>
      <c r="Q124" s="112">
        <v>20</v>
      </c>
      <c r="R124" s="112">
        <v>20</v>
      </c>
      <c r="S124" s="112">
        <v>20</v>
      </c>
      <c r="T124" s="119">
        <v>20</v>
      </c>
      <c r="U124" s="119">
        <v>20</v>
      </c>
      <c r="V124" s="119">
        <v>20</v>
      </c>
      <c r="W124" s="119">
        <v>20</v>
      </c>
      <c r="X124" s="119">
        <v>20</v>
      </c>
      <c r="Y124" s="119">
        <v>20</v>
      </c>
      <c r="Z124" s="112">
        <v>20</v>
      </c>
      <c r="AA124" s="112">
        <v>20</v>
      </c>
      <c r="AB124" s="112">
        <v>20</v>
      </c>
      <c r="AC124" s="112">
        <v>20</v>
      </c>
      <c r="AD124" s="112">
        <v>20</v>
      </c>
      <c r="AE124" s="112">
        <v>20</v>
      </c>
      <c r="AF124" s="119">
        <v>19</v>
      </c>
      <c r="AG124" s="119">
        <v>19</v>
      </c>
      <c r="AH124" s="119">
        <v>19</v>
      </c>
      <c r="AI124" s="119">
        <v>19</v>
      </c>
      <c r="AJ124" s="119">
        <v>19</v>
      </c>
      <c r="AK124" s="119">
        <v>19</v>
      </c>
      <c r="AL124" s="112">
        <v>18</v>
      </c>
      <c r="AM124" s="112">
        <v>18</v>
      </c>
      <c r="AN124" s="112">
        <v>18</v>
      </c>
      <c r="AO124" s="112">
        <v>18</v>
      </c>
      <c r="AP124" s="112">
        <v>18</v>
      </c>
      <c r="AQ124" s="112">
        <v>18</v>
      </c>
      <c r="AR124" s="119">
        <v>17</v>
      </c>
      <c r="AS124" s="119">
        <v>17</v>
      </c>
      <c r="AT124" s="119">
        <v>17</v>
      </c>
      <c r="AU124" s="119">
        <v>17</v>
      </c>
      <c r="AV124" s="119">
        <v>17</v>
      </c>
      <c r="AW124" s="119">
        <v>17</v>
      </c>
      <c r="AX124" s="112">
        <v>16</v>
      </c>
      <c r="AY124" s="112">
        <v>16</v>
      </c>
      <c r="AZ124" s="112">
        <v>16</v>
      </c>
      <c r="BA124" s="112">
        <v>16</v>
      </c>
      <c r="BB124" s="112">
        <v>16</v>
      </c>
      <c r="BC124" s="112">
        <v>16</v>
      </c>
      <c r="BD124" s="119">
        <v>15</v>
      </c>
      <c r="BE124" s="119">
        <v>15</v>
      </c>
      <c r="BF124" s="119">
        <v>15</v>
      </c>
      <c r="BG124" s="119">
        <v>15</v>
      </c>
      <c r="BH124" s="119">
        <v>15</v>
      </c>
      <c r="BI124" s="119">
        <v>15</v>
      </c>
      <c r="BJ124" s="112">
        <v>14</v>
      </c>
      <c r="BK124" s="112">
        <v>14</v>
      </c>
      <c r="BL124" s="112">
        <v>14</v>
      </c>
      <c r="BM124" s="112">
        <v>14</v>
      </c>
      <c r="BN124" s="112">
        <v>14</v>
      </c>
      <c r="BO124" s="112">
        <v>14</v>
      </c>
      <c r="BP124" s="119">
        <v>13</v>
      </c>
      <c r="BQ124" s="119">
        <v>13</v>
      </c>
      <c r="BR124" s="119">
        <v>13</v>
      </c>
      <c r="BS124" s="119">
        <v>13</v>
      </c>
      <c r="BT124" s="119">
        <v>13</v>
      </c>
      <c r="BU124" s="119">
        <v>13</v>
      </c>
    </row>
    <row r="125" spans="1:73" x14ac:dyDescent="0.25">
      <c r="A125" s="118">
        <v>173</v>
      </c>
      <c r="B125" s="112">
        <v>20</v>
      </c>
      <c r="C125" s="112">
        <v>20</v>
      </c>
      <c r="D125" s="112">
        <v>20</v>
      </c>
      <c r="E125" s="112">
        <v>20</v>
      </c>
      <c r="F125" s="112">
        <v>20</v>
      </c>
      <c r="G125" s="112">
        <v>20</v>
      </c>
      <c r="H125" s="119">
        <v>20</v>
      </c>
      <c r="I125" s="119">
        <v>20</v>
      </c>
      <c r="J125" s="119">
        <v>20</v>
      </c>
      <c r="K125" s="119">
        <v>20</v>
      </c>
      <c r="L125" s="119">
        <v>20</v>
      </c>
      <c r="M125" s="119">
        <v>20</v>
      </c>
      <c r="N125" s="112">
        <v>20</v>
      </c>
      <c r="O125" s="112">
        <v>20</v>
      </c>
      <c r="P125" s="112">
        <v>20</v>
      </c>
      <c r="Q125" s="112">
        <v>20</v>
      </c>
      <c r="R125" s="112">
        <v>20</v>
      </c>
      <c r="S125" s="112">
        <v>20</v>
      </c>
      <c r="T125" s="119">
        <v>20</v>
      </c>
      <c r="U125" s="119">
        <v>20</v>
      </c>
      <c r="V125" s="119">
        <v>20</v>
      </c>
      <c r="W125" s="119">
        <v>20</v>
      </c>
      <c r="X125" s="119">
        <v>20</v>
      </c>
      <c r="Y125" s="119">
        <v>20</v>
      </c>
      <c r="Z125" s="112">
        <v>20</v>
      </c>
      <c r="AA125" s="112">
        <v>20</v>
      </c>
      <c r="AB125" s="112">
        <v>20</v>
      </c>
      <c r="AC125" s="112">
        <v>20</v>
      </c>
      <c r="AD125" s="112">
        <v>20</v>
      </c>
      <c r="AE125" s="112">
        <v>20</v>
      </c>
      <c r="AF125" s="119">
        <v>19</v>
      </c>
      <c r="AG125" s="119">
        <v>19</v>
      </c>
      <c r="AH125" s="119">
        <v>19</v>
      </c>
      <c r="AI125" s="119">
        <v>19</v>
      </c>
      <c r="AJ125" s="119">
        <v>19</v>
      </c>
      <c r="AK125" s="119">
        <v>19</v>
      </c>
      <c r="AL125" s="112">
        <v>18</v>
      </c>
      <c r="AM125" s="112">
        <v>18</v>
      </c>
      <c r="AN125" s="112">
        <v>18</v>
      </c>
      <c r="AO125" s="112">
        <v>18</v>
      </c>
      <c r="AP125" s="112">
        <v>18</v>
      </c>
      <c r="AQ125" s="112">
        <v>18</v>
      </c>
      <c r="AR125" s="119">
        <v>17</v>
      </c>
      <c r="AS125" s="119">
        <v>17</v>
      </c>
      <c r="AT125" s="119">
        <v>17</v>
      </c>
      <c r="AU125" s="119">
        <v>17</v>
      </c>
      <c r="AV125" s="119">
        <v>17</v>
      </c>
      <c r="AW125" s="119">
        <v>17</v>
      </c>
      <c r="AX125" s="112">
        <v>16</v>
      </c>
      <c r="AY125" s="112">
        <v>16</v>
      </c>
      <c r="AZ125" s="112">
        <v>16</v>
      </c>
      <c r="BA125" s="112">
        <v>16</v>
      </c>
      <c r="BB125" s="112">
        <v>16</v>
      </c>
      <c r="BC125" s="112">
        <v>16</v>
      </c>
      <c r="BD125" s="119">
        <v>15</v>
      </c>
      <c r="BE125" s="119">
        <v>15</v>
      </c>
      <c r="BF125" s="119">
        <v>15</v>
      </c>
      <c r="BG125" s="119">
        <v>15</v>
      </c>
      <c r="BH125" s="119">
        <v>15</v>
      </c>
      <c r="BI125" s="119">
        <v>15</v>
      </c>
      <c r="BJ125" s="112">
        <v>14</v>
      </c>
      <c r="BK125" s="112">
        <v>14</v>
      </c>
      <c r="BL125" s="112">
        <v>14</v>
      </c>
      <c r="BM125" s="112">
        <v>14</v>
      </c>
      <c r="BN125" s="112">
        <v>14</v>
      </c>
      <c r="BO125" s="112">
        <v>14</v>
      </c>
      <c r="BP125" s="119">
        <v>13</v>
      </c>
      <c r="BQ125" s="119">
        <v>13</v>
      </c>
      <c r="BR125" s="119">
        <v>13</v>
      </c>
      <c r="BS125" s="119">
        <v>13</v>
      </c>
      <c r="BT125" s="119">
        <v>13</v>
      </c>
      <c r="BU125" s="119">
        <v>13</v>
      </c>
    </row>
    <row r="126" spans="1:73" x14ac:dyDescent="0.25">
      <c r="A126" s="118">
        <v>174</v>
      </c>
      <c r="B126" s="112">
        <v>20</v>
      </c>
      <c r="C126" s="112">
        <v>20</v>
      </c>
      <c r="D126" s="112">
        <v>20</v>
      </c>
      <c r="E126" s="112">
        <v>20</v>
      </c>
      <c r="F126" s="112">
        <v>20</v>
      </c>
      <c r="G126" s="112">
        <v>20</v>
      </c>
      <c r="H126" s="119">
        <v>20</v>
      </c>
      <c r="I126" s="119">
        <v>20</v>
      </c>
      <c r="J126" s="119">
        <v>20</v>
      </c>
      <c r="K126" s="119">
        <v>20</v>
      </c>
      <c r="L126" s="119">
        <v>20</v>
      </c>
      <c r="M126" s="119">
        <v>20</v>
      </c>
      <c r="N126" s="112">
        <v>20</v>
      </c>
      <c r="O126" s="112">
        <v>20</v>
      </c>
      <c r="P126" s="112">
        <v>20</v>
      </c>
      <c r="Q126" s="112">
        <v>20</v>
      </c>
      <c r="R126" s="112">
        <v>20</v>
      </c>
      <c r="S126" s="112">
        <v>20</v>
      </c>
      <c r="T126" s="119">
        <v>20</v>
      </c>
      <c r="U126" s="119">
        <v>20</v>
      </c>
      <c r="V126" s="119">
        <v>20</v>
      </c>
      <c r="W126" s="119">
        <v>20</v>
      </c>
      <c r="X126" s="119">
        <v>20</v>
      </c>
      <c r="Y126" s="119">
        <v>20</v>
      </c>
      <c r="Z126" s="112">
        <v>20</v>
      </c>
      <c r="AA126" s="112">
        <v>20</v>
      </c>
      <c r="AB126" s="112">
        <v>20</v>
      </c>
      <c r="AC126" s="112">
        <v>20</v>
      </c>
      <c r="AD126" s="112">
        <v>20</v>
      </c>
      <c r="AE126" s="112">
        <v>20</v>
      </c>
      <c r="AF126" s="119">
        <v>19</v>
      </c>
      <c r="AG126" s="119">
        <v>19</v>
      </c>
      <c r="AH126" s="119">
        <v>19</v>
      </c>
      <c r="AI126" s="119">
        <v>19</v>
      </c>
      <c r="AJ126" s="119">
        <v>19</v>
      </c>
      <c r="AK126" s="119">
        <v>19</v>
      </c>
      <c r="AL126" s="112">
        <v>18</v>
      </c>
      <c r="AM126" s="112">
        <v>18</v>
      </c>
      <c r="AN126" s="112">
        <v>18</v>
      </c>
      <c r="AO126" s="112">
        <v>18</v>
      </c>
      <c r="AP126" s="112">
        <v>18</v>
      </c>
      <c r="AQ126" s="112">
        <v>18</v>
      </c>
      <c r="AR126" s="119">
        <v>17</v>
      </c>
      <c r="AS126" s="119">
        <v>17</v>
      </c>
      <c r="AT126" s="119">
        <v>17</v>
      </c>
      <c r="AU126" s="119">
        <v>17</v>
      </c>
      <c r="AV126" s="119">
        <v>17</v>
      </c>
      <c r="AW126" s="119">
        <v>17</v>
      </c>
      <c r="AX126" s="112">
        <v>16</v>
      </c>
      <c r="AY126" s="112">
        <v>16</v>
      </c>
      <c r="AZ126" s="112">
        <v>16</v>
      </c>
      <c r="BA126" s="112">
        <v>16</v>
      </c>
      <c r="BB126" s="112">
        <v>16</v>
      </c>
      <c r="BC126" s="112">
        <v>16</v>
      </c>
      <c r="BD126" s="119">
        <v>15</v>
      </c>
      <c r="BE126" s="119">
        <v>15</v>
      </c>
      <c r="BF126" s="119">
        <v>15</v>
      </c>
      <c r="BG126" s="119">
        <v>15</v>
      </c>
      <c r="BH126" s="119">
        <v>15</v>
      </c>
      <c r="BI126" s="119">
        <v>15</v>
      </c>
      <c r="BJ126" s="112">
        <v>14</v>
      </c>
      <c r="BK126" s="112">
        <v>14</v>
      </c>
      <c r="BL126" s="112">
        <v>14</v>
      </c>
      <c r="BM126" s="112">
        <v>14</v>
      </c>
      <c r="BN126" s="112">
        <v>14</v>
      </c>
      <c r="BO126" s="112">
        <v>14</v>
      </c>
      <c r="BP126" s="119">
        <v>13</v>
      </c>
      <c r="BQ126" s="119">
        <v>13</v>
      </c>
      <c r="BR126" s="119">
        <v>13</v>
      </c>
      <c r="BS126" s="119">
        <v>13</v>
      </c>
      <c r="BT126" s="119">
        <v>13</v>
      </c>
      <c r="BU126" s="119">
        <v>13</v>
      </c>
    </row>
    <row r="127" spans="1:73" x14ac:dyDescent="0.25">
      <c r="A127" s="118">
        <v>175</v>
      </c>
      <c r="B127" s="112">
        <v>20</v>
      </c>
      <c r="C127" s="112">
        <v>20</v>
      </c>
      <c r="D127" s="112">
        <v>20</v>
      </c>
      <c r="E127" s="112">
        <v>20</v>
      </c>
      <c r="F127" s="112">
        <v>20</v>
      </c>
      <c r="G127" s="112">
        <v>20</v>
      </c>
      <c r="H127" s="119">
        <v>20</v>
      </c>
      <c r="I127" s="119">
        <v>20</v>
      </c>
      <c r="J127" s="119">
        <v>20</v>
      </c>
      <c r="K127" s="119">
        <v>20</v>
      </c>
      <c r="L127" s="119">
        <v>20</v>
      </c>
      <c r="M127" s="119">
        <v>20</v>
      </c>
      <c r="N127" s="112">
        <v>20</v>
      </c>
      <c r="O127" s="112">
        <v>20</v>
      </c>
      <c r="P127" s="112">
        <v>20</v>
      </c>
      <c r="Q127" s="112">
        <v>20</v>
      </c>
      <c r="R127" s="112">
        <v>20</v>
      </c>
      <c r="S127" s="112">
        <v>20</v>
      </c>
      <c r="T127" s="119">
        <v>20</v>
      </c>
      <c r="U127" s="119">
        <v>20</v>
      </c>
      <c r="V127" s="119">
        <v>20</v>
      </c>
      <c r="W127" s="119">
        <v>20</v>
      </c>
      <c r="X127" s="119">
        <v>20</v>
      </c>
      <c r="Y127" s="119">
        <v>20</v>
      </c>
      <c r="Z127" s="112">
        <v>20</v>
      </c>
      <c r="AA127" s="112">
        <v>20</v>
      </c>
      <c r="AB127" s="112">
        <v>20</v>
      </c>
      <c r="AC127" s="112">
        <v>20</v>
      </c>
      <c r="AD127" s="112">
        <v>20</v>
      </c>
      <c r="AE127" s="112">
        <v>20</v>
      </c>
      <c r="AF127" s="119">
        <v>19</v>
      </c>
      <c r="AG127" s="119">
        <v>19</v>
      </c>
      <c r="AH127" s="119">
        <v>19</v>
      </c>
      <c r="AI127" s="119">
        <v>19</v>
      </c>
      <c r="AJ127" s="119">
        <v>19</v>
      </c>
      <c r="AK127" s="119">
        <v>19</v>
      </c>
      <c r="AL127" s="112">
        <v>18</v>
      </c>
      <c r="AM127" s="112">
        <v>18</v>
      </c>
      <c r="AN127" s="112">
        <v>18</v>
      </c>
      <c r="AO127" s="112">
        <v>18</v>
      </c>
      <c r="AP127" s="112">
        <v>18</v>
      </c>
      <c r="AQ127" s="112">
        <v>18</v>
      </c>
      <c r="AR127" s="119">
        <v>17</v>
      </c>
      <c r="AS127" s="119">
        <v>17</v>
      </c>
      <c r="AT127" s="119">
        <v>17</v>
      </c>
      <c r="AU127" s="119">
        <v>17</v>
      </c>
      <c r="AV127" s="119">
        <v>17</v>
      </c>
      <c r="AW127" s="119">
        <v>17</v>
      </c>
      <c r="AX127" s="112">
        <v>16</v>
      </c>
      <c r="AY127" s="112">
        <v>16</v>
      </c>
      <c r="AZ127" s="112">
        <v>16</v>
      </c>
      <c r="BA127" s="112">
        <v>16</v>
      </c>
      <c r="BB127" s="112">
        <v>16</v>
      </c>
      <c r="BC127" s="112">
        <v>16</v>
      </c>
      <c r="BD127" s="119">
        <v>16</v>
      </c>
      <c r="BE127" s="119">
        <v>16</v>
      </c>
      <c r="BF127" s="119">
        <v>16</v>
      </c>
      <c r="BG127" s="119">
        <v>16</v>
      </c>
      <c r="BH127" s="119">
        <v>16</v>
      </c>
      <c r="BI127" s="119">
        <v>16</v>
      </c>
      <c r="BJ127" s="112">
        <v>15</v>
      </c>
      <c r="BK127" s="112">
        <v>15</v>
      </c>
      <c r="BL127" s="112">
        <v>15</v>
      </c>
      <c r="BM127" s="112">
        <v>15</v>
      </c>
      <c r="BN127" s="112">
        <v>15</v>
      </c>
      <c r="BO127" s="112">
        <v>15</v>
      </c>
      <c r="BP127" s="119">
        <v>14</v>
      </c>
      <c r="BQ127" s="119">
        <v>14</v>
      </c>
      <c r="BR127" s="119">
        <v>14</v>
      </c>
      <c r="BS127" s="119">
        <v>14</v>
      </c>
      <c r="BT127" s="119">
        <v>14</v>
      </c>
      <c r="BU127" s="119">
        <v>14</v>
      </c>
    </row>
    <row r="128" spans="1:73" x14ac:dyDescent="0.25">
      <c r="A128" s="118">
        <v>176</v>
      </c>
      <c r="B128" s="112">
        <v>20</v>
      </c>
      <c r="C128" s="112">
        <v>20</v>
      </c>
      <c r="D128" s="112">
        <v>20</v>
      </c>
      <c r="E128" s="112">
        <v>20</v>
      </c>
      <c r="F128" s="112">
        <v>20</v>
      </c>
      <c r="G128" s="112">
        <v>20</v>
      </c>
      <c r="H128" s="119">
        <v>20</v>
      </c>
      <c r="I128" s="119">
        <v>20</v>
      </c>
      <c r="J128" s="119">
        <v>20</v>
      </c>
      <c r="K128" s="119">
        <v>20</v>
      </c>
      <c r="L128" s="119">
        <v>20</v>
      </c>
      <c r="M128" s="119">
        <v>20</v>
      </c>
      <c r="N128" s="112">
        <v>20</v>
      </c>
      <c r="O128" s="112">
        <v>20</v>
      </c>
      <c r="P128" s="112">
        <v>20</v>
      </c>
      <c r="Q128" s="112">
        <v>20</v>
      </c>
      <c r="R128" s="112">
        <v>20</v>
      </c>
      <c r="S128" s="112">
        <v>20</v>
      </c>
      <c r="T128" s="119">
        <v>20</v>
      </c>
      <c r="U128" s="119">
        <v>20</v>
      </c>
      <c r="V128" s="119">
        <v>20</v>
      </c>
      <c r="W128" s="119">
        <v>20</v>
      </c>
      <c r="X128" s="119">
        <v>20</v>
      </c>
      <c r="Y128" s="119">
        <v>20</v>
      </c>
      <c r="Z128" s="112">
        <v>20</v>
      </c>
      <c r="AA128" s="112">
        <v>20</v>
      </c>
      <c r="AB128" s="112">
        <v>20</v>
      </c>
      <c r="AC128" s="112">
        <v>20</v>
      </c>
      <c r="AD128" s="112">
        <v>20</v>
      </c>
      <c r="AE128" s="112">
        <v>20</v>
      </c>
      <c r="AF128" s="120">
        <v>20</v>
      </c>
      <c r="AG128" s="120">
        <v>20</v>
      </c>
      <c r="AH128" s="120">
        <v>20</v>
      </c>
      <c r="AI128" s="120">
        <v>20</v>
      </c>
      <c r="AJ128" s="120">
        <v>20</v>
      </c>
      <c r="AK128" s="120">
        <v>20</v>
      </c>
      <c r="AL128" s="112">
        <v>19</v>
      </c>
      <c r="AM128" s="112">
        <v>19</v>
      </c>
      <c r="AN128" s="112">
        <v>19</v>
      </c>
      <c r="AO128" s="112">
        <v>19</v>
      </c>
      <c r="AP128" s="112">
        <v>19</v>
      </c>
      <c r="AQ128" s="112">
        <v>19</v>
      </c>
      <c r="AR128" s="119">
        <v>18</v>
      </c>
      <c r="AS128" s="119">
        <v>18</v>
      </c>
      <c r="AT128" s="119">
        <v>18</v>
      </c>
      <c r="AU128" s="119">
        <v>18</v>
      </c>
      <c r="AV128" s="119">
        <v>18</v>
      </c>
      <c r="AW128" s="119">
        <v>18</v>
      </c>
      <c r="AX128" s="112">
        <v>17</v>
      </c>
      <c r="AY128" s="112">
        <v>17</v>
      </c>
      <c r="AZ128" s="112">
        <v>17</v>
      </c>
      <c r="BA128" s="112">
        <v>17</v>
      </c>
      <c r="BB128" s="112">
        <v>17</v>
      </c>
      <c r="BC128" s="112">
        <v>17</v>
      </c>
      <c r="BD128" s="119">
        <v>16</v>
      </c>
      <c r="BE128" s="119">
        <v>16</v>
      </c>
      <c r="BF128" s="119">
        <v>16</v>
      </c>
      <c r="BG128" s="119">
        <v>16</v>
      </c>
      <c r="BH128" s="119">
        <v>16</v>
      </c>
      <c r="BI128" s="119">
        <v>16</v>
      </c>
      <c r="BJ128" s="112">
        <v>15</v>
      </c>
      <c r="BK128" s="112">
        <v>15</v>
      </c>
      <c r="BL128" s="112">
        <v>15</v>
      </c>
      <c r="BM128" s="112">
        <v>15</v>
      </c>
      <c r="BN128" s="112">
        <v>15</v>
      </c>
      <c r="BO128" s="112">
        <v>15</v>
      </c>
      <c r="BP128" s="119">
        <v>14</v>
      </c>
      <c r="BQ128" s="119">
        <v>14</v>
      </c>
      <c r="BR128" s="119">
        <v>14</v>
      </c>
      <c r="BS128" s="119">
        <v>14</v>
      </c>
      <c r="BT128" s="119">
        <v>14</v>
      </c>
      <c r="BU128" s="119">
        <v>14</v>
      </c>
    </row>
    <row r="129" spans="1:73" x14ac:dyDescent="0.25">
      <c r="A129" s="118">
        <v>177</v>
      </c>
      <c r="B129" s="112">
        <v>20</v>
      </c>
      <c r="C129" s="112">
        <v>20</v>
      </c>
      <c r="D129" s="112">
        <v>20</v>
      </c>
      <c r="E129" s="112">
        <v>20</v>
      </c>
      <c r="F129" s="112">
        <v>20</v>
      </c>
      <c r="G129" s="112">
        <v>20</v>
      </c>
      <c r="H129" s="119">
        <v>20</v>
      </c>
      <c r="I129" s="119">
        <v>20</v>
      </c>
      <c r="J129" s="119">
        <v>20</v>
      </c>
      <c r="K129" s="119">
        <v>20</v>
      </c>
      <c r="L129" s="119">
        <v>20</v>
      </c>
      <c r="M129" s="119">
        <v>20</v>
      </c>
      <c r="N129" s="112">
        <v>20</v>
      </c>
      <c r="O129" s="112">
        <v>20</v>
      </c>
      <c r="P129" s="112">
        <v>20</v>
      </c>
      <c r="Q129" s="112">
        <v>20</v>
      </c>
      <c r="R129" s="112">
        <v>20</v>
      </c>
      <c r="S129" s="112">
        <v>20</v>
      </c>
      <c r="T129" s="119">
        <v>20</v>
      </c>
      <c r="U129" s="119">
        <v>20</v>
      </c>
      <c r="V129" s="119">
        <v>20</v>
      </c>
      <c r="W129" s="119">
        <v>20</v>
      </c>
      <c r="X129" s="119">
        <v>20</v>
      </c>
      <c r="Y129" s="119">
        <v>20</v>
      </c>
      <c r="Z129" s="112">
        <v>20</v>
      </c>
      <c r="AA129" s="112">
        <v>20</v>
      </c>
      <c r="AB129" s="112">
        <v>20</v>
      </c>
      <c r="AC129" s="112">
        <v>20</v>
      </c>
      <c r="AD129" s="112">
        <v>20</v>
      </c>
      <c r="AE129" s="112">
        <v>20</v>
      </c>
      <c r="AF129" s="119">
        <v>20</v>
      </c>
      <c r="AG129" s="119">
        <v>20</v>
      </c>
      <c r="AH129" s="119">
        <v>20</v>
      </c>
      <c r="AI129" s="119">
        <v>20</v>
      </c>
      <c r="AJ129" s="119">
        <v>20</v>
      </c>
      <c r="AK129" s="119">
        <v>20</v>
      </c>
      <c r="AL129" s="112">
        <v>19</v>
      </c>
      <c r="AM129" s="112">
        <v>19</v>
      </c>
      <c r="AN129" s="112">
        <v>19</v>
      </c>
      <c r="AO129" s="112">
        <v>19</v>
      </c>
      <c r="AP129" s="112">
        <v>19</v>
      </c>
      <c r="AQ129" s="112">
        <v>19</v>
      </c>
      <c r="AR129" s="119">
        <v>18</v>
      </c>
      <c r="AS129" s="119">
        <v>18</v>
      </c>
      <c r="AT129" s="119">
        <v>18</v>
      </c>
      <c r="AU129" s="119">
        <v>18</v>
      </c>
      <c r="AV129" s="119">
        <v>18</v>
      </c>
      <c r="AW129" s="119">
        <v>18</v>
      </c>
      <c r="AX129" s="112">
        <v>17</v>
      </c>
      <c r="AY129" s="112">
        <v>17</v>
      </c>
      <c r="AZ129" s="112">
        <v>17</v>
      </c>
      <c r="BA129" s="112">
        <v>17</v>
      </c>
      <c r="BB129" s="112">
        <v>17</v>
      </c>
      <c r="BC129" s="112">
        <v>17</v>
      </c>
      <c r="BD129" s="119">
        <v>16</v>
      </c>
      <c r="BE129" s="119">
        <v>16</v>
      </c>
      <c r="BF129" s="119">
        <v>16</v>
      </c>
      <c r="BG129" s="119">
        <v>16</v>
      </c>
      <c r="BH129" s="119">
        <v>16</v>
      </c>
      <c r="BI129" s="119">
        <v>16</v>
      </c>
      <c r="BJ129" s="112">
        <v>15</v>
      </c>
      <c r="BK129" s="112">
        <v>15</v>
      </c>
      <c r="BL129" s="112">
        <v>15</v>
      </c>
      <c r="BM129" s="112">
        <v>15</v>
      </c>
      <c r="BN129" s="112">
        <v>15</v>
      </c>
      <c r="BO129" s="112">
        <v>15</v>
      </c>
      <c r="BP129" s="119">
        <v>14</v>
      </c>
      <c r="BQ129" s="119">
        <v>14</v>
      </c>
      <c r="BR129" s="119">
        <v>14</v>
      </c>
      <c r="BS129" s="119">
        <v>14</v>
      </c>
      <c r="BT129" s="119">
        <v>14</v>
      </c>
      <c r="BU129" s="119">
        <v>14</v>
      </c>
    </row>
    <row r="130" spans="1:73" x14ac:dyDescent="0.25">
      <c r="A130" s="118">
        <v>178</v>
      </c>
      <c r="B130" s="112">
        <v>20</v>
      </c>
      <c r="C130" s="112">
        <v>20</v>
      </c>
      <c r="D130" s="112">
        <v>20</v>
      </c>
      <c r="E130" s="112">
        <v>20</v>
      </c>
      <c r="F130" s="112">
        <v>20</v>
      </c>
      <c r="G130" s="112">
        <v>20</v>
      </c>
      <c r="H130" s="119">
        <v>20</v>
      </c>
      <c r="I130" s="119">
        <v>20</v>
      </c>
      <c r="J130" s="119">
        <v>20</v>
      </c>
      <c r="K130" s="119">
        <v>20</v>
      </c>
      <c r="L130" s="119">
        <v>20</v>
      </c>
      <c r="M130" s="119">
        <v>20</v>
      </c>
      <c r="N130" s="112">
        <v>20</v>
      </c>
      <c r="O130" s="112">
        <v>20</v>
      </c>
      <c r="P130" s="112">
        <v>20</v>
      </c>
      <c r="Q130" s="112">
        <v>20</v>
      </c>
      <c r="R130" s="112">
        <v>20</v>
      </c>
      <c r="S130" s="112">
        <v>20</v>
      </c>
      <c r="T130" s="119">
        <v>20</v>
      </c>
      <c r="U130" s="119">
        <v>20</v>
      </c>
      <c r="V130" s="119">
        <v>20</v>
      </c>
      <c r="W130" s="119">
        <v>20</v>
      </c>
      <c r="X130" s="119">
        <v>20</v>
      </c>
      <c r="Y130" s="119">
        <v>20</v>
      </c>
      <c r="Z130" s="112">
        <v>20</v>
      </c>
      <c r="AA130" s="112">
        <v>20</v>
      </c>
      <c r="AB130" s="112">
        <v>20</v>
      </c>
      <c r="AC130" s="112">
        <v>20</v>
      </c>
      <c r="AD130" s="112">
        <v>20</v>
      </c>
      <c r="AE130" s="112">
        <v>20</v>
      </c>
      <c r="AF130" s="119">
        <v>20</v>
      </c>
      <c r="AG130" s="119">
        <v>20</v>
      </c>
      <c r="AH130" s="119">
        <v>20</v>
      </c>
      <c r="AI130" s="119">
        <v>20</v>
      </c>
      <c r="AJ130" s="119">
        <v>20</v>
      </c>
      <c r="AK130" s="119">
        <v>20</v>
      </c>
      <c r="AL130" s="112">
        <v>19</v>
      </c>
      <c r="AM130" s="112">
        <v>19</v>
      </c>
      <c r="AN130" s="112">
        <v>19</v>
      </c>
      <c r="AO130" s="112">
        <v>19</v>
      </c>
      <c r="AP130" s="112">
        <v>19</v>
      </c>
      <c r="AQ130" s="112">
        <v>19</v>
      </c>
      <c r="AR130" s="119">
        <v>18</v>
      </c>
      <c r="AS130" s="119">
        <v>18</v>
      </c>
      <c r="AT130" s="119">
        <v>18</v>
      </c>
      <c r="AU130" s="119">
        <v>18</v>
      </c>
      <c r="AV130" s="119">
        <v>18</v>
      </c>
      <c r="AW130" s="119">
        <v>18</v>
      </c>
      <c r="AX130" s="112">
        <v>17</v>
      </c>
      <c r="AY130" s="112">
        <v>17</v>
      </c>
      <c r="AZ130" s="112">
        <v>17</v>
      </c>
      <c r="BA130" s="112">
        <v>17</v>
      </c>
      <c r="BB130" s="112">
        <v>17</v>
      </c>
      <c r="BC130" s="112">
        <v>17</v>
      </c>
      <c r="BD130" s="119">
        <v>16</v>
      </c>
      <c r="BE130" s="119">
        <v>16</v>
      </c>
      <c r="BF130" s="119">
        <v>16</v>
      </c>
      <c r="BG130" s="119">
        <v>16</v>
      </c>
      <c r="BH130" s="119">
        <v>16</v>
      </c>
      <c r="BI130" s="119">
        <v>16</v>
      </c>
      <c r="BJ130" s="112">
        <v>15</v>
      </c>
      <c r="BK130" s="112">
        <v>15</v>
      </c>
      <c r="BL130" s="112">
        <v>15</v>
      </c>
      <c r="BM130" s="112">
        <v>15</v>
      </c>
      <c r="BN130" s="112">
        <v>15</v>
      </c>
      <c r="BO130" s="112">
        <v>15</v>
      </c>
      <c r="BP130" s="119">
        <v>14</v>
      </c>
      <c r="BQ130" s="119">
        <v>14</v>
      </c>
      <c r="BR130" s="119">
        <v>14</v>
      </c>
      <c r="BS130" s="119">
        <v>14</v>
      </c>
      <c r="BT130" s="119">
        <v>14</v>
      </c>
      <c r="BU130" s="119">
        <v>14</v>
      </c>
    </row>
    <row r="131" spans="1:73" x14ac:dyDescent="0.25">
      <c r="A131" s="118">
        <v>179</v>
      </c>
      <c r="B131" s="112">
        <v>20</v>
      </c>
      <c r="C131" s="112">
        <v>20</v>
      </c>
      <c r="D131" s="112">
        <v>20</v>
      </c>
      <c r="E131" s="112">
        <v>20</v>
      </c>
      <c r="F131" s="112">
        <v>20</v>
      </c>
      <c r="G131" s="112">
        <v>20</v>
      </c>
      <c r="H131" s="119">
        <v>20</v>
      </c>
      <c r="I131" s="119">
        <v>20</v>
      </c>
      <c r="J131" s="119">
        <v>20</v>
      </c>
      <c r="K131" s="119">
        <v>20</v>
      </c>
      <c r="L131" s="119">
        <v>20</v>
      </c>
      <c r="M131" s="119">
        <v>20</v>
      </c>
      <c r="N131" s="112">
        <v>20</v>
      </c>
      <c r="O131" s="112">
        <v>20</v>
      </c>
      <c r="P131" s="112">
        <v>20</v>
      </c>
      <c r="Q131" s="112">
        <v>20</v>
      </c>
      <c r="R131" s="112">
        <v>20</v>
      </c>
      <c r="S131" s="112">
        <v>20</v>
      </c>
      <c r="T131" s="119">
        <v>20</v>
      </c>
      <c r="U131" s="119">
        <v>20</v>
      </c>
      <c r="V131" s="119">
        <v>20</v>
      </c>
      <c r="W131" s="119">
        <v>20</v>
      </c>
      <c r="X131" s="119">
        <v>20</v>
      </c>
      <c r="Y131" s="119">
        <v>20</v>
      </c>
      <c r="Z131" s="112">
        <v>20</v>
      </c>
      <c r="AA131" s="112">
        <v>20</v>
      </c>
      <c r="AB131" s="112">
        <v>20</v>
      </c>
      <c r="AC131" s="112">
        <v>20</v>
      </c>
      <c r="AD131" s="112">
        <v>20</v>
      </c>
      <c r="AE131" s="112">
        <v>20</v>
      </c>
      <c r="AF131" s="119">
        <v>20</v>
      </c>
      <c r="AG131" s="119">
        <v>20</v>
      </c>
      <c r="AH131" s="119">
        <v>20</v>
      </c>
      <c r="AI131" s="119">
        <v>20</v>
      </c>
      <c r="AJ131" s="119">
        <v>20</v>
      </c>
      <c r="AK131" s="119">
        <v>20</v>
      </c>
      <c r="AL131" s="112">
        <v>19</v>
      </c>
      <c r="AM131" s="112">
        <v>19</v>
      </c>
      <c r="AN131" s="112">
        <v>19</v>
      </c>
      <c r="AO131" s="112">
        <v>19</v>
      </c>
      <c r="AP131" s="112">
        <v>19</v>
      </c>
      <c r="AQ131" s="112">
        <v>19</v>
      </c>
      <c r="AR131" s="119">
        <v>18</v>
      </c>
      <c r="AS131" s="119">
        <v>18</v>
      </c>
      <c r="AT131" s="119">
        <v>18</v>
      </c>
      <c r="AU131" s="119">
        <v>18</v>
      </c>
      <c r="AV131" s="119">
        <v>18</v>
      </c>
      <c r="AW131" s="119">
        <v>18</v>
      </c>
      <c r="AX131" s="112">
        <v>17</v>
      </c>
      <c r="AY131" s="112">
        <v>17</v>
      </c>
      <c r="AZ131" s="112">
        <v>17</v>
      </c>
      <c r="BA131" s="112">
        <v>17</v>
      </c>
      <c r="BB131" s="112">
        <v>17</v>
      </c>
      <c r="BC131" s="112">
        <v>17</v>
      </c>
      <c r="BD131" s="119">
        <v>16</v>
      </c>
      <c r="BE131" s="119">
        <v>16</v>
      </c>
      <c r="BF131" s="119">
        <v>16</v>
      </c>
      <c r="BG131" s="119">
        <v>16</v>
      </c>
      <c r="BH131" s="119">
        <v>16</v>
      </c>
      <c r="BI131" s="119">
        <v>16</v>
      </c>
      <c r="BJ131" s="112">
        <v>15</v>
      </c>
      <c r="BK131" s="112">
        <v>15</v>
      </c>
      <c r="BL131" s="112">
        <v>15</v>
      </c>
      <c r="BM131" s="112">
        <v>15</v>
      </c>
      <c r="BN131" s="112">
        <v>15</v>
      </c>
      <c r="BO131" s="112">
        <v>15</v>
      </c>
      <c r="BP131" s="119">
        <v>14</v>
      </c>
      <c r="BQ131" s="119">
        <v>14</v>
      </c>
      <c r="BR131" s="119">
        <v>14</v>
      </c>
      <c r="BS131" s="119">
        <v>14</v>
      </c>
      <c r="BT131" s="119">
        <v>14</v>
      </c>
      <c r="BU131" s="119">
        <v>14</v>
      </c>
    </row>
    <row r="132" spans="1:73" x14ac:dyDescent="0.25">
      <c r="A132" s="118">
        <v>180</v>
      </c>
      <c r="B132" s="112">
        <v>20</v>
      </c>
      <c r="C132" s="112">
        <v>20</v>
      </c>
      <c r="D132" s="112">
        <v>20</v>
      </c>
      <c r="E132" s="112">
        <v>20</v>
      </c>
      <c r="F132" s="112">
        <v>20</v>
      </c>
      <c r="G132" s="112">
        <v>20</v>
      </c>
      <c r="H132" s="119">
        <v>20</v>
      </c>
      <c r="I132" s="119">
        <v>20</v>
      </c>
      <c r="J132" s="119">
        <v>20</v>
      </c>
      <c r="K132" s="119">
        <v>20</v>
      </c>
      <c r="L132" s="119">
        <v>20</v>
      </c>
      <c r="M132" s="119">
        <v>20</v>
      </c>
      <c r="N132" s="112">
        <v>20</v>
      </c>
      <c r="O132" s="112">
        <v>20</v>
      </c>
      <c r="P132" s="112">
        <v>20</v>
      </c>
      <c r="Q132" s="112">
        <v>20</v>
      </c>
      <c r="R132" s="112">
        <v>20</v>
      </c>
      <c r="S132" s="112">
        <v>20</v>
      </c>
      <c r="T132" s="119">
        <v>20</v>
      </c>
      <c r="U132" s="119">
        <v>20</v>
      </c>
      <c r="V132" s="119">
        <v>20</v>
      </c>
      <c r="W132" s="119">
        <v>20</v>
      </c>
      <c r="X132" s="119">
        <v>20</v>
      </c>
      <c r="Y132" s="119">
        <v>20</v>
      </c>
      <c r="Z132" s="112">
        <v>20</v>
      </c>
      <c r="AA132" s="112">
        <v>20</v>
      </c>
      <c r="AB132" s="112">
        <v>20</v>
      </c>
      <c r="AC132" s="112">
        <v>20</v>
      </c>
      <c r="AD132" s="112">
        <v>20</v>
      </c>
      <c r="AE132" s="112">
        <v>20</v>
      </c>
      <c r="AF132" s="119">
        <v>20</v>
      </c>
      <c r="AG132" s="119">
        <v>20</v>
      </c>
      <c r="AH132" s="119">
        <v>20</v>
      </c>
      <c r="AI132" s="119">
        <v>20</v>
      </c>
      <c r="AJ132" s="119">
        <v>20</v>
      </c>
      <c r="AK132" s="119">
        <v>20</v>
      </c>
      <c r="AL132" s="112">
        <v>19</v>
      </c>
      <c r="AM132" s="112">
        <v>19</v>
      </c>
      <c r="AN132" s="112">
        <v>19</v>
      </c>
      <c r="AO132" s="112">
        <v>19</v>
      </c>
      <c r="AP132" s="112">
        <v>19</v>
      </c>
      <c r="AQ132" s="112">
        <v>19</v>
      </c>
      <c r="AR132" s="119">
        <v>18</v>
      </c>
      <c r="AS132" s="119">
        <v>18</v>
      </c>
      <c r="AT132" s="119">
        <v>18</v>
      </c>
      <c r="AU132" s="119">
        <v>18</v>
      </c>
      <c r="AV132" s="119">
        <v>18</v>
      </c>
      <c r="AW132" s="119">
        <v>18</v>
      </c>
      <c r="AX132" s="112">
        <v>17</v>
      </c>
      <c r="AY132" s="112">
        <v>17</v>
      </c>
      <c r="AZ132" s="112">
        <v>17</v>
      </c>
      <c r="BA132" s="112">
        <v>17</v>
      </c>
      <c r="BB132" s="112">
        <v>17</v>
      </c>
      <c r="BC132" s="112">
        <v>17</v>
      </c>
      <c r="BD132" s="119">
        <v>17</v>
      </c>
      <c r="BE132" s="119">
        <v>17</v>
      </c>
      <c r="BF132" s="119">
        <v>17</v>
      </c>
      <c r="BG132" s="119">
        <v>17</v>
      </c>
      <c r="BH132" s="119">
        <v>17</v>
      </c>
      <c r="BI132" s="119">
        <v>17</v>
      </c>
      <c r="BJ132" s="112">
        <v>16</v>
      </c>
      <c r="BK132" s="112">
        <v>16</v>
      </c>
      <c r="BL132" s="112">
        <v>16</v>
      </c>
      <c r="BM132" s="112">
        <v>16</v>
      </c>
      <c r="BN132" s="112">
        <v>16</v>
      </c>
      <c r="BO132" s="112">
        <v>16</v>
      </c>
      <c r="BP132" s="119">
        <v>15</v>
      </c>
      <c r="BQ132" s="119">
        <v>15</v>
      </c>
      <c r="BR132" s="119">
        <v>15</v>
      </c>
      <c r="BS132" s="119">
        <v>15</v>
      </c>
      <c r="BT132" s="119">
        <v>15</v>
      </c>
      <c r="BU132" s="119">
        <v>15</v>
      </c>
    </row>
    <row r="133" spans="1:73" x14ac:dyDescent="0.25">
      <c r="A133" s="118">
        <v>181</v>
      </c>
      <c r="B133" s="112">
        <v>20</v>
      </c>
      <c r="C133" s="112">
        <v>20</v>
      </c>
      <c r="D133" s="112">
        <v>20</v>
      </c>
      <c r="E133" s="112">
        <v>20</v>
      </c>
      <c r="F133" s="112">
        <v>20</v>
      </c>
      <c r="G133" s="112">
        <v>20</v>
      </c>
      <c r="H133" s="119">
        <v>20</v>
      </c>
      <c r="I133" s="119">
        <v>20</v>
      </c>
      <c r="J133" s="119">
        <v>20</v>
      </c>
      <c r="K133" s="119">
        <v>20</v>
      </c>
      <c r="L133" s="119">
        <v>20</v>
      </c>
      <c r="M133" s="119">
        <v>20</v>
      </c>
      <c r="N133" s="112">
        <v>20</v>
      </c>
      <c r="O133" s="112">
        <v>20</v>
      </c>
      <c r="P133" s="112">
        <v>20</v>
      </c>
      <c r="Q133" s="112">
        <v>20</v>
      </c>
      <c r="R133" s="112">
        <v>20</v>
      </c>
      <c r="S133" s="112">
        <v>20</v>
      </c>
      <c r="T133" s="119">
        <v>20</v>
      </c>
      <c r="U133" s="119">
        <v>20</v>
      </c>
      <c r="V133" s="119">
        <v>20</v>
      </c>
      <c r="W133" s="119">
        <v>20</v>
      </c>
      <c r="X133" s="119">
        <v>20</v>
      </c>
      <c r="Y133" s="119">
        <v>20</v>
      </c>
      <c r="Z133" s="112">
        <v>20</v>
      </c>
      <c r="AA133" s="112">
        <v>20</v>
      </c>
      <c r="AB133" s="112">
        <v>20</v>
      </c>
      <c r="AC133" s="112">
        <v>20</v>
      </c>
      <c r="AD133" s="112">
        <v>20</v>
      </c>
      <c r="AE133" s="112">
        <v>20</v>
      </c>
      <c r="AF133" s="119">
        <v>20</v>
      </c>
      <c r="AG133" s="119">
        <v>20</v>
      </c>
      <c r="AH133" s="119">
        <v>20</v>
      </c>
      <c r="AI133" s="119">
        <v>20</v>
      </c>
      <c r="AJ133" s="119">
        <v>20</v>
      </c>
      <c r="AK133" s="119">
        <v>20</v>
      </c>
      <c r="AL133" s="117">
        <v>20</v>
      </c>
      <c r="AM133" s="117">
        <v>20</v>
      </c>
      <c r="AN133" s="117">
        <v>20</v>
      </c>
      <c r="AO133" s="117">
        <v>20</v>
      </c>
      <c r="AP133" s="117">
        <v>20</v>
      </c>
      <c r="AQ133" s="117">
        <v>20</v>
      </c>
      <c r="AR133" s="119">
        <v>19</v>
      </c>
      <c r="AS133" s="119">
        <v>19</v>
      </c>
      <c r="AT133" s="119">
        <v>19</v>
      </c>
      <c r="AU133" s="119">
        <v>19</v>
      </c>
      <c r="AV133" s="119">
        <v>19</v>
      </c>
      <c r="AW133" s="119">
        <v>19</v>
      </c>
      <c r="AX133" s="112">
        <v>18</v>
      </c>
      <c r="AY133" s="112">
        <v>18</v>
      </c>
      <c r="AZ133" s="112">
        <v>18</v>
      </c>
      <c r="BA133" s="112">
        <v>18</v>
      </c>
      <c r="BB133" s="112">
        <v>18</v>
      </c>
      <c r="BC133" s="112">
        <v>18</v>
      </c>
      <c r="BD133" s="119">
        <v>17</v>
      </c>
      <c r="BE133" s="119">
        <v>17</v>
      </c>
      <c r="BF133" s="119">
        <v>17</v>
      </c>
      <c r="BG133" s="119">
        <v>17</v>
      </c>
      <c r="BH133" s="119">
        <v>17</v>
      </c>
      <c r="BI133" s="119">
        <v>17</v>
      </c>
      <c r="BJ133" s="112">
        <v>16</v>
      </c>
      <c r="BK133" s="112">
        <v>16</v>
      </c>
      <c r="BL133" s="112">
        <v>16</v>
      </c>
      <c r="BM133" s="112">
        <v>16</v>
      </c>
      <c r="BN133" s="112">
        <v>16</v>
      </c>
      <c r="BO133" s="112">
        <v>16</v>
      </c>
      <c r="BP133" s="119">
        <v>15</v>
      </c>
      <c r="BQ133" s="119">
        <v>15</v>
      </c>
      <c r="BR133" s="119">
        <v>15</v>
      </c>
      <c r="BS133" s="119">
        <v>15</v>
      </c>
      <c r="BT133" s="119">
        <v>15</v>
      </c>
      <c r="BU133" s="119">
        <v>15</v>
      </c>
    </row>
    <row r="134" spans="1:73" x14ac:dyDescent="0.25">
      <c r="A134" s="118">
        <v>182</v>
      </c>
      <c r="B134" s="112">
        <v>20</v>
      </c>
      <c r="C134" s="112">
        <v>20</v>
      </c>
      <c r="D134" s="112">
        <v>20</v>
      </c>
      <c r="E134" s="112">
        <v>20</v>
      </c>
      <c r="F134" s="112">
        <v>20</v>
      </c>
      <c r="G134" s="112">
        <v>20</v>
      </c>
      <c r="H134" s="119">
        <v>20</v>
      </c>
      <c r="I134" s="119">
        <v>20</v>
      </c>
      <c r="J134" s="119">
        <v>20</v>
      </c>
      <c r="K134" s="119">
        <v>20</v>
      </c>
      <c r="L134" s="119">
        <v>20</v>
      </c>
      <c r="M134" s="119">
        <v>20</v>
      </c>
      <c r="N134" s="112">
        <v>20</v>
      </c>
      <c r="O134" s="112">
        <v>20</v>
      </c>
      <c r="P134" s="112">
        <v>20</v>
      </c>
      <c r="Q134" s="112">
        <v>20</v>
      </c>
      <c r="R134" s="112">
        <v>20</v>
      </c>
      <c r="S134" s="112">
        <v>20</v>
      </c>
      <c r="T134" s="119">
        <v>20</v>
      </c>
      <c r="U134" s="119">
        <v>20</v>
      </c>
      <c r="V134" s="119">
        <v>20</v>
      </c>
      <c r="W134" s="119">
        <v>20</v>
      </c>
      <c r="X134" s="119">
        <v>20</v>
      </c>
      <c r="Y134" s="119">
        <v>20</v>
      </c>
      <c r="Z134" s="112">
        <v>20</v>
      </c>
      <c r="AA134" s="112">
        <v>20</v>
      </c>
      <c r="AB134" s="112">
        <v>20</v>
      </c>
      <c r="AC134" s="112">
        <v>20</v>
      </c>
      <c r="AD134" s="112">
        <v>20</v>
      </c>
      <c r="AE134" s="112">
        <v>20</v>
      </c>
      <c r="AF134" s="119">
        <v>20</v>
      </c>
      <c r="AG134" s="119">
        <v>20</v>
      </c>
      <c r="AH134" s="119">
        <v>20</v>
      </c>
      <c r="AI134" s="119">
        <v>20</v>
      </c>
      <c r="AJ134" s="119">
        <v>20</v>
      </c>
      <c r="AK134" s="119">
        <v>20</v>
      </c>
      <c r="AL134" s="112">
        <v>20</v>
      </c>
      <c r="AM134" s="112">
        <v>20</v>
      </c>
      <c r="AN134" s="112">
        <v>20</v>
      </c>
      <c r="AO134" s="112">
        <v>20</v>
      </c>
      <c r="AP134" s="112">
        <v>20</v>
      </c>
      <c r="AQ134" s="112">
        <v>20</v>
      </c>
      <c r="AR134" s="119">
        <v>19</v>
      </c>
      <c r="AS134" s="119">
        <v>19</v>
      </c>
      <c r="AT134" s="119">
        <v>19</v>
      </c>
      <c r="AU134" s="119">
        <v>19</v>
      </c>
      <c r="AV134" s="119">
        <v>19</v>
      </c>
      <c r="AW134" s="119">
        <v>19</v>
      </c>
      <c r="AX134" s="112">
        <v>18</v>
      </c>
      <c r="AY134" s="112">
        <v>18</v>
      </c>
      <c r="AZ134" s="112">
        <v>18</v>
      </c>
      <c r="BA134" s="112">
        <v>18</v>
      </c>
      <c r="BB134" s="112">
        <v>18</v>
      </c>
      <c r="BC134" s="112">
        <v>18</v>
      </c>
      <c r="BD134" s="119">
        <v>17</v>
      </c>
      <c r="BE134" s="119">
        <v>17</v>
      </c>
      <c r="BF134" s="119">
        <v>17</v>
      </c>
      <c r="BG134" s="119">
        <v>17</v>
      </c>
      <c r="BH134" s="119">
        <v>17</v>
      </c>
      <c r="BI134" s="119">
        <v>17</v>
      </c>
      <c r="BJ134" s="112">
        <v>16</v>
      </c>
      <c r="BK134" s="112">
        <v>16</v>
      </c>
      <c r="BL134" s="112">
        <v>16</v>
      </c>
      <c r="BM134" s="112">
        <v>16</v>
      </c>
      <c r="BN134" s="112">
        <v>16</v>
      </c>
      <c r="BO134" s="112">
        <v>16</v>
      </c>
      <c r="BP134" s="119">
        <v>15</v>
      </c>
      <c r="BQ134" s="119">
        <v>15</v>
      </c>
      <c r="BR134" s="119">
        <v>15</v>
      </c>
      <c r="BS134" s="119">
        <v>15</v>
      </c>
      <c r="BT134" s="119">
        <v>15</v>
      </c>
      <c r="BU134" s="119">
        <v>15</v>
      </c>
    </row>
    <row r="135" spans="1:73" x14ac:dyDescent="0.25">
      <c r="A135" s="118">
        <v>183</v>
      </c>
      <c r="B135" s="112">
        <v>20</v>
      </c>
      <c r="C135" s="112">
        <v>20</v>
      </c>
      <c r="D135" s="112">
        <v>20</v>
      </c>
      <c r="E135" s="112">
        <v>20</v>
      </c>
      <c r="F135" s="112">
        <v>20</v>
      </c>
      <c r="G135" s="112">
        <v>20</v>
      </c>
      <c r="H135" s="119">
        <v>20</v>
      </c>
      <c r="I135" s="119">
        <v>20</v>
      </c>
      <c r="J135" s="119">
        <v>20</v>
      </c>
      <c r="K135" s="119">
        <v>20</v>
      </c>
      <c r="L135" s="119">
        <v>20</v>
      </c>
      <c r="M135" s="119">
        <v>20</v>
      </c>
      <c r="N135" s="112">
        <v>20</v>
      </c>
      <c r="O135" s="112">
        <v>20</v>
      </c>
      <c r="P135" s="112">
        <v>20</v>
      </c>
      <c r="Q135" s="112">
        <v>20</v>
      </c>
      <c r="R135" s="112">
        <v>20</v>
      </c>
      <c r="S135" s="112">
        <v>20</v>
      </c>
      <c r="T135" s="119">
        <v>20</v>
      </c>
      <c r="U135" s="119">
        <v>20</v>
      </c>
      <c r="V135" s="119">
        <v>20</v>
      </c>
      <c r="W135" s="119">
        <v>20</v>
      </c>
      <c r="X135" s="119">
        <v>20</v>
      </c>
      <c r="Y135" s="119">
        <v>20</v>
      </c>
      <c r="Z135" s="112">
        <v>20</v>
      </c>
      <c r="AA135" s="112">
        <v>20</v>
      </c>
      <c r="AB135" s="112">
        <v>20</v>
      </c>
      <c r="AC135" s="112">
        <v>20</v>
      </c>
      <c r="AD135" s="112">
        <v>20</v>
      </c>
      <c r="AE135" s="112">
        <v>20</v>
      </c>
      <c r="AF135" s="119">
        <v>20</v>
      </c>
      <c r="AG135" s="119">
        <v>20</v>
      </c>
      <c r="AH135" s="119">
        <v>20</v>
      </c>
      <c r="AI135" s="119">
        <v>20</v>
      </c>
      <c r="AJ135" s="119">
        <v>20</v>
      </c>
      <c r="AK135" s="119">
        <v>20</v>
      </c>
      <c r="AL135" s="112">
        <v>20</v>
      </c>
      <c r="AM135" s="112">
        <v>20</v>
      </c>
      <c r="AN135" s="112">
        <v>20</v>
      </c>
      <c r="AO135" s="112">
        <v>20</v>
      </c>
      <c r="AP135" s="112">
        <v>20</v>
      </c>
      <c r="AQ135" s="112">
        <v>20</v>
      </c>
      <c r="AR135" s="119">
        <v>19</v>
      </c>
      <c r="AS135" s="119">
        <v>19</v>
      </c>
      <c r="AT135" s="119">
        <v>19</v>
      </c>
      <c r="AU135" s="119">
        <v>19</v>
      </c>
      <c r="AV135" s="119">
        <v>19</v>
      </c>
      <c r="AW135" s="119">
        <v>19</v>
      </c>
      <c r="AX135" s="112">
        <v>18</v>
      </c>
      <c r="AY135" s="112">
        <v>18</v>
      </c>
      <c r="AZ135" s="112">
        <v>18</v>
      </c>
      <c r="BA135" s="112">
        <v>18</v>
      </c>
      <c r="BB135" s="112">
        <v>18</v>
      </c>
      <c r="BC135" s="112">
        <v>18</v>
      </c>
      <c r="BD135" s="119">
        <v>17</v>
      </c>
      <c r="BE135" s="119">
        <v>17</v>
      </c>
      <c r="BF135" s="119">
        <v>17</v>
      </c>
      <c r="BG135" s="119">
        <v>17</v>
      </c>
      <c r="BH135" s="119">
        <v>17</v>
      </c>
      <c r="BI135" s="119">
        <v>17</v>
      </c>
      <c r="BJ135" s="112">
        <v>16</v>
      </c>
      <c r="BK135" s="112">
        <v>16</v>
      </c>
      <c r="BL135" s="112">
        <v>16</v>
      </c>
      <c r="BM135" s="112">
        <v>16</v>
      </c>
      <c r="BN135" s="112">
        <v>16</v>
      </c>
      <c r="BO135" s="112">
        <v>16</v>
      </c>
      <c r="BP135" s="119">
        <v>15</v>
      </c>
      <c r="BQ135" s="119">
        <v>15</v>
      </c>
      <c r="BR135" s="119">
        <v>15</v>
      </c>
      <c r="BS135" s="119">
        <v>15</v>
      </c>
      <c r="BT135" s="119">
        <v>15</v>
      </c>
      <c r="BU135" s="119">
        <v>15</v>
      </c>
    </row>
    <row r="136" spans="1:73" x14ac:dyDescent="0.25">
      <c r="A136" s="118">
        <v>184</v>
      </c>
      <c r="B136" s="112">
        <v>20</v>
      </c>
      <c r="C136" s="112">
        <v>20</v>
      </c>
      <c r="D136" s="112">
        <v>20</v>
      </c>
      <c r="E136" s="112">
        <v>20</v>
      </c>
      <c r="F136" s="112">
        <v>20</v>
      </c>
      <c r="G136" s="112">
        <v>20</v>
      </c>
      <c r="H136" s="119">
        <v>20</v>
      </c>
      <c r="I136" s="119">
        <v>20</v>
      </c>
      <c r="J136" s="119">
        <v>20</v>
      </c>
      <c r="K136" s="119">
        <v>20</v>
      </c>
      <c r="L136" s="119">
        <v>20</v>
      </c>
      <c r="M136" s="119">
        <v>20</v>
      </c>
      <c r="N136" s="112">
        <v>20</v>
      </c>
      <c r="O136" s="112">
        <v>20</v>
      </c>
      <c r="P136" s="112">
        <v>20</v>
      </c>
      <c r="Q136" s="112">
        <v>20</v>
      </c>
      <c r="R136" s="112">
        <v>20</v>
      </c>
      <c r="S136" s="112">
        <v>20</v>
      </c>
      <c r="T136" s="119">
        <v>20</v>
      </c>
      <c r="U136" s="119">
        <v>20</v>
      </c>
      <c r="V136" s="119">
        <v>20</v>
      </c>
      <c r="W136" s="119">
        <v>20</v>
      </c>
      <c r="X136" s="119">
        <v>20</v>
      </c>
      <c r="Y136" s="119">
        <v>20</v>
      </c>
      <c r="Z136" s="112">
        <v>20</v>
      </c>
      <c r="AA136" s="112">
        <v>20</v>
      </c>
      <c r="AB136" s="112">
        <v>20</v>
      </c>
      <c r="AC136" s="112">
        <v>20</v>
      </c>
      <c r="AD136" s="112">
        <v>20</v>
      </c>
      <c r="AE136" s="112">
        <v>20</v>
      </c>
      <c r="AF136" s="119">
        <v>20</v>
      </c>
      <c r="AG136" s="119">
        <v>20</v>
      </c>
      <c r="AH136" s="119">
        <v>20</v>
      </c>
      <c r="AI136" s="119">
        <v>20</v>
      </c>
      <c r="AJ136" s="119">
        <v>20</v>
      </c>
      <c r="AK136" s="119">
        <v>20</v>
      </c>
      <c r="AL136" s="112">
        <v>20</v>
      </c>
      <c r="AM136" s="112">
        <v>20</v>
      </c>
      <c r="AN136" s="112">
        <v>20</v>
      </c>
      <c r="AO136" s="112">
        <v>20</v>
      </c>
      <c r="AP136" s="112">
        <v>20</v>
      </c>
      <c r="AQ136" s="112">
        <v>20</v>
      </c>
      <c r="AR136" s="119">
        <v>19</v>
      </c>
      <c r="AS136" s="119">
        <v>19</v>
      </c>
      <c r="AT136" s="119">
        <v>19</v>
      </c>
      <c r="AU136" s="119">
        <v>19</v>
      </c>
      <c r="AV136" s="119">
        <v>19</v>
      </c>
      <c r="AW136" s="119">
        <v>19</v>
      </c>
      <c r="AX136" s="112">
        <v>18</v>
      </c>
      <c r="AY136" s="112">
        <v>18</v>
      </c>
      <c r="AZ136" s="112">
        <v>18</v>
      </c>
      <c r="BA136" s="112">
        <v>18</v>
      </c>
      <c r="BB136" s="112">
        <v>18</v>
      </c>
      <c r="BC136" s="112">
        <v>18</v>
      </c>
      <c r="BD136" s="119">
        <v>17</v>
      </c>
      <c r="BE136" s="119">
        <v>17</v>
      </c>
      <c r="BF136" s="119">
        <v>17</v>
      </c>
      <c r="BG136" s="119">
        <v>17</v>
      </c>
      <c r="BH136" s="119">
        <v>17</v>
      </c>
      <c r="BI136" s="119">
        <v>17</v>
      </c>
      <c r="BJ136" s="112">
        <v>16</v>
      </c>
      <c r="BK136" s="112">
        <v>16</v>
      </c>
      <c r="BL136" s="112">
        <v>16</v>
      </c>
      <c r="BM136" s="112">
        <v>16</v>
      </c>
      <c r="BN136" s="112">
        <v>16</v>
      </c>
      <c r="BO136" s="112">
        <v>16</v>
      </c>
      <c r="BP136" s="119">
        <v>15</v>
      </c>
      <c r="BQ136" s="119">
        <v>15</v>
      </c>
      <c r="BR136" s="119">
        <v>15</v>
      </c>
      <c r="BS136" s="119">
        <v>15</v>
      </c>
      <c r="BT136" s="119">
        <v>15</v>
      </c>
      <c r="BU136" s="119">
        <v>15</v>
      </c>
    </row>
    <row r="137" spans="1:73" x14ac:dyDescent="0.25">
      <c r="A137" s="118">
        <v>185</v>
      </c>
      <c r="B137" s="112">
        <v>20</v>
      </c>
      <c r="C137" s="112">
        <v>20</v>
      </c>
      <c r="D137" s="112">
        <v>20</v>
      </c>
      <c r="E137" s="112">
        <v>20</v>
      </c>
      <c r="F137" s="112">
        <v>20</v>
      </c>
      <c r="G137" s="112">
        <v>20</v>
      </c>
      <c r="H137" s="119">
        <v>20</v>
      </c>
      <c r="I137" s="119">
        <v>20</v>
      </c>
      <c r="J137" s="119">
        <v>20</v>
      </c>
      <c r="K137" s="119">
        <v>20</v>
      </c>
      <c r="L137" s="119">
        <v>20</v>
      </c>
      <c r="M137" s="119">
        <v>20</v>
      </c>
      <c r="N137" s="112">
        <v>20</v>
      </c>
      <c r="O137" s="112">
        <v>20</v>
      </c>
      <c r="P137" s="112">
        <v>20</v>
      </c>
      <c r="Q137" s="112">
        <v>20</v>
      </c>
      <c r="R137" s="112">
        <v>20</v>
      </c>
      <c r="S137" s="112">
        <v>20</v>
      </c>
      <c r="T137" s="119">
        <v>20</v>
      </c>
      <c r="U137" s="119">
        <v>20</v>
      </c>
      <c r="V137" s="119">
        <v>20</v>
      </c>
      <c r="W137" s="119">
        <v>20</v>
      </c>
      <c r="X137" s="119">
        <v>20</v>
      </c>
      <c r="Y137" s="119">
        <v>20</v>
      </c>
      <c r="Z137" s="112">
        <v>20</v>
      </c>
      <c r="AA137" s="112">
        <v>20</v>
      </c>
      <c r="AB137" s="112">
        <v>20</v>
      </c>
      <c r="AC137" s="112">
        <v>20</v>
      </c>
      <c r="AD137" s="112">
        <v>20</v>
      </c>
      <c r="AE137" s="112">
        <v>20</v>
      </c>
      <c r="AF137" s="119">
        <v>20</v>
      </c>
      <c r="AG137" s="119">
        <v>20</v>
      </c>
      <c r="AH137" s="119">
        <v>20</v>
      </c>
      <c r="AI137" s="119">
        <v>20</v>
      </c>
      <c r="AJ137" s="119">
        <v>20</v>
      </c>
      <c r="AK137" s="119">
        <v>20</v>
      </c>
      <c r="AL137" s="112">
        <v>20</v>
      </c>
      <c r="AM137" s="112">
        <v>20</v>
      </c>
      <c r="AN137" s="112">
        <v>20</v>
      </c>
      <c r="AO137" s="112">
        <v>20</v>
      </c>
      <c r="AP137" s="112">
        <v>20</v>
      </c>
      <c r="AQ137" s="112">
        <v>20</v>
      </c>
      <c r="AR137" s="119">
        <v>19</v>
      </c>
      <c r="AS137" s="119">
        <v>19</v>
      </c>
      <c r="AT137" s="119">
        <v>19</v>
      </c>
      <c r="AU137" s="119">
        <v>19</v>
      </c>
      <c r="AV137" s="119">
        <v>19</v>
      </c>
      <c r="AW137" s="119">
        <v>19</v>
      </c>
      <c r="AX137" s="112">
        <v>18</v>
      </c>
      <c r="AY137" s="112">
        <v>18</v>
      </c>
      <c r="AZ137" s="112">
        <v>18</v>
      </c>
      <c r="BA137" s="112">
        <v>18</v>
      </c>
      <c r="BB137" s="112">
        <v>18</v>
      </c>
      <c r="BC137" s="112">
        <v>18</v>
      </c>
      <c r="BD137" s="119">
        <v>18</v>
      </c>
      <c r="BE137" s="119">
        <v>18</v>
      </c>
      <c r="BF137" s="119">
        <v>18</v>
      </c>
      <c r="BG137" s="119">
        <v>18</v>
      </c>
      <c r="BH137" s="119">
        <v>18</v>
      </c>
      <c r="BI137" s="119">
        <v>18</v>
      </c>
      <c r="BJ137" s="112">
        <v>17</v>
      </c>
      <c r="BK137" s="112">
        <v>17</v>
      </c>
      <c r="BL137" s="112">
        <v>17</v>
      </c>
      <c r="BM137" s="112">
        <v>17</v>
      </c>
      <c r="BN137" s="112">
        <v>17</v>
      </c>
      <c r="BO137" s="112">
        <v>17</v>
      </c>
      <c r="BP137" s="119">
        <v>16</v>
      </c>
      <c r="BQ137" s="119">
        <v>16</v>
      </c>
      <c r="BR137" s="119">
        <v>16</v>
      </c>
      <c r="BS137" s="119">
        <v>16</v>
      </c>
      <c r="BT137" s="119">
        <v>16</v>
      </c>
      <c r="BU137" s="119">
        <v>16</v>
      </c>
    </row>
    <row r="138" spans="1:73" x14ac:dyDescent="0.25">
      <c r="A138" s="118">
        <v>186</v>
      </c>
      <c r="B138" s="112">
        <v>20</v>
      </c>
      <c r="C138" s="112">
        <v>20</v>
      </c>
      <c r="D138" s="112">
        <v>20</v>
      </c>
      <c r="E138" s="112">
        <v>20</v>
      </c>
      <c r="F138" s="112">
        <v>20</v>
      </c>
      <c r="G138" s="112">
        <v>20</v>
      </c>
      <c r="H138" s="119">
        <v>20</v>
      </c>
      <c r="I138" s="119">
        <v>20</v>
      </c>
      <c r="J138" s="119">
        <v>20</v>
      </c>
      <c r="K138" s="119">
        <v>20</v>
      </c>
      <c r="L138" s="119">
        <v>20</v>
      </c>
      <c r="M138" s="119">
        <v>20</v>
      </c>
      <c r="N138" s="112">
        <v>20</v>
      </c>
      <c r="O138" s="112">
        <v>20</v>
      </c>
      <c r="P138" s="112">
        <v>20</v>
      </c>
      <c r="Q138" s="112">
        <v>20</v>
      </c>
      <c r="R138" s="112">
        <v>20</v>
      </c>
      <c r="S138" s="112">
        <v>20</v>
      </c>
      <c r="T138" s="119">
        <v>20</v>
      </c>
      <c r="U138" s="119">
        <v>20</v>
      </c>
      <c r="V138" s="119">
        <v>20</v>
      </c>
      <c r="W138" s="119">
        <v>20</v>
      </c>
      <c r="X138" s="119">
        <v>20</v>
      </c>
      <c r="Y138" s="119">
        <v>20</v>
      </c>
      <c r="Z138" s="112">
        <v>20</v>
      </c>
      <c r="AA138" s="112">
        <v>20</v>
      </c>
      <c r="AB138" s="112">
        <v>20</v>
      </c>
      <c r="AC138" s="112">
        <v>20</v>
      </c>
      <c r="AD138" s="112">
        <v>20</v>
      </c>
      <c r="AE138" s="112">
        <v>20</v>
      </c>
      <c r="AF138" s="119">
        <v>20</v>
      </c>
      <c r="AG138" s="119">
        <v>20</v>
      </c>
      <c r="AH138" s="119">
        <v>20</v>
      </c>
      <c r="AI138" s="119">
        <v>20</v>
      </c>
      <c r="AJ138" s="119">
        <v>20</v>
      </c>
      <c r="AK138" s="119">
        <v>20</v>
      </c>
      <c r="AL138" s="112">
        <v>20</v>
      </c>
      <c r="AM138" s="112">
        <v>20</v>
      </c>
      <c r="AN138" s="112">
        <v>20</v>
      </c>
      <c r="AO138" s="112">
        <v>20</v>
      </c>
      <c r="AP138" s="112">
        <v>20</v>
      </c>
      <c r="AQ138" s="112">
        <v>20</v>
      </c>
      <c r="AR138" s="120">
        <v>20</v>
      </c>
      <c r="AS138" s="120">
        <v>20</v>
      </c>
      <c r="AT138" s="120">
        <v>20</v>
      </c>
      <c r="AU138" s="120">
        <v>20</v>
      </c>
      <c r="AV138" s="120">
        <v>20</v>
      </c>
      <c r="AW138" s="120">
        <v>20</v>
      </c>
      <c r="AX138" s="112">
        <v>19</v>
      </c>
      <c r="AY138" s="112">
        <v>19</v>
      </c>
      <c r="AZ138" s="112">
        <v>19</v>
      </c>
      <c r="BA138" s="112">
        <v>19</v>
      </c>
      <c r="BB138" s="112">
        <v>19</v>
      </c>
      <c r="BC138" s="112">
        <v>19</v>
      </c>
      <c r="BD138" s="119">
        <v>18</v>
      </c>
      <c r="BE138" s="119">
        <v>18</v>
      </c>
      <c r="BF138" s="119">
        <v>18</v>
      </c>
      <c r="BG138" s="119">
        <v>18</v>
      </c>
      <c r="BH138" s="119">
        <v>18</v>
      </c>
      <c r="BI138" s="119">
        <v>18</v>
      </c>
      <c r="BJ138" s="112">
        <v>17</v>
      </c>
      <c r="BK138" s="112">
        <v>17</v>
      </c>
      <c r="BL138" s="112">
        <v>17</v>
      </c>
      <c r="BM138" s="112">
        <v>17</v>
      </c>
      <c r="BN138" s="112">
        <v>17</v>
      </c>
      <c r="BO138" s="112">
        <v>17</v>
      </c>
      <c r="BP138" s="119">
        <v>16</v>
      </c>
      <c r="BQ138" s="119">
        <v>16</v>
      </c>
      <c r="BR138" s="119">
        <v>16</v>
      </c>
      <c r="BS138" s="119">
        <v>16</v>
      </c>
      <c r="BT138" s="119">
        <v>16</v>
      </c>
      <c r="BU138" s="119">
        <v>16</v>
      </c>
    </row>
    <row r="139" spans="1:73" x14ac:dyDescent="0.25">
      <c r="A139" s="118">
        <v>187</v>
      </c>
      <c r="B139" s="112">
        <v>20</v>
      </c>
      <c r="C139" s="112">
        <v>20</v>
      </c>
      <c r="D139" s="112">
        <v>20</v>
      </c>
      <c r="E139" s="112">
        <v>20</v>
      </c>
      <c r="F139" s="112">
        <v>20</v>
      </c>
      <c r="G139" s="112">
        <v>20</v>
      </c>
      <c r="H139" s="119">
        <v>20</v>
      </c>
      <c r="I139" s="119">
        <v>20</v>
      </c>
      <c r="J139" s="119">
        <v>20</v>
      </c>
      <c r="K139" s="119">
        <v>20</v>
      </c>
      <c r="L139" s="119">
        <v>20</v>
      </c>
      <c r="M139" s="119">
        <v>20</v>
      </c>
      <c r="N139" s="112">
        <v>20</v>
      </c>
      <c r="O139" s="112">
        <v>20</v>
      </c>
      <c r="P139" s="112">
        <v>20</v>
      </c>
      <c r="Q139" s="112">
        <v>20</v>
      </c>
      <c r="R139" s="112">
        <v>20</v>
      </c>
      <c r="S139" s="112">
        <v>20</v>
      </c>
      <c r="T139" s="119">
        <v>20</v>
      </c>
      <c r="U139" s="119">
        <v>20</v>
      </c>
      <c r="V139" s="119">
        <v>20</v>
      </c>
      <c r="W139" s="119">
        <v>20</v>
      </c>
      <c r="X139" s="119">
        <v>20</v>
      </c>
      <c r="Y139" s="119">
        <v>20</v>
      </c>
      <c r="Z139" s="112">
        <v>20</v>
      </c>
      <c r="AA139" s="112">
        <v>20</v>
      </c>
      <c r="AB139" s="112">
        <v>20</v>
      </c>
      <c r="AC139" s="112">
        <v>20</v>
      </c>
      <c r="AD139" s="112">
        <v>20</v>
      </c>
      <c r="AE139" s="112">
        <v>20</v>
      </c>
      <c r="AF139" s="119">
        <v>20</v>
      </c>
      <c r="AG139" s="119">
        <v>20</v>
      </c>
      <c r="AH139" s="119">
        <v>20</v>
      </c>
      <c r="AI139" s="119">
        <v>20</v>
      </c>
      <c r="AJ139" s="119">
        <v>20</v>
      </c>
      <c r="AK139" s="119">
        <v>20</v>
      </c>
      <c r="AL139" s="112">
        <v>20</v>
      </c>
      <c r="AM139" s="112">
        <v>20</v>
      </c>
      <c r="AN139" s="112">
        <v>20</v>
      </c>
      <c r="AO139" s="112">
        <v>20</v>
      </c>
      <c r="AP139" s="112">
        <v>20</v>
      </c>
      <c r="AQ139" s="112">
        <v>20</v>
      </c>
      <c r="AR139" s="119">
        <v>20</v>
      </c>
      <c r="AS139" s="119">
        <v>20</v>
      </c>
      <c r="AT139" s="119">
        <v>20</v>
      </c>
      <c r="AU139" s="119">
        <v>20</v>
      </c>
      <c r="AV139" s="119">
        <v>20</v>
      </c>
      <c r="AW139" s="119">
        <v>20</v>
      </c>
      <c r="AX139" s="112">
        <v>19</v>
      </c>
      <c r="AY139" s="112">
        <v>19</v>
      </c>
      <c r="AZ139" s="112">
        <v>19</v>
      </c>
      <c r="BA139" s="112">
        <v>19</v>
      </c>
      <c r="BB139" s="112">
        <v>19</v>
      </c>
      <c r="BC139" s="112">
        <v>19</v>
      </c>
      <c r="BD139" s="119">
        <v>18</v>
      </c>
      <c r="BE139" s="119">
        <v>18</v>
      </c>
      <c r="BF139" s="119">
        <v>18</v>
      </c>
      <c r="BG139" s="119">
        <v>18</v>
      </c>
      <c r="BH139" s="119">
        <v>18</v>
      </c>
      <c r="BI139" s="119">
        <v>18</v>
      </c>
      <c r="BJ139" s="112">
        <v>17</v>
      </c>
      <c r="BK139" s="112">
        <v>17</v>
      </c>
      <c r="BL139" s="112">
        <v>17</v>
      </c>
      <c r="BM139" s="112">
        <v>17</v>
      </c>
      <c r="BN139" s="112">
        <v>17</v>
      </c>
      <c r="BO139" s="112">
        <v>17</v>
      </c>
      <c r="BP139" s="119">
        <v>16</v>
      </c>
      <c r="BQ139" s="119">
        <v>16</v>
      </c>
      <c r="BR139" s="119">
        <v>16</v>
      </c>
      <c r="BS139" s="119">
        <v>16</v>
      </c>
      <c r="BT139" s="119">
        <v>16</v>
      </c>
      <c r="BU139" s="119">
        <v>16</v>
      </c>
    </row>
    <row r="140" spans="1:73" x14ac:dyDescent="0.25">
      <c r="A140" s="118">
        <v>188</v>
      </c>
      <c r="B140" s="112">
        <v>20</v>
      </c>
      <c r="C140" s="112">
        <v>20</v>
      </c>
      <c r="D140" s="112">
        <v>20</v>
      </c>
      <c r="E140" s="112">
        <v>20</v>
      </c>
      <c r="F140" s="112">
        <v>20</v>
      </c>
      <c r="G140" s="112">
        <v>20</v>
      </c>
      <c r="H140" s="119">
        <v>20</v>
      </c>
      <c r="I140" s="119">
        <v>20</v>
      </c>
      <c r="J140" s="119">
        <v>20</v>
      </c>
      <c r="K140" s="119">
        <v>20</v>
      </c>
      <c r="L140" s="119">
        <v>20</v>
      </c>
      <c r="M140" s="119">
        <v>20</v>
      </c>
      <c r="N140" s="112">
        <v>20</v>
      </c>
      <c r="O140" s="112">
        <v>20</v>
      </c>
      <c r="P140" s="112">
        <v>20</v>
      </c>
      <c r="Q140" s="112">
        <v>20</v>
      </c>
      <c r="R140" s="112">
        <v>20</v>
      </c>
      <c r="S140" s="112">
        <v>20</v>
      </c>
      <c r="T140" s="119">
        <v>20</v>
      </c>
      <c r="U140" s="119">
        <v>20</v>
      </c>
      <c r="V140" s="119">
        <v>20</v>
      </c>
      <c r="W140" s="119">
        <v>20</v>
      </c>
      <c r="X140" s="119">
        <v>20</v>
      </c>
      <c r="Y140" s="119">
        <v>20</v>
      </c>
      <c r="Z140" s="112">
        <v>20</v>
      </c>
      <c r="AA140" s="112">
        <v>20</v>
      </c>
      <c r="AB140" s="112">
        <v>20</v>
      </c>
      <c r="AC140" s="112">
        <v>20</v>
      </c>
      <c r="AD140" s="112">
        <v>20</v>
      </c>
      <c r="AE140" s="112">
        <v>20</v>
      </c>
      <c r="AF140" s="119">
        <v>20</v>
      </c>
      <c r="AG140" s="119">
        <v>20</v>
      </c>
      <c r="AH140" s="119">
        <v>20</v>
      </c>
      <c r="AI140" s="119">
        <v>20</v>
      </c>
      <c r="AJ140" s="119">
        <v>20</v>
      </c>
      <c r="AK140" s="119">
        <v>20</v>
      </c>
      <c r="AL140" s="112">
        <v>20</v>
      </c>
      <c r="AM140" s="112">
        <v>20</v>
      </c>
      <c r="AN140" s="112">
        <v>20</v>
      </c>
      <c r="AO140" s="112">
        <v>20</v>
      </c>
      <c r="AP140" s="112">
        <v>20</v>
      </c>
      <c r="AQ140" s="112">
        <v>20</v>
      </c>
      <c r="AR140" s="119">
        <v>20</v>
      </c>
      <c r="AS140" s="119">
        <v>20</v>
      </c>
      <c r="AT140" s="119">
        <v>20</v>
      </c>
      <c r="AU140" s="119">
        <v>20</v>
      </c>
      <c r="AV140" s="119">
        <v>20</v>
      </c>
      <c r="AW140" s="119">
        <v>20</v>
      </c>
      <c r="AX140" s="112">
        <v>19</v>
      </c>
      <c r="AY140" s="112">
        <v>19</v>
      </c>
      <c r="AZ140" s="112">
        <v>19</v>
      </c>
      <c r="BA140" s="112">
        <v>19</v>
      </c>
      <c r="BB140" s="112">
        <v>19</v>
      </c>
      <c r="BC140" s="112">
        <v>19</v>
      </c>
      <c r="BD140" s="119">
        <v>18</v>
      </c>
      <c r="BE140" s="119">
        <v>18</v>
      </c>
      <c r="BF140" s="119">
        <v>18</v>
      </c>
      <c r="BG140" s="119">
        <v>18</v>
      </c>
      <c r="BH140" s="119">
        <v>18</v>
      </c>
      <c r="BI140" s="119">
        <v>18</v>
      </c>
      <c r="BJ140" s="112">
        <v>17</v>
      </c>
      <c r="BK140" s="112">
        <v>17</v>
      </c>
      <c r="BL140" s="112">
        <v>17</v>
      </c>
      <c r="BM140" s="112">
        <v>17</v>
      </c>
      <c r="BN140" s="112">
        <v>17</v>
      </c>
      <c r="BO140" s="112">
        <v>17</v>
      </c>
      <c r="BP140" s="119">
        <v>16</v>
      </c>
      <c r="BQ140" s="119">
        <v>16</v>
      </c>
      <c r="BR140" s="119">
        <v>16</v>
      </c>
      <c r="BS140" s="119">
        <v>16</v>
      </c>
      <c r="BT140" s="119">
        <v>16</v>
      </c>
      <c r="BU140" s="119">
        <v>16</v>
      </c>
    </row>
    <row r="141" spans="1:73" x14ac:dyDescent="0.25">
      <c r="A141" s="118">
        <v>189</v>
      </c>
      <c r="B141" s="112">
        <v>20</v>
      </c>
      <c r="C141" s="112">
        <v>20</v>
      </c>
      <c r="D141" s="112">
        <v>20</v>
      </c>
      <c r="E141" s="112">
        <v>20</v>
      </c>
      <c r="F141" s="112">
        <v>20</v>
      </c>
      <c r="G141" s="112">
        <v>20</v>
      </c>
      <c r="H141" s="119">
        <v>20</v>
      </c>
      <c r="I141" s="119">
        <v>20</v>
      </c>
      <c r="J141" s="119">
        <v>20</v>
      </c>
      <c r="K141" s="119">
        <v>20</v>
      </c>
      <c r="L141" s="119">
        <v>20</v>
      </c>
      <c r="M141" s="119">
        <v>20</v>
      </c>
      <c r="N141" s="112">
        <v>20</v>
      </c>
      <c r="O141" s="112">
        <v>20</v>
      </c>
      <c r="P141" s="112">
        <v>20</v>
      </c>
      <c r="Q141" s="112">
        <v>20</v>
      </c>
      <c r="R141" s="112">
        <v>20</v>
      </c>
      <c r="S141" s="112">
        <v>20</v>
      </c>
      <c r="T141" s="119">
        <v>20</v>
      </c>
      <c r="U141" s="119">
        <v>20</v>
      </c>
      <c r="V141" s="119">
        <v>20</v>
      </c>
      <c r="W141" s="119">
        <v>20</v>
      </c>
      <c r="X141" s="119">
        <v>20</v>
      </c>
      <c r="Y141" s="119">
        <v>20</v>
      </c>
      <c r="Z141" s="112">
        <v>20</v>
      </c>
      <c r="AA141" s="112">
        <v>20</v>
      </c>
      <c r="AB141" s="112">
        <v>20</v>
      </c>
      <c r="AC141" s="112">
        <v>20</v>
      </c>
      <c r="AD141" s="112">
        <v>20</v>
      </c>
      <c r="AE141" s="112">
        <v>20</v>
      </c>
      <c r="AF141" s="119">
        <v>20</v>
      </c>
      <c r="AG141" s="119">
        <v>20</v>
      </c>
      <c r="AH141" s="119">
        <v>20</v>
      </c>
      <c r="AI141" s="119">
        <v>20</v>
      </c>
      <c r="AJ141" s="119">
        <v>20</v>
      </c>
      <c r="AK141" s="119">
        <v>20</v>
      </c>
      <c r="AL141" s="112">
        <v>20</v>
      </c>
      <c r="AM141" s="112">
        <v>20</v>
      </c>
      <c r="AN141" s="112">
        <v>20</v>
      </c>
      <c r="AO141" s="112">
        <v>20</v>
      </c>
      <c r="AP141" s="112">
        <v>20</v>
      </c>
      <c r="AQ141" s="112">
        <v>20</v>
      </c>
      <c r="AR141" s="119">
        <v>20</v>
      </c>
      <c r="AS141" s="119">
        <v>20</v>
      </c>
      <c r="AT141" s="119">
        <v>20</v>
      </c>
      <c r="AU141" s="119">
        <v>20</v>
      </c>
      <c r="AV141" s="119">
        <v>20</v>
      </c>
      <c r="AW141" s="119">
        <v>20</v>
      </c>
      <c r="AX141" s="112">
        <v>19</v>
      </c>
      <c r="AY141" s="112">
        <v>19</v>
      </c>
      <c r="AZ141" s="112">
        <v>19</v>
      </c>
      <c r="BA141" s="112">
        <v>19</v>
      </c>
      <c r="BB141" s="112">
        <v>19</v>
      </c>
      <c r="BC141" s="112">
        <v>19</v>
      </c>
      <c r="BD141" s="119">
        <v>18</v>
      </c>
      <c r="BE141" s="119">
        <v>18</v>
      </c>
      <c r="BF141" s="119">
        <v>18</v>
      </c>
      <c r="BG141" s="119">
        <v>18</v>
      </c>
      <c r="BH141" s="119">
        <v>18</v>
      </c>
      <c r="BI141" s="119">
        <v>18</v>
      </c>
      <c r="BJ141" s="112">
        <v>17</v>
      </c>
      <c r="BK141" s="112">
        <v>17</v>
      </c>
      <c r="BL141" s="112">
        <v>17</v>
      </c>
      <c r="BM141" s="112">
        <v>17</v>
      </c>
      <c r="BN141" s="112">
        <v>17</v>
      </c>
      <c r="BO141" s="112">
        <v>17</v>
      </c>
      <c r="BP141" s="119">
        <v>16</v>
      </c>
      <c r="BQ141" s="119">
        <v>16</v>
      </c>
      <c r="BR141" s="119">
        <v>16</v>
      </c>
      <c r="BS141" s="119">
        <v>16</v>
      </c>
      <c r="BT141" s="119">
        <v>16</v>
      </c>
      <c r="BU141" s="119">
        <v>16</v>
      </c>
    </row>
    <row r="142" spans="1:73" x14ac:dyDescent="0.25">
      <c r="A142" s="118">
        <v>190</v>
      </c>
      <c r="B142" s="112">
        <v>20</v>
      </c>
      <c r="C142" s="112">
        <v>20</v>
      </c>
      <c r="D142" s="112">
        <v>20</v>
      </c>
      <c r="E142" s="112">
        <v>20</v>
      </c>
      <c r="F142" s="112">
        <v>20</v>
      </c>
      <c r="G142" s="112">
        <v>20</v>
      </c>
      <c r="H142" s="119">
        <v>20</v>
      </c>
      <c r="I142" s="119">
        <v>20</v>
      </c>
      <c r="J142" s="119">
        <v>20</v>
      </c>
      <c r="K142" s="119">
        <v>20</v>
      </c>
      <c r="L142" s="119">
        <v>20</v>
      </c>
      <c r="M142" s="119">
        <v>20</v>
      </c>
      <c r="N142" s="112">
        <v>20</v>
      </c>
      <c r="O142" s="112">
        <v>20</v>
      </c>
      <c r="P142" s="112">
        <v>20</v>
      </c>
      <c r="Q142" s="112">
        <v>20</v>
      </c>
      <c r="R142" s="112">
        <v>20</v>
      </c>
      <c r="S142" s="112">
        <v>20</v>
      </c>
      <c r="T142" s="119">
        <v>20</v>
      </c>
      <c r="U142" s="119">
        <v>20</v>
      </c>
      <c r="V142" s="119">
        <v>20</v>
      </c>
      <c r="W142" s="119">
        <v>20</v>
      </c>
      <c r="X142" s="119">
        <v>20</v>
      </c>
      <c r="Y142" s="119">
        <v>20</v>
      </c>
      <c r="Z142" s="112">
        <v>20</v>
      </c>
      <c r="AA142" s="112">
        <v>20</v>
      </c>
      <c r="AB142" s="112">
        <v>20</v>
      </c>
      <c r="AC142" s="112">
        <v>20</v>
      </c>
      <c r="AD142" s="112">
        <v>20</v>
      </c>
      <c r="AE142" s="112">
        <v>20</v>
      </c>
      <c r="AF142" s="119">
        <v>20</v>
      </c>
      <c r="AG142" s="119">
        <v>20</v>
      </c>
      <c r="AH142" s="119">
        <v>20</v>
      </c>
      <c r="AI142" s="119">
        <v>20</v>
      </c>
      <c r="AJ142" s="119">
        <v>20</v>
      </c>
      <c r="AK142" s="119">
        <v>20</v>
      </c>
      <c r="AL142" s="112">
        <v>20</v>
      </c>
      <c r="AM142" s="112">
        <v>20</v>
      </c>
      <c r="AN142" s="112">
        <v>20</v>
      </c>
      <c r="AO142" s="112">
        <v>20</v>
      </c>
      <c r="AP142" s="112">
        <v>20</v>
      </c>
      <c r="AQ142" s="112">
        <v>20</v>
      </c>
      <c r="AR142" s="119">
        <v>20</v>
      </c>
      <c r="AS142" s="119">
        <v>20</v>
      </c>
      <c r="AT142" s="119">
        <v>20</v>
      </c>
      <c r="AU142" s="119">
        <v>20</v>
      </c>
      <c r="AV142" s="119">
        <v>20</v>
      </c>
      <c r="AW142" s="119">
        <v>20</v>
      </c>
      <c r="AX142" s="112">
        <v>19</v>
      </c>
      <c r="AY142" s="112">
        <v>19</v>
      </c>
      <c r="AZ142" s="112">
        <v>19</v>
      </c>
      <c r="BA142" s="112">
        <v>19</v>
      </c>
      <c r="BB142" s="112">
        <v>19</v>
      </c>
      <c r="BC142" s="112">
        <v>19</v>
      </c>
      <c r="BD142" s="119">
        <v>19</v>
      </c>
      <c r="BE142" s="119">
        <v>19</v>
      </c>
      <c r="BF142" s="119">
        <v>19</v>
      </c>
      <c r="BG142" s="119">
        <v>19</v>
      </c>
      <c r="BH142" s="119">
        <v>19</v>
      </c>
      <c r="BI142" s="119">
        <v>19</v>
      </c>
      <c r="BJ142" s="112">
        <v>18</v>
      </c>
      <c r="BK142" s="112">
        <v>18</v>
      </c>
      <c r="BL142" s="112">
        <v>18</v>
      </c>
      <c r="BM142" s="112">
        <v>18</v>
      </c>
      <c r="BN142" s="112">
        <v>18</v>
      </c>
      <c r="BO142" s="112">
        <v>18</v>
      </c>
      <c r="BP142" s="119">
        <v>17</v>
      </c>
      <c r="BQ142" s="119">
        <v>17</v>
      </c>
      <c r="BR142" s="119">
        <v>17</v>
      </c>
      <c r="BS142" s="119">
        <v>17</v>
      </c>
      <c r="BT142" s="119">
        <v>17</v>
      </c>
      <c r="BU142" s="119">
        <v>17</v>
      </c>
    </row>
    <row r="143" spans="1:73" x14ac:dyDescent="0.25">
      <c r="A143" s="118">
        <v>191</v>
      </c>
      <c r="B143" s="112">
        <v>20</v>
      </c>
      <c r="C143" s="112">
        <v>20</v>
      </c>
      <c r="D143" s="112">
        <v>20</v>
      </c>
      <c r="E143" s="112">
        <v>20</v>
      </c>
      <c r="F143" s="112">
        <v>20</v>
      </c>
      <c r="G143" s="112">
        <v>20</v>
      </c>
      <c r="H143" s="119">
        <v>20</v>
      </c>
      <c r="I143" s="119">
        <v>20</v>
      </c>
      <c r="J143" s="119">
        <v>20</v>
      </c>
      <c r="K143" s="119">
        <v>20</v>
      </c>
      <c r="L143" s="119">
        <v>20</v>
      </c>
      <c r="M143" s="119">
        <v>20</v>
      </c>
      <c r="N143" s="112">
        <v>20</v>
      </c>
      <c r="O143" s="112">
        <v>20</v>
      </c>
      <c r="P143" s="112">
        <v>20</v>
      </c>
      <c r="Q143" s="112">
        <v>20</v>
      </c>
      <c r="R143" s="112">
        <v>20</v>
      </c>
      <c r="S143" s="112">
        <v>20</v>
      </c>
      <c r="T143" s="119">
        <v>20</v>
      </c>
      <c r="U143" s="119">
        <v>20</v>
      </c>
      <c r="V143" s="119">
        <v>20</v>
      </c>
      <c r="W143" s="119">
        <v>20</v>
      </c>
      <c r="X143" s="119">
        <v>20</v>
      </c>
      <c r="Y143" s="119">
        <v>20</v>
      </c>
      <c r="Z143" s="112">
        <v>20</v>
      </c>
      <c r="AA143" s="112">
        <v>20</v>
      </c>
      <c r="AB143" s="112">
        <v>20</v>
      </c>
      <c r="AC143" s="112">
        <v>20</v>
      </c>
      <c r="AD143" s="112">
        <v>20</v>
      </c>
      <c r="AE143" s="112">
        <v>20</v>
      </c>
      <c r="AF143" s="119">
        <v>20</v>
      </c>
      <c r="AG143" s="119">
        <v>20</v>
      </c>
      <c r="AH143" s="119">
        <v>20</v>
      </c>
      <c r="AI143" s="119">
        <v>20</v>
      </c>
      <c r="AJ143" s="119">
        <v>20</v>
      </c>
      <c r="AK143" s="119">
        <v>20</v>
      </c>
      <c r="AL143" s="112">
        <v>20</v>
      </c>
      <c r="AM143" s="112">
        <v>20</v>
      </c>
      <c r="AN143" s="112">
        <v>20</v>
      </c>
      <c r="AO143" s="112">
        <v>20</v>
      </c>
      <c r="AP143" s="112">
        <v>20</v>
      </c>
      <c r="AQ143" s="112">
        <v>20</v>
      </c>
      <c r="AR143" s="119">
        <v>20</v>
      </c>
      <c r="AS143" s="119">
        <v>20</v>
      </c>
      <c r="AT143" s="119">
        <v>20</v>
      </c>
      <c r="AU143" s="119">
        <v>20</v>
      </c>
      <c r="AV143" s="119">
        <v>20</v>
      </c>
      <c r="AW143" s="119">
        <v>20</v>
      </c>
      <c r="AX143" s="117">
        <v>20</v>
      </c>
      <c r="AY143" s="117">
        <v>20</v>
      </c>
      <c r="AZ143" s="117">
        <v>20</v>
      </c>
      <c r="BA143" s="117">
        <v>20</v>
      </c>
      <c r="BB143" s="117">
        <v>20</v>
      </c>
      <c r="BC143" s="117">
        <v>20</v>
      </c>
      <c r="BD143" s="119">
        <v>19</v>
      </c>
      <c r="BE143" s="119">
        <v>19</v>
      </c>
      <c r="BF143" s="119">
        <v>19</v>
      </c>
      <c r="BG143" s="119">
        <v>19</v>
      </c>
      <c r="BH143" s="119">
        <v>19</v>
      </c>
      <c r="BI143" s="119">
        <v>19</v>
      </c>
      <c r="BJ143" s="112">
        <v>18</v>
      </c>
      <c r="BK143" s="112">
        <v>18</v>
      </c>
      <c r="BL143" s="112">
        <v>18</v>
      </c>
      <c r="BM143" s="112">
        <v>18</v>
      </c>
      <c r="BN143" s="112">
        <v>18</v>
      </c>
      <c r="BO143" s="112">
        <v>18</v>
      </c>
      <c r="BP143" s="119">
        <v>17</v>
      </c>
      <c r="BQ143" s="119">
        <v>17</v>
      </c>
      <c r="BR143" s="119">
        <v>17</v>
      </c>
      <c r="BS143" s="119">
        <v>17</v>
      </c>
      <c r="BT143" s="119">
        <v>17</v>
      </c>
      <c r="BU143" s="119">
        <v>17</v>
      </c>
    </row>
    <row r="144" spans="1:73" x14ac:dyDescent="0.25">
      <c r="A144" s="118">
        <v>192</v>
      </c>
      <c r="B144" s="112">
        <v>20</v>
      </c>
      <c r="C144" s="112">
        <v>20</v>
      </c>
      <c r="D144" s="112">
        <v>20</v>
      </c>
      <c r="E144" s="112">
        <v>20</v>
      </c>
      <c r="F144" s="112">
        <v>20</v>
      </c>
      <c r="G144" s="112">
        <v>20</v>
      </c>
      <c r="H144" s="119">
        <v>20</v>
      </c>
      <c r="I144" s="119">
        <v>20</v>
      </c>
      <c r="J144" s="119">
        <v>20</v>
      </c>
      <c r="K144" s="119">
        <v>20</v>
      </c>
      <c r="L144" s="119">
        <v>20</v>
      </c>
      <c r="M144" s="119">
        <v>20</v>
      </c>
      <c r="N144" s="112">
        <v>20</v>
      </c>
      <c r="O144" s="112">
        <v>20</v>
      </c>
      <c r="P144" s="112">
        <v>20</v>
      </c>
      <c r="Q144" s="112">
        <v>20</v>
      </c>
      <c r="R144" s="112">
        <v>20</v>
      </c>
      <c r="S144" s="112">
        <v>20</v>
      </c>
      <c r="T144" s="119">
        <v>20</v>
      </c>
      <c r="U144" s="119">
        <v>20</v>
      </c>
      <c r="V144" s="119">
        <v>20</v>
      </c>
      <c r="W144" s="119">
        <v>20</v>
      </c>
      <c r="X144" s="119">
        <v>20</v>
      </c>
      <c r="Y144" s="119">
        <v>20</v>
      </c>
      <c r="Z144" s="112">
        <v>20</v>
      </c>
      <c r="AA144" s="112">
        <v>20</v>
      </c>
      <c r="AB144" s="112">
        <v>20</v>
      </c>
      <c r="AC144" s="112">
        <v>20</v>
      </c>
      <c r="AD144" s="112">
        <v>20</v>
      </c>
      <c r="AE144" s="112">
        <v>20</v>
      </c>
      <c r="AF144" s="119">
        <v>20</v>
      </c>
      <c r="AG144" s="119">
        <v>20</v>
      </c>
      <c r="AH144" s="119">
        <v>20</v>
      </c>
      <c r="AI144" s="119">
        <v>20</v>
      </c>
      <c r="AJ144" s="119">
        <v>20</v>
      </c>
      <c r="AK144" s="119">
        <v>20</v>
      </c>
      <c r="AL144" s="112">
        <v>20</v>
      </c>
      <c r="AM144" s="112">
        <v>20</v>
      </c>
      <c r="AN144" s="112">
        <v>20</v>
      </c>
      <c r="AO144" s="112">
        <v>20</v>
      </c>
      <c r="AP144" s="112">
        <v>20</v>
      </c>
      <c r="AQ144" s="112">
        <v>20</v>
      </c>
      <c r="AR144" s="119">
        <v>20</v>
      </c>
      <c r="AS144" s="119">
        <v>20</v>
      </c>
      <c r="AT144" s="119">
        <v>20</v>
      </c>
      <c r="AU144" s="119">
        <v>20</v>
      </c>
      <c r="AV144" s="119">
        <v>20</v>
      </c>
      <c r="AW144" s="119">
        <v>20</v>
      </c>
      <c r="AX144" s="112">
        <v>20</v>
      </c>
      <c r="AY144" s="112">
        <v>20</v>
      </c>
      <c r="AZ144" s="112">
        <v>20</v>
      </c>
      <c r="BA144" s="112">
        <v>20</v>
      </c>
      <c r="BB144" s="112">
        <v>20</v>
      </c>
      <c r="BC144" s="112">
        <v>20</v>
      </c>
      <c r="BD144" s="119">
        <v>19</v>
      </c>
      <c r="BE144" s="119">
        <v>19</v>
      </c>
      <c r="BF144" s="119">
        <v>19</v>
      </c>
      <c r="BG144" s="119">
        <v>19</v>
      </c>
      <c r="BH144" s="119">
        <v>19</v>
      </c>
      <c r="BI144" s="119">
        <v>19</v>
      </c>
      <c r="BJ144" s="112">
        <v>18</v>
      </c>
      <c r="BK144" s="112">
        <v>18</v>
      </c>
      <c r="BL144" s="112">
        <v>18</v>
      </c>
      <c r="BM144" s="112">
        <v>18</v>
      </c>
      <c r="BN144" s="112">
        <v>18</v>
      </c>
      <c r="BO144" s="112">
        <v>18</v>
      </c>
      <c r="BP144" s="119">
        <v>17</v>
      </c>
      <c r="BQ144" s="119">
        <v>17</v>
      </c>
      <c r="BR144" s="119">
        <v>17</v>
      </c>
      <c r="BS144" s="119">
        <v>17</v>
      </c>
      <c r="BT144" s="119">
        <v>17</v>
      </c>
      <c r="BU144" s="119">
        <v>17</v>
      </c>
    </row>
    <row r="145" spans="1:73" x14ac:dyDescent="0.25">
      <c r="A145" s="118">
        <v>193</v>
      </c>
      <c r="B145" s="112">
        <v>20</v>
      </c>
      <c r="C145" s="112">
        <v>20</v>
      </c>
      <c r="D145" s="112">
        <v>20</v>
      </c>
      <c r="E145" s="112">
        <v>20</v>
      </c>
      <c r="F145" s="112">
        <v>20</v>
      </c>
      <c r="G145" s="112">
        <v>20</v>
      </c>
      <c r="H145" s="119">
        <v>20</v>
      </c>
      <c r="I145" s="119">
        <v>20</v>
      </c>
      <c r="J145" s="119">
        <v>20</v>
      </c>
      <c r="K145" s="119">
        <v>20</v>
      </c>
      <c r="L145" s="119">
        <v>20</v>
      </c>
      <c r="M145" s="119">
        <v>20</v>
      </c>
      <c r="N145" s="112">
        <v>20</v>
      </c>
      <c r="O145" s="112">
        <v>20</v>
      </c>
      <c r="P145" s="112">
        <v>20</v>
      </c>
      <c r="Q145" s="112">
        <v>20</v>
      </c>
      <c r="R145" s="112">
        <v>20</v>
      </c>
      <c r="S145" s="112">
        <v>20</v>
      </c>
      <c r="T145" s="119">
        <v>20</v>
      </c>
      <c r="U145" s="119">
        <v>20</v>
      </c>
      <c r="V145" s="119">
        <v>20</v>
      </c>
      <c r="W145" s="119">
        <v>20</v>
      </c>
      <c r="X145" s="119">
        <v>20</v>
      </c>
      <c r="Y145" s="119">
        <v>20</v>
      </c>
      <c r="Z145" s="112">
        <v>20</v>
      </c>
      <c r="AA145" s="112">
        <v>20</v>
      </c>
      <c r="AB145" s="112">
        <v>20</v>
      </c>
      <c r="AC145" s="112">
        <v>20</v>
      </c>
      <c r="AD145" s="112">
        <v>20</v>
      </c>
      <c r="AE145" s="112">
        <v>20</v>
      </c>
      <c r="AF145" s="119">
        <v>20</v>
      </c>
      <c r="AG145" s="119">
        <v>20</v>
      </c>
      <c r="AH145" s="119">
        <v>20</v>
      </c>
      <c r="AI145" s="119">
        <v>20</v>
      </c>
      <c r="AJ145" s="119">
        <v>20</v>
      </c>
      <c r="AK145" s="119">
        <v>20</v>
      </c>
      <c r="AL145" s="112">
        <v>20</v>
      </c>
      <c r="AM145" s="112">
        <v>20</v>
      </c>
      <c r="AN145" s="112">
        <v>20</v>
      </c>
      <c r="AO145" s="112">
        <v>20</v>
      </c>
      <c r="AP145" s="112">
        <v>20</v>
      </c>
      <c r="AQ145" s="112">
        <v>20</v>
      </c>
      <c r="AR145" s="119">
        <v>20</v>
      </c>
      <c r="AS145" s="119">
        <v>20</v>
      </c>
      <c r="AT145" s="119">
        <v>20</v>
      </c>
      <c r="AU145" s="119">
        <v>20</v>
      </c>
      <c r="AV145" s="119">
        <v>20</v>
      </c>
      <c r="AW145" s="119">
        <v>20</v>
      </c>
      <c r="AX145" s="112">
        <v>20</v>
      </c>
      <c r="AY145" s="112">
        <v>20</v>
      </c>
      <c r="AZ145" s="112">
        <v>20</v>
      </c>
      <c r="BA145" s="112">
        <v>20</v>
      </c>
      <c r="BB145" s="112">
        <v>20</v>
      </c>
      <c r="BC145" s="112">
        <v>20</v>
      </c>
      <c r="BD145" s="119">
        <v>19</v>
      </c>
      <c r="BE145" s="119">
        <v>19</v>
      </c>
      <c r="BF145" s="119">
        <v>19</v>
      </c>
      <c r="BG145" s="119">
        <v>19</v>
      </c>
      <c r="BH145" s="119">
        <v>19</v>
      </c>
      <c r="BI145" s="119">
        <v>19</v>
      </c>
      <c r="BJ145" s="112">
        <v>18</v>
      </c>
      <c r="BK145" s="112">
        <v>18</v>
      </c>
      <c r="BL145" s="112">
        <v>18</v>
      </c>
      <c r="BM145" s="112">
        <v>18</v>
      </c>
      <c r="BN145" s="112">
        <v>18</v>
      </c>
      <c r="BO145" s="112">
        <v>18</v>
      </c>
      <c r="BP145" s="119">
        <v>17</v>
      </c>
      <c r="BQ145" s="119">
        <v>17</v>
      </c>
      <c r="BR145" s="119">
        <v>17</v>
      </c>
      <c r="BS145" s="119">
        <v>17</v>
      </c>
      <c r="BT145" s="119">
        <v>17</v>
      </c>
      <c r="BU145" s="119">
        <v>17</v>
      </c>
    </row>
    <row r="146" spans="1:73" x14ac:dyDescent="0.25">
      <c r="A146" s="118">
        <v>194</v>
      </c>
      <c r="B146" s="112">
        <v>20</v>
      </c>
      <c r="C146" s="112">
        <v>20</v>
      </c>
      <c r="D146" s="112">
        <v>20</v>
      </c>
      <c r="E146" s="112">
        <v>20</v>
      </c>
      <c r="F146" s="112">
        <v>20</v>
      </c>
      <c r="G146" s="112">
        <v>20</v>
      </c>
      <c r="H146" s="119">
        <v>20</v>
      </c>
      <c r="I146" s="119">
        <v>20</v>
      </c>
      <c r="J146" s="119">
        <v>20</v>
      </c>
      <c r="K146" s="119">
        <v>20</v>
      </c>
      <c r="L146" s="119">
        <v>20</v>
      </c>
      <c r="M146" s="119">
        <v>20</v>
      </c>
      <c r="N146" s="112">
        <v>20</v>
      </c>
      <c r="O146" s="112">
        <v>20</v>
      </c>
      <c r="P146" s="112">
        <v>20</v>
      </c>
      <c r="Q146" s="112">
        <v>20</v>
      </c>
      <c r="R146" s="112">
        <v>20</v>
      </c>
      <c r="S146" s="112">
        <v>20</v>
      </c>
      <c r="T146" s="119">
        <v>20</v>
      </c>
      <c r="U146" s="119">
        <v>20</v>
      </c>
      <c r="V146" s="119">
        <v>20</v>
      </c>
      <c r="W146" s="119">
        <v>20</v>
      </c>
      <c r="X146" s="119">
        <v>20</v>
      </c>
      <c r="Y146" s="119">
        <v>20</v>
      </c>
      <c r="Z146" s="112">
        <v>20</v>
      </c>
      <c r="AA146" s="112">
        <v>20</v>
      </c>
      <c r="AB146" s="112">
        <v>20</v>
      </c>
      <c r="AC146" s="112">
        <v>20</v>
      </c>
      <c r="AD146" s="112">
        <v>20</v>
      </c>
      <c r="AE146" s="112">
        <v>20</v>
      </c>
      <c r="AF146" s="119">
        <v>20</v>
      </c>
      <c r="AG146" s="119">
        <v>20</v>
      </c>
      <c r="AH146" s="119">
        <v>20</v>
      </c>
      <c r="AI146" s="119">
        <v>20</v>
      </c>
      <c r="AJ146" s="119">
        <v>20</v>
      </c>
      <c r="AK146" s="119">
        <v>20</v>
      </c>
      <c r="AL146" s="112">
        <v>20</v>
      </c>
      <c r="AM146" s="112">
        <v>20</v>
      </c>
      <c r="AN146" s="112">
        <v>20</v>
      </c>
      <c r="AO146" s="112">
        <v>20</v>
      </c>
      <c r="AP146" s="112">
        <v>20</v>
      </c>
      <c r="AQ146" s="112">
        <v>20</v>
      </c>
      <c r="AR146" s="119">
        <v>20</v>
      </c>
      <c r="AS146" s="119">
        <v>20</v>
      </c>
      <c r="AT146" s="119">
        <v>20</v>
      </c>
      <c r="AU146" s="119">
        <v>20</v>
      </c>
      <c r="AV146" s="119">
        <v>20</v>
      </c>
      <c r="AW146" s="119">
        <v>20</v>
      </c>
      <c r="AX146" s="112">
        <v>20</v>
      </c>
      <c r="AY146" s="112">
        <v>20</v>
      </c>
      <c r="AZ146" s="112">
        <v>20</v>
      </c>
      <c r="BA146" s="112">
        <v>20</v>
      </c>
      <c r="BB146" s="112">
        <v>20</v>
      </c>
      <c r="BC146" s="112">
        <v>20</v>
      </c>
      <c r="BD146" s="119">
        <v>19</v>
      </c>
      <c r="BE146" s="119">
        <v>19</v>
      </c>
      <c r="BF146" s="119">
        <v>19</v>
      </c>
      <c r="BG146" s="119">
        <v>19</v>
      </c>
      <c r="BH146" s="119">
        <v>19</v>
      </c>
      <c r="BI146" s="119">
        <v>19</v>
      </c>
      <c r="BJ146" s="112">
        <v>18</v>
      </c>
      <c r="BK146" s="112">
        <v>18</v>
      </c>
      <c r="BL146" s="112">
        <v>18</v>
      </c>
      <c r="BM146" s="112">
        <v>18</v>
      </c>
      <c r="BN146" s="112">
        <v>18</v>
      </c>
      <c r="BO146" s="112">
        <v>18</v>
      </c>
      <c r="BP146" s="119">
        <v>17</v>
      </c>
      <c r="BQ146" s="119">
        <v>17</v>
      </c>
      <c r="BR146" s="119">
        <v>17</v>
      </c>
      <c r="BS146" s="119">
        <v>17</v>
      </c>
      <c r="BT146" s="119">
        <v>17</v>
      </c>
      <c r="BU146" s="119">
        <v>17</v>
      </c>
    </row>
    <row r="147" spans="1:73" x14ac:dyDescent="0.25">
      <c r="A147" s="118">
        <v>195</v>
      </c>
      <c r="B147" s="112">
        <v>20</v>
      </c>
      <c r="C147" s="112">
        <v>20</v>
      </c>
      <c r="D147" s="112">
        <v>20</v>
      </c>
      <c r="E147" s="112">
        <v>20</v>
      </c>
      <c r="F147" s="112">
        <v>20</v>
      </c>
      <c r="G147" s="112">
        <v>20</v>
      </c>
      <c r="H147" s="119">
        <v>20</v>
      </c>
      <c r="I147" s="119">
        <v>20</v>
      </c>
      <c r="J147" s="119">
        <v>20</v>
      </c>
      <c r="K147" s="119">
        <v>20</v>
      </c>
      <c r="L147" s="119">
        <v>20</v>
      </c>
      <c r="M147" s="119">
        <v>20</v>
      </c>
      <c r="N147" s="112">
        <v>20</v>
      </c>
      <c r="O147" s="112">
        <v>20</v>
      </c>
      <c r="P147" s="112">
        <v>20</v>
      </c>
      <c r="Q147" s="112">
        <v>20</v>
      </c>
      <c r="R147" s="112">
        <v>20</v>
      </c>
      <c r="S147" s="112">
        <v>20</v>
      </c>
      <c r="T147" s="119">
        <v>20</v>
      </c>
      <c r="U147" s="119">
        <v>20</v>
      </c>
      <c r="V147" s="119">
        <v>20</v>
      </c>
      <c r="W147" s="119">
        <v>20</v>
      </c>
      <c r="X147" s="119">
        <v>20</v>
      </c>
      <c r="Y147" s="119">
        <v>20</v>
      </c>
      <c r="Z147" s="112">
        <v>20</v>
      </c>
      <c r="AA147" s="112">
        <v>20</v>
      </c>
      <c r="AB147" s="112">
        <v>20</v>
      </c>
      <c r="AC147" s="112">
        <v>20</v>
      </c>
      <c r="AD147" s="112">
        <v>20</v>
      </c>
      <c r="AE147" s="112">
        <v>20</v>
      </c>
      <c r="AF147" s="119">
        <v>20</v>
      </c>
      <c r="AG147" s="119">
        <v>20</v>
      </c>
      <c r="AH147" s="119">
        <v>20</v>
      </c>
      <c r="AI147" s="119">
        <v>20</v>
      </c>
      <c r="AJ147" s="119">
        <v>20</v>
      </c>
      <c r="AK147" s="119">
        <v>20</v>
      </c>
      <c r="AL147" s="112">
        <v>20</v>
      </c>
      <c r="AM147" s="112">
        <v>20</v>
      </c>
      <c r="AN147" s="112">
        <v>20</v>
      </c>
      <c r="AO147" s="112">
        <v>20</v>
      </c>
      <c r="AP147" s="112">
        <v>20</v>
      </c>
      <c r="AQ147" s="112">
        <v>20</v>
      </c>
      <c r="AR147" s="119">
        <v>20</v>
      </c>
      <c r="AS147" s="119">
        <v>20</v>
      </c>
      <c r="AT147" s="119">
        <v>20</v>
      </c>
      <c r="AU147" s="119">
        <v>20</v>
      </c>
      <c r="AV147" s="119">
        <v>20</v>
      </c>
      <c r="AW147" s="119">
        <v>20</v>
      </c>
      <c r="AX147" s="112">
        <v>20</v>
      </c>
      <c r="AY147" s="112">
        <v>20</v>
      </c>
      <c r="AZ147" s="112">
        <v>20</v>
      </c>
      <c r="BA147" s="112">
        <v>20</v>
      </c>
      <c r="BB147" s="112">
        <v>20</v>
      </c>
      <c r="BC147" s="112">
        <v>20</v>
      </c>
      <c r="BD147" s="120">
        <v>20</v>
      </c>
      <c r="BE147" s="120">
        <v>20</v>
      </c>
      <c r="BF147" s="120">
        <v>20</v>
      </c>
      <c r="BG147" s="120">
        <v>20</v>
      </c>
      <c r="BH147" s="120">
        <v>20</v>
      </c>
      <c r="BI147" s="120">
        <v>20</v>
      </c>
      <c r="BJ147" s="112">
        <v>19</v>
      </c>
      <c r="BK147" s="112">
        <v>19</v>
      </c>
      <c r="BL147" s="112">
        <v>19</v>
      </c>
      <c r="BM147" s="112">
        <v>19</v>
      </c>
      <c r="BN147" s="112">
        <v>19</v>
      </c>
      <c r="BO147" s="112">
        <v>19</v>
      </c>
      <c r="BP147" s="119">
        <v>18</v>
      </c>
      <c r="BQ147" s="119">
        <v>18</v>
      </c>
      <c r="BR147" s="119">
        <v>18</v>
      </c>
      <c r="BS147" s="119">
        <v>18</v>
      </c>
      <c r="BT147" s="119">
        <v>18</v>
      </c>
      <c r="BU147" s="119">
        <v>18</v>
      </c>
    </row>
    <row r="148" spans="1:73" x14ac:dyDescent="0.25">
      <c r="A148" s="118">
        <v>196</v>
      </c>
      <c r="B148" s="112">
        <v>20</v>
      </c>
      <c r="C148" s="112">
        <v>20</v>
      </c>
      <c r="D148" s="112">
        <v>20</v>
      </c>
      <c r="E148" s="112">
        <v>20</v>
      </c>
      <c r="F148" s="112">
        <v>20</v>
      </c>
      <c r="G148" s="112">
        <v>20</v>
      </c>
      <c r="H148" s="119">
        <v>20</v>
      </c>
      <c r="I148" s="119">
        <v>20</v>
      </c>
      <c r="J148" s="119">
        <v>20</v>
      </c>
      <c r="K148" s="119">
        <v>20</v>
      </c>
      <c r="L148" s="119">
        <v>20</v>
      </c>
      <c r="M148" s="119">
        <v>20</v>
      </c>
      <c r="N148" s="112">
        <v>20</v>
      </c>
      <c r="O148" s="112">
        <v>20</v>
      </c>
      <c r="P148" s="112">
        <v>20</v>
      </c>
      <c r="Q148" s="112">
        <v>20</v>
      </c>
      <c r="R148" s="112">
        <v>20</v>
      </c>
      <c r="S148" s="112">
        <v>20</v>
      </c>
      <c r="T148" s="119">
        <v>20</v>
      </c>
      <c r="U148" s="119">
        <v>20</v>
      </c>
      <c r="V148" s="119">
        <v>20</v>
      </c>
      <c r="W148" s="119">
        <v>20</v>
      </c>
      <c r="X148" s="119">
        <v>20</v>
      </c>
      <c r="Y148" s="119">
        <v>20</v>
      </c>
      <c r="Z148" s="112">
        <v>20</v>
      </c>
      <c r="AA148" s="112">
        <v>20</v>
      </c>
      <c r="AB148" s="112">
        <v>20</v>
      </c>
      <c r="AC148" s="112">
        <v>20</v>
      </c>
      <c r="AD148" s="112">
        <v>20</v>
      </c>
      <c r="AE148" s="112">
        <v>20</v>
      </c>
      <c r="AF148" s="119">
        <v>20</v>
      </c>
      <c r="AG148" s="119">
        <v>20</v>
      </c>
      <c r="AH148" s="119">
        <v>20</v>
      </c>
      <c r="AI148" s="119">
        <v>20</v>
      </c>
      <c r="AJ148" s="119">
        <v>20</v>
      </c>
      <c r="AK148" s="119">
        <v>20</v>
      </c>
      <c r="AL148" s="112">
        <v>20</v>
      </c>
      <c r="AM148" s="112">
        <v>20</v>
      </c>
      <c r="AN148" s="112">
        <v>20</v>
      </c>
      <c r="AO148" s="112">
        <v>20</v>
      </c>
      <c r="AP148" s="112">
        <v>20</v>
      </c>
      <c r="AQ148" s="112">
        <v>20</v>
      </c>
      <c r="AR148" s="119">
        <v>20</v>
      </c>
      <c r="AS148" s="119">
        <v>20</v>
      </c>
      <c r="AT148" s="119">
        <v>20</v>
      </c>
      <c r="AU148" s="119">
        <v>20</v>
      </c>
      <c r="AV148" s="119">
        <v>20</v>
      </c>
      <c r="AW148" s="119">
        <v>20</v>
      </c>
      <c r="AX148" s="112">
        <v>20</v>
      </c>
      <c r="AY148" s="112">
        <v>20</v>
      </c>
      <c r="AZ148" s="112">
        <v>20</v>
      </c>
      <c r="BA148" s="112">
        <v>20</v>
      </c>
      <c r="BB148" s="112">
        <v>20</v>
      </c>
      <c r="BC148" s="112">
        <v>20</v>
      </c>
      <c r="BD148" s="119">
        <v>20</v>
      </c>
      <c r="BE148" s="119">
        <v>20</v>
      </c>
      <c r="BF148" s="119">
        <v>20</v>
      </c>
      <c r="BG148" s="119">
        <v>20</v>
      </c>
      <c r="BH148" s="119">
        <v>20</v>
      </c>
      <c r="BI148" s="119">
        <v>20</v>
      </c>
      <c r="BJ148" s="112">
        <v>19</v>
      </c>
      <c r="BK148" s="112">
        <v>19</v>
      </c>
      <c r="BL148" s="112">
        <v>19</v>
      </c>
      <c r="BM148" s="112">
        <v>19</v>
      </c>
      <c r="BN148" s="112">
        <v>19</v>
      </c>
      <c r="BO148" s="112">
        <v>19</v>
      </c>
      <c r="BP148" s="119">
        <v>18</v>
      </c>
      <c r="BQ148" s="119">
        <v>18</v>
      </c>
      <c r="BR148" s="119">
        <v>18</v>
      </c>
      <c r="BS148" s="119">
        <v>18</v>
      </c>
      <c r="BT148" s="119">
        <v>18</v>
      </c>
      <c r="BU148" s="119">
        <v>18</v>
      </c>
    </row>
    <row r="149" spans="1:73" x14ac:dyDescent="0.25">
      <c r="A149" s="118">
        <v>197</v>
      </c>
      <c r="B149" s="112">
        <v>20</v>
      </c>
      <c r="C149" s="112">
        <v>20</v>
      </c>
      <c r="D149" s="112">
        <v>20</v>
      </c>
      <c r="E149" s="112">
        <v>20</v>
      </c>
      <c r="F149" s="112">
        <v>20</v>
      </c>
      <c r="G149" s="112">
        <v>20</v>
      </c>
      <c r="H149" s="119">
        <v>20</v>
      </c>
      <c r="I149" s="119">
        <v>20</v>
      </c>
      <c r="J149" s="119">
        <v>20</v>
      </c>
      <c r="K149" s="119">
        <v>20</v>
      </c>
      <c r="L149" s="119">
        <v>20</v>
      </c>
      <c r="M149" s="119">
        <v>20</v>
      </c>
      <c r="N149" s="112">
        <v>20</v>
      </c>
      <c r="O149" s="112">
        <v>20</v>
      </c>
      <c r="P149" s="112">
        <v>20</v>
      </c>
      <c r="Q149" s="112">
        <v>20</v>
      </c>
      <c r="R149" s="112">
        <v>20</v>
      </c>
      <c r="S149" s="112">
        <v>20</v>
      </c>
      <c r="T149" s="119">
        <v>20</v>
      </c>
      <c r="U149" s="119">
        <v>20</v>
      </c>
      <c r="V149" s="119">
        <v>20</v>
      </c>
      <c r="W149" s="119">
        <v>20</v>
      </c>
      <c r="X149" s="119">
        <v>20</v>
      </c>
      <c r="Y149" s="119">
        <v>20</v>
      </c>
      <c r="Z149" s="112">
        <v>20</v>
      </c>
      <c r="AA149" s="112">
        <v>20</v>
      </c>
      <c r="AB149" s="112">
        <v>20</v>
      </c>
      <c r="AC149" s="112">
        <v>20</v>
      </c>
      <c r="AD149" s="112">
        <v>20</v>
      </c>
      <c r="AE149" s="112">
        <v>20</v>
      </c>
      <c r="AF149" s="119">
        <v>20</v>
      </c>
      <c r="AG149" s="119">
        <v>20</v>
      </c>
      <c r="AH149" s="119">
        <v>20</v>
      </c>
      <c r="AI149" s="119">
        <v>20</v>
      </c>
      <c r="AJ149" s="119">
        <v>20</v>
      </c>
      <c r="AK149" s="119">
        <v>20</v>
      </c>
      <c r="AL149" s="112">
        <v>20</v>
      </c>
      <c r="AM149" s="112">
        <v>20</v>
      </c>
      <c r="AN149" s="112">
        <v>20</v>
      </c>
      <c r="AO149" s="112">
        <v>20</v>
      </c>
      <c r="AP149" s="112">
        <v>20</v>
      </c>
      <c r="AQ149" s="112">
        <v>20</v>
      </c>
      <c r="AR149" s="119">
        <v>20</v>
      </c>
      <c r="AS149" s="119">
        <v>20</v>
      </c>
      <c r="AT149" s="119">
        <v>20</v>
      </c>
      <c r="AU149" s="119">
        <v>20</v>
      </c>
      <c r="AV149" s="119">
        <v>20</v>
      </c>
      <c r="AW149" s="119">
        <v>20</v>
      </c>
      <c r="AX149" s="112">
        <v>20</v>
      </c>
      <c r="AY149" s="112">
        <v>20</v>
      </c>
      <c r="AZ149" s="112">
        <v>20</v>
      </c>
      <c r="BA149" s="112">
        <v>20</v>
      </c>
      <c r="BB149" s="112">
        <v>20</v>
      </c>
      <c r="BC149" s="112">
        <v>20</v>
      </c>
      <c r="BD149" s="119">
        <v>20</v>
      </c>
      <c r="BE149" s="119">
        <v>20</v>
      </c>
      <c r="BF149" s="119">
        <v>20</v>
      </c>
      <c r="BG149" s="119">
        <v>20</v>
      </c>
      <c r="BH149" s="119">
        <v>20</v>
      </c>
      <c r="BI149" s="119">
        <v>20</v>
      </c>
      <c r="BJ149" s="112">
        <v>19</v>
      </c>
      <c r="BK149" s="112">
        <v>19</v>
      </c>
      <c r="BL149" s="112">
        <v>19</v>
      </c>
      <c r="BM149" s="112">
        <v>19</v>
      </c>
      <c r="BN149" s="112">
        <v>19</v>
      </c>
      <c r="BO149" s="112">
        <v>19</v>
      </c>
      <c r="BP149" s="119">
        <v>18</v>
      </c>
      <c r="BQ149" s="119">
        <v>18</v>
      </c>
      <c r="BR149" s="119">
        <v>18</v>
      </c>
      <c r="BS149" s="119">
        <v>18</v>
      </c>
      <c r="BT149" s="119">
        <v>18</v>
      </c>
      <c r="BU149" s="119">
        <v>18</v>
      </c>
    </row>
    <row r="150" spans="1:73" x14ac:dyDescent="0.25">
      <c r="A150" s="118">
        <v>198</v>
      </c>
      <c r="B150" s="112">
        <v>20</v>
      </c>
      <c r="C150" s="112">
        <v>20</v>
      </c>
      <c r="D150" s="112">
        <v>20</v>
      </c>
      <c r="E150" s="112">
        <v>20</v>
      </c>
      <c r="F150" s="112">
        <v>20</v>
      </c>
      <c r="G150" s="112">
        <v>20</v>
      </c>
      <c r="H150" s="119">
        <v>20</v>
      </c>
      <c r="I150" s="119">
        <v>20</v>
      </c>
      <c r="J150" s="119">
        <v>20</v>
      </c>
      <c r="K150" s="119">
        <v>20</v>
      </c>
      <c r="L150" s="119">
        <v>20</v>
      </c>
      <c r="M150" s="119">
        <v>20</v>
      </c>
      <c r="N150" s="112">
        <v>20</v>
      </c>
      <c r="O150" s="112">
        <v>20</v>
      </c>
      <c r="P150" s="112">
        <v>20</v>
      </c>
      <c r="Q150" s="112">
        <v>20</v>
      </c>
      <c r="R150" s="112">
        <v>20</v>
      </c>
      <c r="S150" s="112">
        <v>20</v>
      </c>
      <c r="T150" s="119">
        <v>20</v>
      </c>
      <c r="U150" s="119">
        <v>20</v>
      </c>
      <c r="V150" s="119">
        <v>20</v>
      </c>
      <c r="W150" s="119">
        <v>20</v>
      </c>
      <c r="X150" s="119">
        <v>20</v>
      </c>
      <c r="Y150" s="119">
        <v>20</v>
      </c>
      <c r="Z150" s="112">
        <v>20</v>
      </c>
      <c r="AA150" s="112">
        <v>20</v>
      </c>
      <c r="AB150" s="112">
        <v>20</v>
      </c>
      <c r="AC150" s="112">
        <v>20</v>
      </c>
      <c r="AD150" s="112">
        <v>20</v>
      </c>
      <c r="AE150" s="112">
        <v>20</v>
      </c>
      <c r="AF150" s="119">
        <v>20</v>
      </c>
      <c r="AG150" s="119">
        <v>20</v>
      </c>
      <c r="AH150" s="119">
        <v>20</v>
      </c>
      <c r="AI150" s="119">
        <v>20</v>
      </c>
      <c r="AJ150" s="119">
        <v>20</v>
      </c>
      <c r="AK150" s="119">
        <v>20</v>
      </c>
      <c r="AL150" s="112">
        <v>20</v>
      </c>
      <c r="AM150" s="112">
        <v>20</v>
      </c>
      <c r="AN150" s="112">
        <v>20</v>
      </c>
      <c r="AO150" s="112">
        <v>20</v>
      </c>
      <c r="AP150" s="112">
        <v>20</v>
      </c>
      <c r="AQ150" s="112">
        <v>20</v>
      </c>
      <c r="AR150" s="119">
        <v>20</v>
      </c>
      <c r="AS150" s="119">
        <v>20</v>
      </c>
      <c r="AT150" s="119">
        <v>20</v>
      </c>
      <c r="AU150" s="119">
        <v>20</v>
      </c>
      <c r="AV150" s="119">
        <v>20</v>
      </c>
      <c r="AW150" s="119">
        <v>20</v>
      </c>
      <c r="AX150" s="112">
        <v>20</v>
      </c>
      <c r="AY150" s="112">
        <v>20</v>
      </c>
      <c r="AZ150" s="112">
        <v>20</v>
      </c>
      <c r="BA150" s="112">
        <v>20</v>
      </c>
      <c r="BB150" s="112">
        <v>20</v>
      </c>
      <c r="BC150" s="112">
        <v>20</v>
      </c>
      <c r="BD150" s="119">
        <v>20</v>
      </c>
      <c r="BE150" s="119">
        <v>20</v>
      </c>
      <c r="BF150" s="119">
        <v>20</v>
      </c>
      <c r="BG150" s="119">
        <v>20</v>
      </c>
      <c r="BH150" s="119">
        <v>20</v>
      </c>
      <c r="BI150" s="119">
        <v>20</v>
      </c>
      <c r="BJ150" s="112">
        <v>19</v>
      </c>
      <c r="BK150" s="112">
        <v>19</v>
      </c>
      <c r="BL150" s="112">
        <v>19</v>
      </c>
      <c r="BM150" s="112">
        <v>19</v>
      </c>
      <c r="BN150" s="112">
        <v>19</v>
      </c>
      <c r="BO150" s="112">
        <v>19</v>
      </c>
      <c r="BP150" s="119">
        <v>18</v>
      </c>
      <c r="BQ150" s="119">
        <v>18</v>
      </c>
      <c r="BR150" s="119">
        <v>18</v>
      </c>
      <c r="BS150" s="119">
        <v>18</v>
      </c>
      <c r="BT150" s="119">
        <v>18</v>
      </c>
      <c r="BU150" s="119">
        <v>18</v>
      </c>
    </row>
    <row r="151" spans="1:73" x14ac:dyDescent="0.25">
      <c r="A151" s="118">
        <v>199</v>
      </c>
      <c r="B151" s="112">
        <v>20</v>
      </c>
      <c r="C151" s="112">
        <v>20</v>
      </c>
      <c r="D151" s="112">
        <v>20</v>
      </c>
      <c r="E151" s="112">
        <v>20</v>
      </c>
      <c r="F151" s="112">
        <v>20</v>
      </c>
      <c r="G151" s="112">
        <v>20</v>
      </c>
      <c r="H151" s="119">
        <v>20</v>
      </c>
      <c r="I151" s="119">
        <v>20</v>
      </c>
      <c r="J151" s="119">
        <v>20</v>
      </c>
      <c r="K151" s="119">
        <v>20</v>
      </c>
      <c r="L151" s="119">
        <v>20</v>
      </c>
      <c r="M151" s="119">
        <v>20</v>
      </c>
      <c r="N151" s="112">
        <v>20</v>
      </c>
      <c r="O151" s="112">
        <v>20</v>
      </c>
      <c r="P151" s="112">
        <v>20</v>
      </c>
      <c r="Q151" s="112">
        <v>20</v>
      </c>
      <c r="R151" s="112">
        <v>20</v>
      </c>
      <c r="S151" s="112">
        <v>20</v>
      </c>
      <c r="T151" s="119">
        <v>20</v>
      </c>
      <c r="U151" s="119">
        <v>20</v>
      </c>
      <c r="V151" s="119">
        <v>20</v>
      </c>
      <c r="W151" s="119">
        <v>20</v>
      </c>
      <c r="X151" s="119">
        <v>20</v>
      </c>
      <c r="Y151" s="119">
        <v>20</v>
      </c>
      <c r="Z151" s="112">
        <v>20</v>
      </c>
      <c r="AA151" s="112">
        <v>20</v>
      </c>
      <c r="AB151" s="112">
        <v>20</v>
      </c>
      <c r="AC151" s="112">
        <v>20</v>
      </c>
      <c r="AD151" s="112">
        <v>20</v>
      </c>
      <c r="AE151" s="112">
        <v>20</v>
      </c>
      <c r="AF151" s="119">
        <v>20</v>
      </c>
      <c r="AG151" s="119">
        <v>20</v>
      </c>
      <c r="AH151" s="119">
        <v>20</v>
      </c>
      <c r="AI151" s="119">
        <v>20</v>
      </c>
      <c r="AJ151" s="119">
        <v>20</v>
      </c>
      <c r="AK151" s="119">
        <v>20</v>
      </c>
      <c r="AL151" s="112">
        <v>20</v>
      </c>
      <c r="AM151" s="112">
        <v>20</v>
      </c>
      <c r="AN151" s="112">
        <v>20</v>
      </c>
      <c r="AO151" s="112">
        <v>20</v>
      </c>
      <c r="AP151" s="112">
        <v>20</v>
      </c>
      <c r="AQ151" s="112">
        <v>20</v>
      </c>
      <c r="AR151" s="119">
        <v>20</v>
      </c>
      <c r="AS151" s="119">
        <v>20</v>
      </c>
      <c r="AT151" s="119">
        <v>20</v>
      </c>
      <c r="AU151" s="119">
        <v>20</v>
      </c>
      <c r="AV151" s="119">
        <v>20</v>
      </c>
      <c r="AW151" s="119">
        <v>20</v>
      </c>
      <c r="AX151" s="112">
        <v>20</v>
      </c>
      <c r="AY151" s="112">
        <v>20</v>
      </c>
      <c r="AZ151" s="112">
        <v>20</v>
      </c>
      <c r="BA151" s="112">
        <v>20</v>
      </c>
      <c r="BB151" s="112">
        <v>20</v>
      </c>
      <c r="BC151" s="112">
        <v>20</v>
      </c>
      <c r="BD151" s="119">
        <v>20</v>
      </c>
      <c r="BE151" s="119">
        <v>20</v>
      </c>
      <c r="BF151" s="119">
        <v>20</v>
      </c>
      <c r="BG151" s="119">
        <v>20</v>
      </c>
      <c r="BH151" s="119">
        <v>20</v>
      </c>
      <c r="BI151" s="119">
        <v>20</v>
      </c>
      <c r="BJ151" s="112">
        <v>19</v>
      </c>
      <c r="BK151" s="112">
        <v>19</v>
      </c>
      <c r="BL151" s="112">
        <v>19</v>
      </c>
      <c r="BM151" s="112">
        <v>19</v>
      </c>
      <c r="BN151" s="112">
        <v>19</v>
      </c>
      <c r="BO151" s="112">
        <v>19</v>
      </c>
      <c r="BP151" s="119">
        <v>18</v>
      </c>
      <c r="BQ151" s="119">
        <v>18</v>
      </c>
      <c r="BR151" s="119">
        <v>18</v>
      </c>
      <c r="BS151" s="119">
        <v>18</v>
      </c>
      <c r="BT151" s="119">
        <v>18</v>
      </c>
      <c r="BU151" s="119">
        <v>18</v>
      </c>
    </row>
    <row r="152" spans="1:73" x14ac:dyDescent="0.25">
      <c r="A152" s="118">
        <v>200</v>
      </c>
      <c r="B152" s="112">
        <v>20</v>
      </c>
      <c r="C152" s="112">
        <v>20</v>
      </c>
      <c r="D152" s="112">
        <v>20</v>
      </c>
      <c r="E152" s="112">
        <v>20</v>
      </c>
      <c r="F152" s="112">
        <v>20</v>
      </c>
      <c r="G152" s="112">
        <v>20</v>
      </c>
      <c r="H152" s="119">
        <v>20</v>
      </c>
      <c r="I152" s="119">
        <v>20</v>
      </c>
      <c r="J152" s="119">
        <v>20</v>
      </c>
      <c r="K152" s="119">
        <v>20</v>
      </c>
      <c r="L152" s="119">
        <v>20</v>
      </c>
      <c r="M152" s="119">
        <v>20</v>
      </c>
      <c r="N152" s="112">
        <v>20</v>
      </c>
      <c r="O152" s="112">
        <v>20</v>
      </c>
      <c r="P152" s="112">
        <v>20</v>
      </c>
      <c r="Q152" s="112">
        <v>20</v>
      </c>
      <c r="R152" s="112">
        <v>20</v>
      </c>
      <c r="S152" s="112">
        <v>20</v>
      </c>
      <c r="T152" s="119">
        <v>20</v>
      </c>
      <c r="U152" s="119">
        <v>20</v>
      </c>
      <c r="V152" s="119">
        <v>20</v>
      </c>
      <c r="W152" s="119">
        <v>20</v>
      </c>
      <c r="X152" s="119">
        <v>20</v>
      </c>
      <c r="Y152" s="119">
        <v>20</v>
      </c>
      <c r="Z152" s="112">
        <v>20</v>
      </c>
      <c r="AA152" s="112">
        <v>20</v>
      </c>
      <c r="AB152" s="112">
        <v>20</v>
      </c>
      <c r="AC152" s="112">
        <v>20</v>
      </c>
      <c r="AD152" s="112">
        <v>20</v>
      </c>
      <c r="AE152" s="112">
        <v>20</v>
      </c>
      <c r="AF152" s="119">
        <v>20</v>
      </c>
      <c r="AG152" s="119">
        <v>20</v>
      </c>
      <c r="AH152" s="119">
        <v>20</v>
      </c>
      <c r="AI152" s="119">
        <v>20</v>
      </c>
      <c r="AJ152" s="119">
        <v>20</v>
      </c>
      <c r="AK152" s="119">
        <v>20</v>
      </c>
      <c r="AL152" s="112">
        <v>20</v>
      </c>
      <c r="AM152" s="112">
        <v>20</v>
      </c>
      <c r="AN152" s="112">
        <v>20</v>
      </c>
      <c r="AO152" s="112">
        <v>20</v>
      </c>
      <c r="AP152" s="112">
        <v>20</v>
      </c>
      <c r="AQ152" s="112">
        <v>20</v>
      </c>
      <c r="AR152" s="119">
        <v>20</v>
      </c>
      <c r="AS152" s="119">
        <v>20</v>
      </c>
      <c r="AT152" s="119">
        <v>20</v>
      </c>
      <c r="AU152" s="119">
        <v>20</v>
      </c>
      <c r="AV152" s="119">
        <v>20</v>
      </c>
      <c r="AW152" s="119">
        <v>20</v>
      </c>
      <c r="AX152" s="112">
        <v>20</v>
      </c>
      <c r="AY152" s="112">
        <v>20</v>
      </c>
      <c r="AZ152" s="112">
        <v>20</v>
      </c>
      <c r="BA152" s="112">
        <v>20</v>
      </c>
      <c r="BB152" s="112">
        <v>20</v>
      </c>
      <c r="BC152" s="112">
        <v>20</v>
      </c>
      <c r="BD152" s="119">
        <v>20</v>
      </c>
      <c r="BE152" s="119">
        <v>20</v>
      </c>
      <c r="BF152" s="119">
        <v>20</v>
      </c>
      <c r="BG152" s="119">
        <v>20</v>
      </c>
      <c r="BH152" s="119">
        <v>20</v>
      </c>
      <c r="BI152" s="119">
        <v>20</v>
      </c>
      <c r="BJ152" s="117">
        <v>20</v>
      </c>
      <c r="BK152" s="117">
        <v>20</v>
      </c>
      <c r="BL152" s="117">
        <v>20</v>
      </c>
      <c r="BM152" s="117">
        <v>20</v>
      </c>
      <c r="BN152" s="117">
        <v>20</v>
      </c>
      <c r="BO152" s="117">
        <v>20</v>
      </c>
      <c r="BP152" s="119">
        <v>19</v>
      </c>
      <c r="BQ152" s="119">
        <v>19</v>
      </c>
      <c r="BR152" s="119">
        <v>19</v>
      </c>
      <c r="BS152" s="119">
        <v>19</v>
      </c>
      <c r="BT152" s="119">
        <v>19</v>
      </c>
      <c r="BU152" s="119">
        <v>19</v>
      </c>
    </row>
    <row r="153" spans="1:73" x14ac:dyDescent="0.25">
      <c r="A153" s="118">
        <v>201</v>
      </c>
      <c r="B153" s="112">
        <v>20</v>
      </c>
      <c r="C153" s="112">
        <v>20</v>
      </c>
      <c r="D153" s="112">
        <v>20</v>
      </c>
      <c r="E153" s="112">
        <v>20</v>
      </c>
      <c r="F153" s="112">
        <v>20</v>
      </c>
      <c r="G153" s="112">
        <v>20</v>
      </c>
      <c r="H153" s="119">
        <v>20</v>
      </c>
      <c r="I153" s="119">
        <v>20</v>
      </c>
      <c r="J153" s="119">
        <v>20</v>
      </c>
      <c r="K153" s="119">
        <v>20</v>
      </c>
      <c r="L153" s="119">
        <v>20</v>
      </c>
      <c r="M153" s="119">
        <v>20</v>
      </c>
      <c r="N153" s="112">
        <v>20</v>
      </c>
      <c r="O153" s="112">
        <v>20</v>
      </c>
      <c r="P153" s="112">
        <v>20</v>
      </c>
      <c r="Q153" s="112">
        <v>20</v>
      </c>
      <c r="R153" s="112">
        <v>20</v>
      </c>
      <c r="S153" s="112">
        <v>20</v>
      </c>
      <c r="T153" s="119">
        <v>20</v>
      </c>
      <c r="U153" s="119">
        <v>20</v>
      </c>
      <c r="V153" s="119">
        <v>20</v>
      </c>
      <c r="W153" s="119">
        <v>20</v>
      </c>
      <c r="X153" s="119">
        <v>20</v>
      </c>
      <c r="Y153" s="119">
        <v>20</v>
      </c>
      <c r="Z153" s="112">
        <v>20</v>
      </c>
      <c r="AA153" s="112">
        <v>20</v>
      </c>
      <c r="AB153" s="112">
        <v>20</v>
      </c>
      <c r="AC153" s="112">
        <v>20</v>
      </c>
      <c r="AD153" s="112">
        <v>20</v>
      </c>
      <c r="AE153" s="112">
        <v>20</v>
      </c>
      <c r="AF153" s="119">
        <v>20</v>
      </c>
      <c r="AG153" s="119">
        <v>20</v>
      </c>
      <c r="AH153" s="119">
        <v>20</v>
      </c>
      <c r="AI153" s="119">
        <v>20</v>
      </c>
      <c r="AJ153" s="119">
        <v>20</v>
      </c>
      <c r="AK153" s="119">
        <v>20</v>
      </c>
      <c r="AL153" s="112">
        <v>20</v>
      </c>
      <c r="AM153" s="112">
        <v>20</v>
      </c>
      <c r="AN153" s="112">
        <v>20</v>
      </c>
      <c r="AO153" s="112">
        <v>20</v>
      </c>
      <c r="AP153" s="112">
        <v>20</v>
      </c>
      <c r="AQ153" s="112">
        <v>20</v>
      </c>
      <c r="AR153" s="119">
        <v>20</v>
      </c>
      <c r="AS153" s="119">
        <v>20</v>
      </c>
      <c r="AT153" s="119">
        <v>20</v>
      </c>
      <c r="AU153" s="119">
        <v>20</v>
      </c>
      <c r="AV153" s="119">
        <v>20</v>
      </c>
      <c r="AW153" s="119">
        <v>20</v>
      </c>
      <c r="AX153" s="112">
        <v>20</v>
      </c>
      <c r="AY153" s="112">
        <v>20</v>
      </c>
      <c r="AZ153" s="112">
        <v>20</v>
      </c>
      <c r="BA153" s="112">
        <v>20</v>
      </c>
      <c r="BB153" s="112">
        <v>20</v>
      </c>
      <c r="BC153" s="112">
        <v>20</v>
      </c>
      <c r="BD153" s="119">
        <v>20</v>
      </c>
      <c r="BE153" s="119">
        <v>20</v>
      </c>
      <c r="BF153" s="119">
        <v>20</v>
      </c>
      <c r="BG153" s="119">
        <v>20</v>
      </c>
      <c r="BH153" s="119">
        <v>20</v>
      </c>
      <c r="BI153" s="119">
        <v>20</v>
      </c>
      <c r="BJ153" s="112">
        <v>20</v>
      </c>
      <c r="BK153" s="112">
        <v>20</v>
      </c>
      <c r="BL153" s="112">
        <v>20</v>
      </c>
      <c r="BM153" s="112">
        <v>20</v>
      </c>
      <c r="BN153" s="112">
        <v>20</v>
      </c>
      <c r="BO153" s="112">
        <v>20</v>
      </c>
      <c r="BP153" s="119">
        <v>19</v>
      </c>
      <c r="BQ153" s="119">
        <v>19</v>
      </c>
      <c r="BR153" s="119">
        <v>19</v>
      </c>
      <c r="BS153" s="119">
        <v>19</v>
      </c>
      <c r="BT153" s="119">
        <v>19</v>
      </c>
      <c r="BU153" s="119">
        <v>19</v>
      </c>
    </row>
    <row r="154" spans="1:73" x14ac:dyDescent="0.25">
      <c r="A154" s="118">
        <v>202</v>
      </c>
      <c r="B154" s="112">
        <v>20</v>
      </c>
      <c r="C154" s="112">
        <v>20</v>
      </c>
      <c r="D154" s="112">
        <v>20</v>
      </c>
      <c r="E154" s="112">
        <v>20</v>
      </c>
      <c r="F154" s="112">
        <v>20</v>
      </c>
      <c r="G154" s="112">
        <v>20</v>
      </c>
      <c r="H154" s="119">
        <v>20</v>
      </c>
      <c r="I154" s="119">
        <v>20</v>
      </c>
      <c r="J154" s="119">
        <v>20</v>
      </c>
      <c r="K154" s="119">
        <v>20</v>
      </c>
      <c r="L154" s="119">
        <v>20</v>
      </c>
      <c r="M154" s="119">
        <v>20</v>
      </c>
      <c r="N154" s="112">
        <v>20</v>
      </c>
      <c r="O154" s="112">
        <v>20</v>
      </c>
      <c r="P154" s="112">
        <v>20</v>
      </c>
      <c r="Q154" s="112">
        <v>20</v>
      </c>
      <c r="R154" s="112">
        <v>20</v>
      </c>
      <c r="S154" s="112">
        <v>20</v>
      </c>
      <c r="T154" s="119">
        <v>20</v>
      </c>
      <c r="U154" s="119">
        <v>20</v>
      </c>
      <c r="V154" s="119">
        <v>20</v>
      </c>
      <c r="W154" s="119">
        <v>20</v>
      </c>
      <c r="X154" s="119">
        <v>20</v>
      </c>
      <c r="Y154" s="119">
        <v>20</v>
      </c>
      <c r="Z154" s="112">
        <v>20</v>
      </c>
      <c r="AA154" s="112">
        <v>20</v>
      </c>
      <c r="AB154" s="112">
        <v>20</v>
      </c>
      <c r="AC154" s="112">
        <v>20</v>
      </c>
      <c r="AD154" s="112">
        <v>20</v>
      </c>
      <c r="AE154" s="112">
        <v>20</v>
      </c>
      <c r="AF154" s="119">
        <v>20</v>
      </c>
      <c r="AG154" s="119">
        <v>20</v>
      </c>
      <c r="AH154" s="119">
        <v>20</v>
      </c>
      <c r="AI154" s="119">
        <v>20</v>
      </c>
      <c r="AJ154" s="119">
        <v>20</v>
      </c>
      <c r="AK154" s="119">
        <v>20</v>
      </c>
      <c r="AL154" s="112">
        <v>20</v>
      </c>
      <c r="AM154" s="112">
        <v>20</v>
      </c>
      <c r="AN154" s="112">
        <v>20</v>
      </c>
      <c r="AO154" s="112">
        <v>20</v>
      </c>
      <c r="AP154" s="112">
        <v>20</v>
      </c>
      <c r="AQ154" s="112">
        <v>20</v>
      </c>
      <c r="AR154" s="119">
        <v>20</v>
      </c>
      <c r="AS154" s="119">
        <v>20</v>
      </c>
      <c r="AT154" s="119">
        <v>20</v>
      </c>
      <c r="AU154" s="119">
        <v>20</v>
      </c>
      <c r="AV154" s="119">
        <v>20</v>
      </c>
      <c r="AW154" s="119">
        <v>20</v>
      </c>
      <c r="AX154" s="112">
        <v>20</v>
      </c>
      <c r="AY154" s="112">
        <v>20</v>
      </c>
      <c r="AZ154" s="112">
        <v>20</v>
      </c>
      <c r="BA154" s="112">
        <v>20</v>
      </c>
      <c r="BB154" s="112">
        <v>20</v>
      </c>
      <c r="BC154" s="112">
        <v>20</v>
      </c>
      <c r="BD154" s="119">
        <v>20</v>
      </c>
      <c r="BE154" s="119">
        <v>20</v>
      </c>
      <c r="BF154" s="119">
        <v>20</v>
      </c>
      <c r="BG154" s="119">
        <v>20</v>
      </c>
      <c r="BH154" s="119">
        <v>20</v>
      </c>
      <c r="BI154" s="119">
        <v>20</v>
      </c>
      <c r="BJ154" s="112">
        <v>20</v>
      </c>
      <c r="BK154" s="112">
        <v>20</v>
      </c>
      <c r="BL154" s="112">
        <v>20</v>
      </c>
      <c r="BM154" s="112">
        <v>20</v>
      </c>
      <c r="BN154" s="112">
        <v>20</v>
      </c>
      <c r="BO154" s="112">
        <v>20</v>
      </c>
      <c r="BP154" s="119">
        <v>19</v>
      </c>
      <c r="BQ154" s="119">
        <v>19</v>
      </c>
      <c r="BR154" s="119">
        <v>19</v>
      </c>
      <c r="BS154" s="119">
        <v>19</v>
      </c>
      <c r="BT154" s="119">
        <v>19</v>
      </c>
      <c r="BU154" s="119">
        <v>19</v>
      </c>
    </row>
    <row r="155" spans="1:73" x14ac:dyDescent="0.25">
      <c r="A155" s="118">
        <v>203</v>
      </c>
      <c r="B155" s="112">
        <v>20</v>
      </c>
      <c r="C155" s="112">
        <v>20</v>
      </c>
      <c r="D155" s="112">
        <v>20</v>
      </c>
      <c r="E155" s="112">
        <v>20</v>
      </c>
      <c r="F155" s="112">
        <v>20</v>
      </c>
      <c r="G155" s="112">
        <v>20</v>
      </c>
      <c r="H155" s="119">
        <v>20</v>
      </c>
      <c r="I155" s="119">
        <v>20</v>
      </c>
      <c r="J155" s="119">
        <v>20</v>
      </c>
      <c r="K155" s="119">
        <v>20</v>
      </c>
      <c r="L155" s="119">
        <v>20</v>
      </c>
      <c r="M155" s="119">
        <v>20</v>
      </c>
      <c r="N155" s="112">
        <v>20</v>
      </c>
      <c r="O155" s="112">
        <v>20</v>
      </c>
      <c r="P155" s="112">
        <v>20</v>
      </c>
      <c r="Q155" s="112">
        <v>20</v>
      </c>
      <c r="R155" s="112">
        <v>20</v>
      </c>
      <c r="S155" s="112">
        <v>20</v>
      </c>
      <c r="T155" s="119">
        <v>20</v>
      </c>
      <c r="U155" s="119">
        <v>20</v>
      </c>
      <c r="V155" s="119">
        <v>20</v>
      </c>
      <c r="W155" s="119">
        <v>20</v>
      </c>
      <c r="X155" s="119">
        <v>20</v>
      </c>
      <c r="Y155" s="119">
        <v>20</v>
      </c>
      <c r="Z155" s="112">
        <v>20</v>
      </c>
      <c r="AA155" s="112">
        <v>20</v>
      </c>
      <c r="AB155" s="112">
        <v>20</v>
      </c>
      <c r="AC155" s="112">
        <v>20</v>
      </c>
      <c r="AD155" s="112">
        <v>20</v>
      </c>
      <c r="AE155" s="112">
        <v>20</v>
      </c>
      <c r="AF155" s="119">
        <v>20</v>
      </c>
      <c r="AG155" s="119">
        <v>20</v>
      </c>
      <c r="AH155" s="119">
        <v>20</v>
      </c>
      <c r="AI155" s="119">
        <v>20</v>
      </c>
      <c r="AJ155" s="119">
        <v>20</v>
      </c>
      <c r="AK155" s="119">
        <v>20</v>
      </c>
      <c r="AL155" s="112">
        <v>20</v>
      </c>
      <c r="AM155" s="112">
        <v>20</v>
      </c>
      <c r="AN155" s="112">
        <v>20</v>
      </c>
      <c r="AO155" s="112">
        <v>20</v>
      </c>
      <c r="AP155" s="112">
        <v>20</v>
      </c>
      <c r="AQ155" s="112">
        <v>20</v>
      </c>
      <c r="AR155" s="119">
        <v>20</v>
      </c>
      <c r="AS155" s="119">
        <v>20</v>
      </c>
      <c r="AT155" s="119">
        <v>20</v>
      </c>
      <c r="AU155" s="119">
        <v>20</v>
      </c>
      <c r="AV155" s="119">
        <v>20</v>
      </c>
      <c r="AW155" s="119">
        <v>20</v>
      </c>
      <c r="AX155" s="112">
        <v>20</v>
      </c>
      <c r="AY155" s="112">
        <v>20</v>
      </c>
      <c r="AZ155" s="112">
        <v>20</v>
      </c>
      <c r="BA155" s="112">
        <v>20</v>
      </c>
      <c r="BB155" s="112">
        <v>20</v>
      </c>
      <c r="BC155" s="112">
        <v>20</v>
      </c>
      <c r="BD155" s="119">
        <v>20</v>
      </c>
      <c r="BE155" s="119">
        <v>20</v>
      </c>
      <c r="BF155" s="119">
        <v>20</v>
      </c>
      <c r="BG155" s="119">
        <v>20</v>
      </c>
      <c r="BH155" s="119">
        <v>20</v>
      </c>
      <c r="BI155" s="119">
        <v>20</v>
      </c>
      <c r="BJ155" s="112">
        <v>20</v>
      </c>
      <c r="BK155" s="112">
        <v>20</v>
      </c>
      <c r="BL155" s="112">
        <v>20</v>
      </c>
      <c r="BM155" s="112">
        <v>20</v>
      </c>
      <c r="BN155" s="112">
        <v>20</v>
      </c>
      <c r="BO155" s="112">
        <v>20</v>
      </c>
      <c r="BP155" s="119">
        <v>19</v>
      </c>
      <c r="BQ155" s="119">
        <v>19</v>
      </c>
      <c r="BR155" s="119">
        <v>19</v>
      </c>
      <c r="BS155" s="119">
        <v>19</v>
      </c>
      <c r="BT155" s="119">
        <v>19</v>
      </c>
      <c r="BU155" s="119">
        <v>19</v>
      </c>
    </row>
    <row r="156" spans="1:73" x14ac:dyDescent="0.25">
      <c r="A156" s="118">
        <v>204</v>
      </c>
      <c r="B156" s="112">
        <v>20</v>
      </c>
      <c r="C156" s="112">
        <v>20</v>
      </c>
      <c r="D156" s="112">
        <v>20</v>
      </c>
      <c r="E156" s="112">
        <v>20</v>
      </c>
      <c r="F156" s="112">
        <v>20</v>
      </c>
      <c r="G156" s="112">
        <v>20</v>
      </c>
      <c r="H156" s="119">
        <v>20</v>
      </c>
      <c r="I156" s="119">
        <v>20</v>
      </c>
      <c r="J156" s="119">
        <v>20</v>
      </c>
      <c r="K156" s="119">
        <v>20</v>
      </c>
      <c r="L156" s="119">
        <v>20</v>
      </c>
      <c r="M156" s="119">
        <v>20</v>
      </c>
      <c r="N156" s="112">
        <v>20</v>
      </c>
      <c r="O156" s="112">
        <v>20</v>
      </c>
      <c r="P156" s="112">
        <v>20</v>
      </c>
      <c r="Q156" s="112">
        <v>20</v>
      </c>
      <c r="R156" s="112">
        <v>20</v>
      </c>
      <c r="S156" s="112">
        <v>20</v>
      </c>
      <c r="T156" s="119">
        <v>20</v>
      </c>
      <c r="U156" s="119">
        <v>20</v>
      </c>
      <c r="V156" s="119">
        <v>20</v>
      </c>
      <c r="W156" s="119">
        <v>20</v>
      </c>
      <c r="X156" s="119">
        <v>20</v>
      </c>
      <c r="Y156" s="119">
        <v>20</v>
      </c>
      <c r="Z156" s="112">
        <v>20</v>
      </c>
      <c r="AA156" s="112">
        <v>20</v>
      </c>
      <c r="AB156" s="112">
        <v>20</v>
      </c>
      <c r="AC156" s="112">
        <v>20</v>
      </c>
      <c r="AD156" s="112">
        <v>20</v>
      </c>
      <c r="AE156" s="112">
        <v>20</v>
      </c>
      <c r="AF156" s="119">
        <v>20</v>
      </c>
      <c r="AG156" s="119">
        <v>20</v>
      </c>
      <c r="AH156" s="119">
        <v>20</v>
      </c>
      <c r="AI156" s="119">
        <v>20</v>
      </c>
      <c r="AJ156" s="119">
        <v>20</v>
      </c>
      <c r="AK156" s="119">
        <v>20</v>
      </c>
      <c r="AL156" s="112">
        <v>20</v>
      </c>
      <c r="AM156" s="112">
        <v>20</v>
      </c>
      <c r="AN156" s="112">
        <v>20</v>
      </c>
      <c r="AO156" s="112">
        <v>20</v>
      </c>
      <c r="AP156" s="112">
        <v>20</v>
      </c>
      <c r="AQ156" s="112">
        <v>20</v>
      </c>
      <c r="AR156" s="119">
        <v>20</v>
      </c>
      <c r="AS156" s="119">
        <v>20</v>
      </c>
      <c r="AT156" s="119">
        <v>20</v>
      </c>
      <c r="AU156" s="119">
        <v>20</v>
      </c>
      <c r="AV156" s="119">
        <v>20</v>
      </c>
      <c r="AW156" s="119">
        <v>20</v>
      </c>
      <c r="AX156" s="112">
        <v>20</v>
      </c>
      <c r="AY156" s="112">
        <v>20</v>
      </c>
      <c r="AZ156" s="112">
        <v>20</v>
      </c>
      <c r="BA156" s="112">
        <v>20</v>
      </c>
      <c r="BB156" s="112">
        <v>20</v>
      </c>
      <c r="BC156" s="112">
        <v>20</v>
      </c>
      <c r="BD156" s="119">
        <v>20</v>
      </c>
      <c r="BE156" s="119">
        <v>20</v>
      </c>
      <c r="BF156" s="119">
        <v>20</v>
      </c>
      <c r="BG156" s="119">
        <v>20</v>
      </c>
      <c r="BH156" s="119">
        <v>20</v>
      </c>
      <c r="BI156" s="119">
        <v>20</v>
      </c>
      <c r="BJ156" s="112">
        <v>20</v>
      </c>
      <c r="BK156" s="112">
        <v>20</v>
      </c>
      <c r="BL156" s="112">
        <v>20</v>
      </c>
      <c r="BM156" s="112">
        <v>20</v>
      </c>
      <c r="BN156" s="112">
        <v>20</v>
      </c>
      <c r="BO156" s="112">
        <v>20</v>
      </c>
      <c r="BP156" s="119">
        <v>19</v>
      </c>
      <c r="BQ156" s="119">
        <v>19</v>
      </c>
      <c r="BR156" s="119">
        <v>19</v>
      </c>
      <c r="BS156" s="119">
        <v>19</v>
      </c>
      <c r="BT156" s="119">
        <v>19</v>
      </c>
      <c r="BU156" s="119">
        <v>19</v>
      </c>
    </row>
    <row r="157" spans="1:73" x14ac:dyDescent="0.25">
      <c r="A157" s="118">
        <v>205</v>
      </c>
      <c r="B157" s="112">
        <v>20</v>
      </c>
      <c r="C157" s="112">
        <v>20</v>
      </c>
      <c r="D157" s="112">
        <v>20</v>
      </c>
      <c r="E157" s="112">
        <v>20</v>
      </c>
      <c r="F157" s="112">
        <v>20</v>
      </c>
      <c r="G157" s="112">
        <v>20</v>
      </c>
      <c r="H157" s="119">
        <v>20</v>
      </c>
      <c r="I157" s="119">
        <v>20</v>
      </c>
      <c r="J157" s="119">
        <v>20</v>
      </c>
      <c r="K157" s="119">
        <v>20</v>
      </c>
      <c r="L157" s="119">
        <v>20</v>
      </c>
      <c r="M157" s="119">
        <v>20</v>
      </c>
      <c r="N157" s="112">
        <v>20</v>
      </c>
      <c r="O157" s="112">
        <v>20</v>
      </c>
      <c r="P157" s="112">
        <v>20</v>
      </c>
      <c r="Q157" s="112">
        <v>20</v>
      </c>
      <c r="R157" s="112">
        <v>20</v>
      </c>
      <c r="S157" s="112">
        <v>20</v>
      </c>
      <c r="T157" s="119">
        <v>20</v>
      </c>
      <c r="U157" s="119">
        <v>20</v>
      </c>
      <c r="V157" s="119">
        <v>20</v>
      </c>
      <c r="W157" s="119">
        <v>20</v>
      </c>
      <c r="X157" s="119">
        <v>20</v>
      </c>
      <c r="Y157" s="119">
        <v>20</v>
      </c>
      <c r="Z157" s="112">
        <v>20</v>
      </c>
      <c r="AA157" s="112">
        <v>20</v>
      </c>
      <c r="AB157" s="112">
        <v>20</v>
      </c>
      <c r="AC157" s="112">
        <v>20</v>
      </c>
      <c r="AD157" s="112">
        <v>20</v>
      </c>
      <c r="AE157" s="112">
        <v>20</v>
      </c>
      <c r="AF157" s="119">
        <v>20</v>
      </c>
      <c r="AG157" s="119">
        <v>20</v>
      </c>
      <c r="AH157" s="119">
        <v>20</v>
      </c>
      <c r="AI157" s="119">
        <v>20</v>
      </c>
      <c r="AJ157" s="119">
        <v>20</v>
      </c>
      <c r="AK157" s="119">
        <v>20</v>
      </c>
      <c r="AL157" s="112">
        <v>20</v>
      </c>
      <c r="AM157" s="112">
        <v>20</v>
      </c>
      <c r="AN157" s="112">
        <v>20</v>
      </c>
      <c r="AO157" s="112">
        <v>20</v>
      </c>
      <c r="AP157" s="112">
        <v>20</v>
      </c>
      <c r="AQ157" s="112">
        <v>20</v>
      </c>
      <c r="AR157" s="119">
        <v>20</v>
      </c>
      <c r="AS157" s="119">
        <v>20</v>
      </c>
      <c r="AT157" s="119">
        <v>20</v>
      </c>
      <c r="AU157" s="119">
        <v>20</v>
      </c>
      <c r="AV157" s="119">
        <v>20</v>
      </c>
      <c r="AW157" s="119">
        <v>20</v>
      </c>
      <c r="AX157" s="112">
        <v>20</v>
      </c>
      <c r="AY157" s="112">
        <v>20</v>
      </c>
      <c r="AZ157" s="112">
        <v>20</v>
      </c>
      <c r="BA157" s="112">
        <v>20</v>
      </c>
      <c r="BB157" s="112">
        <v>20</v>
      </c>
      <c r="BC157" s="112">
        <v>20</v>
      </c>
      <c r="BD157" s="119">
        <v>20</v>
      </c>
      <c r="BE157" s="119">
        <v>20</v>
      </c>
      <c r="BF157" s="119">
        <v>20</v>
      </c>
      <c r="BG157" s="119">
        <v>20</v>
      </c>
      <c r="BH157" s="119">
        <v>20</v>
      </c>
      <c r="BI157" s="119">
        <v>20</v>
      </c>
      <c r="BJ157" s="112">
        <v>20</v>
      </c>
      <c r="BK157" s="112">
        <v>20</v>
      </c>
      <c r="BL157" s="112">
        <v>20</v>
      </c>
      <c r="BM157" s="112">
        <v>20</v>
      </c>
      <c r="BN157" s="112">
        <v>20</v>
      </c>
      <c r="BO157" s="112">
        <v>20</v>
      </c>
      <c r="BP157" s="120">
        <v>20</v>
      </c>
      <c r="BQ157" s="120">
        <v>20</v>
      </c>
      <c r="BR157" s="120">
        <v>20</v>
      </c>
      <c r="BS157" s="120">
        <v>20</v>
      </c>
      <c r="BT157" s="120">
        <v>20</v>
      </c>
      <c r="BU157" s="120">
        <v>20</v>
      </c>
    </row>
  </sheetData>
  <sheetProtection password="CF03" sheet="1" objects="1" scenarios="1"/>
  <phoneticPr fontId="0" type="noConversion"/>
  <pageMargins left="0.78740157499999996" right="0.78740157499999996" top="0.984251969" bottom="0.984251969" header="0.4921259845" footer="0.4921259845"/>
  <pageSetup scale="16" fitToHeight="0" orientation="portrait" r:id="rId1"/>
  <headerFooter alignWithMargins="0">
    <oddHeader>&amp;RPage : &amp;P/&amp;N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B02D-21F4-4BAC-B66C-F47CFC4149D8}">
  <sheetPr codeName="Feuil18">
    <tabColor indexed="27"/>
  </sheetPr>
  <dimension ref="A1:BU99"/>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21.6640625" style="3" customWidth="1"/>
    <col min="2" max="28" width="3" bestFit="1" customWidth="1"/>
    <col min="29" max="73" width="4" bestFit="1" customWidth="1"/>
  </cols>
  <sheetData>
    <row r="1" spans="1:73" s="1" customFormat="1" ht="95.25" customHeight="1" x14ac:dyDescent="0.25">
      <c r="A1" s="2"/>
      <c r="B1" s="105">
        <v>73</v>
      </c>
      <c r="C1" s="105">
        <v>74</v>
      </c>
      <c r="D1" s="105">
        <v>75</v>
      </c>
      <c r="E1" s="105">
        <v>76</v>
      </c>
      <c r="F1" s="105">
        <v>77</v>
      </c>
      <c r="G1" s="105">
        <v>78</v>
      </c>
      <c r="H1" s="106">
        <v>79</v>
      </c>
      <c r="I1" s="133">
        <v>80</v>
      </c>
      <c r="J1" s="106">
        <v>81</v>
      </c>
      <c r="K1" s="134">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13">
        <v>10</v>
      </c>
      <c r="B2" s="117">
        <v>0</v>
      </c>
      <c r="C2" s="117">
        <v>0</v>
      </c>
      <c r="D2" s="117">
        <v>0</v>
      </c>
      <c r="E2" s="117">
        <v>0</v>
      </c>
      <c r="F2" s="117">
        <v>0</v>
      </c>
      <c r="G2" s="117">
        <v>0</v>
      </c>
      <c r="H2" s="111">
        <v>0</v>
      </c>
      <c r="I2" s="135">
        <v>0</v>
      </c>
      <c r="J2" s="111">
        <v>0</v>
      </c>
      <c r="K2" s="136">
        <v>0</v>
      </c>
      <c r="L2" s="111">
        <v>0</v>
      </c>
      <c r="M2" s="111">
        <v>0</v>
      </c>
      <c r="N2" s="112">
        <v>0</v>
      </c>
      <c r="O2" s="112">
        <v>0</v>
      </c>
      <c r="P2" s="112">
        <v>0</v>
      </c>
      <c r="Q2" s="112">
        <v>0</v>
      </c>
      <c r="R2" s="112">
        <v>0</v>
      </c>
      <c r="S2" s="112">
        <v>0</v>
      </c>
      <c r="T2" s="111">
        <v>0</v>
      </c>
      <c r="U2" s="111">
        <v>0</v>
      </c>
      <c r="V2" s="111">
        <v>0</v>
      </c>
      <c r="W2" s="111">
        <v>0</v>
      </c>
      <c r="X2" s="111">
        <v>0</v>
      </c>
      <c r="Y2" s="111">
        <v>0</v>
      </c>
      <c r="Z2" s="112">
        <v>0</v>
      </c>
      <c r="AA2" s="112">
        <v>0</v>
      </c>
      <c r="AB2" s="112">
        <v>0</v>
      </c>
      <c r="AC2" s="112">
        <v>0</v>
      </c>
      <c r="AD2" s="112">
        <v>0</v>
      </c>
      <c r="AE2" s="112">
        <v>0</v>
      </c>
      <c r="AF2" s="111">
        <v>0</v>
      </c>
      <c r="AG2" s="111">
        <v>0</v>
      </c>
      <c r="AH2" s="111">
        <v>0</v>
      </c>
      <c r="AI2" s="111">
        <v>0</v>
      </c>
      <c r="AJ2" s="111">
        <v>0</v>
      </c>
      <c r="AK2" s="111">
        <v>0</v>
      </c>
      <c r="AL2" s="112">
        <v>0</v>
      </c>
      <c r="AM2" s="112">
        <v>0</v>
      </c>
      <c r="AN2" s="112">
        <v>0</v>
      </c>
      <c r="AO2" s="112">
        <v>0</v>
      </c>
      <c r="AP2" s="112">
        <v>0</v>
      </c>
      <c r="AQ2" s="112">
        <v>0</v>
      </c>
      <c r="AR2" s="111">
        <v>0</v>
      </c>
      <c r="AS2" s="111">
        <v>0</v>
      </c>
      <c r="AT2" s="111">
        <v>0</v>
      </c>
      <c r="AU2" s="111">
        <v>0</v>
      </c>
      <c r="AV2" s="111">
        <v>0</v>
      </c>
      <c r="AW2" s="111">
        <v>0</v>
      </c>
      <c r="AX2" s="112">
        <v>0</v>
      </c>
      <c r="AY2" s="112">
        <v>0</v>
      </c>
      <c r="AZ2" s="112">
        <v>0</v>
      </c>
      <c r="BA2" s="112">
        <v>0</v>
      </c>
      <c r="BB2" s="112">
        <v>0</v>
      </c>
      <c r="BC2" s="112">
        <v>0</v>
      </c>
      <c r="BD2" s="111">
        <v>0</v>
      </c>
      <c r="BE2" s="111">
        <v>0</v>
      </c>
      <c r="BF2" s="111">
        <v>0</v>
      </c>
      <c r="BG2" s="111">
        <v>0</v>
      </c>
      <c r="BH2" s="111">
        <v>0</v>
      </c>
      <c r="BI2" s="111">
        <v>0</v>
      </c>
      <c r="BJ2" s="112">
        <v>0</v>
      </c>
      <c r="BK2" s="112">
        <v>0</v>
      </c>
      <c r="BL2" s="112">
        <v>0</v>
      </c>
      <c r="BM2" s="112">
        <v>0</v>
      </c>
      <c r="BN2" s="112">
        <v>0</v>
      </c>
      <c r="BO2" s="112">
        <v>0</v>
      </c>
      <c r="BP2" s="111">
        <v>0</v>
      </c>
      <c r="BQ2" s="111">
        <v>0</v>
      </c>
      <c r="BR2" s="111">
        <v>0</v>
      </c>
      <c r="BS2" s="111">
        <v>0</v>
      </c>
      <c r="BT2" s="111">
        <v>0</v>
      </c>
      <c r="BU2" s="111">
        <v>0</v>
      </c>
    </row>
    <row r="3" spans="1:73" x14ac:dyDescent="0.25">
      <c r="A3" s="113">
        <v>11</v>
      </c>
      <c r="B3" s="117">
        <v>0</v>
      </c>
      <c r="C3" s="117">
        <v>0</v>
      </c>
      <c r="D3" s="117">
        <v>0</v>
      </c>
      <c r="E3" s="117">
        <v>0</v>
      </c>
      <c r="F3" s="117">
        <v>0</v>
      </c>
      <c r="G3" s="117">
        <v>0</v>
      </c>
      <c r="H3" s="111">
        <v>0</v>
      </c>
      <c r="I3" s="135">
        <v>0</v>
      </c>
      <c r="J3" s="111">
        <v>0</v>
      </c>
      <c r="K3" s="136">
        <v>0</v>
      </c>
      <c r="L3" s="111">
        <v>0</v>
      </c>
      <c r="M3" s="111">
        <v>0</v>
      </c>
      <c r="N3" s="112">
        <v>0</v>
      </c>
      <c r="O3" s="112">
        <v>0</v>
      </c>
      <c r="P3" s="112">
        <v>0</v>
      </c>
      <c r="Q3" s="112">
        <v>0</v>
      </c>
      <c r="R3" s="112">
        <v>0</v>
      </c>
      <c r="S3" s="112">
        <v>0</v>
      </c>
      <c r="T3" s="111">
        <v>0</v>
      </c>
      <c r="U3" s="111">
        <v>0</v>
      </c>
      <c r="V3" s="111">
        <v>0</v>
      </c>
      <c r="W3" s="111">
        <v>0</v>
      </c>
      <c r="X3" s="111">
        <v>0</v>
      </c>
      <c r="Y3" s="111">
        <v>0</v>
      </c>
      <c r="Z3" s="112">
        <v>0</v>
      </c>
      <c r="AA3" s="112">
        <v>0</v>
      </c>
      <c r="AB3" s="112">
        <v>0</v>
      </c>
      <c r="AC3" s="112">
        <v>0</v>
      </c>
      <c r="AD3" s="112">
        <v>0</v>
      </c>
      <c r="AE3" s="112">
        <v>0</v>
      </c>
      <c r="AF3" s="111">
        <v>0</v>
      </c>
      <c r="AG3" s="111">
        <v>0</v>
      </c>
      <c r="AH3" s="111">
        <v>0</v>
      </c>
      <c r="AI3" s="111">
        <v>0</v>
      </c>
      <c r="AJ3" s="111">
        <v>0</v>
      </c>
      <c r="AK3" s="111">
        <v>0</v>
      </c>
      <c r="AL3" s="112">
        <v>0</v>
      </c>
      <c r="AM3" s="112">
        <v>0</v>
      </c>
      <c r="AN3" s="112">
        <v>0</v>
      </c>
      <c r="AO3" s="112">
        <v>0</v>
      </c>
      <c r="AP3" s="112">
        <v>0</v>
      </c>
      <c r="AQ3" s="112">
        <v>0</v>
      </c>
      <c r="AR3" s="111">
        <v>0</v>
      </c>
      <c r="AS3" s="111">
        <v>0</v>
      </c>
      <c r="AT3" s="111">
        <v>0</v>
      </c>
      <c r="AU3" s="111">
        <v>0</v>
      </c>
      <c r="AV3" s="111">
        <v>0</v>
      </c>
      <c r="AW3" s="111">
        <v>0</v>
      </c>
      <c r="AX3" s="112">
        <v>0</v>
      </c>
      <c r="AY3" s="112">
        <v>0</v>
      </c>
      <c r="AZ3" s="112">
        <v>0</v>
      </c>
      <c r="BA3" s="112">
        <v>0</v>
      </c>
      <c r="BB3" s="112">
        <v>0</v>
      </c>
      <c r="BC3" s="112">
        <v>0</v>
      </c>
      <c r="BD3" s="111">
        <v>0</v>
      </c>
      <c r="BE3" s="111">
        <v>0</v>
      </c>
      <c r="BF3" s="111">
        <v>0</v>
      </c>
      <c r="BG3" s="111">
        <v>0</v>
      </c>
      <c r="BH3" s="111">
        <v>0</v>
      </c>
      <c r="BI3" s="111">
        <v>0</v>
      </c>
      <c r="BJ3" s="112">
        <v>0</v>
      </c>
      <c r="BK3" s="112">
        <v>0</v>
      </c>
      <c r="BL3" s="112">
        <v>0</v>
      </c>
      <c r="BM3" s="112">
        <v>0</v>
      </c>
      <c r="BN3" s="112">
        <v>0</v>
      </c>
      <c r="BO3" s="112">
        <v>0</v>
      </c>
      <c r="BP3" s="111">
        <v>0</v>
      </c>
      <c r="BQ3" s="111">
        <v>0</v>
      </c>
      <c r="BR3" s="111">
        <v>0</v>
      </c>
      <c r="BS3" s="111">
        <v>0</v>
      </c>
      <c r="BT3" s="111">
        <v>0</v>
      </c>
      <c r="BU3" s="111">
        <v>0</v>
      </c>
    </row>
    <row r="4" spans="1:73" x14ac:dyDescent="0.25">
      <c r="A4" s="113">
        <v>12</v>
      </c>
      <c r="B4" s="117">
        <v>0</v>
      </c>
      <c r="C4" s="117">
        <v>0</v>
      </c>
      <c r="D4" s="117">
        <v>0</v>
      </c>
      <c r="E4" s="117">
        <v>0</v>
      </c>
      <c r="F4" s="117">
        <v>0</v>
      </c>
      <c r="G4" s="117">
        <v>0</v>
      </c>
      <c r="H4" s="111">
        <v>0</v>
      </c>
      <c r="I4" s="135">
        <v>0</v>
      </c>
      <c r="J4" s="111">
        <v>0</v>
      </c>
      <c r="K4" s="136">
        <v>0</v>
      </c>
      <c r="L4" s="111">
        <v>0</v>
      </c>
      <c r="M4" s="111">
        <v>0</v>
      </c>
      <c r="N4" s="112">
        <v>0</v>
      </c>
      <c r="O4" s="112">
        <v>0</v>
      </c>
      <c r="P4" s="112">
        <v>0</v>
      </c>
      <c r="Q4" s="112">
        <v>0</v>
      </c>
      <c r="R4" s="112">
        <v>0</v>
      </c>
      <c r="S4" s="112">
        <v>0</v>
      </c>
      <c r="T4" s="111">
        <v>0</v>
      </c>
      <c r="U4" s="111">
        <v>0</v>
      </c>
      <c r="V4" s="111">
        <v>0</v>
      </c>
      <c r="W4" s="111">
        <v>0</v>
      </c>
      <c r="X4" s="111">
        <v>0</v>
      </c>
      <c r="Y4" s="111">
        <v>0</v>
      </c>
      <c r="Z4" s="112">
        <v>0</v>
      </c>
      <c r="AA4" s="112">
        <v>0</v>
      </c>
      <c r="AB4" s="112">
        <v>0</v>
      </c>
      <c r="AC4" s="112">
        <v>0</v>
      </c>
      <c r="AD4" s="112">
        <v>0</v>
      </c>
      <c r="AE4" s="112">
        <v>0</v>
      </c>
      <c r="AF4" s="111">
        <v>0</v>
      </c>
      <c r="AG4" s="111">
        <v>0</v>
      </c>
      <c r="AH4" s="111">
        <v>0</v>
      </c>
      <c r="AI4" s="111">
        <v>0</v>
      </c>
      <c r="AJ4" s="111">
        <v>0</v>
      </c>
      <c r="AK4" s="111">
        <v>0</v>
      </c>
      <c r="AL4" s="112">
        <v>0</v>
      </c>
      <c r="AM4" s="112">
        <v>0</v>
      </c>
      <c r="AN4" s="112">
        <v>0</v>
      </c>
      <c r="AO4" s="112">
        <v>0</v>
      </c>
      <c r="AP4" s="112">
        <v>0</v>
      </c>
      <c r="AQ4" s="112">
        <v>0</v>
      </c>
      <c r="AR4" s="111">
        <v>0</v>
      </c>
      <c r="AS4" s="111">
        <v>0</v>
      </c>
      <c r="AT4" s="111">
        <v>0</v>
      </c>
      <c r="AU4" s="111">
        <v>0</v>
      </c>
      <c r="AV4" s="111">
        <v>0</v>
      </c>
      <c r="AW4" s="111">
        <v>0</v>
      </c>
      <c r="AX4" s="112">
        <v>0</v>
      </c>
      <c r="AY4" s="112">
        <v>0</v>
      </c>
      <c r="AZ4" s="112">
        <v>0</v>
      </c>
      <c r="BA4" s="112">
        <v>0</v>
      </c>
      <c r="BB4" s="112">
        <v>0</v>
      </c>
      <c r="BC4" s="112">
        <v>0</v>
      </c>
      <c r="BD4" s="111">
        <v>0</v>
      </c>
      <c r="BE4" s="111">
        <v>0</v>
      </c>
      <c r="BF4" s="111">
        <v>0</v>
      </c>
      <c r="BG4" s="111">
        <v>0</v>
      </c>
      <c r="BH4" s="111">
        <v>0</v>
      </c>
      <c r="BI4" s="111">
        <v>0</v>
      </c>
      <c r="BJ4" s="112">
        <v>0</v>
      </c>
      <c r="BK4" s="112">
        <v>0</v>
      </c>
      <c r="BL4" s="112">
        <v>0</v>
      </c>
      <c r="BM4" s="112">
        <v>0</v>
      </c>
      <c r="BN4" s="112">
        <v>0</v>
      </c>
      <c r="BO4" s="112">
        <v>0</v>
      </c>
      <c r="BP4" s="111">
        <v>0</v>
      </c>
      <c r="BQ4" s="111">
        <v>0</v>
      </c>
      <c r="BR4" s="111">
        <v>0</v>
      </c>
      <c r="BS4" s="111">
        <v>0</v>
      </c>
      <c r="BT4" s="111">
        <v>0</v>
      </c>
      <c r="BU4" s="111">
        <v>0</v>
      </c>
    </row>
    <row r="5" spans="1:73" x14ac:dyDescent="0.25">
      <c r="A5" s="113">
        <v>13</v>
      </c>
      <c r="B5" s="117">
        <v>0</v>
      </c>
      <c r="C5" s="117">
        <v>0</v>
      </c>
      <c r="D5" s="117">
        <v>0</v>
      </c>
      <c r="E5" s="117">
        <v>0</v>
      </c>
      <c r="F5" s="117">
        <v>0</v>
      </c>
      <c r="G5" s="117">
        <v>0</v>
      </c>
      <c r="H5" s="111">
        <v>0</v>
      </c>
      <c r="I5" s="135">
        <v>0</v>
      </c>
      <c r="J5" s="111">
        <v>0</v>
      </c>
      <c r="K5" s="136">
        <v>0</v>
      </c>
      <c r="L5" s="111">
        <v>0</v>
      </c>
      <c r="M5" s="111">
        <v>0</v>
      </c>
      <c r="N5" s="112">
        <v>0</v>
      </c>
      <c r="O5" s="112">
        <v>0</v>
      </c>
      <c r="P5" s="112">
        <v>0</v>
      </c>
      <c r="Q5" s="112">
        <v>0</v>
      </c>
      <c r="R5" s="112">
        <v>0</v>
      </c>
      <c r="S5" s="112">
        <v>0</v>
      </c>
      <c r="T5" s="111">
        <v>0</v>
      </c>
      <c r="U5" s="111">
        <v>0</v>
      </c>
      <c r="V5" s="111">
        <v>0</v>
      </c>
      <c r="W5" s="111">
        <v>0</v>
      </c>
      <c r="X5" s="111">
        <v>0</v>
      </c>
      <c r="Y5" s="111">
        <v>0</v>
      </c>
      <c r="Z5" s="112">
        <v>0</v>
      </c>
      <c r="AA5" s="112">
        <v>0</v>
      </c>
      <c r="AB5" s="112">
        <v>0</v>
      </c>
      <c r="AC5" s="112">
        <v>0</v>
      </c>
      <c r="AD5" s="112">
        <v>0</v>
      </c>
      <c r="AE5" s="112">
        <v>0</v>
      </c>
      <c r="AF5" s="111">
        <v>0</v>
      </c>
      <c r="AG5" s="111">
        <v>0</v>
      </c>
      <c r="AH5" s="111">
        <v>0</v>
      </c>
      <c r="AI5" s="111">
        <v>0</v>
      </c>
      <c r="AJ5" s="111">
        <v>0</v>
      </c>
      <c r="AK5" s="111">
        <v>0</v>
      </c>
      <c r="AL5" s="112">
        <v>0</v>
      </c>
      <c r="AM5" s="112">
        <v>0</v>
      </c>
      <c r="AN5" s="112">
        <v>0</v>
      </c>
      <c r="AO5" s="112">
        <v>0</v>
      </c>
      <c r="AP5" s="112">
        <v>0</v>
      </c>
      <c r="AQ5" s="112">
        <v>0</v>
      </c>
      <c r="AR5" s="111">
        <v>0</v>
      </c>
      <c r="AS5" s="111">
        <v>0</v>
      </c>
      <c r="AT5" s="111">
        <v>0</v>
      </c>
      <c r="AU5" s="111">
        <v>0</v>
      </c>
      <c r="AV5" s="111">
        <v>0</v>
      </c>
      <c r="AW5" s="111">
        <v>0</v>
      </c>
      <c r="AX5" s="112">
        <v>0</v>
      </c>
      <c r="AY5" s="112">
        <v>0</v>
      </c>
      <c r="AZ5" s="112">
        <v>0</v>
      </c>
      <c r="BA5" s="112">
        <v>0</v>
      </c>
      <c r="BB5" s="112">
        <v>0</v>
      </c>
      <c r="BC5" s="112">
        <v>0</v>
      </c>
      <c r="BD5" s="111">
        <v>0</v>
      </c>
      <c r="BE5" s="111">
        <v>0</v>
      </c>
      <c r="BF5" s="111">
        <v>0</v>
      </c>
      <c r="BG5" s="111">
        <v>0</v>
      </c>
      <c r="BH5" s="111">
        <v>0</v>
      </c>
      <c r="BI5" s="111">
        <v>0</v>
      </c>
      <c r="BJ5" s="112">
        <v>0</v>
      </c>
      <c r="BK5" s="112">
        <v>0</v>
      </c>
      <c r="BL5" s="112">
        <v>0</v>
      </c>
      <c r="BM5" s="112">
        <v>0</v>
      </c>
      <c r="BN5" s="112">
        <v>0</v>
      </c>
      <c r="BO5" s="112">
        <v>0</v>
      </c>
      <c r="BP5" s="111">
        <v>0</v>
      </c>
      <c r="BQ5" s="111">
        <v>0</v>
      </c>
      <c r="BR5" s="111">
        <v>0</v>
      </c>
      <c r="BS5" s="111">
        <v>0</v>
      </c>
      <c r="BT5" s="111">
        <v>0</v>
      </c>
      <c r="BU5" s="111">
        <v>0</v>
      </c>
    </row>
    <row r="6" spans="1:73" x14ac:dyDescent="0.25">
      <c r="A6" s="113">
        <v>14</v>
      </c>
      <c r="B6" s="117">
        <v>0</v>
      </c>
      <c r="C6" s="117">
        <v>0</v>
      </c>
      <c r="D6" s="117">
        <v>0</v>
      </c>
      <c r="E6" s="117">
        <v>0</v>
      </c>
      <c r="F6" s="117">
        <v>0</v>
      </c>
      <c r="G6" s="117">
        <v>0</v>
      </c>
      <c r="H6" s="111">
        <v>0</v>
      </c>
      <c r="I6" s="135">
        <v>0</v>
      </c>
      <c r="J6" s="111">
        <v>0</v>
      </c>
      <c r="K6" s="136">
        <v>0</v>
      </c>
      <c r="L6" s="111">
        <v>0</v>
      </c>
      <c r="M6" s="111">
        <v>0</v>
      </c>
      <c r="N6" s="112">
        <v>0</v>
      </c>
      <c r="O6" s="112">
        <v>0</v>
      </c>
      <c r="P6" s="112">
        <v>0</v>
      </c>
      <c r="Q6" s="112">
        <v>0</v>
      </c>
      <c r="R6" s="112">
        <v>0</v>
      </c>
      <c r="S6" s="112">
        <v>0</v>
      </c>
      <c r="T6" s="111">
        <v>0</v>
      </c>
      <c r="U6" s="111">
        <v>0</v>
      </c>
      <c r="V6" s="111">
        <v>0</v>
      </c>
      <c r="W6" s="111">
        <v>0</v>
      </c>
      <c r="X6" s="111">
        <v>0</v>
      </c>
      <c r="Y6" s="111">
        <v>0</v>
      </c>
      <c r="Z6" s="112">
        <v>0</v>
      </c>
      <c r="AA6" s="112">
        <v>0</v>
      </c>
      <c r="AB6" s="112">
        <v>0</v>
      </c>
      <c r="AC6" s="112">
        <v>0</v>
      </c>
      <c r="AD6" s="112">
        <v>0</v>
      </c>
      <c r="AE6" s="112">
        <v>0</v>
      </c>
      <c r="AF6" s="111">
        <v>0</v>
      </c>
      <c r="AG6" s="111">
        <v>0</v>
      </c>
      <c r="AH6" s="111">
        <v>0</v>
      </c>
      <c r="AI6" s="111">
        <v>0</v>
      </c>
      <c r="AJ6" s="111">
        <v>0</v>
      </c>
      <c r="AK6" s="111">
        <v>0</v>
      </c>
      <c r="AL6" s="112">
        <v>0</v>
      </c>
      <c r="AM6" s="112">
        <v>0</v>
      </c>
      <c r="AN6" s="112">
        <v>0</v>
      </c>
      <c r="AO6" s="112">
        <v>0</v>
      </c>
      <c r="AP6" s="112">
        <v>0</v>
      </c>
      <c r="AQ6" s="112">
        <v>0</v>
      </c>
      <c r="AR6" s="111">
        <v>0</v>
      </c>
      <c r="AS6" s="111">
        <v>0</v>
      </c>
      <c r="AT6" s="111">
        <v>0</v>
      </c>
      <c r="AU6" s="111">
        <v>0</v>
      </c>
      <c r="AV6" s="111">
        <v>0</v>
      </c>
      <c r="AW6" s="111">
        <v>0</v>
      </c>
      <c r="AX6" s="112">
        <v>0</v>
      </c>
      <c r="AY6" s="112">
        <v>0</v>
      </c>
      <c r="AZ6" s="112">
        <v>0</v>
      </c>
      <c r="BA6" s="112">
        <v>0</v>
      </c>
      <c r="BB6" s="112">
        <v>0</v>
      </c>
      <c r="BC6" s="112">
        <v>0</v>
      </c>
      <c r="BD6" s="111">
        <v>0</v>
      </c>
      <c r="BE6" s="111">
        <v>0</v>
      </c>
      <c r="BF6" s="111">
        <v>0</v>
      </c>
      <c r="BG6" s="111">
        <v>0</v>
      </c>
      <c r="BH6" s="111">
        <v>0</v>
      </c>
      <c r="BI6" s="111">
        <v>0</v>
      </c>
      <c r="BJ6" s="112">
        <v>0</v>
      </c>
      <c r="BK6" s="112">
        <v>0</v>
      </c>
      <c r="BL6" s="112">
        <v>0</v>
      </c>
      <c r="BM6" s="112">
        <v>0</v>
      </c>
      <c r="BN6" s="112">
        <v>0</v>
      </c>
      <c r="BO6" s="112">
        <v>0</v>
      </c>
      <c r="BP6" s="111">
        <v>0</v>
      </c>
      <c r="BQ6" s="111">
        <v>0</v>
      </c>
      <c r="BR6" s="111">
        <v>0</v>
      </c>
      <c r="BS6" s="111">
        <v>0</v>
      </c>
      <c r="BT6" s="111">
        <v>0</v>
      </c>
      <c r="BU6" s="111">
        <v>0</v>
      </c>
    </row>
    <row r="7" spans="1:73" x14ac:dyDescent="0.25">
      <c r="A7" s="113">
        <v>15</v>
      </c>
      <c r="B7" s="117">
        <v>0</v>
      </c>
      <c r="C7" s="117">
        <v>0</v>
      </c>
      <c r="D7" s="117">
        <v>0</v>
      </c>
      <c r="E7" s="117">
        <v>0</v>
      </c>
      <c r="F7" s="117">
        <v>0</v>
      </c>
      <c r="G7" s="117">
        <v>0</v>
      </c>
      <c r="H7" s="111">
        <v>0</v>
      </c>
      <c r="I7" s="135">
        <v>0</v>
      </c>
      <c r="J7" s="111">
        <v>0</v>
      </c>
      <c r="K7" s="136">
        <v>0</v>
      </c>
      <c r="L7" s="111">
        <v>0</v>
      </c>
      <c r="M7" s="111">
        <v>0</v>
      </c>
      <c r="N7" s="112">
        <v>0</v>
      </c>
      <c r="O7" s="112">
        <v>0</v>
      </c>
      <c r="P7" s="112">
        <v>0</v>
      </c>
      <c r="Q7" s="112">
        <v>0</v>
      </c>
      <c r="R7" s="112">
        <v>0</v>
      </c>
      <c r="S7" s="112">
        <v>0</v>
      </c>
      <c r="T7" s="111">
        <v>0</v>
      </c>
      <c r="U7" s="111">
        <v>0</v>
      </c>
      <c r="V7" s="111">
        <v>0</v>
      </c>
      <c r="W7" s="111">
        <v>0</v>
      </c>
      <c r="X7" s="111">
        <v>0</v>
      </c>
      <c r="Y7" s="111">
        <v>0</v>
      </c>
      <c r="Z7" s="112">
        <v>0</v>
      </c>
      <c r="AA7" s="112">
        <v>0</v>
      </c>
      <c r="AB7" s="112">
        <v>0</v>
      </c>
      <c r="AC7" s="112">
        <v>0</v>
      </c>
      <c r="AD7" s="112">
        <v>0</v>
      </c>
      <c r="AE7" s="112">
        <v>0</v>
      </c>
      <c r="AF7" s="111">
        <v>0</v>
      </c>
      <c r="AG7" s="111">
        <v>0</v>
      </c>
      <c r="AH7" s="111">
        <v>0</v>
      </c>
      <c r="AI7" s="111">
        <v>0</v>
      </c>
      <c r="AJ7" s="111">
        <v>0</v>
      </c>
      <c r="AK7" s="111">
        <v>0</v>
      </c>
      <c r="AL7" s="112">
        <v>0</v>
      </c>
      <c r="AM7" s="112">
        <v>0</v>
      </c>
      <c r="AN7" s="112">
        <v>0</v>
      </c>
      <c r="AO7" s="112">
        <v>0</v>
      </c>
      <c r="AP7" s="112">
        <v>0</v>
      </c>
      <c r="AQ7" s="112">
        <v>0</v>
      </c>
      <c r="AR7" s="111">
        <v>0</v>
      </c>
      <c r="AS7" s="111">
        <v>0</v>
      </c>
      <c r="AT7" s="111">
        <v>0</v>
      </c>
      <c r="AU7" s="111">
        <v>0</v>
      </c>
      <c r="AV7" s="111">
        <v>0</v>
      </c>
      <c r="AW7" s="111">
        <v>0</v>
      </c>
      <c r="AX7" s="112">
        <v>0</v>
      </c>
      <c r="AY7" s="112">
        <v>0</v>
      </c>
      <c r="AZ7" s="112">
        <v>0</v>
      </c>
      <c r="BA7" s="112">
        <v>0</v>
      </c>
      <c r="BB7" s="112">
        <v>0</v>
      </c>
      <c r="BC7" s="112">
        <v>0</v>
      </c>
      <c r="BD7" s="111">
        <v>0</v>
      </c>
      <c r="BE7" s="111">
        <v>0</v>
      </c>
      <c r="BF7" s="111">
        <v>0</v>
      </c>
      <c r="BG7" s="111">
        <v>0</v>
      </c>
      <c r="BH7" s="111">
        <v>0</v>
      </c>
      <c r="BI7" s="111">
        <v>0</v>
      </c>
      <c r="BJ7" s="112">
        <v>0</v>
      </c>
      <c r="BK7" s="112">
        <v>0</v>
      </c>
      <c r="BL7" s="112">
        <v>0</v>
      </c>
      <c r="BM7" s="112">
        <v>0</v>
      </c>
      <c r="BN7" s="112">
        <v>0</v>
      </c>
      <c r="BO7" s="112">
        <v>0</v>
      </c>
      <c r="BP7" s="111">
        <v>0</v>
      </c>
      <c r="BQ7" s="111">
        <v>0</v>
      </c>
      <c r="BR7" s="111">
        <v>0</v>
      </c>
      <c r="BS7" s="111">
        <v>0</v>
      </c>
      <c r="BT7" s="111">
        <v>0</v>
      </c>
      <c r="BU7" s="111">
        <v>0</v>
      </c>
    </row>
    <row r="8" spans="1:73" x14ac:dyDescent="0.25">
      <c r="A8" s="113">
        <v>16</v>
      </c>
      <c r="B8" s="112">
        <v>1</v>
      </c>
      <c r="C8" s="112">
        <v>1</v>
      </c>
      <c r="D8" s="112">
        <v>1</v>
      </c>
      <c r="E8" s="112">
        <v>1</v>
      </c>
      <c r="F8" s="112">
        <v>1</v>
      </c>
      <c r="G8" s="112">
        <v>1</v>
      </c>
      <c r="H8" s="111">
        <v>0</v>
      </c>
      <c r="I8" s="135">
        <v>0</v>
      </c>
      <c r="J8" s="111">
        <v>0</v>
      </c>
      <c r="K8" s="136">
        <v>0</v>
      </c>
      <c r="L8" s="111">
        <v>0</v>
      </c>
      <c r="M8" s="111">
        <v>0</v>
      </c>
      <c r="N8" s="112">
        <v>0</v>
      </c>
      <c r="O8" s="112">
        <v>0</v>
      </c>
      <c r="P8" s="112">
        <v>0</v>
      </c>
      <c r="Q8" s="112">
        <v>0</v>
      </c>
      <c r="R8" s="112">
        <v>0</v>
      </c>
      <c r="S8" s="112">
        <v>0</v>
      </c>
      <c r="T8" s="111">
        <v>0</v>
      </c>
      <c r="U8" s="111">
        <v>0</v>
      </c>
      <c r="V8" s="111">
        <v>0</v>
      </c>
      <c r="W8" s="111">
        <v>0</v>
      </c>
      <c r="X8" s="111">
        <v>0</v>
      </c>
      <c r="Y8" s="111">
        <v>0</v>
      </c>
      <c r="Z8" s="112">
        <v>0</v>
      </c>
      <c r="AA8" s="112">
        <v>0</v>
      </c>
      <c r="AB8" s="112">
        <v>0</v>
      </c>
      <c r="AC8" s="112">
        <v>0</v>
      </c>
      <c r="AD8" s="112">
        <v>0</v>
      </c>
      <c r="AE8" s="112">
        <v>0</v>
      </c>
      <c r="AF8" s="111">
        <v>0</v>
      </c>
      <c r="AG8" s="111">
        <v>0</v>
      </c>
      <c r="AH8" s="111">
        <v>0</v>
      </c>
      <c r="AI8" s="111">
        <v>0</v>
      </c>
      <c r="AJ8" s="111">
        <v>0</v>
      </c>
      <c r="AK8" s="111">
        <v>0</v>
      </c>
      <c r="AL8" s="112">
        <v>0</v>
      </c>
      <c r="AM8" s="112">
        <v>0</v>
      </c>
      <c r="AN8" s="112">
        <v>0</v>
      </c>
      <c r="AO8" s="112">
        <v>0</v>
      </c>
      <c r="AP8" s="112">
        <v>0</v>
      </c>
      <c r="AQ8" s="112">
        <v>0</v>
      </c>
      <c r="AR8" s="111">
        <v>0</v>
      </c>
      <c r="AS8" s="111">
        <v>0</v>
      </c>
      <c r="AT8" s="111">
        <v>0</v>
      </c>
      <c r="AU8" s="111">
        <v>0</v>
      </c>
      <c r="AV8" s="111">
        <v>0</v>
      </c>
      <c r="AW8" s="111">
        <v>0</v>
      </c>
      <c r="AX8" s="112">
        <v>0</v>
      </c>
      <c r="AY8" s="112">
        <v>0</v>
      </c>
      <c r="AZ8" s="112">
        <v>0</v>
      </c>
      <c r="BA8" s="112">
        <v>0</v>
      </c>
      <c r="BB8" s="112">
        <v>0</v>
      </c>
      <c r="BC8" s="112">
        <v>0</v>
      </c>
      <c r="BD8" s="111">
        <v>0</v>
      </c>
      <c r="BE8" s="111">
        <v>0</v>
      </c>
      <c r="BF8" s="111">
        <v>0</v>
      </c>
      <c r="BG8" s="111">
        <v>0</v>
      </c>
      <c r="BH8" s="111">
        <v>0</v>
      </c>
      <c r="BI8" s="111">
        <v>0</v>
      </c>
      <c r="BJ8" s="112">
        <v>0</v>
      </c>
      <c r="BK8" s="112">
        <v>0</v>
      </c>
      <c r="BL8" s="112">
        <v>0</v>
      </c>
      <c r="BM8" s="112">
        <v>0</v>
      </c>
      <c r="BN8" s="112">
        <v>0</v>
      </c>
      <c r="BO8" s="112">
        <v>0</v>
      </c>
      <c r="BP8" s="111">
        <v>0</v>
      </c>
      <c r="BQ8" s="111">
        <v>0</v>
      </c>
      <c r="BR8" s="111">
        <v>0</v>
      </c>
      <c r="BS8" s="111">
        <v>0</v>
      </c>
      <c r="BT8" s="111">
        <v>0</v>
      </c>
      <c r="BU8" s="111">
        <v>0</v>
      </c>
    </row>
    <row r="9" spans="1:73" x14ac:dyDescent="0.25">
      <c r="A9" s="113">
        <v>17</v>
      </c>
      <c r="B9" s="112">
        <v>1</v>
      </c>
      <c r="C9" s="112">
        <v>1</v>
      </c>
      <c r="D9" s="112">
        <v>1</v>
      </c>
      <c r="E9" s="112">
        <v>1</v>
      </c>
      <c r="F9" s="112">
        <v>1</v>
      </c>
      <c r="G9" s="112">
        <v>1</v>
      </c>
      <c r="H9" s="116">
        <v>0</v>
      </c>
      <c r="I9" s="137">
        <v>0</v>
      </c>
      <c r="J9" s="116">
        <v>0</v>
      </c>
      <c r="K9" s="138">
        <v>0</v>
      </c>
      <c r="L9" s="116">
        <v>0</v>
      </c>
      <c r="M9" s="116">
        <v>0</v>
      </c>
      <c r="N9" s="112">
        <v>0</v>
      </c>
      <c r="O9" s="112">
        <v>0</v>
      </c>
      <c r="P9" s="112">
        <v>0</v>
      </c>
      <c r="Q9" s="112">
        <v>0</v>
      </c>
      <c r="R9" s="112">
        <v>0</v>
      </c>
      <c r="S9" s="112">
        <v>0</v>
      </c>
      <c r="T9" s="111">
        <v>0</v>
      </c>
      <c r="U9" s="111">
        <v>0</v>
      </c>
      <c r="V9" s="111">
        <v>0</v>
      </c>
      <c r="W9" s="111">
        <v>0</v>
      </c>
      <c r="X9" s="111">
        <v>0</v>
      </c>
      <c r="Y9" s="111">
        <v>0</v>
      </c>
      <c r="Z9" s="112">
        <v>0</v>
      </c>
      <c r="AA9" s="112">
        <v>0</v>
      </c>
      <c r="AB9" s="112">
        <v>0</v>
      </c>
      <c r="AC9" s="112">
        <v>0</v>
      </c>
      <c r="AD9" s="112">
        <v>0</v>
      </c>
      <c r="AE9" s="112">
        <v>0</v>
      </c>
      <c r="AF9" s="111">
        <v>0</v>
      </c>
      <c r="AG9" s="111">
        <v>0</v>
      </c>
      <c r="AH9" s="111">
        <v>0</v>
      </c>
      <c r="AI9" s="111">
        <v>0</v>
      </c>
      <c r="AJ9" s="111">
        <v>0</v>
      </c>
      <c r="AK9" s="111">
        <v>0</v>
      </c>
      <c r="AL9" s="112">
        <v>0</v>
      </c>
      <c r="AM9" s="112">
        <v>0</v>
      </c>
      <c r="AN9" s="112">
        <v>0</v>
      </c>
      <c r="AO9" s="112">
        <v>0</v>
      </c>
      <c r="AP9" s="112">
        <v>0</v>
      </c>
      <c r="AQ9" s="112">
        <v>0</v>
      </c>
      <c r="AR9" s="111">
        <v>0</v>
      </c>
      <c r="AS9" s="111">
        <v>0</v>
      </c>
      <c r="AT9" s="111">
        <v>0</v>
      </c>
      <c r="AU9" s="111">
        <v>0</v>
      </c>
      <c r="AV9" s="111">
        <v>0</v>
      </c>
      <c r="AW9" s="111">
        <v>0</v>
      </c>
      <c r="AX9" s="112">
        <v>0</v>
      </c>
      <c r="AY9" s="112">
        <v>0</v>
      </c>
      <c r="AZ9" s="112">
        <v>0</v>
      </c>
      <c r="BA9" s="112">
        <v>0</v>
      </c>
      <c r="BB9" s="112">
        <v>0</v>
      </c>
      <c r="BC9" s="112">
        <v>0</v>
      </c>
      <c r="BD9" s="111">
        <v>0</v>
      </c>
      <c r="BE9" s="111">
        <v>0</v>
      </c>
      <c r="BF9" s="111">
        <v>0</v>
      </c>
      <c r="BG9" s="111">
        <v>0</v>
      </c>
      <c r="BH9" s="111">
        <v>0</v>
      </c>
      <c r="BI9" s="111">
        <v>0</v>
      </c>
      <c r="BJ9" s="112">
        <v>0</v>
      </c>
      <c r="BK9" s="112">
        <v>0</v>
      </c>
      <c r="BL9" s="112">
        <v>0</v>
      </c>
      <c r="BM9" s="112">
        <v>0</v>
      </c>
      <c r="BN9" s="112">
        <v>0</v>
      </c>
      <c r="BO9" s="112">
        <v>0</v>
      </c>
      <c r="BP9" s="111">
        <v>0</v>
      </c>
      <c r="BQ9" s="111">
        <v>0</v>
      </c>
      <c r="BR9" s="111">
        <v>0</v>
      </c>
      <c r="BS9" s="111">
        <v>0</v>
      </c>
      <c r="BT9" s="111">
        <v>0</v>
      </c>
      <c r="BU9" s="111">
        <v>0</v>
      </c>
    </row>
    <row r="10" spans="1:73" x14ac:dyDescent="0.25">
      <c r="A10" s="113">
        <v>18</v>
      </c>
      <c r="B10" s="112">
        <v>2</v>
      </c>
      <c r="C10" s="112">
        <v>2</v>
      </c>
      <c r="D10" s="112">
        <v>2</v>
      </c>
      <c r="E10" s="112">
        <v>2</v>
      </c>
      <c r="F10" s="112">
        <v>2</v>
      </c>
      <c r="G10" s="112">
        <v>2</v>
      </c>
      <c r="H10" s="111">
        <v>1</v>
      </c>
      <c r="I10" s="135">
        <v>1</v>
      </c>
      <c r="J10" s="111">
        <v>1</v>
      </c>
      <c r="K10" s="136">
        <v>1</v>
      </c>
      <c r="L10" s="111">
        <v>1</v>
      </c>
      <c r="M10" s="111">
        <v>1</v>
      </c>
      <c r="N10" s="112">
        <v>0</v>
      </c>
      <c r="O10" s="112">
        <v>0</v>
      </c>
      <c r="P10" s="112">
        <v>0</v>
      </c>
      <c r="Q10" s="112">
        <v>0</v>
      </c>
      <c r="R10" s="112">
        <v>0</v>
      </c>
      <c r="S10" s="112">
        <v>0</v>
      </c>
      <c r="T10" s="111">
        <v>0</v>
      </c>
      <c r="U10" s="111">
        <v>0</v>
      </c>
      <c r="V10" s="111">
        <v>0</v>
      </c>
      <c r="W10" s="111">
        <v>0</v>
      </c>
      <c r="X10" s="111">
        <v>0</v>
      </c>
      <c r="Y10" s="111">
        <v>0</v>
      </c>
      <c r="Z10" s="112">
        <v>0</v>
      </c>
      <c r="AA10" s="112">
        <v>0</v>
      </c>
      <c r="AB10" s="112">
        <v>0</v>
      </c>
      <c r="AC10" s="112">
        <v>0</v>
      </c>
      <c r="AD10" s="112">
        <v>0</v>
      </c>
      <c r="AE10" s="112">
        <v>0</v>
      </c>
      <c r="AF10" s="111">
        <v>0</v>
      </c>
      <c r="AG10" s="111">
        <v>0</v>
      </c>
      <c r="AH10" s="111">
        <v>0</v>
      </c>
      <c r="AI10" s="111">
        <v>0</v>
      </c>
      <c r="AJ10" s="111">
        <v>0</v>
      </c>
      <c r="AK10" s="111">
        <v>0</v>
      </c>
      <c r="AL10" s="112">
        <v>0</v>
      </c>
      <c r="AM10" s="112">
        <v>0</v>
      </c>
      <c r="AN10" s="112">
        <v>0</v>
      </c>
      <c r="AO10" s="112">
        <v>0</v>
      </c>
      <c r="AP10" s="112">
        <v>0</v>
      </c>
      <c r="AQ10" s="112">
        <v>0</v>
      </c>
      <c r="AR10" s="111">
        <v>0</v>
      </c>
      <c r="AS10" s="111">
        <v>0</v>
      </c>
      <c r="AT10" s="111">
        <v>0</v>
      </c>
      <c r="AU10" s="111">
        <v>0</v>
      </c>
      <c r="AV10" s="111">
        <v>0</v>
      </c>
      <c r="AW10" s="111">
        <v>0</v>
      </c>
      <c r="AX10" s="112">
        <v>0</v>
      </c>
      <c r="AY10" s="112">
        <v>0</v>
      </c>
      <c r="AZ10" s="112">
        <v>0</v>
      </c>
      <c r="BA10" s="112">
        <v>0</v>
      </c>
      <c r="BB10" s="112">
        <v>0</v>
      </c>
      <c r="BC10" s="112">
        <v>0</v>
      </c>
      <c r="BD10" s="111">
        <v>0</v>
      </c>
      <c r="BE10" s="111">
        <v>0</v>
      </c>
      <c r="BF10" s="111">
        <v>0</v>
      </c>
      <c r="BG10" s="111">
        <v>0</v>
      </c>
      <c r="BH10" s="111">
        <v>0</v>
      </c>
      <c r="BI10" s="111">
        <v>0</v>
      </c>
      <c r="BJ10" s="112">
        <v>0</v>
      </c>
      <c r="BK10" s="112">
        <v>0</v>
      </c>
      <c r="BL10" s="112">
        <v>0</v>
      </c>
      <c r="BM10" s="112">
        <v>0</v>
      </c>
      <c r="BN10" s="112">
        <v>0</v>
      </c>
      <c r="BO10" s="112">
        <v>0</v>
      </c>
      <c r="BP10" s="111">
        <v>0</v>
      </c>
      <c r="BQ10" s="111">
        <v>0</v>
      </c>
      <c r="BR10" s="111">
        <v>0</v>
      </c>
      <c r="BS10" s="111">
        <v>0</v>
      </c>
      <c r="BT10" s="111">
        <v>0</v>
      </c>
      <c r="BU10" s="111">
        <v>0</v>
      </c>
    </row>
    <row r="11" spans="1:73" x14ac:dyDescent="0.25">
      <c r="A11" s="113">
        <v>19</v>
      </c>
      <c r="B11" s="112">
        <v>2</v>
      </c>
      <c r="C11" s="112">
        <v>2</v>
      </c>
      <c r="D11" s="112">
        <v>2</v>
      </c>
      <c r="E11" s="112">
        <v>2</v>
      </c>
      <c r="F11" s="112">
        <v>2</v>
      </c>
      <c r="G11" s="112">
        <v>2</v>
      </c>
      <c r="H11" s="111">
        <v>1</v>
      </c>
      <c r="I11" s="135">
        <v>1</v>
      </c>
      <c r="J11" s="111">
        <v>1</v>
      </c>
      <c r="K11" s="136">
        <v>1</v>
      </c>
      <c r="L11" s="111">
        <v>1</v>
      </c>
      <c r="M11" s="111">
        <v>1</v>
      </c>
      <c r="N11" s="112">
        <v>0</v>
      </c>
      <c r="O11" s="112">
        <v>0</v>
      </c>
      <c r="P11" s="112">
        <v>0</v>
      </c>
      <c r="Q11" s="112">
        <v>0</v>
      </c>
      <c r="R11" s="112">
        <v>0</v>
      </c>
      <c r="S11" s="112">
        <v>0</v>
      </c>
      <c r="T11" s="111">
        <v>0</v>
      </c>
      <c r="U11" s="111">
        <v>0</v>
      </c>
      <c r="V11" s="111">
        <v>0</v>
      </c>
      <c r="W11" s="111">
        <v>0</v>
      </c>
      <c r="X11" s="111">
        <v>0</v>
      </c>
      <c r="Y11" s="111">
        <v>0</v>
      </c>
      <c r="Z11" s="112">
        <v>0</v>
      </c>
      <c r="AA11" s="112">
        <v>0</v>
      </c>
      <c r="AB11" s="112">
        <v>0</v>
      </c>
      <c r="AC11" s="112">
        <v>0</v>
      </c>
      <c r="AD11" s="112">
        <v>0</v>
      </c>
      <c r="AE11" s="112">
        <v>0</v>
      </c>
      <c r="AF11" s="111">
        <v>0</v>
      </c>
      <c r="AG11" s="111">
        <v>0</v>
      </c>
      <c r="AH11" s="111">
        <v>0</v>
      </c>
      <c r="AI11" s="111">
        <v>0</v>
      </c>
      <c r="AJ11" s="111">
        <v>0</v>
      </c>
      <c r="AK11" s="111">
        <v>0</v>
      </c>
      <c r="AL11" s="112">
        <v>0</v>
      </c>
      <c r="AM11" s="112">
        <v>0</v>
      </c>
      <c r="AN11" s="112">
        <v>0</v>
      </c>
      <c r="AO11" s="112">
        <v>0</v>
      </c>
      <c r="AP11" s="112">
        <v>0</v>
      </c>
      <c r="AQ11" s="112">
        <v>0</v>
      </c>
      <c r="AR11" s="111">
        <v>0</v>
      </c>
      <c r="AS11" s="111">
        <v>0</v>
      </c>
      <c r="AT11" s="111">
        <v>0</v>
      </c>
      <c r="AU11" s="111">
        <v>0</v>
      </c>
      <c r="AV11" s="111">
        <v>0</v>
      </c>
      <c r="AW11" s="111">
        <v>0</v>
      </c>
      <c r="AX11" s="112">
        <v>0</v>
      </c>
      <c r="AY11" s="112">
        <v>0</v>
      </c>
      <c r="AZ11" s="112">
        <v>0</v>
      </c>
      <c r="BA11" s="112">
        <v>0</v>
      </c>
      <c r="BB11" s="112">
        <v>0</v>
      </c>
      <c r="BC11" s="112">
        <v>0</v>
      </c>
      <c r="BD11" s="111">
        <v>0</v>
      </c>
      <c r="BE11" s="111">
        <v>0</v>
      </c>
      <c r="BF11" s="111">
        <v>0</v>
      </c>
      <c r="BG11" s="111">
        <v>0</v>
      </c>
      <c r="BH11" s="111">
        <v>0</v>
      </c>
      <c r="BI11" s="111">
        <v>0</v>
      </c>
      <c r="BJ11" s="112">
        <v>0</v>
      </c>
      <c r="BK11" s="112">
        <v>0</v>
      </c>
      <c r="BL11" s="112">
        <v>0</v>
      </c>
      <c r="BM11" s="112">
        <v>0</v>
      </c>
      <c r="BN11" s="112">
        <v>0</v>
      </c>
      <c r="BO11" s="112">
        <v>0</v>
      </c>
      <c r="BP11" s="111">
        <v>0</v>
      </c>
      <c r="BQ11" s="111">
        <v>0</v>
      </c>
      <c r="BR11" s="111">
        <v>0</v>
      </c>
      <c r="BS11" s="111">
        <v>0</v>
      </c>
      <c r="BT11" s="111">
        <v>0</v>
      </c>
      <c r="BU11" s="111">
        <v>0</v>
      </c>
    </row>
    <row r="12" spans="1:73" x14ac:dyDescent="0.25">
      <c r="A12" s="113">
        <v>20</v>
      </c>
      <c r="B12" s="112">
        <v>3</v>
      </c>
      <c r="C12" s="112">
        <v>3</v>
      </c>
      <c r="D12" s="112">
        <v>3</v>
      </c>
      <c r="E12" s="112">
        <v>3</v>
      </c>
      <c r="F12" s="112">
        <v>3</v>
      </c>
      <c r="G12" s="112">
        <v>3</v>
      </c>
      <c r="H12" s="111">
        <v>2</v>
      </c>
      <c r="I12" s="135">
        <v>2</v>
      </c>
      <c r="J12" s="111">
        <v>2</v>
      </c>
      <c r="K12" s="136">
        <v>2</v>
      </c>
      <c r="L12" s="111">
        <v>2</v>
      </c>
      <c r="M12" s="111">
        <v>2</v>
      </c>
      <c r="N12" s="117">
        <v>0</v>
      </c>
      <c r="O12" s="117">
        <v>0</v>
      </c>
      <c r="P12" s="117">
        <v>0</v>
      </c>
      <c r="Q12" s="117">
        <v>0</v>
      </c>
      <c r="R12" s="117">
        <v>0</v>
      </c>
      <c r="S12" s="117">
        <v>0</v>
      </c>
      <c r="T12" s="111">
        <v>0</v>
      </c>
      <c r="U12" s="111">
        <v>0</v>
      </c>
      <c r="V12" s="111">
        <v>0</v>
      </c>
      <c r="W12" s="111">
        <v>0</v>
      </c>
      <c r="X12" s="111">
        <v>0</v>
      </c>
      <c r="Y12" s="111">
        <v>0</v>
      </c>
      <c r="Z12" s="112">
        <v>0</v>
      </c>
      <c r="AA12" s="112">
        <v>0</v>
      </c>
      <c r="AB12" s="112">
        <v>0</v>
      </c>
      <c r="AC12" s="112">
        <v>0</v>
      </c>
      <c r="AD12" s="112">
        <v>0</v>
      </c>
      <c r="AE12" s="112">
        <v>0</v>
      </c>
      <c r="AF12" s="111">
        <v>0</v>
      </c>
      <c r="AG12" s="111">
        <v>0</v>
      </c>
      <c r="AH12" s="111">
        <v>0</v>
      </c>
      <c r="AI12" s="111">
        <v>0</v>
      </c>
      <c r="AJ12" s="111">
        <v>0</v>
      </c>
      <c r="AK12" s="111">
        <v>0</v>
      </c>
      <c r="AL12" s="112">
        <v>0</v>
      </c>
      <c r="AM12" s="112">
        <v>0</v>
      </c>
      <c r="AN12" s="112">
        <v>0</v>
      </c>
      <c r="AO12" s="112">
        <v>0</v>
      </c>
      <c r="AP12" s="112">
        <v>0</v>
      </c>
      <c r="AQ12" s="112">
        <v>0</v>
      </c>
      <c r="AR12" s="111">
        <v>0</v>
      </c>
      <c r="AS12" s="111">
        <v>0</v>
      </c>
      <c r="AT12" s="111">
        <v>0</v>
      </c>
      <c r="AU12" s="111">
        <v>0</v>
      </c>
      <c r="AV12" s="111">
        <v>0</v>
      </c>
      <c r="AW12" s="111">
        <v>0</v>
      </c>
      <c r="AX12" s="112">
        <v>0</v>
      </c>
      <c r="AY12" s="112">
        <v>0</v>
      </c>
      <c r="AZ12" s="112">
        <v>0</v>
      </c>
      <c r="BA12" s="112">
        <v>0</v>
      </c>
      <c r="BB12" s="112">
        <v>0</v>
      </c>
      <c r="BC12" s="112">
        <v>0</v>
      </c>
      <c r="BD12" s="111">
        <v>0</v>
      </c>
      <c r="BE12" s="111">
        <v>0</v>
      </c>
      <c r="BF12" s="111">
        <v>0</v>
      </c>
      <c r="BG12" s="111">
        <v>0</v>
      </c>
      <c r="BH12" s="111">
        <v>0</v>
      </c>
      <c r="BI12" s="111">
        <v>0</v>
      </c>
      <c r="BJ12" s="112">
        <v>0</v>
      </c>
      <c r="BK12" s="112">
        <v>0</v>
      </c>
      <c r="BL12" s="112">
        <v>0</v>
      </c>
      <c r="BM12" s="112">
        <v>0</v>
      </c>
      <c r="BN12" s="112">
        <v>0</v>
      </c>
      <c r="BO12" s="112">
        <v>0</v>
      </c>
      <c r="BP12" s="111">
        <v>0</v>
      </c>
      <c r="BQ12" s="111">
        <v>0</v>
      </c>
      <c r="BR12" s="111">
        <v>0</v>
      </c>
      <c r="BS12" s="111">
        <v>0</v>
      </c>
      <c r="BT12" s="111">
        <v>0</v>
      </c>
      <c r="BU12" s="111">
        <v>0</v>
      </c>
    </row>
    <row r="13" spans="1:73" x14ac:dyDescent="0.25">
      <c r="A13" s="113">
        <v>21</v>
      </c>
      <c r="B13" s="112">
        <v>3</v>
      </c>
      <c r="C13" s="112">
        <v>3</v>
      </c>
      <c r="D13" s="112">
        <v>3</v>
      </c>
      <c r="E13" s="112">
        <v>3</v>
      </c>
      <c r="F13" s="112">
        <v>3</v>
      </c>
      <c r="G13" s="112">
        <v>3</v>
      </c>
      <c r="H13" s="111">
        <v>2</v>
      </c>
      <c r="I13" s="135">
        <v>2</v>
      </c>
      <c r="J13" s="111">
        <v>2</v>
      </c>
      <c r="K13" s="136">
        <v>2</v>
      </c>
      <c r="L13" s="111">
        <v>2</v>
      </c>
      <c r="M13" s="111">
        <v>2</v>
      </c>
      <c r="N13" s="112">
        <v>1</v>
      </c>
      <c r="O13" s="112">
        <v>1</v>
      </c>
      <c r="P13" s="112">
        <v>1</v>
      </c>
      <c r="Q13" s="112">
        <v>1</v>
      </c>
      <c r="R13" s="112">
        <v>1</v>
      </c>
      <c r="S13" s="112">
        <v>1</v>
      </c>
      <c r="T13" s="111">
        <v>0</v>
      </c>
      <c r="U13" s="111">
        <v>0</v>
      </c>
      <c r="V13" s="111">
        <v>0</v>
      </c>
      <c r="W13" s="111">
        <v>0</v>
      </c>
      <c r="X13" s="111">
        <v>0</v>
      </c>
      <c r="Y13" s="111">
        <v>0</v>
      </c>
      <c r="Z13" s="112">
        <v>0</v>
      </c>
      <c r="AA13" s="112">
        <v>0</v>
      </c>
      <c r="AB13" s="112">
        <v>0</v>
      </c>
      <c r="AC13" s="112">
        <v>0</v>
      </c>
      <c r="AD13" s="112">
        <v>0</v>
      </c>
      <c r="AE13" s="112">
        <v>0</v>
      </c>
      <c r="AF13" s="111">
        <v>0</v>
      </c>
      <c r="AG13" s="111">
        <v>0</v>
      </c>
      <c r="AH13" s="111">
        <v>0</v>
      </c>
      <c r="AI13" s="111">
        <v>0</v>
      </c>
      <c r="AJ13" s="111">
        <v>0</v>
      </c>
      <c r="AK13" s="111">
        <v>0</v>
      </c>
      <c r="AL13" s="112">
        <v>0</v>
      </c>
      <c r="AM13" s="112">
        <v>0</v>
      </c>
      <c r="AN13" s="112">
        <v>0</v>
      </c>
      <c r="AO13" s="112">
        <v>0</v>
      </c>
      <c r="AP13" s="112">
        <v>0</v>
      </c>
      <c r="AQ13" s="112">
        <v>0</v>
      </c>
      <c r="AR13" s="111">
        <v>0</v>
      </c>
      <c r="AS13" s="111">
        <v>0</v>
      </c>
      <c r="AT13" s="111">
        <v>0</v>
      </c>
      <c r="AU13" s="111">
        <v>0</v>
      </c>
      <c r="AV13" s="111">
        <v>0</v>
      </c>
      <c r="AW13" s="111">
        <v>0</v>
      </c>
      <c r="AX13" s="112">
        <v>0</v>
      </c>
      <c r="AY13" s="112">
        <v>0</v>
      </c>
      <c r="AZ13" s="112">
        <v>0</v>
      </c>
      <c r="BA13" s="112">
        <v>0</v>
      </c>
      <c r="BB13" s="112">
        <v>0</v>
      </c>
      <c r="BC13" s="112">
        <v>0</v>
      </c>
      <c r="BD13" s="111">
        <v>0</v>
      </c>
      <c r="BE13" s="111">
        <v>0</v>
      </c>
      <c r="BF13" s="111">
        <v>0</v>
      </c>
      <c r="BG13" s="111">
        <v>0</v>
      </c>
      <c r="BH13" s="111">
        <v>0</v>
      </c>
      <c r="BI13" s="111">
        <v>0</v>
      </c>
      <c r="BJ13" s="112">
        <v>0</v>
      </c>
      <c r="BK13" s="112">
        <v>0</v>
      </c>
      <c r="BL13" s="112">
        <v>0</v>
      </c>
      <c r="BM13" s="112">
        <v>0</v>
      </c>
      <c r="BN13" s="112">
        <v>0</v>
      </c>
      <c r="BO13" s="112">
        <v>0</v>
      </c>
      <c r="BP13" s="111">
        <v>0</v>
      </c>
      <c r="BQ13" s="111">
        <v>0</v>
      </c>
      <c r="BR13" s="111">
        <v>0</v>
      </c>
      <c r="BS13" s="111">
        <v>0</v>
      </c>
      <c r="BT13" s="111">
        <v>0</v>
      </c>
      <c r="BU13" s="111">
        <v>0</v>
      </c>
    </row>
    <row r="14" spans="1:73" x14ac:dyDescent="0.25">
      <c r="A14" s="113">
        <v>22</v>
      </c>
      <c r="B14" s="112">
        <v>4</v>
      </c>
      <c r="C14" s="112">
        <v>4</v>
      </c>
      <c r="D14" s="112">
        <v>4</v>
      </c>
      <c r="E14" s="112">
        <v>4</v>
      </c>
      <c r="F14" s="112">
        <v>4</v>
      </c>
      <c r="G14" s="112">
        <v>4</v>
      </c>
      <c r="H14" s="111">
        <v>3</v>
      </c>
      <c r="I14" s="135">
        <v>3</v>
      </c>
      <c r="J14" s="111">
        <v>3</v>
      </c>
      <c r="K14" s="136">
        <v>3</v>
      </c>
      <c r="L14" s="111">
        <v>3</v>
      </c>
      <c r="M14" s="111">
        <v>3</v>
      </c>
      <c r="N14" s="112">
        <v>1</v>
      </c>
      <c r="O14" s="112">
        <v>1</v>
      </c>
      <c r="P14" s="112">
        <v>1</v>
      </c>
      <c r="Q14" s="112">
        <v>1</v>
      </c>
      <c r="R14" s="112">
        <v>1</v>
      </c>
      <c r="S14" s="112">
        <v>1</v>
      </c>
      <c r="T14" s="116">
        <v>0</v>
      </c>
      <c r="U14" s="116">
        <v>0</v>
      </c>
      <c r="V14" s="116">
        <v>0</v>
      </c>
      <c r="W14" s="116">
        <v>0</v>
      </c>
      <c r="X14" s="116">
        <v>0</v>
      </c>
      <c r="Y14" s="116">
        <v>0</v>
      </c>
      <c r="Z14" s="112">
        <v>0</v>
      </c>
      <c r="AA14" s="112">
        <v>0</v>
      </c>
      <c r="AB14" s="112">
        <v>0</v>
      </c>
      <c r="AC14" s="112">
        <v>0</v>
      </c>
      <c r="AD14" s="112">
        <v>0</v>
      </c>
      <c r="AE14" s="112">
        <v>0</v>
      </c>
      <c r="AF14" s="111">
        <v>0</v>
      </c>
      <c r="AG14" s="111">
        <v>0</v>
      </c>
      <c r="AH14" s="111">
        <v>0</v>
      </c>
      <c r="AI14" s="111">
        <v>0</v>
      </c>
      <c r="AJ14" s="111">
        <v>0</v>
      </c>
      <c r="AK14" s="111">
        <v>0</v>
      </c>
      <c r="AL14" s="112">
        <v>0</v>
      </c>
      <c r="AM14" s="112">
        <v>0</v>
      </c>
      <c r="AN14" s="112">
        <v>0</v>
      </c>
      <c r="AO14" s="112">
        <v>0</v>
      </c>
      <c r="AP14" s="112">
        <v>0</v>
      </c>
      <c r="AQ14" s="112">
        <v>0</v>
      </c>
      <c r="AR14" s="111">
        <v>0</v>
      </c>
      <c r="AS14" s="111">
        <v>0</v>
      </c>
      <c r="AT14" s="111">
        <v>0</v>
      </c>
      <c r="AU14" s="111">
        <v>0</v>
      </c>
      <c r="AV14" s="111">
        <v>0</v>
      </c>
      <c r="AW14" s="111">
        <v>0</v>
      </c>
      <c r="AX14" s="112">
        <v>0</v>
      </c>
      <c r="AY14" s="112">
        <v>0</v>
      </c>
      <c r="AZ14" s="112">
        <v>0</v>
      </c>
      <c r="BA14" s="112">
        <v>0</v>
      </c>
      <c r="BB14" s="112">
        <v>0</v>
      </c>
      <c r="BC14" s="112">
        <v>0</v>
      </c>
      <c r="BD14" s="111">
        <v>0</v>
      </c>
      <c r="BE14" s="111">
        <v>0</v>
      </c>
      <c r="BF14" s="111">
        <v>0</v>
      </c>
      <c r="BG14" s="111">
        <v>0</v>
      </c>
      <c r="BH14" s="111">
        <v>0</v>
      </c>
      <c r="BI14" s="111">
        <v>0</v>
      </c>
      <c r="BJ14" s="112">
        <v>0</v>
      </c>
      <c r="BK14" s="112">
        <v>0</v>
      </c>
      <c r="BL14" s="112">
        <v>0</v>
      </c>
      <c r="BM14" s="112">
        <v>0</v>
      </c>
      <c r="BN14" s="112">
        <v>0</v>
      </c>
      <c r="BO14" s="112">
        <v>0</v>
      </c>
      <c r="BP14" s="111">
        <v>0</v>
      </c>
      <c r="BQ14" s="111">
        <v>0</v>
      </c>
      <c r="BR14" s="111">
        <v>0</v>
      </c>
      <c r="BS14" s="111">
        <v>0</v>
      </c>
      <c r="BT14" s="111">
        <v>0</v>
      </c>
      <c r="BU14" s="111">
        <v>0</v>
      </c>
    </row>
    <row r="15" spans="1:73" x14ac:dyDescent="0.25">
      <c r="A15" s="113">
        <v>23</v>
      </c>
      <c r="B15" s="112">
        <v>4</v>
      </c>
      <c r="C15" s="112">
        <v>4</v>
      </c>
      <c r="D15" s="112">
        <v>4</v>
      </c>
      <c r="E15" s="112">
        <v>4</v>
      </c>
      <c r="F15" s="112">
        <v>4</v>
      </c>
      <c r="G15" s="112">
        <v>4</v>
      </c>
      <c r="H15" s="111">
        <v>3</v>
      </c>
      <c r="I15" s="135">
        <v>3</v>
      </c>
      <c r="J15" s="111">
        <v>3</v>
      </c>
      <c r="K15" s="136">
        <v>3</v>
      </c>
      <c r="L15" s="111">
        <v>3</v>
      </c>
      <c r="M15" s="111">
        <v>3</v>
      </c>
      <c r="N15" s="112">
        <v>2</v>
      </c>
      <c r="O15" s="112">
        <v>2</v>
      </c>
      <c r="P15" s="112">
        <v>2</v>
      </c>
      <c r="Q15" s="112">
        <v>2</v>
      </c>
      <c r="R15" s="112">
        <v>2</v>
      </c>
      <c r="S15" s="112">
        <v>2</v>
      </c>
      <c r="T15" s="111">
        <v>1</v>
      </c>
      <c r="U15" s="111">
        <v>1</v>
      </c>
      <c r="V15" s="111">
        <v>1</v>
      </c>
      <c r="W15" s="111">
        <v>1</v>
      </c>
      <c r="X15" s="111">
        <v>1</v>
      </c>
      <c r="Y15" s="111">
        <v>1</v>
      </c>
      <c r="Z15" s="112">
        <v>0</v>
      </c>
      <c r="AA15" s="112">
        <v>0</v>
      </c>
      <c r="AB15" s="112">
        <v>0</v>
      </c>
      <c r="AC15" s="112">
        <v>0</v>
      </c>
      <c r="AD15" s="112">
        <v>0</v>
      </c>
      <c r="AE15" s="112">
        <v>0</v>
      </c>
      <c r="AF15" s="111">
        <v>0</v>
      </c>
      <c r="AG15" s="111">
        <v>0</v>
      </c>
      <c r="AH15" s="111">
        <v>0</v>
      </c>
      <c r="AI15" s="111">
        <v>0</v>
      </c>
      <c r="AJ15" s="111">
        <v>0</v>
      </c>
      <c r="AK15" s="111">
        <v>0</v>
      </c>
      <c r="AL15" s="112">
        <v>0</v>
      </c>
      <c r="AM15" s="112">
        <v>0</v>
      </c>
      <c r="AN15" s="112">
        <v>0</v>
      </c>
      <c r="AO15" s="112">
        <v>0</v>
      </c>
      <c r="AP15" s="112">
        <v>0</v>
      </c>
      <c r="AQ15" s="112">
        <v>0</v>
      </c>
      <c r="AR15" s="111">
        <v>0</v>
      </c>
      <c r="AS15" s="111">
        <v>0</v>
      </c>
      <c r="AT15" s="111">
        <v>0</v>
      </c>
      <c r="AU15" s="111">
        <v>0</v>
      </c>
      <c r="AV15" s="111">
        <v>0</v>
      </c>
      <c r="AW15" s="111">
        <v>0</v>
      </c>
      <c r="AX15" s="112">
        <v>0</v>
      </c>
      <c r="AY15" s="112">
        <v>0</v>
      </c>
      <c r="AZ15" s="112">
        <v>0</v>
      </c>
      <c r="BA15" s="112">
        <v>0</v>
      </c>
      <c r="BB15" s="112">
        <v>0</v>
      </c>
      <c r="BC15" s="112">
        <v>0</v>
      </c>
      <c r="BD15" s="111">
        <v>0</v>
      </c>
      <c r="BE15" s="111">
        <v>0</v>
      </c>
      <c r="BF15" s="111">
        <v>0</v>
      </c>
      <c r="BG15" s="111">
        <v>0</v>
      </c>
      <c r="BH15" s="111">
        <v>0</v>
      </c>
      <c r="BI15" s="111">
        <v>0</v>
      </c>
      <c r="BJ15" s="112">
        <v>0</v>
      </c>
      <c r="BK15" s="112">
        <v>0</v>
      </c>
      <c r="BL15" s="112">
        <v>0</v>
      </c>
      <c r="BM15" s="112">
        <v>0</v>
      </c>
      <c r="BN15" s="112">
        <v>0</v>
      </c>
      <c r="BO15" s="112">
        <v>0</v>
      </c>
      <c r="BP15" s="111">
        <v>0</v>
      </c>
      <c r="BQ15" s="111">
        <v>0</v>
      </c>
      <c r="BR15" s="111">
        <v>0</v>
      </c>
      <c r="BS15" s="111">
        <v>0</v>
      </c>
      <c r="BT15" s="111">
        <v>0</v>
      </c>
      <c r="BU15" s="111">
        <v>0</v>
      </c>
    </row>
    <row r="16" spans="1:73" x14ac:dyDescent="0.25">
      <c r="A16" s="113">
        <v>24</v>
      </c>
      <c r="B16" s="112">
        <v>5</v>
      </c>
      <c r="C16" s="112">
        <v>5</v>
      </c>
      <c r="D16" s="112">
        <v>5</v>
      </c>
      <c r="E16" s="112">
        <v>5</v>
      </c>
      <c r="F16" s="112">
        <v>5</v>
      </c>
      <c r="G16" s="112">
        <v>5</v>
      </c>
      <c r="H16" s="111">
        <v>4</v>
      </c>
      <c r="I16" s="135">
        <v>4</v>
      </c>
      <c r="J16" s="111">
        <v>4</v>
      </c>
      <c r="K16" s="136">
        <v>4</v>
      </c>
      <c r="L16" s="111">
        <v>4</v>
      </c>
      <c r="M16" s="111">
        <v>4</v>
      </c>
      <c r="N16" s="112">
        <v>2</v>
      </c>
      <c r="O16" s="112">
        <v>2</v>
      </c>
      <c r="P16" s="112">
        <v>2</v>
      </c>
      <c r="Q16" s="112">
        <v>2</v>
      </c>
      <c r="R16" s="112">
        <v>2</v>
      </c>
      <c r="S16" s="112">
        <v>2</v>
      </c>
      <c r="T16" s="111">
        <v>1</v>
      </c>
      <c r="U16" s="111">
        <v>1</v>
      </c>
      <c r="V16" s="111">
        <v>1</v>
      </c>
      <c r="W16" s="111">
        <v>1</v>
      </c>
      <c r="X16" s="111">
        <v>1</v>
      </c>
      <c r="Y16" s="111">
        <v>1</v>
      </c>
      <c r="Z16" s="112">
        <v>0</v>
      </c>
      <c r="AA16" s="112">
        <v>0</v>
      </c>
      <c r="AB16" s="112">
        <v>0</v>
      </c>
      <c r="AC16" s="112">
        <v>0</v>
      </c>
      <c r="AD16" s="112">
        <v>0</v>
      </c>
      <c r="AE16" s="112">
        <v>0</v>
      </c>
      <c r="AF16" s="111">
        <v>0</v>
      </c>
      <c r="AG16" s="111">
        <v>0</v>
      </c>
      <c r="AH16" s="111">
        <v>0</v>
      </c>
      <c r="AI16" s="111">
        <v>0</v>
      </c>
      <c r="AJ16" s="111">
        <v>0</v>
      </c>
      <c r="AK16" s="111">
        <v>0</v>
      </c>
      <c r="AL16" s="112">
        <v>0</v>
      </c>
      <c r="AM16" s="112">
        <v>0</v>
      </c>
      <c r="AN16" s="112">
        <v>0</v>
      </c>
      <c r="AO16" s="112">
        <v>0</v>
      </c>
      <c r="AP16" s="112">
        <v>0</v>
      </c>
      <c r="AQ16" s="112">
        <v>0</v>
      </c>
      <c r="AR16" s="111">
        <v>0</v>
      </c>
      <c r="AS16" s="111">
        <v>0</v>
      </c>
      <c r="AT16" s="111">
        <v>0</v>
      </c>
      <c r="AU16" s="111">
        <v>0</v>
      </c>
      <c r="AV16" s="111">
        <v>0</v>
      </c>
      <c r="AW16" s="111">
        <v>0</v>
      </c>
      <c r="AX16" s="112">
        <v>0</v>
      </c>
      <c r="AY16" s="112">
        <v>0</v>
      </c>
      <c r="AZ16" s="112">
        <v>0</v>
      </c>
      <c r="BA16" s="112">
        <v>0</v>
      </c>
      <c r="BB16" s="112">
        <v>0</v>
      </c>
      <c r="BC16" s="112">
        <v>0</v>
      </c>
      <c r="BD16" s="111">
        <v>0</v>
      </c>
      <c r="BE16" s="111">
        <v>0</v>
      </c>
      <c r="BF16" s="111">
        <v>0</v>
      </c>
      <c r="BG16" s="111">
        <v>0</v>
      </c>
      <c r="BH16" s="111">
        <v>0</v>
      </c>
      <c r="BI16" s="111">
        <v>0</v>
      </c>
      <c r="BJ16" s="112">
        <v>0</v>
      </c>
      <c r="BK16" s="112">
        <v>0</v>
      </c>
      <c r="BL16" s="112">
        <v>0</v>
      </c>
      <c r="BM16" s="112">
        <v>0</v>
      </c>
      <c r="BN16" s="112">
        <v>0</v>
      </c>
      <c r="BO16" s="112">
        <v>0</v>
      </c>
      <c r="BP16" s="111">
        <v>0</v>
      </c>
      <c r="BQ16" s="111">
        <v>0</v>
      </c>
      <c r="BR16" s="111">
        <v>0</v>
      </c>
      <c r="BS16" s="111">
        <v>0</v>
      </c>
      <c r="BT16" s="111">
        <v>0</v>
      </c>
      <c r="BU16" s="111">
        <v>0</v>
      </c>
    </row>
    <row r="17" spans="1:73" x14ac:dyDescent="0.25">
      <c r="A17" s="113">
        <v>25</v>
      </c>
      <c r="B17" s="112">
        <v>5</v>
      </c>
      <c r="C17" s="112">
        <v>5</v>
      </c>
      <c r="D17" s="112">
        <v>5</v>
      </c>
      <c r="E17" s="112">
        <v>5</v>
      </c>
      <c r="F17" s="112">
        <v>5</v>
      </c>
      <c r="G17" s="112">
        <v>5</v>
      </c>
      <c r="H17" s="111">
        <v>4</v>
      </c>
      <c r="I17" s="135">
        <v>4</v>
      </c>
      <c r="J17" s="111">
        <v>4</v>
      </c>
      <c r="K17" s="136">
        <v>4</v>
      </c>
      <c r="L17" s="111">
        <v>4</v>
      </c>
      <c r="M17" s="111">
        <v>4</v>
      </c>
      <c r="N17" s="112">
        <v>3</v>
      </c>
      <c r="O17" s="112">
        <v>3</v>
      </c>
      <c r="P17" s="112">
        <v>3</v>
      </c>
      <c r="Q17" s="112">
        <v>3</v>
      </c>
      <c r="R17" s="112">
        <v>3</v>
      </c>
      <c r="S17" s="112">
        <v>3</v>
      </c>
      <c r="T17" s="111">
        <v>2</v>
      </c>
      <c r="U17" s="111">
        <v>2</v>
      </c>
      <c r="V17" s="111">
        <v>2</v>
      </c>
      <c r="W17" s="111">
        <v>2</v>
      </c>
      <c r="X17" s="111">
        <v>2</v>
      </c>
      <c r="Y17" s="111">
        <v>2</v>
      </c>
      <c r="Z17" s="117">
        <v>0</v>
      </c>
      <c r="AA17" s="117">
        <v>0</v>
      </c>
      <c r="AB17" s="117">
        <v>0</v>
      </c>
      <c r="AC17" s="117">
        <v>0</v>
      </c>
      <c r="AD17" s="117">
        <v>0</v>
      </c>
      <c r="AE17" s="117">
        <v>0</v>
      </c>
      <c r="AF17" s="111">
        <v>0</v>
      </c>
      <c r="AG17" s="111">
        <v>0</v>
      </c>
      <c r="AH17" s="111">
        <v>0</v>
      </c>
      <c r="AI17" s="111">
        <v>0</v>
      </c>
      <c r="AJ17" s="111">
        <v>0</v>
      </c>
      <c r="AK17" s="111">
        <v>0</v>
      </c>
      <c r="AL17" s="112">
        <v>0</v>
      </c>
      <c r="AM17" s="112">
        <v>0</v>
      </c>
      <c r="AN17" s="112">
        <v>0</v>
      </c>
      <c r="AO17" s="112">
        <v>0</v>
      </c>
      <c r="AP17" s="112">
        <v>0</v>
      </c>
      <c r="AQ17" s="112">
        <v>0</v>
      </c>
      <c r="AR17" s="111">
        <v>0</v>
      </c>
      <c r="AS17" s="111">
        <v>0</v>
      </c>
      <c r="AT17" s="111">
        <v>0</v>
      </c>
      <c r="AU17" s="111">
        <v>0</v>
      </c>
      <c r="AV17" s="111">
        <v>0</v>
      </c>
      <c r="AW17" s="111">
        <v>0</v>
      </c>
      <c r="AX17" s="112">
        <v>0</v>
      </c>
      <c r="AY17" s="112">
        <v>0</v>
      </c>
      <c r="AZ17" s="112">
        <v>0</v>
      </c>
      <c r="BA17" s="112">
        <v>0</v>
      </c>
      <c r="BB17" s="112">
        <v>0</v>
      </c>
      <c r="BC17" s="112">
        <v>0</v>
      </c>
      <c r="BD17" s="111">
        <v>0</v>
      </c>
      <c r="BE17" s="111">
        <v>0</v>
      </c>
      <c r="BF17" s="111">
        <v>0</v>
      </c>
      <c r="BG17" s="111">
        <v>0</v>
      </c>
      <c r="BH17" s="111">
        <v>0</v>
      </c>
      <c r="BI17" s="111">
        <v>0</v>
      </c>
      <c r="BJ17" s="112">
        <v>0</v>
      </c>
      <c r="BK17" s="112">
        <v>0</v>
      </c>
      <c r="BL17" s="112">
        <v>0</v>
      </c>
      <c r="BM17" s="112">
        <v>0</v>
      </c>
      <c r="BN17" s="112">
        <v>0</v>
      </c>
      <c r="BO17" s="112">
        <v>0</v>
      </c>
      <c r="BP17" s="111">
        <v>0</v>
      </c>
      <c r="BQ17" s="111">
        <v>0</v>
      </c>
      <c r="BR17" s="111">
        <v>0</v>
      </c>
      <c r="BS17" s="111">
        <v>0</v>
      </c>
      <c r="BT17" s="111">
        <v>0</v>
      </c>
      <c r="BU17" s="111">
        <v>0</v>
      </c>
    </row>
    <row r="18" spans="1:73" x14ac:dyDescent="0.25">
      <c r="A18" s="113">
        <v>26</v>
      </c>
      <c r="B18" s="112">
        <v>6</v>
      </c>
      <c r="C18" s="112">
        <v>6</v>
      </c>
      <c r="D18" s="112">
        <v>6</v>
      </c>
      <c r="E18" s="112">
        <v>6</v>
      </c>
      <c r="F18" s="112">
        <v>6</v>
      </c>
      <c r="G18" s="112">
        <v>6</v>
      </c>
      <c r="H18" s="111">
        <v>5</v>
      </c>
      <c r="I18" s="135">
        <v>5</v>
      </c>
      <c r="J18" s="111">
        <v>5</v>
      </c>
      <c r="K18" s="136">
        <v>5</v>
      </c>
      <c r="L18" s="111">
        <v>5</v>
      </c>
      <c r="M18" s="111">
        <v>5</v>
      </c>
      <c r="N18" s="112">
        <v>3</v>
      </c>
      <c r="O18" s="112">
        <v>3</v>
      </c>
      <c r="P18" s="112">
        <v>3</v>
      </c>
      <c r="Q18" s="112">
        <v>3</v>
      </c>
      <c r="R18" s="112">
        <v>3</v>
      </c>
      <c r="S18" s="112">
        <v>3</v>
      </c>
      <c r="T18" s="111">
        <v>2</v>
      </c>
      <c r="U18" s="111">
        <v>2</v>
      </c>
      <c r="V18" s="111">
        <v>2</v>
      </c>
      <c r="W18" s="111">
        <v>2</v>
      </c>
      <c r="X18" s="111">
        <v>2</v>
      </c>
      <c r="Y18" s="111">
        <v>2</v>
      </c>
      <c r="Z18" s="112">
        <v>1</v>
      </c>
      <c r="AA18" s="112">
        <v>1</v>
      </c>
      <c r="AB18" s="112">
        <v>1</v>
      </c>
      <c r="AC18" s="112">
        <v>1</v>
      </c>
      <c r="AD18" s="112">
        <v>1</v>
      </c>
      <c r="AE18" s="112">
        <v>1</v>
      </c>
      <c r="AF18" s="111">
        <v>0</v>
      </c>
      <c r="AG18" s="111">
        <v>0</v>
      </c>
      <c r="AH18" s="111">
        <v>0</v>
      </c>
      <c r="AI18" s="111">
        <v>0</v>
      </c>
      <c r="AJ18" s="111">
        <v>0</v>
      </c>
      <c r="AK18" s="111">
        <v>0</v>
      </c>
      <c r="AL18" s="112">
        <v>0</v>
      </c>
      <c r="AM18" s="112">
        <v>0</v>
      </c>
      <c r="AN18" s="112">
        <v>0</v>
      </c>
      <c r="AO18" s="112">
        <v>0</v>
      </c>
      <c r="AP18" s="112">
        <v>0</v>
      </c>
      <c r="AQ18" s="112">
        <v>0</v>
      </c>
      <c r="AR18" s="111">
        <v>0</v>
      </c>
      <c r="AS18" s="111">
        <v>0</v>
      </c>
      <c r="AT18" s="111">
        <v>0</v>
      </c>
      <c r="AU18" s="111">
        <v>0</v>
      </c>
      <c r="AV18" s="111">
        <v>0</v>
      </c>
      <c r="AW18" s="111">
        <v>0</v>
      </c>
      <c r="AX18" s="112">
        <v>0</v>
      </c>
      <c r="AY18" s="112">
        <v>0</v>
      </c>
      <c r="AZ18" s="112">
        <v>0</v>
      </c>
      <c r="BA18" s="112">
        <v>0</v>
      </c>
      <c r="BB18" s="112">
        <v>0</v>
      </c>
      <c r="BC18" s="112">
        <v>0</v>
      </c>
      <c r="BD18" s="111">
        <v>0</v>
      </c>
      <c r="BE18" s="111">
        <v>0</v>
      </c>
      <c r="BF18" s="111">
        <v>0</v>
      </c>
      <c r="BG18" s="111">
        <v>0</v>
      </c>
      <c r="BH18" s="111">
        <v>0</v>
      </c>
      <c r="BI18" s="111">
        <v>0</v>
      </c>
      <c r="BJ18" s="112">
        <v>0</v>
      </c>
      <c r="BK18" s="112">
        <v>0</v>
      </c>
      <c r="BL18" s="112">
        <v>0</v>
      </c>
      <c r="BM18" s="112">
        <v>0</v>
      </c>
      <c r="BN18" s="112">
        <v>0</v>
      </c>
      <c r="BO18" s="112">
        <v>0</v>
      </c>
      <c r="BP18" s="111">
        <v>0</v>
      </c>
      <c r="BQ18" s="111">
        <v>0</v>
      </c>
      <c r="BR18" s="111">
        <v>0</v>
      </c>
      <c r="BS18" s="111">
        <v>0</v>
      </c>
      <c r="BT18" s="111">
        <v>0</v>
      </c>
      <c r="BU18" s="111">
        <v>0</v>
      </c>
    </row>
    <row r="19" spans="1:73" x14ac:dyDescent="0.25">
      <c r="A19" s="113">
        <v>27</v>
      </c>
      <c r="B19" s="112">
        <v>6</v>
      </c>
      <c r="C19" s="112">
        <v>6</v>
      </c>
      <c r="D19" s="112">
        <v>6</v>
      </c>
      <c r="E19" s="112">
        <v>6</v>
      </c>
      <c r="F19" s="112">
        <v>6</v>
      </c>
      <c r="G19" s="112">
        <v>6</v>
      </c>
      <c r="H19" s="111">
        <v>5</v>
      </c>
      <c r="I19" s="135">
        <v>5</v>
      </c>
      <c r="J19" s="111">
        <v>5</v>
      </c>
      <c r="K19" s="136">
        <v>5</v>
      </c>
      <c r="L19" s="111">
        <v>5</v>
      </c>
      <c r="M19" s="111">
        <v>5</v>
      </c>
      <c r="N19" s="112">
        <v>4</v>
      </c>
      <c r="O19" s="112">
        <v>4</v>
      </c>
      <c r="P19" s="112">
        <v>4</v>
      </c>
      <c r="Q19" s="112">
        <v>4</v>
      </c>
      <c r="R19" s="112">
        <v>4</v>
      </c>
      <c r="S19" s="112">
        <v>4</v>
      </c>
      <c r="T19" s="111">
        <v>3</v>
      </c>
      <c r="U19" s="111">
        <v>3</v>
      </c>
      <c r="V19" s="111">
        <v>3</v>
      </c>
      <c r="W19" s="111">
        <v>3</v>
      </c>
      <c r="X19" s="111">
        <v>3</v>
      </c>
      <c r="Y19" s="111">
        <v>3</v>
      </c>
      <c r="Z19" s="112">
        <v>1</v>
      </c>
      <c r="AA19" s="112">
        <v>1</v>
      </c>
      <c r="AB19" s="112">
        <v>1</v>
      </c>
      <c r="AC19" s="112">
        <v>1</v>
      </c>
      <c r="AD19" s="112">
        <v>1</v>
      </c>
      <c r="AE19" s="112">
        <v>1</v>
      </c>
      <c r="AF19" s="116">
        <v>0</v>
      </c>
      <c r="AG19" s="116">
        <v>0</v>
      </c>
      <c r="AH19" s="116">
        <v>0</v>
      </c>
      <c r="AI19" s="116">
        <v>0</v>
      </c>
      <c r="AJ19" s="116">
        <v>0</v>
      </c>
      <c r="AK19" s="116">
        <v>0</v>
      </c>
      <c r="AL19" s="112">
        <v>0</v>
      </c>
      <c r="AM19" s="112">
        <v>0</v>
      </c>
      <c r="AN19" s="112">
        <v>0</v>
      </c>
      <c r="AO19" s="112">
        <v>0</v>
      </c>
      <c r="AP19" s="112">
        <v>0</v>
      </c>
      <c r="AQ19" s="112">
        <v>0</v>
      </c>
      <c r="AR19" s="111">
        <v>0</v>
      </c>
      <c r="AS19" s="111">
        <v>0</v>
      </c>
      <c r="AT19" s="111">
        <v>0</v>
      </c>
      <c r="AU19" s="111">
        <v>0</v>
      </c>
      <c r="AV19" s="111">
        <v>0</v>
      </c>
      <c r="AW19" s="111">
        <v>0</v>
      </c>
      <c r="AX19" s="112">
        <v>0</v>
      </c>
      <c r="AY19" s="112">
        <v>0</v>
      </c>
      <c r="AZ19" s="112">
        <v>0</v>
      </c>
      <c r="BA19" s="112">
        <v>0</v>
      </c>
      <c r="BB19" s="112">
        <v>0</v>
      </c>
      <c r="BC19" s="112">
        <v>0</v>
      </c>
      <c r="BD19" s="111">
        <v>0</v>
      </c>
      <c r="BE19" s="111">
        <v>0</v>
      </c>
      <c r="BF19" s="111">
        <v>0</v>
      </c>
      <c r="BG19" s="111">
        <v>0</v>
      </c>
      <c r="BH19" s="111">
        <v>0</v>
      </c>
      <c r="BI19" s="111">
        <v>0</v>
      </c>
      <c r="BJ19" s="112">
        <v>0</v>
      </c>
      <c r="BK19" s="112">
        <v>0</v>
      </c>
      <c r="BL19" s="112">
        <v>0</v>
      </c>
      <c r="BM19" s="112">
        <v>0</v>
      </c>
      <c r="BN19" s="112">
        <v>0</v>
      </c>
      <c r="BO19" s="112">
        <v>0</v>
      </c>
      <c r="BP19" s="111">
        <v>0</v>
      </c>
      <c r="BQ19" s="111">
        <v>0</v>
      </c>
      <c r="BR19" s="111">
        <v>0</v>
      </c>
      <c r="BS19" s="111">
        <v>0</v>
      </c>
      <c r="BT19" s="111">
        <v>0</v>
      </c>
      <c r="BU19" s="111">
        <v>0</v>
      </c>
    </row>
    <row r="20" spans="1:73" x14ac:dyDescent="0.25">
      <c r="A20" s="113">
        <v>28</v>
      </c>
      <c r="B20" s="112">
        <v>7</v>
      </c>
      <c r="C20" s="112">
        <v>7</v>
      </c>
      <c r="D20" s="112">
        <v>7</v>
      </c>
      <c r="E20" s="112">
        <v>7</v>
      </c>
      <c r="F20" s="112">
        <v>7</v>
      </c>
      <c r="G20" s="112">
        <v>7</v>
      </c>
      <c r="H20" s="111">
        <v>6</v>
      </c>
      <c r="I20" s="135">
        <v>6</v>
      </c>
      <c r="J20" s="111">
        <v>6</v>
      </c>
      <c r="K20" s="136">
        <v>6</v>
      </c>
      <c r="L20" s="111">
        <v>6</v>
      </c>
      <c r="M20" s="111">
        <v>6</v>
      </c>
      <c r="N20" s="112">
        <v>4</v>
      </c>
      <c r="O20" s="112">
        <v>4</v>
      </c>
      <c r="P20" s="112">
        <v>4</v>
      </c>
      <c r="Q20" s="112">
        <v>4</v>
      </c>
      <c r="R20" s="112">
        <v>4</v>
      </c>
      <c r="S20" s="112">
        <v>4</v>
      </c>
      <c r="T20" s="111">
        <v>3</v>
      </c>
      <c r="U20" s="111">
        <v>3</v>
      </c>
      <c r="V20" s="111">
        <v>3</v>
      </c>
      <c r="W20" s="111">
        <v>3</v>
      </c>
      <c r="X20" s="111">
        <v>3</v>
      </c>
      <c r="Y20" s="111">
        <v>3</v>
      </c>
      <c r="Z20" s="112">
        <v>2</v>
      </c>
      <c r="AA20" s="112">
        <v>2</v>
      </c>
      <c r="AB20" s="112">
        <v>2</v>
      </c>
      <c r="AC20" s="112">
        <v>2</v>
      </c>
      <c r="AD20" s="112">
        <v>2</v>
      </c>
      <c r="AE20" s="112">
        <v>2</v>
      </c>
      <c r="AF20" s="111">
        <v>1</v>
      </c>
      <c r="AG20" s="111">
        <v>1</v>
      </c>
      <c r="AH20" s="111">
        <v>1</v>
      </c>
      <c r="AI20" s="111">
        <v>1</v>
      </c>
      <c r="AJ20" s="111">
        <v>1</v>
      </c>
      <c r="AK20" s="111">
        <v>1</v>
      </c>
      <c r="AL20" s="112">
        <v>0</v>
      </c>
      <c r="AM20" s="112">
        <v>0</v>
      </c>
      <c r="AN20" s="112">
        <v>0</v>
      </c>
      <c r="AO20" s="112">
        <v>0</v>
      </c>
      <c r="AP20" s="112">
        <v>0</v>
      </c>
      <c r="AQ20" s="112">
        <v>0</v>
      </c>
      <c r="AR20" s="111">
        <v>0</v>
      </c>
      <c r="AS20" s="111">
        <v>0</v>
      </c>
      <c r="AT20" s="111">
        <v>0</v>
      </c>
      <c r="AU20" s="111">
        <v>0</v>
      </c>
      <c r="AV20" s="111">
        <v>0</v>
      </c>
      <c r="AW20" s="111">
        <v>0</v>
      </c>
      <c r="AX20" s="112">
        <v>0</v>
      </c>
      <c r="AY20" s="112">
        <v>0</v>
      </c>
      <c r="AZ20" s="112">
        <v>0</v>
      </c>
      <c r="BA20" s="112">
        <v>0</v>
      </c>
      <c r="BB20" s="112">
        <v>0</v>
      </c>
      <c r="BC20" s="112">
        <v>0</v>
      </c>
      <c r="BD20" s="111">
        <v>0</v>
      </c>
      <c r="BE20" s="111">
        <v>0</v>
      </c>
      <c r="BF20" s="111">
        <v>0</v>
      </c>
      <c r="BG20" s="111">
        <v>0</v>
      </c>
      <c r="BH20" s="111">
        <v>0</v>
      </c>
      <c r="BI20" s="111">
        <v>0</v>
      </c>
      <c r="BJ20" s="112">
        <v>0</v>
      </c>
      <c r="BK20" s="112">
        <v>0</v>
      </c>
      <c r="BL20" s="112">
        <v>0</v>
      </c>
      <c r="BM20" s="112">
        <v>0</v>
      </c>
      <c r="BN20" s="112">
        <v>0</v>
      </c>
      <c r="BO20" s="112">
        <v>0</v>
      </c>
      <c r="BP20" s="111">
        <v>0</v>
      </c>
      <c r="BQ20" s="111">
        <v>0</v>
      </c>
      <c r="BR20" s="111">
        <v>0</v>
      </c>
      <c r="BS20" s="111">
        <v>0</v>
      </c>
      <c r="BT20" s="111">
        <v>0</v>
      </c>
      <c r="BU20" s="111">
        <v>0</v>
      </c>
    </row>
    <row r="21" spans="1:73" x14ac:dyDescent="0.25">
      <c r="A21" s="113">
        <v>29</v>
      </c>
      <c r="B21" s="112">
        <v>7</v>
      </c>
      <c r="C21" s="112">
        <v>7</v>
      </c>
      <c r="D21" s="112">
        <v>7</v>
      </c>
      <c r="E21" s="112">
        <v>7</v>
      </c>
      <c r="F21" s="112">
        <v>7</v>
      </c>
      <c r="G21" s="112">
        <v>7</v>
      </c>
      <c r="H21" s="111">
        <v>6</v>
      </c>
      <c r="I21" s="135">
        <v>6</v>
      </c>
      <c r="J21" s="111">
        <v>6</v>
      </c>
      <c r="K21" s="136">
        <v>6</v>
      </c>
      <c r="L21" s="111">
        <v>6</v>
      </c>
      <c r="M21" s="111">
        <v>6</v>
      </c>
      <c r="N21" s="112">
        <v>5</v>
      </c>
      <c r="O21" s="112">
        <v>5</v>
      </c>
      <c r="P21" s="112">
        <v>5</v>
      </c>
      <c r="Q21" s="112">
        <v>5</v>
      </c>
      <c r="R21" s="112">
        <v>5</v>
      </c>
      <c r="S21" s="112">
        <v>5</v>
      </c>
      <c r="T21" s="111">
        <v>4</v>
      </c>
      <c r="U21" s="111">
        <v>4</v>
      </c>
      <c r="V21" s="111">
        <v>4</v>
      </c>
      <c r="W21" s="111">
        <v>4</v>
      </c>
      <c r="X21" s="111">
        <v>4</v>
      </c>
      <c r="Y21" s="111">
        <v>4</v>
      </c>
      <c r="Z21" s="112">
        <v>2</v>
      </c>
      <c r="AA21" s="112">
        <v>2</v>
      </c>
      <c r="AB21" s="112">
        <v>2</v>
      </c>
      <c r="AC21" s="112">
        <v>2</v>
      </c>
      <c r="AD21" s="112">
        <v>2</v>
      </c>
      <c r="AE21" s="112">
        <v>2</v>
      </c>
      <c r="AF21" s="111">
        <v>1</v>
      </c>
      <c r="AG21" s="111">
        <v>1</v>
      </c>
      <c r="AH21" s="111">
        <v>1</v>
      </c>
      <c r="AI21" s="111">
        <v>1</v>
      </c>
      <c r="AJ21" s="111">
        <v>1</v>
      </c>
      <c r="AK21" s="111">
        <v>1</v>
      </c>
      <c r="AL21" s="117">
        <v>0</v>
      </c>
      <c r="AM21" s="117">
        <v>0</v>
      </c>
      <c r="AN21" s="112">
        <v>0</v>
      </c>
      <c r="AO21" s="112">
        <v>0</v>
      </c>
      <c r="AP21" s="112">
        <v>0</v>
      </c>
      <c r="AQ21" s="112">
        <v>0</v>
      </c>
      <c r="AR21" s="111">
        <v>0</v>
      </c>
      <c r="AS21" s="111">
        <v>0</v>
      </c>
      <c r="AT21" s="111">
        <v>0</v>
      </c>
      <c r="AU21" s="111">
        <v>0</v>
      </c>
      <c r="AV21" s="111">
        <v>0</v>
      </c>
      <c r="AW21" s="111">
        <v>0</v>
      </c>
      <c r="AX21" s="112">
        <v>0</v>
      </c>
      <c r="AY21" s="112">
        <v>0</v>
      </c>
      <c r="AZ21" s="112">
        <v>0</v>
      </c>
      <c r="BA21" s="112">
        <v>0</v>
      </c>
      <c r="BB21" s="112">
        <v>0</v>
      </c>
      <c r="BC21" s="112">
        <v>0</v>
      </c>
      <c r="BD21" s="111">
        <v>0</v>
      </c>
      <c r="BE21" s="111">
        <v>0</v>
      </c>
      <c r="BF21" s="111">
        <v>0</v>
      </c>
      <c r="BG21" s="111">
        <v>0</v>
      </c>
      <c r="BH21" s="111">
        <v>0</v>
      </c>
      <c r="BI21" s="111">
        <v>0</v>
      </c>
      <c r="BJ21" s="112">
        <v>0</v>
      </c>
      <c r="BK21" s="112">
        <v>0</v>
      </c>
      <c r="BL21" s="112">
        <v>0</v>
      </c>
      <c r="BM21" s="112">
        <v>0</v>
      </c>
      <c r="BN21" s="112">
        <v>0</v>
      </c>
      <c r="BO21" s="112">
        <v>0</v>
      </c>
      <c r="BP21" s="111">
        <v>0</v>
      </c>
      <c r="BQ21" s="111">
        <v>0</v>
      </c>
      <c r="BR21" s="111">
        <v>0</v>
      </c>
      <c r="BS21" s="111">
        <v>0</v>
      </c>
      <c r="BT21" s="111">
        <v>0</v>
      </c>
      <c r="BU21" s="111">
        <v>0</v>
      </c>
    </row>
    <row r="22" spans="1:73" x14ac:dyDescent="0.25">
      <c r="A22" s="113">
        <v>30</v>
      </c>
      <c r="B22" s="112">
        <v>8</v>
      </c>
      <c r="C22" s="112">
        <v>8</v>
      </c>
      <c r="D22" s="112">
        <v>8</v>
      </c>
      <c r="E22" s="112">
        <v>8</v>
      </c>
      <c r="F22" s="112">
        <v>8</v>
      </c>
      <c r="G22" s="112">
        <v>8</v>
      </c>
      <c r="H22" s="111">
        <v>7</v>
      </c>
      <c r="I22" s="135">
        <v>7</v>
      </c>
      <c r="J22" s="111">
        <v>7</v>
      </c>
      <c r="K22" s="136">
        <v>7</v>
      </c>
      <c r="L22" s="111">
        <v>7</v>
      </c>
      <c r="M22" s="111">
        <v>7</v>
      </c>
      <c r="N22" s="112">
        <v>5</v>
      </c>
      <c r="O22" s="112">
        <v>5</v>
      </c>
      <c r="P22" s="112">
        <v>5</v>
      </c>
      <c r="Q22" s="112">
        <v>5</v>
      </c>
      <c r="R22" s="112">
        <v>5</v>
      </c>
      <c r="S22" s="112">
        <v>5</v>
      </c>
      <c r="T22" s="111">
        <v>4</v>
      </c>
      <c r="U22" s="111">
        <v>4</v>
      </c>
      <c r="V22" s="111">
        <v>4</v>
      </c>
      <c r="W22" s="111">
        <v>4</v>
      </c>
      <c r="X22" s="111">
        <v>4</v>
      </c>
      <c r="Y22" s="111">
        <v>4</v>
      </c>
      <c r="Z22" s="112">
        <v>3</v>
      </c>
      <c r="AA22" s="112">
        <v>3</v>
      </c>
      <c r="AB22" s="112">
        <v>3</v>
      </c>
      <c r="AC22" s="112">
        <v>3</v>
      </c>
      <c r="AD22" s="112">
        <v>3</v>
      </c>
      <c r="AE22" s="112">
        <v>3</v>
      </c>
      <c r="AF22" s="111">
        <v>2</v>
      </c>
      <c r="AG22" s="111">
        <v>2</v>
      </c>
      <c r="AH22" s="111">
        <v>2</v>
      </c>
      <c r="AI22" s="111">
        <v>2</v>
      </c>
      <c r="AJ22" s="111">
        <v>2</v>
      </c>
      <c r="AK22" s="111">
        <v>2</v>
      </c>
      <c r="AL22" s="112">
        <v>1</v>
      </c>
      <c r="AM22" s="112">
        <v>1</v>
      </c>
      <c r="AN22" s="112">
        <v>0</v>
      </c>
      <c r="AO22" s="112">
        <v>0</v>
      </c>
      <c r="AP22" s="112">
        <v>0</v>
      </c>
      <c r="AQ22" s="112">
        <v>0</v>
      </c>
      <c r="AR22" s="111">
        <v>0</v>
      </c>
      <c r="AS22" s="111">
        <v>0</v>
      </c>
      <c r="AT22" s="111">
        <v>0</v>
      </c>
      <c r="AU22" s="111">
        <v>0</v>
      </c>
      <c r="AV22" s="111">
        <v>0</v>
      </c>
      <c r="AW22" s="111">
        <v>0</v>
      </c>
      <c r="AX22" s="112">
        <v>0</v>
      </c>
      <c r="AY22" s="112">
        <v>0</v>
      </c>
      <c r="AZ22" s="112">
        <v>0</v>
      </c>
      <c r="BA22" s="112">
        <v>0</v>
      </c>
      <c r="BB22" s="112">
        <v>0</v>
      </c>
      <c r="BC22" s="112">
        <v>0</v>
      </c>
      <c r="BD22" s="111">
        <v>0</v>
      </c>
      <c r="BE22" s="111">
        <v>0</v>
      </c>
      <c r="BF22" s="111">
        <v>0</v>
      </c>
      <c r="BG22" s="111">
        <v>0</v>
      </c>
      <c r="BH22" s="111">
        <v>0</v>
      </c>
      <c r="BI22" s="111">
        <v>0</v>
      </c>
      <c r="BJ22" s="112">
        <v>0</v>
      </c>
      <c r="BK22" s="112">
        <v>0</v>
      </c>
      <c r="BL22" s="112">
        <v>0</v>
      </c>
      <c r="BM22" s="112">
        <v>0</v>
      </c>
      <c r="BN22" s="112">
        <v>0</v>
      </c>
      <c r="BO22" s="112">
        <v>0</v>
      </c>
      <c r="BP22" s="111">
        <v>0</v>
      </c>
      <c r="BQ22" s="111">
        <v>0</v>
      </c>
      <c r="BR22" s="111">
        <v>0</v>
      </c>
      <c r="BS22" s="111">
        <v>0</v>
      </c>
      <c r="BT22" s="111">
        <v>0</v>
      </c>
      <c r="BU22" s="111">
        <v>0</v>
      </c>
    </row>
    <row r="23" spans="1:73" x14ac:dyDescent="0.25">
      <c r="A23" s="113">
        <v>31</v>
      </c>
      <c r="B23" s="112">
        <v>8</v>
      </c>
      <c r="C23" s="112">
        <v>8</v>
      </c>
      <c r="D23" s="112">
        <v>8</v>
      </c>
      <c r="E23" s="112">
        <v>8</v>
      </c>
      <c r="F23" s="112">
        <v>8</v>
      </c>
      <c r="G23" s="112">
        <v>8</v>
      </c>
      <c r="H23" s="111">
        <v>7</v>
      </c>
      <c r="I23" s="135">
        <v>7</v>
      </c>
      <c r="J23" s="111">
        <v>7</v>
      </c>
      <c r="K23" s="136">
        <v>7</v>
      </c>
      <c r="L23" s="111">
        <v>7</v>
      </c>
      <c r="M23" s="111">
        <v>7</v>
      </c>
      <c r="N23" s="112">
        <v>6</v>
      </c>
      <c r="O23" s="112">
        <v>6</v>
      </c>
      <c r="P23" s="112">
        <v>6</v>
      </c>
      <c r="Q23" s="112">
        <v>6</v>
      </c>
      <c r="R23" s="112">
        <v>6</v>
      </c>
      <c r="S23" s="112">
        <v>6</v>
      </c>
      <c r="T23" s="111">
        <v>5</v>
      </c>
      <c r="U23" s="111">
        <v>5</v>
      </c>
      <c r="V23" s="111">
        <v>5</v>
      </c>
      <c r="W23" s="111">
        <v>5</v>
      </c>
      <c r="X23" s="111">
        <v>5</v>
      </c>
      <c r="Y23" s="111">
        <v>5</v>
      </c>
      <c r="Z23" s="112">
        <v>3</v>
      </c>
      <c r="AA23" s="112">
        <v>3</v>
      </c>
      <c r="AB23" s="112">
        <v>3</v>
      </c>
      <c r="AC23" s="112">
        <v>3</v>
      </c>
      <c r="AD23" s="112">
        <v>3</v>
      </c>
      <c r="AE23" s="112">
        <v>3</v>
      </c>
      <c r="AF23" s="111">
        <v>2</v>
      </c>
      <c r="AG23" s="111">
        <v>2</v>
      </c>
      <c r="AH23" s="111">
        <v>2</v>
      </c>
      <c r="AI23" s="111">
        <v>2</v>
      </c>
      <c r="AJ23" s="111">
        <v>2</v>
      </c>
      <c r="AK23" s="111">
        <v>2</v>
      </c>
      <c r="AL23" s="112">
        <v>1</v>
      </c>
      <c r="AM23" s="112">
        <v>1</v>
      </c>
      <c r="AN23" s="117">
        <v>0</v>
      </c>
      <c r="AO23" s="117">
        <v>0</v>
      </c>
      <c r="AP23" s="112">
        <v>0</v>
      </c>
      <c r="AQ23" s="112">
        <v>0</v>
      </c>
      <c r="AR23" s="111">
        <v>0</v>
      </c>
      <c r="AS23" s="111">
        <v>0</v>
      </c>
      <c r="AT23" s="111">
        <v>0</v>
      </c>
      <c r="AU23" s="111">
        <v>0</v>
      </c>
      <c r="AV23" s="111">
        <v>0</v>
      </c>
      <c r="AW23" s="111">
        <v>0</v>
      </c>
      <c r="AX23" s="112">
        <v>0</v>
      </c>
      <c r="AY23" s="112">
        <v>0</v>
      </c>
      <c r="AZ23" s="112">
        <v>0</v>
      </c>
      <c r="BA23" s="112">
        <v>0</v>
      </c>
      <c r="BB23" s="112">
        <v>0</v>
      </c>
      <c r="BC23" s="112">
        <v>0</v>
      </c>
      <c r="BD23" s="111">
        <v>0</v>
      </c>
      <c r="BE23" s="111">
        <v>0</v>
      </c>
      <c r="BF23" s="111">
        <v>0</v>
      </c>
      <c r="BG23" s="111">
        <v>0</v>
      </c>
      <c r="BH23" s="111">
        <v>0</v>
      </c>
      <c r="BI23" s="111">
        <v>0</v>
      </c>
      <c r="BJ23" s="112">
        <v>0</v>
      </c>
      <c r="BK23" s="112">
        <v>0</v>
      </c>
      <c r="BL23" s="112">
        <v>0</v>
      </c>
      <c r="BM23" s="112">
        <v>0</v>
      </c>
      <c r="BN23" s="112">
        <v>0</v>
      </c>
      <c r="BO23" s="112">
        <v>0</v>
      </c>
      <c r="BP23" s="111">
        <v>0</v>
      </c>
      <c r="BQ23" s="111">
        <v>0</v>
      </c>
      <c r="BR23" s="111">
        <v>0</v>
      </c>
      <c r="BS23" s="111">
        <v>0</v>
      </c>
      <c r="BT23" s="111">
        <v>0</v>
      </c>
      <c r="BU23" s="111">
        <v>0</v>
      </c>
    </row>
    <row r="24" spans="1:73" x14ac:dyDescent="0.25">
      <c r="A24" s="113">
        <v>32</v>
      </c>
      <c r="B24" s="112">
        <v>9</v>
      </c>
      <c r="C24" s="112">
        <v>9</v>
      </c>
      <c r="D24" s="112">
        <v>9</v>
      </c>
      <c r="E24" s="112">
        <v>9</v>
      </c>
      <c r="F24" s="112">
        <v>9</v>
      </c>
      <c r="G24" s="112">
        <v>9</v>
      </c>
      <c r="H24" s="111">
        <v>8</v>
      </c>
      <c r="I24" s="135">
        <v>8</v>
      </c>
      <c r="J24" s="111">
        <v>8</v>
      </c>
      <c r="K24" s="136">
        <v>8</v>
      </c>
      <c r="L24" s="111">
        <v>8</v>
      </c>
      <c r="M24" s="111">
        <v>8</v>
      </c>
      <c r="N24" s="112">
        <v>6</v>
      </c>
      <c r="O24" s="112">
        <v>6</v>
      </c>
      <c r="P24" s="112">
        <v>6</v>
      </c>
      <c r="Q24" s="112">
        <v>6</v>
      </c>
      <c r="R24" s="112">
        <v>6</v>
      </c>
      <c r="S24" s="112">
        <v>6</v>
      </c>
      <c r="T24" s="111">
        <v>5</v>
      </c>
      <c r="U24" s="111">
        <v>5</v>
      </c>
      <c r="V24" s="111">
        <v>5</v>
      </c>
      <c r="W24" s="111">
        <v>5</v>
      </c>
      <c r="X24" s="111">
        <v>5</v>
      </c>
      <c r="Y24" s="111">
        <v>5</v>
      </c>
      <c r="Z24" s="112">
        <v>4</v>
      </c>
      <c r="AA24" s="112">
        <v>4</v>
      </c>
      <c r="AB24" s="112">
        <v>4</v>
      </c>
      <c r="AC24" s="112">
        <v>4</v>
      </c>
      <c r="AD24" s="112">
        <v>4</v>
      </c>
      <c r="AE24" s="112">
        <v>4</v>
      </c>
      <c r="AF24" s="111">
        <v>3</v>
      </c>
      <c r="AG24" s="111">
        <v>3</v>
      </c>
      <c r="AH24" s="111">
        <v>3</v>
      </c>
      <c r="AI24" s="111">
        <v>3</v>
      </c>
      <c r="AJ24" s="111">
        <v>3</v>
      </c>
      <c r="AK24" s="111">
        <v>3</v>
      </c>
      <c r="AL24" s="112">
        <v>2</v>
      </c>
      <c r="AM24" s="112">
        <v>2</v>
      </c>
      <c r="AN24" s="112">
        <v>1</v>
      </c>
      <c r="AO24" s="112">
        <v>1</v>
      </c>
      <c r="AP24" s="112">
        <v>0</v>
      </c>
      <c r="AQ24" s="112">
        <v>0</v>
      </c>
      <c r="AR24" s="111">
        <v>0</v>
      </c>
      <c r="AS24" s="111">
        <v>0</v>
      </c>
      <c r="AT24" s="111">
        <v>0</v>
      </c>
      <c r="AU24" s="111">
        <v>0</v>
      </c>
      <c r="AV24" s="111">
        <v>0</v>
      </c>
      <c r="AW24" s="111">
        <v>0</v>
      </c>
      <c r="AX24" s="112">
        <v>0</v>
      </c>
      <c r="AY24" s="112">
        <v>0</v>
      </c>
      <c r="AZ24" s="112">
        <v>0</v>
      </c>
      <c r="BA24" s="112">
        <v>0</v>
      </c>
      <c r="BB24" s="112">
        <v>0</v>
      </c>
      <c r="BC24" s="112">
        <v>0</v>
      </c>
      <c r="BD24" s="111">
        <v>0</v>
      </c>
      <c r="BE24" s="111">
        <v>0</v>
      </c>
      <c r="BF24" s="111">
        <v>0</v>
      </c>
      <c r="BG24" s="111">
        <v>0</v>
      </c>
      <c r="BH24" s="111">
        <v>0</v>
      </c>
      <c r="BI24" s="111">
        <v>0</v>
      </c>
      <c r="BJ24" s="112">
        <v>0</v>
      </c>
      <c r="BK24" s="112">
        <v>0</v>
      </c>
      <c r="BL24" s="112">
        <v>0</v>
      </c>
      <c r="BM24" s="112">
        <v>0</v>
      </c>
      <c r="BN24" s="112">
        <v>0</v>
      </c>
      <c r="BO24" s="112">
        <v>0</v>
      </c>
      <c r="BP24" s="111">
        <v>0</v>
      </c>
      <c r="BQ24" s="111">
        <v>0</v>
      </c>
      <c r="BR24" s="111">
        <v>0</v>
      </c>
      <c r="BS24" s="111">
        <v>0</v>
      </c>
      <c r="BT24" s="111">
        <v>0</v>
      </c>
      <c r="BU24" s="111">
        <v>0</v>
      </c>
    </row>
    <row r="25" spans="1:73" x14ac:dyDescent="0.25">
      <c r="A25" s="113">
        <v>33</v>
      </c>
      <c r="B25" s="112">
        <v>9</v>
      </c>
      <c r="C25" s="112">
        <v>9</v>
      </c>
      <c r="D25" s="112">
        <v>9</v>
      </c>
      <c r="E25" s="112">
        <v>9</v>
      </c>
      <c r="F25" s="112">
        <v>9</v>
      </c>
      <c r="G25" s="112">
        <v>9</v>
      </c>
      <c r="H25" s="111">
        <v>8</v>
      </c>
      <c r="I25" s="135">
        <v>8</v>
      </c>
      <c r="J25" s="111">
        <v>8</v>
      </c>
      <c r="K25" s="136">
        <v>8</v>
      </c>
      <c r="L25" s="111">
        <v>8</v>
      </c>
      <c r="M25" s="111">
        <v>8</v>
      </c>
      <c r="N25" s="112">
        <v>7</v>
      </c>
      <c r="O25" s="112">
        <v>7</v>
      </c>
      <c r="P25" s="112">
        <v>7</v>
      </c>
      <c r="Q25" s="112">
        <v>7</v>
      </c>
      <c r="R25" s="112">
        <v>7</v>
      </c>
      <c r="S25" s="112">
        <v>7</v>
      </c>
      <c r="T25" s="111">
        <v>6</v>
      </c>
      <c r="U25" s="111">
        <v>6</v>
      </c>
      <c r="V25" s="111">
        <v>6</v>
      </c>
      <c r="W25" s="111">
        <v>6</v>
      </c>
      <c r="X25" s="111">
        <v>6</v>
      </c>
      <c r="Y25" s="111">
        <v>6</v>
      </c>
      <c r="Z25" s="112">
        <v>4</v>
      </c>
      <c r="AA25" s="112">
        <v>4</v>
      </c>
      <c r="AB25" s="112">
        <v>4</v>
      </c>
      <c r="AC25" s="112">
        <v>4</v>
      </c>
      <c r="AD25" s="112">
        <v>4</v>
      </c>
      <c r="AE25" s="112">
        <v>4</v>
      </c>
      <c r="AF25" s="111">
        <v>3</v>
      </c>
      <c r="AG25" s="111">
        <v>3</v>
      </c>
      <c r="AH25" s="111">
        <v>3</v>
      </c>
      <c r="AI25" s="111">
        <v>3</v>
      </c>
      <c r="AJ25" s="111">
        <v>3</v>
      </c>
      <c r="AK25" s="111">
        <v>3</v>
      </c>
      <c r="AL25" s="112">
        <v>2</v>
      </c>
      <c r="AM25" s="112">
        <v>2</v>
      </c>
      <c r="AN25" s="112">
        <v>1</v>
      </c>
      <c r="AO25" s="112">
        <v>1</v>
      </c>
      <c r="AP25" s="117">
        <v>0</v>
      </c>
      <c r="AQ25" s="117">
        <v>0</v>
      </c>
      <c r="AR25" s="111">
        <v>0</v>
      </c>
      <c r="AS25" s="111">
        <v>0</v>
      </c>
      <c r="AT25" s="111">
        <v>0</v>
      </c>
      <c r="AU25" s="111">
        <v>0</v>
      </c>
      <c r="AV25" s="111">
        <v>0</v>
      </c>
      <c r="AW25" s="111">
        <v>0</v>
      </c>
      <c r="AX25" s="112">
        <v>0</v>
      </c>
      <c r="AY25" s="112">
        <v>0</v>
      </c>
      <c r="AZ25" s="112">
        <v>0</v>
      </c>
      <c r="BA25" s="112">
        <v>0</v>
      </c>
      <c r="BB25" s="112">
        <v>0</v>
      </c>
      <c r="BC25" s="112">
        <v>0</v>
      </c>
      <c r="BD25" s="111">
        <v>0</v>
      </c>
      <c r="BE25" s="111">
        <v>0</v>
      </c>
      <c r="BF25" s="111">
        <v>0</v>
      </c>
      <c r="BG25" s="111">
        <v>0</v>
      </c>
      <c r="BH25" s="111">
        <v>0</v>
      </c>
      <c r="BI25" s="111">
        <v>0</v>
      </c>
      <c r="BJ25" s="112">
        <v>0</v>
      </c>
      <c r="BK25" s="112">
        <v>0</v>
      </c>
      <c r="BL25" s="112">
        <v>0</v>
      </c>
      <c r="BM25" s="112">
        <v>0</v>
      </c>
      <c r="BN25" s="112">
        <v>0</v>
      </c>
      <c r="BO25" s="112">
        <v>0</v>
      </c>
      <c r="BP25" s="111">
        <v>0</v>
      </c>
      <c r="BQ25" s="111">
        <v>0</v>
      </c>
      <c r="BR25" s="111">
        <v>0</v>
      </c>
      <c r="BS25" s="111">
        <v>0</v>
      </c>
      <c r="BT25" s="111">
        <v>0</v>
      </c>
      <c r="BU25" s="111">
        <v>0</v>
      </c>
    </row>
    <row r="26" spans="1:73" x14ac:dyDescent="0.25">
      <c r="A26" s="113">
        <v>34</v>
      </c>
      <c r="B26" s="117">
        <v>10</v>
      </c>
      <c r="C26" s="117">
        <v>10</v>
      </c>
      <c r="D26" s="117">
        <v>10</v>
      </c>
      <c r="E26" s="117">
        <v>10</v>
      </c>
      <c r="F26" s="117">
        <v>10</v>
      </c>
      <c r="G26" s="117">
        <v>10</v>
      </c>
      <c r="H26" s="111">
        <v>9</v>
      </c>
      <c r="I26" s="135">
        <v>9</v>
      </c>
      <c r="J26" s="111">
        <v>9</v>
      </c>
      <c r="K26" s="136">
        <v>9</v>
      </c>
      <c r="L26" s="111">
        <v>9</v>
      </c>
      <c r="M26" s="111">
        <v>9</v>
      </c>
      <c r="N26" s="112">
        <v>7</v>
      </c>
      <c r="O26" s="112">
        <v>7</v>
      </c>
      <c r="P26" s="112">
        <v>7</v>
      </c>
      <c r="Q26" s="112">
        <v>7</v>
      </c>
      <c r="R26" s="112">
        <v>7</v>
      </c>
      <c r="S26" s="112">
        <v>7</v>
      </c>
      <c r="T26" s="111">
        <v>6</v>
      </c>
      <c r="U26" s="111">
        <v>6</v>
      </c>
      <c r="V26" s="111">
        <v>6</v>
      </c>
      <c r="W26" s="111">
        <v>6</v>
      </c>
      <c r="X26" s="111">
        <v>6</v>
      </c>
      <c r="Y26" s="111">
        <v>6</v>
      </c>
      <c r="Z26" s="112">
        <v>5</v>
      </c>
      <c r="AA26" s="112">
        <v>5</v>
      </c>
      <c r="AB26" s="112">
        <v>5</v>
      </c>
      <c r="AC26" s="112">
        <v>5</v>
      </c>
      <c r="AD26" s="112">
        <v>5</v>
      </c>
      <c r="AE26" s="112">
        <v>5</v>
      </c>
      <c r="AF26" s="111">
        <v>4</v>
      </c>
      <c r="AG26" s="111">
        <v>4</v>
      </c>
      <c r="AH26" s="111">
        <v>4</v>
      </c>
      <c r="AI26" s="111">
        <v>4</v>
      </c>
      <c r="AJ26" s="111">
        <v>4</v>
      </c>
      <c r="AK26" s="111">
        <v>4</v>
      </c>
      <c r="AL26" s="112">
        <v>3</v>
      </c>
      <c r="AM26" s="112">
        <v>3</v>
      </c>
      <c r="AN26" s="112">
        <v>2</v>
      </c>
      <c r="AO26" s="112">
        <v>2</v>
      </c>
      <c r="AP26" s="112">
        <v>1</v>
      </c>
      <c r="AQ26" s="112">
        <v>1</v>
      </c>
      <c r="AR26" s="111">
        <v>0</v>
      </c>
      <c r="AS26" s="111">
        <v>0</v>
      </c>
      <c r="AT26" s="111">
        <v>0</v>
      </c>
      <c r="AU26" s="111">
        <v>0</v>
      </c>
      <c r="AV26" s="111">
        <v>0</v>
      </c>
      <c r="AW26" s="111">
        <v>0</v>
      </c>
      <c r="AX26" s="112">
        <v>0</v>
      </c>
      <c r="AY26" s="112">
        <v>0</v>
      </c>
      <c r="AZ26" s="112">
        <v>0</v>
      </c>
      <c r="BA26" s="112">
        <v>0</v>
      </c>
      <c r="BB26" s="112">
        <v>0</v>
      </c>
      <c r="BC26" s="112">
        <v>0</v>
      </c>
      <c r="BD26" s="111">
        <v>0</v>
      </c>
      <c r="BE26" s="111">
        <v>0</v>
      </c>
      <c r="BF26" s="111">
        <v>0</v>
      </c>
      <c r="BG26" s="111">
        <v>0</v>
      </c>
      <c r="BH26" s="111">
        <v>0</v>
      </c>
      <c r="BI26" s="111">
        <v>0</v>
      </c>
      <c r="BJ26" s="112">
        <v>0</v>
      </c>
      <c r="BK26" s="112">
        <v>0</v>
      </c>
      <c r="BL26" s="112">
        <v>0</v>
      </c>
      <c r="BM26" s="112">
        <v>0</v>
      </c>
      <c r="BN26" s="112">
        <v>0</v>
      </c>
      <c r="BO26" s="112">
        <v>0</v>
      </c>
      <c r="BP26" s="111">
        <v>0</v>
      </c>
      <c r="BQ26" s="111">
        <v>0</v>
      </c>
      <c r="BR26" s="111">
        <v>0</v>
      </c>
      <c r="BS26" s="111">
        <v>0</v>
      </c>
      <c r="BT26" s="111">
        <v>0</v>
      </c>
      <c r="BU26" s="111">
        <v>0</v>
      </c>
    </row>
    <row r="27" spans="1:73" x14ac:dyDescent="0.25">
      <c r="A27" s="113">
        <v>35</v>
      </c>
      <c r="B27" s="112">
        <v>10</v>
      </c>
      <c r="C27" s="112">
        <v>10</v>
      </c>
      <c r="D27" s="112">
        <v>10</v>
      </c>
      <c r="E27" s="112">
        <v>10</v>
      </c>
      <c r="F27" s="112">
        <v>10</v>
      </c>
      <c r="G27" s="112">
        <v>10</v>
      </c>
      <c r="H27" s="111">
        <v>9</v>
      </c>
      <c r="I27" s="135">
        <v>9</v>
      </c>
      <c r="J27" s="111">
        <v>9</v>
      </c>
      <c r="K27" s="136">
        <v>9</v>
      </c>
      <c r="L27" s="111">
        <v>9</v>
      </c>
      <c r="M27" s="111">
        <v>9</v>
      </c>
      <c r="N27" s="112">
        <v>8</v>
      </c>
      <c r="O27" s="112">
        <v>8</v>
      </c>
      <c r="P27" s="112">
        <v>8</v>
      </c>
      <c r="Q27" s="112">
        <v>8</v>
      </c>
      <c r="R27" s="112">
        <v>8</v>
      </c>
      <c r="S27" s="112">
        <v>8</v>
      </c>
      <c r="T27" s="111">
        <v>7</v>
      </c>
      <c r="U27" s="111">
        <v>7</v>
      </c>
      <c r="V27" s="111">
        <v>7</v>
      </c>
      <c r="W27" s="111">
        <v>7</v>
      </c>
      <c r="X27" s="111">
        <v>7</v>
      </c>
      <c r="Y27" s="111">
        <v>7</v>
      </c>
      <c r="Z27" s="112">
        <v>5</v>
      </c>
      <c r="AA27" s="112">
        <v>5</v>
      </c>
      <c r="AB27" s="112">
        <v>5</v>
      </c>
      <c r="AC27" s="112">
        <v>5</v>
      </c>
      <c r="AD27" s="112">
        <v>5</v>
      </c>
      <c r="AE27" s="112">
        <v>5</v>
      </c>
      <c r="AF27" s="111">
        <v>4</v>
      </c>
      <c r="AG27" s="111">
        <v>4</v>
      </c>
      <c r="AH27" s="111">
        <v>4</v>
      </c>
      <c r="AI27" s="111">
        <v>4</v>
      </c>
      <c r="AJ27" s="111">
        <v>4</v>
      </c>
      <c r="AK27" s="111">
        <v>4</v>
      </c>
      <c r="AL27" s="112">
        <v>3</v>
      </c>
      <c r="AM27" s="112">
        <v>3</v>
      </c>
      <c r="AN27" s="112">
        <v>2</v>
      </c>
      <c r="AO27" s="112">
        <v>2</v>
      </c>
      <c r="AP27" s="112">
        <v>1</v>
      </c>
      <c r="AQ27" s="112">
        <v>1</v>
      </c>
      <c r="AR27" s="116">
        <v>0</v>
      </c>
      <c r="AS27" s="116">
        <v>0</v>
      </c>
      <c r="AT27" s="111">
        <v>0</v>
      </c>
      <c r="AU27" s="111">
        <v>0</v>
      </c>
      <c r="AV27" s="111">
        <v>0</v>
      </c>
      <c r="AW27" s="111">
        <v>0</v>
      </c>
      <c r="AX27" s="112">
        <v>0</v>
      </c>
      <c r="AY27" s="112">
        <v>0</v>
      </c>
      <c r="AZ27" s="112">
        <v>0</v>
      </c>
      <c r="BA27" s="112">
        <v>0</v>
      </c>
      <c r="BB27" s="112">
        <v>0</v>
      </c>
      <c r="BC27" s="112">
        <v>0</v>
      </c>
      <c r="BD27" s="111">
        <v>0</v>
      </c>
      <c r="BE27" s="111">
        <v>0</v>
      </c>
      <c r="BF27" s="111">
        <v>0</v>
      </c>
      <c r="BG27" s="111">
        <v>0</v>
      </c>
      <c r="BH27" s="111">
        <v>0</v>
      </c>
      <c r="BI27" s="111">
        <v>0</v>
      </c>
      <c r="BJ27" s="112">
        <v>0</v>
      </c>
      <c r="BK27" s="112">
        <v>0</v>
      </c>
      <c r="BL27" s="112">
        <v>0</v>
      </c>
      <c r="BM27" s="112">
        <v>0</v>
      </c>
      <c r="BN27" s="112">
        <v>0</v>
      </c>
      <c r="BO27" s="112">
        <v>0</v>
      </c>
      <c r="BP27" s="111">
        <v>0</v>
      </c>
      <c r="BQ27" s="111">
        <v>0</v>
      </c>
      <c r="BR27" s="111">
        <v>0</v>
      </c>
      <c r="BS27" s="111">
        <v>0</v>
      </c>
      <c r="BT27" s="111">
        <v>0</v>
      </c>
      <c r="BU27" s="111">
        <v>0</v>
      </c>
    </row>
    <row r="28" spans="1:73" x14ac:dyDescent="0.25">
      <c r="A28" s="113">
        <v>36</v>
      </c>
      <c r="B28" s="112">
        <v>10</v>
      </c>
      <c r="C28" s="112">
        <v>10</v>
      </c>
      <c r="D28" s="112">
        <v>10</v>
      </c>
      <c r="E28" s="112">
        <v>10</v>
      </c>
      <c r="F28" s="112">
        <v>10</v>
      </c>
      <c r="G28" s="112">
        <v>10</v>
      </c>
      <c r="H28" s="116">
        <v>10</v>
      </c>
      <c r="I28" s="137">
        <v>10</v>
      </c>
      <c r="J28" s="116">
        <v>10</v>
      </c>
      <c r="K28" s="138">
        <v>10</v>
      </c>
      <c r="L28" s="116">
        <v>10</v>
      </c>
      <c r="M28" s="116">
        <v>10</v>
      </c>
      <c r="N28" s="112">
        <v>8</v>
      </c>
      <c r="O28" s="112">
        <v>8</v>
      </c>
      <c r="P28" s="112">
        <v>8</v>
      </c>
      <c r="Q28" s="112">
        <v>8</v>
      </c>
      <c r="R28" s="112">
        <v>8</v>
      </c>
      <c r="S28" s="112">
        <v>8</v>
      </c>
      <c r="T28" s="111">
        <v>7</v>
      </c>
      <c r="U28" s="111">
        <v>7</v>
      </c>
      <c r="V28" s="111">
        <v>7</v>
      </c>
      <c r="W28" s="111">
        <v>7</v>
      </c>
      <c r="X28" s="111">
        <v>7</v>
      </c>
      <c r="Y28" s="111">
        <v>7</v>
      </c>
      <c r="Z28" s="112">
        <v>6</v>
      </c>
      <c r="AA28" s="112">
        <v>6</v>
      </c>
      <c r="AB28" s="112">
        <v>6</v>
      </c>
      <c r="AC28" s="112">
        <v>6</v>
      </c>
      <c r="AD28" s="112">
        <v>6</v>
      </c>
      <c r="AE28" s="112">
        <v>6</v>
      </c>
      <c r="AF28" s="111">
        <v>5</v>
      </c>
      <c r="AG28" s="111">
        <v>5</v>
      </c>
      <c r="AH28" s="111">
        <v>5</v>
      </c>
      <c r="AI28" s="111">
        <v>5</v>
      </c>
      <c r="AJ28" s="111">
        <v>5</v>
      </c>
      <c r="AK28" s="111">
        <v>5</v>
      </c>
      <c r="AL28" s="112">
        <v>4</v>
      </c>
      <c r="AM28" s="112">
        <v>4</v>
      </c>
      <c r="AN28" s="112">
        <v>3</v>
      </c>
      <c r="AO28" s="112">
        <v>3</v>
      </c>
      <c r="AP28" s="112">
        <v>2</v>
      </c>
      <c r="AQ28" s="112">
        <v>2</v>
      </c>
      <c r="AR28" s="111">
        <v>1</v>
      </c>
      <c r="AS28" s="111">
        <v>1</v>
      </c>
      <c r="AT28" s="111">
        <v>0</v>
      </c>
      <c r="AU28" s="111">
        <v>0</v>
      </c>
      <c r="AV28" s="111">
        <v>0</v>
      </c>
      <c r="AW28" s="111">
        <v>0</v>
      </c>
      <c r="AX28" s="112">
        <v>0</v>
      </c>
      <c r="AY28" s="112">
        <v>0</v>
      </c>
      <c r="AZ28" s="112">
        <v>0</v>
      </c>
      <c r="BA28" s="112">
        <v>0</v>
      </c>
      <c r="BB28" s="112">
        <v>0</v>
      </c>
      <c r="BC28" s="112">
        <v>0</v>
      </c>
      <c r="BD28" s="111">
        <v>0</v>
      </c>
      <c r="BE28" s="111">
        <v>0</v>
      </c>
      <c r="BF28" s="111">
        <v>0</v>
      </c>
      <c r="BG28" s="111">
        <v>0</v>
      </c>
      <c r="BH28" s="111">
        <v>0</v>
      </c>
      <c r="BI28" s="111">
        <v>0</v>
      </c>
      <c r="BJ28" s="112">
        <v>0</v>
      </c>
      <c r="BK28" s="112">
        <v>0</v>
      </c>
      <c r="BL28" s="112">
        <v>0</v>
      </c>
      <c r="BM28" s="112">
        <v>0</v>
      </c>
      <c r="BN28" s="112">
        <v>0</v>
      </c>
      <c r="BO28" s="112">
        <v>0</v>
      </c>
      <c r="BP28" s="111">
        <v>0</v>
      </c>
      <c r="BQ28" s="111">
        <v>0</v>
      </c>
      <c r="BR28" s="111">
        <v>0</v>
      </c>
      <c r="BS28" s="111">
        <v>0</v>
      </c>
      <c r="BT28" s="111">
        <v>0</v>
      </c>
      <c r="BU28" s="111">
        <v>0</v>
      </c>
    </row>
    <row r="29" spans="1:73" x14ac:dyDescent="0.25">
      <c r="A29" s="113">
        <v>37</v>
      </c>
      <c r="B29" s="112">
        <v>10</v>
      </c>
      <c r="C29" s="112">
        <v>10</v>
      </c>
      <c r="D29" s="112">
        <v>10</v>
      </c>
      <c r="E29" s="112">
        <v>10</v>
      </c>
      <c r="F29" s="112">
        <v>10</v>
      </c>
      <c r="G29" s="112">
        <v>10</v>
      </c>
      <c r="H29" s="111">
        <v>10</v>
      </c>
      <c r="I29" s="135">
        <v>10</v>
      </c>
      <c r="J29" s="111">
        <v>10</v>
      </c>
      <c r="K29" s="136">
        <v>10</v>
      </c>
      <c r="L29" s="111">
        <v>10</v>
      </c>
      <c r="M29" s="111">
        <v>10</v>
      </c>
      <c r="N29" s="112">
        <v>9</v>
      </c>
      <c r="O29" s="112">
        <v>9</v>
      </c>
      <c r="P29" s="112">
        <v>9</v>
      </c>
      <c r="Q29" s="112">
        <v>9</v>
      </c>
      <c r="R29" s="112">
        <v>9</v>
      </c>
      <c r="S29" s="112">
        <v>9</v>
      </c>
      <c r="T29" s="111">
        <v>8</v>
      </c>
      <c r="U29" s="111">
        <v>8</v>
      </c>
      <c r="V29" s="111">
        <v>8</v>
      </c>
      <c r="W29" s="111">
        <v>8</v>
      </c>
      <c r="X29" s="111">
        <v>8</v>
      </c>
      <c r="Y29" s="111">
        <v>8</v>
      </c>
      <c r="Z29" s="112">
        <v>6</v>
      </c>
      <c r="AA29" s="112">
        <v>6</v>
      </c>
      <c r="AB29" s="112">
        <v>6</v>
      </c>
      <c r="AC29" s="112">
        <v>6</v>
      </c>
      <c r="AD29" s="112">
        <v>6</v>
      </c>
      <c r="AE29" s="112">
        <v>6</v>
      </c>
      <c r="AF29" s="111">
        <v>5</v>
      </c>
      <c r="AG29" s="111">
        <v>5</v>
      </c>
      <c r="AH29" s="111">
        <v>5</v>
      </c>
      <c r="AI29" s="111">
        <v>5</v>
      </c>
      <c r="AJ29" s="111">
        <v>5</v>
      </c>
      <c r="AK29" s="111">
        <v>5</v>
      </c>
      <c r="AL29" s="112">
        <v>4</v>
      </c>
      <c r="AM29" s="112">
        <v>4</v>
      </c>
      <c r="AN29" s="112">
        <v>3</v>
      </c>
      <c r="AO29" s="112">
        <v>3</v>
      </c>
      <c r="AP29" s="112">
        <v>2</v>
      </c>
      <c r="AQ29" s="112">
        <v>2</v>
      </c>
      <c r="AR29" s="111">
        <v>1</v>
      </c>
      <c r="AS29" s="111">
        <v>1</v>
      </c>
      <c r="AT29" s="116">
        <v>0</v>
      </c>
      <c r="AU29" s="116">
        <v>0</v>
      </c>
      <c r="AV29" s="111">
        <v>0</v>
      </c>
      <c r="AW29" s="111">
        <v>0</v>
      </c>
      <c r="AX29" s="112">
        <v>0</v>
      </c>
      <c r="AY29" s="112">
        <v>0</v>
      </c>
      <c r="AZ29" s="112">
        <v>0</v>
      </c>
      <c r="BA29" s="112">
        <v>0</v>
      </c>
      <c r="BB29" s="112">
        <v>0</v>
      </c>
      <c r="BC29" s="112">
        <v>0</v>
      </c>
      <c r="BD29" s="111">
        <v>0</v>
      </c>
      <c r="BE29" s="111">
        <v>0</v>
      </c>
      <c r="BF29" s="111">
        <v>0</v>
      </c>
      <c r="BG29" s="111">
        <v>0</v>
      </c>
      <c r="BH29" s="111">
        <v>0</v>
      </c>
      <c r="BI29" s="111">
        <v>0</v>
      </c>
      <c r="BJ29" s="112">
        <v>0</v>
      </c>
      <c r="BK29" s="112">
        <v>0</v>
      </c>
      <c r="BL29" s="112">
        <v>0</v>
      </c>
      <c r="BM29" s="112">
        <v>0</v>
      </c>
      <c r="BN29" s="112">
        <v>0</v>
      </c>
      <c r="BO29" s="112">
        <v>0</v>
      </c>
      <c r="BP29" s="111">
        <v>0</v>
      </c>
      <c r="BQ29" s="111">
        <v>0</v>
      </c>
      <c r="BR29" s="111">
        <v>0</v>
      </c>
      <c r="BS29" s="111">
        <v>0</v>
      </c>
      <c r="BT29" s="111">
        <v>0</v>
      </c>
      <c r="BU29" s="111">
        <v>0</v>
      </c>
    </row>
    <row r="30" spans="1:73" x14ac:dyDescent="0.25">
      <c r="A30" s="113">
        <v>38</v>
      </c>
      <c r="B30" s="112">
        <v>11</v>
      </c>
      <c r="C30" s="112">
        <v>11</v>
      </c>
      <c r="D30" s="112">
        <v>11</v>
      </c>
      <c r="E30" s="112">
        <v>11</v>
      </c>
      <c r="F30" s="112">
        <v>11</v>
      </c>
      <c r="G30" s="112">
        <v>11</v>
      </c>
      <c r="H30" s="111">
        <v>10</v>
      </c>
      <c r="I30" s="135">
        <v>10</v>
      </c>
      <c r="J30" s="111">
        <v>10</v>
      </c>
      <c r="K30" s="136">
        <v>10</v>
      </c>
      <c r="L30" s="111">
        <v>10</v>
      </c>
      <c r="M30" s="111">
        <v>10</v>
      </c>
      <c r="N30" s="112">
        <v>9</v>
      </c>
      <c r="O30" s="112">
        <v>9</v>
      </c>
      <c r="P30" s="112">
        <v>9</v>
      </c>
      <c r="Q30" s="112">
        <v>9</v>
      </c>
      <c r="R30" s="112">
        <v>9</v>
      </c>
      <c r="S30" s="112">
        <v>9</v>
      </c>
      <c r="T30" s="111">
        <v>8</v>
      </c>
      <c r="U30" s="111">
        <v>8</v>
      </c>
      <c r="V30" s="111">
        <v>8</v>
      </c>
      <c r="W30" s="111">
        <v>8</v>
      </c>
      <c r="X30" s="111">
        <v>8</v>
      </c>
      <c r="Y30" s="111">
        <v>8</v>
      </c>
      <c r="Z30" s="112">
        <v>7</v>
      </c>
      <c r="AA30" s="112">
        <v>7</v>
      </c>
      <c r="AB30" s="112">
        <v>7</v>
      </c>
      <c r="AC30" s="112">
        <v>7</v>
      </c>
      <c r="AD30" s="112">
        <v>7</v>
      </c>
      <c r="AE30" s="112">
        <v>7</v>
      </c>
      <c r="AF30" s="111">
        <v>6</v>
      </c>
      <c r="AG30" s="111">
        <v>6</v>
      </c>
      <c r="AH30" s="111">
        <v>6</v>
      </c>
      <c r="AI30" s="111">
        <v>6</v>
      </c>
      <c r="AJ30" s="111">
        <v>6</v>
      </c>
      <c r="AK30" s="111">
        <v>6</v>
      </c>
      <c r="AL30" s="112">
        <v>5</v>
      </c>
      <c r="AM30" s="112">
        <v>5</v>
      </c>
      <c r="AN30" s="112">
        <v>4</v>
      </c>
      <c r="AO30" s="112">
        <v>4</v>
      </c>
      <c r="AP30" s="112">
        <v>3</v>
      </c>
      <c r="AQ30" s="112">
        <v>3</v>
      </c>
      <c r="AR30" s="111">
        <v>2</v>
      </c>
      <c r="AS30" s="111">
        <v>2</v>
      </c>
      <c r="AT30" s="111">
        <v>1</v>
      </c>
      <c r="AU30" s="111">
        <v>1</v>
      </c>
      <c r="AV30" s="111">
        <v>0</v>
      </c>
      <c r="AW30" s="111">
        <v>0</v>
      </c>
      <c r="AX30" s="112">
        <v>0</v>
      </c>
      <c r="AY30" s="112">
        <v>0</v>
      </c>
      <c r="AZ30" s="112">
        <v>0</v>
      </c>
      <c r="BA30" s="112">
        <v>0</v>
      </c>
      <c r="BB30" s="112">
        <v>0</v>
      </c>
      <c r="BC30" s="112">
        <v>0</v>
      </c>
      <c r="BD30" s="111">
        <v>0</v>
      </c>
      <c r="BE30" s="111">
        <v>0</v>
      </c>
      <c r="BF30" s="111">
        <v>0</v>
      </c>
      <c r="BG30" s="111">
        <v>0</v>
      </c>
      <c r="BH30" s="111">
        <v>0</v>
      </c>
      <c r="BI30" s="111">
        <v>0</v>
      </c>
      <c r="BJ30" s="112">
        <v>0</v>
      </c>
      <c r="BK30" s="112">
        <v>0</v>
      </c>
      <c r="BL30" s="112">
        <v>0</v>
      </c>
      <c r="BM30" s="112">
        <v>0</v>
      </c>
      <c r="BN30" s="112">
        <v>0</v>
      </c>
      <c r="BO30" s="112">
        <v>0</v>
      </c>
      <c r="BP30" s="111">
        <v>0</v>
      </c>
      <c r="BQ30" s="111">
        <v>0</v>
      </c>
      <c r="BR30" s="111">
        <v>0</v>
      </c>
      <c r="BS30" s="111">
        <v>0</v>
      </c>
      <c r="BT30" s="111">
        <v>0</v>
      </c>
      <c r="BU30" s="111">
        <v>0</v>
      </c>
    </row>
    <row r="31" spans="1:73" x14ac:dyDescent="0.25">
      <c r="A31" s="113">
        <v>39</v>
      </c>
      <c r="B31" s="112">
        <v>11</v>
      </c>
      <c r="C31" s="112">
        <v>11</v>
      </c>
      <c r="D31" s="112">
        <v>11</v>
      </c>
      <c r="E31" s="112">
        <v>11</v>
      </c>
      <c r="F31" s="112">
        <v>11</v>
      </c>
      <c r="G31" s="112">
        <v>11</v>
      </c>
      <c r="H31" s="111">
        <v>10</v>
      </c>
      <c r="I31" s="135">
        <v>10</v>
      </c>
      <c r="J31" s="111">
        <v>10</v>
      </c>
      <c r="K31" s="136">
        <v>10</v>
      </c>
      <c r="L31" s="111">
        <v>10</v>
      </c>
      <c r="M31" s="111">
        <v>10</v>
      </c>
      <c r="N31" s="117">
        <v>10</v>
      </c>
      <c r="O31" s="117">
        <v>10</v>
      </c>
      <c r="P31" s="117">
        <v>10</v>
      </c>
      <c r="Q31" s="117">
        <v>10</v>
      </c>
      <c r="R31" s="117">
        <v>10</v>
      </c>
      <c r="S31" s="117">
        <v>10</v>
      </c>
      <c r="T31" s="111">
        <v>9</v>
      </c>
      <c r="U31" s="111">
        <v>9</v>
      </c>
      <c r="V31" s="111">
        <v>9</v>
      </c>
      <c r="W31" s="111">
        <v>9</v>
      </c>
      <c r="X31" s="111">
        <v>9</v>
      </c>
      <c r="Y31" s="111">
        <v>9</v>
      </c>
      <c r="Z31" s="112">
        <v>7</v>
      </c>
      <c r="AA31" s="112">
        <v>7</v>
      </c>
      <c r="AB31" s="112">
        <v>7</v>
      </c>
      <c r="AC31" s="112">
        <v>7</v>
      </c>
      <c r="AD31" s="112">
        <v>7</v>
      </c>
      <c r="AE31" s="112">
        <v>7</v>
      </c>
      <c r="AF31" s="111">
        <v>6</v>
      </c>
      <c r="AG31" s="111">
        <v>6</v>
      </c>
      <c r="AH31" s="111">
        <v>6</v>
      </c>
      <c r="AI31" s="111">
        <v>6</v>
      </c>
      <c r="AJ31" s="111">
        <v>6</v>
      </c>
      <c r="AK31" s="111">
        <v>6</v>
      </c>
      <c r="AL31" s="112">
        <v>5</v>
      </c>
      <c r="AM31" s="112">
        <v>5</v>
      </c>
      <c r="AN31" s="112">
        <v>4</v>
      </c>
      <c r="AO31" s="112">
        <v>4</v>
      </c>
      <c r="AP31" s="112">
        <v>3</v>
      </c>
      <c r="AQ31" s="112">
        <v>3</v>
      </c>
      <c r="AR31" s="111">
        <v>2</v>
      </c>
      <c r="AS31" s="111">
        <v>2</v>
      </c>
      <c r="AT31" s="111">
        <v>1</v>
      </c>
      <c r="AU31" s="111">
        <v>1</v>
      </c>
      <c r="AV31" s="116">
        <v>0</v>
      </c>
      <c r="AW31" s="116">
        <v>0</v>
      </c>
      <c r="AX31" s="112">
        <v>0</v>
      </c>
      <c r="AY31" s="112">
        <v>0</v>
      </c>
      <c r="AZ31" s="112">
        <v>0</v>
      </c>
      <c r="BA31" s="112">
        <v>0</v>
      </c>
      <c r="BB31" s="112">
        <v>0</v>
      </c>
      <c r="BC31" s="112">
        <v>0</v>
      </c>
      <c r="BD31" s="111">
        <v>0</v>
      </c>
      <c r="BE31" s="111">
        <v>0</v>
      </c>
      <c r="BF31" s="111">
        <v>0</v>
      </c>
      <c r="BG31" s="111">
        <v>0</v>
      </c>
      <c r="BH31" s="111">
        <v>0</v>
      </c>
      <c r="BI31" s="111">
        <v>0</v>
      </c>
      <c r="BJ31" s="112">
        <v>0</v>
      </c>
      <c r="BK31" s="112">
        <v>0</v>
      </c>
      <c r="BL31" s="112">
        <v>0</v>
      </c>
      <c r="BM31" s="112">
        <v>0</v>
      </c>
      <c r="BN31" s="112">
        <v>0</v>
      </c>
      <c r="BO31" s="112">
        <v>0</v>
      </c>
      <c r="BP31" s="111">
        <v>0</v>
      </c>
      <c r="BQ31" s="111">
        <v>0</v>
      </c>
      <c r="BR31" s="111">
        <v>0</v>
      </c>
      <c r="BS31" s="111">
        <v>0</v>
      </c>
      <c r="BT31" s="111">
        <v>0</v>
      </c>
      <c r="BU31" s="111">
        <v>0</v>
      </c>
    </row>
    <row r="32" spans="1:73" x14ac:dyDescent="0.25">
      <c r="A32" s="113">
        <v>40</v>
      </c>
      <c r="B32" s="112">
        <v>11</v>
      </c>
      <c r="C32" s="112">
        <v>11</v>
      </c>
      <c r="D32" s="112">
        <v>11</v>
      </c>
      <c r="E32" s="112">
        <v>11</v>
      </c>
      <c r="F32" s="112">
        <v>11</v>
      </c>
      <c r="G32" s="112">
        <v>11</v>
      </c>
      <c r="H32" s="111">
        <v>11</v>
      </c>
      <c r="I32" s="135">
        <v>11</v>
      </c>
      <c r="J32" s="111">
        <v>11</v>
      </c>
      <c r="K32" s="136">
        <v>11</v>
      </c>
      <c r="L32" s="111">
        <v>11</v>
      </c>
      <c r="M32" s="111">
        <v>11</v>
      </c>
      <c r="N32" s="112">
        <v>10</v>
      </c>
      <c r="O32" s="112">
        <v>10</v>
      </c>
      <c r="P32" s="112">
        <v>10</v>
      </c>
      <c r="Q32" s="112">
        <v>10</v>
      </c>
      <c r="R32" s="112">
        <v>10</v>
      </c>
      <c r="S32" s="112">
        <v>10</v>
      </c>
      <c r="T32" s="111">
        <v>9</v>
      </c>
      <c r="U32" s="111">
        <v>9</v>
      </c>
      <c r="V32" s="111">
        <v>9</v>
      </c>
      <c r="W32" s="111">
        <v>9</v>
      </c>
      <c r="X32" s="111">
        <v>9</v>
      </c>
      <c r="Y32" s="111">
        <v>9</v>
      </c>
      <c r="Z32" s="112">
        <v>8</v>
      </c>
      <c r="AA32" s="112">
        <v>8</v>
      </c>
      <c r="AB32" s="112">
        <v>8</v>
      </c>
      <c r="AC32" s="112">
        <v>8</v>
      </c>
      <c r="AD32" s="112">
        <v>8</v>
      </c>
      <c r="AE32" s="112">
        <v>8</v>
      </c>
      <c r="AF32" s="111">
        <v>7</v>
      </c>
      <c r="AG32" s="111">
        <v>7</v>
      </c>
      <c r="AH32" s="111">
        <v>7</v>
      </c>
      <c r="AI32" s="111">
        <v>7</v>
      </c>
      <c r="AJ32" s="111">
        <v>7</v>
      </c>
      <c r="AK32" s="111">
        <v>7</v>
      </c>
      <c r="AL32" s="112">
        <v>6</v>
      </c>
      <c r="AM32" s="112">
        <v>6</v>
      </c>
      <c r="AN32" s="112">
        <v>5</v>
      </c>
      <c r="AO32" s="112">
        <v>5</v>
      </c>
      <c r="AP32" s="112">
        <v>4</v>
      </c>
      <c r="AQ32" s="112">
        <v>4</v>
      </c>
      <c r="AR32" s="111">
        <v>3</v>
      </c>
      <c r="AS32" s="111">
        <v>3</v>
      </c>
      <c r="AT32" s="111">
        <v>2</v>
      </c>
      <c r="AU32" s="111">
        <v>2</v>
      </c>
      <c r="AV32" s="111">
        <v>1</v>
      </c>
      <c r="AW32" s="111">
        <v>1</v>
      </c>
      <c r="AX32" s="117">
        <v>0</v>
      </c>
      <c r="AY32" s="117">
        <v>0</v>
      </c>
      <c r="AZ32" s="117">
        <v>0</v>
      </c>
      <c r="BA32" s="117">
        <v>0</v>
      </c>
      <c r="BB32" s="117">
        <v>0</v>
      </c>
      <c r="BC32" s="117">
        <v>0</v>
      </c>
      <c r="BD32" s="111">
        <v>0</v>
      </c>
      <c r="BE32" s="111">
        <v>0</v>
      </c>
      <c r="BF32" s="111">
        <v>0</v>
      </c>
      <c r="BG32" s="111">
        <v>0</v>
      </c>
      <c r="BH32" s="111">
        <v>0</v>
      </c>
      <c r="BI32" s="111">
        <v>0</v>
      </c>
      <c r="BJ32" s="112">
        <v>0</v>
      </c>
      <c r="BK32" s="112">
        <v>0</v>
      </c>
      <c r="BL32" s="112">
        <v>0</v>
      </c>
      <c r="BM32" s="112">
        <v>0</v>
      </c>
      <c r="BN32" s="112">
        <v>0</v>
      </c>
      <c r="BO32" s="112">
        <v>0</v>
      </c>
      <c r="BP32" s="111">
        <v>0</v>
      </c>
      <c r="BQ32" s="111">
        <v>0</v>
      </c>
      <c r="BR32" s="111">
        <v>0</v>
      </c>
      <c r="BS32" s="111">
        <v>0</v>
      </c>
      <c r="BT32" s="111">
        <v>0</v>
      </c>
      <c r="BU32" s="111">
        <v>0</v>
      </c>
    </row>
    <row r="33" spans="1:73" x14ac:dyDescent="0.25">
      <c r="A33" s="113">
        <v>41</v>
      </c>
      <c r="B33" s="112">
        <v>11</v>
      </c>
      <c r="C33" s="112">
        <v>11</v>
      </c>
      <c r="D33" s="112">
        <v>11</v>
      </c>
      <c r="E33" s="112">
        <v>11</v>
      </c>
      <c r="F33" s="112">
        <v>11</v>
      </c>
      <c r="G33" s="112">
        <v>11</v>
      </c>
      <c r="H33" s="111">
        <v>11</v>
      </c>
      <c r="I33" s="135">
        <v>11</v>
      </c>
      <c r="J33" s="111">
        <v>11</v>
      </c>
      <c r="K33" s="136">
        <v>11</v>
      </c>
      <c r="L33" s="111">
        <v>11</v>
      </c>
      <c r="M33" s="111">
        <v>11</v>
      </c>
      <c r="N33" s="112">
        <v>10</v>
      </c>
      <c r="O33" s="112">
        <v>10</v>
      </c>
      <c r="P33" s="112">
        <v>10</v>
      </c>
      <c r="Q33" s="112">
        <v>10</v>
      </c>
      <c r="R33" s="112">
        <v>10</v>
      </c>
      <c r="S33" s="112">
        <v>10</v>
      </c>
      <c r="T33" s="116">
        <v>10</v>
      </c>
      <c r="U33" s="116">
        <v>10</v>
      </c>
      <c r="V33" s="116">
        <v>10</v>
      </c>
      <c r="W33" s="116">
        <v>10</v>
      </c>
      <c r="X33" s="116">
        <v>10</v>
      </c>
      <c r="Y33" s="116">
        <v>10</v>
      </c>
      <c r="Z33" s="112">
        <v>8</v>
      </c>
      <c r="AA33" s="112">
        <v>8</v>
      </c>
      <c r="AB33" s="112">
        <v>8</v>
      </c>
      <c r="AC33" s="112">
        <v>8</v>
      </c>
      <c r="AD33" s="112">
        <v>8</v>
      </c>
      <c r="AE33" s="112">
        <v>8</v>
      </c>
      <c r="AF33" s="111">
        <v>7</v>
      </c>
      <c r="AG33" s="111">
        <v>7</v>
      </c>
      <c r="AH33" s="111">
        <v>7</v>
      </c>
      <c r="AI33" s="111">
        <v>7</v>
      </c>
      <c r="AJ33" s="111">
        <v>7</v>
      </c>
      <c r="AK33" s="111">
        <v>7</v>
      </c>
      <c r="AL33" s="112">
        <v>6</v>
      </c>
      <c r="AM33" s="112">
        <v>6</v>
      </c>
      <c r="AN33" s="112">
        <v>5</v>
      </c>
      <c r="AO33" s="112">
        <v>5</v>
      </c>
      <c r="AP33" s="112">
        <v>4</v>
      </c>
      <c r="AQ33" s="112">
        <v>4</v>
      </c>
      <c r="AR33" s="111">
        <v>3</v>
      </c>
      <c r="AS33" s="111">
        <v>3</v>
      </c>
      <c r="AT33" s="111">
        <v>2</v>
      </c>
      <c r="AU33" s="111">
        <v>2</v>
      </c>
      <c r="AV33" s="111">
        <v>1</v>
      </c>
      <c r="AW33" s="111">
        <v>1</v>
      </c>
      <c r="AX33" s="112">
        <v>1</v>
      </c>
      <c r="AY33" s="112">
        <v>1</v>
      </c>
      <c r="AZ33" s="112">
        <v>1</v>
      </c>
      <c r="BA33" s="112">
        <v>1</v>
      </c>
      <c r="BB33" s="112">
        <v>1</v>
      </c>
      <c r="BC33" s="112">
        <v>1</v>
      </c>
      <c r="BD33" s="111">
        <v>0</v>
      </c>
      <c r="BE33" s="111">
        <v>0</v>
      </c>
      <c r="BF33" s="111">
        <v>0</v>
      </c>
      <c r="BG33" s="111">
        <v>0</v>
      </c>
      <c r="BH33" s="111">
        <v>0</v>
      </c>
      <c r="BI33" s="111">
        <v>0</v>
      </c>
      <c r="BJ33" s="112">
        <v>0</v>
      </c>
      <c r="BK33" s="112">
        <v>0</v>
      </c>
      <c r="BL33" s="112">
        <v>0</v>
      </c>
      <c r="BM33" s="112">
        <v>0</v>
      </c>
      <c r="BN33" s="112">
        <v>0</v>
      </c>
      <c r="BO33" s="112">
        <v>0</v>
      </c>
      <c r="BP33" s="111">
        <v>0</v>
      </c>
      <c r="BQ33" s="111">
        <v>0</v>
      </c>
      <c r="BR33" s="111">
        <v>0</v>
      </c>
      <c r="BS33" s="111">
        <v>0</v>
      </c>
      <c r="BT33" s="111">
        <v>0</v>
      </c>
      <c r="BU33" s="111">
        <v>0</v>
      </c>
    </row>
    <row r="34" spans="1:73" x14ac:dyDescent="0.25">
      <c r="A34" s="113">
        <v>42</v>
      </c>
      <c r="B34" s="112">
        <v>12</v>
      </c>
      <c r="C34" s="112">
        <v>12</v>
      </c>
      <c r="D34" s="112">
        <v>12</v>
      </c>
      <c r="E34" s="112">
        <v>12</v>
      </c>
      <c r="F34" s="112">
        <v>12</v>
      </c>
      <c r="G34" s="112">
        <v>12</v>
      </c>
      <c r="H34" s="111">
        <v>11</v>
      </c>
      <c r="I34" s="135">
        <v>11</v>
      </c>
      <c r="J34" s="111">
        <v>11</v>
      </c>
      <c r="K34" s="136">
        <v>11</v>
      </c>
      <c r="L34" s="111">
        <v>11</v>
      </c>
      <c r="M34" s="111">
        <v>11</v>
      </c>
      <c r="N34" s="112">
        <v>10</v>
      </c>
      <c r="O34" s="112">
        <v>10</v>
      </c>
      <c r="P34" s="112">
        <v>10</v>
      </c>
      <c r="Q34" s="112">
        <v>10</v>
      </c>
      <c r="R34" s="112">
        <v>10</v>
      </c>
      <c r="S34" s="112">
        <v>10</v>
      </c>
      <c r="T34" s="111">
        <v>10</v>
      </c>
      <c r="U34" s="111">
        <v>10</v>
      </c>
      <c r="V34" s="111">
        <v>10</v>
      </c>
      <c r="W34" s="111">
        <v>10</v>
      </c>
      <c r="X34" s="111">
        <v>10</v>
      </c>
      <c r="Y34" s="111">
        <v>10</v>
      </c>
      <c r="Z34" s="112">
        <v>9</v>
      </c>
      <c r="AA34" s="112">
        <v>9</v>
      </c>
      <c r="AB34" s="112">
        <v>9</v>
      </c>
      <c r="AC34" s="112">
        <v>9</v>
      </c>
      <c r="AD34" s="112">
        <v>9</v>
      </c>
      <c r="AE34" s="112">
        <v>9</v>
      </c>
      <c r="AF34" s="111">
        <v>8</v>
      </c>
      <c r="AG34" s="111">
        <v>8</v>
      </c>
      <c r="AH34" s="111">
        <v>8</v>
      </c>
      <c r="AI34" s="111">
        <v>8</v>
      </c>
      <c r="AJ34" s="111">
        <v>8</v>
      </c>
      <c r="AK34" s="111">
        <v>8</v>
      </c>
      <c r="AL34" s="112">
        <v>7</v>
      </c>
      <c r="AM34" s="112">
        <v>7</v>
      </c>
      <c r="AN34" s="112">
        <v>6</v>
      </c>
      <c r="AO34" s="112">
        <v>6</v>
      </c>
      <c r="AP34" s="112">
        <v>5</v>
      </c>
      <c r="AQ34" s="112">
        <v>5</v>
      </c>
      <c r="AR34" s="111">
        <v>4</v>
      </c>
      <c r="AS34" s="111">
        <v>4</v>
      </c>
      <c r="AT34" s="111">
        <v>3</v>
      </c>
      <c r="AU34" s="111">
        <v>3</v>
      </c>
      <c r="AV34" s="111">
        <v>2</v>
      </c>
      <c r="AW34" s="111">
        <v>2</v>
      </c>
      <c r="AX34" s="112">
        <v>1</v>
      </c>
      <c r="AY34" s="112">
        <v>1</v>
      </c>
      <c r="AZ34" s="112">
        <v>1</v>
      </c>
      <c r="BA34" s="112">
        <v>1</v>
      </c>
      <c r="BB34" s="112">
        <v>1</v>
      </c>
      <c r="BC34" s="112">
        <v>1</v>
      </c>
      <c r="BD34" s="116">
        <v>0</v>
      </c>
      <c r="BE34" s="116">
        <v>0</v>
      </c>
      <c r="BF34" s="116">
        <v>0</v>
      </c>
      <c r="BG34" s="116">
        <v>0</v>
      </c>
      <c r="BH34" s="116">
        <v>0</v>
      </c>
      <c r="BI34" s="116">
        <v>0</v>
      </c>
      <c r="BJ34" s="112">
        <v>0</v>
      </c>
      <c r="BK34" s="112">
        <v>0</v>
      </c>
      <c r="BL34" s="112">
        <v>0</v>
      </c>
      <c r="BM34" s="112">
        <v>0</v>
      </c>
      <c r="BN34" s="112">
        <v>0</v>
      </c>
      <c r="BO34" s="112">
        <v>0</v>
      </c>
      <c r="BP34" s="111">
        <v>0</v>
      </c>
      <c r="BQ34" s="111">
        <v>0</v>
      </c>
      <c r="BR34" s="111">
        <v>0</v>
      </c>
      <c r="BS34" s="111">
        <v>0</v>
      </c>
      <c r="BT34" s="111">
        <v>0</v>
      </c>
      <c r="BU34" s="111">
        <v>0</v>
      </c>
    </row>
    <row r="35" spans="1:73" x14ac:dyDescent="0.25">
      <c r="A35" s="113">
        <v>43</v>
      </c>
      <c r="B35" s="112">
        <v>12</v>
      </c>
      <c r="C35" s="112">
        <v>12</v>
      </c>
      <c r="D35" s="112">
        <v>12</v>
      </c>
      <c r="E35" s="112">
        <v>12</v>
      </c>
      <c r="F35" s="112">
        <v>12</v>
      </c>
      <c r="G35" s="112">
        <v>12</v>
      </c>
      <c r="H35" s="111">
        <v>11</v>
      </c>
      <c r="I35" s="135">
        <v>11</v>
      </c>
      <c r="J35" s="111">
        <v>11</v>
      </c>
      <c r="K35" s="136">
        <v>11</v>
      </c>
      <c r="L35" s="111">
        <v>11</v>
      </c>
      <c r="M35" s="111">
        <v>11</v>
      </c>
      <c r="N35" s="112">
        <v>11</v>
      </c>
      <c r="O35" s="112">
        <v>11</v>
      </c>
      <c r="P35" s="112">
        <v>11</v>
      </c>
      <c r="Q35" s="112">
        <v>11</v>
      </c>
      <c r="R35" s="112">
        <v>11</v>
      </c>
      <c r="S35" s="112">
        <v>11</v>
      </c>
      <c r="T35" s="111">
        <v>10</v>
      </c>
      <c r="U35" s="111">
        <v>10</v>
      </c>
      <c r="V35" s="111">
        <v>10</v>
      </c>
      <c r="W35" s="111">
        <v>10</v>
      </c>
      <c r="X35" s="111">
        <v>10</v>
      </c>
      <c r="Y35" s="111">
        <v>10</v>
      </c>
      <c r="Z35" s="112">
        <v>9</v>
      </c>
      <c r="AA35" s="112">
        <v>9</v>
      </c>
      <c r="AB35" s="112">
        <v>9</v>
      </c>
      <c r="AC35" s="112">
        <v>9</v>
      </c>
      <c r="AD35" s="112">
        <v>9</v>
      </c>
      <c r="AE35" s="112">
        <v>9</v>
      </c>
      <c r="AF35" s="111">
        <v>8</v>
      </c>
      <c r="AG35" s="111">
        <v>8</v>
      </c>
      <c r="AH35" s="111">
        <v>8</v>
      </c>
      <c r="AI35" s="111">
        <v>8</v>
      </c>
      <c r="AJ35" s="111">
        <v>8</v>
      </c>
      <c r="AK35" s="111">
        <v>8</v>
      </c>
      <c r="AL35" s="112">
        <v>7</v>
      </c>
      <c r="AM35" s="112">
        <v>7</v>
      </c>
      <c r="AN35" s="112">
        <v>6</v>
      </c>
      <c r="AO35" s="112">
        <v>6</v>
      </c>
      <c r="AP35" s="112">
        <v>5</v>
      </c>
      <c r="AQ35" s="112">
        <v>5</v>
      </c>
      <c r="AR35" s="111">
        <v>4</v>
      </c>
      <c r="AS35" s="111">
        <v>4</v>
      </c>
      <c r="AT35" s="111">
        <v>3</v>
      </c>
      <c r="AU35" s="111">
        <v>3</v>
      </c>
      <c r="AV35" s="111">
        <v>2</v>
      </c>
      <c r="AW35" s="111">
        <v>2</v>
      </c>
      <c r="AX35" s="112">
        <v>2</v>
      </c>
      <c r="AY35" s="112">
        <v>2</v>
      </c>
      <c r="AZ35" s="112">
        <v>2</v>
      </c>
      <c r="BA35" s="112">
        <v>2</v>
      </c>
      <c r="BB35" s="112">
        <v>2</v>
      </c>
      <c r="BC35" s="112">
        <v>2</v>
      </c>
      <c r="BD35" s="111">
        <v>1</v>
      </c>
      <c r="BE35" s="111">
        <v>1</v>
      </c>
      <c r="BF35" s="111">
        <v>1</v>
      </c>
      <c r="BG35" s="111">
        <v>1</v>
      </c>
      <c r="BH35" s="111">
        <v>1</v>
      </c>
      <c r="BI35" s="111">
        <v>1</v>
      </c>
      <c r="BJ35" s="112">
        <v>0</v>
      </c>
      <c r="BK35" s="112">
        <v>0</v>
      </c>
      <c r="BL35" s="112">
        <v>0</v>
      </c>
      <c r="BM35" s="112">
        <v>0</v>
      </c>
      <c r="BN35" s="112">
        <v>0</v>
      </c>
      <c r="BO35" s="112">
        <v>0</v>
      </c>
      <c r="BP35" s="111">
        <v>0</v>
      </c>
      <c r="BQ35" s="111">
        <v>0</v>
      </c>
      <c r="BR35" s="111">
        <v>0</v>
      </c>
      <c r="BS35" s="111">
        <v>0</v>
      </c>
      <c r="BT35" s="111">
        <v>0</v>
      </c>
      <c r="BU35" s="111">
        <v>0</v>
      </c>
    </row>
    <row r="36" spans="1:73" x14ac:dyDescent="0.25">
      <c r="A36" s="113">
        <v>44</v>
      </c>
      <c r="B36" s="112">
        <v>12</v>
      </c>
      <c r="C36" s="112">
        <v>12</v>
      </c>
      <c r="D36" s="112">
        <v>12</v>
      </c>
      <c r="E36" s="112">
        <v>12</v>
      </c>
      <c r="F36" s="112">
        <v>12</v>
      </c>
      <c r="G36" s="112">
        <v>12</v>
      </c>
      <c r="H36" s="111">
        <v>12</v>
      </c>
      <c r="I36" s="135">
        <v>12</v>
      </c>
      <c r="J36" s="111">
        <v>12</v>
      </c>
      <c r="K36" s="136">
        <v>12</v>
      </c>
      <c r="L36" s="111">
        <v>12</v>
      </c>
      <c r="M36" s="111">
        <v>12</v>
      </c>
      <c r="N36" s="112">
        <v>11</v>
      </c>
      <c r="O36" s="112">
        <v>11</v>
      </c>
      <c r="P36" s="112">
        <v>11</v>
      </c>
      <c r="Q36" s="112">
        <v>11</v>
      </c>
      <c r="R36" s="112">
        <v>11</v>
      </c>
      <c r="S36" s="112">
        <v>11</v>
      </c>
      <c r="T36" s="111">
        <v>10</v>
      </c>
      <c r="U36" s="111">
        <v>10</v>
      </c>
      <c r="V36" s="111">
        <v>10</v>
      </c>
      <c r="W36" s="111">
        <v>10</v>
      </c>
      <c r="X36" s="111">
        <v>10</v>
      </c>
      <c r="Y36" s="111">
        <v>10</v>
      </c>
      <c r="Z36" s="117">
        <v>10</v>
      </c>
      <c r="AA36" s="117">
        <v>10</v>
      </c>
      <c r="AB36" s="117">
        <v>10</v>
      </c>
      <c r="AC36" s="117">
        <v>10</v>
      </c>
      <c r="AD36" s="117">
        <v>10</v>
      </c>
      <c r="AE36" s="117">
        <v>10</v>
      </c>
      <c r="AF36" s="111">
        <v>9</v>
      </c>
      <c r="AG36" s="111">
        <v>9</v>
      </c>
      <c r="AH36" s="111">
        <v>9</v>
      </c>
      <c r="AI36" s="111">
        <v>9</v>
      </c>
      <c r="AJ36" s="111">
        <v>9</v>
      </c>
      <c r="AK36" s="111">
        <v>9</v>
      </c>
      <c r="AL36" s="112">
        <v>8</v>
      </c>
      <c r="AM36" s="112">
        <v>8</v>
      </c>
      <c r="AN36" s="112">
        <v>7</v>
      </c>
      <c r="AO36" s="112">
        <v>7</v>
      </c>
      <c r="AP36" s="112">
        <v>6</v>
      </c>
      <c r="AQ36" s="112">
        <v>6</v>
      </c>
      <c r="AR36" s="111">
        <v>5</v>
      </c>
      <c r="AS36" s="111">
        <v>5</v>
      </c>
      <c r="AT36" s="111">
        <v>4</v>
      </c>
      <c r="AU36" s="111">
        <v>4</v>
      </c>
      <c r="AV36" s="111">
        <v>3</v>
      </c>
      <c r="AW36" s="111">
        <v>3</v>
      </c>
      <c r="AX36" s="112">
        <v>2</v>
      </c>
      <c r="AY36" s="112">
        <v>2</v>
      </c>
      <c r="AZ36" s="112">
        <v>2</v>
      </c>
      <c r="BA36" s="112">
        <v>2</v>
      </c>
      <c r="BB36" s="112">
        <v>2</v>
      </c>
      <c r="BC36" s="112">
        <v>2</v>
      </c>
      <c r="BD36" s="111">
        <v>1</v>
      </c>
      <c r="BE36" s="111">
        <v>1</v>
      </c>
      <c r="BF36" s="111">
        <v>1</v>
      </c>
      <c r="BG36" s="111">
        <v>1</v>
      </c>
      <c r="BH36" s="111">
        <v>1</v>
      </c>
      <c r="BI36" s="111">
        <v>1</v>
      </c>
      <c r="BJ36" s="112">
        <v>0</v>
      </c>
      <c r="BK36" s="112">
        <v>0</v>
      </c>
      <c r="BL36" s="112">
        <v>0</v>
      </c>
      <c r="BM36" s="112">
        <v>0</v>
      </c>
      <c r="BN36" s="112">
        <v>0</v>
      </c>
      <c r="BO36" s="112">
        <v>0</v>
      </c>
      <c r="BP36" s="111">
        <v>0</v>
      </c>
      <c r="BQ36" s="111">
        <v>0</v>
      </c>
      <c r="BR36" s="111">
        <v>0</v>
      </c>
      <c r="BS36" s="111">
        <v>0</v>
      </c>
      <c r="BT36" s="111">
        <v>0</v>
      </c>
      <c r="BU36" s="111">
        <v>0</v>
      </c>
    </row>
    <row r="37" spans="1:73" x14ac:dyDescent="0.25">
      <c r="A37" s="113">
        <v>45</v>
      </c>
      <c r="B37" s="112">
        <v>12</v>
      </c>
      <c r="C37" s="112">
        <v>12</v>
      </c>
      <c r="D37" s="112">
        <v>12</v>
      </c>
      <c r="E37" s="112">
        <v>12</v>
      </c>
      <c r="F37" s="112">
        <v>12</v>
      </c>
      <c r="G37" s="112">
        <v>12</v>
      </c>
      <c r="H37" s="111">
        <v>12</v>
      </c>
      <c r="I37" s="135">
        <v>12</v>
      </c>
      <c r="J37" s="111">
        <v>12</v>
      </c>
      <c r="K37" s="136">
        <v>12</v>
      </c>
      <c r="L37" s="111">
        <v>12</v>
      </c>
      <c r="M37" s="111">
        <v>12</v>
      </c>
      <c r="N37" s="112">
        <v>11</v>
      </c>
      <c r="O37" s="112">
        <v>11</v>
      </c>
      <c r="P37" s="112">
        <v>11</v>
      </c>
      <c r="Q37" s="112">
        <v>11</v>
      </c>
      <c r="R37" s="112">
        <v>11</v>
      </c>
      <c r="S37" s="112">
        <v>11</v>
      </c>
      <c r="T37" s="111">
        <v>11</v>
      </c>
      <c r="U37" s="111">
        <v>11</v>
      </c>
      <c r="V37" s="111">
        <v>11</v>
      </c>
      <c r="W37" s="111">
        <v>11</v>
      </c>
      <c r="X37" s="111">
        <v>11</v>
      </c>
      <c r="Y37" s="111">
        <v>11</v>
      </c>
      <c r="Z37" s="112">
        <v>10</v>
      </c>
      <c r="AA37" s="112">
        <v>10</v>
      </c>
      <c r="AB37" s="112">
        <v>10</v>
      </c>
      <c r="AC37" s="112">
        <v>10</v>
      </c>
      <c r="AD37" s="112">
        <v>10</v>
      </c>
      <c r="AE37" s="112">
        <v>10</v>
      </c>
      <c r="AF37" s="111">
        <v>9</v>
      </c>
      <c r="AG37" s="111">
        <v>9</v>
      </c>
      <c r="AH37" s="111">
        <v>9</v>
      </c>
      <c r="AI37" s="111">
        <v>9</v>
      </c>
      <c r="AJ37" s="111">
        <v>9</v>
      </c>
      <c r="AK37" s="111">
        <v>9</v>
      </c>
      <c r="AL37" s="112">
        <v>8</v>
      </c>
      <c r="AM37" s="112">
        <v>8</v>
      </c>
      <c r="AN37" s="112">
        <v>7</v>
      </c>
      <c r="AO37" s="112">
        <v>7</v>
      </c>
      <c r="AP37" s="112">
        <v>6</v>
      </c>
      <c r="AQ37" s="112">
        <v>6</v>
      </c>
      <c r="AR37" s="111">
        <v>5</v>
      </c>
      <c r="AS37" s="111">
        <v>5</v>
      </c>
      <c r="AT37" s="111">
        <v>4</v>
      </c>
      <c r="AU37" s="111">
        <v>4</v>
      </c>
      <c r="AV37" s="111">
        <v>3</v>
      </c>
      <c r="AW37" s="111">
        <v>3</v>
      </c>
      <c r="AX37" s="112">
        <v>3</v>
      </c>
      <c r="AY37" s="112">
        <v>3</v>
      </c>
      <c r="AZ37" s="112">
        <v>3</v>
      </c>
      <c r="BA37" s="112">
        <v>3</v>
      </c>
      <c r="BB37" s="112">
        <v>3</v>
      </c>
      <c r="BC37" s="112">
        <v>3</v>
      </c>
      <c r="BD37" s="111">
        <v>2</v>
      </c>
      <c r="BE37" s="111">
        <v>2</v>
      </c>
      <c r="BF37" s="111">
        <v>2</v>
      </c>
      <c r="BG37" s="111">
        <v>2</v>
      </c>
      <c r="BH37" s="111">
        <v>2</v>
      </c>
      <c r="BI37" s="111">
        <v>2</v>
      </c>
      <c r="BJ37" s="117">
        <v>0</v>
      </c>
      <c r="BK37" s="117">
        <v>0</v>
      </c>
      <c r="BL37" s="117">
        <v>0</v>
      </c>
      <c r="BM37" s="117">
        <v>0</v>
      </c>
      <c r="BN37" s="117">
        <v>0</v>
      </c>
      <c r="BO37" s="117">
        <v>0</v>
      </c>
      <c r="BP37" s="111">
        <v>0</v>
      </c>
      <c r="BQ37" s="111">
        <v>0</v>
      </c>
      <c r="BR37" s="111">
        <v>0</v>
      </c>
      <c r="BS37" s="111">
        <v>0</v>
      </c>
      <c r="BT37" s="111">
        <v>0</v>
      </c>
      <c r="BU37" s="111">
        <v>0</v>
      </c>
    </row>
    <row r="38" spans="1:73" x14ac:dyDescent="0.25">
      <c r="A38" s="113">
        <v>46</v>
      </c>
      <c r="B38" s="112">
        <v>13</v>
      </c>
      <c r="C38" s="112">
        <v>13</v>
      </c>
      <c r="D38" s="112">
        <v>13</v>
      </c>
      <c r="E38" s="112">
        <v>13</v>
      </c>
      <c r="F38" s="112">
        <v>13</v>
      </c>
      <c r="G38" s="112">
        <v>13</v>
      </c>
      <c r="H38" s="111">
        <v>12</v>
      </c>
      <c r="I38" s="135">
        <v>12</v>
      </c>
      <c r="J38" s="111">
        <v>12</v>
      </c>
      <c r="K38" s="136">
        <v>12</v>
      </c>
      <c r="L38" s="111">
        <v>12</v>
      </c>
      <c r="M38" s="111">
        <v>12</v>
      </c>
      <c r="N38" s="112">
        <v>11</v>
      </c>
      <c r="O38" s="112">
        <v>11</v>
      </c>
      <c r="P38" s="112">
        <v>11</v>
      </c>
      <c r="Q38" s="112">
        <v>11</v>
      </c>
      <c r="R38" s="112">
        <v>11</v>
      </c>
      <c r="S38" s="112">
        <v>11</v>
      </c>
      <c r="T38" s="111">
        <v>11</v>
      </c>
      <c r="U38" s="111">
        <v>11</v>
      </c>
      <c r="V38" s="111">
        <v>11</v>
      </c>
      <c r="W38" s="111">
        <v>11</v>
      </c>
      <c r="X38" s="111">
        <v>11</v>
      </c>
      <c r="Y38" s="111">
        <v>11</v>
      </c>
      <c r="Z38" s="112">
        <v>10</v>
      </c>
      <c r="AA38" s="112">
        <v>10</v>
      </c>
      <c r="AB38" s="112">
        <v>10</v>
      </c>
      <c r="AC38" s="112">
        <v>10</v>
      </c>
      <c r="AD38" s="112">
        <v>10</v>
      </c>
      <c r="AE38" s="112">
        <v>10</v>
      </c>
      <c r="AF38" s="116">
        <v>10</v>
      </c>
      <c r="AG38" s="116">
        <v>10</v>
      </c>
      <c r="AH38" s="116">
        <v>10</v>
      </c>
      <c r="AI38" s="116">
        <v>10</v>
      </c>
      <c r="AJ38" s="116">
        <v>10</v>
      </c>
      <c r="AK38" s="116">
        <v>10</v>
      </c>
      <c r="AL38" s="112">
        <v>9</v>
      </c>
      <c r="AM38" s="112">
        <v>9</v>
      </c>
      <c r="AN38" s="112">
        <v>8</v>
      </c>
      <c r="AO38" s="112">
        <v>8</v>
      </c>
      <c r="AP38" s="112">
        <v>7</v>
      </c>
      <c r="AQ38" s="112">
        <v>7</v>
      </c>
      <c r="AR38" s="111">
        <v>6</v>
      </c>
      <c r="AS38" s="111">
        <v>6</v>
      </c>
      <c r="AT38" s="111">
        <v>5</v>
      </c>
      <c r="AU38" s="111">
        <v>5</v>
      </c>
      <c r="AV38" s="111">
        <v>4</v>
      </c>
      <c r="AW38" s="111">
        <v>4</v>
      </c>
      <c r="AX38" s="112">
        <v>3</v>
      </c>
      <c r="AY38" s="112">
        <v>3</v>
      </c>
      <c r="AZ38" s="112">
        <v>3</v>
      </c>
      <c r="BA38" s="112">
        <v>3</v>
      </c>
      <c r="BB38" s="112">
        <v>3</v>
      </c>
      <c r="BC38" s="112">
        <v>3</v>
      </c>
      <c r="BD38" s="111">
        <v>2</v>
      </c>
      <c r="BE38" s="111">
        <v>2</v>
      </c>
      <c r="BF38" s="111">
        <v>2</v>
      </c>
      <c r="BG38" s="111">
        <v>2</v>
      </c>
      <c r="BH38" s="111">
        <v>2</v>
      </c>
      <c r="BI38" s="111">
        <v>2</v>
      </c>
      <c r="BJ38" s="112">
        <v>1</v>
      </c>
      <c r="BK38" s="112">
        <v>1</v>
      </c>
      <c r="BL38" s="112">
        <v>1</v>
      </c>
      <c r="BM38" s="112">
        <v>1</v>
      </c>
      <c r="BN38" s="112">
        <v>1</v>
      </c>
      <c r="BO38" s="112">
        <v>1</v>
      </c>
      <c r="BP38" s="111">
        <v>0</v>
      </c>
      <c r="BQ38" s="111">
        <v>0</v>
      </c>
      <c r="BR38" s="111">
        <v>0</v>
      </c>
      <c r="BS38" s="111">
        <v>0</v>
      </c>
      <c r="BT38" s="111">
        <v>0</v>
      </c>
      <c r="BU38" s="111">
        <v>0</v>
      </c>
    </row>
    <row r="39" spans="1:73" x14ac:dyDescent="0.25">
      <c r="A39" s="113">
        <v>47</v>
      </c>
      <c r="B39" s="112">
        <v>13</v>
      </c>
      <c r="C39" s="112">
        <v>13</v>
      </c>
      <c r="D39" s="112">
        <v>13</v>
      </c>
      <c r="E39" s="112">
        <v>13</v>
      </c>
      <c r="F39" s="112">
        <v>13</v>
      </c>
      <c r="G39" s="112">
        <v>13</v>
      </c>
      <c r="H39" s="111">
        <v>12</v>
      </c>
      <c r="I39" s="135">
        <v>12</v>
      </c>
      <c r="J39" s="111">
        <v>12</v>
      </c>
      <c r="K39" s="136">
        <v>12</v>
      </c>
      <c r="L39" s="111">
        <v>12</v>
      </c>
      <c r="M39" s="111">
        <v>12</v>
      </c>
      <c r="N39" s="112">
        <v>12</v>
      </c>
      <c r="O39" s="112">
        <v>12</v>
      </c>
      <c r="P39" s="112">
        <v>12</v>
      </c>
      <c r="Q39" s="112">
        <v>12</v>
      </c>
      <c r="R39" s="112">
        <v>12</v>
      </c>
      <c r="S39" s="112">
        <v>12</v>
      </c>
      <c r="T39" s="111">
        <v>11</v>
      </c>
      <c r="U39" s="111">
        <v>11</v>
      </c>
      <c r="V39" s="111">
        <v>11</v>
      </c>
      <c r="W39" s="111">
        <v>11</v>
      </c>
      <c r="X39" s="111">
        <v>11</v>
      </c>
      <c r="Y39" s="111">
        <v>11</v>
      </c>
      <c r="Z39" s="112">
        <v>10</v>
      </c>
      <c r="AA39" s="112">
        <v>10</v>
      </c>
      <c r="AB39" s="112">
        <v>10</v>
      </c>
      <c r="AC39" s="112">
        <v>10</v>
      </c>
      <c r="AD39" s="112">
        <v>10</v>
      </c>
      <c r="AE39" s="112">
        <v>10</v>
      </c>
      <c r="AF39" s="111">
        <v>10</v>
      </c>
      <c r="AG39" s="111">
        <v>10</v>
      </c>
      <c r="AH39" s="111">
        <v>10</v>
      </c>
      <c r="AI39" s="111">
        <v>10</v>
      </c>
      <c r="AJ39" s="111">
        <v>10</v>
      </c>
      <c r="AK39" s="111">
        <v>10</v>
      </c>
      <c r="AL39" s="112">
        <v>9</v>
      </c>
      <c r="AM39" s="112">
        <v>9</v>
      </c>
      <c r="AN39" s="112">
        <v>8</v>
      </c>
      <c r="AO39" s="112">
        <v>8</v>
      </c>
      <c r="AP39" s="112">
        <v>7</v>
      </c>
      <c r="AQ39" s="112">
        <v>7</v>
      </c>
      <c r="AR39" s="111">
        <v>6</v>
      </c>
      <c r="AS39" s="111">
        <v>6</v>
      </c>
      <c r="AT39" s="111">
        <v>5</v>
      </c>
      <c r="AU39" s="111">
        <v>5</v>
      </c>
      <c r="AV39" s="111">
        <v>4</v>
      </c>
      <c r="AW39" s="111">
        <v>4</v>
      </c>
      <c r="AX39" s="112">
        <v>4</v>
      </c>
      <c r="AY39" s="112">
        <v>4</v>
      </c>
      <c r="AZ39" s="112">
        <v>4</v>
      </c>
      <c r="BA39" s="112">
        <v>4</v>
      </c>
      <c r="BB39" s="112">
        <v>4</v>
      </c>
      <c r="BC39" s="112">
        <v>4</v>
      </c>
      <c r="BD39" s="111">
        <v>3</v>
      </c>
      <c r="BE39" s="111">
        <v>3</v>
      </c>
      <c r="BF39" s="111">
        <v>3</v>
      </c>
      <c r="BG39" s="111">
        <v>3</v>
      </c>
      <c r="BH39" s="111">
        <v>3</v>
      </c>
      <c r="BI39" s="111">
        <v>3</v>
      </c>
      <c r="BJ39" s="112">
        <v>1</v>
      </c>
      <c r="BK39" s="112">
        <v>1</v>
      </c>
      <c r="BL39" s="112">
        <v>1</v>
      </c>
      <c r="BM39" s="112">
        <v>1</v>
      </c>
      <c r="BN39" s="112">
        <v>1</v>
      </c>
      <c r="BO39" s="112">
        <v>1</v>
      </c>
      <c r="BP39" s="116">
        <v>0</v>
      </c>
      <c r="BQ39" s="116">
        <v>0</v>
      </c>
      <c r="BR39" s="116">
        <v>0</v>
      </c>
      <c r="BS39" s="116">
        <v>0</v>
      </c>
      <c r="BT39" s="116">
        <v>0</v>
      </c>
      <c r="BU39" s="116">
        <v>0</v>
      </c>
    </row>
    <row r="40" spans="1:73" x14ac:dyDescent="0.25">
      <c r="A40" s="113">
        <v>48</v>
      </c>
      <c r="B40" s="112">
        <v>13</v>
      </c>
      <c r="C40" s="112">
        <v>13</v>
      </c>
      <c r="D40" s="112">
        <v>13</v>
      </c>
      <c r="E40" s="112">
        <v>13</v>
      </c>
      <c r="F40" s="112">
        <v>13</v>
      </c>
      <c r="G40" s="112">
        <v>13</v>
      </c>
      <c r="H40" s="111">
        <v>13</v>
      </c>
      <c r="I40" s="135">
        <v>13</v>
      </c>
      <c r="J40" s="111">
        <v>13</v>
      </c>
      <c r="K40" s="136">
        <v>13</v>
      </c>
      <c r="L40" s="111">
        <v>13</v>
      </c>
      <c r="M40" s="111">
        <v>13</v>
      </c>
      <c r="N40" s="112">
        <v>12</v>
      </c>
      <c r="O40" s="112">
        <v>12</v>
      </c>
      <c r="P40" s="112">
        <v>12</v>
      </c>
      <c r="Q40" s="112">
        <v>12</v>
      </c>
      <c r="R40" s="112">
        <v>12</v>
      </c>
      <c r="S40" s="112">
        <v>12</v>
      </c>
      <c r="T40" s="111">
        <v>11</v>
      </c>
      <c r="U40" s="111">
        <v>11</v>
      </c>
      <c r="V40" s="111">
        <v>11</v>
      </c>
      <c r="W40" s="111">
        <v>11</v>
      </c>
      <c r="X40" s="111">
        <v>11</v>
      </c>
      <c r="Y40" s="111">
        <v>11</v>
      </c>
      <c r="Z40" s="112">
        <v>11</v>
      </c>
      <c r="AA40" s="112">
        <v>11</v>
      </c>
      <c r="AB40" s="112">
        <v>11</v>
      </c>
      <c r="AC40" s="112">
        <v>11</v>
      </c>
      <c r="AD40" s="112">
        <v>11</v>
      </c>
      <c r="AE40" s="112">
        <v>11</v>
      </c>
      <c r="AF40" s="111">
        <v>10</v>
      </c>
      <c r="AG40" s="111">
        <v>10</v>
      </c>
      <c r="AH40" s="111">
        <v>10</v>
      </c>
      <c r="AI40" s="111">
        <v>10</v>
      </c>
      <c r="AJ40" s="111">
        <v>10</v>
      </c>
      <c r="AK40" s="111">
        <v>10</v>
      </c>
      <c r="AL40" s="117">
        <v>10</v>
      </c>
      <c r="AM40" s="117">
        <v>10</v>
      </c>
      <c r="AN40" s="112">
        <v>9</v>
      </c>
      <c r="AO40" s="112">
        <v>9</v>
      </c>
      <c r="AP40" s="112">
        <v>8</v>
      </c>
      <c r="AQ40" s="112">
        <v>8</v>
      </c>
      <c r="AR40" s="111">
        <v>7</v>
      </c>
      <c r="AS40" s="111">
        <v>7</v>
      </c>
      <c r="AT40" s="111">
        <v>6</v>
      </c>
      <c r="AU40" s="111">
        <v>6</v>
      </c>
      <c r="AV40" s="111">
        <v>5</v>
      </c>
      <c r="AW40" s="111">
        <v>5</v>
      </c>
      <c r="AX40" s="112">
        <v>4</v>
      </c>
      <c r="AY40" s="112">
        <v>4</v>
      </c>
      <c r="AZ40" s="112">
        <v>4</v>
      </c>
      <c r="BA40" s="112">
        <v>4</v>
      </c>
      <c r="BB40" s="112">
        <v>4</v>
      </c>
      <c r="BC40" s="112">
        <v>4</v>
      </c>
      <c r="BD40" s="111">
        <v>3</v>
      </c>
      <c r="BE40" s="111">
        <v>3</v>
      </c>
      <c r="BF40" s="111">
        <v>3</v>
      </c>
      <c r="BG40" s="111">
        <v>3</v>
      </c>
      <c r="BH40" s="111">
        <v>3</v>
      </c>
      <c r="BI40" s="111">
        <v>3</v>
      </c>
      <c r="BJ40" s="112">
        <v>2</v>
      </c>
      <c r="BK40" s="112">
        <v>2</v>
      </c>
      <c r="BL40" s="112">
        <v>2</v>
      </c>
      <c r="BM40" s="112">
        <v>2</v>
      </c>
      <c r="BN40" s="112">
        <v>2</v>
      </c>
      <c r="BO40" s="112">
        <v>2</v>
      </c>
      <c r="BP40" s="111">
        <v>1</v>
      </c>
      <c r="BQ40" s="111">
        <v>1</v>
      </c>
      <c r="BR40" s="111">
        <v>1</v>
      </c>
      <c r="BS40" s="111">
        <v>1</v>
      </c>
      <c r="BT40" s="111">
        <v>1</v>
      </c>
      <c r="BU40" s="111">
        <v>1</v>
      </c>
    </row>
    <row r="41" spans="1:73" x14ac:dyDescent="0.25">
      <c r="A41" s="113">
        <v>49</v>
      </c>
      <c r="B41" s="112">
        <v>13</v>
      </c>
      <c r="C41" s="112">
        <v>13</v>
      </c>
      <c r="D41" s="112">
        <v>13</v>
      </c>
      <c r="E41" s="112">
        <v>13</v>
      </c>
      <c r="F41" s="112">
        <v>13</v>
      </c>
      <c r="G41" s="112">
        <v>13</v>
      </c>
      <c r="H41" s="111">
        <v>13</v>
      </c>
      <c r="I41" s="135">
        <v>13</v>
      </c>
      <c r="J41" s="111">
        <v>13</v>
      </c>
      <c r="K41" s="136">
        <v>13</v>
      </c>
      <c r="L41" s="111">
        <v>13</v>
      </c>
      <c r="M41" s="111">
        <v>13</v>
      </c>
      <c r="N41" s="112">
        <v>12</v>
      </c>
      <c r="O41" s="112">
        <v>12</v>
      </c>
      <c r="P41" s="112">
        <v>12</v>
      </c>
      <c r="Q41" s="112">
        <v>12</v>
      </c>
      <c r="R41" s="112">
        <v>12</v>
      </c>
      <c r="S41" s="112">
        <v>12</v>
      </c>
      <c r="T41" s="111">
        <v>12</v>
      </c>
      <c r="U41" s="111">
        <v>12</v>
      </c>
      <c r="V41" s="111">
        <v>12</v>
      </c>
      <c r="W41" s="111">
        <v>12</v>
      </c>
      <c r="X41" s="111">
        <v>12</v>
      </c>
      <c r="Y41" s="111">
        <v>12</v>
      </c>
      <c r="Z41" s="112">
        <v>11</v>
      </c>
      <c r="AA41" s="112">
        <v>11</v>
      </c>
      <c r="AB41" s="112">
        <v>11</v>
      </c>
      <c r="AC41" s="112">
        <v>11</v>
      </c>
      <c r="AD41" s="112">
        <v>11</v>
      </c>
      <c r="AE41" s="112">
        <v>11</v>
      </c>
      <c r="AF41" s="111">
        <v>10</v>
      </c>
      <c r="AG41" s="111">
        <v>10</v>
      </c>
      <c r="AH41" s="111">
        <v>10</v>
      </c>
      <c r="AI41" s="111">
        <v>10</v>
      </c>
      <c r="AJ41" s="111">
        <v>10</v>
      </c>
      <c r="AK41" s="111">
        <v>10</v>
      </c>
      <c r="AL41" s="112">
        <v>10</v>
      </c>
      <c r="AM41" s="112">
        <v>10</v>
      </c>
      <c r="AN41" s="112">
        <v>9</v>
      </c>
      <c r="AO41" s="112">
        <v>9</v>
      </c>
      <c r="AP41" s="112">
        <v>8</v>
      </c>
      <c r="AQ41" s="112">
        <v>8</v>
      </c>
      <c r="AR41" s="111">
        <v>7</v>
      </c>
      <c r="AS41" s="111">
        <v>7</v>
      </c>
      <c r="AT41" s="111">
        <v>6</v>
      </c>
      <c r="AU41" s="111">
        <v>6</v>
      </c>
      <c r="AV41" s="111">
        <v>5</v>
      </c>
      <c r="AW41" s="111">
        <v>5</v>
      </c>
      <c r="AX41" s="112">
        <v>5</v>
      </c>
      <c r="AY41" s="112">
        <v>5</v>
      </c>
      <c r="AZ41" s="112">
        <v>5</v>
      </c>
      <c r="BA41" s="112">
        <v>5</v>
      </c>
      <c r="BB41" s="112">
        <v>5</v>
      </c>
      <c r="BC41" s="112">
        <v>5</v>
      </c>
      <c r="BD41" s="111">
        <v>4</v>
      </c>
      <c r="BE41" s="111">
        <v>4</v>
      </c>
      <c r="BF41" s="111">
        <v>4</v>
      </c>
      <c r="BG41" s="111">
        <v>4</v>
      </c>
      <c r="BH41" s="111">
        <v>4</v>
      </c>
      <c r="BI41" s="111">
        <v>4</v>
      </c>
      <c r="BJ41" s="112">
        <v>2</v>
      </c>
      <c r="BK41" s="112">
        <v>2</v>
      </c>
      <c r="BL41" s="112">
        <v>2</v>
      </c>
      <c r="BM41" s="112">
        <v>2</v>
      </c>
      <c r="BN41" s="112">
        <v>2</v>
      </c>
      <c r="BO41" s="112">
        <v>2</v>
      </c>
      <c r="BP41" s="111">
        <v>1</v>
      </c>
      <c r="BQ41" s="111">
        <v>1</v>
      </c>
      <c r="BR41" s="111">
        <v>1</v>
      </c>
      <c r="BS41" s="111">
        <v>1</v>
      </c>
      <c r="BT41" s="111">
        <v>1</v>
      </c>
      <c r="BU41" s="111">
        <v>1</v>
      </c>
    </row>
    <row r="42" spans="1:73" x14ac:dyDescent="0.25">
      <c r="A42" s="113">
        <v>50</v>
      </c>
      <c r="B42" s="112">
        <v>14</v>
      </c>
      <c r="C42" s="112">
        <v>14</v>
      </c>
      <c r="D42" s="112">
        <v>14</v>
      </c>
      <c r="E42" s="112">
        <v>14</v>
      </c>
      <c r="F42" s="112">
        <v>14</v>
      </c>
      <c r="G42" s="112">
        <v>14</v>
      </c>
      <c r="H42" s="111">
        <v>13</v>
      </c>
      <c r="I42" s="135">
        <v>13</v>
      </c>
      <c r="J42" s="111">
        <v>13</v>
      </c>
      <c r="K42" s="136">
        <v>13</v>
      </c>
      <c r="L42" s="111">
        <v>13</v>
      </c>
      <c r="M42" s="111">
        <v>13</v>
      </c>
      <c r="N42" s="112">
        <v>12</v>
      </c>
      <c r="O42" s="112">
        <v>12</v>
      </c>
      <c r="P42" s="112">
        <v>12</v>
      </c>
      <c r="Q42" s="112">
        <v>12</v>
      </c>
      <c r="R42" s="112">
        <v>12</v>
      </c>
      <c r="S42" s="112">
        <v>12</v>
      </c>
      <c r="T42" s="111">
        <v>12</v>
      </c>
      <c r="U42" s="111">
        <v>12</v>
      </c>
      <c r="V42" s="111">
        <v>12</v>
      </c>
      <c r="W42" s="111">
        <v>12</v>
      </c>
      <c r="X42" s="111">
        <v>12</v>
      </c>
      <c r="Y42" s="111">
        <v>12</v>
      </c>
      <c r="Z42" s="112">
        <v>11</v>
      </c>
      <c r="AA42" s="112">
        <v>11</v>
      </c>
      <c r="AB42" s="112">
        <v>11</v>
      </c>
      <c r="AC42" s="112">
        <v>11</v>
      </c>
      <c r="AD42" s="112">
        <v>11</v>
      </c>
      <c r="AE42" s="112">
        <v>11</v>
      </c>
      <c r="AF42" s="111">
        <v>11</v>
      </c>
      <c r="AG42" s="111">
        <v>11</v>
      </c>
      <c r="AH42" s="111">
        <v>11</v>
      </c>
      <c r="AI42" s="111">
        <v>11</v>
      </c>
      <c r="AJ42" s="111">
        <v>11</v>
      </c>
      <c r="AK42" s="111">
        <v>11</v>
      </c>
      <c r="AL42" s="112">
        <v>10</v>
      </c>
      <c r="AM42" s="112">
        <v>10</v>
      </c>
      <c r="AN42" s="117">
        <v>10</v>
      </c>
      <c r="AO42" s="117">
        <v>10</v>
      </c>
      <c r="AP42" s="112">
        <v>9</v>
      </c>
      <c r="AQ42" s="112">
        <v>9</v>
      </c>
      <c r="AR42" s="111">
        <v>8</v>
      </c>
      <c r="AS42" s="111">
        <v>8</v>
      </c>
      <c r="AT42" s="111">
        <v>7</v>
      </c>
      <c r="AU42" s="111">
        <v>7</v>
      </c>
      <c r="AV42" s="111">
        <v>6</v>
      </c>
      <c r="AW42" s="111">
        <v>6</v>
      </c>
      <c r="AX42" s="112">
        <v>5</v>
      </c>
      <c r="AY42" s="112">
        <v>5</v>
      </c>
      <c r="AZ42" s="112">
        <v>5</v>
      </c>
      <c r="BA42" s="112">
        <v>5</v>
      </c>
      <c r="BB42" s="112">
        <v>5</v>
      </c>
      <c r="BC42" s="112">
        <v>5</v>
      </c>
      <c r="BD42" s="111">
        <v>4</v>
      </c>
      <c r="BE42" s="111">
        <v>4</v>
      </c>
      <c r="BF42" s="111">
        <v>4</v>
      </c>
      <c r="BG42" s="111">
        <v>4</v>
      </c>
      <c r="BH42" s="111">
        <v>4</v>
      </c>
      <c r="BI42" s="111">
        <v>4</v>
      </c>
      <c r="BJ42" s="112">
        <v>3</v>
      </c>
      <c r="BK42" s="112">
        <v>3</v>
      </c>
      <c r="BL42" s="112">
        <v>3</v>
      </c>
      <c r="BM42" s="112">
        <v>3</v>
      </c>
      <c r="BN42" s="112">
        <v>3</v>
      </c>
      <c r="BO42" s="112">
        <v>3</v>
      </c>
      <c r="BP42" s="111">
        <v>2</v>
      </c>
      <c r="BQ42" s="111">
        <v>2</v>
      </c>
      <c r="BR42" s="111">
        <v>2</v>
      </c>
      <c r="BS42" s="111">
        <v>2</v>
      </c>
      <c r="BT42" s="111">
        <v>2</v>
      </c>
      <c r="BU42" s="111">
        <v>2</v>
      </c>
    </row>
    <row r="43" spans="1:73" x14ac:dyDescent="0.25">
      <c r="A43" s="113">
        <v>51</v>
      </c>
      <c r="B43" s="112">
        <v>14</v>
      </c>
      <c r="C43" s="112">
        <v>14</v>
      </c>
      <c r="D43" s="112">
        <v>14</v>
      </c>
      <c r="E43" s="112">
        <v>14</v>
      </c>
      <c r="F43" s="112">
        <v>14</v>
      </c>
      <c r="G43" s="112">
        <v>14</v>
      </c>
      <c r="H43" s="111">
        <v>13</v>
      </c>
      <c r="I43" s="135">
        <v>13</v>
      </c>
      <c r="J43" s="111">
        <v>13</v>
      </c>
      <c r="K43" s="136">
        <v>13</v>
      </c>
      <c r="L43" s="111">
        <v>13</v>
      </c>
      <c r="M43" s="111">
        <v>13</v>
      </c>
      <c r="N43" s="112">
        <v>13</v>
      </c>
      <c r="O43" s="112">
        <v>13</v>
      </c>
      <c r="P43" s="112">
        <v>13</v>
      </c>
      <c r="Q43" s="112">
        <v>13</v>
      </c>
      <c r="R43" s="112">
        <v>13</v>
      </c>
      <c r="S43" s="112">
        <v>13</v>
      </c>
      <c r="T43" s="111">
        <v>12</v>
      </c>
      <c r="U43" s="111">
        <v>12</v>
      </c>
      <c r="V43" s="111">
        <v>12</v>
      </c>
      <c r="W43" s="111">
        <v>12</v>
      </c>
      <c r="X43" s="111">
        <v>12</v>
      </c>
      <c r="Y43" s="111">
        <v>12</v>
      </c>
      <c r="Z43" s="112">
        <v>11</v>
      </c>
      <c r="AA43" s="112">
        <v>11</v>
      </c>
      <c r="AB43" s="112">
        <v>11</v>
      </c>
      <c r="AC43" s="112">
        <v>11</v>
      </c>
      <c r="AD43" s="112">
        <v>11</v>
      </c>
      <c r="AE43" s="112">
        <v>11</v>
      </c>
      <c r="AF43" s="111">
        <v>11</v>
      </c>
      <c r="AG43" s="111">
        <v>11</v>
      </c>
      <c r="AH43" s="111">
        <v>11</v>
      </c>
      <c r="AI43" s="111">
        <v>11</v>
      </c>
      <c r="AJ43" s="111">
        <v>11</v>
      </c>
      <c r="AK43" s="111">
        <v>11</v>
      </c>
      <c r="AL43" s="112">
        <v>10</v>
      </c>
      <c r="AM43" s="112">
        <v>10</v>
      </c>
      <c r="AN43" s="112">
        <v>10</v>
      </c>
      <c r="AO43" s="112">
        <v>10</v>
      </c>
      <c r="AP43" s="112">
        <v>9</v>
      </c>
      <c r="AQ43" s="112">
        <v>9</v>
      </c>
      <c r="AR43" s="111">
        <v>8</v>
      </c>
      <c r="AS43" s="111">
        <v>8</v>
      </c>
      <c r="AT43" s="111">
        <v>7</v>
      </c>
      <c r="AU43" s="111">
        <v>7</v>
      </c>
      <c r="AV43" s="111">
        <v>6</v>
      </c>
      <c r="AW43" s="111">
        <v>6</v>
      </c>
      <c r="AX43" s="112">
        <v>6</v>
      </c>
      <c r="AY43" s="112">
        <v>6</v>
      </c>
      <c r="AZ43" s="112">
        <v>6</v>
      </c>
      <c r="BA43" s="112">
        <v>6</v>
      </c>
      <c r="BB43" s="112">
        <v>6</v>
      </c>
      <c r="BC43" s="112">
        <v>6</v>
      </c>
      <c r="BD43" s="111">
        <v>5</v>
      </c>
      <c r="BE43" s="111">
        <v>5</v>
      </c>
      <c r="BF43" s="111">
        <v>5</v>
      </c>
      <c r="BG43" s="111">
        <v>5</v>
      </c>
      <c r="BH43" s="111">
        <v>5</v>
      </c>
      <c r="BI43" s="111">
        <v>5</v>
      </c>
      <c r="BJ43" s="112">
        <v>3</v>
      </c>
      <c r="BK43" s="112">
        <v>3</v>
      </c>
      <c r="BL43" s="112">
        <v>3</v>
      </c>
      <c r="BM43" s="112">
        <v>3</v>
      </c>
      <c r="BN43" s="112">
        <v>3</v>
      </c>
      <c r="BO43" s="112">
        <v>3</v>
      </c>
      <c r="BP43" s="111">
        <v>2</v>
      </c>
      <c r="BQ43" s="111">
        <v>2</v>
      </c>
      <c r="BR43" s="111">
        <v>2</v>
      </c>
      <c r="BS43" s="111">
        <v>2</v>
      </c>
      <c r="BT43" s="111">
        <v>2</v>
      </c>
      <c r="BU43" s="111">
        <v>2</v>
      </c>
    </row>
    <row r="44" spans="1:73" x14ac:dyDescent="0.25">
      <c r="A44" s="113">
        <v>52</v>
      </c>
      <c r="B44" s="112">
        <v>14</v>
      </c>
      <c r="C44" s="112">
        <v>14</v>
      </c>
      <c r="D44" s="112">
        <v>14</v>
      </c>
      <c r="E44" s="112">
        <v>14</v>
      </c>
      <c r="F44" s="112">
        <v>14</v>
      </c>
      <c r="G44" s="112">
        <v>14</v>
      </c>
      <c r="H44" s="111">
        <v>14</v>
      </c>
      <c r="I44" s="135">
        <v>14</v>
      </c>
      <c r="J44" s="111">
        <v>14</v>
      </c>
      <c r="K44" s="136">
        <v>14</v>
      </c>
      <c r="L44" s="111">
        <v>14</v>
      </c>
      <c r="M44" s="111">
        <v>14</v>
      </c>
      <c r="N44" s="112">
        <v>13</v>
      </c>
      <c r="O44" s="112">
        <v>13</v>
      </c>
      <c r="P44" s="112">
        <v>13</v>
      </c>
      <c r="Q44" s="112">
        <v>13</v>
      </c>
      <c r="R44" s="112">
        <v>13</v>
      </c>
      <c r="S44" s="112">
        <v>13</v>
      </c>
      <c r="T44" s="111">
        <v>12</v>
      </c>
      <c r="U44" s="111">
        <v>12</v>
      </c>
      <c r="V44" s="111">
        <v>12</v>
      </c>
      <c r="W44" s="111">
        <v>12</v>
      </c>
      <c r="X44" s="111">
        <v>12</v>
      </c>
      <c r="Y44" s="111">
        <v>12</v>
      </c>
      <c r="Z44" s="112">
        <v>12</v>
      </c>
      <c r="AA44" s="112">
        <v>12</v>
      </c>
      <c r="AB44" s="112">
        <v>12</v>
      </c>
      <c r="AC44" s="112">
        <v>12</v>
      </c>
      <c r="AD44" s="112">
        <v>12</v>
      </c>
      <c r="AE44" s="112">
        <v>12</v>
      </c>
      <c r="AF44" s="111">
        <v>11</v>
      </c>
      <c r="AG44" s="111">
        <v>11</v>
      </c>
      <c r="AH44" s="111">
        <v>11</v>
      </c>
      <c r="AI44" s="111">
        <v>11</v>
      </c>
      <c r="AJ44" s="111">
        <v>11</v>
      </c>
      <c r="AK44" s="111">
        <v>11</v>
      </c>
      <c r="AL44" s="112">
        <v>11</v>
      </c>
      <c r="AM44" s="112">
        <v>11</v>
      </c>
      <c r="AN44" s="112">
        <v>10</v>
      </c>
      <c r="AO44" s="112">
        <v>10</v>
      </c>
      <c r="AP44" s="117">
        <v>10</v>
      </c>
      <c r="AQ44" s="117">
        <v>10</v>
      </c>
      <c r="AR44" s="111">
        <v>9</v>
      </c>
      <c r="AS44" s="111">
        <v>9</v>
      </c>
      <c r="AT44" s="111">
        <v>8</v>
      </c>
      <c r="AU44" s="111">
        <v>8</v>
      </c>
      <c r="AV44" s="111">
        <v>7</v>
      </c>
      <c r="AW44" s="111">
        <v>7</v>
      </c>
      <c r="AX44" s="112">
        <v>6</v>
      </c>
      <c r="AY44" s="112">
        <v>6</v>
      </c>
      <c r="AZ44" s="112">
        <v>6</v>
      </c>
      <c r="BA44" s="112">
        <v>6</v>
      </c>
      <c r="BB44" s="112">
        <v>6</v>
      </c>
      <c r="BC44" s="112">
        <v>6</v>
      </c>
      <c r="BD44" s="111">
        <v>5</v>
      </c>
      <c r="BE44" s="111">
        <v>5</v>
      </c>
      <c r="BF44" s="111">
        <v>5</v>
      </c>
      <c r="BG44" s="111">
        <v>5</v>
      </c>
      <c r="BH44" s="111">
        <v>5</v>
      </c>
      <c r="BI44" s="111">
        <v>5</v>
      </c>
      <c r="BJ44" s="112">
        <v>4</v>
      </c>
      <c r="BK44" s="112">
        <v>4</v>
      </c>
      <c r="BL44" s="112">
        <v>4</v>
      </c>
      <c r="BM44" s="112">
        <v>4</v>
      </c>
      <c r="BN44" s="112">
        <v>4</v>
      </c>
      <c r="BO44" s="112">
        <v>4</v>
      </c>
      <c r="BP44" s="111">
        <v>3</v>
      </c>
      <c r="BQ44" s="111">
        <v>3</v>
      </c>
      <c r="BR44" s="111">
        <v>3</v>
      </c>
      <c r="BS44" s="111">
        <v>3</v>
      </c>
      <c r="BT44" s="111">
        <v>3</v>
      </c>
      <c r="BU44" s="111">
        <v>3</v>
      </c>
    </row>
    <row r="45" spans="1:73" x14ac:dyDescent="0.25">
      <c r="A45" s="113">
        <v>53</v>
      </c>
      <c r="B45" s="112">
        <v>14</v>
      </c>
      <c r="C45" s="112">
        <v>14</v>
      </c>
      <c r="D45" s="112">
        <v>14</v>
      </c>
      <c r="E45" s="112">
        <v>14</v>
      </c>
      <c r="F45" s="112">
        <v>14</v>
      </c>
      <c r="G45" s="112">
        <v>14</v>
      </c>
      <c r="H45" s="111">
        <v>14</v>
      </c>
      <c r="I45" s="135">
        <v>14</v>
      </c>
      <c r="J45" s="111">
        <v>14</v>
      </c>
      <c r="K45" s="136">
        <v>14</v>
      </c>
      <c r="L45" s="111">
        <v>14</v>
      </c>
      <c r="M45" s="111">
        <v>14</v>
      </c>
      <c r="N45" s="112">
        <v>13</v>
      </c>
      <c r="O45" s="112">
        <v>13</v>
      </c>
      <c r="P45" s="112">
        <v>13</v>
      </c>
      <c r="Q45" s="112">
        <v>13</v>
      </c>
      <c r="R45" s="112">
        <v>13</v>
      </c>
      <c r="S45" s="112">
        <v>13</v>
      </c>
      <c r="T45" s="111">
        <v>13</v>
      </c>
      <c r="U45" s="111">
        <v>13</v>
      </c>
      <c r="V45" s="111">
        <v>13</v>
      </c>
      <c r="W45" s="111">
        <v>13</v>
      </c>
      <c r="X45" s="111">
        <v>13</v>
      </c>
      <c r="Y45" s="111">
        <v>13</v>
      </c>
      <c r="Z45" s="112">
        <v>12</v>
      </c>
      <c r="AA45" s="112">
        <v>12</v>
      </c>
      <c r="AB45" s="112">
        <v>12</v>
      </c>
      <c r="AC45" s="112">
        <v>12</v>
      </c>
      <c r="AD45" s="112">
        <v>12</v>
      </c>
      <c r="AE45" s="112">
        <v>12</v>
      </c>
      <c r="AF45" s="111">
        <v>11</v>
      </c>
      <c r="AG45" s="111">
        <v>11</v>
      </c>
      <c r="AH45" s="111">
        <v>11</v>
      </c>
      <c r="AI45" s="111">
        <v>11</v>
      </c>
      <c r="AJ45" s="111">
        <v>11</v>
      </c>
      <c r="AK45" s="111">
        <v>11</v>
      </c>
      <c r="AL45" s="112">
        <v>11</v>
      </c>
      <c r="AM45" s="112">
        <v>11</v>
      </c>
      <c r="AN45" s="112">
        <v>10</v>
      </c>
      <c r="AO45" s="112">
        <v>10</v>
      </c>
      <c r="AP45" s="112">
        <v>10</v>
      </c>
      <c r="AQ45" s="112">
        <v>10</v>
      </c>
      <c r="AR45" s="111">
        <v>9</v>
      </c>
      <c r="AS45" s="111">
        <v>9</v>
      </c>
      <c r="AT45" s="111">
        <v>8</v>
      </c>
      <c r="AU45" s="111">
        <v>8</v>
      </c>
      <c r="AV45" s="111">
        <v>7</v>
      </c>
      <c r="AW45" s="111">
        <v>7</v>
      </c>
      <c r="AX45" s="112">
        <v>7</v>
      </c>
      <c r="AY45" s="112">
        <v>7</v>
      </c>
      <c r="AZ45" s="112">
        <v>7</v>
      </c>
      <c r="BA45" s="112">
        <v>7</v>
      </c>
      <c r="BB45" s="112">
        <v>7</v>
      </c>
      <c r="BC45" s="112">
        <v>7</v>
      </c>
      <c r="BD45" s="111">
        <v>6</v>
      </c>
      <c r="BE45" s="111">
        <v>6</v>
      </c>
      <c r="BF45" s="111">
        <v>6</v>
      </c>
      <c r="BG45" s="111">
        <v>6</v>
      </c>
      <c r="BH45" s="111">
        <v>6</v>
      </c>
      <c r="BI45" s="111">
        <v>6</v>
      </c>
      <c r="BJ45" s="112">
        <v>4</v>
      </c>
      <c r="BK45" s="112">
        <v>4</v>
      </c>
      <c r="BL45" s="112">
        <v>4</v>
      </c>
      <c r="BM45" s="112">
        <v>4</v>
      </c>
      <c r="BN45" s="112">
        <v>4</v>
      </c>
      <c r="BO45" s="112">
        <v>4</v>
      </c>
      <c r="BP45" s="111">
        <v>3</v>
      </c>
      <c r="BQ45" s="111">
        <v>3</v>
      </c>
      <c r="BR45" s="111">
        <v>3</v>
      </c>
      <c r="BS45" s="111">
        <v>3</v>
      </c>
      <c r="BT45" s="111">
        <v>3</v>
      </c>
      <c r="BU45" s="111">
        <v>3</v>
      </c>
    </row>
    <row r="46" spans="1:73" x14ac:dyDescent="0.25">
      <c r="A46" s="113">
        <v>54</v>
      </c>
      <c r="B46" s="112">
        <v>15</v>
      </c>
      <c r="C46" s="112">
        <v>15</v>
      </c>
      <c r="D46" s="112">
        <v>15</v>
      </c>
      <c r="E46" s="112">
        <v>15</v>
      </c>
      <c r="F46" s="112">
        <v>15</v>
      </c>
      <c r="G46" s="112">
        <v>15</v>
      </c>
      <c r="H46" s="111">
        <v>14</v>
      </c>
      <c r="I46" s="135">
        <v>14</v>
      </c>
      <c r="J46" s="111">
        <v>14</v>
      </c>
      <c r="K46" s="136">
        <v>14</v>
      </c>
      <c r="L46" s="111">
        <v>14</v>
      </c>
      <c r="M46" s="111">
        <v>14</v>
      </c>
      <c r="N46" s="112">
        <v>13</v>
      </c>
      <c r="O46" s="112">
        <v>13</v>
      </c>
      <c r="P46" s="112">
        <v>13</v>
      </c>
      <c r="Q46" s="112">
        <v>13</v>
      </c>
      <c r="R46" s="112">
        <v>13</v>
      </c>
      <c r="S46" s="112">
        <v>13</v>
      </c>
      <c r="T46" s="111">
        <v>13</v>
      </c>
      <c r="U46" s="111">
        <v>13</v>
      </c>
      <c r="V46" s="111">
        <v>13</v>
      </c>
      <c r="W46" s="111">
        <v>13</v>
      </c>
      <c r="X46" s="111">
        <v>13</v>
      </c>
      <c r="Y46" s="111">
        <v>13</v>
      </c>
      <c r="Z46" s="112">
        <v>12</v>
      </c>
      <c r="AA46" s="112">
        <v>12</v>
      </c>
      <c r="AB46" s="112">
        <v>12</v>
      </c>
      <c r="AC46" s="112">
        <v>12</v>
      </c>
      <c r="AD46" s="112">
        <v>12</v>
      </c>
      <c r="AE46" s="112">
        <v>12</v>
      </c>
      <c r="AF46" s="111">
        <v>12</v>
      </c>
      <c r="AG46" s="111">
        <v>12</v>
      </c>
      <c r="AH46" s="111">
        <v>12</v>
      </c>
      <c r="AI46" s="111">
        <v>12</v>
      </c>
      <c r="AJ46" s="111">
        <v>12</v>
      </c>
      <c r="AK46" s="111">
        <v>12</v>
      </c>
      <c r="AL46" s="112">
        <v>11</v>
      </c>
      <c r="AM46" s="112">
        <v>11</v>
      </c>
      <c r="AN46" s="112">
        <v>11</v>
      </c>
      <c r="AO46" s="112">
        <v>11</v>
      </c>
      <c r="AP46" s="112">
        <v>10</v>
      </c>
      <c r="AQ46" s="112">
        <v>10</v>
      </c>
      <c r="AR46" s="116">
        <v>10</v>
      </c>
      <c r="AS46" s="116">
        <v>10</v>
      </c>
      <c r="AT46" s="111">
        <v>9</v>
      </c>
      <c r="AU46" s="111">
        <v>9</v>
      </c>
      <c r="AV46" s="111">
        <v>8</v>
      </c>
      <c r="AW46" s="111">
        <v>8</v>
      </c>
      <c r="AX46" s="112">
        <v>7</v>
      </c>
      <c r="AY46" s="112">
        <v>7</v>
      </c>
      <c r="AZ46" s="112">
        <v>7</v>
      </c>
      <c r="BA46" s="112">
        <v>7</v>
      </c>
      <c r="BB46" s="112">
        <v>7</v>
      </c>
      <c r="BC46" s="112">
        <v>7</v>
      </c>
      <c r="BD46" s="111">
        <v>6</v>
      </c>
      <c r="BE46" s="111">
        <v>6</v>
      </c>
      <c r="BF46" s="111">
        <v>6</v>
      </c>
      <c r="BG46" s="111">
        <v>6</v>
      </c>
      <c r="BH46" s="111">
        <v>6</v>
      </c>
      <c r="BI46" s="111">
        <v>6</v>
      </c>
      <c r="BJ46" s="112">
        <v>5</v>
      </c>
      <c r="BK46" s="112">
        <v>5</v>
      </c>
      <c r="BL46" s="112">
        <v>5</v>
      </c>
      <c r="BM46" s="112">
        <v>5</v>
      </c>
      <c r="BN46" s="112">
        <v>5</v>
      </c>
      <c r="BO46" s="112">
        <v>5</v>
      </c>
      <c r="BP46" s="111">
        <v>4</v>
      </c>
      <c r="BQ46" s="111">
        <v>4</v>
      </c>
      <c r="BR46" s="111">
        <v>4</v>
      </c>
      <c r="BS46" s="111">
        <v>4</v>
      </c>
      <c r="BT46" s="111">
        <v>4</v>
      </c>
      <c r="BU46" s="111">
        <v>4</v>
      </c>
    </row>
    <row r="47" spans="1:73" x14ac:dyDescent="0.25">
      <c r="A47" s="113">
        <v>55</v>
      </c>
      <c r="B47" s="112">
        <v>15</v>
      </c>
      <c r="C47" s="112">
        <v>15</v>
      </c>
      <c r="D47" s="112">
        <v>15</v>
      </c>
      <c r="E47" s="112">
        <v>15</v>
      </c>
      <c r="F47" s="112">
        <v>15</v>
      </c>
      <c r="G47" s="112">
        <v>15</v>
      </c>
      <c r="H47" s="111">
        <v>14</v>
      </c>
      <c r="I47" s="135">
        <v>14</v>
      </c>
      <c r="J47" s="111">
        <v>14</v>
      </c>
      <c r="K47" s="136">
        <v>14</v>
      </c>
      <c r="L47" s="111">
        <v>14</v>
      </c>
      <c r="M47" s="111">
        <v>14</v>
      </c>
      <c r="N47" s="112">
        <v>14</v>
      </c>
      <c r="O47" s="112">
        <v>14</v>
      </c>
      <c r="P47" s="112">
        <v>14</v>
      </c>
      <c r="Q47" s="112">
        <v>14</v>
      </c>
      <c r="R47" s="112">
        <v>14</v>
      </c>
      <c r="S47" s="112">
        <v>14</v>
      </c>
      <c r="T47" s="111">
        <v>13</v>
      </c>
      <c r="U47" s="111">
        <v>13</v>
      </c>
      <c r="V47" s="111">
        <v>13</v>
      </c>
      <c r="W47" s="111">
        <v>13</v>
      </c>
      <c r="X47" s="111">
        <v>13</v>
      </c>
      <c r="Y47" s="111">
        <v>13</v>
      </c>
      <c r="Z47" s="112">
        <v>12</v>
      </c>
      <c r="AA47" s="112">
        <v>12</v>
      </c>
      <c r="AB47" s="112">
        <v>12</v>
      </c>
      <c r="AC47" s="112">
        <v>12</v>
      </c>
      <c r="AD47" s="112">
        <v>12</v>
      </c>
      <c r="AE47" s="112">
        <v>12</v>
      </c>
      <c r="AF47" s="111">
        <v>12</v>
      </c>
      <c r="AG47" s="111">
        <v>12</v>
      </c>
      <c r="AH47" s="111">
        <v>12</v>
      </c>
      <c r="AI47" s="111">
        <v>12</v>
      </c>
      <c r="AJ47" s="111">
        <v>12</v>
      </c>
      <c r="AK47" s="111">
        <v>12</v>
      </c>
      <c r="AL47" s="112">
        <v>11</v>
      </c>
      <c r="AM47" s="112">
        <v>11</v>
      </c>
      <c r="AN47" s="112">
        <v>11</v>
      </c>
      <c r="AO47" s="112">
        <v>11</v>
      </c>
      <c r="AP47" s="112">
        <v>10</v>
      </c>
      <c r="AQ47" s="112">
        <v>10</v>
      </c>
      <c r="AR47" s="111">
        <v>10</v>
      </c>
      <c r="AS47" s="111">
        <v>10</v>
      </c>
      <c r="AT47" s="111">
        <v>9</v>
      </c>
      <c r="AU47" s="111">
        <v>9</v>
      </c>
      <c r="AV47" s="111">
        <v>8</v>
      </c>
      <c r="AW47" s="111">
        <v>8</v>
      </c>
      <c r="AX47" s="112">
        <v>8</v>
      </c>
      <c r="AY47" s="112">
        <v>8</v>
      </c>
      <c r="AZ47" s="112">
        <v>8</v>
      </c>
      <c r="BA47" s="112">
        <v>8</v>
      </c>
      <c r="BB47" s="112">
        <v>8</v>
      </c>
      <c r="BC47" s="112">
        <v>8</v>
      </c>
      <c r="BD47" s="111">
        <v>7</v>
      </c>
      <c r="BE47" s="111">
        <v>7</v>
      </c>
      <c r="BF47" s="111">
        <v>7</v>
      </c>
      <c r="BG47" s="111">
        <v>7</v>
      </c>
      <c r="BH47" s="111">
        <v>7</v>
      </c>
      <c r="BI47" s="111">
        <v>7</v>
      </c>
      <c r="BJ47" s="112">
        <v>5</v>
      </c>
      <c r="BK47" s="112">
        <v>5</v>
      </c>
      <c r="BL47" s="112">
        <v>5</v>
      </c>
      <c r="BM47" s="112">
        <v>5</v>
      </c>
      <c r="BN47" s="112">
        <v>5</v>
      </c>
      <c r="BO47" s="112">
        <v>5</v>
      </c>
      <c r="BP47" s="111">
        <v>4</v>
      </c>
      <c r="BQ47" s="111">
        <v>4</v>
      </c>
      <c r="BR47" s="111">
        <v>4</v>
      </c>
      <c r="BS47" s="111">
        <v>4</v>
      </c>
      <c r="BT47" s="111">
        <v>4</v>
      </c>
      <c r="BU47" s="111">
        <v>4</v>
      </c>
    </row>
    <row r="48" spans="1:73" x14ac:dyDescent="0.25">
      <c r="A48" s="113">
        <v>56</v>
      </c>
      <c r="B48" s="112">
        <v>15</v>
      </c>
      <c r="C48" s="112">
        <v>15</v>
      </c>
      <c r="D48" s="112">
        <v>15</v>
      </c>
      <c r="E48" s="112">
        <v>15</v>
      </c>
      <c r="F48" s="112">
        <v>15</v>
      </c>
      <c r="G48" s="112">
        <v>15</v>
      </c>
      <c r="H48" s="111">
        <v>15</v>
      </c>
      <c r="I48" s="135">
        <v>15</v>
      </c>
      <c r="J48" s="111">
        <v>15</v>
      </c>
      <c r="K48" s="136">
        <v>15</v>
      </c>
      <c r="L48" s="111">
        <v>15</v>
      </c>
      <c r="M48" s="111">
        <v>15</v>
      </c>
      <c r="N48" s="112">
        <v>14</v>
      </c>
      <c r="O48" s="112">
        <v>14</v>
      </c>
      <c r="P48" s="112">
        <v>14</v>
      </c>
      <c r="Q48" s="112">
        <v>14</v>
      </c>
      <c r="R48" s="112">
        <v>14</v>
      </c>
      <c r="S48" s="112">
        <v>14</v>
      </c>
      <c r="T48" s="111">
        <v>13</v>
      </c>
      <c r="U48" s="111">
        <v>13</v>
      </c>
      <c r="V48" s="111">
        <v>13</v>
      </c>
      <c r="W48" s="111">
        <v>13</v>
      </c>
      <c r="X48" s="111">
        <v>13</v>
      </c>
      <c r="Y48" s="111">
        <v>13</v>
      </c>
      <c r="Z48" s="112">
        <v>13</v>
      </c>
      <c r="AA48" s="112">
        <v>13</v>
      </c>
      <c r="AB48" s="112">
        <v>13</v>
      </c>
      <c r="AC48" s="112">
        <v>13</v>
      </c>
      <c r="AD48" s="112">
        <v>13</v>
      </c>
      <c r="AE48" s="112">
        <v>13</v>
      </c>
      <c r="AF48" s="111">
        <v>12</v>
      </c>
      <c r="AG48" s="111">
        <v>12</v>
      </c>
      <c r="AH48" s="111">
        <v>12</v>
      </c>
      <c r="AI48" s="111">
        <v>12</v>
      </c>
      <c r="AJ48" s="111">
        <v>12</v>
      </c>
      <c r="AK48" s="111">
        <v>12</v>
      </c>
      <c r="AL48" s="112">
        <v>12</v>
      </c>
      <c r="AM48" s="112">
        <v>12</v>
      </c>
      <c r="AN48" s="112">
        <v>11</v>
      </c>
      <c r="AO48" s="112">
        <v>11</v>
      </c>
      <c r="AP48" s="112">
        <v>11</v>
      </c>
      <c r="AQ48" s="112">
        <v>11</v>
      </c>
      <c r="AR48" s="111">
        <v>10</v>
      </c>
      <c r="AS48" s="111">
        <v>10</v>
      </c>
      <c r="AT48" s="116">
        <v>10</v>
      </c>
      <c r="AU48" s="116">
        <v>10</v>
      </c>
      <c r="AV48" s="111">
        <v>9</v>
      </c>
      <c r="AW48" s="111">
        <v>9</v>
      </c>
      <c r="AX48" s="112">
        <v>8</v>
      </c>
      <c r="AY48" s="112">
        <v>8</v>
      </c>
      <c r="AZ48" s="112">
        <v>8</v>
      </c>
      <c r="BA48" s="112">
        <v>8</v>
      </c>
      <c r="BB48" s="112">
        <v>8</v>
      </c>
      <c r="BC48" s="112">
        <v>8</v>
      </c>
      <c r="BD48" s="111">
        <v>7</v>
      </c>
      <c r="BE48" s="111">
        <v>7</v>
      </c>
      <c r="BF48" s="111">
        <v>7</v>
      </c>
      <c r="BG48" s="111">
        <v>7</v>
      </c>
      <c r="BH48" s="111">
        <v>7</v>
      </c>
      <c r="BI48" s="111">
        <v>7</v>
      </c>
      <c r="BJ48" s="112">
        <v>6</v>
      </c>
      <c r="BK48" s="112">
        <v>6</v>
      </c>
      <c r="BL48" s="112">
        <v>6</v>
      </c>
      <c r="BM48" s="112">
        <v>6</v>
      </c>
      <c r="BN48" s="112">
        <v>6</v>
      </c>
      <c r="BO48" s="112">
        <v>6</v>
      </c>
      <c r="BP48" s="111">
        <v>5</v>
      </c>
      <c r="BQ48" s="111">
        <v>5</v>
      </c>
      <c r="BR48" s="111">
        <v>5</v>
      </c>
      <c r="BS48" s="111">
        <v>5</v>
      </c>
      <c r="BT48" s="111">
        <v>5</v>
      </c>
      <c r="BU48" s="111">
        <v>5</v>
      </c>
    </row>
    <row r="49" spans="1:73" x14ac:dyDescent="0.25">
      <c r="A49" s="113">
        <v>57</v>
      </c>
      <c r="B49" s="112">
        <v>15</v>
      </c>
      <c r="C49" s="112">
        <v>15</v>
      </c>
      <c r="D49" s="112">
        <v>15</v>
      </c>
      <c r="E49" s="112">
        <v>15</v>
      </c>
      <c r="F49" s="112">
        <v>15</v>
      </c>
      <c r="G49" s="112">
        <v>15</v>
      </c>
      <c r="H49" s="111">
        <v>15</v>
      </c>
      <c r="I49" s="135">
        <v>15</v>
      </c>
      <c r="J49" s="111">
        <v>15</v>
      </c>
      <c r="K49" s="136">
        <v>15</v>
      </c>
      <c r="L49" s="111">
        <v>15</v>
      </c>
      <c r="M49" s="111">
        <v>15</v>
      </c>
      <c r="N49" s="112">
        <v>14</v>
      </c>
      <c r="O49" s="112">
        <v>14</v>
      </c>
      <c r="P49" s="112">
        <v>14</v>
      </c>
      <c r="Q49" s="112">
        <v>14</v>
      </c>
      <c r="R49" s="112">
        <v>14</v>
      </c>
      <c r="S49" s="112">
        <v>14</v>
      </c>
      <c r="T49" s="111">
        <v>14</v>
      </c>
      <c r="U49" s="111">
        <v>14</v>
      </c>
      <c r="V49" s="111">
        <v>14</v>
      </c>
      <c r="W49" s="111">
        <v>14</v>
      </c>
      <c r="X49" s="111">
        <v>14</v>
      </c>
      <c r="Y49" s="111">
        <v>14</v>
      </c>
      <c r="Z49" s="112">
        <v>13</v>
      </c>
      <c r="AA49" s="112">
        <v>13</v>
      </c>
      <c r="AB49" s="112">
        <v>13</v>
      </c>
      <c r="AC49" s="112">
        <v>13</v>
      </c>
      <c r="AD49" s="112">
        <v>13</v>
      </c>
      <c r="AE49" s="112">
        <v>13</v>
      </c>
      <c r="AF49" s="111">
        <v>12</v>
      </c>
      <c r="AG49" s="111">
        <v>12</v>
      </c>
      <c r="AH49" s="111">
        <v>12</v>
      </c>
      <c r="AI49" s="111">
        <v>12</v>
      </c>
      <c r="AJ49" s="111">
        <v>12</v>
      </c>
      <c r="AK49" s="111">
        <v>12</v>
      </c>
      <c r="AL49" s="112">
        <v>12</v>
      </c>
      <c r="AM49" s="112">
        <v>12</v>
      </c>
      <c r="AN49" s="112">
        <v>11</v>
      </c>
      <c r="AO49" s="112">
        <v>11</v>
      </c>
      <c r="AP49" s="112">
        <v>11</v>
      </c>
      <c r="AQ49" s="112">
        <v>11</v>
      </c>
      <c r="AR49" s="111">
        <v>10</v>
      </c>
      <c r="AS49" s="111">
        <v>10</v>
      </c>
      <c r="AT49" s="111">
        <v>10</v>
      </c>
      <c r="AU49" s="111">
        <v>10</v>
      </c>
      <c r="AV49" s="111">
        <v>9</v>
      </c>
      <c r="AW49" s="111">
        <v>9</v>
      </c>
      <c r="AX49" s="112">
        <v>9</v>
      </c>
      <c r="AY49" s="112">
        <v>9</v>
      </c>
      <c r="AZ49" s="112">
        <v>9</v>
      </c>
      <c r="BA49" s="112">
        <v>9</v>
      </c>
      <c r="BB49" s="112">
        <v>9</v>
      </c>
      <c r="BC49" s="112">
        <v>9</v>
      </c>
      <c r="BD49" s="111">
        <v>8</v>
      </c>
      <c r="BE49" s="111">
        <v>8</v>
      </c>
      <c r="BF49" s="111">
        <v>8</v>
      </c>
      <c r="BG49" s="111">
        <v>8</v>
      </c>
      <c r="BH49" s="111">
        <v>8</v>
      </c>
      <c r="BI49" s="111">
        <v>8</v>
      </c>
      <c r="BJ49" s="112">
        <v>6</v>
      </c>
      <c r="BK49" s="112">
        <v>6</v>
      </c>
      <c r="BL49" s="112">
        <v>6</v>
      </c>
      <c r="BM49" s="112">
        <v>6</v>
      </c>
      <c r="BN49" s="112">
        <v>6</v>
      </c>
      <c r="BO49" s="112">
        <v>6</v>
      </c>
      <c r="BP49" s="111">
        <v>5</v>
      </c>
      <c r="BQ49" s="111">
        <v>5</v>
      </c>
      <c r="BR49" s="111">
        <v>5</v>
      </c>
      <c r="BS49" s="111">
        <v>5</v>
      </c>
      <c r="BT49" s="111">
        <v>5</v>
      </c>
      <c r="BU49" s="111">
        <v>5</v>
      </c>
    </row>
    <row r="50" spans="1:73" x14ac:dyDescent="0.25">
      <c r="A50" s="113">
        <v>58</v>
      </c>
      <c r="B50" s="112">
        <v>16</v>
      </c>
      <c r="C50" s="112">
        <v>16</v>
      </c>
      <c r="D50" s="112">
        <v>16</v>
      </c>
      <c r="E50" s="112">
        <v>16</v>
      </c>
      <c r="F50" s="112">
        <v>16</v>
      </c>
      <c r="G50" s="112">
        <v>16</v>
      </c>
      <c r="H50" s="111">
        <v>15</v>
      </c>
      <c r="I50" s="135">
        <v>15</v>
      </c>
      <c r="J50" s="111">
        <v>15</v>
      </c>
      <c r="K50" s="136">
        <v>15</v>
      </c>
      <c r="L50" s="111">
        <v>15</v>
      </c>
      <c r="M50" s="111">
        <v>15</v>
      </c>
      <c r="N50" s="112">
        <v>14</v>
      </c>
      <c r="O50" s="112">
        <v>14</v>
      </c>
      <c r="P50" s="112">
        <v>14</v>
      </c>
      <c r="Q50" s="112">
        <v>14</v>
      </c>
      <c r="R50" s="112">
        <v>14</v>
      </c>
      <c r="S50" s="112">
        <v>14</v>
      </c>
      <c r="T50" s="111">
        <v>14</v>
      </c>
      <c r="U50" s="111">
        <v>14</v>
      </c>
      <c r="V50" s="111">
        <v>14</v>
      </c>
      <c r="W50" s="111">
        <v>14</v>
      </c>
      <c r="X50" s="111">
        <v>14</v>
      </c>
      <c r="Y50" s="111">
        <v>14</v>
      </c>
      <c r="Z50" s="112">
        <v>13</v>
      </c>
      <c r="AA50" s="112">
        <v>13</v>
      </c>
      <c r="AB50" s="112">
        <v>13</v>
      </c>
      <c r="AC50" s="112">
        <v>13</v>
      </c>
      <c r="AD50" s="112">
        <v>13</v>
      </c>
      <c r="AE50" s="112">
        <v>13</v>
      </c>
      <c r="AF50" s="111">
        <v>13</v>
      </c>
      <c r="AG50" s="111">
        <v>13</v>
      </c>
      <c r="AH50" s="111">
        <v>13</v>
      </c>
      <c r="AI50" s="111">
        <v>13</v>
      </c>
      <c r="AJ50" s="111">
        <v>13</v>
      </c>
      <c r="AK50" s="111">
        <v>13</v>
      </c>
      <c r="AL50" s="112">
        <v>12</v>
      </c>
      <c r="AM50" s="112">
        <v>12</v>
      </c>
      <c r="AN50" s="112">
        <v>12</v>
      </c>
      <c r="AO50" s="112">
        <v>12</v>
      </c>
      <c r="AP50" s="112">
        <v>11</v>
      </c>
      <c r="AQ50" s="112">
        <v>11</v>
      </c>
      <c r="AR50" s="111">
        <v>11</v>
      </c>
      <c r="AS50" s="111">
        <v>11</v>
      </c>
      <c r="AT50" s="111">
        <v>10</v>
      </c>
      <c r="AU50" s="111">
        <v>10</v>
      </c>
      <c r="AV50" s="116">
        <v>10</v>
      </c>
      <c r="AW50" s="116">
        <v>10</v>
      </c>
      <c r="AX50" s="112">
        <v>9</v>
      </c>
      <c r="AY50" s="112">
        <v>9</v>
      </c>
      <c r="AZ50" s="112">
        <v>9</v>
      </c>
      <c r="BA50" s="112">
        <v>9</v>
      </c>
      <c r="BB50" s="112">
        <v>9</v>
      </c>
      <c r="BC50" s="112">
        <v>9</v>
      </c>
      <c r="BD50" s="111">
        <v>8</v>
      </c>
      <c r="BE50" s="111">
        <v>8</v>
      </c>
      <c r="BF50" s="111">
        <v>8</v>
      </c>
      <c r="BG50" s="111">
        <v>8</v>
      </c>
      <c r="BH50" s="111">
        <v>8</v>
      </c>
      <c r="BI50" s="111">
        <v>8</v>
      </c>
      <c r="BJ50" s="112">
        <v>7</v>
      </c>
      <c r="BK50" s="112">
        <v>7</v>
      </c>
      <c r="BL50" s="112">
        <v>7</v>
      </c>
      <c r="BM50" s="112">
        <v>7</v>
      </c>
      <c r="BN50" s="112">
        <v>7</v>
      </c>
      <c r="BO50" s="112">
        <v>7</v>
      </c>
      <c r="BP50" s="111">
        <v>6</v>
      </c>
      <c r="BQ50" s="111">
        <v>6</v>
      </c>
      <c r="BR50" s="111">
        <v>6</v>
      </c>
      <c r="BS50" s="111">
        <v>6</v>
      </c>
      <c r="BT50" s="111">
        <v>6</v>
      </c>
      <c r="BU50" s="111">
        <v>6</v>
      </c>
    </row>
    <row r="51" spans="1:73" x14ac:dyDescent="0.25">
      <c r="A51" s="113">
        <v>59</v>
      </c>
      <c r="B51" s="112">
        <v>16</v>
      </c>
      <c r="C51" s="112">
        <v>16</v>
      </c>
      <c r="D51" s="112">
        <v>16</v>
      </c>
      <c r="E51" s="112">
        <v>16</v>
      </c>
      <c r="F51" s="112">
        <v>16</v>
      </c>
      <c r="G51" s="112">
        <v>16</v>
      </c>
      <c r="H51" s="111">
        <v>15</v>
      </c>
      <c r="I51" s="135">
        <v>15</v>
      </c>
      <c r="J51" s="111">
        <v>15</v>
      </c>
      <c r="K51" s="136">
        <v>15</v>
      </c>
      <c r="L51" s="111">
        <v>15</v>
      </c>
      <c r="M51" s="111">
        <v>15</v>
      </c>
      <c r="N51" s="112">
        <v>15</v>
      </c>
      <c r="O51" s="112">
        <v>15</v>
      </c>
      <c r="P51" s="112">
        <v>15</v>
      </c>
      <c r="Q51" s="112">
        <v>15</v>
      </c>
      <c r="R51" s="112">
        <v>15</v>
      </c>
      <c r="S51" s="112">
        <v>15</v>
      </c>
      <c r="T51" s="111">
        <v>14</v>
      </c>
      <c r="U51" s="111">
        <v>14</v>
      </c>
      <c r="V51" s="111">
        <v>14</v>
      </c>
      <c r="W51" s="111">
        <v>14</v>
      </c>
      <c r="X51" s="111">
        <v>14</v>
      </c>
      <c r="Y51" s="111">
        <v>14</v>
      </c>
      <c r="Z51" s="112">
        <v>13</v>
      </c>
      <c r="AA51" s="112">
        <v>13</v>
      </c>
      <c r="AB51" s="112">
        <v>13</v>
      </c>
      <c r="AC51" s="112">
        <v>13</v>
      </c>
      <c r="AD51" s="112">
        <v>13</v>
      </c>
      <c r="AE51" s="112">
        <v>13</v>
      </c>
      <c r="AF51" s="111">
        <v>13</v>
      </c>
      <c r="AG51" s="111">
        <v>13</v>
      </c>
      <c r="AH51" s="111">
        <v>13</v>
      </c>
      <c r="AI51" s="111">
        <v>13</v>
      </c>
      <c r="AJ51" s="111">
        <v>13</v>
      </c>
      <c r="AK51" s="111">
        <v>13</v>
      </c>
      <c r="AL51" s="112">
        <v>12</v>
      </c>
      <c r="AM51" s="112">
        <v>12</v>
      </c>
      <c r="AN51" s="112">
        <v>12</v>
      </c>
      <c r="AO51" s="112">
        <v>12</v>
      </c>
      <c r="AP51" s="112">
        <v>11</v>
      </c>
      <c r="AQ51" s="112">
        <v>11</v>
      </c>
      <c r="AR51" s="111">
        <v>11</v>
      </c>
      <c r="AS51" s="111">
        <v>11</v>
      </c>
      <c r="AT51" s="111">
        <v>10</v>
      </c>
      <c r="AU51" s="111">
        <v>10</v>
      </c>
      <c r="AV51" s="111">
        <v>10</v>
      </c>
      <c r="AW51" s="111">
        <v>10</v>
      </c>
      <c r="AX51" s="117">
        <v>10</v>
      </c>
      <c r="AY51" s="117">
        <v>10</v>
      </c>
      <c r="AZ51" s="117">
        <v>10</v>
      </c>
      <c r="BA51" s="117">
        <v>10</v>
      </c>
      <c r="BB51" s="117">
        <v>10</v>
      </c>
      <c r="BC51" s="117">
        <v>10</v>
      </c>
      <c r="BD51" s="111">
        <v>9</v>
      </c>
      <c r="BE51" s="111">
        <v>9</v>
      </c>
      <c r="BF51" s="111">
        <v>9</v>
      </c>
      <c r="BG51" s="111">
        <v>9</v>
      </c>
      <c r="BH51" s="111">
        <v>9</v>
      </c>
      <c r="BI51" s="111">
        <v>9</v>
      </c>
      <c r="BJ51" s="112">
        <v>7</v>
      </c>
      <c r="BK51" s="112">
        <v>7</v>
      </c>
      <c r="BL51" s="112">
        <v>7</v>
      </c>
      <c r="BM51" s="112">
        <v>7</v>
      </c>
      <c r="BN51" s="112">
        <v>7</v>
      </c>
      <c r="BO51" s="112">
        <v>7</v>
      </c>
      <c r="BP51" s="111">
        <v>6</v>
      </c>
      <c r="BQ51" s="111">
        <v>6</v>
      </c>
      <c r="BR51" s="111">
        <v>6</v>
      </c>
      <c r="BS51" s="111">
        <v>6</v>
      </c>
      <c r="BT51" s="111">
        <v>6</v>
      </c>
      <c r="BU51" s="111">
        <v>6</v>
      </c>
    </row>
    <row r="52" spans="1:73" x14ac:dyDescent="0.25">
      <c r="A52" s="113">
        <v>60</v>
      </c>
      <c r="B52" s="112">
        <v>16</v>
      </c>
      <c r="C52" s="112">
        <v>16</v>
      </c>
      <c r="D52" s="112">
        <v>16</v>
      </c>
      <c r="E52" s="112">
        <v>16</v>
      </c>
      <c r="F52" s="112">
        <v>16</v>
      </c>
      <c r="G52" s="112">
        <v>16</v>
      </c>
      <c r="H52" s="111">
        <v>16</v>
      </c>
      <c r="I52" s="135">
        <v>16</v>
      </c>
      <c r="J52" s="111">
        <v>16</v>
      </c>
      <c r="K52" s="136">
        <v>16</v>
      </c>
      <c r="L52" s="111">
        <v>16</v>
      </c>
      <c r="M52" s="111">
        <v>16</v>
      </c>
      <c r="N52" s="112">
        <v>15</v>
      </c>
      <c r="O52" s="112">
        <v>15</v>
      </c>
      <c r="P52" s="112">
        <v>15</v>
      </c>
      <c r="Q52" s="112">
        <v>15</v>
      </c>
      <c r="R52" s="112">
        <v>15</v>
      </c>
      <c r="S52" s="112">
        <v>15</v>
      </c>
      <c r="T52" s="111">
        <v>14</v>
      </c>
      <c r="U52" s="111">
        <v>14</v>
      </c>
      <c r="V52" s="111">
        <v>14</v>
      </c>
      <c r="W52" s="111">
        <v>14</v>
      </c>
      <c r="X52" s="111">
        <v>14</v>
      </c>
      <c r="Y52" s="111">
        <v>14</v>
      </c>
      <c r="Z52" s="112">
        <v>14</v>
      </c>
      <c r="AA52" s="112">
        <v>14</v>
      </c>
      <c r="AB52" s="112">
        <v>14</v>
      </c>
      <c r="AC52" s="112">
        <v>14</v>
      </c>
      <c r="AD52" s="112">
        <v>14</v>
      </c>
      <c r="AE52" s="112">
        <v>14</v>
      </c>
      <c r="AF52" s="111">
        <v>13</v>
      </c>
      <c r="AG52" s="111">
        <v>13</v>
      </c>
      <c r="AH52" s="111">
        <v>13</v>
      </c>
      <c r="AI52" s="111">
        <v>13</v>
      </c>
      <c r="AJ52" s="111">
        <v>13</v>
      </c>
      <c r="AK52" s="111">
        <v>13</v>
      </c>
      <c r="AL52" s="112">
        <v>13</v>
      </c>
      <c r="AM52" s="112">
        <v>13</v>
      </c>
      <c r="AN52" s="112">
        <v>12</v>
      </c>
      <c r="AO52" s="112">
        <v>12</v>
      </c>
      <c r="AP52" s="112">
        <v>12</v>
      </c>
      <c r="AQ52" s="112">
        <v>12</v>
      </c>
      <c r="AR52" s="111">
        <v>11</v>
      </c>
      <c r="AS52" s="111">
        <v>11</v>
      </c>
      <c r="AT52" s="111">
        <v>11</v>
      </c>
      <c r="AU52" s="111">
        <v>11</v>
      </c>
      <c r="AV52" s="111">
        <v>10</v>
      </c>
      <c r="AW52" s="111">
        <v>10</v>
      </c>
      <c r="AX52" s="112">
        <v>10</v>
      </c>
      <c r="AY52" s="112">
        <v>10</v>
      </c>
      <c r="AZ52" s="112">
        <v>10</v>
      </c>
      <c r="BA52" s="112">
        <v>10</v>
      </c>
      <c r="BB52" s="112">
        <v>10</v>
      </c>
      <c r="BC52" s="112">
        <v>10</v>
      </c>
      <c r="BD52" s="111">
        <v>9</v>
      </c>
      <c r="BE52" s="111">
        <v>9</v>
      </c>
      <c r="BF52" s="111">
        <v>9</v>
      </c>
      <c r="BG52" s="111">
        <v>9</v>
      </c>
      <c r="BH52" s="111">
        <v>9</v>
      </c>
      <c r="BI52" s="111">
        <v>9</v>
      </c>
      <c r="BJ52" s="112">
        <v>8</v>
      </c>
      <c r="BK52" s="112">
        <v>8</v>
      </c>
      <c r="BL52" s="112">
        <v>8</v>
      </c>
      <c r="BM52" s="112">
        <v>8</v>
      </c>
      <c r="BN52" s="112">
        <v>8</v>
      </c>
      <c r="BO52" s="112">
        <v>8</v>
      </c>
      <c r="BP52" s="111">
        <v>7</v>
      </c>
      <c r="BQ52" s="111">
        <v>7</v>
      </c>
      <c r="BR52" s="111">
        <v>7</v>
      </c>
      <c r="BS52" s="111">
        <v>7</v>
      </c>
      <c r="BT52" s="111">
        <v>7</v>
      </c>
      <c r="BU52" s="111">
        <v>7</v>
      </c>
    </row>
    <row r="53" spans="1:73" x14ac:dyDescent="0.25">
      <c r="A53" s="113">
        <v>61</v>
      </c>
      <c r="B53" s="112">
        <v>16</v>
      </c>
      <c r="C53" s="112">
        <v>16</v>
      </c>
      <c r="D53" s="112">
        <v>16</v>
      </c>
      <c r="E53" s="112">
        <v>16</v>
      </c>
      <c r="F53" s="112">
        <v>16</v>
      </c>
      <c r="G53" s="112">
        <v>16</v>
      </c>
      <c r="H53" s="111">
        <v>16</v>
      </c>
      <c r="I53" s="135">
        <v>16</v>
      </c>
      <c r="J53" s="111">
        <v>16</v>
      </c>
      <c r="K53" s="136">
        <v>16</v>
      </c>
      <c r="L53" s="111">
        <v>16</v>
      </c>
      <c r="M53" s="111">
        <v>16</v>
      </c>
      <c r="N53" s="112">
        <v>15</v>
      </c>
      <c r="O53" s="112">
        <v>15</v>
      </c>
      <c r="P53" s="112">
        <v>15</v>
      </c>
      <c r="Q53" s="112">
        <v>15</v>
      </c>
      <c r="R53" s="112">
        <v>15</v>
      </c>
      <c r="S53" s="112">
        <v>15</v>
      </c>
      <c r="T53" s="111">
        <v>15</v>
      </c>
      <c r="U53" s="111">
        <v>15</v>
      </c>
      <c r="V53" s="111">
        <v>15</v>
      </c>
      <c r="W53" s="111">
        <v>15</v>
      </c>
      <c r="X53" s="111">
        <v>15</v>
      </c>
      <c r="Y53" s="111">
        <v>15</v>
      </c>
      <c r="Z53" s="112">
        <v>14</v>
      </c>
      <c r="AA53" s="112">
        <v>14</v>
      </c>
      <c r="AB53" s="112">
        <v>14</v>
      </c>
      <c r="AC53" s="112">
        <v>14</v>
      </c>
      <c r="AD53" s="112">
        <v>14</v>
      </c>
      <c r="AE53" s="112">
        <v>14</v>
      </c>
      <c r="AF53" s="111">
        <v>13</v>
      </c>
      <c r="AG53" s="111">
        <v>13</v>
      </c>
      <c r="AH53" s="111">
        <v>13</v>
      </c>
      <c r="AI53" s="111">
        <v>13</v>
      </c>
      <c r="AJ53" s="111">
        <v>13</v>
      </c>
      <c r="AK53" s="111">
        <v>13</v>
      </c>
      <c r="AL53" s="112">
        <v>13</v>
      </c>
      <c r="AM53" s="112">
        <v>13</v>
      </c>
      <c r="AN53" s="112">
        <v>12</v>
      </c>
      <c r="AO53" s="112">
        <v>12</v>
      </c>
      <c r="AP53" s="112">
        <v>12</v>
      </c>
      <c r="AQ53" s="112">
        <v>12</v>
      </c>
      <c r="AR53" s="111">
        <v>11</v>
      </c>
      <c r="AS53" s="111">
        <v>11</v>
      </c>
      <c r="AT53" s="111">
        <v>11</v>
      </c>
      <c r="AU53" s="111">
        <v>11</v>
      </c>
      <c r="AV53" s="111">
        <v>10</v>
      </c>
      <c r="AW53" s="111">
        <v>10</v>
      </c>
      <c r="AX53" s="112">
        <v>10</v>
      </c>
      <c r="AY53" s="112">
        <v>10</v>
      </c>
      <c r="AZ53" s="112">
        <v>10</v>
      </c>
      <c r="BA53" s="112">
        <v>10</v>
      </c>
      <c r="BB53" s="112">
        <v>10</v>
      </c>
      <c r="BC53" s="112">
        <v>10</v>
      </c>
      <c r="BD53" s="116">
        <v>10</v>
      </c>
      <c r="BE53" s="116">
        <v>10</v>
      </c>
      <c r="BF53" s="116">
        <v>10</v>
      </c>
      <c r="BG53" s="116">
        <v>10</v>
      </c>
      <c r="BH53" s="116">
        <v>10</v>
      </c>
      <c r="BI53" s="116">
        <v>10</v>
      </c>
      <c r="BJ53" s="112">
        <v>8</v>
      </c>
      <c r="BK53" s="112">
        <v>8</v>
      </c>
      <c r="BL53" s="112">
        <v>8</v>
      </c>
      <c r="BM53" s="112">
        <v>8</v>
      </c>
      <c r="BN53" s="112">
        <v>8</v>
      </c>
      <c r="BO53" s="112">
        <v>8</v>
      </c>
      <c r="BP53" s="111">
        <v>7</v>
      </c>
      <c r="BQ53" s="111">
        <v>7</v>
      </c>
      <c r="BR53" s="111">
        <v>7</v>
      </c>
      <c r="BS53" s="111">
        <v>7</v>
      </c>
      <c r="BT53" s="111">
        <v>7</v>
      </c>
      <c r="BU53" s="111">
        <v>7</v>
      </c>
    </row>
    <row r="54" spans="1:73" x14ac:dyDescent="0.25">
      <c r="A54" s="113">
        <v>62</v>
      </c>
      <c r="B54" s="112">
        <v>17</v>
      </c>
      <c r="C54" s="112">
        <v>17</v>
      </c>
      <c r="D54" s="112">
        <v>17</v>
      </c>
      <c r="E54" s="112">
        <v>17</v>
      </c>
      <c r="F54" s="112">
        <v>17</v>
      </c>
      <c r="G54" s="112">
        <v>17</v>
      </c>
      <c r="H54" s="111">
        <v>16</v>
      </c>
      <c r="I54" s="135">
        <v>16</v>
      </c>
      <c r="J54" s="111">
        <v>16</v>
      </c>
      <c r="K54" s="136">
        <v>16</v>
      </c>
      <c r="L54" s="111">
        <v>16</v>
      </c>
      <c r="M54" s="111">
        <v>16</v>
      </c>
      <c r="N54" s="112">
        <v>15</v>
      </c>
      <c r="O54" s="112">
        <v>15</v>
      </c>
      <c r="P54" s="112">
        <v>15</v>
      </c>
      <c r="Q54" s="112">
        <v>15</v>
      </c>
      <c r="R54" s="112">
        <v>15</v>
      </c>
      <c r="S54" s="112">
        <v>15</v>
      </c>
      <c r="T54" s="111">
        <v>15</v>
      </c>
      <c r="U54" s="111">
        <v>15</v>
      </c>
      <c r="V54" s="111">
        <v>15</v>
      </c>
      <c r="W54" s="111">
        <v>15</v>
      </c>
      <c r="X54" s="111">
        <v>15</v>
      </c>
      <c r="Y54" s="111">
        <v>15</v>
      </c>
      <c r="Z54" s="112">
        <v>14</v>
      </c>
      <c r="AA54" s="112">
        <v>14</v>
      </c>
      <c r="AB54" s="112">
        <v>14</v>
      </c>
      <c r="AC54" s="112">
        <v>14</v>
      </c>
      <c r="AD54" s="112">
        <v>14</v>
      </c>
      <c r="AE54" s="112">
        <v>14</v>
      </c>
      <c r="AF54" s="111">
        <v>14</v>
      </c>
      <c r="AG54" s="111">
        <v>14</v>
      </c>
      <c r="AH54" s="111">
        <v>14</v>
      </c>
      <c r="AI54" s="111">
        <v>14</v>
      </c>
      <c r="AJ54" s="111">
        <v>14</v>
      </c>
      <c r="AK54" s="111">
        <v>14</v>
      </c>
      <c r="AL54" s="112">
        <v>13</v>
      </c>
      <c r="AM54" s="112">
        <v>13</v>
      </c>
      <c r="AN54" s="112">
        <v>13</v>
      </c>
      <c r="AO54" s="112">
        <v>13</v>
      </c>
      <c r="AP54" s="112">
        <v>12</v>
      </c>
      <c r="AQ54" s="112">
        <v>12</v>
      </c>
      <c r="AR54" s="111">
        <v>12</v>
      </c>
      <c r="AS54" s="111">
        <v>12</v>
      </c>
      <c r="AT54" s="111">
        <v>11</v>
      </c>
      <c r="AU54" s="111">
        <v>11</v>
      </c>
      <c r="AV54" s="111">
        <v>11</v>
      </c>
      <c r="AW54" s="111">
        <v>11</v>
      </c>
      <c r="AX54" s="112">
        <v>10</v>
      </c>
      <c r="AY54" s="112">
        <v>10</v>
      </c>
      <c r="AZ54" s="112">
        <v>10</v>
      </c>
      <c r="BA54" s="112">
        <v>10</v>
      </c>
      <c r="BB54" s="112">
        <v>10</v>
      </c>
      <c r="BC54" s="112">
        <v>10</v>
      </c>
      <c r="BD54" s="111">
        <v>10</v>
      </c>
      <c r="BE54" s="111">
        <v>10</v>
      </c>
      <c r="BF54" s="111">
        <v>10</v>
      </c>
      <c r="BG54" s="111">
        <v>10</v>
      </c>
      <c r="BH54" s="111">
        <v>10</v>
      </c>
      <c r="BI54" s="111">
        <v>10</v>
      </c>
      <c r="BJ54" s="112">
        <v>9</v>
      </c>
      <c r="BK54" s="112">
        <v>9</v>
      </c>
      <c r="BL54" s="112">
        <v>9</v>
      </c>
      <c r="BM54" s="112">
        <v>9</v>
      </c>
      <c r="BN54" s="112">
        <v>9</v>
      </c>
      <c r="BO54" s="112">
        <v>9</v>
      </c>
      <c r="BP54" s="111">
        <v>8</v>
      </c>
      <c r="BQ54" s="111">
        <v>8</v>
      </c>
      <c r="BR54" s="111">
        <v>8</v>
      </c>
      <c r="BS54" s="111">
        <v>8</v>
      </c>
      <c r="BT54" s="111">
        <v>8</v>
      </c>
      <c r="BU54" s="111">
        <v>8</v>
      </c>
    </row>
    <row r="55" spans="1:73" x14ac:dyDescent="0.25">
      <c r="A55" s="113">
        <v>63</v>
      </c>
      <c r="B55" s="112">
        <v>17</v>
      </c>
      <c r="C55" s="112">
        <v>17</v>
      </c>
      <c r="D55" s="112">
        <v>17</v>
      </c>
      <c r="E55" s="112">
        <v>17</v>
      </c>
      <c r="F55" s="112">
        <v>17</v>
      </c>
      <c r="G55" s="112">
        <v>17</v>
      </c>
      <c r="H55" s="111">
        <v>16</v>
      </c>
      <c r="I55" s="135">
        <v>16</v>
      </c>
      <c r="J55" s="111">
        <v>16</v>
      </c>
      <c r="K55" s="136">
        <v>16</v>
      </c>
      <c r="L55" s="111">
        <v>16</v>
      </c>
      <c r="M55" s="111">
        <v>16</v>
      </c>
      <c r="N55" s="112">
        <v>16</v>
      </c>
      <c r="O55" s="112">
        <v>16</v>
      </c>
      <c r="P55" s="112">
        <v>16</v>
      </c>
      <c r="Q55" s="112">
        <v>16</v>
      </c>
      <c r="R55" s="112">
        <v>16</v>
      </c>
      <c r="S55" s="112">
        <v>16</v>
      </c>
      <c r="T55" s="111">
        <v>15</v>
      </c>
      <c r="U55" s="111">
        <v>15</v>
      </c>
      <c r="V55" s="111">
        <v>15</v>
      </c>
      <c r="W55" s="111">
        <v>15</v>
      </c>
      <c r="X55" s="111">
        <v>15</v>
      </c>
      <c r="Y55" s="111">
        <v>15</v>
      </c>
      <c r="Z55" s="112">
        <v>14</v>
      </c>
      <c r="AA55" s="112">
        <v>14</v>
      </c>
      <c r="AB55" s="112">
        <v>14</v>
      </c>
      <c r="AC55" s="112">
        <v>14</v>
      </c>
      <c r="AD55" s="112">
        <v>14</v>
      </c>
      <c r="AE55" s="112">
        <v>14</v>
      </c>
      <c r="AF55" s="111">
        <v>14</v>
      </c>
      <c r="AG55" s="111">
        <v>14</v>
      </c>
      <c r="AH55" s="111">
        <v>14</v>
      </c>
      <c r="AI55" s="111">
        <v>14</v>
      </c>
      <c r="AJ55" s="111">
        <v>14</v>
      </c>
      <c r="AK55" s="111">
        <v>14</v>
      </c>
      <c r="AL55" s="112">
        <v>13</v>
      </c>
      <c r="AM55" s="112">
        <v>13</v>
      </c>
      <c r="AN55" s="112">
        <v>13</v>
      </c>
      <c r="AO55" s="112">
        <v>13</v>
      </c>
      <c r="AP55" s="112">
        <v>12</v>
      </c>
      <c r="AQ55" s="112">
        <v>12</v>
      </c>
      <c r="AR55" s="111">
        <v>12</v>
      </c>
      <c r="AS55" s="111">
        <v>12</v>
      </c>
      <c r="AT55" s="111">
        <v>11</v>
      </c>
      <c r="AU55" s="111">
        <v>11</v>
      </c>
      <c r="AV55" s="111">
        <v>11</v>
      </c>
      <c r="AW55" s="111">
        <v>11</v>
      </c>
      <c r="AX55" s="112">
        <v>11</v>
      </c>
      <c r="AY55" s="112">
        <v>11</v>
      </c>
      <c r="AZ55" s="112">
        <v>11</v>
      </c>
      <c r="BA55" s="112">
        <v>11</v>
      </c>
      <c r="BB55" s="112">
        <v>11</v>
      </c>
      <c r="BC55" s="112">
        <v>11</v>
      </c>
      <c r="BD55" s="111">
        <v>10</v>
      </c>
      <c r="BE55" s="111">
        <v>10</v>
      </c>
      <c r="BF55" s="111">
        <v>10</v>
      </c>
      <c r="BG55" s="111">
        <v>10</v>
      </c>
      <c r="BH55" s="111">
        <v>10</v>
      </c>
      <c r="BI55" s="111">
        <v>10</v>
      </c>
      <c r="BJ55" s="112">
        <v>9</v>
      </c>
      <c r="BK55" s="112">
        <v>9</v>
      </c>
      <c r="BL55" s="112">
        <v>9</v>
      </c>
      <c r="BM55" s="112">
        <v>9</v>
      </c>
      <c r="BN55" s="112">
        <v>9</v>
      </c>
      <c r="BO55" s="112">
        <v>9</v>
      </c>
      <c r="BP55" s="111">
        <v>8</v>
      </c>
      <c r="BQ55" s="111">
        <v>8</v>
      </c>
      <c r="BR55" s="111">
        <v>8</v>
      </c>
      <c r="BS55" s="111">
        <v>8</v>
      </c>
      <c r="BT55" s="111">
        <v>8</v>
      </c>
      <c r="BU55" s="111">
        <v>8</v>
      </c>
    </row>
    <row r="56" spans="1:73" x14ac:dyDescent="0.25">
      <c r="A56" s="113">
        <v>64</v>
      </c>
      <c r="B56" s="112">
        <v>17</v>
      </c>
      <c r="C56" s="112">
        <v>17</v>
      </c>
      <c r="D56" s="112">
        <v>17</v>
      </c>
      <c r="E56" s="112">
        <v>17</v>
      </c>
      <c r="F56" s="112">
        <v>17</v>
      </c>
      <c r="G56" s="112">
        <v>17</v>
      </c>
      <c r="H56" s="111">
        <v>17</v>
      </c>
      <c r="I56" s="135">
        <v>17</v>
      </c>
      <c r="J56" s="111">
        <v>17</v>
      </c>
      <c r="K56" s="136">
        <v>17</v>
      </c>
      <c r="L56" s="111">
        <v>17</v>
      </c>
      <c r="M56" s="111">
        <v>17</v>
      </c>
      <c r="N56" s="112">
        <v>16</v>
      </c>
      <c r="O56" s="112">
        <v>16</v>
      </c>
      <c r="P56" s="112">
        <v>16</v>
      </c>
      <c r="Q56" s="112">
        <v>16</v>
      </c>
      <c r="R56" s="112">
        <v>16</v>
      </c>
      <c r="S56" s="112">
        <v>16</v>
      </c>
      <c r="T56" s="111">
        <v>15</v>
      </c>
      <c r="U56" s="111">
        <v>15</v>
      </c>
      <c r="V56" s="111">
        <v>15</v>
      </c>
      <c r="W56" s="111">
        <v>15</v>
      </c>
      <c r="X56" s="111">
        <v>15</v>
      </c>
      <c r="Y56" s="111">
        <v>15</v>
      </c>
      <c r="Z56" s="112">
        <v>15</v>
      </c>
      <c r="AA56" s="112">
        <v>15</v>
      </c>
      <c r="AB56" s="112">
        <v>15</v>
      </c>
      <c r="AC56" s="112">
        <v>15</v>
      </c>
      <c r="AD56" s="112">
        <v>15</v>
      </c>
      <c r="AE56" s="112">
        <v>15</v>
      </c>
      <c r="AF56" s="111">
        <v>14</v>
      </c>
      <c r="AG56" s="111">
        <v>14</v>
      </c>
      <c r="AH56" s="111">
        <v>14</v>
      </c>
      <c r="AI56" s="111">
        <v>14</v>
      </c>
      <c r="AJ56" s="111">
        <v>14</v>
      </c>
      <c r="AK56" s="111">
        <v>14</v>
      </c>
      <c r="AL56" s="112">
        <v>14</v>
      </c>
      <c r="AM56" s="112">
        <v>14</v>
      </c>
      <c r="AN56" s="112">
        <v>13</v>
      </c>
      <c r="AO56" s="112">
        <v>13</v>
      </c>
      <c r="AP56" s="112">
        <v>13</v>
      </c>
      <c r="AQ56" s="112">
        <v>13</v>
      </c>
      <c r="AR56" s="111">
        <v>12</v>
      </c>
      <c r="AS56" s="111">
        <v>12</v>
      </c>
      <c r="AT56" s="111">
        <v>12</v>
      </c>
      <c r="AU56" s="111">
        <v>12</v>
      </c>
      <c r="AV56" s="111">
        <v>11</v>
      </c>
      <c r="AW56" s="111">
        <v>11</v>
      </c>
      <c r="AX56" s="112">
        <v>11</v>
      </c>
      <c r="AY56" s="112">
        <v>11</v>
      </c>
      <c r="AZ56" s="112">
        <v>11</v>
      </c>
      <c r="BA56" s="112">
        <v>11</v>
      </c>
      <c r="BB56" s="112">
        <v>11</v>
      </c>
      <c r="BC56" s="112">
        <v>11</v>
      </c>
      <c r="BD56" s="111">
        <v>10</v>
      </c>
      <c r="BE56" s="111">
        <v>10</v>
      </c>
      <c r="BF56" s="111">
        <v>10</v>
      </c>
      <c r="BG56" s="111">
        <v>10</v>
      </c>
      <c r="BH56" s="111">
        <v>10</v>
      </c>
      <c r="BI56" s="111">
        <v>10</v>
      </c>
      <c r="BJ56" s="117">
        <v>10</v>
      </c>
      <c r="BK56" s="117">
        <v>10</v>
      </c>
      <c r="BL56" s="117">
        <v>10</v>
      </c>
      <c r="BM56" s="117">
        <v>10</v>
      </c>
      <c r="BN56" s="117">
        <v>10</v>
      </c>
      <c r="BO56" s="117">
        <v>10</v>
      </c>
      <c r="BP56" s="111">
        <v>9</v>
      </c>
      <c r="BQ56" s="111">
        <v>9</v>
      </c>
      <c r="BR56" s="111">
        <v>9</v>
      </c>
      <c r="BS56" s="111">
        <v>9</v>
      </c>
      <c r="BT56" s="111">
        <v>9</v>
      </c>
      <c r="BU56" s="111">
        <v>9</v>
      </c>
    </row>
    <row r="57" spans="1:73" x14ac:dyDescent="0.25">
      <c r="A57" s="113">
        <v>65</v>
      </c>
      <c r="B57" s="112">
        <v>17</v>
      </c>
      <c r="C57" s="112">
        <v>17</v>
      </c>
      <c r="D57" s="112">
        <v>17</v>
      </c>
      <c r="E57" s="112">
        <v>17</v>
      </c>
      <c r="F57" s="112">
        <v>17</v>
      </c>
      <c r="G57" s="112">
        <v>17</v>
      </c>
      <c r="H57" s="111">
        <v>17</v>
      </c>
      <c r="I57" s="135">
        <v>17</v>
      </c>
      <c r="J57" s="111">
        <v>17</v>
      </c>
      <c r="K57" s="136">
        <v>17</v>
      </c>
      <c r="L57" s="111">
        <v>17</v>
      </c>
      <c r="M57" s="111">
        <v>17</v>
      </c>
      <c r="N57" s="112">
        <v>16</v>
      </c>
      <c r="O57" s="112">
        <v>16</v>
      </c>
      <c r="P57" s="112">
        <v>16</v>
      </c>
      <c r="Q57" s="112">
        <v>16</v>
      </c>
      <c r="R57" s="112">
        <v>16</v>
      </c>
      <c r="S57" s="112">
        <v>16</v>
      </c>
      <c r="T57" s="111">
        <v>16</v>
      </c>
      <c r="U57" s="111">
        <v>16</v>
      </c>
      <c r="V57" s="111">
        <v>16</v>
      </c>
      <c r="W57" s="111">
        <v>16</v>
      </c>
      <c r="X57" s="111">
        <v>16</v>
      </c>
      <c r="Y57" s="111">
        <v>16</v>
      </c>
      <c r="Z57" s="112">
        <v>15</v>
      </c>
      <c r="AA57" s="112">
        <v>15</v>
      </c>
      <c r="AB57" s="112">
        <v>15</v>
      </c>
      <c r="AC57" s="112">
        <v>15</v>
      </c>
      <c r="AD57" s="112">
        <v>15</v>
      </c>
      <c r="AE57" s="112">
        <v>15</v>
      </c>
      <c r="AF57" s="111">
        <v>14</v>
      </c>
      <c r="AG57" s="111">
        <v>14</v>
      </c>
      <c r="AH57" s="111">
        <v>14</v>
      </c>
      <c r="AI57" s="111">
        <v>14</v>
      </c>
      <c r="AJ57" s="111">
        <v>14</v>
      </c>
      <c r="AK57" s="111">
        <v>14</v>
      </c>
      <c r="AL57" s="112">
        <v>14</v>
      </c>
      <c r="AM57" s="112">
        <v>14</v>
      </c>
      <c r="AN57" s="112">
        <v>13</v>
      </c>
      <c r="AO57" s="112">
        <v>13</v>
      </c>
      <c r="AP57" s="112">
        <v>13</v>
      </c>
      <c r="AQ57" s="112">
        <v>13</v>
      </c>
      <c r="AR57" s="111">
        <v>12</v>
      </c>
      <c r="AS57" s="111">
        <v>12</v>
      </c>
      <c r="AT57" s="111">
        <v>12</v>
      </c>
      <c r="AU57" s="111">
        <v>12</v>
      </c>
      <c r="AV57" s="111">
        <v>11</v>
      </c>
      <c r="AW57" s="111">
        <v>11</v>
      </c>
      <c r="AX57" s="112">
        <v>11</v>
      </c>
      <c r="AY57" s="112">
        <v>11</v>
      </c>
      <c r="AZ57" s="112">
        <v>11</v>
      </c>
      <c r="BA57" s="112">
        <v>11</v>
      </c>
      <c r="BB57" s="112">
        <v>11</v>
      </c>
      <c r="BC57" s="112">
        <v>11</v>
      </c>
      <c r="BD57" s="111">
        <v>11</v>
      </c>
      <c r="BE57" s="111">
        <v>11</v>
      </c>
      <c r="BF57" s="111">
        <v>11</v>
      </c>
      <c r="BG57" s="111">
        <v>11</v>
      </c>
      <c r="BH57" s="111">
        <v>11</v>
      </c>
      <c r="BI57" s="111">
        <v>11</v>
      </c>
      <c r="BJ57" s="112">
        <v>10</v>
      </c>
      <c r="BK57" s="112">
        <v>10</v>
      </c>
      <c r="BL57" s="112">
        <v>10</v>
      </c>
      <c r="BM57" s="112">
        <v>10</v>
      </c>
      <c r="BN57" s="112">
        <v>10</v>
      </c>
      <c r="BO57" s="112">
        <v>10</v>
      </c>
      <c r="BP57" s="111">
        <v>9</v>
      </c>
      <c r="BQ57" s="111">
        <v>9</v>
      </c>
      <c r="BR57" s="111">
        <v>9</v>
      </c>
      <c r="BS57" s="111">
        <v>9</v>
      </c>
      <c r="BT57" s="111">
        <v>9</v>
      </c>
      <c r="BU57" s="111">
        <v>9</v>
      </c>
    </row>
    <row r="58" spans="1:73" x14ac:dyDescent="0.25">
      <c r="A58" s="113">
        <v>66</v>
      </c>
      <c r="B58" s="112">
        <v>18</v>
      </c>
      <c r="C58" s="112">
        <v>18</v>
      </c>
      <c r="D58" s="112">
        <v>18</v>
      </c>
      <c r="E58" s="112">
        <v>18</v>
      </c>
      <c r="F58" s="112">
        <v>18</v>
      </c>
      <c r="G58" s="112">
        <v>18</v>
      </c>
      <c r="H58" s="111">
        <v>17</v>
      </c>
      <c r="I58" s="135">
        <v>17</v>
      </c>
      <c r="J58" s="111">
        <v>17</v>
      </c>
      <c r="K58" s="136">
        <v>17</v>
      </c>
      <c r="L58" s="111">
        <v>17</v>
      </c>
      <c r="M58" s="111">
        <v>17</v>
      </c>
      <c r="N58" s="112">
        <v>16</v>
      </c>
      <c r="O58" s="112">
        <v>16</v>
      </c>
      <c r="P58" s="112">
        <v>16</v>
      </c>
      <c r="Q58" s="112">
        <v>16</v>
      </c>
      <c r="R58" s="112">
        <v>16</v>
      </c>
      <c r="S58" s="112">
        <v>16</v>
      </c>
      <c r="T58" s="111">
        <v>16</v>
      </c>
      <c r="U58" s="111">
        <v>16</v>
      </c>
      <c r="V58" s="111">
        <v>16</v>
      </c>
      <c r="W58" s="111">
        <v>16</v>
      </c>
      <c r="X58" s="111">
        <v>16</v>
      </c>
      <c r="Y58" s="111">
        <v>16</v>
      </c>
      <c r="Z58" s="112">
        <v>15</v>
      </c>
      <c r="AA58" s="112">
        <v>15</v>
      </c>
      <c r="AB58" s="112">
        <v>15</v>
      </c>
      <c r="AC58" s="112">
        <v>15</v>
      </c>
      <c r="AD58" s="112">
        <v>15</v>
      </c>
      <c r="AE58" s="112">
        <v>15</v>
      </c>
      <c r="AF58" s="111">
        <v>15</v>
      </c>
      <c r="AG58" s="111">
        <v>15</v>
      </c>
      <c r="AH58" s="111">
        <v>15</v>
      </c>
      <c r="AI58" s="111">
        <v>15</v>
      </c>
      <c r="AJ58" s="111">
        <v>15</v>
      </c>
      <c r="AK58" s="111">
        <v>15</v>
      </c>
      <c r="AL58" s="112">
        <v>14</v>
      </c>
      <c r="AM58" s="112">
        <v>14</v>
      </c>
      <c r="AN58" s="112">
        <v>14</v>
      </c>
      <c r="AO58" s="112">
        <v>14</v>
      </c>
      <c r="AP58" s="112">
        <v>13</v>
      </c>
      <c r="AQ58" s="112">
        <v>13</v>
      </c>
      <c r="AR58" s="111">
        <v>13</v>
      </c>
      <c r="AS58" s="111">
        <v>13</v>
      </c>
      <c r="AT58" s="111">
        <v>12</v>
      </c>
      <c r="AU58" s="111">
        <v>12</v>
      </c>
      <c r="AV58" s="111">
        <v>12</v>
      </c>
      <c r="AW58" s="111">
        <v>12</v>
      </c>
      <c r="AX58" s="112">
        <v>11</v>
      </c>
      <c r="AY58" s="112">
        <v>11</v>
      </c>
      <c r="AZ58" s="112">
        <v>11</v>
      </c>
      <c r="BA58" s="112">
        <v>11</v>
      </c>
      <c r="BB58" s="112">
        <v>11</v>
      </c>
      <c r="BC58" s="112">
        <v>11</v>
      </c>
      <c r="BD58" s="111">
        <v>11</v>
      </c>
      <c r="BE58" s="111">
        <v>11</v>
      </c>
      <c r="BF58" s="111">
        <v>11</v>
      </c>
      <c r="BG58" s="111">
        <v>11</v>
      </c>
      <c r="BH58" s="111">
        <v>11</v>
      </c>
      <c r="BI58" s="111">
        <v>11</v>
      </c>
      <c r="BJ58" s="112">
        <v>10</v>
      </c>
      <c r="BK58" s="112">
        <v>10</v>
      </c>
      <c r="BL58" s="112">
        <v>10</v>
      </c>
      <c r="BM58" s="112">
        <v>10</v>
      </c>
      <c r="BN58" s="112">
        <v>10</v>
      </c>
      <c r="BO58" s="112">
        <v>10</v>
      </c>
      <c r="BP58" s="116">
        <v>10</v>
      </c>
      <c r="BQ58" s="116">
        <v>10</v>
      </c>
      <c r="BR58" s="116">
        <v>10</v>
      </c>
      <c r="BS58" s="116">
        <v>10</v>
      </c>
      <c r="BT58" s="116">
        <v>10</v>
      </c>
      <c r="BU58" s="116">
        <v>10</v>
      </c>
    </row>
    <row r="59" spans="1:73" x14ac:dyDescent="0.25">
      <c r="A59" s="113">
        <v>67</v>
      </c>
      <c r="B59" s="112">
        <v>18</v>
      </c>
      <c r="C59" s="112">
        <v>18</v>
      </c>
      <c r="D59" s="112">
        <v>18</v>
      </c>
      <c r="E59" s="112">
        <v>18</v>
      </c>
      <c r="F59" s="112">
        <v>18</v>
      </c>
      <c r="G59" s="112">
        <v>18</v>
      </c>
      <c r="H59" s="111">
        <v>17</v>
      </c>
      <c r="I59" s="135">
        <v>17</v>
      </c>
      <c r="J59" s="111">
        <v>17</v>
      </c>
      <c r="K59" s="136">
        <v>17</v>
      </c>
      <c r="L59" s="111">
        <v>17</v>
      </c>
      <c r="M59" s="111">
        <v>17</v>
      </c>
      <c r="N59" s="112">
        <v>17</v>
      </c>
      <c r="O59" s="112">
        <v>17</v>
      </c>
      <c r="P59" s="112">
        <v>17</v>
      </c>
      <c r="Q59" s="112">
        <v>17</v>
      </c>
      <c r="R59" s="112">
        <v>17</v>
      </c>
      <c r="S59" s="112">
        <v>17</v>
      </c>
      <c r="T59" s="111">
        <v>16</v>
      </c>
      <c r="U59" s="111">
        <v>16</v>
      </c>
      <c r="V59" s="111">
        <v>16</v>
      </c>
      <c r="W59" s="111">
        <v>16</v>
      </c>
      <c r="X59" s="111">
        <v>16</v>
      </c>
      <c r="Y59" s="111">
        <v>16</v>
      </c>
      <c r="Z59" s="112">
        <v>15</v>
      </c>
      <c r="AA59" s="112">
        <v>15</v>
      </c>
      <c r="AB59" s="112">
        <v>15</v>
      </c>
      <c r="AC59" s="112">
        <v>15</v>
      </c>
      <c r="AD59" s="112">
        <v>15</v>
      </c>
      <c r="AE59" s="112">
        <v>15</v>
      </c>
      <c r="AF59" s="111">
        <v>15</v>
      </c>
      <c r="AG59" s="111">
        <v>15</v>
      </c>
      <c r="AH59" s="111">
        <v>15</v>
      </c>
      <c r="AI59" s="111">
        <v>15</v>
      </c>
      <c r="AJ59" s="111">
        <v>15</v>
      </c>
      <c r="AK59" s="111">
        <v>15</v>
      </c>
      <c r="AL59" s="112">
        <v>14</v>
      </c>
      <c r="AM59" s="112">
        <v>14</v>
      </c>
      <c r="AN59" s="112">
        <v>14</v>
      </c>
      <c r="AO59" s="112">
        <v>14</v>
      </c>
      <c r="AP59" s="112">
        <v>13</v>
      </c>
      <c r="AQ59" s="112">
        <v>13</v>
      </c>
      <c r="AR59" s="111">
        <v>13</v>
      </c>
      <c r="AS59" s="111">
        <v>13</v>
      </c>
      <c r="AT59" s="111">
        <v>12</v>
      </c>
      <c r="AU59" s="111">
        <v>12</v>
      </c>
      <c r="AV59" s="111">
        <v>12</v>
      </c>
      <c r="AW59" s="111">
        <v>12</v>
      </c>
      <c r="AX59" s="112">
        <v>12</v>
      </c>
      <c r="AY59" s="112">
        <v>12</v>
      </c>
      <c r="AZ59" s="112">
        <v>12</v>
      </c>
      <c r="BA59" s="112">
        <v>12</v>
      </c>
      <c r="BB59" s="112">
        <v>12</v>
      </c>
      <c r="BC59" s="112">
        <v>12</v>
      </c>
      <c r="BD59" s="111">
        <v>11</v>
      </c>
      <c r="BE59" s="111">
        <v>11</v>
      </c>
      <c r="BF59" s="111">
        <v>11</v>
      </c>
      <c r="BG59" s="111">
        <v>11</v>
      </c>
      <c r="BH59" s="111">
        <v>11</v>
      </c>
      <c r="BI59" s="111">
        <v>11</v>
      </c>
      <c r="BJ59" s="112">
        <v>10</v>
      </c>
      <c r="BK59" s="112">
        <v>10</v>
      </c>
      <c r="BL59" s="112">
        <v>10</v>
      </c>
      <c r="BM59" s="112">
        <v>10</v>
      </c>
      <c r="BN59" s="112">
        <v>10</v>
      </c>
      <c r="BO59" s="112">
        <v>10</v>
      </c>
      <c r="BP59" s="111">
        <v>10</v>
      </c>
      <c r="BQ59" s="111">
        <v>10</v>
      </c>
      <c r="BR59" s="111">
        <v>10</v>
      </c>
      <c r="BS59" s="111">
        <v>10</v>
      </c>
      <c r="BT59" s="111">
        <v>10</v>
      </c>
      <c r="BU59" s="111">
        <v>10</v>
      </c>
    </row>
    <row r="60" spans="1:73" x14ac:dyDescent="0.25">
      <c r="A60" s="113">
        <v>68</v>
      </c>
      <c r="B60" s="112">
        <v>18</v>
      </c>
      <c r="C60" s="112">
        <v>18</v>
      </c>
      <c r="D60" s="112">
        <v>18</v>
      </c>
      <c r="E60" s="112">
        <v>18</v>
      </c>
      <c r="F60" s="112">
        <v>18</v>
      </c>
      <c r="G60" s="112">
        <v>18</v>
      </c>
      <c r="H60" s="111">
        <v>18</v>
      </c>
      <c r="I60" s="135">
        <v>18</v>
      </c>
      <c r="J60" s="111">
        <v>18</v>
      </c>
      <c r="K60" s="136">
        <v>18</v>
      </c>
      <c r="L60" s="111">
        <v>18</v>
      </c>
      <c r="M60" s="111">
        <v>18</v>
      </c>
      <c r="N60" s="112">
        <v>17</v>
      </c>
      <c r="O60" s="112">
        <v>17</v>
      </c>
      <c r="P60" s="112">
        <v>17</v>
      </c>
      <c r="Q60" s="112">
        <v>17</v>
      </c>
      <c r="R60" s="112">
        <v>17</v>
      </c>
      <c r="S60" s="112">
        <v>17</v>
      </c>
      <c r="T60" s="111">
        <v>16</v>
      </c>
      <c r="U60" s="111">
        <v>16</v>
      </c>
      <c r="V60" s="111">
        <v>16</v>
      </c>
      <c r="W60" s="111">
        <v>16</v>
      </c>
      <c r="X60" s="111">
        <v>16</v>
      </c>
      <c r="Y60" s="111">
        <v>16</v>
      </c>
      <c r="Z60" s="112">
        <v>16</v>
      </c>
      <c r="AA60" s="112">
        <v>16</v>
      </c>
      <c r="AB60" s="112">
        <v>16</v>
      </c>
      <c r="AC60" s="112">
        <v>16</v>
      </c>
      <c r="AD60" s="112">
        <v>16</v>
      </c>
      <c r="AE60" s="112">
        <v>16</v>
      </c>
      <c r="AF60" s="111">
        <v>15</v>
      </c>
      <c r="AG60" s="111">
        <v>15</v>
      </c>
      <c r="AH60" s="111">
        <v>15</v>
      </c>
      <c r="AI60" s="111">
        <v>15</v>
      </c>
      <c r="AJ60" s="111">
        <v>15</v>
      </c>
      <c r="AK60" s="111">
        <v>15</v>
      </c>
      <c r="AL60" s="112">
        <v>15</v>
      </c>
      <c r="AM60" s="112">
        <v>15</v>
      </c>
      <c r="AN60" s="112">
        <v>14</v>
      </c>
      <c r="AO60" s="112">
        <v>14</v>
      </c>
      <c r="AP60" s="112">
        <v>14</v>
      </c>
      <c r="AQ60" s="112">
        <v>14</v>
      </c>
      <c r="AR60" s="111">
        <v>13</v>
      </c>
      <c r="AS60" s="111">
        <v>13</v>
      </c>
      <c r="AT60" s="111">
        <v>13</v>
      </c>
      <c r="AU60" s="111">
        <v>13</v>
      </c>
      <c r="AV60" s="111">
        <v>12</v>
      </c>
      <c r="AW60" s="111">
        <v>12</v>
      </c>
      <c r="AX60" s="112">
        <v>12</v>
      </c>
      <c r="AY60" s="112">
        <v>12</v>
      </c>
      <c r="AZ60" s="112">
        <v>12</v>
      </c>
      <c r="BA60" s="112">
        <v>12</v>
      </c>
      <c r="BB60" s="112">
        <v>12</v>
      </c>
      <c r="BC60" s="112">
        <v>12</v>
      </c>
      <c r="BD60" s="111">
        <v>11</v>
      </c>
      <c r="BE60" s="111">
        <v>11</v>
      </c>
      <c r="BF60" s="111">
        <v>11</v>
      </c>
      <c r="BG60" s="111">
        <v>11</v>
      </c>
      <c r="BH60" s="111">
        <v>11</v>
      </c>
      <c r="BI60" s="111">
        <v>11</v>
      </c>
      <c r="BJ60" s="112">
        <v>11</v>
      </c>
      <c r="BK60" s="112">
        <v>11</v>
      </c>
      <c r="BL60" s="112">
        <v>11</v>
      </c>
      <c r="BM60" s="112">
        <v>11</v>
      </c>
      <c r="BN60" s="112">
        <v>11</v>
      </c>
      <c r="BO60" s="112">
        <v>11</v>
      </c>
      <c r="BP60" s="111">
        <v>10</v>
      </c>
      <c r="BQ60" s="111">
        <v>10</v>
      </c>
      <c r="BR60" s="111">
        <v>10</v>
      </c>
      <c r="BS60" s="111">
        <v>10</v>
      </c>
      <c r="BT60" s="111">
        <v>10</v>
      </c>
      <c r="BU60" s="111">
        <v>10</v>
      </c>
    </row>
    <row r="61" spans="1:73" x14ac:dyDescent="0.25">
      <c r="A61" s="113">
        <v>69</v>
      </c>
      <c r="B61" s="112">
        <v>18</v>
      </c>
      <c r="C61" s="112">
        <v>18</v>
      </c>
      <c r="D61" s="112">
        <v>18</v>
      </c>
      <c r="E61" s="112">
        <v>18</v>
      </c>
      <c r="F61" s="112">
        <v>18</v>
      </c>
      <c r="G61" s="112">
        <v>18</v>
      </c>
      <c r="H61" s="111">
        <v>18</v>
      </c>
      <c r="I61" s="135">
        <v>18</v>
      </c>
      <c r="J61" s="111">
        <v>18</v>
      </c>
      <c r="K61" s="136">
        <v>18</v>
      </c>
      <c r="L61" s="111">
        <v>18</v>
      </c>
      <c r="M61" s="111">
        <v>18</v>
      </c>
      <c r="N61" s="112">
        <v>17</v>
      </c>
      <c r="O61" s="112">
        <v>17</v>
      </c>
      <c r="P61" s="112">
        <v>17</v>
      </c>
      <c r="Q61" s="112">
        <v>17</v>
      </c>
      <c r="R61" s="112">
        <v>17</v>
      </c>
      <c r="S61" s="112">
        <v>17</v>
      </c>
      <c r="T61" s="111">
        <v>17</v>
      </c>
      <c r="U61" s="111">
        <v>17</v>
      </c>
      <c r="V61" s="111">
        <v>17</v>
      </c>
      <c r="W61" s="111">
        <v>17</v>
      </c>
      <c r="X61" s="111">
        <v>17</v>
      </c>
      <c r="Y61" s="111">
        <v>17</v>
      </c>
      <c r="Z61" s="112">
        <v>16</v>
      </c>
      <c r="AA61" s="112">
        <v>16</v>
      </c>
      <c r="AB61" s="112">
        <v>16</v>
      </c>
      <c r="AC61" s="112">
        <v>16</v>
      </c>
      <c r="AD61" s="112">
        <v>16</v>
      </c>
      <c r="AE61" s="112">
        <v>16</v>
      </c>
      <c r="AF61" s="111">
        <v>15</v>
      </c>
      <c r="AG61" s="111">
        <v>15</v>
      </c>
      <c r="AH61" s="111">
        <v>15</v>
      </c>
      <c r="AI61" s="111">
        <v>15</v>
      </c>
      <c r="AJ61" s="111">
        <v>15</v>
      </c>
      <c r="AK61" s="111">
        <v>15</v>
      </c>
      <c r="AL61" s="112">
        <v>15</v>
      </c>
      <c r="AM61" s="112">
        <v>15</v>
      </c>
      <c r="AN61" s="112">
        <v>14</v>
      </c>
      <c r="AO61" s="112">
        <v>14</v>
      </c>
      <c r="AP61" s="112">
        <v>14</v>
      </c>
      <c r="AQ61" s="112">
        <v>14</v>
      </c>
      <c r="AR61" s="111">
        <v>13</v>
      </c>
      <c r="AS61" s="111">
        <v>13</v>
      </c>
      <c r="AT61" s="111">
        <v>13</v>
      </c>
      <c r="AU61" s="111">
        <v>13</v>
      </c>
      <c r="AV61" s="111">
        <v>12</v>
      </c>
      <c r="AW61" s="111">
        <v>12</v>
      </c>
      <c r="AX61" s="112">
        <v>12</v>
      </c>
      <c r="AY61" s="112">
        <v>12</v>
      </c>
      <c r="AZ61" s="112">
        <v>12</v>
      </c>
      <c r="BA61" s="112">
        <v>12</v>
      </c>
      <c r="BB61" s="112">
        <v>12</v>
      </c>
      <c r="BC61" s="112">
        <v>12</v>
      </c>
      <c r="BD61" s="111">
        <v>12</v>
      </c>
      <c r="BE61" s="111">
        <v>12</v>
      </c>
      <c r="BF61" s="111">
        <v>12</v>
      </c>
      <c r="BG61" s="111">
        <v>12</v>
      </c>
      <c r="BH61" s="111">
        <v>12</v>
      </c>
      <c r="BI61" s="111">
        <v>12</v>
      </c>
      <c r="BJ61" s="112">
        <v>11</v>
      </c>
      <c r="BK61" s="112">
        <v>11</v>
      </c>
      <c r="BL61" s="112">
        <v>11</v>
      </c>
      <c r="BM61" s="112">
        <v>11</v>
      </c>
      <c r="BN61" s="112">
        <v>11</v>
      </c>
      <c r="BO61" s="112">
        <v>11</v>
      </c>
      <c r="BP61" s="111">
        <v>10</v>
      </c>
      <c r="BQ61" s="111">
        <v>10</v>
      </c>
      <c r="BR61" s="111">
        <v>10</v>
      </c>
      <c r="BS61" s="111">
        <v>10</v>
      </c>
      <c r="BT61" s="111">
        <v>10</v>
      </c>
      <c r="BU61" s="111">
        <v>10</v>
      </c>
    </row>
    <row r="62" spans="1:73" x14ac:dyDescent="0.25">
      <c r="A62" s="113">
        <v>70</v>
      </c>
      <c r="B62" s="112">
        <v>19</v>
      </c>
      <c r="C62" s="112">
        <v>19</v>
      </c>
      <c r="D62" s="112">
        <v>19</v>
      </c>
      <c r="E62" s="112">
        <v>19</v>
      </c>
      <c r="F62" s="112">
        <v>19</v>
      </c>
      <c r="G62" s="112">
        <v>19</v>
      </c>
      <c r="H62" s="111">
        <v>18</v>
      </c>
      <c r="I62" s="135">
        <v>18</v>
      </c>
      <c r="J62" s="111">
        <v>18</v>
      </c>
      <c r="K62" s="136">
        <v>18</v>
      </c>
      <c r="L62" s="111">
        <v>18</v>
      </c>
      <c r="M62" s="111">
        <v>18</v>
      </c>
      <c r="N62" s="112">
        <v>17</v>
      </c>
      <c r="O62" s="112">
        <v>17</v>
      </c>
      <c r="P62" s="112">
        <v>17</v>
      </c>
      <c r="Q62" s="112">
        <v>17</v>
      </c>
      <c r="R62" s="112">
        <v>17</v>
      </c>
      <c r="S62" s="112">
        <v>17</v>
      </c>
      <c r="T62" s="111">
        <v>17</v>
      </c>
      <c r="U62" s="111">
        <v>17</v>
      </c>
      <c r="V62" s="111">
        <v>17</v>
      </c>
      <c r="W62" s="111">
        <v>17</v>
      </c>
      <c r="X62" s="111">
        <v>17</v>
      </c>
      <c r="Y62" s="111">
        <v>17</v>
      </c>
      <c r="Z62" s="112">
        <v>16</v>
      </c>
      <c r="AA62" s="112">
        <v>16</v>
      </c>
      <c r="AB62" s="112">
        <v>16</v>
      </c>
      <c r="AC62" s="112">
        <v>16</v>
      </c>
      <c r="AD62" s="112">
        <v>16</v>
      </c>
      <c r="AE62" s="112">
        <v>16</v>
      </c>
      <c r="AF62" s="111">
        <v>16</v>
      </c>
      <c r="AG62" s="111">
        <v>16</v>
      </c>
      <c r="AH62" s="111">
        <v>16</v>
      </c>
      <c r="AI62" s="111">
        <v>16</v>
      </c>
      <c r="AJ62" s="111">
        <v>16</v>
      </c>
      <c r="AK62" s="111">
        <v>16</v>
      </c>
      <c r="AL62" s="112">
        <v>15</v>
      </c>
      <c r="AM62" s="112">
        <v>15</v>
      </c>
      <c r="AN62" s="112">
        <v>15</v>
      </c>
      <c r="AO62" s="112">
        <v>15</v>
      </c>
      <c r="AP62" s="112">
        <v>14</v>
      </c>
      <c r="AQ62" s="112">
        <v>14</v>
      </c>
      <c r="AR62" s="111">
        <v>14</v>
      </c>
      <c r="AS62" s="111">
        <v>14</v>
      </c>
      <c r="AT62" s="111">
        <v>13</v>
      </c>
      <c r="AU62" s="111">
        <v>13</v>
      </c>
      <c r="AV62" s="111">
        <v>13</v>
      </c>
      <c r="AW62" s="111">
        <v>13</v>
      </c>
      <c r="AX62" s="112">
        <v>12</v>
      </c>
      <c r="AY62" s="112">
        <v>12</v>
      </c>
      <c r="AZ62" s="112">
        <v>12</v>
      </c>
      <c r="BA62" s="112">
        <v>12</v>
      </c>
      <c r="BB62" s="112">
        <v>12</v>
      </c>
      <c r="BC62" s="112">
        <v>12</v>
      </c>
      <c r="BD62" s="111">
        <v>12</v>
      </c>
      <c r="BE62" s="111">
        <v>12</v>
      </c>
      <c r="BF62" s="111">
        <v>12</v>
      </c>
      <c r="BG62" s="111">
        <v>12</v>
      </c>
      <c r="BH62" s="111">
        <v>12</v>
      </c>
      <c r="BI62" s="111">
        <v>12</v>
      </c>
      <c r="BJ62" s="112">
        <v>11</v>
      </c>
      <c r="BK62" s="112">
        <v>11</v>
      </c>
      <c r="BL62" s="112">
        <v>11</v>
      </c>
      <c r="BM62" s="112">
        <v>11</v>
      </c>
      <c r="BN62" s="112">
        <v>11</v>
      </c>
      <c r="BO62" s="112">
        <v>11</v>
      </c>
      <c r="BP62" s="111">
        <v>11</v>
      </c>
      <c r="BQ62" s="111">
        <v>11</v>
      </c>
      <c r="BR62" s="111">
        <v>11</v>
      </c>
      <c r="BS62" s="111">
        <v>11</v>
      </c>
      <c r="BT62" s="111">
        <v>11</v>
      </c>
      <c r="BU62" s="111">
        <v>11</v>
      </c>
    </row>
    <row r="63" spans="1:73" x14ac:dyDescent="0.25">
      <c r="A63" s="113">
        <v>71</v>
      </c>
      <c r="B63" s="112">
        <v>19</v>
      </c>
      <c r="C63" s="112">
        <v>19</v>
      </c>
      <c r="D63" s="112">
        <v>19</v>
      </c>
      <c r="E63" s="112">
        <v>19</v>
      </c>
      <c r="F63" s="112">
        <v>19</v>
      </c>
      <c r="G63" s="112">
        <v>19</v>
      </c>
      <c r="H63" s="111">
        <v>18</v>
      </c>
      <c r="I63" s="135">
        <v>18</v>
      </c>
      <c r="J63" s="111">
        <v>18</v>
      </c>
      <c r="K63" s="136">
        <v>18</v>
      </c>
      <c r="L63" s="111">
        <v>18</v>
      </c>
      <c r="M63" s="111">
        <v>18</v>
      </c>
      <c r="N63" s="112">
        <v>18</v>
      </c>
      <c r="O63" s="112">
        <v>18</v>
      </c>
      <c r="P63" s="112">
        <v>18</v>
      </c>
      <c r="Q63" s="112">
        <v>18</v>
      </c>
      <c r="R63" s="112">
        <v>18</v>
      </c>
      <c r="S63" s="112">
        <v>18</v>
      </c>
      <c r="T63" s="111">
        <v>17</v>
      </c>
      <c r="U63" s="111">
        <v>17</v>
      </c>
      <c r="V63" s="111">
        <v>17</v>
      </c>
      <c r="W63" s="111">
        <v>17</v>
      </c>
      <c r="X63" s="111">
        <v>17</v>
      </c>
      <c r="Y63" s="111">
        <v>17</v>
      </c>
      <c r="Z63" s="112">
        <v>16</v>
      </c>
      <c r="AA63" s="112">
        <v>16</v>
      </c>
      <c r="AB63" s="112">
        <v>16</v>
      </c>
      <c r="AC63" s="112">
        <v>16</v>
      </c>
      <c r="AD63" s="112">
        <v>16</v>
      </c>
      <c r="AE63" s="112">
        <v>16</v>
      </c>
      <c r="AF63" s="111">
        <v>16</v>
      </c>
      <c r="AG63" s="111">
        <v>16</v>
      </c>
      <c r="AH63" s="111">
        <v>16</v>
      </c>
      <c r="AI63" s="111">
        <v>16</v>
      </c>
      <c r="AJ63" s="111">
        <v>16</v>
      </c>
      <c r="AK63" s="111">
        <v>16</v>
      </c>
      <c r="AL63" s="112">
        <v>15</v>
      </c>
      <c r="AM63" s="112">
        <v>15</v>
      </c>
      <c r="AN63" s="112">
        <v>15</v>
      </c>
      <c r="AO63" s="112">
        <v>15</v>
      </c>
      <c r="AP63" s="112">
        <v>14</v>
      </c>
      <c r="AQ63" s="112">
        <v>14</v>
      </c>
      <c r="AR63" s="111">
        <v>14</v>
      </c>
      <c r="AS63" s="111">
        <v>14</v>
      </c>
      <c r="AT63" s="111">
        <v>13</v>
      </c>
      <c r="AU63" s="111">
        <v>13</v>
      </c>
      <c r="AV63" s="111">
        <v>13</v>
      </c>
      <c r="AW63" s="111">
        <v>13</v>
      </c>
      <c r="AX63" s="112">
        <v>13</v>
      </c>
      <c r="AY63" s="112">
        <v>13</v>
      </c>
      <c r="AZ63" s="112">
        <v>13</v>
      </c>
      <c r="BA63" s="112">
        <v>13</v>
      </c>
      <c r="BB63" s="112">
        <v>13</v>
      </c>
      <c r="BC63" s="112">
        <v>13</v>
      </c>
      <c r="BD63" s="111">
        <v>12</v>
      </c>
      <c r="BE63" s="111">
        <v>12</v>
      </c>
      <c r="BF63" s="111">
        <v>12</v>
      </c>
      <c r="BG63" s="111">
        <v>12</v>
      </c>
      <c r="BH63" s="111">
        <v>12</v>
      </c>
      <c r="BI63" s="111">
        <v>12</v>
      </c>
      <c r="BJ63" s="112">
        <v>11</v>
      </c>
      <c r="BK63" s="112">
        <v>11</v>
      </c>
      <c r="BL63" s="112">
        <v>11</v>
      </c>
      <c r="BM63" s="112">
        <v>11</v>
      </c>
      <c r="BN63" s="112">
        <v>11</v>
      </c>
      <c r="BO63" s="112">
        <v>11</v>
      </c>
      <c r="BP63" s="111">
        <v>11</v>
      </c>
      <c r="BQ63" s="111">
        <v>11</v>
      </c>
      <c r="BR63" s="111">
        <v>11</v>
      </c>
      <c r="BS63" s="111">
        <v>11</v>
      </c>
      <c r="BT63" s="111">
        <v>11</v>
      </c>
      <c r="BU63" s="111">
        <v>11</v>
      </c>
    </row>
    <row r="64" spans="1:73" x14ac:dyDescent="0.25">
      <c r="A64" s="113">
        <v>72</v>
      </c>
      <c r="B64" s="112">
        <v>19</v>
      </c>
      <c r="C64" s="112">
        <v>19</v>
      </c>
      <c r="D64" s="112">
        <v>19</v>
      </c>
      <c r="E64" s="112">
        <v>19</v>
      </c>
      <c r="F64" s="112">
        <v>19</v>
      </c>
      <c r="G64" s="112">
        <v>19</v>
      </c>
      <c r="H64" s="111">
        <v>19</v>
      </c>
      <c r="I64" s="135">
        <v>19</v>
      </c>
      <c r="J64" s="111">
        <v>19</v>
      </c>
      <c r="K64" s="136">
        <v>19</v>
      </c>
      <c r="L64" s="111">
        <v>19</v>
      </c>
      <c r="M64" s="111">
        <v>19</v>
      </c>
      <c r="N64" s="112">
        <v>18</v>
      </c>
      <c r="O64" s="112">
        <v>18</v>
      </c>
      <c r="P64" s="112">
        <v>18</v>
      </c>
      <c r="Q64" s="112">
        <v>18</v>
      </c>
      <c r="R64" s="112">
        <v>18</v>
      </c>
      <c r="S64" s="112">
        <v>18</v>
      </c>
      <c r="T64" s="111">
        <v>17</v>
      </c>
      <c r="U64" s="111">
        <v>17</v>
      </c>
      <c r="V64" s="111">
        <v>17</v>
      </c>
      <c r="W64" s="111">
        <v>17</v>
      </c>
      <c r="X64" s="111">
        <v>17</v>
      </c>
      <c r="Y64" s="111">
        <v>17</v>
      </c>
      <c r="Z64" s="112">
        <v>17</v>
      </c>
      <c r="AA64" s="112">
        <v>17</v>
      </c>
      <c r="AB64" s="112">
        <v>17</v>
      </c>
      <c r="AC64" s="112">
        <v>17</v>
      </c>
      <c r="AD64" s="112">
        <v>17</v>
      </c>
      <c r="AE64" s="112">
        <v>17</v>
      </c>
      <c r="AF64" s="111">
        <v>16</v>
      </c>
      <c r="AG64" s="111">
        <v>16</v>
      </c>
      <c r="AH64" s="111">
        <v>16</v>
      </c>
      <c r="AI64" s="111">
        <v>16</v>
      </c>
      <c r="AJ64" s="111">
        <v>16</v>
      </c>
      <c r="AK64" s="111">
        <v>16</v>
      </c>
      <c r="AL64" s="112">
        <v>16</v>
      </c>
      <c r="AM64" s="112">
        <v>16</v>
      </c>
      <c r="AN64" s="112">
        <v>15</v>
      </c>
      <c r="AO64" s="112">
        <v>15</v>
      </c>
      <c r="AP64" s="112">
        <v>15</v>
      </c>
      <c r="AQ64" s="112">
        <v>15</v>
      </c>
      <c r="AR64" s="111">
        <v>14</v>
      </c>
      <c r="AS64" s="111">
        <v>14</v>
      </c>
      <c r="AT64" s="111">
        <v>14</v>
      </c>
      <c r="AU64" s="111">
        <v>14</v>
      </c>
      <c r="AV64" s="111">
        <v>13</v>
      </c>
      <c r="AW64" s="111">
        <v>13</v>
      </c>
      <c r="AX64" s="112">
        <v>13</v>
      </c>
      <c r="AY64" s="112">
        <v>13</v>
      </c>
      <c r="AZ64" s="112">
        <v>13</v>
      </c>
      <c r="BA64" s="112">
        <v>13</v>
      </c>
      <c r="BB64" s="112">
        <v>13</v>
      </c>
      <c r="BC64" s="112">
        <v>13</v>
      </c>
      <c r="BD64" s="111">
        <v>12</v>
      </c>
      <c r="BE64" s="111">
        <v>12</v>
      </c>
      <c r="BF64" s="111">
        <v>12</v>
      </c>
      <c r="BG64" s="111">
        <v>12</v>
      </c>
      <c r="BH64" s="111">
        <v>12</v>
      </c>
      <c r="BI64" s="111">
        <v>12</v>
      </c>
      <c r="BJ64" s="112">
        <v>12</v>
      </c>
      <c r="BK64" s="112">
        <v>12</v>
      </c>
      <c r="BL64" s="112">
        <v>12</v>
      </c>
      <c r="BM64" s="112">
        <v>12</v>
      </c>
      <c r="BN64" s="112">
        <v>12</v>
      </c>
      <c r="BO64" s="112">
        <v>12</v>
      </c>
      <c r="BP64" s="111">
        <v>11</v>
      </c>
      <c r="BQ64" s="111">
        <v>11</v>
      </c>
      <c r="BR64" s="111">
        <v>11</v>
      </c>
      <c r="BS64" s="111">
        <v>11</v>
      </c>
      <c r="BT64" s="111">
        <v>11</v>
      </c>
      <c r="BU64" s="111">
        <v>11</v>
      </c>
    </row>
    <row r="65" spans="1:73" x14ac:dyDescent="0.25">
      <c r="A65" s="113">
        <v>73</v>
      </c>
      <c r="B65" s="112">
        <v>19</v>
      </c>
      <c r="C65" s="112">
        <v>19</v>
      </c>
      <c r="D65" s="112">
        <v>19</v>
      </c>
      <c r="E65" s="112">
        <v>19</v>
      </c>
      <c r="F65" s="112">
        <v>19</v>
      </c>
      <c r="G65" s="112">
        <v>19</v>
      </c>
      <c r="H65" s="111">
        <v>19</v>
      </c>
      <c r="I65" s="135">
        <v>19</v>
      </c>
      <c r="J65" s="111">
        <v>19</v>
      </c>
      <c r="K65" s="136">
        <v>19</v>
      </c>
      <c r="L65" s="111">
        <v>19</v>
      </c>
      <c r="M65" s="111">
        <v>19</v>
      </c>
      <c r="N65" s="112">
        <v>18</v>
      </c>
      <c r="O65" s="112">
        <v>18</v>
      </c>
      <c r="P65" s="112">
        <v>18</v>
      </c>
      <c r="Q65" s="112">
        <v>18</v>
      </c>
      <c r="R65" s="112">
        <v>18</v>
      </c>
      <c r="S65" s="112">
        <v>18</v>
      </c>
      <c r="T65" s="111">
        <v>18</v>
      </c>
      <c r="U65" s="111">
        <v>18</v>
      </c>
      <c r="V65" s="111">
        <v>18</v>
      </c>
      <c r="W65" s="111">
        <v>18</v>
      </c>
      <c r="X65" s="111">
        <v>18</v>
      </c>
      <c r="Y65" s="111">
        <v>18</v>
      </c>
      <c r="Z65" s="112">
        <v>17</v>
      </c>
      <c r="AA65" s="112">
        <v>17</v>
      </c>
      <c r="AB65" s="112">
        <v>17</v>
      </c>
      <c r="AC65" s="112">
        <v>17</v>
      </c>
      <c r="AD65" s="112">
        <v>17</v>
      </c>
      <c r="AE65" s="112">
        <v>17</v>
      </c>
      <c r="AF65" s="111">
        <v>16</v>
      </c>
      <c r="AG65" s="111">
        <v>16</v>
      </c>
      <c r="AH65" s="111">
        <v>16</v>
      </c>
      <c r="AI65" s="111">
        <v>16</v>
      </c>
      <c r="AJ65" s="111">
        <v>16</v>
      </c>
      <c r="AK65" s="111">
        <v>16</v>
      </c>
      <c r="AL65" s="112">
        <v>16</v>
      </c>
      <c r="AM65" s="112">
        <v>16</v>
      </c>
      <c r="AN65" s="112">
        <v>15</v>
      </c>
      <c r="AO65" s="112">
        <v>15</v>
      </c>
      <c r="AP65" s="112">
        <v>15</v>
      </c>
      <c r="AQ65" s="112">
        <v>15</v>
      </c>
      <c r="AR65" s="111">
        <v>14</v>
      </c>
      <c r="AS65" s="111">
        <v>14</v>
      </c>
      <c r="AT65" s="111">
        <v>14</v>
      </c>
      <c r="AU65" s="111">
        <v>14</v>
      </c>
      <c r="AV65" s="111">
        <v>13</v>
      </c>
      <c r="AW65" s="111">
        <v>13</v>
      </c>
      <c r="AX65" s="112">
        <v>13</v>
      </c>
      <c r="AY65" s="112">
        <v>13</v>
      </c>
      <c r="AZ65" s="112">
        <v>13</v>
      </c>
      <c r="BA65" s="112">
        <v>13</v>
      </c>
      <c r="BB65" s="112">
        <v>13</v>
      </c>
      <c r="BC65" s="112">
        <v>13</v>
      </c>
      <c r="BD65" s="111">
        <v>13</v>
      </c>
      <c r="BE65" s="111">
        <v>13</v>
      </c>
      <c r="BF65" s="111">
        <v>13</v>
      </c>
      <c r="BG65" s="111">
        <v>13</v>
      </c>
      <c r="BH65" s="111">
        <v>13</v>
      </c>
      <c r="BI65" s="111">
        <v>13</v>
      </c>
      <c r="BJ65" s="112">
        <v>12</v>
      </c>
      <c r="BK65" s="112">
        <v>12</v>
      </c>
      <c r="BL65" s="112">
        <v>12</v>
      </c>
      <c r="BM65" s="112">
        <v>12</v>
      </c>
      <c r="BN65" s="112">
        <v>12</v>
      </c>
      <c r="BO65" s="112">
        <v>12</v>
      </c>
      <c r="BP65" s="111">
        <v>11</v>
      </c>
      <c r="BQ65" s="111">
        <v>11</v>
      </c>
      <c r="BR65" s="111">
        <v>11</v>
      </c>
      <c r="BS65" s="111">
        <v>11</v>
      </c>
      <c r="BT65" s="111">
        <v>11</v>
      </c>
      <c r="BU65" s="111">
        <v>11</v>
      </c>
    </row>
    <row r="66" spans="1:73" x14ac:dyDescent="0.25">
      <c r="A66" s="113">
        <v>74</v>
      </c>
      <c r="B66" s="112">
        <v>19</v>
      </c>
      <c r="C66" s="112">
        <v>19</v>
      </c>
      <c r="D66" s="112">
        <v>19</v>
      </c>
      <c r="E66" s="112">
        <v>19</v>
      </c>
      <c r="F66" s="112">
        <v>19</v>
      </c>
      <c r="G66" s="112">
        <v>19</v>
      </c>
      <c r="H66" s="111">
        <v>19</v>
      </c>
      <c r="I66" s="135">
        <v>19</v>
      </c>
      <c r="J66" s="111">
        <v>19</v>
      </c>
      <c r="K66" s="136">
        <v>19</v>
      </c>
      <c r="L66" s="111">
        <v>19</v>
      </c>
      <c r="M66" s="111">
        <v>19</v>
      </c>
      <c r="N66" s="112">
        <v>18</v>
      </c>
      <c r="O66" s="112">
        <v>18</v>
      </c>
      <c r="P66" s="112">
        <v>18</v>
      </c>
      <c r="Q66" s="112">
        <v>18</v>
      </c>
      <c r="R66" s="112">
        <v>18</v>
      </c>
      <c r="S66" s="112">
        <v>18</v>
      </c>
      <c r="T66" s="111">
        <v>18</v>
      </c>
      <c r="U66" s="111">
        <v>18</v>
      </c>
      <c r="V66" s="111">
        <v>18</v>
      </c>
      <c r="W66" s="111">
        <v>18</v>
      </c>
      <c r="X66" s="111">
        <v>18</v>
      </c>
      <c r="Y66" s="111">
        <v>18</v>
      </c>
      <c r="Z66" s="112">
        <v>17</v>
      </c>
      <c r="AA66" s="112">
        <v>17</v>
      </c>
      <c r="AB66" s="112">
        <v>17</v>
      </c>
      <c r="AC66" s="112">
        <v>17</v>
      </c>
      <c r="AD66" s="112">
        <v>17</v>
      </c>
      <c r="AE66" s="112">
        <v>17</v>
      </c>
      <c r="AF66" s="111">
        <v>17</v>
      </c>
      <c r="AG66" s="111">
        <v>17</v>
      </c>
      <c r="AH66" s="111">
        <v>17</v>
      </c>
      <c r="AI66" s="111">
        <v>17</v>
      </c>
      <c r="AJ66" s="111">
        <v>17</v>
      </c>
      <c r="AK66" s="111">
        <v>17</v>
      </c>
      <c r="AL66" s="112">
        <v>16</v>
      </c>
      <c r="AM66" s="112">
        <v>16</v>
      </c>
      <c r="AN66" s="112">
        <v>16</v>
      </c>
      <c r="AO66" s="112">
        <v>16</v>
      </c>
      <c r="AP66" s="112">
        <v>15</v>
      </c>
      <c r="AQ66" s="112">
        <v>15</v>
      </c>
      <c r="AR66" s="111">
        <v>15</v>
      </c>
      <c r="AS66" s="111">
        <v>15</v>
      </c>
      <c r="AT66" s="111">
        <v>14</v>
      </c>
      <c r="AU66" s="111">
        <v>14</v>
      </c>
      <c r="AV66" s="111">
        <v>14</v>
      </c>
      <c r="AW66" s="111">
        <v>14</v>
      </c>
      <c r="AX66" s="112">
        <v>13</v>
      </c>
      <c r="AY66" s="112">
        <v>13</v>
      </c>
      <c r="AZ66" s="112">
        <v>13</v>
      </c>
      <c r="BA66" s="112">
        <v>13</v>
      </c>
      <c r="BB66" s="112">
        <v>13</v>
      </c>
      <c r="BC66" s="112">
        <v>13</v>
      </c>
      <c r="BD66" s="111">
        <v>13</v>
      </c>
      <c r="BE66" s="111">
        <v>13</v>
      </c>
      <c r="BF66" s="111">
        <v>13</v>
      </c>
      <c r="BG66" s="111">
        <v>13</v>
      </c>
      <c r="BH66" s="111">
        <v>13</v>
      </c>
      <c r="BI66" s="111">
        <v>13</v>
      </c>
      <c r="BJ66" s="112">
        <v>12</v>
      </c>
      <c r="BK66" s="112">
        <v>12</v>
      </c>
      <c r="BL66" s="112">
        <v>12</v>
      </c>
      <c r="BM66" s="112">
        <v>12</v>
      </c>
      <c r="BN66" s="112">
        <v>12</v>
      </c>
      <c r="BO66" s="112">
        <v>12</v>
      </c>
      <c r="BP66" s="111">
        <v>12</v>
      </c>
      <c r="BQ66" s="111">
        <v>12</v>
      </c>
      <c r="BR66" s="111">
        <v>12</v>
      </c>
      <c r="BS66" s="111">
        <v>12</v>
      </c>
      <c r="BT66" s="111">
        <v>12</v>
      </c>
      <c r="BU66" s="111">
        <v>12</v>
      </c>
    </row>
    <row r="67" spans="1:73" x14ac:dyDescent="0.25">
      <c r="A67" s="113">
        <v>75</v>
      </c>
      <c r="B67" s="117">
        <v>20</v>
      </c>
      <c r="C67" s="117">
        <v>20</v>
      </c>
      <c r="D67" s="117">
        <v>20</v>
      </c>
      <c r="E67" s="117">
        <v>20</v>
      </c>
      <c r="F67" s="117">
        <v>20</v>
      </c>
      <c r="G67" s="117">
        <v>20</v>
      </c>
      <c r="H67" s="111">
        <v>19</v>
      </c>
      <c r="I67" s="135">
        <v>19</v>
      </c>
      <c r="J67" s="111">
        <v>19</v>
      </c>
      <c r="K67" s="136">
        <v>19</v>
      </c>
      <c r="L67" s="111">
        <v>19</v>
      </c>
      <c r="M67" s="111">
        <v>19</v>
      </c>
      <c r="N67" s="112">
        <v>19</v>
      </c>
      <c r="O67" s="112">
        <v>19</v>
      </c>
      <c r="P67" s="112">
        <v>19</v>
      </c>
      <c r="Q67" s="112">
        <v>19</v>
      </c>
      <c r="R67" s="112">
        <v>19</v>
      </c>
      <c r="S67" s="112">
        <v>19</v>
      </c>
      <c r="T67" s="111">
        <v>18</v>
      </c>
      <c r="U67" s="111">
        <v>18</v>
      </c>
      <c r="V67" s="111">
        <v>18</v>
      </c>
      <c r="W67" s="111">
        <v>18</v>
      </c>
      <c r="X67" s="111">
        <v>18</v>
      </c>
      <c r="Y67" s="111">
        <v>18</v>
      </c>
      <c r="Z67" s="112">
        <v>17</v>
      </c>
      <c r="AA67" s="112">
        <v>17</v>
      </c>
      <c r="AB67" s="112">
        <v>17</v>
      </c>
      <c r="AC67" s="112">
        <v>17</v>
      </c>
      <c r="AD67" s="112">
        <v>17</v>
      </c>
      <c r="AE67" s="112">
        <v>17</v>
      </c>
      <c r="AF67" s="111">
        <v>17</v>
      </c>
      <c r="AG67" s="111">
        <v>17</v>
      </c>
      <c r="AH67" s="111">
        <v>17</v>
      </c>
      <c r="AI67" s="111">
        <v>17</v>
      </c>
      <c r="AJ67" s="111">
        <v>17</v>
      </c>
      <c r="AK67" s="111">
        <v>17</v>
      </c>
      <c r="AL67" s="112">
        <v>16</v>
      </c>
      <c r="AM67" s="112">
        <v>16</v>
      </c>
      <c r="AN67" s="112">
        <v>16</v>
      </c>
      <c r="AO67" s="112">
        <v>16</v>
      </c>
      <c r="AP67" s="112">
        <v>15</v>
      </c>
      <c r="AQ67" s="112">
        <v>15</v>
      </c>
      <c r="AR67" s="111">
        <v>15</v>
      </c>
      <c r="AS67" s="111">
        <v>15</v>
      </c>
      <c r="AT67" s="111">
        <v>14</v>
      </c>
      <c r="AU67" s="111">
        <v>14</v>
      </c>
      <c r="AV67" s="111">
        <v>14</v>
      </c>
      <c r="AW67" s="111">
        <v>14</v>
      </c>
      <c r="AX67" s="112">
        <v>14</v>
      </c>
      <c r="AY67" s="112">
        <v>14</v>
      </c>
      <c r="AZ67" s="112">
        <v>14</v>
      </c>
      <c r="BA67" s="112">
        <v>14</v>
      </c>
      <c r="BB67" s="112">
        <v>14</v>
      </c>
      <c r="BC67" s="112">
        <v>14</v>
      </c>
      <c r="BD67" s="111">
        <v>13</v>
      </c>
      <c r="BE67" s="111">
        <v>13</v>
      </c>
      <c r="BF67" s="111">
        <v>13</v>
      </c>
      <c r="BG67" s="111">
        <v>13</v>
      </c>
      <c r="BH67" s="111">
        <v>13</v>
      </c>
      <c r="BI67" s="111">
        <v>13</v>
      </c>
      <c r="BJ67" s="112">
        <v>12</v>
      </c>
      <c r="BK67" s="112">
        <v>12</v>
      </c>
      <c r="BL67" s="112">
        <v>12</v>
      </c>
      <c r="BM67" s="112">
        <v>12</v>
      </c>
      <c r="BN67" s="112">
        <v>12</v>
      </c>
      <c r="BO67" s="112">
        <v>12</v>
      </c>
      <c r="BP67" s="111">
        <v>12</v>
      </c>
      <c r="BQ67" s="111">
        <v>12</v>
      </c>
      <c r="BR67" s="111">
        <v>12</v>
      </c>
      <c r="BS67" s="111">
        <v>12</v>
      </c>
      <c r="BT67" s="111">
        <v>12</v>
      </c>
      <c r="BU67" s="111">
        <v>12</v>
      </c>
    </row>
    <row r="68" spans="1:73" x14ac:dyDescent="0.25">
      <c r="A68" s="113">
        <v>76</v>
      </c>
      <c r="B68" s="112">
        <v>20</v>
      </c>
      <c r="C68" s="112">
        <v>20</v>
      </c>
      <c r="D68" s="112">
        <v>20</v>
      </c>
      <c r="E68" s="112">
        <v>20</v>
      </c>
      <c r="F68" s="112">
        <v>20</v>
      </c>
      <c r="G68" s="112">
        <v>20</v>
      </c>
      <c r="H68" s="111">
        <v>19</v>
      </c>
      <c r="I68" s="135">
        <v>19</v>
      </c>
      <c r="J68" s="111">
        <v>19</v>
      </c>
      <c r="K68" s="136">
        <v>19</v>
      </c>
      <c r="L68" s="111">
        <v>19</v>
      </c>
      <c r="M68" s="111">
        <v>19</v>
      </c>
      <c r="N68" s="112">
        <v>19</v>
      </c>
      <c r="O68" s="112">
        <v>19</v>
      </c>
      <c r="P68" s="112">
        <v>19</v>
      </c>
      <c r="Q68" s="112">
        <v>19</v>
      </c>
      <c r="R68" s="112">
        <v>19</v>
      </c>
      <c r="S68" s="112">
        <v>19</v>
      </c>
      <c r="T68" s="111">
        <v>18</v>
      </c>
      <c r="U68" s="111">
        <v>18</v>
      </c>
      <c r="V68" s="111">
        <v>18</v>
      </c>
      <c r="W68" s="111">
        <v>18</v>
      </c>
      <c r="X68" s="111">
        <v>18</v>
      </c>
      <c r="Y68" s="111">
        <v>18</v>
      </c>
      <c r="Z68" s="112">
        <v>18</v>
      </c>
      <c r="AA68" s="112">
        <v>18</v>
      </c>
      <c r="AB68" s="112">
        <v>18</v>
      </c>
      <c r="AC68" s="112">
        <v>18</v>
      </c>
      <c r="AD68" s="112">
        <v>18</v>
      </c>
      <c r="AE68" s="112">
        <v>18</v>
      </c>
      <c r="AF68" s="111">
        <v>17</v>
      </c>
      <c r="AG68" s="111">
        <v>17</v>
      </c>
      <c r="AH68" s="111">
        <v>17</v>
      </c>
      <c r="AI68" s="111">
        <v>17</v>
      </c>
      <c r="AJ68" s="111">
        <v>17</v>
      </c>
      <c r="AK68" s="111">
        <v>17</v>
      </c>
      <c r="AL68" s="112">
        <v>17</v>
      </c>
      <c r="AM68" s="112">
        <v>17</v>
      </c>
      <c r="AN68" s="112">
        <v>16</v>
      </c>
      <c r="AO68" s="112">
        <v>16</v>
      </c>
      <c r="AP68" s="112">
        <v>16</v>
      </c>
      <c r="AQ68" s="112">
        <v>16</v>
      </c>
      <c r="AR68" s="111">
        <v>15</v>
      </c>
      <c r="AS68" s="111">
        <v>15</v>
      </c>
      <c r="AT68" s="111">
        <v>15</v>
      </c>
      <c r="AU68" s="111">
        <v>15</v>
      </c>
      <c r="AV68" s="111">
        <v>14</v>
      </c>
      <c r="AW68" s="111">
        <v>14</v>
      </c>
      <c r="AX68" s="112">
        <v>14</v>
      </c>
      <c r="AY68" s="112">
        <v>14</v>
      </c>
      <c r="AZ68" s="112">
        <v>14</v>
      </c>
      <c r="BA68" s="112">
        <v>14</v>
      </c>
      <c r="BB68" s="112">
        <v>14</v>
      </c>
      <c r="BC68" s="112">
        <v>14</v>
      </c>
      <c r="BD68" s="111">
        <v>13</v>
      </c>
      <c r="BE68" s="111">
        <v>13</v>
      </c>
      <c r="BF68" s="111">
        <v>13</v>
      </c>
      <c r="BG68" s="111">
        <v>13</v>
      </c>
      <c r="BH68" s="111">
        <v>13</v>
      </c>
      <c r="BI68" s="111">
        <v>13</v>
      </c>
      <c r="BJ68" s="112">
        <v>13</v>
      </c>
      <c r="BK68" s="112">
        <v>13</v>
      </c>
      <c r="BL68" s="112">
        <v>13</v>
      </c>
      <c r="BM68" s="112">
        <v>13</v>
      </c>
      <c r="BN68" s="112">
        <v>13</v>
      </c>
      <c r="BO68" s="112">
        <v>13</v>
      </c>
      <c r="BP68" s="111">
        <v>12</v>
      </c>
      <c r="BQ68" s="111">
        <v>12</v>
      </c>
      <c r="BR68" s="111">
        <v>12</v>
      </c>
      <c r="BS68" s="111">
        <v>12</v>
      </c>
      <c r="BT68" s="111">
        <v>12</v>
      </c>
      <c r="BU68" s="111">
        <v>12</v>
      </c>
    </row>
    <row r="69" spans="1:73" x14ac:dyDescent="0.25">
      <c r="A69" s="113">
        <v>77</v>
      </c>
      <c r="B69" s="112">
        <v>20</v>
      </c>
      <c r="C69" s="112">
        <v>20</v>
      </c>
      <c r="D69" s="112">
        <v>20</v>
      </c>
      <c r="E69" s="112">
        <v>20</v>
      </c>
      <c r="F69" s="112">
        <v>20</v>
      </c>
      <c r="G69" s="112">
        <v>20</v>
      </c>
      <c r="H69" s="116">
        <v>20</v>
      </c>
      <c r="I69" s="137">
        <v>20</v>
      </c>
      <c r="J69" s="116">
        <v>20</v>
      </c>
      <c r="K69" s="138">
        <v>20</v>
      </c>
      <c r="L69" s="116">
        <v>20</v>
      </c>
      <c r="M69" s="116">
        <v>20</v>
      </c>
      <c r="N69" s="112">
        <v>19</v>
      </c>
      <c r="O69" s="112">
        <v>19</v>
      </c>
      <c r="P69" s="112">
        <v>19</v>
      </c>
      <c r="Q69" s="112">
        <v>19</v>
      </c>
      <c r="R69" s="112">
        <v>19</v>
      </c>
      <c r="S69" s="112">
        <v>19</v>
      </c>
      <c r="T69" s="111">
        <v>19</v>
      </c>
      <c r="U69" s="111">
        <v>19</v>
      </c>
      <c r="V69" s="111">
        <v>19</v>
      </c>
      <c r="W69" s="111">
        <v>19</v>
      </c>
      <c r="X69" s="111">
        <v>19</v>
      </c>
      <c r="Y69" s="111">
        <v>19</v>
      </c>
      <c r="Z69" s="112">
        <v>18</v>
      </c>
      <c r="AA69" s="112">
        <v>18</v>
      </c>
      <c r="AB69" s="112">
        <v>18</v>
      </c>
      <c r="AC69" s="112">
        <v>18</v>
      </c>
      <c r="AD69" s="112">
        <v>18</v>
      </c>
      <c r="AE69" s="112">
        <v>18</v>
      </c>
      <c r="AF69" s="111">
        <v>17</v>
      </c>
      <c r="AG69" s="111">
        <v>17</v>
      </c>
      <c r="AH69" s="111">
        <v>17</v>
      </c>
      <c r="AI69" s="111">
        <v>17</v>
      </c>
      <c r="AJ69" s="111">
        <v>17</v>
      </c>
      <c r="AK69" s="111">
        <v>17</v>
      </c>
      <c r="AL69" s="112">
        <v>17</v>
      </c>
      <c r="AM69" s="112">
        <v>17</v>
      </c>
      <c r="AN69" s="112">
        <v>16</v>
      </c>
      <c r="AO69" s="112">
        <v>16</v>
      </c>
      <c r="AP69" s="112">
        <v>16</v>
      </c>
      <c r="AQ69" s="112">
        <v>16</v>
      </c>
      <c r="AR69" s="111">
        <v>15</v>
      </c>
      <c r="AS69" s="111">
        <v>15</v>
      </c>
      <c r="AT69" s="111">
        <v>15</v>
      </c>
      <c r="AU69" s="111">
        <v>15</v>
      </c>
      <c r="AV69" s="111">
        <v>14</v>
      </c>
      <c r="AW69" s="111">
        <v>14</v>
      </c>
      <c r="AX69" s="112">
        <v>14</v>
      </c>
      <c r="AY69" s="112">
        <v>14</v>
      </c>
      <c r="AZ69" s="112">
        <v>14</v>
      </c>
      <c r="BA69" s="112">
        <v>14</v>
      </c>
      <c r="BB69" s="112">
        <v>14</v>
      </c>
      <c r="BC69" s="112">
        <v>14</v>
      </c>
      <c r="BD69" s="111">
        <v>14</v>
      </c>
      <c r="BE69" s="111">
        <v>14</v>
      </c>
      <c r="BF69" s="111">
        <v>14</v>
      </c>
      <c r="BG69" s="111">
        <v>14</v>
      </c>
      <c r="BH69" s="111">
        <v>14</v>
      </c>
      <c r="BI69" s="111">
        <v>14</v>
      </c>
      <c r="BJ69" s="112">
        <v>13</v>
      </c>
      <c r="BK69" s="112">
        <v>13</v>
      </c>
      <c r="BL69" s="112">
        <v>13</v>
      </c>
      <c r="BM69" s="112">
        <v>13</v>
      </c>
      <c r="BN69" s="112">
        <v>13</v>
      </c>
      <c r="BO69" s="112">
        <v>13</v>
      </c>
      <c r="BP69" s="111">
        <v>12</v>
      </c>
      <c r="BQ69" s="111">
        <v>12</v>
      </c>
      <c r="BR69" s="111">
        <v>12</v>
      </c>
      <c r="BS69" s="111">
        <v>12</v>
      </c>
      <c r="BT69" s="111">
        <v>12</v>
      </c>
      <c r="BU69" s="111">
        <v>12</v>
      </c>
    </row>
    <row r="70" spans="1:73" x14ac:dyDescent="0.25">
      <c r="A70" s="113">
        <v>78</v>
      </c>
      <c r="B70" s="112">
        <v>20</v>
      </c>
      <c r="C70" s="112">
        <v>20</v>
      </c>
      <c r="D70" s="112">
        <v>20</v>
      </c>
      <c r="E70" s="112">
        <v>20</v>
      </c>
      <c r="F70" s="112">
        <v>20</v>
      </c>
      <c r="G70" s="112">
        <v>20</v>
      </c>
      <c r="H70" s="111">
        <v>20</v>
      </c>
      <c r="I70" s="135">
        <v>20</v>
      </c>
      <c r="J70" s="111">
        <v>20</v>
      </c>
      <c r="K70" s="136">
        <v>20</v>
      </c>
      <c r="L70" s="111">
        <v>20</v>
      </c>
      <c r="M70" s="111">
        <v>20</v>
      </c>
      <c r="N70" s="112">
        <v>19</v>
      </c>
      <c r="O70" s="112">
        <v>19</v>
      </c>
      <c r="P70" s="112">
        <v>19</v>
      </c>
      <c r="Q70" s="112">
        <v>19</v>
      </c>
      <c r="R70" s="112">
        <v>19</v>
      </c>
      <c r="S70" s="112">
        <v>19</v>
      </c>
      <c r="T70" s="111">
        <v>19</v>
      </c>
      <c r="U70" s="111">
        <v>19</v>
      </c>
      <c r="V70" s="111">
        <v>19</v>
      </c>
      <c r="W70" s="111">
        <v>19</v>
      </c>
      <c r="X70" s="111">
        <v>19</v>
      </c>
      <c r="Y70" s="111">
        <v>19</v>
      </c>
      <c r="Z70" s="112">
        <v>18</v>
      </c>
      <c r="AA70" s="112">
        <v>18</v>
      </c>
      <c r="AB70" s="112">
        <v>18</v>
      </c>
      <c r="AC70" s="112">
        <v>18</v>
      </c>
      <c r="AD70" s="112">
        <v>18</v>
      </c>
      <c r="AE70" s="112">
        <v>18</v>
      </c>
      <c r="AF70" s="111">
        <v>18</v>
      </c>
      <c r="AG70" s="111">
        <v>18</v>
      </c>
      <c r="AH70" s="111">
        <v>18</v>
      </c>
      <c r="AI70" s="111">
        <v>18</v>
      </c>
      <c r="AJ70" s="111">
        <v>18</v>
      </c>
      <c r="AK70" s="111">
        <v>18</v>
      </c>
      <c r="AL70" s="112">
        <v>17</v>
      </c>
      <c r="AM70" s="112">
        <v>17</v>
      </c>
      <c r="AN70" s="112">
        <v>17</v>
      </c>
      <c r="AO70" s="112">
        <v>17</v>
      </c>
      <c r="AP70" s="112">
        <v>16</v>
      </c>
      <c r="AQ70" s="112">
        <v>16</v>
      </c>
      <c r="AR70" s="111">
        <v>16</v>
      </c>
      <c r="AS70" s="111">
        <v>16</v>
      </c>
      <c r="AT70" s="111">
        <v>15</v>
      </c>
      <c r="AU70" s="111">
        <v>15</v>
      </c>
      <c r="AV70" s="111">
        <v>15</v>
      </c>
      <c r="AW70" s="111">
        <v>15</v>
      </c>
      <c r="AX70" s="112">
        <v>14</v>
      </c>
      <c r="AY70" s="112">
        <v>14</v>
      </c>
      <c r="AZ70" s="112">
        <v>14</v>
      </c>
      <c r="BA70" s="112">
        <v>14</v>
      </c>
      <c r="BB70" s="112">
        <v>14</v>
      </c>
      <c r="BC70" s="112">
        <v>14</v>
      </c>
      <c r="BD70" s="111">
        <v>14</v>
      </c>
      <c r="BE70" s="111">
        <v>14</v>
      </c>
      <c r="BF70" s="111">
        <v>14</v>
      </c>
      <c r="BG70" s="111">
        <v>14</v>
      </c>
      <c r="BH70" s="111">
        <v>14</v>
      </c>
      <c r="BI70" s="111">
        <v>14</v>
      </c>
      <c r="BJ70" s="112">
        <v>13</v>
      </c>
      <c r="BK70" s="112">
        <v>13</v>
      </c>
      <c r="BL70" s="112">
        <v>13</v>
      </c>
      <c r="BM70" s="112">
        <v>13</v>
      </c>
      <c r="BN70" s="112">
        <v>13</v>
      </c>
      <c r="BO70" s="112">
        <v>13</v>
      </c>
      <c r="BP70" s="111">
        <v>13</v>
      </c>
      <c r="BQ70" s="111">
        <v>13</v>
      </c>
      <c r="BR70" s="111">
        <v>13</v>
      </c>
      <c r="BS70" s="111">
        <v>13</v>
      </c>
      <c r="BT70" s="111">
        <v>13</v>
      </c>
      <c r="BU70" s="111">
        <v>13</v>
      </c>
    </row>
    <row r="71" spans="1:73" x14ac:dyDescent="0.25">
      <c r="A71" s="113">
        <v>79</v>
      </c>
      <c r="B71" s="112">
        <v>20</v>
      </c>
      <c r="C71" s="112">
        <v>20</v>
      </c>
      <c r="D71" s="112">
        <v>20</v>
      </c>
      <c r="E71" s="112">
        <v>20</v>
      </c>
      <c r="F71" s="112">
        <v>20</v>
      </c>
      <c r="G71" s="112">
        <v>20</v>
      </c>
      <c r="H71" s="111">
        <v>20</v>
      </c>
      <c r="I71" s="135">
        <v>20</v>
      </c>
      <c r="J71" s="111">
        <v>20</v>
      </c>
      <c r="K71" s="136">
        <v>20</v>
      </c>
      <c r="L71" s="111">
        <v>20</v>
      </c>
      <c r="M71" s="111">
        <v>20</v>
      </c>
      <c r="N71" s="112">
        <v>19</v>
      </c>
      <c r="O71" s="112">
        <v>19</v>
      </c>
      <c r="P71" s="112">
        <v>19</v>
      </c>
      <c r="Q71" s="112">
        <v>19</v>
      </c>
      <c r="R71" s="112">
        <v>19</v>
      </c>
      <c r="S71" s="112">
        <v>19</v>
      </c>
      <c r="T71" s="111">
        <v>19</v>
      </c>
      <c r="U71" s="111">
        <v>19</v>
      </c>
      <c r="V71" s="111">
        <v>19</v>
      </c>
      <c r="W71" s="111">
        <v>19</v>
      </c>
      <c r="X71" s="111">
        <v>19</v>
      </c>
      <c r="Y71" s="111">
        <v>19</v>
      </c>
      <c r="Z71" s="112">
        <v>18</v>
      </c>
      <c r="AA71" s="112">
        <v>18</v>
      </c>
      <c r="AB71" s="112">
        <v>18</v>
      </c>
      <c r="AC71" s="112">
        <v>18</v>
      </c>
      <c r="AD71" s="112">
        <v>18</v>
      </c>
      <c r="AE71" s="112">
        <v>18</v>
      </c>
      <c r="AF71" s="111">
        <v>18</v>
      </c>
      <c r="AG71" s="111">
        <v>18</v>
      </c>
      <c r="AH71" s="111">
        <v>18</v>
      </c>
      <c r="AI71" s="111">
        <v>18</v>
      </c>
      <c r="AJ71" s="111">
        <v>18</v>
      </c>
      <c r="AK71" s="111">
        <v>18</v>
      </c>
      <c r="AL71" s="112">
        <v>17</v>
      </c>
      <c r="AM71" s="112">
        <v>17</v>
      </c>
      <c r="AN71" s="112">
        <v>17</v>
      </c>
      <c r="AO71" s="112">
        <v>17</v>
      </c>
      <c r="AP71" s="112">
        <v>16</v>
      </c>
      <c r="AQ71" s="112">
        <v>16</v>
      </c>
      <c r="AR71" s="111">
        <v>16</v>
      </c>
      <c r="AS71" s="111">
        <v>16</v>
      </c>
      <c r="AT71" s="111">
        <v>15</v>
      </c>
      <c r="AU71" s="111">
        <v>15</v>
      </c>
      <c r="AV71" s="111">
        <v>15</v>
      </c>
      <c r="AW71" s="111">
        <v>15</v>
      </c>
      <c r="AX71" s="112">
        <v>15</v>
      </c>
      <c r="AY71" s="112">
        <v>15</v>
      </c>
      <c r="AZ71" s="112">
        <v>15</v>
      </c>
      <c r="BA71" s="112">
        <v>15</v>
      </c>
      <c r="BB71" s="112">
        <v>15</v>
      </c>
      <c r="BC71" s="112">
        <v>15</v>
      </c>
      <c r="BD71" s="111">
        <v>14</v>
      </c>
      <c r="BE71" s="111">
        <v>14</v>
      </c>
      <c r="BF71" s="111">
        <v>14</v>
      </c>
      <c r="BG71" s="111">
        <v>14</v>
      </c>
      <c r="BH71" s="111">
        <v>14</v>
      </c>
      <c r="BI71" s="111">
        <v>14</v>
      </c>
      <c r="BJ71" s="112">
        <v>13</v>
      </c>
      <c r="BK71" s="112">
        <v>13</v>
      </c>
      <c r="BL71" s="112">
        <v>13</v>
      </c>
      <c r="BM71" s="112">
        <v>13</v>
      </c>
      <c r="BN71" s="112">
        <v>13</v>
      </c>
      <c r="BO71" s="112">
        <v>13</v>
      </c>
      <c r="BP71" s="111">
        <v>13</v>
      </c>
      <c r="BQ71" s="111">
        <v>13</v>
      </c>
      <c r="BR71" s="111">
        <v>13</v>
      </c>
      <c r="BS71" s="111">
        <v>13</v>
      </c>
      <c r="BT71" s="111">
        <v>13</v>
      </c>
      <c r="BU71" s="111">
        <v>13</v>
      </c>
    </row>
    <row r="72" spans="1:73" x14ac:dyDescent="0.25">
      <c r="A72" s="113">
        <v>80</v>
      </c>
      <c r="B72" s="112">
        <v>20</v>
      </c>
      <c r="C72" s="112">
        <v>20</v>
      </c>
      <c r="D72" s="112">
        <v>20</v>
      </c>
      <c r="E72" s="112">
        <v>20</v>
      </c>
      <c r="F72" s="112">
        <v>20</v>
      </c>
      <c r="G72" s="112">
        <v>20</v>
      </c>
      <c r="H72" s="111">
        <v>20</v>
      </c>
      <c r="I72" s="135">
        <v>20</v>
      </c>
      <c r="J72" s="111">
        <v>20</v>
      </c>
      <c r="K72" s="136">
        <v>20</v>
      </c>
      <c r="L72" s="111">
        <v>20</v>
      </c>
      <c r="M72" s="111">
        <v>20</v>
      </c>
      <c r="N72" s="117">
        <v>20</v>
      </c>
      <c r="O72" s="117">
        <v>20</v>
      </c>
      <c r="P72" s="117">
        <v>20</v>
      </c>
      <c r="Q72" s="117">
        <v>20</v>
      </c>
      <c r="R72" s="117">
        <v>20</v>
      </c>
      <c r="S72" s="117">
        <v>20</v>
      </c>
      <c r="T72" s="111">
        <v>19</v>
      </c>
      <c r="U72" s="111">
        <v>19</v>
      </c>
      <c r="V72" s="111">
        <v>19</v>
      </c>
      <c r="W72" s="111">
        <v>19</v>
      </c>
      <c r="X72" s="111">
        <v>19</v>
      </c>
      <c r="Y72" s="111">
        <v>19</v>
      </c>
      <c r="Z72" s="112">
        <v>19</v>
      </c>
      <c r="AA72" s="112">
        <v>19</v>
      </c>
      <c r="AB72" s="112">
        <v>19</v>
      </c>
      <c r="AC72" s="112">
        <v>19</v>
      </c>
      <c r="AD72" s="112">
        <v>19</v>
      </c>
      <c r="AE72" s="112">
        <v>19</v>
      </c>
      <c r="AF72" s="111">
        <v>18</v>
      </c>
      <c r="AG72" s="111">
        <v>18</v>
      </c>
      <c r="AH72" s="111">
        <v>18</v>
      </c>
      <c r="AI72" s="111">
        <v>18</v>
      </c>
      <c r="AJ72" s="111">
        <v>18</v>
      </c>
      <c r="AK72" s="111">
        <v>18</v>
      </c>
      <c r="AL72" s="112">
        <v>18</v>
      </c>
      <c r="AM72" s="112">
        <v>18</v>
      </c>
      <c r="AN72" s="112">
        <v>17</v>
      </c>
      <c r="AO72" s="112">
        <v>17</v>
      </c>
      <c r="AP72" s="112">
        <v>17</v>
      </c>
      <c r="AQ72" s="112">
        <v>17</v>
      </c>
      <c r="AR72" s="111">
        <v>16</v>
      </c>
      <c r="AS72" s="111">
        <v>16</v>
      </c>
      <c r="AT72" s="111">
        <v>16</v>
      </c>
      <c r="AU72" s="111">
        <v>16</v>
      </c>
      <c r="AV72" s="111">
        <v>15</v>
      </c>
      <c r="AW72" s="111">
        <v>15</v>
      </c>
      <c r="AX72" s="112">
        <v>15</v>
      </c>
      <c r="AY72" s="112">
        <v>15</v>
      </c>
      <c r="AZ72" s="112">
        <v>15</v>
      </c>
      <c r="BA72" s="112">
        <v>15</v>
      </c>
      <c r="BB72" s="112">
        <v>15</v>
      </c>
      <c r="BC72" s="112">
        <v>15</v>
      </c>
      <c r="BD72" s="111">
        <v>14</v>
      </c>
      <c r="BE72" s="111">
        <v>14</v>
      </c>
      <c r="BF72" s="111">
        <v>14</v>
      </c>
      <c r="BG72" s="111">
        <v>14</v>
      </c>
      <c r="BH72" s="111">
        <v>14</v>
      </c>
      <c r="BI72" s="111">
        <v>14</v>
      </c>
      <c r="BJ72" s="112">
        <v>14</v>
      </c>
      <c r="BK72" s="112">
        <v>14</v>
      </c>
      <c r="BL72" s="112">
        <v>14</v>
      </c>
      <c r="BM72" s="112">
        <v>14</v>
      </c>
      <c r="BN72" s="112">
        <v>14</v>
      </c>
      <c r="BO72" s="112">
        <v>14</v>
      </c>
      <c r="BP72" s="111">
        <v>13</v>
      </c>
      <c r="BQ72" s="111">
        <v>13</v>
      </c>
      <c r="BR72" s="111">
        <v>13</v>
      </c>
      <c r="BS72" s="111">
        <v>13</v>
      </c>
      <c r="BT72" s="111">
        <v>13</v>
      </c>
      <c r="BU72" s="111">
        <v>13</v>
      </c>
    </row>
    <row r="73" spans="1:73" x14ac:dyDescent="0.25">
      <c r="A73" s="113">
        <v>81</v>
      </c>
      <c r="B73" s="112">
        <v>20</v>
      </c>
      <c r="C73" s="112">
        <v>20</v>
      </c>
      <c r="D73" s="112">
        <v>20</v>
      </c>
      <c r="E73" s="112">
        <v>20</v>
      </c>
      <c r="F73" s="112">
        <v>20</v>
      </c>
      <c r="G73" s="112">
        <v>20</v>
      </c>
      <c r="H73" s="111">
        <v>20</v>
      </c>
      <c r="I73" s="135">
        <v>20</v>
      </c>
      <c r="J73" s="111">
        <v>20</v>
      </c>
      <c r="K73" s="136">
        <v>20</v>
      </c>
      <c r="L73" s="111">
        <v>20</v>
      </c>
      <c r="M73" s="111">
        <v>20</v>
      </c>
      <c r="N73" s="112">
        <v>20</v>
      </c>
      <c r="O73" s="112">
        <v>20</v>
      </c>
      <c r="P73" s="112">
        <v>20</v>
      </c>
      <c r="Q73" s="112">
        <v>20</v>
      </c>
      <c r="R73" s="112">
        <v>20</v>
      </c>
      <c r="S73" s="112">
        <v>20</v>
      </c>
      <c r="T73" s="111">
        <v>19</v>
      </c>
      <c r="U73" s="111">
        <v>19</v>
      </c>
      <c r="V73" s="111">
        <v>19</v>
      </c>
      <c r="W73" s="111">
        <v>19</v>
      </c>
      <c r="X73" s="111">
        <v>19</v>
      </c>
      <c r="Y73" s="111">
        <v>19</v>
      </c>
      <c r="Z73" s="112">
        <v>19</v>
      </c>
      <c r="AA73" s="112">
        <v>19</v>
      </c>
      <c r="AB73" s="112">
        <v>19</v>
      </c>
      <c r="AC73" s="112">
        <v>19</v>
      </c>
      <c r="AD73" s="112">
        <v>19</v>
      </c>
      <c r="AE73" s="112">
        <v>19</v>
      </c>
      <c r="AF73" s="111">
        <v>18</v>
      </c>
      <c r="AG73" s="111">
        <v>18</v>
      </c>
      <c r="AH73" s="111">
        <v>18</v>
      </c>
      <c r="AI73" s="111">
        <v>18</v>
      </c>
      <c r="AJ73" s="111">
        <v>18</v>
      </c>
      <c r="AK73" s="111">
        <v>18</v>
      </c>
      <c r="AL73" s="112">
        <v>18</v>
      </c>
      <c r="AM73" s="112">
        <v>18</v>
      </c>
      <c r="AN73" s="112">
        <v>17</v>
      </c>
      <c r="AO73" s="112">
        <v>17</v>
      </c>
      <c r="AP73" s="112">
        <v>17</v>
      </c>
      <c r="AQ73" s="112">
        <v>17</v>
      </c>
      <c r="AR73" s="111">
        <v>16</v>
      </c>
      <c r="AS73" s="111">
        <v>16</v>
      </c>
      <c r="AT73" s="111">
        <v>16</v>
      </c>
      <c r="AU73" s="111">
        <v>16</v>
      </c>
      <c r="AV73" s="111">
        <v>15</v>
      </c>
      <c r="AW73" s="111">
        <v>15</v>
      </c>
      <c r="AX73" s="112">
        <v>15</v>
      </c>
      <c r="AY73" s="112">
        <v>15</v>
      </c>
      <c r="AZ73" s="112">
        <v>15</v>
      </c>
      <c r="BA73" s="112">
        <v>15</v>
      </c>
      <c r="BB73" s="112">
        <v>15</v>
      </c>
      <c r="BC73" s="112">
        <v>15</v>
      </c>
      <c r="BD73" s="111">
        <v>15</v>
      </c>
      <c r="BE73" s="111">
        <v>15</v>
      </c>
      <c r="BF73" s="111">
        <v>15</v>
      </c>
      <c r="BG73" s="111">
        <v>15</v>
      </c>
      <c r="BH73" s="111">
        <v>15</v>
      </c>
      <c r="BI73" s="111">
        <v>15</v>
      </c>
      <c r="BJ73" s="112">
        <v>14</v>
      </c>
      <c r="BK73" s="112">
        <v>14</v>
      </c>
      <c r="BL73" s="112">
        <v>14</v>
      </c>
      <c r="BM73" s="112">
        <v>14</v>
      </c>
      <c r="BN73" s="112">
        <v>14</v>
      </c>
      <c r="BO73" s="112">
        <v>14</v>
      </c>
      <c r="BP73" s="111">
        <v>13</v>
      </c>
      <c r="BQ73" s="111">
        <v>13</v>
      </c>
      <c r="BR73" s="111">
        <v>13</v>
      </c>
      <c r="BS73" s="111">
        <v>13</v>
      </c>
      <c r="BT73" s="111">
        <v>13</v>
      </c>
      <c r="BU73" s="111">
        <v>13</v>
      </c>
    </row>
    <row r="74" spans="1:73" x14ac:dyDescent="0.25">
      <c r="A74" s="113">
        <v>82</v>
      </c>
      <c r="B74" s="112">
        <v>20</v>
      </c>
      <c r="C74" s="112">
        <v>20</v>
      </c>
      <c r="D74" s="112">
        <v>20</v>
      </c>
      <c r="E74" s="112">
        <v>20</v>
      </c>
      <c r="F74" s="112">
        <v>20</v>
      </c>
      <c r="G74" s="112">
        <v>20</v>
      </c>
      <c r="H74" s="111">
        <v>20</v>
      </c>
      <c r="I74" s="135">
        <v>20</v>
      </c>
      <c r="J74" s="111">
        <v>20</v>
      </c>
      <c r="K74" s="136">
        <v>20</v>
      </c>
      <c r="L74" s="111">
        <v>20</v>
      </c>
      <c r="M74" s="111">
        <v>20</v>
      </c>
      <c r="N74" s="112">
        <v>20</v>
      </c>
      <c r="O74" s="112">
        <v>20</v>
      </c>
      <c r="P74" s="112">
        <v>20</v>
      </c>
      <c r="Q74" s="112">
        <v>20</v>
      </c>
      <c r="R74" s="112">
        <v>20</v>
      </c>
      <c r="S74" s="112">
        <v>20</v>
      </c>
      <c r="T74" s="116">
        <v>20</v>
      </c>
      <c r="U74" s="116">
        <v>20</v>
      </c>
      <c r="V74" s="116">
        <v>20</v>
      </c>
      <c r="W74" s="116">
        <v>20</v>
      </c>
      <c r="X74" s="116">
        <v>20</v>
      </c>
      <c r="Y74" s="116">
        <v>20</v>
      </c>
      <c r="Z74" s="112">
        <v>19</v>
      </c>
      <c r="AA74" s="112">
        <v>19</v>
      </c>
      <c r="AB74" s="112">
        <v>19</v>
      </c>
      <c r="AC74" s="112">
        <v>19</v>
      </c>
      <c r="AD74" s="112">
        <v>19</v>
      </c>
      <c r="AE74" s="112">
        <v>19</v>
      </c>
      <c r="AF74" s="111">
        <v>19</v>
      </c>
      <c r="AG74" s="111">
        <v>19</v>
      </c>
      <c r="AH74" s="111">
        <v>19</v>
      </c>
      <c r="AI74" s="111">
        <v>19</v>
      </c>
      <c r="AJ74" s="111">
        <v>19</v>
      </c>
      <c r="AK74" s="111">
        <v>19</v>
      </c>
      <c r="AL74" s="112">
        <v>18</v>
      </c>
      <c r="AM74" s="112">
        <v>18</v>
      </c>
      <c r="AN74" s="112">
        <v>18</v>
      </c>
      <c r="AO74" s="112">
        <v>18</v>
      </c>
      <c r="AP74" s="112">
        <v>17</v>
      </c>
      <c r="AQ74" s="112">
        <v>17</v>
      </c>
      <c r="AR74" s="111">
        <v>17</v>
      </c>
      <c r="AS74" s="111">
        <v>17</v>
      </c>
      <c r="AT74" s="111">
        <v>16</v>
      </c>
      <c r="AU74" s="111">
        <v>16</v>
      </c>
      <c r="AV74" s="111">
        <v>16</v>
      </c>
      <c r="AW74" s="111">
        <v>16</v>
      </c>
      <c r="AX74" s="112">
        <v>15</v>
      </c>
      <c r="AY74" s="112">
        <v>15</v>
      </c>
      <c r="AZ74" s="112">
        <v>15</v>
      </c>
      <c r="BA74" s="112">
        <v>15</v>
      </c>
      <c r="BB74" s="112">
        <v>15</v>
      </c>
      <c r="BC74" s="112">
        <v>15</v>
      </c>
      <c r="BD74" s="111">
        <v>15</v>
      </c>
      <c r="BE74" s="111">
        <v>15</v>
      </c>
      <c r="BF74" s="111">
        <v>15</v>
      </c>
      <c r="BG74" s="111">
        <v>15</v>
      </c>
      <c r="BH74" s="111">
        <v>15</v>
      </c>
      <c r="BI74" s="111">
        <v>15</v>
      </c>
      <c r="BJ74" s="112">
        <v>14</v>
      </c>
      <c r="BK74" s="112">
        <v>14</v>
      </c>
      <c r="BL74" s="112">
        <v>14</v>
      </c>
      <c r="BM74" s="112">
        <v>14</v>
      </c>
      <c r="BN74" s="112">
        <v>14</v>
      </c>
      <c r="BO74" s="112">
        <v>14</v>
      </c>
      <c r="BP74" s="111">
        <v>14</v>
      </c>
      <c r="BQ74" s="111">
        <v>14</v>
      </c>
      <c r="BR74" s="111">
        <v>14</v>
      </c>
      <c r="BS74" s="111">
        <v>14</v>
      </c>
      <c r="BT74" s="111">
        <v>14</v>
      </c>
      <c r="BU74" s="111">
        <v>14</v>
      </c>
    </row>
    <row r="75" spans="1:73" x14ac:dyDescent="0.25">
      <c r="A75" s="113">
        <v>83</v>
      </c>
      <c r="B75" s="112">
        <v>20</v>
      </c>
      <c r="C75" s="112">
        <v>20</v>
      </c>
      <c r="D75" s="112">
        <v>20</v>
      </c>
      <c r="E75" s="112">
        <v>20</v>
      </c>
      <c r="F75" s="112">
        <v>20</v>
      </c>
      <c r="G75" s="112">
        <v>20</v>
      </c>
      <c r="H75" s="111">
        <v>20</v>
      </c>
      <c r="I75" s="135">
        <v>20</v>
      </c>
      <c r="J75" s="111">
        <v>20</v>
      </c>
      <c r="K75" s="136">
        <v>20</v>
      </c>
      <c r="L75" s="111">
        <v>20</v>
      </c>
      <c r="M75" s="111">
        <v>20</v>
      </c>
      <c r="N75" s="112">
        <v>20</v>
      </c>
      <c r="O75" s="112">
        <v>20</v>
      </c>
      <c r="P75" s="112">
        <v>20</v>
      </c>
      <c r="Q75" s="112">
        <v>20</v>
      </c>
      <c r="R75" s="112">
        <v>20</v>
      </c>
      <c r="S75" s="112">
        <v>20</v>
      </c>
      <c r="T75" s="111">
        <v>20</v>
      </c>
      <c r="U75" s="111">
        <v>20</v>
      </c>
      <c r="V75" s="111">
        <v>20</v>
      </c>
      <c r="W75" s="111">
        <v>20</v>
      </c>
      <c r="X75" s="111">
        <v>20</v>
      </c>
      <c r="Y75" s="111">
        <v>20</v>
      </c>
      <c r="Z75" s="112">
        <v>19</v>
      </c>
      <c r="AA75" s="112">
        <v>19</v>
      </c>
      <c r="AB75" s="112">
        <v>19</v>
      </c>
      <c r="AC75" s="112">
        <v>19</v>
      </c>
      <c r="AD75" s="112">
        <v>19</v>
      </c>
      <c r="AE75" s="112">
        <v>19</v>
      </c>
      <c r="AF75" s="111">
        <v>19</v>
      </c>
      <c r="AG75" s="111">
        <v>19</v>
      </c>
      <c r="AH75" s="111">
        <v>19</v>
      </c>
      <c r="AI75" s="111">
        <v>19</v>
      </c>
      <c r="AJ75" s="111">
        <v>19</v>
      </c>
      <c r="AK75" s="111">
        <v>19</v>
      </c>
      <c r="AL75" s="112">
        <v>18</v>
      </c>
      <c r="AM75" s="112">
        <v>18</v>
      </c>
      <c r="AN75" s="112">
        <v>18</v>
      </c>
      <c r="AO75" s="112">
        <v>18</v>
      </c>
      <c r="AP75" s="112">
        <v>17</v>
      </c>
      <c r="AQ75" s="112">
        <v>17</v>
      </c>
      <c r="AR75" s="111">
        <v>17</v>
      </c>
      <c r="AS75" s="111">
        <v>17</v>
      </c>
      <c r="AT75" s="111">
        <v>16</v>
      </c>
      <c r="AU75" s="111">
        <v>16</v>
      </c>
      <c r="AV75" s="111">
        <v>16</v>
      </c>
      <c r="AW75" s="111">
        <v>16</v>
      </c>
      <c r="AX75" s="112">
        <v>16</v>
      </c>
      <c r="AY75" s="112">
        <v>16</v>
      </c>
      <c r="AZ75" s="112">
        <v>16</v>
      </c>
      <c r="BA75" s="112">
        <v>16</v>
      </c>
      <c r="BB75" s="112">
        <v>16</v>
      </c>
      <c r="BC75" s="112">
        <v>16</v>
      </c>
      <c r="BD75" s="111">
        <v>15</v>
      </c>
      <c r="BE75" s="111">
        <v>15</v>
      </c>
      <c r="BF75" s="111">
        <v>15</v>
      </c>
      <c r="BG75" s="111">
        <v>15</v>
      </c>
      <c r="BH75" s="111">
        <v>15</v>
      </c>
      <c r="BI75" s="111">
        <v>15</v>
      </c>
      <c r="BJ75" s="112">
        <v>14</v>
      </c>
      <c r="BK75" s="112">
        <v>14</v>
      </c>
      <c r="BL75" s="112">
        <v>14</v>
      </c>
      <c r="BM75" s="112">
        <v>14</v>
      </c>
      <c r="BN75" s="112">
        <v>14</v>
      </c>
      <c r="BO75" s="112">
        <v>14</v>
      </c>
      <c r="BP75" s="111">
        <v>14</v>
      </c>
      <c r="BQ75" s="111">
        <v>14</v>
      </c>
      <c r="BR75" s="111">
        <v>14</v>
      </c>
      <c r="BS75" s="111">
        <v>14</v>
      </c>
      <c r="BT75" s="111">
        <v>14</v>
      </c>
      <c r="BU75" s="111">
        <v>14</v>
      </c>
    </row>
    <row r="76" spans="1:73" x14ac:dyDescent="0.25">
      <c r="A76" s="113">
        <v>84</v>
      </c>
      <c r="B76" s="112">
        <v>20</v>
      </c>
      <c r="C76" s="112">
        <v>20</v>
      </c>
      <c r="D76" s="112">
        <v>20</v>
      </c>
      <c r="E76" s="112">
        <v>20</v>
      </c>
      <c r="F76" s="112">
        <v>20</v>
      </c>
      <c r="G76" s="112">
        <v>20</v>
      </c>
      <c r="H76" s="111">
        <v>20</v>
      </c>
      <c r="I76" s="135">
        <v>20</v>
      </c>
      <c r="J76" s="111">
        <v>20</v>
      </c>
      <c r="K76" s="136">
        <v>20</v>
      </c>
      <c r="L76" s="111">
        <v>20</v>
      </c>
      <c r="M76" s="111">
        <v>20</v>
      </c>
      <c r="N76" s="112">
        <v>20</v>
      </c>
      <c r="O76" s="112">
        <v>20</v>
      </c>
      <c r="P76" s="112">
        <v>20</v>
      </c>
      <c r="Q76" s="112">
        <v>20</v>
      </c>
      <c r="R76" s="112">
        <v>20</v>
      </c>
      <c r="S76" s="112">
        <v>20</v>
      </c>
      <c r="T76" s="111">
        <v>20</v>
      </c>
      <c r="U76" s="111">
        <v>20</v>
      </c>
      <c r="V76" s="111">
        <v>20</v>
      </c>
      <c r="W76" s="111">
        <v>20</v>
      </c>
      <c r="X76" s="111">
        <v>20</v>
      </c>
      <c r="Y76" s="111">
        <v>20</v>
      </c>
      <c r="Z76" s="112">
        <v>19</v>
      </c>
      <c r="AA76" s="112">
        <v>19</v>
      </c>
      <c r="AB76" s="112">
        <v>19</v>
      </c>
      <c r="AC76" s="112">
        <v>19</v>
      </c>
      <c r="AD76" s="112">
        <v>19</v>
      </c>
      <c r="AE76" s="112">
        <v>19</v>
      </c>
      <c r="AF76" s="111">
        <v>19</v>
      </c>
      <c r="AG76" s="111">
        <v>19</v>
      </c>
      <c r="AH76" s="111">
        <v>19</v>
      </c>
      <c r="AI76" s="111">
        <v>19</v>
      </c>
      <c r="AJ76" s="111">
        <v>19</v>
      </c>
      <c r="AK76" s="111">
        <v>19</v>
      </c>
      <c r="AL76" s="112">
        <v>19</v>
      </c>
      <c r="AM76" s="112">
        <v>19</v>
      </c>
      <c r="AN76" s="112">
        <v>18</v>
      </c>
      <c r="AO76" s="112">
        <v>18</v>
      </c>
      <c r="AP76" s="112">
        <v>18</v>
      </c>
      <c r="AQ76" s="112">
        <v>18</v>
      </c>
      <c r="AR76" s="111">
        <v>17</v>
      </c>
      <c r="AS76" s="111">
        <v>17</v>
      </c>
      <c r="AT76" s="111">
        <v>17</v>
      </c>
      <c r="AU76" s="111">
        <v>17</v>
      </c>
      <c r="AV76" s="111">
        <v>16</v>
      </c>
      <c r="AW76" s="111">
        <v>16</v>
      </c>
      <c r="AX76" s="112">
        <v>16</v>
      </c>
      <c r="AY76" s="112">
        <v>16</v>
      </c>
      <c r="AZ76" s="112">
        <v>16</v>
      </c>
      <c r="BA76" s="112">
        <v>16</v>
      </c>
      <c r="BB76" s="112">
        <v>16</v>
      </c>
      <c r="BC76" s="112">
        <v>16</v>
      </c>
      <c r="BD76" s="111">
        <v>15</v>
      </c>
      <c r="BE76" s="111">
        <v>15</v>
      </c>
      <c r="BF76" s="111">
        <v>15</v>
      </c>
      <c r="BG76" s="111">
        <v>15</v>
      </c>
      <c r="BH76" s="111">
        <v>15</v>
      </c>
      <c r="BI76" s="111">
        <v>15</v>
      </c>
      <c r="BJ76" s="112">
        <v>15</v>
      </c>
      <c r="BK76" s="112">
        <v>15</v>
      </c>
      <c r="BL76" s="112">
        <v>15</v>
      </c>
      <c r="BM76" s="112">
        <v>15</v>
      </c>
      <c r="BN76" s="112">
        <v>15</v>
      </c>
      <c r="BO76" s="112">
        <v>15</v>
      </c>
      <c r="BP76" s="111">
        <v>14</v>
      </c>
      <c r="BQ76" s="111">
        <v>14</v>
      </c>
      <c r="BR76" s="111">
        <v>14</v>
      </c>
      <c r="BS76" s="111">
        <v>14</v>
      </c>
      <c r="BT76" s="111">
        <v>14</v>
      </c>
      <c r="BU76" s="111">
        <v>14</v>
      </c>
    </row>
    <row r="77" spans="1:73" x14ac:dyDescent="0.25">
      <c r="A77" s="113">
        <v>85</v>
      </c>
      <c r="B77" s="112">
        <v>20</v>
      </c>
      <c r="C77" s="112">
        <v>20</v>
      </c>
      <c r="D77" s="112">
        <v>20</v>
      </c>
      <c r="E77" s="112">
        <v>20</v>
      </c>
      <c r="F77" s="112">
        <v>20</v>
      </c>
      <c r="G77" s="112">
        <v>20</v>
      </c>
      <c r="H77" s="111">
        <v>20</v>
      </c>
      <c r="I77" s="135">
        <v>20</v>
      </c>
      <c r="J77" s="111">
        <v>20</v>
      </c>
      <c r="K77" s="136">
        <v>20</v>
      </c>
      <c r="L77" s="111">
        <v>20</v>
      </c>
      <c r="M77" s="111">
        <v>20</v>
      </c>
      <c r="N77" s="112">
        <v>20</v>
      </c>
      <c r="O77" s="112">
        <v>20</v>
      </c>
      <c r="P77" s="112">
        <v>20</v>
      </c>
      <c r="Q77" s="112">
        <v>20</v>
      </c>
      <c r="R77" s="112">
        <v>20</v>
      </c>
      <c r="S77" s="112">
        <v>20</v>
      </c>
      <c r="T77" s="111">
        <v>20</v>
      </c>
      <c r="U77" s="111">
        <v>20</v>
      </c>
      <c r="V77" s="111">
        <v>20</v>
      </c>
      <c r="W77" s="111">
        <v>20</v>
      </c>
      <c r="X77" s="111">
        <v>20</v>
      </c>
      <c r="Y77" s="111">
        <v>20</v>
      </c>
      <c r="Z77" s="117">
        <v>20</v>
      </c>
      <c r="AA77" s="117">
        <v>20</v>
      </c>
      <c r="AB77" s="117">
        <v>20</v>
      </c>
      <c r="AC77" s="117">
        <v>20</v>
      </c>
      <c r="AD77" s="117">
        <v>20</v>
      </c>
      <c r="AE77" s="117">
        <v>20</v>
      </c>
      <c r="AF77" s="111">
        <v>19</v>
      </c>
      <c r="AG77" s="111">
        <v>19</v>
      </c>
      <c r="AH77" s="111">
        <v>19</v>
      </c>
      <c r="AI77" s="111">
        <v>19</v>
      </c>
      <c r="AJ77" s="111">
        <v>19</v>
      </c>
      <c r="AK77" s="111">
        <v>19</v>
      </c>
      <c r="AL77" s="112">
        <v>19</v>
      </c>
      <c r="AM77" s="112">
        <v>19</v>
      </c>
      <c r="AN77" s="112">
        <v>18</v>
      </c>
      <c r="AO77" s="112">
        <v>18</v>
      </c>
      <c r="AP77" s="112">
        <v>18</v>
      </c>
      <c r="AQ77" s="112">
        <v>18</v>
      </c>
      <c r="AR77" s="111">
        <v>17</v>
      </c>
      <c r="AS77" s="111">
        <v>17</v>
      </c>
      <c r="AT77" s="111">
        <v>17</v>
      </c>
      <c r="AU77" s="111">
        <v>17</v>
      </c>
      <c r="AV77" s="111">
        <v>16</v>
      </c>
      <c r="AW77" s="111">
        <v>16</v>
      </c>
      <c r="AX77" s="112">
        <v>16</v>
      </c>
      <c r="AY77" s="112">
        <v>16</v>
      </c>
      <c r="AZ77" s="112">
        <v>16</v>
      </c>
      <c r="BA77" s="112">
        <v>16</v>
      </c>
      <c r="BB77" s="112">
        <v>16</v>
      </c>
      <c r="BC77" s="112">
        <v>16</v>
      </c>
      <c r="BD77" s="111">
        <v>16</v>
      </c>
      <c r="BE77" s="111">
        <v>16</v>
      </c>
      <c r="BF77" s="111">
        <v>16</v>
      </c>
      <c r="BG77" s="111">
        <v>16</v>
      </c>
      <c r="BH77" s="111">
        <v>16</v>
      </c>
      <c r="BI77" s="111">
        <v>16</v>
      </c>
      <c r="BJ77" s="112">
        <v>15</v>
      </c>
      <c r="BK77" s="112">
        <v>15</v>
      </c>
      <c r="BL77" s="112">
        <v>15</v>
      </c>
      <c r="BM77" s="112">
        <v>15</v>
      </c>
      <c r="BN77" s="112">
        <v>15</v>
      </c>
      <c r="BO77" s="112">
        <v>15</v>
      </c>
      <c r="BP77" s="111">
        <v>14</v>
      </c>
      <c r="BQ77" s="111">
        <v>14</v>
      </c>
      <c r="BR77" s="111">
        <v>14</v>
      </c>
      <c r="BS77" s="111">
        <v>14</v>
      </c>
      <c r="BT77" s="111">
        <v>14</v>
      </c>
      <c r="BU77" s="111">
        <v>14</v>
      </c>
    </row>
    <row r="78" spans="1:73" x14ac:dyDescent="0.25">
      <c r="A78" s="113">
        <v>86</v>
      </c>
      <c r="B78" s="112">
        <v>20</v>
      </c>
      <c r="C78" s="112">
        <v>20</v>
      </c>
      <c r="D78" s="112">
        <v>20</v>
      </c>
      <c r="E78" s="112">
        <v>20</v>
      </c>
      <c r="F78" s="112">
        <v>20</v>
      </c>
      <c r="G78" s="112">
        <v>20</v>
      </c>
      <c r="H78" s="111">
        <v>20</v>
      </c>
      <c r="I78" s="135">
        <v>20</v>
      </c>
      <c r="J78" s="111">
        <v>20</v>
      </c>
      <c r="K78" s="136">
        <v>20</v>
      </c>
      <c r="L78" s="111">
        <v>20</v>
      </c>
      <c r="M78" s="111">
        <v>20</v>
      </c>
      <c r="N78" s="112">
        <v>20</v>
      </c>
      <c r="O78" s="112">
        <v>20</v>
      </c>
      <c r="P78" s="112">
        <v>20</v>
      </c>
      <c r="Q78" s="112">
        <v>20</v>
      </c>
      <c r="R78" s="112">
        <v>20</v>
      </c>
      <c r="S78" s="112">
        <v>20</v>
      </c>
      <c r="T78" s="111">
        <v>20</v>
      </c>
      <c r="U78" s="111">
        <v>20</v>
      </c>
      <c r="V78" s="111">
        <v>20</v>
      </c>
      <c r="W78" s="111">
        <v>20</v>
      </c>
      <c r="X78" s="111">
        <v>20</v>
      </c>
      <c r="Y78" s="111">
        <v>20</v>
      </c>
      <c r="Z78" s="112">
        <v>20</v>
      </c>
      <c r="AA78" s="112">
        <v>20</v>
      </c>
      <c r="AB78" s="112">
        <v>20</v>
      </c>
      <c r="AC78" s="112">
        <v>20</v>
      </c>
      <c r="AD78" s="112">
        <v>20</v>
      </c>
      <c r="AE78" s="112">
        <v>20</v>
      </c>
      <c r="AF78" s="111">
        <v>19</v>
      </c>
      <c r="AG78" s="111">
        <v>19</v>
      </c>
      <c r="AH78" s="111">
        <v>19</v>
      </c>
      <c r="AI78" s="111">
        <v>19</v>
      </c>
      <c r="AJ78" s="111">
        <v>19</v>
      </c>
      <c r="AK78" s="111">
        <v>19</v>
      </c>
      <c r="AL78" s="112">
        <v>19</v>
      </c>
      <c r="AM78" s="112">
        <v>19</v>
      </c>
      <c r="AN78" s="112">
        <v>19</v>
      </c>
      <c r="AO78" s="112">
        <v>19</v>
      </c>
      <c r="AP78" s="112">
        <v>18</v>
      </c>
      <c r="AQ78" s="112">
        <v>18</v>
      </c>
      <c r="AR78" s="111">
        <v>18</v>
      </c>
      <c r="AS78" s="111">
        <v>18</v>
      </c>
      <c r="AT78" s="111">
        <v>17</v>
      </c>
      <c r="AU78" s="111">
        <v>17</v>
      </c>
      <c r="AV78" s="111">
        <v>17</v>
      </c>
      <c r="AW78" s="111">
        <v>17</v>
      </c>
      <c r="AX78" s="112">
        <v>16</v>
      </c>
      <c r="AY78" s="112">
        <v>16</v>
      </c>
      <c r="AZ78" s="112">
        <v>16</v>
      </c>
      <c r="BA78" s="112">
        <v>16</v>
      </c>
      <c r="BB78" s="112">
        <v>16</v>
      </c>
      <c r="BC78" s="112">
        <v>16</v>
      </c>
      <c r="BD78" s="111">
        <v>16</v>
      </c>
      <c r="BE78" s="111">
        <v>16</v>
      </c>
      <c r="BF78" s="111">
        <v>16</v>
      </c>
      <c r="BG78" s="111">
        <v>16</v>
      </c>
      <c r="BH78" s="111">
        <v>16</v>
      </c>
      <c r="BI78" s="111">
        <v>16</v>
      </c>
      <c r="BJ78" s="112">
        <v>15</v>
      </c>
      <c r="BK78" s="112">
        <v>15</v>
      </c>
      <c r="BL78" s="112">
        <v>15</v>
      </c>
      <c r="BM78" s="112">
        <v>15</v>
      </c>
      <c r="BN78" s="112">
        <v>15</v>
      </c>
      <c r="BO78" s="112">
        <v>15</v>
      </c>
      <c r="BP78" s="111">
        <v>15</v>
      </c>
      <c r="BQ78" s="111">
        <v>15</v>
      </c>
      <c r="BR78" s="111">
        <v>15</v>
      </c>
      <c r="BS78" s="111">
        <v>15</v>
      </c>
      <c r="BT78" s="111">
        <v>15</v>
      </c>
      <c r="BU78" s="111">
        <v>15</v>
      </c>
    </row>
    <row r="79" spans="1:73" x14ac:dyDescent="0.25">
      <c r="A79" s="113">
        <v>87</v>
      </c>
      <c r="B79" s="112">
        <v>20</v>
      </c>
      <c r="C79" s="112">
        <v>20</v>
      </c>
      <c r="D79" s="112">
        <v>20</v>
      </c>
      <c r="E79" s="112">
        <v>20</v>
      </c>
      <c r="F79" s="112">
        <v>20</v>
      </c>
      <c r="G79" s="112">
        <v>20</v>
      </c>
      <c r="H79" s="111">
        <v>20</v>
      </c>
      <c r="I79" s="135">
        <v>20</v>
      </c>
      <c r="J79" s="111">
        <v>20</v>
      </c>
      <c r="K79" s="136">
        <v>20</v>
      </c>
      <c r="L79" s="111">
        <v>20</v>
      </c>
      <c r="M79" s="111">
        <v>20</v>
      </c>
      <c r="N79" s="112">
        <v>20</v>
      </c>
      <c r="O79" s="112">
        <v>20</v>
      </c>
      <c r="P79" s="112">
        <v>20</v>
      </c>
      <c r="Q79" s="112">
        <v>20</v>
      </c>
      <c r="R79" s="112">
        <v>20</v>
      </c>
      <c r="S79" s="112">
        <v>20</v>
      </c>
      <c r="T79" s="111">
        <v>20</v>
      </c>
      <c r="U79" s="111">
        <v>20</v>
      </c>
      <c r="V79" s="111">
        <v>20</v>
      </c>
      <c r="W79" s="111">
        <v>20</v>
      </c>
      <c r="X79" s="111">
        <v>20</v>
      </c>
      <c r="Y79" s="111">
        <v>20</v>
      </c>
      <c r="Z79" s="112">
        <v>20</v>
      </c>
      <c r="AA79" s="112">
        <v>20</v>
      </c>
      <c r="AB79" s="112">
        <v>20</v>
      </c>
      <c r="AC79" s="112">
        <v>20</v>
      </c>
      <c r="AD79" s="112">
        <v>20</v>
      </c>
      <c r="AE79" s="112">
        <v>20</v>
      </c>
      <c r="AF79" s="116">
        <v>20</v>
      </c>
      <c r="AG79" s="116">
        <v>20</v>
      </c>
      <c r="AH79" s="116">
        <v>20</v>
      </c>
      <c r="AI79" s="116">
        <v>20</v>
      </c>
      <c r="AJ79" s="116">
        <v>20</v>
      </c>
      <c r="AK79" s="116">
        <v>20</v>
      </c>
      <c r="AL79" s="112">
        <v>19</v>
      </c>
      <c r="AM79" s="112">
        <v>19</v>
      </c>
      <c r="AN79" s="112">
        <v>19</v>
      </c>
      <c r="AO79" s="112">
        <v>19</v>
      </c>
      <c r="AP79" s="112">
        <v>18</v>
      </c>
      <c r="AQ79" s="112">
        <v>18</v>
      </c>
      <c r="AR79" s="111">
        <v>18</v>
      </c>
      <c r="AS79" s="111">
        <v>18</v>
      </c>
      <c r="AT79" s="111">
        <v>17</v>
      </c>
      <c r="AU79" s="111">
        <v>17</v>
      </c>
      <c r="AV79" s="111">
        <v>17</v>
      </c>
      <c r="AW79" s="111">
        <v>17</v>
      </c>
      <c r="AX79" s="112">
        <v>17</v>
      </c>
      <c r="AY79" s="112">
        <v>17</v>
      </c>
      <c r="AZ79" s="112">
        <v>17</v>
      </c>
      <c r="BA79" s="112">
        <v>17</v>
      </c>
      <c r="BB79" s="112">
        <v>17</v>
      </c>
      <c r="BC79" s="112">
        <v>17</v>
      </c>
      <c r="BD79" s="111">
        <v>16</v>
      </c>
      <c r="BE79" s="111">
        <v>16</v>
      </c>
      <c r="BF79" s="111">
        <v>16</v>
      </c>
      <c r="BG79" s="111">
        <v>16</v>
      </c>
      <c r="BH79" s="111">
        <v>16</v>
      </c>
      <c r="BI79" s="111">
        <v>16</v>
      </c>
      <c r="BJ79" s="112">
        <v>15</v>
      </c>
      <c r="BK79" s="112">
        <v>15</v>
      </c>
      <c r="BL79" s="112">
        <v>15</v>
      </c>
      <c r="BM79" s="112">
        <v>15</v>
      </c>
      <c r="BN79" s="112">
        <v>15</v>
      </c>
      <c r="BO79" s="112">
        <v>15</v>
      </c>
      <c r="BP79" s="111">
        <v>15</v>
      </c>
      <c r="BQ79" s="111">
        <v>15</v>
      </c>
      <c r="BR79" s="111">
        <v>15</v>
      </c>
      <c r="BS79" s="111">
        <v>15</v>
      </c>
      <c r="BT79" s="111">
        <v>15</v>
      </c>
      <c r="BU79" s="111">
        <v>15</v>
      </c>
    </row>
    <row r="80" spans="1:73" x14ac:dyDescent="0.25">
      <c r="A80" s="113">
        <v>88</v>
      </c>
      <c r="B80" s="112">
        <v>20</v>
      </c>
      <c r="C80" s="112">
        <v>20</v>
      </c>
      <c r="D80" s="112">
        <v>20</v>
      </c>
      <c r="E80" s="112">
        <v>20</v>
      </c>
      <c r="F80" s="112">
        <v>20</v>
      </c>
      <c r="G80" s="112">
        <v>20</v>
      </c>
      <c r="H80" s="111">
        <v>20</v>
      </c>
      <c r="I80" s="135">
        <v>20</v>
      </c>
      <c r="J80" s="111">
        <v>20</v>
      </c>
      <c r="K80" s="136">
        <v>20</v>
      </c>
      <c r="L80" s="111">
        <v>20</v>
      </c>
      <c r="M80" s="111">
        <v>20</v>
      </c>
      <c r="N80" s="112">
        <v>20</v>
      </c>
      <c r="O80" s="112">
        <v>20</v>
      </c>
      <c r="P80" s="112">
        <v>20</v>
      </c>
      <c r="Q80" s="112">
        <v>20</v>
      </c>
      <c r="R80" s="112">
        <v>20</v>
      </c>
      <c r="S80" s="112">
        <v>20</v>
      </c>
      <c r="T80" s="111">
        <v>20</v>
      </c>
      <c r="U80" s="111">
        <v>20</v>
      </c>
      <c r="V80" s="111">
        <v>20</v>
      </c>
      <c r="W80" s="111">
        <v>20</v>
      </c>
      <c r="X80" s="111">
        <v>20</v>
      </c>
      <c r="Y80" s="111">
        <v>20</v>
      </c>
      <c r="Z80" s="112">
        <v>20</v>
      </c>
      <c r="AA80" s="112">
        <v>20</v>
      </c>
      <c r="AB80" s="112">
        <v>20</v>
      </c>
      <c r="AC80" s="112">
        <v>20</v>
      </c>
      <c r="AD80" s="112">
        <v>20</v>
      </c>
      <c r="AE80" s="112">
        <v>20</v>
      </c>
      <c r="AF80" s="111">
        <v>20</v>
      </c>
      <c r="AG80" s="111">
        <v>20</v>
      </c>
      <c r="AH80" s="111">
        <v>20</v>
      </c>
      <c r="AI80" s="111">
        <v>20</v>
      </c>
      <c r="AJ80" s="111">
        <v>20</v>
      </c>
      <c r="AK80" s="111">
        <v>20</v>
      </c>
      <c r="AL80" s="112">
        <v>19</v>
      </c>
      <c r="AM80" s="112">
        <v>19</v>
      </c>
      <c r="AN80" s="112">
        <v>19</v>
      </c>
      <c r="AO80" s="112">
        <v>19</v>
      </c>
      <c r="AP80" s="112">
        <v>19</v>
      </c>
      <c r="AQ80" s="112">
        <v>19</v>
      </c>
      <c r="AR80" s="111">
        <v>18</v>
      </c>
      <c r="AS80" s="111">
        <v>18</v>
      </c>
      <c r="AT80" s="111">
        <v>18</v>
      </c>
      <c r="AU80" s="111">
        <v>18</v>
      </c>
      <c r="AV80" s="111">
        <v>17</v>
      </c>
      <c r="AW80" s="111">
        <v>17</v>
      </c>
      <c r="AX80" s="112">
        <v>17</v>
      </c>
      <c r="AY80" s="112">
        <v>17</v>
      </c>
      <c r="AZ80" s="112">
        <v>17</v>
      </c>
      <c r="BA80" s="112">
        <v>17</v>
      </c>
      <c r="BB80" s="112">
        <v>17</v>
      </c>
      <c r="BC80" s="112">
        <v>17</v>
      </c>
      <c r="BD80" s="111">
        <v>16</v>
      </c>
      <c r="BE80" s="111">
        <v>16</v>
      </c>
      <c r="BF80" s="111">
        <v>16</v>
      </c>
      <c r="BG80" s="111">
        <v>16</v>
      </c>
      <c r="BH80" s="111">
        <v>16</v>
      </c>
      <c r="BI80" s="111">
        <v>16</v>
      </c>
      <c r="BJ80" s="112">
        <v>16</v>
      </c>
      <c r="BK80" s="112">
        <v>16</v>
      </c>
      <c r="BL80" s="112">
        <v>16</v>
      </c>
      <c r="BM80" s="112">
        <v>16</v>
      </c>
      <c r="BN80" s="112">
        <v>16</v>
      </c>
      <c r="BO80" s="112">
        <v>16</v>
      </c>
      <c r="BP80" s="111">
        <v>15</v>
      </c>
      <c r="BQ80" s="111">
        <v>15</v>
      </c>
      <c r="BR80" s="111">
        <v>15</v>
      </c>
      <c r="BS80" s="111">
        <v>15</v>
      </c>
      <c r="BT80" s="111">
        <v>15</v>
      </c>
      <c r="BU80" s="111">
        <v>15</v>
      </c>
    </row>
    <row r="81" spans="1:73" x14ac:dyDescent="0.25">
      <c r="A81" s="113">
        <v>89</v>
      </c>
      <c r="B81" s="112">
        <v>20</v>
      </c>
      <c r="C81" s="112">
        <v>20</v>
      </c>
      <c r="D81" s="112">
        <v>20</v>
      </c>
      <c r="E81" s="112">
        <v>20</v>
      </c>
      <c r="F81" s="112">
        <v>20</v>
      </c>
      <c r="G81" s="112">
        <v>20</v>
      </c>
      <c r="H81" s="111">
        <v>20</v>
      </c>
      <c r="I81" s="135">
        <v>20</v>
      </c>
      <c r="J81" s="111">
        <v>20</v>
      </c>
      <c r="K81" s="136">
        <v>20</v>
      </c>
      <c r="L81" s="111">
        <v>20</v>
      </c>
      <c r="M81" s="111">
        <v>20</v>
      </c>
      <c r="N81" s="112">
        <v>20</v>
      </c>
      <c r="O81" s="112">
        <v>20</v>
      </c>
      <c r="P81" s="112">
        <v>20</v>
      </c>
      <c r="Q81" s="112">
        <v>20</v>
      </c>
      <c r="R81" s="112">
        <v>20</v>
      </c>
      <c r="S81" s="112">
        <v>20</v>
      </c>
      <c r="T81" s="111">
        <v>20</v>
      </c>
      <c r="U81" s="111">
        <v>20</v>
      </c>
      <c r="V81" s="111">
        <v>20</v>
      </c>
      <c r="W81" s="111">
        <v>20</v>
      </c>
      <c r="X81" s="111">
        <v>20</v>
      </c>
      <c r="Y81" s="111">
        <v>20</v>
      </c>
      <c r="Z81" s="112">
        <v>20</v>
      </c>
      <c r="AA81" s="112">
        <v>20</v>
      </c>
      <c r="AB81" s="112">
        <v>20</v>
      </c>
      <c r="AC81" s="112">
        <v>20</v>
      </c>
      <c r="AD81" s="112">
        <v>20</v>
      </c>
      <c r="AE81" s="112">
        <v>20</v>
      </c>
      <c r="AF81" s="111">
        <v>20</v>
      </c>
      <c r="AG81" s="111">
        <v>20</v>
      </c>
      <c r="AH81" s="111">
        <v>20</v>
      </c>
      <c r="AI81" s="111">
        <v>20</v>
      </c>
      <c r="AJ81" s="111">
        <v>20</v>
      </c>
      <c r="AK81" s="111">
        <v>20</v>
      </c>
      <c r="AL81" s="117">
        <v>20</v>
      </c>
      <c r="AM81" s="117">
        <v>20</v>
      </c>
      <c r="AN81" s="112">
        <v>19</v>
      </c>
      <c r="AO81" s="112">
        <v>19</v>
      </c>
      <c r="AP81" s="112">
        <v>19</v>
      </c>
      <c r="AQ81" s="112">
        <v>19</v>
      </c>
      <c r="AR81" s="111">
        <v>18</v>
      </c>
      <c r="AS81" s="111">
        <v>18</v>
      </c>
      <c r="AT81" s="111">
        <v>18</v>
      </c>
      <c r="AU81" s="111">
        <v>18</v>
      </c>
      <c r="AV81" s="111">
        <v>17</v>
      </c>
      <c r="AW81" s="111">
        <v>17</v>
      </c>
      <c r="AX81" s="112">
        <v>17</v>
      </c>
      <c r="AY81" s="112">
        <v>17</v>
      </c>
      <c r="AZ81" s="112">
        <v>17</v>
      </c>
      <c r="BA81" s="112">
        <v>17</v>
      </c>
      <c r="BB81" s="112">
        <v>17</v>
      </c>
      <c r="BC81" s="112">
        <v>17</v>
      </c>
      <c r="BD81" s="111">
        <v>17</v>
      </c>
      <c r="BE81" s="111">
        <v>17</v>
      </c>
      <c r="BF81" s="111">
        <v>17</v>
      </c>
      <c r="BG81" s="111">
        <v>17</v>
      </c>
      <c r="BH81" s="111">
        <v>17</v>
      </c>
      <c r="BI81" s="111">
        <v>17</v>
      </c>
      <c r="BJ81" s="112">
        <v>16</v>
      </c>
      <c r="BK81" s="112">
        <v>16</v>
      </c>
      <c r="BL81" s="112">
        <v>16</v>
      </c>
      <c r="BM81" s="112">
        <v>16</v>
      </c>
      <c r="BN81" s="112">
        <v>16</v>
      </c>
      <c r="BO81" s="112">
        <v>16</v>
      </c>
      <c r="BP81" s="111">
        <v>15</v>
      </c>
      <c r="BQ81" s="111">
        <v>15</v>
      </c>
      <c r="BR81" s="111">
        <v>15</v>
      </c>
      <c r="BS81" s="111">
        <v>15</v>
      </c>
      <c r="BT81" s="111">
        <v>15</v>
      </c>
      <c r="BU81" s="111">
        <v>15</v>
      </c>
    </row>
    <row r="82" spans="1:73" x14ac:dyDescent="0.25">
      <c r="A82" s="113">
        <v>90</v>
      </c>
      <c r="B82" s="112">
        <v>20</v>
      </c>
      <c r="C82" s="112">
        <v>20</v>
      </c>
      <c r="D82" s="112">
        <v>20</v>
      </c>
      <c r="E82" s="112">
        <v>20</v>
      </c>
      <c r="F82" s="112">
        <v>20</v>
      </c>
      <c r="G82" s="112">
        <v>20</v>
      </c>
      <c r="H82" s="111">
        <v>20</v>
      </c>
      <c r="I82" s="135">
        <v>20</v>
      </c>
      <c r="J82" s="111">
        <v>20</v>
      </c>
      <c r="K82" s="136">
        <v>20</v>
      </c>
      <c r="L82" s="111">
        <v>20</v>
      </c>
      <c r="M82" s="111">
        <v>20</v>
      </c>
      <c r="N82" s="112">
        <v>20</v>
      </c>
      <c r="O82" s="112">
        <v>20</v>
      </c>
      <c r="P82" s="112">
        <v>20</v>
      </c>
      <c r="Q82" s="112">
        <v>20</v>
      </c>
      <c r="R82" s="112">
        <v>20</v>
      </c>
      <c r="S82" s="112">
        <v>20</v>
      </c>
      <c r="T82" s="111">
        <v>20</v>
      </c>
      <c r="U82" s="111">
        <v>20</v>
      </c>
      <c r="V82" s="111">
        <v>20</v>
      </c>
      <c r="W82" s="111">
        <v>20</v>
      </c>
      <c r="X82" s="111">
        <v>20</v>
      </c>
      <c r="Y82" s="111">
        <v>20</v>
      </c>
      <c r="Z82" s="112">
        <v>20</v>
      </c>
      <c r="AA82" s="112">
        <v>20</v>
      </c>
      <c r="AB82" s="112">
        <v>20</v>
      </c>
      <c r="AC82" s="112">
        <v>20</v>
      </c>
      <c r="AD82" s="112">
        <v>20</v>
      </c>
      <c r="AE82" s="112">
        <v>20</v>
      </c>
      <c r="AF82" s="111">
        <v>20</v>
      </c>
      <c r="AG82" s="111">
        <v>20</v>
      </c>
      <c r="AH82" s="111">
        <v>20</v>
      </c>
      <c r="AI82" s="111">
        <v>20</v>
      </c>
      <c r="AJ82" s="111">
        <v>20</v>
      </c>
      <c r="AK82" s="111">
        <v>20</v>
      </c>
      <c r="AL82" s="112">
        <v>19</v>
      </c>
      <c r="AM82" s="112">
        <v>19</v>
      </c>
      <c r="AN82" s="112">
        <v>19</v>
      </c>
      <c r="AO82" s="112">
        <v>19</v>
      </c>
      <c r="AP82" s="112">
        <v>19</v>
      </c>
      <c r="AQ82" s="112">
        <v>19</v>
      </c>
      <c r="AR82" s="111">
        <v>19</v>
      </c>
      <c r="AS82" s="111">
        <v>19</v>
      </c>
      <c r="AT82" s="111">
        <v>18</v>
      </c>
      <c r="AU82" s="111">
        <v>18</v>
      </c>
      <c r="AV82" s="111">
        <v>18</v>
      </c>
      <c r="AW82" s="111">
        <v>18</v>
      </c>
      <c r="AX82" s="112">
        <v>17</v>
      </c>
      <c r="AY82" s="112">
        <v>17</v>
      </c>
      <c r="AZ82" s="112">
        <v>17</v>
      </c>
      <c r="BA82" s="112">
        <v>17</v>
      </c>
      <c r="BB82" s="112">
        <v>17</v>
      </c>
      <c r="BC82" s="112">
        <v>17</v>
      </c>
      <c r="BD82" s="111">
        <v>17</v>
      </c>
      <c r="BE82" s="111">
        <v>17</v>
      </c>
      <c r="BF82" s="111">
        <v>17</v>
      </c>
      <c r="BG82" s="111">
        <v>17</v>
      </c>
      <c r="BH82" s="111">
        <v>17</v>
      </c>
      <c r="BI82" s="111">
        <v>17</v>
      </c>
      <c r="BJ82" s="112">
        <v>16</v>
      </c>
      <c r="BK82" s="112">
        <v>16</v>
      </c>
      <c r="BL82" s="112">
        <v>16</v>
      </c>
      <c r="BM82" s="112">
        <v>16</v>
      </c>
      <c r="BN82" s="112">
        <v>16</v>
      </c>
      <c r="BO82" s="112">
        <v>16</v>
      </c>
      <c r="BP82" s="111">
        <v>16</v>
      </c>
      <c r="BQ82" s="111">
        <v>16</v>
      </c>
      <c r="BR82" s="111">
        <v>16</v>
      </c>
      <c r="BS82" s="111">
        <v>16</v>
      </c>
      <c r="BT82" s="111">
        <v>16</v>
      </c>
      <c r="BU82" s="111">
        <v>16</v>
      </c>
    </row>
    <row r="83" spans="1:73" x14ac:dyDescent="0.25">
      <c r="A83" s="113">
        <v>91</v>
      </c>
      <c r="B83" s="112">
        <v>20</v>
      </c>
      <c r="C83" s="112">
        <v>20</v>
      </c>
      <c r="D83" s="112">
        <v>20</v>
      </c>
      <c r="E83" s="112">
        <v>20</v>
      </c>
      <c r="F83" s="112">
        <v>20</v>
      </c>
      <c r="G83" s="112">
        <v>20</v>
      </c>
      <c r="H83" s="111">
        <v>20</v>
      </c>
      <c r="I83" s="135">
        <v>20</v>
      </c>
      <c r="J83" s="111">
        <v>20</v>
      </c>
      <c r="K83" s="136">
        <v>20</v>
      </c>
      <c r="L83" s="111">
        <v>20</v>
      </c>
      <c r="M83" s="111">
        <v>20</v>
      </c>
      <c r="N83" s="112">
        <v>20</v>
      </c>
      <c r="O83" s="112">
        <v>20</v>
      </c>
      <c r="P83" s="112">
        <v>20</v>
      </c>
      <c r="Q83" s="112">
        <v>20</v>
      </c>
      <c r="R83" s="112">
        <v>20</v>
      </c>
      <c r="S83" s="112">
        <v>20</v>
      </c>
      <c r="T83" s="111">
        <v>20</v>
      </c>
      <c r="U83" s="111">
        <v>20</v>
      </c>
      <c r="V83" s="111">
        <v>20</v>
      </c>
      <c r="W83" s="111">
        <v>20</v>
      </c>
      <c r="X83" s="111">
        <v>20</v>
      </c>
      <c r="Y83" s="111">
        <v>20</v>
      </c>
      <c r="Z83" s="112">
        <v>20</v>
      </c>
      <c r="AA83" s="112">
        <v>20</v>
      </c>
      <c r="AB83" s="112">
        <v>20</v>
      </c>
      <c r="AC83" s="112">
        <v>20</v>
      </c>
      <c r="AD83" s="112">
        <v>20</v>
      </c>
      <c r="AE83" s="112">
        <v>20</v>
      </c>
      <c r="AF83" s="111">
        <v>20</v>
      </c>
      <c r="AG83" s="111">
        <v>20</v>
      </c>
      <c r="AH83" s="111">
        <v>20</v>
      </c>
      <c r="AI83" s="111">
        <v>20</v>
      </c>
      <c r="AJ83" s="111">
        <v>20</v>
      </c>
      <c r="AK83" s="111">
        <v>20</v>
      </c>
      <c r="AL83" s="112">
        <v>19</v>
      </c>
      <c r="AM83" s="112">
        <v>19</v>
      </c>
      <c r="AN83" s="117">
        <v>20</v>
      </c>
      <c r="AO83" s="117">
        <v>20</v>
      </c>
      <c r="AP83" s="112">
        <v>19</v>
      </c>
      <c r="AQ83" s="112">
        <v>19</v>
      </c>
      <c r="AR83" s="111">
        <v>19</v>
      </c>
      <c r="AS83" s="111">
        <v>19</v>
      </c>
      <c r="AT83" s="111">
        <v>18</v>
      </c>
      <c r="AU83" s="111">
        <v>18</v>
      </c>
      <c r="AV83" s="111">
        <v>18</v>
      </c>
      <c r="AW83" s="111">
        <v>18</v>
      </c>
      <c r="AX83" s="112">
        <v>18</v>
      </c>
      <c r="AY83" s="112">
        <v>18</v>
      </c>
      <c r="AZ83" s="112">
        <v>18</v>
      </c>
      <c r="BA83" s="112">
        <v>18</v>
      </c>
      <c r="BB83" s="112">
        <v>18</v>
      </c>
      <c r="BC83" s="112">
        <v>18</v>
      </c>
      <c r="BD83" s="111">
        <v>17</v>
      </c>
      <c r="BE83" s="111">
        <v>17</v>
      </c>
      <c r="BF83" s="111">
        <v>17</v>
      </c>
      <c r="BG83" s="111">
        <v>17</v>
      </c>
      <c r="BH83" s="111">
        <v>17</v>
      </c>
      <c r="BI83" s="111">
        <v>17</v>
      </c>
      <c r="BJ83" s="112">
        <v>16</v>
      </c>
      <c r="BK83" s="112">
        <v>16</v>
      </c>
      <c r="BL83" s="112">
        <v>16</v>
      </c>
      <c r="BM83" s="112">
        <v>16</v>
      </c>
      <c r="BN83" s="112">
        <v>16</v>
      </c>
      <c r="BO83" s="112">
        <v>16</v>
      </c>
      <c r="BP83" s="111">
        <v>16</v>
      </c>
      <c r="BQ83" s="111">
        <v>16</v>
      </c>
      <c r="BR83" s="111">
        <v>16</v>
      </c>
      <c r="BS83" s="111">
        <v>16</v>
      </c>
      <c r="BT83" s="111">
        <v>16</v>
      </c>
      <c r="BU83" s="111">
        <v>16</v>
      </c>
    </row>
    <row r="84" spans="1:73" x14ac:dyDescent="0.25">
      <c r="A84" s="113">
        <v>92</v>
      </c>
      <c r="B84" s="112">
        <v>20</v>
      </c>
      <c r="C84" s="112">
        <v>20</v>
      </c>
      <c r="D84" s="112">
        <v>20</v>
      </c>
      <c r="E84" s="112">
        <v>20</v>
      </c>
      <c r="F84" s="112">
        <v>20</v>
      </c>
      <c r="G84" s="112">
        <v>20</v>
      </c>
      <c r="H84" s="111">
        <v>20</v>
      </c>
      <c r="I84" s="135">
        <v>20</v>
      </c>
      <c r="J84" s="111">
        <v>20</v>
      </c>
      <c r="K84" s="136">
        <v>20</v>
      </c>
      <c r="L84" s="111">
        <v>20</v>
      </c>
      <c r="M84" s="111">
        <v>20</v>
      </c>
      <c r="N84" s="112">
        <v>20</v>
      </c>
      <c r="O84" s="112">
        <v>20</v>
      </c>
      <c r="P84" s="112">
        <v>20</v>
      </c>
      <c r="Q84" s="112">
        <v>20</v>
      </c>
      <c r="R84" s="112">
        <v>20</v>
      </c>
      <c r="S84" s="112">
        <v>20</v>
      </c>
      <c r="T84" s="111">
        <v>20</v>
      </c>
      <c r="U84" s="111">
        <v>20</v>
      </c>
      <c r="V84" s="111">
        <v>20</v>
      </c>
      <c r="W84" s="111">
        <v>20</v>
      </c>
      <c r="X84" s="111">
        <v>20</v>
      </c>
      <c r="Y84" s="111">
        <v>20</v>
      </c>
      <c r="Z84" s="112">
        <v>20</v>
      </c>
      <c r="AA84" s="112">
        <v>20</v>
      </c>
      <c r="AB84" s="112">
        <v>20</v>
      </c>
      <c r="AC84" s="112">
        <v>20</v>
      </c>
      <c r="AD84" s="112">
        <v>20</v>
      </c>
      <c r="AE84" s="112">
        <v>20</v>
      </c>
      <c r="AF84" s="111">
        <v>20</v>
      </c>
      <c r="AG84" s="111">
        <v>20</v>
      </c>
      <c r="AH84" s="111">
        <v>20</v>
      </c>
      <c r="AI84" s="111">
        <v>20</v>
      </c>
      <c r="AJ84" s="111">
        <v>20</v>
      </c>
      <c r="AK84" s="111">
        <v>20</v>
      </c>
      <c r="AL84" s="112">
        <v>20</v>
      </c>
      <c r="AM84" s="112">
        <v>20</v>
      </c>
      <c r="AN84" s="112">
        <v>20</v>
      </c>
      <c r="AO84" s="112">
        <v>20</v>
      </c>
      <c r="AP84" s="112">
        <v>19</v>
      </c>
      <c r="AQ84" s="112">
        <v>19</v>
      </c>
      <c r="AR84" s="111">
        <v>19</v>
      </c>
      <c r="AS84" s="111">
        <v>19</v>
      </c>
      <c r="AT84" s="111">
        <v>19</v>
      </c>
      <c r="AU84" s="111">
        <v>19</v>
      </c>
      <c r="AV84" s="111">
        <v>18</v>
      </c>
      <c r="AW84" s="111">
        <v>18</v>
      </c>
      <c r="AX84" s="112">
        <v>18</v>
      </c>
      <c r="AY84" s="112">
        <v>18</v>
      </c>
      <c r="AZ84" s="112">
        <v>18</v>
      </c>
      <c r="BA84" s="112">
        <v>18</v>
      </c>
      <c r="BB84" s="112">
        <v>18</v>
      </c>
      <c r="BC84" s="112">
        <v>18</v>
      </c>
      <c r="BD84" s="111">
        <v>17</v>
      </c>
      <c r="BE84" s="111">
        <v>17</v>
      </c>
      <c r="BF84" s="111">
        <v>17</v>
      </c>
      <c r="BG84" s="111">
        <v>17</v>
      </c>
      <c r="BH84" s="111">
        <v>17</v>
      </c>
      <c r="BI84" s="111">
        <v>17</v>
      </c>
      <c r="BJ84" s="112">
        <v>17</v>
      </c>
      <c r="BK84" s="112">
        <v>17</v>
      </c>
      <c r="BL84" s="112">
        <v>17</v>
      </c>
      <c r="BM84" s="112">
        <v>17</v>
      </c>
      <c r="BN84" s="112">
        <v>17</v>
      </c>
      <c r="BO84" s="112">
        <v>17</v>
      </c>
      <c r="BP84" s="111">
        <v>16</v>
      </c>
      <c r="BQ84" s="111">
        <v>16</v>
      </c>
      <c r="BR84" s="111">
        <v>16</v>
      </c>
      <c r="BS84" s="111">
        <v>16</v>
      </c>
      <c r="BT84" s="111">
        <v>16</v>
      </c>
      <c r="BU84" s="111">
        <v>16</v>
      </c>
    </row>
    <row r="85" spans="1:73" x14ac:dyDescent="0.25">
      <c r="A85" s="113">
        <v>93</v>
      </c>
      <c r="B85" s="112">
        <v>20</v>
      </c>
      <c r="C85" s="112">
        <v>20</v>
      </c>
      <c r="D85" s="112">
        <v>20</v>
      </c>
      <c r="E85" s="112">
        <v>20</v>
      </c>
      <c r="F85" s="112">
        <v>20</v>
      </c>
      <c r="G85" s="112">
        <v>20</v>
      </c>
      <c r="H85" s="111">
        <v>20</v>
      </c>
      <c r="I85" s="135">
        <v>20</v>
      </c>
      <c r="J85" s="111">
        <v>20</v>
      </c>
      <c r="K85" s="136">
        <v>20</v>
      </c>
      <c r="L85" s="111">
        <v>20</v>
      </c>
      <c r="M85" s="111">
        <v>20</v>
      </c>
      <c r="N85" s="112">
        <v>20</v>
      </c>
      <c r="O85" s="112">
        <v>20</v>
      </c>
      <c r="P85" s="112">
        <v>20</v>
      </c>
      <c r="Q85" s="112">
        <v>20</v>
      </c>
      <c r="R85" s="112">
        <v>20</v>
      </c>
      <c r="S85" s="112">
        <v>20</v>
      </c>
      <c r="T85" s="111">
        <v>20</v>
      </c>
      <c r="U85" s="111">
        <v>20</v>
      </c>
      <c r="V85" s="111">
        <v>20</v>
      </c>
      <c r="W85" s="111">
        <v>20</v>
      </c>
      <c r="X85" s="111">
        <v>20</v>
      </c>
      <c r="Y85" s="111">
        <v>20</v>
      </c>
      <c r="Z85" s="112">
        <v>20</v>
      </c>
      <c r="AA85" s="112">
        <v>20</v>
      </c>
      <c r="AB85" s="112">
        <v>20</v>
      </c>
      <c r="AC85" s="112">
        <v>20</v>
      </c>
      <c r="AD85" s="112">
        <v>20</v>
      </c>
      <c r="AE85" s="112">
        <v>20</v>
      </c>
      <c r="AF85" s="111">
        <v>20</v>
      </c>
      <c r="AG85" s="111">
        <v>20</v>
      </c>
      <c r="AH85" s="111">
        <v>20</v>
      </c>
      <c r="AI85" s="111">
        <v>20</v>
      </c>
      <c r="AJ85" s="111">
        <v>20</v>
      </c>
      <c r="AK85" s="111">
        <v>20</v>
      </c>
      <c r="AL85" s="112">
        <v>20</v>
      </c>
      <c r="AM85" s="112">
        <v>20</v>
      </c>
      <c r="AN85" s="112">
        <v>20</v>
      </c>
      <c r="AO85" s="112">
        <v>20</v>
      </c>
      <c r="AP85" s="117">
        <v>20</v>
      </c>
      <c r="AQ85" s="117">
        <v>20</v>
      </c>
      <c r="AR85" s="111">
        <v>19</v>
      </c>
      <c r="AS85" s="111">
        <v>19</v>
      </c>
      <c r="AT85" s="111">
        <v>19</v>
      </c>
      <c r="AU85" s="111">
        <v>19</v>
      </c>
      <c r="AV85" s="111">
        <v>18</v>
      </c>
      <c r="AW85" s="111">
        <v>18</v>
      </c>
      <c r="AX85" s="112">
        <v>18</v>
      </c>
      <c r="AY85" s="112">
        <v>18</v>
      </c>
      <c r="AZ85" s="112">
        <v>18</v>
      </c>
      <c r="BA85" s="112">
        <v>18</v>
      </c>
      <c r="BB85" s="112">
        <v>18</v>
      </c>
      <c r="BC85" s="112">
        <v>18</v>
      </c>
      <c r="BD85" s="111">
        <v>18</v>
      </c>
      <c r="BE85" s="111">
        <v>18</v>
      </c>
      <c r="BF85" s="111">
        <v>18</v>
      </c>
      <c r="BG85" s="111">
        <v>18</v>
      </c>
      <c r="BH85" s="111">
        <v>18</v>
      </c>
      <c r="BI85" s="111">
        <v>18</v>
      </c>
      <c r="BJ85" s="112">
        <v>17</v>
      </c>
      <c r="BK85" s="112">
        <v>17</v>
      </c>
      <c r="BL85" s="112">
        <v>17</v>
      </c>
      <c r="BM85" s="112">
        <v>17</v>
      </c>
      <c r="BN85" s="112">
        <v>17</v>
      </c>
      <c r="BO85" s="112">
        <v>17</v>
      </c>
      <c r="BP85" s="111">
        <v>16</v>
      </c>
      <c r="BQ85" s="111">
        <v>16</v>
      </c>
      <c r="BR85" s="111">
        <v>16</v>
      </c>
      <c r="BS85" s="111">
        <v>16</v>
      </c>
      <c r="BT85" s="111">
        <v>16</v>
      </c>
      <c r="BU85" s="111">
        <v>16</v>
      </c>
    </row>
    <row r="86" spans="1:73" x14ac:dyDescent="0.25">
      <c r="A86" s="113">
        <v>94</v>
      </c>
      <c r="B86" s="112">
        <v>20</v>
      </c>
      <c r="C86" s="112">
        <v>20</v>
      </c>
      <c r="D86" s="112">
        <v>20</v>
      </c>
      <c r="E86" s="112">
        <v>20</v>
      </c>
      <c r="F86" s="112">
        <v>20</v>
      </c>
      <c r="G86" s="112">
        <v>20</v>
      </c>
      <c r="H86" s="111">
        <v>20</v>
      </c>
      <c r="I86" s="135">
        <v>20</v>
      </c>
      <c r="J86" s="111">
        <v>20</v>
      </c>
      <c r="K86" s="136">
        <v>20</v>
      </c>
      <c r="L86" s="111">
        <v>20</v>
      </c>
      <c r="M86" s="111">
        <v>20</v>
      </c>
      <c r="N86" s="112">
        <v>20</v>
      </c>
      <c r="O86" s="112">
        <v>20</v>
      </c>
      <c r="P86" s="112">
        <v>20</v>
      </c>
      <c r="Q86" s="112">
        <v>20</v>
      </c>
      <c r="R86" s="112">
        <v>20</v>
      </c>
      <c r="S86" s="112">
        <v>20</v>
      </c>
      <c r="T86" s="111">
        <v>20</v>
      </c>
      <c r="U86" s="111">
        <v>20</v>
      </c>
      <c r="V86" s="111">
        <v>20</v>
      </c>
      <c r="W86" s="111">
        <v>20</v>
      </c>
      <c r="X86" s="111">
        <v>20</v>
      </c>
      <c r="Y86" s="111">
        <v>20</v>
      </c>
      <c r="Z86" s="112">
        <v>20</v>
      </c>
      <c r="AA86" s="112">
        <v>20</v>
      </c>
      <c r="AB86" s="112">
        <v>20</v>
      </c>
      <c r="AC86" s="112">
        <v>20</v>
      </c>
      <c r="AD86" s="112">
        <v>20</v>
      </c>
      <c r="AE86" s="112">
        <v>20</v>
      </c>
      <c r="AF86" s="111">
        <v>20</v>
      </c>
      <c r="AG86" s="111">
        <v>20</v>
      </c>
      <c r="AH86" s="111">
        <v>20</v>
      </c>
      <c r="AI86" s="111">
        <v>20</v>
      </c>
      <c r="AJ86" s="111">
        <v>20</v>
      </c>
      <c r="AK86" s="111">
        <v>20</v>
      </c>
      <c r="AL86" s="112">
        <v>20</v>
      </c>
      <c r="AM86" s="112">
        <v>20</v>
      </c>
      <c r="AN86" s="112">
        <v>20</v>
      </c>
      <c r="AO86" s="112">
        <v>20</v>
      </c>
      <c r="AP86" s="112">
        <v>20</v>
      </c>
      <c r="AQ86" s="112">
        <v>20</v>
      </c>
      <c r="AR86" s="111">
        <v>19</v>
      </c>
      <c r="AS86" s="111">
        <v>19</v>
      </c>
      <c r="AT86" s="111">
        <v>19</v>
      </c>
      <c r="AU86" s="111">
        <v>19</v>
      </c>
      <c r="AV86" s="111">
        <v>19</v>
      </c>
      <c r="AW86" s="111">
        <v>19</v>
      </c>
      <c r="AX86" s="112">
        <v>18</v>
      </c>
      <c r="AY86" s="112">
        <v>18</v>
      </c>
      <c r="AZ86" s="112">
        <v>18</v>
      </c>
      <c r="BA86" s="112">
        <v>18</v>
      </c>
      <c r="BB86" s="112">
        <v>18</v>
      </c>
      <c r="BC86" s="112">
        <v>18</v>
      </c>
      <c r="BD86" s="111">
        <v>18</v>
      </c>
      <c r="BE86" s="111">
        <v>18</v>
      </c>
      <c r="BF86" s="111">
        <v>18</v>
      </c>
      <c r="BG86" s="111">
        <v>18</v>
      </c>
      <c r="BH86" s="111">
        <v>18</v>
      </c>
      <c r="BI86" s="111">
        <v>18</v>
      </c>
      <c r="BJ86" s="112">
        <v>17</v>
      </c>
      <c r="BK86" s="112">
        <v>17</v>
      </c>
      <c r="BL86" s="112">
        <v>17</v>
      </c>
      <c r="BM86" s="112">
        <v>17</v>
      </c>
      <c r="BN86" s="112">
        <v>17</v>
      </c>
      <c r="BO86" s="112">
        <v>17</v>
      </c>
      <c r="BP86" s="111">
        <v>17</v>
      </c>
      <c r="BQ86" s="111">
        <v>17</v>
      </c>
      <c r="BR86" s="111">
        <v>17</v>
      </c>
      <c r="BS86" s="111">
        <v>17</v>
      </c>
      <c r="BT86" s="111">
        <v>17</v>
      </c>
      <c r="BU86" s="111">
        <v>17</v>
      </c>
    </row>
    <row r="87" spans="1:73" x14ac:dyDescent="0.25">
      <c r="A87" s="113">
        <v>95</v>
      </c>
      <c r="B87" s="112">
        <v>20</v>
      </c>
      <c r="C87" s="112">
        <v>20</v>
      </c>
      <c r="D87" s="112">
        <v>20</v>
      </c>
      <c r="E87" s="112">
        <v>20</v>
      </c>
      <c r="F87" s="112">
        <v>20</v>
      </c>
      <c r="G87" s="112">
        <v>20</v>
      </c>
      <c r="H87" s="111">
        <v>20</v>
      </c>
      <c r="I87" s="135">
        <v>20</v>
      </c>
      <c r="J87" s="111">
        <v>20</v>
      </c>
      <c r="K87" s="136">
        <v>20</v>
      </c>
      <c r="L87" s="111">
        <v>20</v>
      </c>
      <c r="M87" s="111">
        <v>20</v>
      </c>
      <c r="N87" s="112">
        <v>20</v>
      </c>
      <c r="O87" s="112">
        <v>20</v>
      </c>
      <c r="P87" s="112">
        <v>20</v>
      </c>
      <c r="Q87" s="112">
        <v>20</v>
      </c>
      <c r="R87" s="112">
        <v>20</v>
      </c>
      <c r="S87" s="112">
        <v>20</v>
      </c>
      <c r="T87" s="111">
        <v>20</v>
      </c>
      <c r="U87" s="111">
        <v>20</v>
      </c>
      <c r="V87" s="111">
        <v>20</v>
      </c>
      <c r="W87" s="111">
        <v>20</v>
      </c>
      <c r="X87" s="111">
        <v>20</v>
      </c>
      <c r="Y87" s="111">
        <v>20</v>
      </c>
      <c r="Z87" s="112">
        <v>20</v>
      </c>
      <c r="AA87" s="112">
        <v>20</v>
      </c>
      <c r="AB87" s="112">
        <v>20</v>
      </c>
      <c r="AC87" s="112">
        <v>20</v>
      </c>
      <c r="AD87" s="112">
        <v>20</v>
      </c>
      <c r="AE87" s="112">
        <v>20</v>
      </c>
      <c r="AF87" s="111">
        <v>20</v>
      </c>
      <c r="AG87" s="111">
        <v>20</v>
      </c>
      <c r="AH87" s="111">
        <v>20</v>
      </c>
      <c r="AI87" s="111">
        <v>20</v>
      </c>
      <c r="AJ87" s="111">
        <v>20</v>
      </c>
      <c r="AK87" s="111">
        <v>20</v>
      </c>
      <c r="AL87" s="112">
        <v>20</v>
      </c>
      <c r="AM87" s="112">
        <v>20</v>
      </c>
      <c r="AN87" s="112">
        <v>20</v>
      </c>
      <c r="AO87" s="112">
        <v>20</v>
      </c>
      <c r="AP87" s="112">
        <v>20</v>
      </c>
      <c r="AQ87" s="112">
        <v>20</v>
      </c>
      <c r="AR87" s="116">
        <v>20</v>
      </c>
      <c r="AS87" s="116">
        <v>20</v>
      </c>
      <c r="AT87" s="111">
        <v>19</v>
      </c>
      <c r="AU87" s="111">
        <v>19</v>
      </c>
      <c r="AV87" s="111">
        <v>19</v>
      </c>
      <c r="AW87" s="111">
        <v>19</v>
      </c>
      <c r="AX87" s="112">
        <v>19</v>
      </c>
      <c r="AY87" s="112">
        <v>19</v>
      </c>
      <c r="AZ87" s="112">
        <v>19</v>
      </c>
      <c r="BA87" s="112">
        <v>19</v>
      </c>
      <c r="BB87" s="112">
        <v>19</v>
      </c>
      <c r="BC87" s="112">
        <v>19</v>
      </c>
      <c r="BD87" s="111">
        <v>18</v>
      </c>
      <c r="BE87" s="111">
        <v>18</v>
      </c>
      <c r="BF87" s="111">
        <v>18</v>
      </c>
      <c r="BG87" s="111">
        <v>18</v>
      </c>
      <c r="BH87" s="111">
        <v>18</v>
      </c>
      <c r="BI87" s="111">
        <v>18</v>
      </c>
      <c r="BJ87" s="112">
        <v>17</v>
      </c>
      <c r="BK87" s="112">
        <v>17</v>
      </c>
      <c r="BL87" s="112">
        <v>17</v>
      </c>
      <c r="BM87" s="112">
        <v>17</v>
      </c>
      <c r="BN87" s="112">
        <v>17</v>
      </c>
      <c r="BO87" s="112">
        <v>17</v>
      </c>
      <c r="BP87" s="111">
        <v>17</v>
      </c>
      <c r="BQ87" s="111">
        <v>17</v>
      </c>
      <c r="BR87" s="111">
        <v>17</v>
      </c>
      <c r="BS87" s="111">
        <v>17</v>
      </c>
      <c r="BT87" s="111">
        <v>17</v>
      </c>
      <c r="BU87" s="111">
        <v>17</v>
      </c>
    </row>
    <row r="88" spans="1:73" x14ac:dyDescent="0.25">
      <c r="A88" s="113">
        <v>96</v>
      </c>
      <c r="B88" s="112">
        <v>20</v>
      </c>
      <c r="C88" s="112">
        <v>20</v>
      </c>
      <c r="D88" s="112">
        <v>20</v>
      </c>
      <c r="E88" s="112">
        <v>20</v>
      </c>
      <c r="F88" s="112">
        <v>20</v>
      </c>
      <c r="G88" s="112">
        <v>20</v>
      </c>
      <c r="H88" s="111">
        <v>20</v>
      </c>
      <c r="I88" s="135">
        <v>20</v>
      </c>
      <c r="J88" s="111">
        <v>20</v>
      </c>
      <c r="K88" s="136">
        <v>20</v>
      </c>
      <c r="L88" s="111">
        <v>20</v>
      </c>
      <c r="M88" s="111">
        <v>20</v>
      </c>
      <c r="N88" s="112">
        <v>20</v>
      </c>
      <c r="O88" s="112">
        <v>20</v>
      </c>
      <c r="P88" s="112">
        <v>20</v>
      </c>
      <c r="Q88" s="112">
        <v>20</v>
      </c>
      <c r="R88" s="112">
        <v>20</v>
      </c>
      <c r="S88" s="112">
        <v>20</v>
      </c>
      <c r="T88" s="111">
        <v>20</v>
      </c>
      <c r="U88" s="111">
        <v>20</v>
      </c>
      <c r="V88" s="111">
        <v>20</v>
      </c>
      <c r="W88" s="111">
        <v>20</v>
      </c>
      <c r="X88" s="111">
        <v>20</v>
      </c>
      <c r="Y88" s="111">
        <v>20</v>
      </c>
      <c r="Z88" s="112">
        <v>20</v>
      </c>
      <c r="AA88" s="112">
        <v>20</v>
      </c>
      <c r="AB88" s="112">
        <v>20</v>
      </c>
      <c r="AC88" s="112">
        <v>20</v>
      </c>
      <c r="AD88" s="112">
        <v>20</v>
      </c>
      <c r="AE88" s="112">
        <v>20</v>
      </c>
      <c r="AF88" s="111">
        <v>20</v>
      </c>
      <c r="AG88" s="111">
        <v>20</v>
      </c>
      <c r="AH88" s="111">
        <v>20</v>
      </c>
      <c r="AI88" s="111">
        <v>20</v>
      </c>
      <c r="AJ88" s="111">
        <v>20</v>
      </c>
      <c r="AK88" s="111">
        <v>20</v>
      </c>
      <c r="AL88" s="112">
        <v>20</v>
      </c>
      <c r="AM88" s="112">
        <v>20</v>
      </c>
      <c r="AN88" s="112">
        <v>20</v>
      </c>
      <c r="AO88" s="112">
        <v>20</v>
      </c>
      <c r="AP88" s="112">
        <v>20</v>
      </c>
      <c r="AQ88" s="112">
        <v>20</v>
      </c>
      <c r="AR88" s="111">
        <v>19</v>
      </c>
      <c r="AS88" s="111">
        <v>19</v>
      </c>
      <c r="AT88" s="111">
        <v>19</v>
      </c>
      <c r="AU88" s="111">
        <v>19</v>
      </c>
      <c r="AV88" s="111">
        <v>19</v>
      </c>
      <c r="AW88" s="111">
        <v>19</v>
      </c>
      <c r="AX88" s="112">
        <v>19</v>
      </c>
      <c r="AY88" s="112">
        <v>19</v>
      </c>
      <c r="AZ88" s="112">
        <v>19</v>
      </c>
      <c r="BA88" s="112">
        <v>19</v>
      </c>
      <c r="BB88" s="112">
        <v>19</v>
      </c>
      <c r="BC88" s="112">
        <v>19</v>
      </c>
      <c r="BD88" s="111">
        <v>18</v>
      </c>
      <c r="BE88" s="111">
        <v>18</v>
      </c>
      <c r="BF88" s="111">
        <v>18</v>
      </c>
      <c r="BG88" s="111">
        <v>18</v>
      </c>
      <c r="BH88" s="111">
        <v>18</v>
      </c>
      <c r="BI88" s="111">
        <v>18</v>
      </c>
      <c r="BJ88" s="112">
        <v>18</v>
      </c>
      <c r="BK88" s="112">
        <v>18</v>
      </c>
      <c r="BL88" s="112">
        <v>18</v>
      </c>
      <c r="BM88" s="112">
        <v>18</v>
      </c>
      <c r="BN88" s="112">
        <v>18</v>
      </c>
      <c r="BO88" s="112">
        <v>18</v>
      </c>
      <c r="BP88" s="111">
        <v>17</v>
      </c>
      <c r="BQ88" s="111">
        <v>17</v>
      </c>
      <c r="BR88" s="111">
        <v>17</v>
      </c>
      <c r="BS88" s="111">
        <v>17</v>
      </c>
      <c r="BT88" s="111">
        <v>17</v>
      </c>
      <c r="BU88" s="111">
        <v>17</v>
      </c>
    </row>
    <row r="89" spans="1:73" x14ac:dyDescent="0.25">
      <c r="A89" s="113">
        <v>97</v>
      </c>
      <c r="B89" s="112">
        <v>20</v>
      </c>
      <c r="C89" s="112">
        <v>20</v>
      </c>
      <c r="D89" s="112">
        <v>20</v>
      </c>
      <c r="E89" s="112">
        <v>20</v>
      </c>
      <c r="F89" s="112">
        <v>20</v>
      </c>
      <c r="G89" s="112">
        <v>20</v>
      </c>
      <c r="H89" s="111">
        <v>20</v>
      </c>
      <c r="I89" s="135">
        <v>20</v>
      </c>
      <c r="J89" s="111">
        <v>20</v>
      </c>
      <c r="K89" s="136">
        <v>20</v>
      </c>
      <c r="L89" s="111">
        <v>20</v>
      </c>
      <c r="M89" s="111">
        <v>20</v>
      </c>
      <c r="N89" s="112">
        <v>20</v>
      </c>
      <c r="O89" s="112">
        <v>20</v>
      </c>
      <c r="P89" s="112">
        <v>20</v>
      </c>
      <c r="Q89" s="112">
        <v>20</v>
      </c>
      <c r="R89" s="112">
        <v>20</v>
      </c>
      <c r="S89" s="112">
        <v>20</v>
      </c>
      <c r="T89" s="111">
        <v>20</v>
      </c>
      <c r="U89" s="111">
        <v>20</v>
      </c>
      <c r="V89" s="111">
        <v>20</v>
      </c>
      <c r="W89" s="111">
        <v>20</v>
      </c>
      <c r="X89" s="111">
        <v>20</v>
      </c>
      <c r="Y89" s="111">
        <v>20</v>
      </c>
      <c r="Z89" s="112">
        <v>20</v>
      </c>
      <c r="AA89" s="112">
        <v>20</v>
      </c>
      <c r="AB89" s="112">
        <v>20</v>
      </c>
      <c r="AC89" s="112">
        <v>20</v>
      </c>
      <c r="AD89" s="112">
        <v>20</v>
      </c>
      <c r="AE89" s="112">
        <v>20</v>
      </c>
      <c r="AF89" s="111">
        <v>20</v>
      </c>
      <c r="AG89" s="111">
        <v>20</v>
      </c>
      <c r="AH89" s="111">
        <v>20</v>
      </c>
      <c r="AI89" s="111">
        <v>20</v>
      </c>
      <c r="AJ89" s="111">
        <v>20</v>
      </c>
      <c r="AK89" s="111">
        <v>20</v>
      </c>
      <c r="AL89" s="112">
        <v>20</v>
      </c>
      <c r="AM89" s="112">
        <v>20</v>
      </c>
      <c r="AN89" s="112">
        <v>20</v>
      </c>
      <c r="AO89" s="112">
        <v>20</v>
      </c>
      <c r="AP89" s="112">
        <v>20</v>
      </c>
      <c r="AQ89" s="112">
        <v>20</v>
      </c>
      <c r="AR89" s="111">
        <v>20</v>
      </c>
      <c r="AS89" s="111">
        <v>20</v>
      </c>
      <c r="AT89" s="116">
        <v>20</v>
      </c>
      <c r="AU89" s="116">
        <v>20</v>
      </c>
      <c r="AV89" s="111">
        <v>19</v>
      </c>
      <c r="AW89" s="111">
        <v>19</v>
      </c>
      <c r="AX89" s="112">
        <v>19</v>
      </c>
      <c r="AY89" s="112">
        <v>19</v>
      </c>
      <c r="AZ89" s="112">
        <v>19</v>
      </c>
      <c r="BA89" s="112">
        <v>19</v>
      </c>
      <c r="BB89" s="112">
        <v>19</v>
      </c>
      <c r="BC89" s="112">
        <v>19</v>
      </c>
      <c r="BD89" s="111">
        <v>19</v>
      </c>
      <c r="BE89" s="111">
        <v>19</v>
      </c>
      <c r="BF89" s="111">
        <v>19</v>
      </c>
      <c r="BG89" s="111">
        <v>19</v>
      </c>
      <c r="BH89" s="111">
        <v>19</v>
      </c>
      <c r="BI89" s="111">
        <v>19</v>
      </c>
      <c r="BJ89" s="112">
        <v>18</v>
      </c>
      <c r="BK89" s="112">
        <v>18</v>
      </c>
      <c r="BL89" s="112">
        <v>18</v>
      </c>
      <c r="BM89" s="112">
        <v>18</v>
      </c>
      <c r="BN89" s="112">
        <v>18</v>
      </c>
      <c r="BO89" s="112">
        <v>18</v>
      </c>
      <c r="BP89" s="111">
        <v>17</v>
      </c>
      <c r="BQ89" s="111">
        <v>17</v>
      </c>
      <c r="BR89" s="111">
        <v>17</v>
      </c>
      <c r="BS89" s="111">
        <v>17</v>
      </c>
      <c r="BT89" s="111">
        <v>17</v>
      </c>
      <c r="BU89" s="111">
        <v>17</v>
      </c>
    </row>
    <row r="90" spans="1:73" x14ac:dyDescent="0.25">
      <c r="A90" s="113">
        <v>98</v>
      </c>
      <c r="B90" s="112">
        <v>20</v>
      </c>
      <c r="C90" s="112">
        <v>20</v>
      </c>
      <c r="D90" s="112">
        <v>20</v>
      </c>
      <c r="E90" s="112">
        <v>20</v>
      </c>
      <c r="F90" s="112">
        <v>20</v>
      </c>
      <c r="G90" s="112">
        <v>20</v>
      </c>
      <c r="H90" s="111">
        <v>20</v>
      </c>
      <c r="I90" s="135">
        <v>20</v>
      </c>
      <c r="J90" s="111">
        <v>20</v>
      </c>
      <c r="K90" s="136">
        <v>20</v>
      </c>
      <c r="L90" s="111">
        <v>20</v>
      </c>
      <c r="M90" s="111">
        <v>20</v>
      </c>
      <c r="N90" s="112">
        <v>20</v>
      </c>
      <c r="O90" s="112">
        <v>20</v>
      </c>
      <c r="P90" s="112">
        <v>20</v>
      </c>
      <c r="Q90" s="112">
        <v>20</v>
      </c>
      <c r="R90" s="112">
        <v>20</v>
      </c>
      <c r="S90" s="112">
        <v>20</v>
      </c>
      <c r="T90" s="111">
        <v>20</v>
      </c>
      <c r="U90" s="111">
        <v>20</v>
      </c>
      <c r="V90" s="111">
        <v>20</v>
      </c>
      <c r="W90" s="111">
        <v>20</v>
      </c>
      <c r="X90" s="111">
        <v>20</v>
      </c>
      <c r="Y90" s="111">
        <v>20</v>
      </c>
      <c r="Z90" s="112">
        <v>20</v>
      </c>
      <c r="AA90" s="112">
        <v>20</v>
      </c>
      <c r="AB90" s="112">
        <v>20</v>
      </c>
      <c r="AC90" s="112">
        <v>20</v>
      </c>
      <c r="AD90" s="112">
        <v>20</v>
      </c>
      <c r="AE90" s="112">
        <v>20</v>
      </c>
      <c r="AF90" s="111">
        <v>20</v>
      </c>
      <c r="AG90" s="111">
        <v>20</v>
      </c>
      <c r="AH90" s="111">
        <v>20</v>
      </c>
      <c r="AI90" s="111">
        <v>20</v>
      </c>
      <c r="AJ90" s="111">
        <v>20</v>
      </c>
      <c r="AK90" s="111">
        <v>20</v>
      </c>
      <c r="AL90" s="112">
        <v>20</v>
      </c>
      <c r="AM90" s="112">
        <v>20</v>
      </c>
      <c r="AN90" s="112">
        <v>20</v>
      </c>
      <c r="AO90" s="112">
        <v>20</v>
      </c>
      <c r="AP90" s="112">
        <v>20</v>
      </c>
      <c r="AQ90" s="112">
        <v>20</v>
      </c>
      <c r="AR90" s="111">
        <v>20</v>
      </c>
      <c r="AS90" s="111">
        <v>20</v>
      </c>
      <c r="AT90" s="111">
        <v>20</v>
      </c>
      <c r="AU90" s="111">
        <v>20</v>
      </c>
      <c r="AV90" s="111">
        <v>19</v>
      </c>
      <c r="AW90" s="111">
        <v>19</v>
      </c>
      <c r="AX90" s="112">
        <v>19</v>
      </c>
      <c r="AY90" s="112">
        <v>19</v>
      </c>
      <c r="AZ90" s="112">
        <v>19</v>
      </c>
      <c r="BA90" s="112">
        <v>19</v>
      </c>
      <c r="BB90" s="112">
        <v>19</v>
      </c>
      <c r="BC90" s="112">
        <v>19</v>
      </c>
      <c r="BD90" s="111">
        <v>19</v>
      </c>
      <c r="BE90" s="111">
        <v>19</v>
      </c>
      <c r="BF90" s="111">
        <v>19</v>
      </c>
      <c r="BG90" s="111">
        <v>19</v>
      </c>
      <c r="BH90" s="111">
        <v>19</v>
      </c>
      <c r="BI90" s="111">
        <v>19</v>
      </c>
      <c r="BJ90" s="112">
        <v>18</v>
      </c>
      <c r="BK90" s="112">
        <v>18</v>
      </c>
      <c r="BL90" s="112">
        <v>18</v>
      </c>
      <c r="BM90" s="112">
        <v>18</v>
      </c>
      <c r="BN90" s="112">
        <v>18</v>
      </c>
      <c r="BO90" s="112">
        <v>18</v>
      </c>
      <c r="BP90" s="111">
        <v>18</v>
      </c>
      <c r="BQ90" s="111">
        <v>18</v>
      </c>
      <c r="BR90" s="111">
        <v>18</v>
      </c>
      <c r="BS90" s="111">
        <v>18</v>
      </c>
      <c r="BT90" s="111">
        <v>18</v>
      </c>
      <c r="BU90" s="111">
        <v>18</v>
      </c>
    </row>
    <row r="91" spans="1:73" x14ac:dyDescent="0.25">
      <c r="A91" s="113">
        <v>99</v>
      </c>
      <c r="B91" s="112">
        <v>20</v>
      </c>
      <c r="C91" s="112">
        <v>20</v>
      </c>
      <c r="D91" s="112">
        <v>20</v>
      </c>
      <c r="E91" s="112">
        <v>20</v>
      </c>
      <c r="F91" s="112">
        <v>20</v>
      </c>
      <c r="G91" s="112">
        <v>20</v>
      </c>
      <c r="H91" s="111">
        <v>20</v>
      </c>
      <c r="I91" s="135">
        <v>20</v>
      </c>
      <c r="J91" s="111">
        <v>20</v>
      </c>
      <c r="K91" s="136">
        <v>20</v>
      </c>
      <c r="L91" s="111">
        <v>20</v>
      </c>
      <c r="M91" s="111">
        <v>20</v>
      </c>
      <c r="N91" s="112">
        <v>20</v>
      </c>
      <c r="O91" s="112">
        <v>20</v>
      </c>
      <c r="P91" s="112">
        <v>20</v>
      </c>
      <c r="Q91" s="112">
        <v>20</v>
      </c>
      <c r="R91" s="112">
        <v>20</v>
      </c>
      <c r="S91" s="112">
        <v>20</v>
      </c>
      <c r="T91" s="111">
        <v>20</v>
      </c>
      <c r="U91" s="111">
        <v>20</v>
      </c>
      <c r="V91" s="111">
        <v>20</v>
      </c>
      <c r="W91" s="111">
        <v>20</v>
      </c>
      <c r="X91" s="111">
        <v>20</v>
      </c>
      <c r="Y91" s="111">
        <v>20</v>
      </c>
      <c r="Z91" s="112">
        <v>20</v>
      </c>
      <c r="AA91" s="112">
        <v>20</v>
      </c>
      <c r="AB91" s="112">
        <v>20</v>
      </c>
      <c r="AC91" s="112">
        <v>20</v>
      </c>
      <c r="AD91" s="112">
        <v>20</v>
      </c>
      <c r="AE91" s="112">
        <v>20</v>
      </c>
      <c r="AF91" s="111">
        <v>20</v>
      </c>
      <c r="AG91" s="111">
        <v>20</v>
      </c>
      <c r="AH91" s="111">
        <v>20</v>
      </c>
      <c r="AI91" s="111">
        <v>20</v>
      </c>
      <c r="AJ91" s="111">
        <v>20</v>
      </c>
      <c r="AK91" s="111">
        <v>20</v>
      </c>
      <c r="AL91" s="112">
        <v>20</v>
      </c>
      <c r="AM91" s="112">
        <v>20</v>
      </c>
      <c r="AN91" s="112">
        <v>20</v>
      </c>
      <c r="AO91" s="112">
        <v>20</v>
      </c>
      <c r="AP91" s="112">
        <v>20</v>
      </c>
      <c r="AQ91" s="112">
        <v>20</v>
      </c>
      <c r="AR91" s="111">
        <v>20</v>
      </c>
      <c r="AS91" s="111">
        <v>20</v>
      </c>
      <c r="AT91" s="111">
        <v>20</v>
      </c>
      <c r="AU91" s="111">
        <v>20</v>
      </c>
      <c r="AV91" s="116">
        <v>20</v>
      </c>
      <c r="AW91" s="116">
        <v>20</v>
      </c>
      <c r="AX91" s="112">
        <v>19</v>
      </c>
      <c r="AY91" s="112">
        <v>19</v>
      </c>
      <c r="AZ91" s="112">
        <v>19</v>
      </c>
      <c r="BA91" s="112">
        <v>19</v>
      </c>
      <c r="BB91" s="112">
        <v>19</v>
      </c>
      <c r="BC91" s="112">
        <v>19</v>
      </c>
      <c r="BD91" s="111">
        <v>19</v>
      </c>
      <c r="BE91" s="111">
        <v>19</v>
      </c>
      <c r="BF91" s="111">
        <v>19</v>
      </c>
      <c r="BG91" s="111">
        <v>19</v>
      </c>
      <c r="BH91" s="111">
        <v>19</v>
      </c>
      <c r="BI91" s="111">
        <v>19</v>
      </c>
      <c r="BJ91" s="112">
        <v>18</v>
      </c>
      <c r="BK91" s="112">
        <v>18</v>
      </c>
      <c r="BL91" s="112">
        <v>18</v>
      </c>
      <c r="BM91" s="112">
        <v>18</v>
      </c>
      <c r="BN91" s="112">
        <v>18</v>
      </c>
      <c r="BO91" s="112">
        <v>18</v>
      </c>
      <c r="BP91" s="111">
        <v>18</v>
      </c>
      <c r="BQ91" s="111">
        <v>18</v>
      </c>
      <c r="BR91" s="111">
        <v>18</v>
      </c>
      <c r="BS91" s="111">
        <v>18</v>
      </c>
      <c r="BT91" s="111">
        <v>18</v>
      </c>
      <c r="BU91" s="111">
        <v>18</v>
      </c>
    </row>
    <row r="92" spans="1:73" x14ac:dyDescent="0.25">
      <c r="A92" s="113">
        <v>100</v>
      </c>
      <c r="B92" s="112">
        <v>20</v>
      </c>
      <c r="C92" s="112">
        <v>20</v>
      </c>
      <c r="D92" s="112">
        <v>20</v>
      </c>
      <c r="E92" s="112">
        <v>20</v>
      </c>
      <c r="F92" s="112">
        <v>20</v>
      </c>
      <c r="G92" s="112">
        <v>20</v>
      </c>
      <c r="H92" s="111">
        <v>20</v>
      </c>
      <c r="I92" s="135">
        <v>20</v>
      </c>
      <c r="J92" s="111">
        <v>20</v>
      </c>
      <c r="K92" s="136">
        <v>20</v>
      </c>
      <c r="L92" s="111">
        <v>20</v>
      </c>
      <c r="M92" s="111">
        <v>20</v>
      </c>
      <c r="N92" s="112">
        <v>20</v>
      </c>
      <c r="O92" s="112">
        <v>20</v>
      </c>
      <c r="P92" s="112">
        <v>20</v>
      </c>
      <c r="Q92" s="112">
        <v>20</v>
      </c>
      <c r="R92" s="112">
        <v>20</v>
      </c>
      <c r="S92" s="112">
        <v>20</v>
      </c>
      <c r="T92" s="111">
        <v>20</v>
      </c>
      <c r="U92" s="111">
        <v>20</v>
      </c>
      <c r="V92" s="111">
        <v>20</v>
      </c>
      <c r="W92" s="111">
        <v>20</v>
      </c>
      <c r="X92" s="111">
        <v>20</v>
      </c>
      <c r="Y92" s="111">
        <v>20</v>
      </c>
      <c r="Z92" s="112">
        <v>20</v>
      </c>
      <c r="AA92" s="112">
        <v>20</v>
      </c>
      <c r="AB92" s="112">
        <v>20</v>
      </c>
      <c r="AC92" s="112">
        <v>20</v>
      </c>
      <c r="AD92" s="112">
        <v>20</v>
      </c>
      <c r="AE92" s="112">
        <v>20</v>
      </c>
      <c r="AF92" s="111">
        <v>20</v>
      </c>
      <c r="AG92" s="111">
        <v>20</v>
      </c>
      <c r="AH92" s="111">
        <v>20</v>
      </c>
      <c r="AI92" s="111">
        <v>20</v>
      </c>
      <c r="AJ92" s="111">
        <v>20</v>
      </c>
      <c r="AK92" s="111">
        <v>20</v>
      </c>
      <c r="AL92" s="112">
        <v>20</v>
      </c>
      <c r="AM92" s="112">
        <v>20</v>
      </c>
      <c r="AN92" s="112">
        <v>20</v>
      </c>
      <c r="AO92" s="112">
        <v>20</v>
      </c>
      <c r="AP92" s="112">
        <v>20</v>
      </c>
      <c r="AQ92" s="112">
        <v>20</v>
      </c>
      <c r="AR92" s="111">
        <v>20</v>
      </c>
      <c r="AS92" s="111">
        <v>20</v>
      </c>
      <c r="AT92" s="111">
        <v>20</v>
      </c>
      <c r="AU92" s="111">
        <v>20</v>
      </c>
      <c r="AV92" s="111">
        <v>20</v>
      </c>
      <c r="AW92" s="111">
        <v>20</v>
      </c>
      <c r="AX92" s="117">
        <v>20</v>
      </c>
      <c r="AY92" s="117">
        <v>20</v>
      </c>
      <c r="AZ92" s="117">
        <v>20</v>
      </c>
      <c r="BA92" s="117">
        <v>20</v>
      </c>
      <c r="BB92" s="117">
        <v>20</v>
      </c>
      <c r="BC92" s="117">
        <v>20</v>
      </c>
      <c r="BD92" s="111">
        <v>19</v>
      </c>
      <c r="BE92" s="111">
        <v>19</v>
      </c>
      <c r="BF92" s="111">
        <v>19</v>
      </c>
      <c r="BG92" s="111">
        <v>19</v>
      </c>
      <c r="BH92" s="111">
        <v>19</v>
      </c>
      <c r="BI92" s="111">
        <v>19</v>
      </c>
      <c r="BJ92" s="112">
        <v>19</v>
      </c>
      <c r="BK92" s="112">
        <v>19</v>
      </c>
      <c r="BL92" s="112">
        <v>19</v>
      </c>
      <c r="BM92" s="112">
        <v>19</v>
      </c>
      <c r="BN92" s="112">
        <v>19</v>
      </c>
      <c r="BO92" s="112">
        <v>19</v>
      </c>
      <c r="BP92" s="111">
        <v>18</v>
      </c>
      <c r="BQ92" s="111">
        <v>18</v>
      </c>
      <c r="BR92" s="111">
        <v>18</v>
      </c>
      <c r="BS92" s="111">
        <v>18</v>
      </c>
      <c r="BT92" s="111">
        <v>18</v>
      </c>
      <c r="BU92" s="111">
        <v>18</v>
      </c>
    </row>
    <row r="93" spans="1:73" x14ac:dyDescent="0.25">
      <c r="A93" s="113">
        <v>101</v>
      </c>
      <c r="B93" s="112">
        <v>20</v>
      </c>
      <c r="C93" s="112">
        <v>20</v>
      </c>
      <c r="D93" s="112">
        <v>20</v>
      </c>
      <c r="E93" s="112">
        <v>20</v>
      </c>
      <c r="F93" s="112">
        <v>20</v>
      </c>
      <c r="G93" s="112">
        <v>20</v>
      </c>
      <c r="H93" s="111">
        <v>20</v>
      </c>
      <c r="I93" s="135">
        <v>20</v>
      </c>
      <c r="J93" s="111">
        <v>20</v>
      </c>
      <c r="K93" s="136">
        <v>20</v>
      </c>
      <c r="L93" s="111">
        <v>20</v>
      </c>
      <c r="M93" s="111">
        <v>20</v>
      </c>
      <c r="N93" s="112">
        <v>20</v>
      </c>
      <c r="O93" s="112">
        <v>20</v>
      </c>
      <c r="P93" s="112">
        <v>20</v>
      </c>
      <c r="Q93" s="112">
        <v>20</v>
      </c>
      <c r="R93" s="112">
        <v>20</v>
      </c>
      <c r="S93" s="112">
        <v>20</v>
      </c>
      <c r="T93" s="111">
        <v>20</v>
      </c>
      <c r="U93" s="111">
        <v>20</v>
      </c>
      <c r="V93" s="111">
        <v>20</v>
      </c>
      <c r="W93" s="111">
        <v>20</v>
      </c>
      <c r="X93" s="111">
        <v>20</v>
      </c>
      <c r="Y93" s="111">
        <v>20</v>
      </c>
      <c r="Z93" s="112">
        <v>20</v>
      </c>
      <c r="AA93" s="112">
        <v>20</v>
      </c>
      <c r="AB93" s="112">
        <v>20</v>
      </c>
      <c r="AC93" s="112">
        <v>20</v>
      </c>
      <c r="AD93" s="112">
        <v>20</v>
      </c>
      <c r="AE93" s="112">
        <v>20</v>
      </c>
      <c r="AF93" s="111">
        <v>20</v>
      </c>
      <c r="AG93" s="111">
        <v>20</v>
      </c>
      <c r="AH93" s="111">
        <v>20</v>
      </c>
      <c r="AI93" s="111">
        <v>20</v>
      </c>
      <c r="AJ93" s="111">
        <v>20</v>
      </c>
      <c r="AK93" s="111">
        <v>20</v>
      </c>
      <c r="AL93" s="112">
        <v>20</v>
      </c>
      <c r="AM93" s="112">
        <v>20</v>
      </c>
      <c r="AN93" s="112">
        <v>20</v>
      </c>
      <c r="AO93" s="112">
        <v>20</v>
      </c>
      <c r="AP93" s="112">
        <v>20</v>
      </c>
      <c r="AQ93" s="112">
        <v>20</v>
      </c>
      <c r="AR93" s="111">
        <v>20</v>
      </c>
      <c r="AS93" s="111">
        <v>20</v>
      </c>
      <c r="AT93" s="111">
        <v>20</v>
      </c>
      <c r="AU93" s="111">
        <v>20</v>
      </c>
      <c r="AV93" s="111">
        <v>20</v>
      </c>
      <c r="AW93" s="111">
        <v>20</v>
      </c>
      <c r="AX93" s="112">
        <v>20</v>
      </c>
      <c r="AY93" s="112">
        <v>20</v>
      </c>
      <c r="AZ93" s="112">
        <v>20</v>
      </c>
      <c r="BA93" s="112">
        <v>20</v>
      </c>
      <c r="BB93" s="112">
        <v>20</v>
      </c>
      <c r="BC93" s="112">
        <v>20</v>
      </c>
      <c r="BD93" s="111">
        <v>19</v>
      </c>
      <c r="BE93" s="111">
        <v>19</v>
      </c>
      <c r="BF93" s="111">
        <v>19</v>
      </c>
      <c r="BG93" s="111">
        <v>19</v>
      </c>
      <c r="BH93" s="111">
        <v>19</v>
      </c>
      <c r="BI93" s="111">
        <v>19</v>
      </c>
      <c r="BJ93" s="112">
        <v>19</v>
      </c>
      <c r="BK93" s="112">
        <v>19</v>
      </c>
      <c r="BL93" s="112">
        <v>19</v>
      </c>
      <c r="BM93" s="112">
        <v>19</v>
      </c>
      <c r="BN93" s="112">
        <v>19</v>
      </c>
      <c r="BO93" s="112">
        <v>19</v>
      </c>
      <c r="BP93" s="111">
        <v>18</v>
      </c>
      <c r="BQ93" s="111">
        <v>18</v>
      </c>
      <c r="BR93" s="111">
        <v>18</v>
      </c>
      <c r="BS93" s="111">
        <v>18</v>
      </c>
      <c r="BT93" s="111">
        <v>18</v>
      </c>
      <c r="BU93" s="111">
        <v>18</v>
      </c>
    </row>
    <row r="94" spans="1:73" x14ac:dyDescent="0.25">
      <c r="A94" s="113">
        <v>102</v>
      </c>
      <c r="B94" s="112">
        <v>20</v>
      </c>
      <c r="C94" s="112">
        <v>20</v>
      </c>
      <c r="D94" s="112">
        <v>20</v>
      </c>
      <c r="E94" s="112">
        <v>20</v>
      </c>
      <c r="F94" s="112">
        <v>20</v>
      </c>
      <c r="G94" s="112">
        <v>20</v>
      </c>
      <c r="H94" s="111">
        <v>20</v>
      </c>
      <c r="I94" s="135">
        <v>20</v>
      </c>
      <c r="J94" s="111">
        <v>20</v>
      </c>
      <c r="K94" s="136">
        <v>20</v>
      </c>
      <c r="L94" s="111">
        <v>20</v>
      </c>
      <c r="M94" s="111">
        <v>20</v>
      </c>
      <c r="N94" s="112">
        <v>20</v>
      </c>
      <c r="O94" s="112">
        <v>20</v>
      </c>
      <c r="P94" s="112">
        <v>20</v>
      </c>
      <c r="Q94" s="112">
        <v>20</v>
      </c>
      <c r="R94" s="112">
        <v>20</v>
      </c>
      <c r="S94" s="112">
        <v>20</v>
      </c>
      <c r="T94" s="111">
        <v>20</v>
      </c>
      <c r="U94" s="111">
        <v>20</v>
      </c>
      <c r="V94" s="111">
        <v>20</v>
      </c>
      <c r="W94" s="111">
        <v>20</v>
      </c>
      <c r="X94" s="111">
        <v>20</v>
      </c>
      <c r="Y94" s="111">
        <v>20</v>
      </c>
      <c r="Z94" s="112">
        <v>20</v>
      </c>
      <c r="AA94" s="112">
        <v>20</v>
      </c>
      <c r="AB94" s="112">
        <v>20</v>
      </c>
      <c r="AC94" s="112">
        <v>20</v>
      </c>
      <c r="AD94" s="112">
        <v>20</v>
      </c>
      <c r="AE94" s="112">
        <v>20</v>
      </c>
      <c r="AF94" s="111">
        <v>20</v>
      </c>
      <c r="AG94" s="111">
        <v>20</v>
      </c>
      <c r="AH94" s="111">
        <v>20</v>
      </c>
      <c r="AI94" s="111">
        <v>20</v>
      </c>
      <c r="AJ94" s="111">
        <v>20</v>
      </c>
      <c r="AK94" s="111">
        <v>20</v>
      </c>
      <c r="AL94" s="112">
        <v>20</v>
      </c>
      <c r="AM94" s="112">
        <v>20</v>
      </c>
      <c r="AN94" s="112">
        <v>20</v>
      </c>
      <c r="AO94" s="112">
        <v>20</v>
      </c>
      <c r="AP94" s="112">
        <v>20</v>
      </c>
      <c r="AQ94" s="112">
        <v>20</v>
      </c>
      <c r="AR94" s="111">
        <v>20</v>
      </c>
      <c r="AS94" s="111">
        <v>20</v>
      </c>
      <c r="AT94" s="111">
        <v>20</v>
      </c>
      <c r="AU94" s="111">
        <v>20</v>
      </c>
      <c r="AV94" s="111">
        <v>20</v>
      </c>
      <c r="AW94" s="111">
        <v>20</v>
      </c>
      <c r="AX94" s="112">
        <v>20</v>
      </c>
      <c r="AY94" s="112">
        <v>20</v>
      </c>
      <c r="AZ94" s="112">
        <v>20</v>
      </c>
      <c r="BA94" s="112">
        <v>20</v>
      </c>
      <c r="BB94" s="112">
        <v>20</v>
      </c>
      <c r="BC94" s="112">
        <v>20</v>
      </c>
      <c r="BD94" s="116">
        <v>20</v>
      </c>
      <c r="BE94" s="116">
        <v>20</v>
      </c>
      <c r="BF94" s="116">
        <v>20</v>
      </c>
      <c r="BG94" s="116">
        <v>20</v>
      </c>
      <c r="BH94" s="116">
        <v>20</v>
      </c>
      <c r="BI94" s="116">
        <v>20</v>
      </c>
      <c r="BJ94" s="112">
        <v>19</v>
      </c>
      <c r="BK94" s="112">
        <v>19</v>
      </c>
      <c r="BL94" s="112">
        <v>19</v>
      </c>
      <c r="BM94" s="112">
        <v>19</v>
      </c>
      <c r="BN94" s="112">
        <v>19</v>
      </c>
      <c r="BO94" s="112">
        <v>19</v>
      </c>
      <c r="BP94" s="111">
        <v>19</v>
      </c>
      <c r="BQ94" s="111">
        <v>19</v>
      </c>
      <c r="BR94" s="111">
        <v>19</v>
      </c>
      <c r="BS94" s="111">
        <v>19</v>
      </c>
      <c r="BT94" s="111">
        <v>19</v>
      </c>
      <c r="BU94" s="111">
        <v>19</v>
      </c>
    </row>
    <row r="95" spans="1:73" x14ac:dyDescent="0.25">
      <c r="A95" s="113">
        <v>103</v>
      </c>
      <c r="B95" s="112">
        <v>20</v>
      </c>
      <c r="C95" s="112">
        <v>20</v>
      </c>
      <c r="D95" s="112">
        <v>20</v>
      </c>
      <c r="E95" s="112">
        <v>20</v>
      </c>
      <c r="F95" s="112">
        <v>20</v>
      </c>
      <c r="G95" s="112">
        <v>20</v>
      </c>
      <c r="H95" s="111">
        <v>20</v>
      </c>
      <c r="I95" s="135">
        <v>20</v>
      </c>
      <c r="J95" s="111">
        <v>20</v>
      </c>
      <c r="K95" s="136">
        <v>20</v>
      </c>
      <c r="L95" s="111">
        <v>20</v>
      </c>
      <c r="M95" s="111">
        <v>20</v>
      </c>
      <c r="N95" s="112">
        <v>20</v>
      </c>
      <c r="O95" s="112">
        <v>20</v>
      </c>
      <c r="P95" s="112">
        <v>20</v>
      </c>
      <c r="Q95" s="112">
        <v>20</v>
      </c>
      <c r="R95" s="112">
        <v>20</v>
      </c>
      <c r="S95" s="112">
        <v>20</v>
      </c>
      <c r="T95" s="111">
        <v>20</v>
      </c>
      <c r="U95" s="111">
        <v>20</v>
      </c>
      <c r="V95" s="111">
        <v>20</v>
      </c>
      <c r="W95" s="111">
        <v>20</v>
      </c>
      <c r="X95" s="111">
        <v>20</v>
      </c>
      <c r="Y95" s="111">
        <v>20</v>
      </c>
      <c r="Z95" s="112">
        <v>20</v>
      </c>
      <c r="AA95" s="112">
        <v>20</v>
      </c>
      <c r="AB95" s="112">
        <v>20</v>
      </c>
      <c r="AC95" s="112">
        <v>20</v>
      </c>
      <c r="AD95" s="112">
        <v>20</v>
      </c>
      <c r="AE95" s="112">
        <v>20</v>
      </c>
      <c r="AF95" s="111">
        <v>20</v>
      </c>
      <c r="AG95" s="111">
        <v>20</v>
      </c>
      <c r="AH95" s="111">
        <v>20</v>
      </c>
      <c r="AI95" s="111">
        <v>20</v>
      </c>
      <c r="AJ95" s="111">
        <v>20</v>
      </c>
      <c r="AK95" s="111">
        <v>20</v>
      </c>
      <c r="AL95" s="112">
        <v>20</v>
      </c>
      <c r="AM95" s="112">
        <v>20</v>
      </c>
      <c r="AN95" s="112">
        <v>20</v>
      </c>
      <c r="AO95" s="112">
        <v>20</v>
      </c>
      <c r="AP95" s="112">
        <v>20</v>
      </c>
      <c r="AQ95" s="112">
        <v>20</v>
      </c>
      <c r="AR95" s="111">
        <v>20</v>
      </c>
      <c r="AS95" s="111">
        <v>20</v>
      </c>
      <c r="AT95" s="111">
        <v>20</v>
      </c>
      <c r="AU95" s="111">
        <v>20</v>
      </c>
      <c r="AV95" s="111">
        <v>20</v>
      </c>
      <c r="AW95" s="111">
        <v>20</v>
      </c>
      <c r="AX95" s="112">
        <v>20</v>
      </c>
      <c r="AY95" s="112">
        <v>20</v>
      </c>
      <c r="AZ95" s="112">
        <v>20</v>
      </c>
      <c r="BA95" s="112">
        <v>20</v>
      </c>
      <c r="BB95" s="112">
        <v>20</v>
      </c>
      <c r="BC95" s="112">
        <v>20</v>
      </c>
      <c r="BD95" s="111">
        <v>20</v>
      </c>
      <c r="BE95" s="111">
        <v>20</v>
      </c>
      <c r="BF95" s="111">
        <v>20</v>
      </c>
      <c r="BG95" s="111">
        <v>20</v>
      </c>
      <c r="BH95" s="111">
        <v>20</v>
      </c>
      <c r="BI95" s="111">
        <v>20</v>
      </c>
      <c r="BJ95" s="112">
        <v>19</v>
      </c>
      <c r="BK95" s="112">
        <v>19</v>
      </c>
      <c r="BL95" s="112">
        <v>19</v>
      </c>
      <c r="BM95" s="112">
        <v>19</v>
      </c>
      <c r="BN95" s="112">
        <v>19</v>
      </c>
      <c r="BO95" s="112">
        <v>19</v>
      </c>
      <c r="BP95" s="111">
        <v>19</v>
      </c>
      <c r="BQ95" s="111">
        <v>19</v>
      </c>
      <c r="BR95" s="111">
        <v>19</v>
      </c>
      <c r="BS95" s="111">
        <v>19</v>
      </c>
      <c r="BT95" s="111">
        <v>19</v>
      </c>
      <c r="BU95" s="111">
        <v>19</v>
      </c>
    </row>
    <row r="96" spans="1:73" x14ac:dyDescent="0.25">
      <c r="A96" s="113">
        <v>104</v>
      </c>
      <c r="B96" s="112">
        <v>20</v>
      </c>
      <c r="C96" s="112">
        <v>20</v>
      </c>
      <c r="D96" s="112">
        <v>20</v>
      </c>
      <c r="E96" s="112">
        <v>20</v>
      </c>
      <c r="F96" s="112">
        <v>20</v>
      </c>
      <c r="G96" s="112">
        <v>20</v>
      </c>
      <c r="H96" s="111">
        <v>20</v>
      </c>
      <c r="I96" s="135">
        <v>20</v>
      </c>
      <c r="J96" s="111">
        <v>20</v>
      </c>
      <c r="K96" s="136">
        <v>20</v>
      </c>
      <c r="L96" s="111">
        <v>20</v>
      </c>
      <c r="M96" s="111">
        <v>20</v>
      </c>
      <c r="N96" s="112">
        <v>20</v>
      </c>
      <c r="O96" s="112">
        <v>20</v>
      </c>
      <c r="P96" s="112">
        <v>20</v>
      </c>
      <c r="Q96" s="112">
        <v>20</v>
      </c>
      <c r="R96" s="112">
        <v>20</v>
      </c>
      <c r="S96" s="112">
        <v>20</v>
      </c>
      <c r="T96" s="111">
        <v>20</v>
      </c>
      <c r="U96" s="111">
        <v>20</v>
      </c>
      <c r="V96" s="111">
        <v>20</v>
      </c>
      <c r="W96" s="111">
        <v>20</v>
      </c>
      <c r="X96" s="111">
        <v>20</v>
      </c>
      <c r="Y96" s="111">
        <v>20</v>
      </c>
      <c r="Z96" s="112">
        <v>20</v>
      </c>
      <c r="AA96" s="112">
        <v>20</v>
      </c>
      <c r="AB96" s="112">
        <v>20</v>
      </c>
      <c r="AC96" s="112">
        <v>20</v>
      </c>
      <c r="AD96" s="112">
        <v>20</v>
      </c>
      <c r="AE96" s="112">
        <v>20</v>
      </c>
      <c r="AF96" s="111">
        <v>20</v>
      </c>
      <c r="AG96" s="111">
        <v>20</v>
      </c>
      <c r="AH96" s="111">
        <v>20</v>
      </c>
      <c r="AI96" s="111">
        <v>20</v>
      </c>
      <c r="AJ96" s="111">
        <v>20</v>
      </c>
      <c r="AK96" s="111">
        <v>20</v>
      </c>
      <c r="AL96" s="112">
        <v>20</v>
      </c>
      <c r="AM96" s="112">
        <v>20</v>
      </c>
      <c r="AN96" s="112">
        <v>20</v>
      </c>
      <c r="AO96" s="112">
        <v>20</v>
      </c>
      <c r="AP96" s="112">
        <v>20</v>
      </c>
      <c r="AQ96" s="112">
        <v>20</v>
      </c>
      <c r="AR96" s="111">
        <v>20</v>
      </c>
      <c r="AS96" s="111">
        <v>20</v>
      </c>
      <c r="AT96" s="111">
        <v>20</v>
      </c>
      <c r="AU96" s="111">
        <v>20</v>
      </c>
      <c r="AV96" s="111">
        <v>20</v>
      </c>
      <c r="AW96" s="111">
        <v>20</v>
      </c>
      <c r="AX96" s="112">
        <v>20</v>
      </c>
      <c r="AY96" s="112">
        <v>20</v>
      </c>
      <c r="AZ96" s="112">
        <v>20</v>
      </c>
      <c r="BA96" s="112">
        <v>20</v>
      </c>
      <c r="BB96" s="112">
        <v>20</v>
      </c>
      <c r="BC96" s="112">
        <v>20</v>
      </c>
      <c r="BD96" s="111">
        <v>20</v>
      </c>
      <c r="BE96" s="111">
        <v>20</v>
      </c>
      <c r="BF96" s="111">
        <v>20</v>
      </c>
      <c r="BG96" s="111">
        <v>20</v>
      </c>
      <c r="BH96" s="111">
        <v>20</v>
      </c>
      <c r="BI96" s="111">
        <v>20</v>
      </c>
      <c r="BJ96" s="112">
        <v>19</v>
      </c>
      <c r="BK96" s="112">
        <v>19</v>
      </c>
      <c r="BL96" s="112">
        <v>19</v>
      </c>
      <c r="BM96" s="112">
        <v>19</v>
      </c>
      <c r="BN96" s="112">
        <v>19</v>
      </c>
      <c r="BO96" s="112">
        <v>19</v>
      </c>
      <c r="BP96" s="111">
        <v>19</v>
      </c>
      <c r="BQ96" s="111">
        <v>19</v>
      </c>
      <c r="BR96" s="111">
        <v>19</v>
      </c>
      <c r="BS96" s="111">
        <v>19</v>
      </c>
      <c r="BT96" s="111">
        <v>19</v>
      </c>
      <c r="BU96" s="111">
        <v>19</v>
      </c>
    </row>
    <row r="97" spans="1:73" x14ac:dyDescent="0.25">
      <c r="A97" s="113">
        <v>105</v>
      </c>
      <c r="B97" s="112">
        <v>20</v>
      </c>
      <c r="C97" s="112">
        <v>20</v>
      </c>
      <c r="D97" s="112">
        <v>20</v>
      </c>
      <c r="E97" s="112">
        <v>20</v>
      </c>
      <c r="F97" s="112">
        <v>20</v>
      </c>
      <c r="G97" s="112">
        <v>20</v>
      </c>
      <c r="H97" s="111">
        <v>20</v>
      </c>
      <c r="I97" s="135">
        <v>20</v>
      </c>
      <c r="J97" s="111">
        <v>20</v>
      </c>
      <c r="K97" s="136">
        <v>20</v>
      </c>
      <c r="L97" s="111">
        <v>20</v>
      </c>
      <c r="M97" s="111">
        <v>20</v>
      </c>
      <c r="N97" s="112">
        <v>20</v>
      </c>
      <c r="O97" s="112">
        <v>20</v>
      </c>
      <c r="P97" s="112">
        <v>20</v>
      </c>
      <c r="Q97" s="112">
        <v>20</v>
      </c>
      <c r="R97" s="112">
        <v>20</v>
      </c>
      <c r="S97" s="112">
        <v>20</v>
      </c>
      <c r="T97" s="111">
        <v>20</v>
      </c>
      <c r="U97" s="111">
        <v>20</v>
      </c>
      <c r="V97" s="111">
        <v>20</v>
      </c>
      <c r="W97" s="111">
        <v>20</v>
      </c>
      <c r="X97" s="111">
        <v>20</v>
      </c>
      <c r="Y97" s="111">
        <v>20</v>
      </c>
      <c r="Z97" s="112">
        <v>20</v>
      </c>
      <c r="AA97" s="112">
        <v>20</v>
      </c>
      <c r="AB97" s="112">
        <v>20</v>
      </c>
      <c r="AC97" s="112">
        <v>20</v>
      </c>
      <c r="AD97" s="112">
        <v>20</v>
      </c>
      <c r="AE97" s="112">
        <v>20</v>
      </c>
      <c r="AF97" s="111">
        <v>20</v>
      </c>
      <c r="AG97" s="111">
        <v>20</v>
      </c>
      <c r="AH97" s="111">
        <v>20</v>
      </c>
      <c r="AI97" s="111">
        <v>20</v>
      </c>
      <c r="AJ97" s="111">
        <v>20</v>
      </c>
      <c r="AK97" s="111">
        <v>20</v>
      </c>
      <c r="AL97" s="112">
        <v>20</v>
      </c>
      <c r="AM97" s="112">
        <v>20</v>
      </c>
      <c r="AN97" s="112">
        <v>20</v>
      </c>
      <c r="AO97" s="112">
        <v>20</v>
      </c>
      <c r="AP97" s="112">
        <v>20</v>
      </c>
      <c r="AQ97" s="112">
        <v>20</v>
      </c>
      <c r="AR97" s="111">
        <v>20</v>
      </c>
      <c r="AS97" s="111">
        <v>20</v>
      </c>
      <c r="AT97" s="111">
        <v>20</v>
      </c>
      <c r="AU97" s="111">
        <v>20</v>
      </c>
      <c r="AV97" s="111">
        <v>20</v>
      </c>
      <c r="AW97" s="111">
        <v>20</v>
      </c>
      <c r="AX97" s="112">
        <v>20</v>
      </c>
      <c r="AY97" s="112">
        <v>20</v>
      </c>
      <c r="AZ97" s="112">
        <v>20</v>
      </c>
      <c r="BA97" s="112">
        <v>20</v>
      </c>
      <c r="BB97" s="112">
        <v>20</v>
      </c>
      <c r="BC97" s="112">
        <v>20</v>
      </c>
      <c r="BD97" s="111">
        <v>20</v>
      </c>
      <c r="BE97" s="111">
        <v>20</v>
      </c>
      <c r="BF97" s="111">
        <v>20</v>
      </c>
      <c r="BG97" s="111">
        <v>20</v>
      </c>
      <c r="BH97" s="111">
        <v>20</v>
      </c>
      <c r="BI97" s="111">
        <v>20</v>
      </c>
      <c r="BJ97" s="117">
        <v>20</v>
      </c>
      <c r="BK97" s="117">
        <v>20</v>
      </c>
      <c r="BL97" s="117">
        <v>20</v>
      </c>
      <c r="BM97" s="117">
        <v>20</v>
      </c>
      <c r="BN97" s="117">
        <v>20</v>
      </c>
      <c r="BO97" s="117">
        <v>20</v>
      </c>
      <c r="BP97" s="111">
        <v>19</v>
      </c>
      <c r="BQ97" s="111">
        <v>19</v>
      </c>
      <c r="BR97" s="111">
        <v>19</v>
      </c>
      <c r="BS97" s="111">
        <v>19</v>
      </c>
      <c r="BT97" s="111">
        <v>19</v>
      </c>
      <c r="BU97" s="111">
        <v>19</v>
      </c>
    </row>
    <row r="98" spans="1:73" x14ac:dyDescent="0.25">
      <c r="A98" s="113">
        <v>106</v>
      </c>
      <c r="B98" s="112">
        <v>20</v>
      </c>
      <c r="C98" s="112">
        <v>20</v>
      </c>
      <c r="D98" s="112">
        <v>20</v>
      </c>
      <c r="E98" s="112">
        <v>20</v>
      </c>
      <c r="F98" s="112">
        <v>20</v>
      </c>
      <c r="G98" s="112">
        <v>20</v>
      </c>
      <c r="H98" s="111">
        <v>20</v>
      </c>
      <c r="I98" s="135">
        <v>20</v>
      </c>
      <c r="J98" s="111">
        <v>20</v>
      </c>
      <c r="K98" s="136">
        <v>20</v>
      </c>
      <c r="L98" s="111">
        <v>20</v>
      </c>
      <c r="M98" s="111">
        <v>20</v>
      </c>
      <c r="N98" s="112">
        <v>20</v>
      </c>
      <c r="O98" s="112">
        <v>20</v>
      </c>
      <c r="P98" s="112">
        <v>20</v>
      </c>
      <c r="Q98" s="112">
        <v>20</v>
      </c>
      <c r="R98" s="112">
        <v>20</v>
      </c>
      <c r="S98" s="112">
        <v>20</v>
      </c>
      <c r="T98" s="111">
        <v>20</v>
      </c>
      <c r="U98" s="111">
        <v>20</v>
      </c>
      <c r="V98" s="111">
        <v>20</v>
      </c>
      <c r="W98" s="111">
        <v>20</v>
      </c>
      <c r="X98" s="111">
        <v>20</v>
      </c>
      <c r="Y98" s="111">
        <v>20</v>
      </c>
      <c r="Z98" s="112">
        <v>20</v>
      </c>
      <c r="AA98" s="112">
        <v>20</v>
      </c>
      <c r="AB98" s="112">
        <v>20</v>
      </c>
      <c r="AC98" s="112">
        <v>20</v>
      </c>
      <c r="AD98" s="112">
        <v>20</v>
      </c>
      <c r="AE98" s="112">
        <v>20</v>
      </c>
      <c r="AF98" s="111">
        <v>20</v>
      </c>
      <c r="AG98" s="111">
        <v>20</v>
      </c>
      <c r="AH98" s="111">
        <v>20</v>
      </c>
      <c r="AI98" s="111">
        <v>20</v>
      </c>
      <c r="AJ98" s="111">
        <v>20</v>
      </c>
      <c r="AK98" s="111">
        <v>20</v>
      </c>
      <c r="AL98" s="112">
        <v>20</v>
      </c>
      <c r="AM98" s="112">
        <v>20</v>
      </c>
      <c r="AN98" s="112">
        <v>20</v>
      </c>
      <c r="AO98" s="112">
        <v>20</v>
      </c>
      <c r="AP98" s="112">
        <v>20</v>
      </c>
      <c r="AQ98" s="112">
        <v>20</v>
      </c>
      <c r="AR98" s="111">
        <v>20</v>
      </c>
      <c r="AS98" s="111">
        <v>20</v>
      </c>
      <c r="AT98" s="111">
        <v>20</v>
      </c>
      <c r="AU98" s="111">
        <v>20</v>
      </c>
      <c r="AV98" s="111">
        <v>20</v>
      </c>
      <c r="AW98" s="111">
        <v>20</v>
      </c>
      <c r="AX98" s="112">
        <v>20</v>
      </c>
      <c r="AY98" s="112">
        <v>20</v>
      </c>
      <c r="AZ98" s="112">
        <v>20</v>
      </c>
      <c r="BA98" s="112">
        <v>20</v>
      </c>
      <c r="BB98" s="112">
        <v>20</v>
      </c>
      <c r="BC98" s="112">
        <v>20</v>
      </c>
      <c r="BD98" s="111">
        <v>20</v>
      </c>
      <c r="BE98" s="111">
        <v>20</v>
      </c>
      <c r="BF98" s="111">
        <v>20</v>
      </c>
      <c r="BG98" s="111">
        <v>20</v>
      </c>
      <c r="BH98" s="111">
        <v>20</v>
      </c>
      <c r="BI98" s="111">
        <v>20</v>
      </c>
      <c r="BJ98" s="112">
        <v>20</v>
      </c>
      <c r="BK98" s="112">
        <v>20</v>
      </c>
      <c r="BL98" s="112">
        <v>20</v>
      </c>
      <c r="BM98" s="112">
        <v>20</v>
      </c>
      <c r="BN98" s="112">
        <v>20</v>
      </c>
      <c r="BO98" s="112">
        <v>20</v>
      </c>
      <c r="BP98" s="111">
        <v>19</v>
      </c>
      <c r="BQ98" s="111">
        <v>19</v>
      </c>
      <c r="BR98" s="111">
        <v>19</v>
      </c>
      <c r="BS98" s="111">
        <v>19</v>
      </c>
      <c r="BT98" s="111">
        <v>19</v>
      </c>
      <c r="BU98" s="111">
        <v>19</v>
      </c>
    </row>
    <row r="99" spans="1:73" x14ac:dyDescent="0.25">
      <c r="A99" s="113">
        <v>107</v>
      </c>
      <c r="B99" s="112">
        <v>20</v>
      </c>
      <c r="C99" s="112">
        <v>20</v>
      </c>
      <c r="D99" s="112">
        <v>20</v>
      </c>
      <c r="E99" s="112">
        <v>20</v>
      </c>
      <c r="F99" s="112">
        <v>20</v>
      </c>
      <c r="G99" s="112">
        <v>20</v>
      </c>
      <c r="H99" s="111">
        <v>20</v>
      </c>
      <c r="I99" s="135">
        <v>20</v>
      </c>
      <c r="J99" s="111">
        <v>20</v>
      </c>
      <c r="K99" s="136">
        <v>20</v>
      </c>
      <c r="L99" s="111">
        <v>20</v>
      </c>
      <c r="M99" s="111">
        <v>20</v>
      </c>
      <c r="N99" s="112">
        <v>20</v>
      </c>
      <c r="O99" s="112">
        <v>20</v>
      </c>
      <c r="P99" s="112">
        <v>20</v>
      </c>
      <c r="Q99" s="112">
        <v>20</v>
      </c>
      <c r="R99" s="112">
        <v>20</v>
      </c>
      <c r="S99" s="112">
        <v>20</v>
      </c>
      <c r="T99" s="111">
        <v>20</v>
      </c>
      <c r="U99" s="111">
        <v>20</v>
      </c>
      <c r="V99" s="111">
        <v>20</v>
      </c>
      <c r="W99" s="111">
        <v>20</v>
      </c>
      <c r="X99" s="111">
        <v>20</v>
      </c>
      <c r="Y99" s="111">
        <v>20</v>
      </c>
      <c r="Z99" s="112">
        <v>20</v>
      </c>
      <c r="AA99" s="112">
        <v>20</v>
      </c>
      <c r="AB99" s="112">
        <v>20</v>
      </c>
      <c r="AC99" s="112">
        <v>20</v>
      </c>
      <c r="AD99" s="112">
        <v>20</v>
      </c>
      <c r="AE99" s="112">
        <v>20</v>
      </c>
      <c r="AF99" s="111">
        <v>20</v>
      </c>
      <c r="AG99" s="111">
        <v>20</v>
      </c>
      <c r="AH99" s="111">
        <v>20</v>
      </c>
      <c r="AI99" s="111">
        <v>20</v>
      </c>
      <c r="AJ99" s="111">
        <v>20</v>
      </c>
      <c r="AK99" s="111">
        <v>20</v>
      </c>
      <c r="AL99" s="112">
        <v>20</v>
      </c>
      <c r="AM99" s="112">
        <v>20</v>
      </c>
      <c r="AN99" s="112">
        <v>20</v>
      </c>
      <c r="AO99" s="112">
        <v>20</v>
      </c>
      <c r="AP99" s="112">
        <v>20</v>
      </c>
      <c r="AQ99" s="112">
        <v>20</v>
      </c>
      <c r="AR99" s="111">
        <v>20</v>
      </c>
      <c r="AS99" s="111">
        <v>20</v>
      </c>
      <c r="AT99" s="111">
        <v>20</v>
      </c>
      <c r="AU99" s="111">
        <v>20</v>
      </c>
      <c r="AV99" s="111">
        <v>20</v>
      </c>
      <c r="AW99" s="111">
        <v>20</v>
      </c>
      <c r="AX99" s="112">
        <v>20</v>
      </c>
      <c r="AY99" s="112">
        <v>20</v>
      </c>
      <c r="AZ99" s="112">
        <v>20</v>
      </c>
      <c r="BA99" s="112">
        <v>20</v>
      </c>
      <c r="BB99" s="112">
        <v>20</v>
      </c>
      <c r="BC99" s="112">
        <v>20</v>
      </c>
      <c r="BD99" s="111">
        <v>20</v>
      </c>
      <c r="BE99" s="111">
        <v>20</v>
      </c>
      <c r="BF99" s="111">
        <v>20</v>
      </c>
      <c r="BG99" s="111">
        <v>20</v>
      </c>
      <c r="BH99" s="111">
        <v>20</v>
      </c>
      <c r="BI99" s="111">
        <v>20</v>
      </c>
      <c r="BJ99" s="112">
        <v>20</v>
      </c>
      <c r="BK99" s="112">
        <v>20</v>
      </c>
      <c r="BL99" s="112">
        <v>20</v>
      </c>
      <c r="BM99" s="112">
        <v>20</v>
      </c>
      <c r="BN99" s="112">
        <v>20</v>
      </c>
      <c r="BO99" s="112">
        <v>20</v>
      </c>
      <c r="BP99" s="116">
        <v>20</v>
      </c>
      <c r="BQ99" s="116">
        <v>20</v>
      </c>
      <c r="BR99" s="116">
        <v>20</v>
      </c>
      <c r="BS99" s="116">
        <v>20</v>
      </c>
      <c r="BT99" s="116">
        <v>20</v>
      </c>
      <c r="BU99" s="116">
        <v>20</v>
      </c>
    </row>
  </sheetData>
  <sheetProtection password="CF03" sheet="1" objects="1" scenarios="1"/>
  <phoneticPr fontId="0" type="noConversion"/>
  <pageMargins left="0.78740157499999996" right="0.78740157499999996" top="0.984251969" bottom="0.984251969" header="0.4921259845" footer="0.4921259845"/>
  <pageSetup orientation="portrait" r:id="rId1"/>
  <headerFooter alignWithMargins="0">
    <oddHeader>&amp;RPage : &amp;P/&amp;N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A426-EA46-42C2-A923-8AB3E27ECF95}">
  <sheetPr codeName="Feuil23">
    <tabColor indexed="27"/>
  </sheetPr>
  <dimension ref="A1:BU373"/>
  <sheetViews>
    <sheetView showGridLines="0" workbookViewId="0">
      <pane xSplit="1" ySplit="1" topLeftCell="B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18.88671875" style="3" customWidth="1"/>
    <col min="2" max="28" width="3" bestFit="1" customWidth="1"/>
    <col min="29" max="73" width="4" bestFit="1" customWidth="1"/>
  </cols>
  <sheetData>
    <row r="1" spans="1:73" s="1" customFormat="1" ht="72.75" customHeight="1" x14ac:dyDescent="0.25">
      <c r="A1" s="2"/>
      <c r="B1" s="105">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13">
        <v>280</v>
      </c>
      <c r="B2" s="112">
        <v>20</v>
      </c>
      <c r="C2" s="112">
        <v>20</v>
      </c>
      <c r="D2" s="112">
        <v>20</v>
      </c>
      <c r="E2" s="112">
        <v>20</v>
      </c>
      <c r="F2" s="112">
        <v>20</v>
      </c>
      <c r="G2" s="112">
        <v>20</v>
      </c>
      <c r="H2" s="111">
        <v>20</v>
      </c>
      <c r="I2" s="111">
        <v>20</v>
      </c>
      <c r="J2" s="111">
        <v>20</v>
      </c>
      <c r="K2" s="111">
        <v>20</v>
      </c>
      <c r="L2" s="111">
        <v>20</v>
      </c>
      <c r="M2" s="111">
        <v>20</v>
      </c>
      <c r="N2" s="112">
        <v>20</v>
      </c>
      <c r="O2" s="112">
        <v>20</v>
      </c>
      <c r="P2" s="112">
        <v>20</v>
      </c>
      <c r="Q2" s="112">
        <v>20</v>
      </c>
      <c r="R2" s="112">
        <v>20</v>
      </c>
      <c r="S2" s="112">
        <v>20</v>
      </c>
      <c r="T2" s="111">
        <v>20</v>
      </c>
      <c r="U2" s="111">
        <v>20</v>
      </c>
      <c r="V2" s="111">
        <v>20</v>
      </c>
      <c r="W2" s="111">
        <v>20</v>
      </c>
      <c r="X2" s="111">
        <v>20</v>
      </c>
      <c r="Y2" s="111">
        <v>20</v>
      </c>
      <c r="Z2" s="112">
        <v>20</v>
      </c>
      <c r="AA2" s="112">
        <v>20</v>
      </c>
      <c r="AB2" s="112">
        <v>20</v>
      </c>
      <c r="AC2" s="112">
        <v>20</v>
      </c>
      <c r="AD2" s="112">
        <v>20</v>
      </c>
      <c r="AE2" s="112">
        <v>20</v>
      </c>
      <c r="AF2" s="111">
        <v>20</v>
      </c>
      <c r="AG2" s="111">
        <v>20</v>
      </c>
      <c r="AH2" s="111">
        <v>20</v>
      </c>
      <c r="AI2" s="111">
        <v>20</v>
      </c>
      <c r="AJ2" s="111">
        <v>20</v>
      </c>
      <c r="AK2" s="111">
        <v>20</v>
      </c>
      <c r="AL2" s="112">
        <v>20</v>
      </c>
      <c r="AM2" s="112">
        <v>20</v>
      </c>
      <c r="AN2" s="112">
        <v>20</v>
      </c>
      <c r="AO2" s="112">
        <v>20</v>
      </c>
      <c r="AP2" s="112">
        <v>20</v>
      </c>
      <c r="AQ2" s="112">
        <v>20</v>
      </c>
      <c r="AR2" s="111">
        <v>20</v>
      </c>
      <c r="AS2" s="111">
        <v>20</v>
      </c>
      <c r="AT2" s="111">
        <v>20</v>
      </c>
      <c r="AU2" s="111">
        <v>20</v>
      </c>
      <c r="AV2" s="111">
        <v>20</v>
      </c>
      <c r="AW2" s="111">
        <v>20</v>
      </c>
      <c r="AX2" s="112">
        <v>20</v>
      </c>
      <c r="AY2" s="112">
        <v>20</v>
      </c>
      <c r="AZ2" s="112">
        <v>20</v>
      </c>
      <c r="BA2" s="112">
        <v>20</v>
      </c>
      <c r="BB2" s="112">
        <v>20</v>
      </c>
      <c r="BC2" s="112">
        <v>20</v>
      </c>
      <c r="BD2" s="111">
        <v>20</v>
      </c>
      <c r="BE2" s="111">
        <v>20</v>
      </c>
      <c r="BF2" s="111">
        <v>20</v>
      </c>
      <c r="BG2" s="111">
        <v>20</v>
      </c>
      <c r="BH2" s="111">
        <v>20</v>
      </c>
      <c r="BI2" s="111">
        <v>20</v>
      </c>
      <c r="BJ2" s="112">
        <v>20</v>
      </c>
      <c r="BK2" s="112">
        <v>20</v>
      </c>
      <c r="BL2" s="112">
        <v>20</v>
      </c>
      <c r="BM2" s="112">
        <v>20</v>
      </c>
      <c r="BN2" s="112">
        <v>20</v>
      </c>
      <c r="BO2" s="112">
        <v>20</v>
      </c>
      <c r="BP2" s="116">
        <v>20</v>
      </c>
      <c r="BQ2" s="116">
        <v>20</v>
      </c>
      <c r="BR2" s="116">
        <v>20</v>
      </c>
      <c r="BS2" s="116">
        <v>20</v>
      </c>
      <c r="BT2" s="116">
        <v>20</v>
      </c>
      <c r="BU2" s="116">
        <v>20</v>
      </c>
    </row>
    <row r="3" spans="1:73" x14ac:dyDescent="0.25">
      <c r="A3" s="113">
        <v>281</v>
      </c>
      <c r="B3" s="112">
        <v>20</v>
      </c>
      <c r="C3" s="112">
        <v>20</v>
      </c>
      <c r="D3" s="112">
        <v>20</v>
      </c>
      <c r="E3" s="112">
        <v>20</v>
      </c>
      <c r="F3" s="112">
        <v>20</v>
      </c>
      <c r="G3" s="112">
        <v>20</v>
      </c>
      <c r="H3" s="111">
        <v>20</v>
      </c>
      <c r="I3" s="111">
        <v>20</v>
      </c>
      <c r="J3" s="111">
        <v>20</v>
      </c>
      <c r="K3" s="111">
        <v>20</v>
      </c>
      <c r="L3" s="111">
        <v>20</v>
      </c>
      <c r="M3" s="111">
        <v>20</v>
      </c>
      <c r="N3" s="112">
        <v>20</v>
      </c>
      <c r="O3" s="112">
        <v>20</v>
      </c>
      <c r="P3" s="112">
        <v>20</v>
      </c>
      <c r="Q3" s="112">
        <v>20</v>
      </c>
      <c r="R3" s="112">
        <v>20</v>
      </c>
      <c r="S3" s="112">
        <v>20</v>
      </c>
      <c r="T3" s="111">
        <v>20</v>
      </c>
      <c r="U3" s="111">
        <v>20</v>
      </c>
      <c r="V3" s="111">
        <v>20</v>
      </c>
      <c r="W3" s="111">
        <v>20</v>
      </c>
      <c r="X3" s="111">
        <v>20</v>
      </c>
      <c r="Y3" s="111">
        <v>20</v>
      </c>
      <c r="Z3" s="112">
        <v>20</v>
      </c>
      <c r="AA3" s="112">
        <v>20</v>
      </c>
      <c r="AB3" s="112">
        <v>20</v>
      </c>
      <c r="AC3" s="112">
        <v>20</v>
      </c>
      <c r="AD3" s="112">
        <v>20</v>
      </c>
      <c r="AE3" s="112">
        <v>20</v>
      </c>
      <c r="AF3" s="111">
        <v>20</v>
      </c>
      <c r="AG3" s="111">
        <v>20</v>
      </c>
      <c r="AH3" s="111">
        <v>20</v>
      </c>
      <c r="AI3" s="111">
        <v>20</v>
      </c>
      <c r="AJ3" s="111">
        <v>20</v>
      </c>
      <c r="AK3" s="111">
        <v>20</v>
      </c>
      <c r="AL3" s="112">
        <v>20</v>
      </c>
      <c r="AM3" s="112">
        <v>20</v>
      </c>
      <c r="AN3" s="112">
        <v>20</v>
      </c>
      <c r="AO3" s="112">
        <v>20</v>
      </c>
      <c r="AP3" s="112">
        <v>20</v>
      </c>
      <c r="AQ3" s="112">
        <v>20</v>
      </c>
      <c r="AR3" s="111">
        <v>20</v>
      </c>
      <c r="AS3" s="111">
        <v>20</v>
      </c>
      <c r="AT3" s="111">
        <v>20</v>
      </c>
      <c r="AU3" s="111">
        <v>20</v>
      </c>
      <c r="AV3" s="111">
        <v>20</v>
      </c>
      <c r="AW3" s="111">
        <v>20</v>
      </c>
      <c r="AX3" s="112">
        <v>20</v>
      </c>
      <c r="AY3" s="112">
        <v>20</v>
      </c>
      <c r="AZ3" s="112">
        <v>20</v>
      </c>
      <c r="BA3" s="112">
        <v>20</v>
      </c>
      <c r="BB3" s="112">
        <v>20</v>
      </c>
      <c r="BC3" s="112">
        <v>20</v>
      </c>
      <c r="BD3" s="111">
        <v>20</v>
      </c>
      <c r="BE3" s="111">
        <v>20</v>
      </c>
      <c r="BF3" s="111">
        <v>20</v>
      </c>
      <c r="BG3" s="111">
        <v>20</v>
      </c>
      <c r="BH3" s="111">
        <v>20</v>
      </c>
      <c r="BI3" s="111">
        <v>20</v>
      </c>
      <c r="BJ3" s="112">
        <v>20</v>
      </c>
      <c r="BK3" s="112">
        <v>20</v>
      </c>
      <c r="BL3" s="112">
        <v>20</v>
      </c>
      <c r="BM3" s="112">
        <v>20</v>
      </c>
      <c r="BN3" s="112">
        <v>20</v>
      </c>
      <c r="BO3" s="112">
        <v>20</v>
      </c>
      <c r="BP3" s="116">
        <v>20</v>
      </c>
      <c r="BQ3" s="116">
        <v>20</v>
      </c>
      <c r="BR3" s="116">
        <v>20</v>
      </c>
      <c r="BS3" s="116">
        <v>20</v>
      </c>
      <c r="BT3" s="116">
        <v>20</v>
      </c>
      <c r="BU3" s="116">
        <v>20</v>
      </c>
    </row>
    <row r="4" spans="1:73" x14ac:dyDescent="0.25">
      <c r="A4" s="113">
        <v>282</v>
      </c>
      <c r="B4" s="112">
        <v>20</v>
      </c>
      <c r="C4" s="112">
        <v>20</v>
      </c>
      <c r="D4" s="112">
        <v>20</v>
      </c>
      <c r="E4" s="112">
        <v>20</v>
      </c>
      <c r="F4" s="112">
        <v>20</v>
      </c>
      <c r="G4" s="112">
        <v>20</v>
      </c>
      <c r="H4" s="111">
        <v>20</v>
      </c>
      <c r="I4" s="111">
        <v>20</v>
      </c>
      <c r="J4" s="111">
        <v>20</v>
      </c>
      <c r="K4" s="111">
        <v>20</v>
      </c>
      <c r="L4" s="111">
        <v>20</v>
      </c>
      <c r="M4" s="111">
        <v>20</v>
      </c>
      <c r="N4" s="112">
        <v>20</v>
      </c>
      <c r="O4" s="112">
        <v>20</v>
      </c>
      <c r="P4" s="112">
        <v>20</v>
      </c>
      <c r="Q4" s="112">
        <v>20</v>
      </c>
      <c r="R4" s="112">
        <v>20</v>
      </c>
      <c r="S4" s="112">
        <v>20</v>
      </c>
      <c r="T4" s="111">
        <v>20</v>
      </c>
      <c r="U4" s="111">
        <v>20</v>
      </c>
      <c r="V4" s="111">
        <v>20</v>
      </c>
      <c r="W4" s="111">
        <v>20</v>
      </c>
      <c r="X4" s="111">
        <v>20</v>
      </c>
      <c r="Y4" s="111">
        <v>20</v>
      </c>
      <c r="Z4" s="112">
        <v>20</v>
      </c>
      <c r="AA4" s="112">
        <v>20</v>
      </c>
      <c r="AB4" s="112">
        <v>20</v>
      </c>
      <c r="AC4" s="112">
        <v>20</v>
      </c>
      <c r="AD4" s="112">
        <v>20</v>
      </c>
      <c r="AE4" s="112">
        <v>20</v>
      </c>
      <c r="AF4" s="111">
        <v>20</v>
      </c>
      <c r="AG4" s="111">
        <v>20</v>
      </c>
      <c r="AH4" s="111">
        <v>20</v>
      </c>
      <c r="AI4" s="111">
        <v>20</v>
      </c>
      <c r="AJ4" s="111">
        <v>20</v>
      </c>
      <c r="AK4" s="111">
        <v>20</v>
      </c>
      <c r="AL4" s="112">
        <v>20</v>
      </c>
      <c r="AM4" s="112">
        <v>20</v>
      </c>
      <c r="AN4" s="112">
        <v>20</v>
      </c>
      <c r="AO4" s="112">
        <v>20</v>
      </c>
      <c r="AP4" s="112">
        <v>20</v>
      </c>
      <c r="AQ4" s="112">
        <v>20</v>
      </c>
      <c r="AR4" s="111">
        <v>20</v>
      </c>
      <c r="AS4" s="111">
        <v>20</v>
      </c>
      <c r="AT4" s="111">
        <v>20</v>
      </c>
      <c r="AU4" s="111">
        <v>20</v>
      </c>
      <c r="AV4" s="111">
        <v>20</v>
      </c>
      <c r="AW4" s="111">
        <v>20</v>
      </c>
      <c r="AX4" s="112">
        <v>20</v>
      </c>
      <c r="AY4" s="112">
        <v>20</v>
      </c>
      <c r="AZ4" s="112">
        <v>20</v>
      </c>
      <c r="BA4" s="112">
        <v>20</v>
      </c>
      <c r="BB4" s="112">
        <v>20</v>
      </c>
      <c r="BC4" s="112">
        <v>20</v>
      </c>
      <c r="BD4" s="111">
        <v>20</v>
      </c>
      <c r="BE4" s="111">
        <v>20</v>
      </c>
      <c r="BF4" s="111">
        <v>20</v>
      </c>
      <c r="BG4" s="111">
        <v>20</v>
      </c>
      <c r="BH4" s="111">
        <v>20</v>
      </c>
      <c r="BI4" s="111">
        <v>20</v>
      </c>
      <c r="BJ4" s="112">
        <v>20</v>
      </c>
      <c r="BK4" s="112">
        <v>20</v>
      </c>
      <c r="BL4" s="112">
        <v>20</v>
      </c>
      <c r="BM4" s="112">
        <v>20</v>
      </c>
      <c r="BN4" s="112">
        <v>20</v>
      </c>
      <c r="BO4" s="112">
        <v>20</v>
      </c>
      <c r="BP4" s="116">
        <v>20</v>
      </c>
      <c r="BQ4" s="116">
        <v>20</v>
      </c>
      <c r="BR4" s="116">
        <v>20</v>
      </c>
      <c r="BS4" s="116">
        <v>20</v>
      </c>
      <c r="BT4" s="116">
        <v>20</v>
      </c>
      <c r="BU4" s="116">
        <v>20</v>
      </c>
    </row>
    <row r="5" spans="1:73" x14ac:dyDescent="0.25">
      <c r="A5" s="113">
        <v>283</v>
      </c>
      <c r="B5" s="112">
        <v>20</v>
      </c>
      <c r="C5" s="112">
        <v>20</v>
      </c>
      <c r="D5" s="112">
        <v>20</v>
      </c>
      <c r="E5" s="112">
        <v>20</v>
      </c>
      <c r="F5" s="112">
        <v>20</v>
      </c>
      <c r="G5" s="112">
        <v>20</v>
      </c>
      <c r="H5" s="111">
        <v>20</v>
      </c>
      <c r="I5" s="111">
        <v>20</v>
      </c>
      <c r="J5" s="111">
        <v>20</v>
      </c>
      <c r="K5" s="111">
        <v>20</v>
      </c>
      <c r="L5" s="111">
        <v>20</v>
      </c>
      <c r="M5" s="111">
        <v>20</v>
      </c>
      <c r="N5" s="112">
        <v>20</v>
      </c>
      <c r="O5" s="112">
        <v>20</v>
      </c>
      <c r="P5" s="112">
        <v>20</v>
      </c>
      <c r="Q5" s="112">
        <v>20</v>
      </c>
      <c r="R5" s="112">
        <v>20</v>
      </c>
      <c r="S5" s="112">
        <v>20</v>
      </c>
      <c r="T5" s="111">
        <v>20</v>
      </c>
      <c r="U5" s="111">
        <v>20</v>
      </c>
      <c r="V5" s="111">
        <v>20</v>
      </c>
      <c r="W5" s="111">
        <v>20</v>
      </c>
      <c r="X5" s="111">
        <v>20</v>
      </c>
      <c r="Y5" s="111">
        <v>20</v>
      </c>
      <c r="Z5" s="112">
        <v>20</v>
      </c>
      <c r="AA5" s="112">
        <v>20</v>
      </c>
      <c r="AB5" s="112">
        <v>20</v>
      </c>
      <c r="AC5" s="112">
        <v>20</v>
      </c>
      <c r="AD5" s="112">
        <v>20</v>
      </c>
      <c r="AE5" s="112">
        <v>20</v>
      </c>
      <c r="AF5" s="111">
        <v>20</v>
      </c>
      <c r="AG5" s="111">
        <v>20</v>
      </c>
      <c r="AH5" s="111">
        <v>20</v>
      </c>
      <c r="AI5" s="111">
        <v>20</v>
      </c>
      <c r="AJ5" s="111">
        <v>20</v>
      </c>
      <c r="AK5" s="111">
        <v>20</v>
      </c>
      <c r="AL5" s="112">
        <v>20</v>
      </c>
      <c r="AM5" s="112">
        <v>20</v>
      </c>
      <c r="AN5" s="112">
        <v>20</v>
      </c>
      <c r="AO5" s="112">
        <v>20</v>
      </c>
      <c r="AP5" s="112">
        <v>20</v>
      </c>
      <c r="AQ5" s="112">
        <v>20</v>
      </c>
      <c r="AR5" s="111">
        <v>20</v>
      </c>
      <c r="AS5" s="111">
        <v>20</v>
      </c>
      <c r="AT5" s="111">
        <v>20</v>
      </c>
      <c r="AU5" s="111">
        <v>20</v>
      </c>
      <c r="AV5" s="111">
        <v>20</v>
      </c>
      <c r="AW5" s="111">
        <v>20</v>
      </c>
      <c r="AX5" s="112">
        <v>20</v>
      </c>
      <c r="AY5" s="112">
        <v>20</v>
      </c>
      <c r="AZ5" s="112">
        <v>20</v>
      </c>
      <c r="BA5" s="112">
        <v>20</v>
      </c>
      <c r="BB5" s="112">
        <v>20</v>
      </c>
      <c r="BC5" s="112">
        <v>20</v>
      </c>
      <c r="BD5" s="111">
        <v>20</v>
      </c>
      <c r="BE5" s="111">
        <v>20</v>
      </c>
      <c r="BF5" s="111">
        <v>20</v>
      </c>
      <c r="BG5" s="111">
        <v>20</v>
      </c>
      <c r="BH5" s="111">
        <v>20</v>
      </c>
      <c r="BI5" s="111">
        <v>20</v>
      </c>
      <c r="BJ5" s="112">
        <v>20</v>
      </c>
      <c r="BK5" s="112">
        <v>20</v>
      </c>
      <c r="BL5" s="112">
        <v>20</v>
      </c>
      <c r="BM5" s="112">
        <v>20</v>
      </c>
      <c r="BN5" s="112">
        <v>20</v>
      </c>
      <c r="BO5" s="112">
        <v>20</v>
      </c>
      <c r="BP5" s="116">
        <v>20</v>
      </c>
      <c r="BQ5" s="116">
        <v>20</v>
      </c>
      <c r="BR5" s="116">
        <v>20</v>
      </c>
      <c r="BS5" s="116">
        <v>20</v>
      </c>
      <c r="BT5" s="116">
        <v>20</v>
      </c>
      <c r="BU5" s="116">
        <v>20</v>
      </c>
    </row>
    <row r="6" spans="1:73" x14ac:dyDescent="0.25">
      <c r="A6" s="113">
        <v>284</v>
      </c>
      <c r="B6" s="112">
        <v>20</v>
      </c>
      <c r="C6" s="112">
        <v>20</v>
      </c>
      <c r="D6" s="112">
        <v>20</v>
      </c>
      <c r="E6" s="112">
        <v>20</v>
      </c>
      <c r="F6" s="112">
        <v>20</v>
      </c>
      <c r="G6" s="112">
        <v>20</v>
      </c>
      <c r="H6" s="111">
        <v>20</v>
      </c>
      <c r="I6" s="111">
        <v>20</v>
      </c>
      <c r="J6" s="111">
        <v>20</v>
      </c>
      <c r="K6" s="111">
        <v>20</v>
      </c>
      <c r="L6" s="111">
        <v>20</v>
      </c>
      <c r="M6" s="111">
        <v>20</v>
      </c>
      <c r="N6" s="112">
        <v>20</v>
      </c>
      <c r="O6" s="112">
        <v>20</v>
      </c>
      <c r="P6" s="112">
        <v>20</v>
      </c>
      <c r="Q6" s="112">
        <v>20</v>
      </c>
      <c r="R6" s="112">
        <v>20</v>
      </c>
      <c r="S6" s="112">
        <v>20</v>
      </c>
      <c r="T6" s="111">
        <v>20</v>
      </c>
      <c r="U6" s="111">
        <v>20</v>
      </c>
      <c r="V6" s="111">
        <v>20</v>
      </c>
      <c r="W6" s="111">
        <v>20</v>
      </c>
      <c r="X6" s="111">
        <v>20</v>
      </c>
      <c r="Y6" s="111">
        <v>20</v>
      </c>
      <c r="Z6" s="112">
        <v>20</v>
      </c>
      <c r="AA6" s="112">
        <v>20</v>
      </c>
      <c r="AB6" s="112">
        <v>20</v>
      </c>
      <c r="AC6" s="112">
        <v>20</v>
      </c>
      <c r="AD6" s="112">
        <v>20</v>
      </c>
      <c r="AE6" s="112">
        <v>20</v>
      </c>
      <c r="AF6" s="111">
        <v>20</v>
      </c>
      <c r="AG6" s="111">
        <v>20</v>
      </c>
      <c r="AH6" s="111">
        <v>20</v>
      </c>
      <c r="AI6" s="111">
        <v>20</v>
      </c>
      <c r="AJ6" s="111">
        <v>20</v>
      </c>
      <c r="AK6" s="111">
        <v>20</v>
      </c>
      <c r="AL6" s="112">
        <v>20</v>
      </c>
      <c r="AM6" s="112">
        <v>20</v>
      </c>
      <c r="AN6" s="112">
        <v>20</v>
      </c>
      <c r="AO6" s="112">
        <v>20</v>
      </c>
      <c r="AP6" s="112">
        <v>20</v>
      </c>
      <c r="AQ6" s="112">
        <v>20</v>
      </c>
      <c r="AR6" s="111">
        <v>20</v>
      </c>
      <c r="AS6" s="111">
        <v>20</v>
      </c>
      <c r="AT6" s="111">
        <v>20</v>
      </c>
      <c r="AU6" s="111">
        <v>20</v>
      </c>
      <c r="AV6" s="111">
        <v>20</v>
      </c>
      <c r="AW6" s="111">
        <v>20</v>
      </c>
      <c r="AX6" s="112">
        <v>20</v>
      </c>
      <c r="AY6" s="112">
        <v>20</v>
      </c>
      <c r="AZ6" s="112">
        <v>20</v>
      </c>
      <c r="BA6" s="112">
        <v>20</v>
      </c>
      <c r="BB6" s="112">
        <v>20</v>
      </c>
      <c r="BC6" s="112">
        <v>20</v>
      </c>
      <c r="BD6" s="111">
        <v>20</v>
      </c>
      <c r="BE6" s="111">
        <v>20</v>
      </c>
      <c r="BF6" s="111">
        <v>20</v>
      </c>
      <c r="BG6" s="111">
        <v>20</v>
      </c>
      <c r="BH6" s="111">
        <v>20</v>
      </c>
      <c r="BI6" s="111">
        <v>20</v>
      </c>
      <c r="BJ6" s="112">
        <v>20</v>
      </c>
      <c r="BK6" s="112">
        <v>20</v>
      </c>
      <c r="BL6" s="112">
        <v>20</v>
      </c>
      <c r="BM6" s="112">
        <v>20</v>
      </c>
      <c r="BN6" s="112">
        <v>20</v>
      </c>
      <c r="BO6" s="112">
        <v>20</v>
      </c>
      <c r="BP6" s="116">
        <v>20</v>
      </c>
      <c r="BQ6" s="116">
        <v>20</v>
      </c>
      <c r="BR6" s="116">
        <v>20</v>
      </c>
      <c r="BS6" s="116">
        <v>20</v>
      </c>
      <c r="BT6" s="116">
        <v>20</v>
      </c>
      <c r="BU6" s="116">
        <v>20</v>
      </c>
    </row>
    <row r="7" spans="1:73" x14ac:dyDescent="0.25">
      <c r="A7" s="113">
        <v>285</v>
      </c>
      <c r="B7" s="112">
        <v>20</v>
      </c>
      <c r="C7" s="112">
        <v>20</v>
      </c>
      <c r="D7" s="112">
        <v>20</v>
      </c>
      <c r="E7" s="112">
        <v>20</v>
      </c>
      <c r="F7" s="112">
        <v>20</v>
      </c>
      <c r="G7" s="112">
        <v>20</v>
      </c>
      <c r="H7" s="111">
        <v>20</v>
      </c>
      <c r="I7" s="111">
        <v>20</v>
      </c>
      <c r="J7" s="111">
        <v>20</v>
      </c>
      <c r="K7" s="111">
        <v>20</v>
      </c>
      <c r="L7" s="111">
        <v>20</v>
      </c>
      <c r="M7" s="111">
        <v>20</v>
      </c>
      <c r="N7" s="112">
        <v>20</v>
      </c>
      <c r="O7" s="112">
        <v>20</v>
      </c>
      <c r="P7" s="112">
        <v>20</v>
      </c>
      <c r="Q7" s="112">
        <v>20</v>
      </c>
      <c r="R7" s="112">
        <v>20</v>
      </c>
      <c r="S7" s="112">
        <v>20</v>
      </c>
      <c r="T7" s="111">
        <v>20</v>
      </c>
      <c r="U7" s="111">
        <v>20</v>
      </c>
      <c r="V7" s="111">
        <v>20</v>
      </c>
      <c r="W7" s="111">
        <v>20</v>
      </c>
      <c r="X7" s="111">
        <v>20</v>
      </c>
      <c r="Y7" s="111">
        <v>20</v>
      </c>
      <c r="Z7" s="112">
        <v>20</v>
      </c>
      <c r="AA7" s="112">
        <v>20</v>
      </c>
      <c r="AB7" s="112">
        <v>20</v>
      </c>
      <c r="AC7" s="112">
        <v>20</v>
      </c>
      <c r="AD7" s="112">
        <v>20</v>
      </c>
      <c r="AE7" s="112">
        <v>20</v>
      </c>
      <c r="AF7" s="111">
        <v>20</v>
      </c>
      <c r="AG7" s="111">
        <v>20</v>
      </c>
      <c r="AH7" s="111">
        <v>20</v>
      </c>
      <c r="AI7" s="111">
        <v>20</v>
      </c>
      <c r="AJ7" s="111">
        <v>20</v>
      </c>
      <c r="AK7" s="111">
        <v>20</v>
      </c>
      <c r="AL7" s="112">
        <v>20</v>
      </c>
      <c r="AM7" s="112">
        <v>20</v>
      </c>
      <c r="AN7" s="112">
        <v>20</v>
      </c>
      <c r="AO7" s="112">
        <v>20</v>
      </c>
      <c r="AP7" s="112">
        <v>20</v>
      </c>
      <c r="AQ7" s="112">
        <v>20</v>
      </c>
      <c r="AR7" s="111">
        <v>20</v>
      </c>
      <c r="AS7" s="111">
        <v>20</v>
      </c>
      <c r="AT7" s="111">
        <v>20</v>
      </c>
      <c r="AU7" s="111">
        <v>20</v>
      </c>
      <c r="AV7" s="111">
        <v>20</v>
      </c>
      <c r="AW7" s="111">
        <v>20</v>
      </c>
      <c r="AX7" s="112">
        <v>20</v>
      </c>
      <c r="AY7" s="112">
        <v>20</v>
      </c>
      <c r="AZ7" s="112">
        <v>20</v>
      </c>
      <c r="BA7" s="112">
        <v>20</v>
      </c>
      <c r="BB7" s="112">
        <v>20</v>
      </c>
      <c r="BC7" s="112">
        <v>20</v>
      </c>
      <c r="BD7" s="111">
        <v>20</v>
      </c>
      <c r="BE7" s="111">
        <v>20</v>
      </c>
      <c r="BF7" s="111">
        <v>20</v>
      </c>
      <c r="BG7" s="111">
        <v>20</v>
      </c>
      <c r="BH7" s="111">
        <v>20</v>
      </c>
      <c r="BI7" s="111">
        <v>20</v>
      </c>
      <c r="BJ7" s="112">
        <v>20</v>
      </c>
      <c r="BK7" s="112">
        <v>20</v>
      </c>
      <c r="BL7" s="112">
        <v>20</v>
      </c>
      <c r="BM7" s="112">
        <v>20</v>
      </c>
      <c r="BN7" s="112">
        <v>20</v>
      </c>
      <c r="BO7" s="112">
        <v>20</v>
      </c>
      <c r="BP7" s="116">
        <v>20</v>
      </c>
      <c r="BQ7" s="116">
        <v>20</v>
      </c>
      <c r="BR7" s="116">
        <v>20</v>
      </c>
      <c r="BS7" s="116">
        <v>20</v>
      </c>
      <c r="BT7" s="116">
        <v>20</v>
      </c>
      <c r="BU7" s="116">
        <v>20</v>
      </c>
    </row>
    <row r="8" spans="1:73" x14ac:dyDescent="0.25">
      <c r="A8" s="113">
        <v>286</v>
      </c>
      <c r="B8" s="112">
        <v>20</v>
      </c>
      <c r="C8" s="112">
        <v>20</v>
      </c>
      <c r="D8" s="112">
        <v>20</v>
      </c>
      <c r="E8" s="112">
        <v>20</v>
      </c>
      <c r="F8" s="112">
        <v>20</v>
      </c>
      <c r="G8" s="112">
        <v>20</v>
      </c>
      <c r="H8" s="111">
        <v>20</v>
      </c>
      <c r="I8" s="111">
        <v>20</v>
      </c>
      <c r="J8" s="111">
        <v>20</v>
      </c>
      <c r="K8" s="111">
        <v>20</v>
      </c>
      <c r="L8" s="111">
        <v>20</v>
      </c>
      <c r="M8" s="111">
        <v>20</v>
      </c>
      <c r="N8" s="112">
        <v>20</v>
      </c>
      <c r="O8" s="112">
        <v>20</v>
      </c>
      <c r="P8" s="112">
        <v>20</v>
      </c>
      <c r="Q8" s="112">
        <v>20</v>
      </c>
      <c r="R8" s="112">
        <v>20</v>
      </c>
      <c r="S8" s="112">
        <v>20</v>
      </c>
      <c r="T8" s="111">
        <v>20</v>
      </c>
      <c r="U8" s="111">
        <v>20</v>
      </c>
      <c r="V8" s="111">
        <v>20</v>
      </c>
      <c r="W8" s="111">
        <v>20</v>
      </c>
      <c r="X8" s="111">
        <v>20</v>
      </c>
      <c r="Y8" s="111">
        <v>20</v>
      </c>
      <c r="Z8" s="112">
        <v>20</v>
      </c>
      <c r="AA8" s="112">
        <v>20</v>
      </c>
      <c r="AB8" s="112">
        <v>20</v>
      </c>
      <c r="AC8" s="112">
        <v>20</v>
      </c>
      <c r="AD8" s="112">
        <v>20</v>
      </c>
      <c r="AE8" s="112">
        <v>20</v>
      </c>
      <c r="AF8" s="111">
        <v>20</v>
      </c>
      <c r="AG8" s="111">
        <v>20</v>
      </c>
      <c r="AH8" s="111">
        <v>20</v>
      </c>
      <c r="AI8" s="111">
        <v>20</v>
      </c>
      <c r="AJ8" s="111">
        <v>20</v>
      </c>
      <c r="AK8" s="111">
        <v>20</v>
      </c>
      <c r="AL8" s="112">
        <v>20</v>
      </c>
      <c r="AM8" s="112">
        <v>20</v>
      </c>
      <c r="AN8" s="112">
        <v>20</v>
      </c>
      <c r="AO8" s="112">
        <v>20</v>
      </c>
      <c r="AP8" s="112">
        <v>20</v>
      </c>
      <c r="AQ8" s="112">
        <v>20</v>
      </c>
      <c r="AR8" s="111">
        <v>20</v>
      </c>
      <c r="AS8" s="111">
        <v>20</v>
      </c>
      <c r="AT8" s="111">
        <v>20</v>
      </c>
      <c r="AU8" s="111">
        <v>20</v>
      </c>
      <c r="AV8" s="111">
        <v>20</v>
      </c>
      <c r="AW8" s="111">
        <v>20</v>
      </c>
      <c r="AX8" s="112">
        <v>20</v>
      </c>
      <c r="AY8" s="112">
        <v>20</v>
      </c>
      <c r="AZ8" s="112">
        <v>20</v>
      </c>
      <c r="BA8" s="112">
        <v>20</v>
      </c>
      <c r="BB8" s="112">
        <v>20</v>
      </c>
      <c r="BC8" s="112">
        <v>20</v>
      </c>
      <c r="BD8" s="111">
        <v>20</v>
      </c>
      <c r="BE8" s="111">
        <v>20</v>
      </c>
      <c r="BF8" s="111">
        <v>20</v>
      </c>
      <c r="BG8" s="111">
        <v>20</v>
      </c>
      <c r="BH8" s="111">
        <v>20</v>
      </c>
      <c r="BI8" s="111">
        <v>20</v>
      </c>
      <c r="BJ8" s="112">
        <v>20</v>
      </c>
      <c r="BK8" s="112">
        <v>20</v>
      </c>
      <c r="BL8" s="112">
        <v>20</v>
      </c>
      <c r="BM8" s="112">
        <v>20</v>
      </c>
      <c r="BN8" s="112">
        <v>20</v>
      </c>
      <c r="BO8" s="112">
        <v>20</v>
      </c>
      <c r="BP8" s="116">
        <v>20</v>
      </c>
      <c r="BQ8" s="116">
        <v>20</v>
      </c>
      <c r="BR8" s="116">
        <v>20</v>
      </c>
      <c r="BS8" s="116">
        <v>20</v>
      </c>
      <c r="BT8" s="116">
        <v>20</v>
      </c>
      <c r="BU8" s="116">
        <v>20</v>
      </c>
    </row>
    <row r="9" spans="1:73" x14ac:dyDescent="0.25">
      <c r="A9" s="113">
        <v>287</v>
      </c>
      <c r="B9" s="112">
        <v>20</v>
      </c>
      <c r="C9" s="112">
        <v>20</v>
      </c>
      <c r="D9" s="112">
        <v>20</v>
      </c>
      <c r="E9" s="112">
        <v>20</v>
      </c>
      <c r="F9" s="112">
        <v>20</v>
      </c>
      <c r="G9" s="112">
        <v>20</v>
      </c>
      <c r="H9" s="111">
        <v>20</v>
      </c>
      <c r="I9" s="111">
        <v>20</v>
      </c>
      <c r="J9" s="111">
        <v>20</v>
      </c>
      <c r="K9" s="111">
        <v>20</v>
      </c>
      <c r="L9" s="111">
        <v>20</v>
      </c>
      <c r="M9" s="111">
        <v>20</v>
      </c>
      <c r="N9" s="112">
        <v>20</v>
      </c>
      <c r="O9" s="112">
        <v>20</v>
      </c>
      <c r="P9" s="112">
        <v>20</v>
      </c>
      <c r="Q9" s="112">
        <v>20</v>
      </c>
      <c r="R9" s="112">
        <v>20</v>
      </c>
      <c r="S9" s="112">
        <v>20</v>
      </c>
      <c r="T9" s="111">
        <v>20</v>
      </c>
      <c r="U9" s="111">
        <v>20</v>
      </c>
      <c r="V9" s="111">
        <v>20</v>
      </c>
      <c r="W9" s="111">
        <v>20</v>
      </c>
      <c r="X9" s="111">
        <v>20</v>
      </c>
      <c r="Y9" s="111">
        <v>20</v>
      </c>
      <c r="Z9" s="112">
        <v>20</v>
      </c>
      <c r="AA9" s="112">
        <v>20</v>
      </c>
      <c r="AB9" s="112">
        <v>20</v>
      </c>
      <c r="AC9" s="112">
        <v>20</v>
      </c>
      <c r="AD9" s="112">
        <v>20</v>
      </c>
      <c r="AE9" s="112">
        <v>20</v>
      </c>
      <c r="AF9" s="111">
        <v>20</v>
      </c>
      <c r="AG9" s="111">
        <v>20</v>
      </c>
      <c r="AH9" s="111">
        <v>20</v>
      </c>
      <c r="AI9" s="111">
        <v>20</v>
      </c>
      <c r="AJ9" s="111">
        <v>20</v>
      </c>
      <c r="AK9" s="111">
        <v>20</v>
      </c>
      <c r="AL9" s="112">
        <v>20</v>
      </c>
      <c r="AM9" s="112">
        <v>20</v>
      </c>
      <c r="AN9" s="112">
        <v>20</v>
      </c>
      <c r="AO9" s="112">
        <v>20</v>
      </c>
      <c r="AP9" s="112">
        <v>20</v>
      </c>
      <c r="AQ9" s="112">
        <v>20</v>
      </c>
      <c r="AR9" s="111">
        <v>20</v>
      </c>
      <c r="AS9" s="111">
        <v>20</v>
      </c>
      <c r="AT9" s="111">
        <v>20</v>
      </c>
      <c r="AU9" s="111">
        <v>20</v>
      </c>
      <c r="AV9" s="111">
        <v>20</v>
      </c>
      <c r="AW9" s="111">
        <v>20</v>
      </c>
      <c r="AX9" s="112">
        <v>20</v>
      </c>
      <c r="AY9" s="112">
        <v>20</v>
      </c>
      <c r="AZ9" s="112">
        <v>20</v>
      </c>
      <c r="BA9" s="112">
        <v>20</v>
      </c>
      <c r="BB9" s="112">
        <v>20</v>
      </c>
      <c r="BC9" s="112">
        <v>20</v>
      </c>
      <c r="BD9" s="111">
        <v>20</v>
      </c>
      <c r="BE9" s="111">
        <v>20</v>
      </c>
      <c r="BF9" s="111">
        <v>20</v>
      </c>
      <c r="BG9" s="111">
        <v>20</v>
      </c>
      <c r="BH9" s="111">
        <v>20</v>
      </c>
      <c r="BI9" s="111">
        <v>20</v>
      </c>
      <c r="BJ9" s="112">
        <v>20</v>
      </c>
      <c r="BK9" s="112">
        <v>20</v>
      </c>
      <c r="BL9" s="112">
        <v>20</v>
      </c>
      <c r="BM9" s="112">
        <v>20</v>
      </c>
      <c r="BN9" s="112">
        <v>20</v>
      </c>
      <c r="BO9" s="112">
        <v>20</v>
      </c>
      <c r="BP9" s="116">
        <v>20</v>
      </c>
      <c r="BQ9" s="116">
        <v>20</v>
      </c>
      <c r="BR9" s="116">
        <v>20</v>
      </c>
      <c r="BS9" s="116">
        <v>20</v>
      </c>
      <c r="BT9" s="116">
        <v>20</v>
      </c>
      <c r="BU9" s="116">
        <v>20</v>
      </c>
    </row>
    <row r="10" spans="1:73" x14ac:dyDescent="0.25">
      <c r="A10" s="113">
        <v>288</v>
      </c>
      <c r="B10" s="112">
        <v>20</v>
      </c>
      <c r="C10" s="112">
        <v>20</v>
      </c>
      <c r="D10" s="112">
        <v>20</v>
      </c>
      <c r="E10" s="112">
        <v>20</v>
      </c>
      <c r="F10" s="112">
        <v>20</v>
      </c>
      <c r="G10" s="112">
        <v>20</v>
      </c>
      <c r="H10" s="111">
        <v>20</v>
      </c>
      <c r="I10" s="111">
        <v>20</v>
      </c>
      <c r="J10" s="111">
        <v>20</v>
      </c>
      <c r="K10" s="111">
        <v>20</v>
      </c>
      <c r="L10" s="111">
        <v>20</v>
      </c>
      <c r="M10" s="111">
        <v>20</v>
      </c>
      <c r="N10" s="112">
        <v>20</v>
      </c>
      <c r="O10" s="112">
        <v>20</v>
      </c>
      <c r="P10" s="112">
        <v>20</v>
      </c>
      <c r="Q10" s="112">
        <v>20</v>
      </c>
      <c r="R10" s="112">
        <v>20</v>
      </c>
      <c r="S10" s="112">
        <v>20</v>
      </c>
      <c r="T10" s="111">
        <v>20</v>
      </c>
      <c r="U10" s="111">
        <v>20</v>
      </c>
      <c r="V10" s="111">
        <v>20</v>
      </c>
      <c r="W10" s="111">
        <v>20</v>
      </c>
      <c r="X10" s="111">
        <v>20</v>
      </c>
      <c r="Y10" s="111">
        <v>20</v>
      </c>
      <c r="Z10" s="112">
        <v>20</v>
      </c>
      <c r="AA10" s="112">
        <v>20</v>
      </c>
      <c r="AB10" s="112">
        <v>20</v>
      </c>
      <c r="AC10" s="112">
        <v>20</v>
      </c>
      <c r="AD10" s="112">
        <v>20</v>
      </c>
      <c r="AE10" s="112">
        <v>20</v>
      </c>
      <c r="AF10" s="111">
        <v>20</v>
      </c>
      <c r="AG10" s="111">
        <v>20</v>
      </c>
      <c r="AH10" s="111">
        <v>20</v>
      </c>
      <c r="AI10" s="111">
        <v>20</v>
      </c>
      <c r="AJ10" s="111">
        <v>20</v>
      </c>
      <c r="AK10" s="111">
        <v>20</v>
      </c>
      <c r="AL10" s="112">
        <v>20</v>
      </c>
      <c r="AM10" s="112">
        <v>20</v>
      </c>
      <c r="AN10" s="112">
        <v>20</v>
      </c>
      <c r="AO10" s="112">
        <v>20</v>
      </c>
      <c r="AP10" s="112">
        <v>20</v>
      </c>
      <c r="AQ10" s="112">
        <v>20</v>
      </c>
      <c r="AR10" s="111">
        <v>20</v>
      </c>
      <c r="AS10" s="111">
        <v>20</v>
      </c>
      <c r="AT10" s="111">
        <v>20</v>
      </c>
      <c r="AU10" s="111">
        <v>20</v>
      </c>
      <c r="AV10" s="111">
        <v>20</v>
      </c>
      <c r="AW10" s="111">
        <v>20</v>
      </c>
      <c r="AX10" s="112">
        <v>20</v>
      </c>
      <c r="AY10" s="112">
        <v>20</v>
      </c>
      <c r="AZ10" s="112">
        <v>20</v>
      </c>
      <c r="BA10" s="112">
        <v>20</v>
      </c>
      <c r="BB10" s="112">
        <v>20</v>
      </c>
      <c r="BC10" s="112">
        <v>20</v>
      </c>
      <c r="BD10" s="111">
        <v>20</v>
      </c>
      <c r="BE10" s="111">
        <v>20</v>
      </c>
      <c r="BF10" s="111">
        <v>20</v>
      </c>
      <c r="BG10" s="111">
        <v>20</v>
      </c>
      <c r="BH10" s="111">
        <v>20</v>
      </c>
      <c r="BI10" s="111">
        <v>20</v>
      </c>
      <c r="BJ10" s="112">
        <v>20</v>
      </c>
      <c r="BK10" s="112">
        <v>20</v>
      </c>
      <c r="BL10" s="112">
        <v>20</v>
      </c>
      <c r="BM10" s="112">
        <v>20</v>
      </c>
      <c r="BN10" s="112">
        <v>20</v>
      </c>
      <c r="BO10" s="112">
        <v>20</v>
      </c>
      <c r="BP10" s="116">
        <v>20</v>
      </c>
      <c r="BQ10" s="116">
        <v>20</v>
      </c>
      <c r="BR10" s="116">
        <v>20</v>
      </c>
      <c r="BS10" s="116">
        <v>20</v>
      </c>
      <c r="BT10" s="116">
        <v>20</v>
      </c>
      <c r="BU10" s="116">
        <v>20</v>
      </c>
    </row>
    <row r="11" spans="1:73" x14ac:dyDescent="0.25">
      <c r="A11" s="113">
        <v>289</v>
      </c>
      <c r="B11" s="112">
        <v>20</v>
      </c>
      <c r="C11" s="112">
        <v>20</v>
      </c>
      <c r="D11" s="112">
        <v>20</v>
      </c>
      <c r="E11" s="112">
        <v>20</v>
      </c>
      <c r="F11" s="112">
        <v>20</v>
      </c>
      <c r="G11" s="112">
        <v>20</v>
      </c>
      <c r="H11" s="111">
        <v>20</v>
      </c>
      <c r="I11" s="111">
        <v>20</v>
      </c>
      <c r="J11" s="111">
        <v>20</v>
      </c>
      <c r="K11" s="111">
        <v>20</v>
      </c>
      <c r="L11" s="111">
        <v>20</v>
      </c>
      <c r="M11" s="111">
        <v>20</v>
      </c>
      <c r="N11" s="112">
        <v>20</v>
      </c>
      <c r="O11" s="112">
        <v>20</v>
      </c>
      <c r="P11" s="112">
        <v>20</v>
      </c>
      <c r="Q11" s="112">
        <v>20</v>
      </c>
      <c r="R11" s="112">
        <v>20</v>
      </c>
      <c r="S11" s="112">
        <v>20</v>
      </c>
      <c r="T11" s="111">
        <v>20</v>
      </c>
      <c r="U11" s="111">
        <v>20</v>
      </c>
      <c r="V11" s="111">
        <v>20</v>
      </c>
      <c r="W11" s="111">
        <v>20</v>
      </c>
      <c r="X11" s="111">
        <v>20</v>
      </c>
      <c r="Y11" s="111">
        <v>20</v>
      </c>
      <c r="Z11" s="112">
        <v>20</v>
      </c>
      <c r="AA11" s="112">
        <v>20</v>
      </c>
      <c r="AB11" s="112">
        <v>20</v>
      </c>
      <c r="AC11" s="112">
        <v>20</v>
      </c>
      <c r="AD11" s="112">
        <v>20</v>
      </c>
      <c r="AE11" s="112">
        <v>20</v>
      </c>
      <c r="AF11" s="111">
        <v>20</v>
      </c>
      <c r="AG11" s="111">
        <v>20</v>
      </c>
      <c r="AH11" s="111">
        <v>20</v>
      </c>
      <c r="AI11" s="111">
        <v>20</v>
      </c>
      <c r="AJ11" s="111">
        <v>20</v>
      </c>
      <c r="AK11" s="111">
        <v>20</v>
      </c>
      <c r="AL11" s="112">
        <v>20</v>
      </c>
      <c r="AM11" s="112">
        <v>20</v>
      </c>
      <c r="AN11" s="112">
        <v>20</v>
      </c>
      <c r="AO11" s="112">
        <v>20</v>
      </c>
      <c r="AP11" s="112">
        <v>20</v>
      </c>
      <c r="AQ11" s="112">
        <v>20</v>
      </c>
      <c r="AR11" s="111">
        <v>20</v>
      </c>
      <c r="AS11" s="111">
        <v>20</v>
      </c>
      <c r="AT11" s="111">
        <v>20</v>
      </c>
      <c r="AU11" s="111">
        <v>20</v>
      </c>
      <c r="AV11" s="111">
        <v>20</v>
      </c>
      <c r="AW11" s="111">
        <v>20</v>
      </c>
      <c r="AX11" s="112">
        <v>20</v>
      </c>
      <c r="AY11" s="112">
        <v>20</v>
      </c>
      <c r="AZ11" s="112">
        <v>20</v>
      </c>
      <c r="BA11" s="112">
        <v>20</v>
      </c>
      <c r="BB11" s="112">
        <v>20</v>
      </c>
      <c r="BC11" s="112">
        <v>20</v>
      </c>
      <c r="BD11" s="111">
        <v>20</v>
      </c>
      <c r="BE11" s="111">
        <v>20</v>
      </c>
      <c r="BF11" s="111">
        <v>20</v>
      </c>
      <c r="BG11" s="111">
        <v>20</v>
      </c>
      <c r="BH11" s="111">
        <v>20</v>
      </c>
      <c r="BI11" s="111">
        <v>20</v>
      </c>
      <c r="BJ11" s="112">
        <v>20</v>
      </c>
      <c r="BK11" s="112">
        <v>20</v>
      </c>
      <c r="BL11" s="112">
        <v>20</v>
      </c>
      <c r="BM11" s="112">
        <v>20</v>
      </c>
      <c r="BN11" s="112">
        <v>20</v>
      </c>
      <c r="BO11" s="112">
        <v>20</v>
      </c>
      <c r="BP11" s="116">
        <v>20</v>
      </c>
      <c r="BQ11" s="116">
        <v>20</v>
      </c>
      <c r="BR11" s="116">
        <v>20</v>
      </c>
      <c r="BS11" s="116">
        <v>20</v>
      </c>
      <c r="BT11" s="116">
        <v>20</v>
      </c>
      <c r="BU11" s="116">
        <v>20</v>
      </c>
    </row>
    <row r="12" spans="1:73" x14ac:dyDescent="0.25">
      <c r="A12" s="113">
        <v>290</v>
      </c>
      <c r="B12" s="112">
        <v>20</v>
      </c>
      <c r="C12" s="112">
        <v>20</v>
      </c>
      <c r="D12" s="112">
        <v>20</v>
      </c>
      <c r="E12" s="112">
        <v>20</v>
      </c>
      <c r="F12" s="112">
        <v>20</v>
      </c>
      <c r="G12" s="112">
        <v>20</v>
      </c>
      <c r="H12" s="111">
        <v>20</v>
      </c>
      <c r="I12" s="111">
        <v>20</v>
      </c>
      <c r="J12" s="111">
        <v>20</v>
      </c>
      <c r="K12" s="111">
        <v>20</v>
      </c>
      <c r="L12" s="111">
        <v>20</v>
      </c>
      <c r="M12" s="111">
        <v>20</v>
      </c>
      <c r="N12" s="112">
        <v>20</v>
      </c>
      <c r="O12" s="112">
        <v>20</v>
      </c>
      <c r="P12" s="112">
        <v>20</v>
      </c>
      <c r="Q12" s="112">
        <v>20</v>
      </c>
      <c r="R12" s="112">
        <v>20</v>
      </c>
      <c r="S12" s="112">
        <v>20</v>
      </c>
      <c r="T12" s="111">
        <v>20</v>
      </c>
      <c r="U12" s="111">
        <v>20</v>
      </c>
      <c r="V12" s="111">
        <v>20</v>
      </c>
      <c r="W12" s="111">
        <v>20</v>
      </c>
      <c r="X12" s="111">
        <v>20</v>
      </c>
      <c r="Y12" s="111">
        <v>20</v>
      </c>
      <c r="Z12" s="112">
        <v>20</v>
      </c>
      <c r="AA12" s="112">
        <v>20</v>
      </c>
      <c r="AB12" s="112">
        <v>20</v>
      </c>
      <c r="AC12" s="112">
        <v>20</v>
      </c>
      <c r="AD12" s="112">
        <v>20</v>
      </c>
      <c r="AE12" s="112">
        <v>20</v>
      </c>
      <c r="AF12" s="111">
        <v>20</v>
      </c>
      <c r="AG12" s="111">
        <v>20</v>
      </c>
      <c r="AH12" s="111">
        <v>20</v>
      </c>
      <c r="AI12" s="111">
        <v>20</v>
      </c>
      <c r="AJ12" s="111">
        <v>20</v>
      </c>
      <c r="AK12" s="111">
        <v>20</v>
      </c>
      <c r="AL12" s="112">
        <v>20</v>
      </c>
      <c r="AM12" s="112">
        <v>20</v>
      </c>
      <c r="AN12" s="112">
        <v>20</v>
      </c>
      <c r="AO12" s="112">
        <v>20</v>
      </c>
      <c r="AP12" s="112">
        <v>20</v>
      </c>
      <c r="AQ12" s="112">
        <v>20</v>
      </c>
      <c r="AR12" s="111">
        <v>20</v>
      </c>
      <c r="AS12" s="111">
        <v>20</v>
      </c>
      <c r="AT12" s="111">
        <v>20</v>
      </c>
      <c r="AU12" s="111">
        <v>20</v>
      </c>
      <c r="AV12" s="111">
        <v>20</v>
      </c>
      <c r="AW12" s="111">
        <v>20</v>
      </c>
      <c r="AX12" s="112">
        <v>20</v>
      </c>
      <c r="AY12" s="112">
        <v>20</v>
      </c>
      <c r="AZ12" s="112">
        <v>20</v>
      </c>
      <c r="BA12" s="112">
        <v>20</v>
      </c>
      <c r="BB12" s="112">
        <v>20</v>
      </c>
      <c r="BC12" s="112">
        <v>20</v>
      </c>
      <c r="BD12" s="111">
        <v>20</v>
      </c>
      <c r="BE12" s="111">
        <v>20</v>
      </c>
      <c r="BF12" s="111">
        <v>20</v>
      </c>
      <c r="BG12" s="111">
        <v>20</v>
      </c>
      <c r="BH12" s="111">
        <v>20</v>
      </c>
      <c r="BI12" s="111">
        <v>20</v>
      </c>
      <c r="BJ12" s="112">
        <v>20</v>
      </c>
      <c r="BK12" s="112">
        <v>20</v>
      </c>
      <c r="BL12" s="112">
        <v>20</v>
      </c>
      <c r="BM12" s="112">
        <v>20</v>
      </c>
      <c r="BN12" s="112">
        <v>20</v>
      </c>
      <c r="BO12" s="112">
        <v>20</v>
      </c>
      <c r="BP12" s="116">
        <v>20</v>
      </c>
      <c r="BQ12" s="116">
        <v>20</v>
      </c>
      <c r="BR12" s="116">
        <v>20</v>
      </c>
      <c r="BS12" s="116">
        <v>20</v>
      </c>
      <c r="BT12" s="116">
        <v>20</v>
      </c>
      <c r="BU12" s="116">
        <v>20</v>
      </c>
    </row>
    <row r="13" spans="1:73" x14ac:dyDescent="0.25">
      <c r="A13" s="113">
        <v>291</v>
      </c>
      <c r="B13" s="112">
        <v>20</v>
      </c>
      <c r="C13" s="112">
        <v>20</v>
      </c>
      <c r="D13" s="112">
        <v>20</v>
      </c>
      <c r="E13" s="112">
        <v>20</v>
      </c>
      <c r="F13" s="112">
        <v>20</v>
      </c>
      <c r="G13" s="112">
        <v>20</v>
      </c>
      <c r="H13" s="111">
        <v>20</v>
      </c>
      <c r="I13" s="111">
        <v>20</v>
      </c>
      <c r="J13" s="111">
        <v>20</v>
      </c>
      <c r="K13" s="111">
        <v>20</v>
      </c>
      <c r="L13" s="111">
        <v>20</v>
      </c>
      <c r="M13" s="111">
        <v>20</v>
      </c>
      <c r="N13" s="112">
        <v>20</v>
      </c>
      <c r="O13" s="112">
        <v>20</v>
      </c>
      <c r="P13" s="112">
        <v>20</v>
      </c>
      <c r="Q13" s="112">
        <v>20</v>
      </c>
      <c r="R13" s="112">
        <v>20</v>
      </c>
      <c r="S13" s="112">
        <v>20</v>
      </c>
      <c r="T13" s="111">
        <v>20</v>
      </c>
      <c r="U13" s="111">
        <v>20</v>
      </c>
      <c r="V13" s="111">
        <v>20</v>
      </c>
      <c r="W13" s="111">
        <v>20</v>
      </c>
      <c r="X13" s="111">
        <v>20</v>
      </c>
      <c r="Y13" s="111">
        <v>20</v>
      </c>
      <c r="Z13" s="112">
        <v>20</v>
      </c>
      <c r="AA13" s="112">
        <v>20</v>
      </c>
      <c r="AB13" s="112">
        <v>20</v>
      </c>
      <c r="AC13" s="112">
        <v>20</v>
      </c>
      <c r="AD13" s="112">
        <v>20</v>
      </c>
      <c r="AE13" s="112">
        <v>20</v>
      </c>
      <c r="AF13" s="111">
        <v>20</v>
      </c>
      <c r="AG13" s="111">
        <v>20</v>
      </c>
      <c r="AH13" s="111">
        <v>20</v>
      </c>
      <c r="AI13" s="111">
        <v>20</v>
      </c>
      <c r="AJ13" s="111">
        <v>20</v>
      </c>
      <c r="AK13" s="111">
        <v>20</v>
      </c>
      <c r="AL13" s="112">
        <v>20</v>
      </c>
      <c r="AM13" s="112">
        <v>20</v>
      </c>
      <c r="AN13" s="112">
        <v>20</v>
      </c>
      <c r="AO13" s="112">
        <v>20</v>
      </c>
      <c r="AP13" s="112">
        <v>20</v>
      </c>
      <c r="AQ13" s="112">
        <v>20</v>
      </c>
      <c r="AR13" s="111">
        <v>20</v>
      </c>
      <c r="AS13" s="111">
        <v>20</v>
      </c>
      <c r="AT13" s="111">
        <v>20</v>
      </c>
      <c r="AU13" s="111">
        <v>20</v>
      </c>
      <c r="AV13" s="111">
        <v>20</v>
      </c>
      <c r="AW13" s="111">
        <v>20</v>
      </c>
      <c r="AX13" s="112">
        <v>20</v>
      </c>
      <c r="AY13" s="112">
        <v>20</v>
      </c>
      <c r="AZ13" s="112">
        <v>20</v>
      </c>
      <c r="BA13" s="112">
        <v>20</v>
      </c>
      <c r="BB13" s="112">
        <v>20</v>
      </c>
      <c r="BC13" s="112">
        <v>20</v>
      </c>
      <c r="BD13" s="111">
        <v>20</v>
      </c>
      <c r="BE13" s="111">
        <v>20</v>
      </c>
      <c r="BF13" s="111">
        <v>20</v>
      </c>
      <c r="BG13" s="111">
        <v>20</v>
      </c>
      <c r="BH13" s="111">
        <v>20</v>
      </c>
      <c r="BI13" s="111">
        <v>20</v>
      </c>
      <c r="BJ13" s="112">
        <v>20</v>
      </c>
      <c r="BK13" s="112">
        <v>20</v>
      </c>
      <c r="BL13" s="112">
        <v>20</v>
      </c>
      <c r="BM13" s="112">
        <v>20</v>
      </c>
      <c r="BN13" s="112">
        <v>20</v>
      </c>
      <c r="BO13" s="112">
        <v>20</v>
      </c>
      <c r="BP13" s="116">
        <v>20</v>
      </c>
      <c r="BQ13" s="116">
        <v>20</v>
      </c>
      <c r="BR13" s="116">
        <v>20</v>
      </c>
      <c r="BS13" s="116">
        <v>20</v>
      </c>
      <c r="BT13" s="116">
        <v>20</v>
      </c>
      <c r="BU13" s="116">
        <v>20</v>
      </c>
    </row>
    <row r="14" spans="1:73" x14ac:dyDescent="0.25">
      <c r="A14" s="113">
        <v>292</v>
      </c>
      <c r="B14" s="112">
        <v>20</v>
      </c>
      <c r="C14" s="112">
        <v>20</v>
      </c>
      <c r="D14" s="112">
        <v>20</v>
      </c>
      <c r="E14" s="112">
        <v>20</v>
      </c>
      <c r="F14" s="112">
        <v>20</v>
      </c>
      <c r="G14" s="112">
        <v>20</v>
      </c>
      <c r="H14" s="111">
        <v>20</v>
      </c>
      <c r="I14" s="111">
        <v>20</v>
      </c>
      <c r="J14" s="111">
        <v>20</v>
      </c>
      <c r="K14" s="111">
        <v>20</v>
      </c>
      <c r="L14" s="111">
        <v>20</v>
      </c>
      <c r="M14" s="111">
        <v>20</v>
      </c>
      <c r="N14" s="112">
        <v>20</v>
      </c>
      <c r="O14" s="112">
        <v>20</v>
      </c>
      <c r="P14" s="112">
        <v>20</v>
      </c>
      <c r="Q14" s="112">
        <v>20</v>
      </c>
      <c r="R14" s="112">
        <v>20</v>
      </c>
      <c r="S14" s="112">
        <v>20</v>
      </c>
      <c r="T14" s="111">
        <v>20</v>
      </c>
      <c r="U14" s="111">
        <v>20</v>
      </c>
      <c r="V14" s="111">
        <v>20</v>
      </c>
      <c r="W14" s="111">
        <v>20</v>
      </c>
      <c r="X14" s="111">
        <v>20</v>
      </c>
      <c r="Y14" s="111">
        <v>20</v>
      </c>
      <c r="Z14" s="112">
        <v>20</v>
      </c>
      <c r="AA14" s="112">
        <v>20</v>
      </c>
      <c r="AB14" s="112">
        <v>20</v>
      </c>
      <c r="AC14" s="112">
        <v>20</v>
      </c>
      <c r="AD14" s="112">
        <v>20</v>
      </c>
      <c r="AE14" s="112">
        <v>20</v>
      </c>
      <c r="AF14" s="111">
        <v>20</v>
      </c>
      <c r="AG14" s="111">
        <v>20</v>
      </c>
      <c r="AH14" s="111">
        <v>20</v>
      </c>
      <c r="AI14" s="111">
        <v>20</v>
      </c>
      <c r="AJ14" s="111">
        <v>20</v>
      </c>
      <c r="AK14" s="111">
        <v>20</v>
      </c>
      <c r="AL14" s="112">
        <v>20</v>
      </c>
      <c r="AM14" s="112">
        <v>20</v>
      </c>
      <c r="AN14" s="112">
        <v>20</v>
      </c>
      <c r="AO14" s="112">
        <v>20</v>
      </c>
      <c r="AP14" s="112">
        <v>20</v>
      </c>
      <c r="AQ14" s="112">
        <v>20</v>
      </c>
      <c r="AR14" s="111">
        <v>20</v>
      </c>
      <c r="AS14" s="111">
        <v>20</v>
      </c>
      <c r="AT14" s="111">
        <v>20</v>
      </c>
      <c r="AU14" s="111">
        <v>20</v>
      </c>
      <c r="AV14" s="111">
        <v>20</v>
      </c>
      <c r="AW14" s="111">
        <v>20</v>
      </c>
      <c r="AX14" s="112">
        <v>20</v>
      </c>
      <c r="AY14" s="112">
        <v>20</v>
      </c>
      <c r="AZ14" s="112">
        <v>20</v>
      </c>
      <c r="BA14" s="112">
        <v>20</v>
      </c>
      <c r="BB14" s="112">
        <v>20</v>
      </c>
      <c r="BC14" s="112">
        <v>20</v>
      </c>
      <c r="BD14" s="111">
        <v>20</v>
      </c>
      <c r="BE14" s="111">
        <v>20</v>
      </c>
      <c r="BF14" s="111">
        <v>20</v>
      </c>
      <c r="BG14" s="111">
        <v>20</v>
      </c>
      <c r="BH14" s="111">
        <v>20</v>
      </c>
      <c r="BI14" s="111">
        <v>20</v>
      </c>
      <c r="BJ14" s="112">
        <v>20</v>
      </c>
      <c r="BK14" s="112">
        <v>20</v>
      </c>
      <c r="BL14" s="112">
        <v>20</v>
      </c>
      <c r="BM14" s="112">
        <v>20</v>
      </c>
      <c r="BN14" s="112">
        <v>20</v>
      </c>
      <c r="BO14" s="112">
        <v>20</v>
      </c>
      <c r="BP14" s="116">
        <v>20</v>
      </c>
      <c r="BQ14" s="116">
        <v>20</v>
      </c>
      <c r="BR14" s="116">
        <v>20</v>
      </c>
      <c r="BS14" s="116">
        <v>20</v>
      </c>
      <c r="BT14" s="116">
        <v>20</v>
      </c>
      <c r="BU14" s="116">
        <v>20</v>
      </c>
    </row>
    <row r="15" spans="1:73" x14ac:dyDescent="0.25">
      <c r="A15" s="113">
        <v>293</v>
      </c>
      <c r="B15" s="112">
        <v>20</v>
      </c>
      <c r="C15" s="112">
        <v>20</v>
      </c>
      <c r="D15" s="112">
        <v>20</v>
      </c>
      <c r="E15" s="112">
        <v>20</v>
      </c>
      <c r="F15" s="112">
        <v>20</v>
      </c>
      <c r="G15" s="112">
        <v>20</v>
      </c>
      <c r="H15" s="111">
        <v>20</v>
      </c>
      <c r="I15" s="111">
        <v>20</v>
      </c>
      <c r="J15" s="111">
        <v>20</v>
      </c>
      <c r="K15" s="111">
        <v>20</v>
      </c>
      <c r="L15" s="111">
        <v>20</v>
      </c>
      <c r="M15" s="111">
        <v>20</v>
      </c>
      <c r="N15" s="112">
        <v>20</v>
      </c>
      <c r="O15" s="112">
        <v>20</v>
      </c>
      <c r="P15" s="112">
        <v>20</v>
      </c>
      <c r="Q15" s="112">
        <v>20</v>
      </c>
      <c r="R15" s="112">
        <v>20</v>
      </c>
      <c r="S15" s="112">
        <v>20</v>
      </c>
      <c r="T15" s="111">
        <v>20</v>
      </c>
      <c r="U15" s="111">
        <v>20</v>
      </c>
      <c r="V15" s="111">
        <v>20</v>
      </c>
      <c r="W15" s="111">
        <v>20</v>
      </c>
      <c r="X15" s="111">
        <v>20</v>
      </c>
      <c r="Y15" s="111">
        <v>20</v>
      </c>
      <c r="Z15" s="112">
        <v>20</v>
      </c>
      <c r="AA15" s="112">
        <v>20</v>
      </c>
      <c r="AB15" s="112">
        <v>20</v>
      </c>
      <c r="AC15" s="112">
        <v>20</v>
      </c>
      <c r="AD15" s="112">
        <v>20</v>
      </c>
      <c r="AE15" s="112">
        <v>20</v>
      </c>
      <c r="AF15" s="111">
        <v>20</v>
      </c>
      <c r="AG15" s="111">
        <v>20</v>
      </c>
      <c r="AH15" s="111">
        <v>20</v>
      </c>
      <c r="AI15" s="111">
        <v>20</v>
      </c>
      <c r="AJ15" s="111">
        <v>20</v>
      </c>
      <c r="AK15" s="111">
        <v>20</v>
      </c>
      <c r="AL15" s="112">
        <v>20</v>
      </c>
      <c r="AM15" s="112">
        <v>20</v>
      </c>
      <c r="AN15" s="112">
        <v>20</v>
      </c>
      <c r="AO15" s="112">
        <v>20</v>
      </c>
      <c r="AP15" s="112">
        <v>20</v>
      </c>
      <c r="AQ15" s="112">
        <v>20</v>
      </c>
      <c r="AR15" s="111">
        <v>20</v>
      </c>
      <c r="AS15" s="111">
        <v>20</v>
      </c>
      <c r="AT15" s="111">
        <v>20</v>
      </c>
      <c r="AU15" s="111">
        <v>20</v>
      </c>
      <c r="AV15" s="111">
        <v>20</v>
      </c>
      <c r="AW15" s="111">
        <v>20</v>
      </c>
      <c r="AX15" s="112">
        <v>20</v>
      </c>
      <c r="AY15" s="112">
        <v>20</v>
      </c>
      <c r="AZ15" s="112">
        <v>20</v>
      </c>
      <c r="BA15" s="112">
        <v>20</v>
      </c>
      <c r="BB15" s="112">
        <v>20</v>
      </c>
      <c r="BC15" s="112">
        <v>20</v>
      </c>
      <c r="BD15" s="111">
        <v>20</v>
      </c>
      <c r="BE15" s="111">
        <v>20</v>
      </c>
      <c r="BF15" s="111">
        <v>20</v>
      </c>
      <c r="BG15" s="111">
        <v>20</v>
      </c>
      <c r="BH15" s="111">
        <v>20</v>
      </c>
      <c r="BI15" s="111">
        <v>20</v>
      </c>
      <c r="BJ15" s="112">
        <v>20</v>
      </c>
      <c r="BK15" s="112">
        <v>20</v>
      </c>
      <c r="BL15" s="112">
        <v>20</v>
      </c>
      <c r="BM15" s="112">
        <v>20</v>
      </c>
      <c r="BN15" s="112">
        <v>20</v>
      </c>
      <c r="BO15" s="112">
        <v>20</v>
      </c>
      <c r="BP15" s="116">
        <v>20</v>
      </c>
      <c r="BQ15" s="116">
        <v>20</v>
      </c>
      <c r="BR15" s="116">
        <v>20</v>
      </c>
      <c r="BS15" s="116">
        <v>20</v>
      </c>
      <c r="BT15" s="116">
        <v>20</v>
      </c>
      <c r="BU15" s="116">
        <v>20</v>
      </c>
    </row>
    <row r="16" spans="1:73" x14ac:dyDescent="0.25">
      <c r="A16" s="113">
        <v>294</v>
      </c>
      <c r="B16" s="112">
        <v>20</v>
      </c>
      <c r="C16" s="112">
        <v>20</v>
      </c>
      <c r="D16" s="112">
        <v>20</v>
      </c>
      <c r="E16" s="112">
        <v>20</v>
      </c>
      <c r="F16" s="112">
        <v>20</v>
      </c>
      <c r="G16" s="112">
        <v>20</v>
      </c>
      <c r="H16" s="111">
        <v>20</v>
      </c>
      <c r="I16" s="111">
        <v>20</v>
      </c>
      <c r="J16" s="111">
        <v>20</v>
      </c>
      <c r="K16" s="111">
        <v>20</v>
      </c>
      <c r="L16" s="111">
        <v>20</v>
      </c>
      <c r="M16" s="111">
        <v>20</v>
      </c>
      <c r="N16" s="112">
        <v>20</v>
      </c>
      <c r="O16" s="112">
        <v>20</v>
      </c>
      <c r="P16" s="112">
        <v>20</v>
      </c>
      <c r="Q16" s="112">
        <v>20</v>
      </c>
      <c r="R16" s="112">
        <v>20</v>
      </c>
      <c r="S16" s="112">
        <v>20</v>
      </c>
      <c r="T16" s="111">
        <v>20</v>
      </c>
      <c r="U16" s="111">
        <v>20</v>
      </c>
      <c r="V16" s="111">
        <v>20</v>
      </c>
      <c r="W16" s="111">
        <v>20</v>
      </c>
      <c r="X16" s="111">
        <v>20</v>
      </c>
      <c r="Y16" s="111">
        <v>20</v>
      </c>
      <c r="Z16" s="112">
        <v>20</v>
      </c>
      <c r="AA16" s="112">
        <v>20</v>
      </c>
      <c r="AB16" s="112">
        <v>20</v>
      </c>
      <c r="AC16" s="112">
        <v>20</v>
      </c>
      <c r="AD16" s="112">
        <v>20</v>
      </c>
      <c r="AE16" s="112">
        <v>20</v>
      </c>
      <c r="AF16" s="111">
        <v>20</v>
      </c>
      <c r="AG16" s="111">
        <v>20</v>
      </c>
      <c r="AH16" s="111">
        <v>20</v>
      </c>
      <c r="AI16" s="111">
        <v>20</v>
      </c>
      <c r="AJ16" s="111">
        <v>20</v>
      </c>
      <c r="AK16" s="111">
        <v>20</v>
      </c>
      <c r="AL16" s="112">
        <v>20</v>
      </c>
      <c r="AM16" s="112">
        <v>20</v>
      </c>
      <c r="AN16" s="112">
        <v>20</v>
      </c>
      <c r="AO16" s="112">
        <v>20</v>
      </c>
      <c r="AP16" s="112">
        <v>20</v>
      </c>
      <c r="AQ16" s="112">
        <v>20</v>
      </c>
      <c r="AR16" s="111">
        <v>20</v>
      </c>
      <c r="AS16" s="111">
        <v>20</v>
      </c>
      <c r="AT16" s="111">
        <v>20</v>
      </c>
      <c r="AU16" s="111">
        <v>20</v>
      </c>
      <c r="AV16" s="111">
        <v>20</v>
      </c>
      <c r="AW16" s="111">
        <v>20</v>
      </c>
      <c r="AX16" s="112">
        <v>20</v>
      </c>
      <c r="AY16" s="112">
        <v>20</v>
      </c>
      <c r="AZ16" s="112">
        <v>20</v>
      </c>
      <c r="BA16" s="112">
        <v>20</v>
      </c>
      <c r="BB16" s="112">
        <v>20</v>
      </c>
      <c r="BC16" s="112">
        <v>20</v>
      </c>
      <c r="BD16" s="111">
        <v>20</v>
      </c>
      <c r="BE16" s="111">
        <v>20</v>
      </c>
      <c r="BF16" s="111">
        <v>20</v>
      </c>
      <c r="BG16" s="111">
        <v>20</v>
      </c>
      <c r="BH16" s="111">
        <v>20</v>
      </c>
      <c r="BI16" s="111">
        <v>20</v>
      </c>
      <c r="BJ16" s="112">
        <v>20</v>
      </c>
      <c r="BK16" s="112">
        <v>20</v>
      </c>
      <c r="BL16" s="112">
        <v>20</v>
      </c>
      <c r="BM16" s="112">
        <v>20</v>
      </c>
      <c r="BN16" s="112">
        <v>20</v>
      </c>
      <c r="BO16" s="112">
        <v>20</v>
      </c>
      <c r="BP16" s="116">
        <v>20</v>
      </c>
      <c r="BQ16" s="116">
        <v>20</v>
      </c>
      <c r="BR16" s="116">
        <v>20</v>
      </c>
      <c r="BS16" s="116">
        <v>20</v>
      </c>
      <c r="BT16" s="116">
        <v>20</v>
      </c>
      <c r="BU16" s="116">
        <v>20</v>
      </c>
    </row>
    <row r="17" spans="1:73" x14ac:dyDescent="0.25">
      <c r="A17" s="113">
        <v>295</v>
      </c>
      <c r="B17" s="112">
        <v>20</v>
      </c>
      <c r="C17" s="112">
        <v>20</v>
      </c>
      <c r="D17" s="112">
        <v>20</v>
      </c>
      <c r="E17" s="112">
        <v>20</v>
      </c>
      <c r="F17" s="112">
        <v>20</v>
      </c>
      <c r="G17" s="112">
        <v>20</v>
      </c>
      <c r="H17" s="111">
        <v>20</v>
      </c>
      <c r="I17" s="111">
        <v>20</v>
      </c>
      <c r="J17" s="111">
        <v>20</v>
      </c>
      <c r="K17" s="111">
        <v>20</v>
      </c>
      <c r="L17" s="111">
        <v>20</v>
      </c>
      <c r="M17" s="111">
        <v>20</v>
      </c>
      <c r="N17" s="112">
        <v>20</v>
      </c>
      <c r="O17" s="112">
        <v>20</v>
      </c>
      <c r="P17" s="112">
        <v>20</v>
      </c>
      <c r="Q17" s="112">
        <v>20</v>
      </c>
      <c r="R17" s="112">
        <v>20</v>
      </c>
      <c r="S17" s="112">
        <v>20</v>
      </c>
      <c r="T17" s="111">
        <v>20</v>
      </c>
      <c r="U17" s="111">
        <v>20</v>
      </c>
      <c r="V17" s="111">
        <v>20</v>
      </c>
      <c r="W17" s="111">
        <v>20</v>
      </c>
      <c r="X17" s="111">
        <v>20</v>
      </c>
      <c r="Y17" s="111">
        <v>20</v>
      </c>
      <c r="Z17" s="112">
        <v>20</v>
      </c>
      <c r="AA17" s="112">
        <v>20</v>
      </c>
      <c r="AB17" s="112">
        <v>20</v>
      </c>
      <c r="AC17" s="112">
        <v>20</v>
      </c>
      <c r="AD17" s="112">
        <v>20</v>
      </c>
      <c r="AE17" s="112">
        <v>20</v>
      </c>
      <c r="AF17" s="111">
        <v>20</v>
      </c>
      <c r="AG17" s="111">
        <v>20</v>
      </c>
      <c r="AH17" s="111">
        <v>20</v>
      </c>
      <c r="AI17" s="111">
        <v>20</v>
      </c>
      <c r="AJ17" s="111">
        <v>20</v>
      </c>
      <c r="AK17" s="111">
        <v>20</v>
      </c>
      <c r="AL17" s="112">
        <v>20</v>
      </c>
      <c r="AM17" s="112">
        <v>20</v>
      </c>
      <c r="AN17" s="112">
        <v>20</v>
      </c>
      <c r="AO17" s="112">
        <v>20</v>
      </c>
      <c r="AP17" s="112">
        <v>20</v>
      </c>
      <c r="AQ17" s="112">
        <v>20</v>
      </c>
      <c r="AR17" s="111">
        <v>20</v>
      </c>
      <c r="AS17" s="111">
        <v>20</v>
      </c>
      <c r="AT17" s="111">
        <v>20</v>
      </c>
      <c r="AU17" s="111">
        <v>20</v>
      </c>
      <c r="AV17" s="111">
        <v>20</v>
      </c>
      <c r="AW17" s="111">
        <v>20</v>
      </c>
      <c r="AX17" s="112">
        <v>20</v>
      </c>
      <c r="AY17" s="112">
        <v>20</v>
      </c>
      <c r="AZ17" s="112">
        <v>20</v>
      </c>
      <c r="BA17" s="112">
        <v>20</v>
      </c>
      <c r="BB17" s="112">
        <v>20</v>
      </c>
      <c r="BC17" s="112">
        <v>20</v>
      </c>
      <c r="BD17" s="111">
        <v>20</v>
      </c>
      <c r="BE17" s="111">
        <v>20</v>
      </c>
      <c r="BF17" s="111">
        <v>20</v>
      </c>
      <c r="BG17" s="111">
        <v>20</v>
      </c>
      <c r="BH17" s="111">
        <v>20</v>
      </c>
      <c r="BI17" s="111">
        <v>20</v>
      </c>
      <c r="BJ17" s="112">
        <v>20</v>
      </c>
      <c r="BK17" s="112">
        <v>20</v>
      </c>
      <c r="BL17" s="112">
        <v>20</v>
      </c>
      <c r="BM17" s="112">
        <v>20</v>
      </c>
      <c r="BN17" s="112">
        <v>20</v>
      </c>
      <c r="BO17" s="112">
        <v>20</v>
      </c>
      <c r="BP17" s="116">
        <v>20</v>
      </c>
      <c r="BQ17" s="116">
        <v>20</v>
      </c>
      <c r="BR17" s="116">
        <v>20</v>
      </c>
      <c r="BS17" s="116">
        <v>20</v>
      </c>
      <c r="BT17" s="116">
        <v>20</v>
      </c>
      <c r="BU17" s="116">
        <v>20</v>
      </c>
    </row>
    <row r="18" spans="1:73" x14ac:dyDescent="0.25">
      <c r="A18" s="113">
        <v>296</v>
      </c>
      <c r="B18" s="112">
        <v>20</v>
      </c>
      <c r="C18" s="112">
        <v>20</v>
      </c>
      <c r="D18" s="112">
        <v>20</v>
      </c>
      <c r="E18" s="112">
        <v>20</v>
      </c>
      <c r="F18" s="112">
        <v>20</v>
      </c>
      <c r="G18" s="112">
        <v>20</v>
      </c>
      <c r="H18" s="111">
        <v>20</v>
      </c>
      <c r="I18" s="111">
        <v>20</v>
      </c>
      <c r="J18" s="111">
        <v>20</v>
      </c>
      <c r="K18" s="111">
        <v>20</v>
      </c>
      <c r="L18" s="111">
        <v>20</v>
      </c>
      <c r="M18" s="111">
        <v>20</v>
      </c>
      <c r="N18" s="112">
        <v>20</v>
      </c>
      <c r="O18" s="112">
        <v>20</v>
      </c>
      <c r="P18" s="112">
        <v>20</v>
      </c>
      <c r="Q18" s="112">
        <v>20</v>
      </c>
      <c r="R18" s="112">
        <v>20</v>
      </c>
      <c r="S18" s="112">
        <v>20</v>
      </c>
      <c r="T18" s="111">
        <v>20</v>
      </c>
      <c r="U18" s="111">
        <v>20</v>
      </c>
      <c r="V18" s="111">
        <v>20</v>
      </c>
      <c r="W18" s="111">
        <v>20</v>
      </c>
      <c r="X18" s="111">
        <v>20</v>
      </c>
      <c r="Y18" s="111">
        <v>20</v>
      </c>
      <c r="Z18" s="112">
        <v>20</v>
      </c>
      <c r="AA18" s="112">
        <v>20</v>
      </c>
      <c r="AB18" s="112">
        <v>20</v>
      </c>
      <c r="AC18" s="112">
        <v>20</v>
      </c>
      <c r="AD18" s="112">
        <v>20</v>
      </c>
      <c r="AE18" s="112">
        <v>20</v>
      </c>
      <c r="AF18" s="111">
        <v>20</v>
      </c>
      <c r="AG18" s="111">
        <v>20</v>
      </c>
      <c r="AH18" s="111">
        <v>20</v>
      </c>
      <c r="AI18" s="111">
        <v>20</v>
      </c>
      <c r="AJ18" s="111">
        <v>20</v>
      </c>
      <c r="AK18" s="111">
        <v>20</v>
      </c>
      <c r="AL18" s="112">
        <v>20</v>
      </c>
      <c r="AM18" s="112">
        <v>20</v>
      </c>
      <c r="AN18" s="112">
        <v>20</v>
      </c>
      <c r="AO18" s="112">
        <v>20</v>
      </c>
      <c r="AP18" s="112">
        <v>20</v>
      </c>
      <c r="AQ18" s="112">
        <v>20</v>
      </c>
      <c r="AR18" s="111">
        <v>20</v>
      </c>
      <c r="AS18" s="111">
        <v>20</v>
      </c>
      <c r="AT18" s="111">
        <v>20</v>
      </c>
      <c r="AU18" s="111">
        <v>20</v>
      </c>
      <c r="AV18" s="111">
        <v>20</v>
      </c>
      <c r="AW18" s="111">
        <v>20</v>
      </c>
      <c r="AX18" s="112">
        <v>20</v>
      </c>
      <c r="AY18" s="112">
        <v>20</v>
      </c>
      <c r="AZ18" s="112">
        <v>20</v>
      </c>
      <c r="BA18" s="112">
        <v>20</v>
      </c>
      <c r="BB18" s="112">
        <v>20</v>
      </c>
      <c r="BC18" s="112">
        <v>20</v>
      </c>
      <c r="BD18" s="111">
        <v>20</v>
      </c>
      <c r="BE18" s="111">
        <v>20</v>
      </c>
      <c r="BF18" s="111">
        <v>20</v>
      </c>
      <c r="BG18" s="111">
        <v>20</v>
      </c>
      <c r="BH18" s="111">
        <v>20</v>
      </c>
      <c r="BI18" s="111">
        <v>20</v>
      </c>
      <c r="BJ18" s="112">
        <v>20</v>
      </c>
      <c r="BK18" s="112">
        <v>20</v>
      </c>
      <c r="BL18" s="112">
        <v>20</v>
      </c>
      <c r="BM18" s="112">
        <v>20</v>
      </c>
      <c r="BN18" s="112">
        <v>20</v>
      </c>
      <c r="BO18" s="112">
        <v>20</v>
      </c>
      <c r="BP18" s="116">
        <v>20</v>
      </c>
      <c r="BQ18" s="116">
        <v>20</v>
      </c>
      <c r="BR18" s="116">
        <v>20</v>
      </c>
      <c r="BS18" s="116">
        <v>20</v>
      </c>
      <c r="BT18" s="116">
        <v>20</v>
      </c>
      <c r="BU18" s="116">
        <v>20</v>
      </c>
    </row>
    <row r="19" spans="1:73" x14ac:dyDescent="0.25">
      <c r="A19" s="113">
        <v>297</v>
      </c>
      <c r="B19" s="112">
        <v>20</v>
      </c>
      <c r="C19" s="112">
        <v>20</v>
      </c>
      <c r="D19" s="112">
        <v>20</v>
      </c>
      <c r="E19" s="112">
        <v>20</v>
      </c>
      <c r="F19" s="112">
        <v>20</v>
      </c>
      <c r="G19" s="112">
        <v>20</v>
      </c>
      <c r="H19" s="111">
        <v>20</v>
      </c>
      <c r="I19" s="111">
        <v>20</v>
      </c>
      <c r="J19" s="111">
        <v>20</v>
      </c>
      <c r="K19" s="111">
        <v>20</v>
      </c>
      <c r="L19" s="111">
        <v>20</v>
      </c>
      <c r="M19" s="111">
        <v>20</v>
      </c>
      <c r="N19" s="112">
        <v>20</v>
      </c>
      <c r="O19" s="112">
        <v>20</v>
      </c>
      <c r="P19" s="112">
        <v>20</v>
      </c>
      <c r="Q19" s="112">
        <v>20</v>
      </c>
      <c r="R19" s="112">
        <v>20</v>
      </c>
      <c r="S19" s="112">
        <v>20</v>
      </c>
      <c r="T19" s="111">
        <v>20</v>
      </c>
      <c r="U19" s="111">
        <v>20</v>
      </c>
      <c r="V19" s="111">
        <v>20</v>
      </c>
      <c r="W19" s="111">
        <v>20</v>
      </c>
      <c r="X19" s="111">
        <v>20</v>
      </c>
      <c r="Y19" s="111">
        <v>20</v>
      </c>
      <c r="Z19" s="112">
        <v>20</v>
      </c>
      <c r="AA19" s="112">
        <v>20</v>
      </c>
      <c r="AB19" s="112">
        <v>20</v>
      </c>
      <c r="AC19" s="112">
        <v>20</v>
      </c>
      <c r="AD19" s="112">
        <v>20</v>
      </c>
      <c r="AE19" s="112">
        <v>20</v>
      </c>
      <c r="AF19" s="111">
        <v>20</v>
      </c>
      <c r="AG19" s="111">
        <v>20</v>
      </c>
      <c r="AH19" s="111">
        <v>20</v>
      </c>
      <c r="AI19" s="111">
        <v>20</v>
      </c>
      <c r="AJ19" s="111">
        <v>20</v>
      </c>
      <c r="AK19" s="111">
        <v>20</v>
      </c>
      <c r="AL19" s="112">
        <v>20</v>
      </c>
      <c r="AM19" s="112">
        <v>20</v>
      </c>
      <c r="AN19" s="112">
        <v>20</v>
      </c>
      <c r="AO19" s="112">
        <v>20</v>
      </c>
      <c r="AP19" s="112">
        <v>20</v>
      </c>
      <c r="AQ19" s="112">
        <v>20</v>
      </c>
      <c r="AR19" s="111">
        <v>20</v>
      </c>
      <c r="AS19" s="111">
        <v>20</v>
      </c>
      <c r="AT19" s="111">
        <v>20</v>
      </c>
      <c r="AU19" s="111">
        <v>20</v>
      </c>
      <c r="AV19" s="111">
        <v>20</v>
      </c>
      <c r="AW19" s="111">
        <v>20</v>
      </c>
      <c r="AX19" s="112">
        <v>20</v>
      </c>
      <c r="AY19" s="112">
        <v>20</v>
      </c>
      <c r="AZ19" s="112">
        <v>20</v>
      </c>
      <c r="BA19" s="112">
        <v>20</v>
      </c>
      <c r="BB19" s="112">
        <v>20</v>
      </c>
      <c r="BC19" s="112">
        <v>20</v>
      </c>
      <c r="BD19" s="111">
        <v>20</v>
      </c>
      <c r="BE19" s="111">
        <v>20</v>
      </c>
      <c r="BF19" s="111">
        <v>20</v>
      </c>
      <c r="BG19" s="111">
        <v>20</v>
      </c>
      <c r="BH19" s="111">
        <v>20</v>
      </c>
      <c r="BI19" s="111">
        <v>20</v>
      </c>
      <c r="BJ19" s="112">
        <v>20</v>
      </c>
      <c r="BK19" s="112">
        <v>20</v>
      </c>
      <c r="BL19" s="112">
        <v>20</v>
      </c>
      <c r="BM19" s="112">
        <v>20</v>
      </c>
      <c r="BN19" s="112">
        <v>20</v>
      </c>
      <c r="BO19" s="112">
        <v>20</v>
      </c>
      <c r="BP19" s="116">
        <v>20</v>
      </c>
      <c r="BQ19" s="116">
        <v>20</v>
      </c>
      <c r="BR19" s="116">
        <v>20</v>
      </c>
      <c r="BS19" s="116">
        <v>20</v>
      </c>
      <c r="BT19" s="116">
        <v>20</v>
      </c>
      <c r="BU19" s="116">
        <v>20</v>
      </c>
    </row>
    <row r="20" spans="1:73" x14ac:dyDescent="0.25">
      <c r="A20" s="113">
        <v>298</v>
      </c>
      <c r="B20" s="112">
        <v>20</v>
      </c>
      <c r="C20" s="112">
        <v>20</v>
      </c>
      <c r="D20" s="112">
        <v>20</v>
      </c>
      <c r="E20" s="112">
        <v>20</v>
      </c>
      <c r="F20" s="112">
        <v>20</v>
      </c>
      <c r="G20" s="112">
        <v>20</v>
      </c>
      <c r="H20" s="111">
        <v>20</v>
      </c>
      <c r="I20" s="111">
        <v>20</v>
      </c>
      <c r="J20" s="111">
        <v>20</v>
      </c>
      <c r="K20" s="111">
        <v>20</v>
      </c>
      <c r="L20" s="111">
        <v>20</v>
      </c>
      <c r="M20" s="111">
        <v>20</v>
      </c>
      <c r="N20" s="112">
        <v>20</v>
      </c>
      <c r="O20" s="112">
        <v>20</v>
      </c>
      <c r="P20" s="112">
        <v>20</v>
      </c>
      <c r="Q20" s="112">
        <v>20</v>
      </c>
      <c r="R20" s="112">
        <v>20</v>
      </c>
      <c r="S20" s="112">
        <v>20</v>
      </c>
      <c r="T20" s="111">
        <v>20</v>
      </c>
      <c r="U20" s="111">
        <v>20</v>
      </c>
      <c r="V20" s="111">
        <v>20</v>
      </c>
      <c r="W20" s="111">
        <v>20</v>
      </c>
      <c r="X20" s="111">
        <v>20</v>
      </c>
      <c r="Y20" s="111">
        <v>20</v>
      </c>
      <c r="Z20" s="112">
        <v>20</v>
      </c>
      <c r="AA20" s="112">
        <v>20</v>
      </c>
      <c r="AB20" s="112">
        <v>20</v>
      </c>
      <c r="AC20" s="112">
        <v>20</v>
      </c>
      <c r="AD20" s="112">
        <v>20</v>
      </c>
      <c r="AE20" s="112">
        <v>20</v>
      </c>
      <c r="AF20" s="111">
        <v>20</v>
      </c>
      <c r="AG20" s="111">
        <v>20</v>
      </c>
      <c r="AH20" s="111">
        <v>20</v>
      </c>
      <c r="AI20" s="111">
        <v>20</v>
      </c>
      <c r="AJ20" s="111">
        <v>20</v>
      </c>
      <c r="AK20" s="111">
        <v>20</v>
      </c>
      <c r="AL20" s="112">
        <v>20</v>
      </c>
      <c r="AM20" s="112">
        <v>20</v>
      </c>
      <c r="AN20" s="112">
        <v>20</v>
      </c>
      <c r="AO20" s="112">
        <v>20</v>
      </c>
      <c r="AP20" s="112">
        <v>20</v>
      </c>
      <c r="AQ20" s="112">
        <v>20</v>
      </c>
      <c r="AR20" s="111">
        <v>20</v>
      </c>
      <c r="AS20" s="111">
        <v>20</v>
      </c>
      <c r="AT20" s="111">
        <v>20</v>
      </c>
      <c r="AU20" s="111">
        <v>20</v>
      </c>
      <c r="AV20" s="111">
        <v>20</v>
      </c>
      <c r="AW20" s="111">
        <v>20</v>
      </c>
      <c r="AX20" s="112">
        <v>20</v>
      </c>
      <c r="AY20" s="112">
        <v>20</v>
      </c>
      <c r="AZ20" s="112">
        <v>20</v>
      </c>
      <c r="BA20" s="112">
        <v>20</v>
      </c>
      <c r="BB20" s="112">
        <v>20</v>
      </c>
      <c r="BC20" s="112">
        <v>20</v>
      </c>
      <c r="BD20" s="111">
        <v>20</v>
      </c>
      <c r="BE20" s="111">
        <v>20</v>
      </c>
      <c r="BF20" s="111">
        <v>20</v>
      </c>
      <c r="BG20" s="111">
        <v>20</v>
      </c>
      <c r="BH20" s="111">
        <v>20</v>
      </c>
      <c r="BI20" s="111">
        <v>20</v>
      </c>
      <c r="BJ20" s="112">
        <v>20</v>
      </c>
      <c r="BK20" s="112">
        <v>20</v>
      </c>
      <c r="BL20" s="112">
        <v>20</v>
      </c>
      <c r="BM20" s="112">
        <v>20</v>
      </c>
      <c r="BN20" s="112">
        <v>20</v>
      </c>
      <c r="BO20" s="112">
        <v>20</v>
      </c>
      <c r="BP20" s="116">
        <v>20</v>
      </c>
      <c r="BQ20" s="116">
        <v>20</v>
      </c>
      <c r="BR20" s="116">
        <v>20</v>
      </c>
      <c r="BS20" s="116">
        <v>20</v>
      </c>
      <c r="BT20" s="116">
        <v>20</v>
      </c>
      <c r="BU20" s="116">
        <v>20</v>
      </c>
    </row>
    <row r="21" spans="1:73" x14ac:dyDescent="0.25">
      <c r="A21" s="113">
        <v>299</v>
      </c>
      <c r="B21" s="112">
        <v>20</v>
      </c>
      <c r="C21" s="112">
        <v>20</v>
      </c>
      <c r="D21" s="112">
        <v>20</v>
      </c>
      <c r="E21" s="112">
        <v>20</v>
      </c>
      <c r="F21" s="112">
        <v>20</v>
      </c>
      <c r="G21" s="112">
        <v>20</v>
      </c>
      <c r="H21" s="111">
        <v>20</v>
      </c>
      <c r="I21" s="111">
        <v>20</v>
      </c>
      <c r="J21" s="111">
        <v>20</v>
      </c>
      <c r="K21" s="111">
        <v>20</v>
      </c>
      <c r="L21" s="111">
        <v>20</v>
      </c>
      <c r="M21" s="111">
        <v>20</v>
      </c>
      <c r="N21" s="112">
        <v>20</v>
      </c>
      <c r="O21" s="112">
        <v>20</v>
      </c>
      <c r="P21" s="112">
        <v>20</v>
      </c>
      <c r="Q21" s="112">
        <v>20</v>
      </c>
      <c r="R21" s="112">
        <v>20</v>
      </c>
      <c r="S21" s="112">
        <v>20</v>
      </c>
      <c r="T21" s="111">
        <v>20</v>
      </c>
      <c r="U21" s="111">
        <v>20</v>
      </c>
      <c r="V21" s="111">
        <v>20</v>
      </c>
      <c r="W21" s="111">
        <v>20</v>
      </c>
      <c r="X21" s="111">
        <v>20</v>
      </c>
      <c r="Y21" s="111">
        <v>20</v>
      </c>
      <c r="Z21" s="112">
        <v>20</v>
      </c>
      <c r="AA21" s="112">
        <v>20</v>
      </c>
      <c r="AB21" s="112">
        <v>20</v>
      </c>
      <c r="AC21" s="112">
        <v>20</v>
      </c>
      <c r="AD21" s="112">
        <v>20</v>
      </c>
      <c r="AE21" s="112">
        <v>20</v>
      </c>
      <c r="AF21" s="111">
        <v>20</v>
      </c>
      <c r="AG21" s="111">
        <v>20</v>
      </c>
      <c r="AH21" s="111">
        <v>20</v>
      </c>
      <c r="AI21" s="111">
        <v>20</v>
      </c>
      <c r="AJ21" s="111">
        <v>20</v>
      </c>
      <c r="AK21" s="111">
        <v>20</v>
      </c>
      <c r="AL21" s="112">
        <v>20</v>
      </c>
      <c r="AM21" s="112">
        <v>20</v>
      </c>
      <c r="AN21" s="112">
        <v>20</v>
      </c>
      <c r="AO21" s="112">
        <v>20</v>
      </c>
      <c r="AP21" s="112">
        <v>20</v>
      </c>
      <c r="AQ21" s="112">
        <v>20</v>
      </c>
      <c r="AR21" s="111">
        <v>20</v>
      </c>
      <c r="AS21" s="111">
        <v>20</v>
      </c>
      <c r="AT21" s="111">
        <v>20</v>
      </c>
      <c r="AU21" s="111">
        <v>20</v>
      </c>
      <c r="AV21" s="111">
        <v>20</v>
      </c>
      <c r="AW21" s="111">
        <v>20</v>
      </c>
      <c r="AX21" s="112">
        <v>20</v>
      </c>
      <c r="AY21" s="112">
        <v>20</v>
      </c>
      <c r="AZ21" s="112">
        <v>20</v>
      </c>
      <c r="BA21" s="112">
        <v>20</v>
      </c>
      <c r="BB21" s="112">
        <v>20</v>
      </c>
      <c r="BC21" s="112">
        <v>20</v>
      </c>
      <c r="BD21" s="111">
        <v>20</v>
      </c>
      <c r="BE21" s="111">
        <v>20</v>
      </c>
      <c r="BF21" s="111">
        <v>20</v>
      </c>
      <c r="BG21" s="111">
        <v>20</v>
      </c>
      <c r="BH21" s="111">
        <v>20</v>
      </c>
      <c r="BI21" s="111">
        <v>20</v>
      </c>
      <c r="BJ21" s="112">
        <v>20</v>
      </c>
      <c r="BK21" s="112">
        <v>20</v>
      </c>
      <c r="BL21" s="112">
        <v>20</v>
      </c>
      <c r="BM21" s="112">
        <v>20</v>
      </c>
      <c r="BN21" s="112">
        <v>20</v>
      </c>
      <c r="BO21" s="112">
        <v>20</v>
      </c>
      <c r="BP21" s="116">
        <v>20</v>
      </c>
      <c r="BQ21" s="116">
        <v>20</v>
      </c>
      <c r="BR21" s="116">
        <v>20</v>
      </c>
      <c r="BS21" s="116">
        <v>20</v>
      </c>
      <c r="BT21" s="116">
        <v>20</v>
      </c>
      <c r="BU21" s="116">
        <v>20</v>
      </c>
    </row>
    <row r="22" spans="1:73" x14ac:dyDescent="0.25">
      <c r="A22" s="113">
        <v>300</v>
      </c>
      <c r="B22" s="112">
        <v>20</v>
      </c>
      <c r="C22" s="112">
        <v>20</v>
      </c>
      <c r="D22" s="112">
        <v>20</v>
      </c>
      <c r="E22" s="112">
        <v>20</v>
      </c>
      <c r="F22" s="112">
        <v>20</v>
      </c>
      <c r="G22" s="112">
        <v>20</v>
      </c>
      <c r="H22" s="111">
        <v>20</v>
      </c>
      <c r="I22" s="111">
        <v>20</v>
      </c>
      <c r="J22" s="111">
        <v>20</v>
      </c>
      <c r="K22" s="111">
        <v>20</v>
      </c>
      <c r="L22" s="111">
        <v>20</v>
      </c>
      <c r="M22" s="111">
        <v>20</v>
      </c>
      <c r="N22" s="112">
        <v>20</v>
      </c>
      <c r="O22" s="112">
        <v>20</v>
      </c>
      <c r="P22" s="112">
        <v>20</v>
      </c>
      <c r="Q22" s="112">
        <v>20</v>
      </c>
      <c r="R22" s="112">
        <v>20</v>
      </c>
      <c r="S22" s="112">
        <v>20</v>
      </c>
      <c r="T22" s="111">
        <v>20</v>
      </c>
      <c r="U22" s="111">
        <v>20</v>
      </c>
      <c r="V22" s="111">
        <v>20</v>
      </c>
      <c r="W22" s="111">
        <v>20</v>
      </c>
      <c r="X22" s="111">
        <v>20</v>
      </c>
      <c r="Y22" s="111">
        <v>20</v>
      </c>
      <c r="Z22" s="112">
        <v>20</v>
      </c>
      <c r="AA22" s="112">
        <v>20</v>
      </c>
      <c r="AB22" s="112">
        <v>20</v>
      </c>
      <c r="AC22" s="112">
        <v>20</v>
      </c>
      <c r="AD22" s="112">
        <v>20</v>
      </c>
      <c r="AE22" s="112">
        <v>20</v>
      </c>
      <c r="AF22" s="111">
        <v>20</v>
      </c>
      <c r="AG22" s="111">
        <v>20</v>
      </c>
      <c r="AH22" s="111">
        <v>20</v>
      </c>
      <c r="AI22" s="111">
        <v>20</v>
      </c>
      <c r="AJ22" s="111">
        <v>20</v>
      </c>
      <c r="AK22" s="111">
        <v>20</v>
      </c>
      <c r="AL22" s="112">
        <v>20</v>
      </c>
      <c r="AM22" s="112">
        <v>20</v>
      </c>
      <c r="AN22" s="112">
        <v>20</v>
      </c>
      <c r="AO22" s="112">
        <v>20</v>
      </c>
      <c r="AP22" s="112">
        <v>20</v>
      </c>
      <c r="AQ22" s="112">
        <v>20</v>
      </c>
      <c r="AR22" s="111">
        <v>20</v>
      </c>
      <c r="AS22" s="111">
        <v>20</v>
      </c>
      <c r="AT22" s="111">
        <v>20</v>
      </c>
      <c r="AU22" s="111">
        <v>20</v>
      </c>
      <c r="AV22" s="111">
        <v>20</v>
      </c>
      <c r="AW22" s="111">
        <v>20</v>
      </c>
      <c r="AX22" s="112">
        <v>20</v>
      </c>
      <c r="AY22" s="112">
        <v>20</v>
      </c>
      <c r="AZ22" s="112">
        <v>20</v>
      </c>
      <c r="BA22" s="112">
        <v>20</v>
      </c>
      <c r="BB22" s="112">
        <v>20</v>
      </c>
      <c r="BC22" s="112">
        <v>20</v>
      </c>
      <c r="BD22" s="111">
        <v>20</v>
      </c>
      <c r="BE22" s="111">
        <v>20</v>
      </c>
      <c r="BF22" s="111">
        <v>20</v>
      </c>
      <c r="BG22" s="111">
        <v>20</v>
      </c>
      <c r="BH22" s="111">
        <v>20</v>
      </c>
      <c r="BI22" s="111">
        <v>20</v>
      </c>
      <c r="BJ22" s="112">
        <v>20</v>
      </c>
      <c r="BK22" s="112">
        <v>20</v>
      </c>
      <c r="BL22" s="112">
        <v>20</v>
      </c>
      <c r="BM22" s="112">
        <v>20</v>
      </c>
      <c r="BN22" s="112">
        <v>20</v>
      </c>
      <c r="BO22" s="112">
        <v>20</v>
      </c>
      <c r="BP22" s="116">
        <v>20</v>
      </c>
      <c r="BQ22" s="116">
        <v>20</v>
      </c>
      <c r="BR22" s="116">
        <v>20</v>
      </c>
      <c r="BS22" s="116">
        <v>20</v>
      </c>
      <c r="BT22" s="116">
        <v>20</v>
      </c>
      <c r="BU22" s="116">
        <v>20</v>
      </c>
    </row>
    <row r="23" spans="1:73" x14ac:dyDescent="0.25">
      <c r="A23" s="113">
        <v>301</v>
      </c>
      <c r="B23" s="112">
        <v>20</v>
      </c>
      <c r="C23" s="112">
        <v>20</v>
      </c>
      <c r="D23" s="112">
        <v>20</v>
      </c>
      <c r="E23" s="112">
        <v>20</v>
      </c>
      <c r="F23" s="112">
        <v>20</v>
      </c>
      <c r="G23" s="112">
        <v>20</v>
      </c>
      <c r="H23" s="111">
        <v>20</v>
      </c>
      <c r="I23" s="111">
        <v>20</v>
      </c>
      <c r="J23" s="111">
        <v>20</v>
      </c>
      <c r="K23" s="111">
        <v>20</v>
      </c>
      <c r="L23" s="111">
        <v>20</v>
      </c>
      <c r="M23" s="111">
        <v>20</v>
      </c>
      <c r="N23" s="112">
        <v>20</v>
      </c>
      <c r="O23" s="112">
        <v>20</v>
      </c>
      <c r="P23" s="112">
        <v>20</v>
      </c>
      <c r="Q23" s="112">
        <v>20</v>
      </c>
      <c r="R23" s="112">
        <v>20</v>
      </c>
      <c r="S23" s="112">
        <v>20</v>
      </c>
      <c r="T23" s="111">
        <v>20</v>
      </c>
      <c r="U23" s="111">
        <v>20</v>
      </c>
      <c r="V23" s="111">
        <v>20</v>
      </c>
      <c r="W23" s="111">
        <v>20</v>
      </c>
      <c r="X23" s="111">
        <v>20</v>
      </c>
      <c r="Y23" s="111">
        <v>20</v>
      </c>
      <c r="Z23" s="112">
        <v>20</v>
      </c>
      <c r="AA23" s="112">
        <v>20</v>
      </c>
      <c r="AB23" s="112">
        <v>20</v>
      </c>
      <c r="AC23" s="112">
        <v>20</v>
      </c>
      <c r="AD23" s="112">
        <v>20</v>
      </c>
      <c r="AE23" s="112">
        <v>20</v>
      </c>
      <c r="AF23" s="111">
        <v>20</v>
      </c>
      <c r="AG23" s="111">
        <v>20</v>
      </c>
      <c r="AH23" s="111">
        <v>20</v>
      </c>
      <c r="AI23" s="111">
        <v>20</v>
      </c>
      <c r="AJ23" s="111">
        <v>20</v>
      </c>
      <c r="AK23" s="111">
        <v>20</v>
      </c>
      <c r="AL23" s="112">
        <v>20</v>
      </c>
      <c r="AM23" s="112">
        <v>20</v>
      </c>
      <c r="AN23" s="112">
        <v>20</v>
      </c>
      <c r="AO23" s="112">
        <v>20</v>
      </c>
      <c r="AP23" s="112">
        <v>20</v>
      </c>
      <c r="AQ23" s="112">
        <v>20</v>
      </c>
      <c r="AR23" s="111">
        <v>20</v>
      </c>
      <c r="AS23" s="111">
        <v>20</v>
      </c>
      <c r="AT23" s="111">
        <v>20</v>
      </c>
      <c r="AU23" s="111">
        <v>20</v>
      </c>
      <c r="AV23" s="111">
        <v>20</v>
      </c>
      <c r="AW23" s="111">
        <v>20</v>
      </c>
      <c r="AX23" s="112">
        <v>20</v>
      </c>
      <c r="AY23" s="112">
        <v>20</v>
      </c>
      <c r="AZ23" s="112">
        <v>20</v>
      </c>
      <c r="BA23" s="112">
        <v>20</v>
      </c>
      <c r="BB23" s="112">
        <v>20</v>
      </c>
      <c r="BC23" s="112">
        <v>20</v>
      </c>
      <c r="BD23" s="111">
        <v>20</v>
      </c>
      <c r="BE23" s="111">
        <v>20</v>
      </c>
      <c r="BF23" s="111">
        <v>20</v>
      </c>
      <c r="BG23" s="111">
        <v>20</v>
      </c>
      <c r="BH23" s="111">
        <v>20</v>
      </c>
      <c r="BI23" s="111">
        <v>20</v>
      </c>
      <c r="BJ23" s="112">
        <v>20</v>
      </c>
      <c r="BK23" s="112">
        <v>20</v>
      </c>
      <c r="BL23" s="112">
        <v>20</v>
      </c>
      <c r="BM23" s="112">
        <v>20</v>
      </c>
      <c r="BN23" s="112">
        <v>20</v>
      </c>
      <c r="BO23" s="112">
        <v>20</v>
      </c>
      <c r="BP23" s="116">
        <v>20</v>
      </c>
      <c r="BQ23" s="116">
        <v>20</v>
      </c>
      <c r="BR23" s="116">
        <v>20</v>
      </c>
      <c r="BS23" s="116">
        <v>20</v>
      </c>
      <c r="BT23" s="116">
        <v>20</v>
      </c>
      <c r="BU23" s="116">
        <v>20</v>
      </c>
    </row>
    <row r="24" spans="1:73" x14ac:dyDescent="0.25">
      <c r="A24" s="113">
        <v>302</v>
      </c>
      <c r="B24" s="112">
        <v>20</v>
      </c>
      <c r="C24" s="112">
        <v>20</v>
      </c>
      <c r="D24" s="112">
        <v>20</v>
      </c>
      <c r="E24" s="112">
        <v>20</v>
      </c>
      <c r="F24" s="112">
        <v>20</v>
      </c>
      <c r="G24" s="112">
        <v>20</v>
      </c>
      <c r="H24" s="111">
        <v>20</v>
      </c>
      <c r="I24" s="111">
        <v>20</v>
      </c>
      <c r="J24" s="111">
        <v>20</v>
      </c>
      <c r="K24" s="111">
        <v>20</v>
      </c>
      <c r="L24" s="111">
        <v>20</v>
      </c>
      <c r="M24" s="111">
        <v>20</v>
      </c>
      <c r="N24" s="112">
        <v>20</v>
      </c>
      <c r="O24" s="112">
        <v>20</v>
      </c>
      <c r="P24" s="112">
        <v>20</v>
      </c>
      <c r="Q24" s="112">
        <v>20</v>
      </c>
      <c r="R24" s="112">
        <v>20</v>
      </c>
      <c r="S24" s="112">
        <v>20</v>
      </c>
      <c r="T24" s="111">
        <v>20</v>
      </c>
      <c r="U24" s="111">
        <v>20</v>
      </c>
      <c r="V24" s="111">
        <v>20</v>
      </c>
      <c r="W24" s="111">
        <v>20</v>
      </c>
      <c r="X24" s="111">
        <v>20</v>
      </c>
      <c r="Y24" s="111">
        <v>20</v>
      </c>
      <c r="Z24" s="112">
        <v>20</v>
      </c>
      <c r="AA24" s="112">
        <v>20</v>
      </c>
      <c r="AB24" s="112">
        <v>20</v>
      </c>
      <c r="AC24" s="112">
        <v>20</v>
      </c>
      <c r="AD24" s="112">
        <v>20</v>
      </c>
      <c r="AE24" s="112">
        <v>20</v>
      </c>
      <c r="AF24" s="111">
        <v>20</v>
      </c>
      <c r="AG24" s="111">
        <v>20</v>
      </c>
      <c r="AH24" s="111">
        <v>20</v>
      </c>
      <c r="AI24" s="111">
        <v>20</v>
      </c>
      <c r="AJ24" s="111">
        <v>20</v>
      </c>
      <c r="AK24" s="111">
        <v>20</v>
      </c>
      <c r="AL24" s="112">
        <v>20</v>
      </c>
      <c r="AM24" s="112">
        <v>20</v>
      </c>
      <c r="AN24" s="112">
        <v>20</v>
      </c>
      <c r="AO24" s="112">
        <v>20</v>
      </c>
      <c r="AP24" s="112">
        <v>20</v>
      </c>
      <c r="AQ24" s="112">
        <v>20</v>
      </c>
      <c r="AR24" s="111">
        <v>20</v>
      </c>
      <c r="AS24" s="111">
        <v>20</v>
      </c>
      <c r="AT24" s="111">
        <v>20</v>
      </c>
      <c r="AU24" s="111">
        <v>20</v>
      </c>
      <c r="AV24" s="111">
        <v>20</v>
      </c>
      <c r="AW24" s="111">
        <v>20</v>
      </c>
      <c r="AX24" s="112">
        <v>20</v>
      </c>
      <c r="AY24" s="112">
        <v>20</v>
      </c>
      <c r="AZ24" s="112">
        <v>20</v>
      </c>
      <c r="BA24" s="112">
        <v>20</v>
      </c>
      <c r="BB24" s="112">
        <v>20</v>
      </c>
      <c r="BC24" s="112">
        <v>20</v>
      </c>
      <c r="BD24" s="111">
        <v>20</v>
      </c>
      <c r="BE24" s="111">
        <v>20</v>
      </c>
      <c r="BF24" s="111">
        <v>20</v>
      </c>
      <c r="BG24" s="111">
        <v>20</v>
      </c>
      <c r="BH24" s="111">
        <v>20</v>
      </c>
      <c r="BI24" s="111">
        <v>20</v>
      </c>
      <c r="BJ24" s="112">
        <v>20</v>
      </c>
      <c r="BK24" s="112">
        <v>20</v>
      </c>
      <c r="BL24" s="112">
        <v>20</v>
      </c>
      <c r="BM24" s="112">
        <v>20</v>
      </c>
      <c r="BN24" s="112">
        <v>20</v>
      </c>
      <c r="BO24" s="112">
        <v>20</v>
      </c>
      <c r="BP24" s="116">
        <v>20</v>
      </c>
      <c r="BQ24" s="116">
        <v>20</v>
      </c>
      <c r="BR24" s="116">
        <v>20</v>
      </c>
      <c r="BS24" s="116">
        <v>20</v>
      </c>
      <c r="BT24" s="116">
        <v>20</v>
      </c>
      <c r="BU24" s="116">
        <v>20</v>
      </c>
    </row>
    <row r="25" spans="1:73" x14ac:dyDescent="0.25">
      <c r="A25" s="113">
        <v>303</v>
      </c>
      <c r="B25" s="112">
        <v>20</v>
      </c>
      <c r="C25" s="112">
        <v>20</v>
      </c>
      <c r="D25" s="112">
        <v>20</v>
      </c>
      <c r="E25" s="112">
        <v>20</v>
      </c>
      <c r="F25" s="112">
        <v>20</v>
      </c>
      <c r="G25" s="112">
        <v>20</v>
      </c>
      <c r="H25" s="111">
        <v>20</v>
      </c>
      <c r="I25" s="111">
        <v>20</v>
      </c>
      <c r="J25" s="111">
        <v>20</v>
      </c>
      <c r="K25" s="111">
        <v>20</v>
      </c>
      <c r="L25" s="111">
        <v>20</v>
      </c>
      <c r="M25" s="111">
        <v>20</v>
      </c>
      <c r="N25" s="112">
        <v>20</v>
      </c>
      <c r="O25" s="112">
        <v>20</v>
      </c>
      <c r="P25" s="112">
        <v>20</v>
      </c>
      <c r="Q25" s="112">
        <v>20</v>
      </c>
      <c r="R25" s="112">
        <v>20</v>
      </c>
      <c r="S25" s="112">
        <v>20</v>
      </c>
      <c r="T25" s="111">
        <v>20</v>
      </c>
      <c r="U25" s="111">
        <v>20</v>
      </c>
      <c r="V25" s="111">
        <v>20</v>
      </c>
      <c r="W25" s="111">
        <v>20</v>
      </c>
      <c r="X25" s="111">
        <v>20</v>
      </c>
      <c r="Y25" s="111">
        <v>20</v>
      </c>
      <c r="Z25" s="112">
        <v>20</v>
      </c>
      <c r="AA25" s="112">
        <v>20</v>
      </c>
      <c r="AB25" s="112">
        <v>20</v>
      </c>
      <c r="AC25" s="112">
        <v>20</v>
      </c>
      <c r="AD25" s="112">
        <v>20</v>
      </c>
      <c r="AE25" s="112">
        <v>20</v>
      </c>
      <c r="AF25" s="111">
        <v>20</v>
      </c>
      <c r="AG25" s="111">
        <v>20</v>
      </c>
      <c r="AH25" s="111">
        <v>20</v>
      </c>
      <c r="AI25" s="111">
        <v>20</v>
      </c>
      <c r="AJ25" s="111">
        <v>20</v>
      </c>
      <c r="AK25" s="111">
        <v>20</v>
      </c>
      <c r="AL25" s="112">
        <v>20</v>
      </c>
      <c r="AM25" s="112">
        <v>20</v>
      </c>
      <c r="AN25" s="112">
        <v>20</v>
      </c>
      <c r="AO25" s="112">
        <v>20</v>
      </c>
      <c r="AP25" s="112">
        <v>20</v>
      </c>
      <c r="AQ25" s="112">
        <v>20</v>
      </c>
      <c r="AR25" s="111">
        <v>20</v>
      </c>
      <c r="AS25" s="111">
        <v>20</v>
      </c>
      <c r="AT25" s="111">
        <v>20</v>
      </c>
      <c r="AU25" s="111">
        <v>20</v>
      </c>
      <c r="AV25" s="111">
        <v>20</v>
      </c>
      <c r="AW25" s="111">
        <v>20</v>
      </c>
      <c r="AX25" s="112">
        <v>20</v>
      </c>
      <c r="AY25" s="112">
        <v>20</v>
      </c>
      <c r="AZ25" s="112">
        <v>20</v>
      </c>
      <c r="BA25" s="112">
        <v>20</v>
      </c>
      <c r="BB25" s="112">
        <v>20</v>
      </c>
      <c r="BC25" s="112">
        <v>20</v>
      </c>
      <c r="BD25" s="111">
        <v>20</v>
      </c>
      <c r="BE25" s="111">
        <v>20</v>
      </c>
      <c r="BF25" s="111">
        <v>20</v>
      </c>
      <c r="BG25" s="111">
        <v>20</v>
      </c>
      <c r="BH25" s="111">
        <v>20</v>
      </c>
      <c r="BI25" s="111">
        <v>20</v>
      </c>
      <c r="BJ25" s="112">
        <v>20</v>
      </c>
      <c r="BK25" s="112">
        <v>20</v>
      </c>
      <c r="BL25" s="112">
        <v>20</v>
      </c>
      <c r="BM25" s="112">
        <v>20</v>
      </c>
      <c r="BN25" s="112">
        <v>20</v>
      </c>
      <c r="BO25" s="112">
        <v>20</v>
      </c>
      <c r="BP25" s="116">
        <v>20</v>
      </c>
      <c r="BQ25" s="116">
        <v>20</v>
      </c>
      <c r="BR25" s="116">
        <v>20</v>
      </c>
      <c r="BS25" s="116">
        <v>20</v>
      </c>
      <c r="BT25" s="116">
        <v>20</v>
      </c>
      <c r="BU25" s="116">
        <v>20</v>
      </c>
    </row>
    <row r="26" spans="1:73" x14ac:dyDescent="0.25">
      <c r="A26" s="113">
        <v>304</v>
      </c>
      <c r="B26" s="112">
        <v>20</v>
      </c>
      <c r="C26" s="112">
        <v>20</v>
      </c>
      <c r="D26" s="112">
        <v>20</v>
      </c>
      <c r="E26" s="112">
        <v>20</v>
      </c>
      <c r="F26" s="112">
        <v>20</v>
      </c>
      <c r="G26" s="112">
        <v>20</v>
      </c>
      <c r="H26" s="111">
        <v>20</v>
      </c>
      <c r="I26" s="111">
        <v>20</v>
      </c>
      <c r="J26" s="111">
        <v>20</v>
      </c>
      <c r="K26" s="111">
        <v>20</v>
      </c>
      <c r="L26" s="111">
        <v>20</v>
      </c>
      <c r="M26" s="111">
        <v>20</v>
      </c>
      <c r="N26" s="112">
        <v>20</v>
      </c>
      <c r="O26" s="112">
        <v>20</v>
      </c>
      <c r="P26" s="112">
        <v>20</v>
      </c>
      <c r="Q26" s="112">
        <v>20</v>
      </c>
      <c r="R26" s="112">
        <v>20</v>
      </c>
      <c r="S26" s="112">
        <v>20</v>
      </c>
      <c r="T26" s="111">
        <v>20</v>
      </c>
      <c r="U26" s="111">
        <v>20</v>
      </c>
      <c r="V26" s="111">
        <v>20</v>
      </c>
      <c r="W26" s="111">
        <v>20</v>
      </c>
      <c r="X26" s="111">
        <v>20</v>
      </c>
      <c r="Y26" s="111">
        <v>20</v>
      </c>
      <c r="Z26" s="112">
        <v>20</v>
      </c>
      <c r="AA26" s="112">
        <v>20</v>
      </c>
      <c r="AB26" s="112">
        <v>20</v>
      </c>
      <c r="AC26" s="112">
        <v>20</v>
      </c>
      <c r="AD26" s="112">
        <v>20</v>
      </c>
      <c r="AE26" s="112">
        <v>20</v>
      </c>
      <c r="AF26" s="111">
        <v>20</v>
      </c>
      <c r="AG26" s="111">
        <v>20</v>
      </c>
      <c r="AH26" s="111">
        <v>20</v>
      </c>
      <c r="AI26" s="111">
        <v>20</v>
      </c>
      <c r="AJ26" s="111">
        <v>20</v>
      </c>
      <c r="AK26" s="111">
        <v>20</v>
      </c>
      <c r="AL26" s="112">
        <v>20</v>
      </c>
      <c r="AM26" s="112">
        <v>20</v>
      </c>
      <c r="AN26" s="112">
        <v>20</v>
      </c>
      <c r="AO26" s="112">
        <v>20</v>
      </c>
      <c r="AP26" s="112">
        <v>20</v>
      </c>
      <c r="AQ26" s="112">
        <v>20</v>
      </c>
      <c r="AR26" s="111">
        <v>20</v>
      </c>
      <c r="AS26" s="111">
        <v>20</v>
      </c>
      <c r="AT26" s="111">
        <v>20</v>
      </c>
      <c r="AU26" s="111">
        <v>20</v>
      </c>
      <c r="AV26" s="111">
        <v>20</v>
      </c>
      <c r="AW26" s="111">
        <v>20</v>
      </c>
      <c r="AX26" s="112">
        <v>20</v>
      </c>
      <c r="AY26" s="112">
        <v>20</v>
      </c>
      <c r="AZ26" s="112">
        <v>20</v>
      </c>
      <c r="BA26" s="112">
        <v>20</v>
      </c>
      <c r="BB26" s="112">
        <v>20</v>
      </c>
      <c r="BC26" s="112">
        <v>20</v>
      </c>
      <c r="BD26" s="111">
        <v>20</v>
      </c>
      <c r="BE26" s="111">
        <v>20</v>
      </c>
      <c r="BF26" s="111">
        <v>20</v>
      </c>
      <c r="BG26" s="111">
        <v>20</v>
      </c>
      <c r="BH26" s="111">
        <v>20</v>
      </c>
      <c r="BI26" s="111">
        <v>20</v>
      </c>
      <c r="BJ26" s="112">
        <v>20</v>
      </c>
      <c r="BK26" s="112">
        <v>20</v>
      </c>
      <c r="BL26" s="112">
        <v>20</v>
      </c>
      <c r="BM26" s="112">
        <v>20</v>
      </c>
      <c r="BN26" s="112">
        <v>20</v>
      </c>
      <c r="BO26" s="112">
        <v>20</v>
      </c>
      <c r="BP26" s="116">
        <v>20</v>
      </c>
      <c r="BQ26" s="116">
        <v>20</v>
      </c>
      <c r="BR26" s="116">
        <v>20</v>
      </c>
      <c r="BS26" s="116">
        <v>20</v>
      </c>
      <c r="BT26" s="116">
        <v>20</v>
      </c>
      <c r="BU26" s="116">
        <v>20</v>
      </c>
    </row>
    <row r="27" spans="1:73" x14ac:dyDescent="0.25">
      <c r="A27" s="113">
        <v>305</v>
      </c>
      <c r="B27" s="112">
        <v>20</v>
      </c>
      <c r="C27" s="112">
        <v>20</v>
      </c>
      <c r="D27" s="112">
        <v>20</v>
      </c>
      <c r="E27" s="112">
        <v>20</v>
      </c>
      <c r="F27" s="112">
        <v>20</v>
      </c>
      <c r="G27" s="112">
        <v>20</v>
      </c>
      <c r="H27" s="111">
        <v>20</v>
      </c>
      <c r="I27" s="111">
        <v>20</v>
      </c>
      <c r="J27" s="111">
        <v>20</v>
      </c>
      <c r="K27" s="111">
        <v>20</v>
      </c>
      <c r="L27" s="111">
        <v>20</v>
      </c>
      <c r="M27" s="111">
        <v>20</v>
      </c>
      <c r="N27" s="112">
        <v>20</v>
      </c>
      <c r="O27" s="112">
        <v>20</v>
      </c>
      <c r="P27" s="112">
        <v>20</v>
      </c>
      <c r="Q27" s="112">
        <v>20</v>
      </c>
      <c r="R27" s="112">
        <v>20</v>
      </c>
      <c r="S27" s="112">
        <v>20</v>
      </c>
      <c r="T27" s="111">
        <v>20</v>
      </c>
      <c r="U27" s="111">
        <v>20</v>
      </c>
      <c r="V27" s="111">
        <v>20</v>
      </c>
      <c r="W27" s="111">
        <v>20</v>
      </c>
      <c r="X27" s="111">
        <v>20</v>
      </c>
      <c r="Y27" s="111">
        <v>20</v>
      </c>
      <c r="Z27" s="112">
        <v>20</v>
      </c>
      <c r="AA27" s="112">
        <v>20</v>
      </c>
      <c r="AB27" s="112">
        <v>20</v>
      </c>
      <c r="AC27" s="112">
        <v>20</v>
      </c>
      <c r="AD27" s="112">
        <v>20</v>
      </c>
      <c r="AE27" s="112">
        <v>20</v>
      </c>
      <c r="AF27" s="111">
        <v>20</v>
      </c>
      <c r="AG27" s="111">
        <v>20</v>
      </c>
      <c r="AH27" s="111">
        <v>20</v>
      </c>
      <c r="AI27" s="111">
        <v>20</v>
      </c>
      <c r="AJ27" s="111">
        <v>20</v>
      </c>
      <c r="AK27" s="111">
        <v>20</v>
      </c>
      <c r="AL27" s="112">
        <v>20</v>
      </c>
      <c r="AM27" s="112">
        <v>20</v>
      </c>
      <c r="AN27" s="112">
        <v>20</v>
      </c>
      <c r="AO27" s="112">
        <v>20</v>
      </c>
      <c r="AP27" s="112">
        <v>20</v>
      </c>
      <c r="AQ27" s="112">
        <v>20</v>
      </c>
      <c r="AR27" s="111">
        <v>20</v>
      </c>
      <c r="AS27" s="111">
        <v>20</v>
      </c>
      <c r="AT27" s="111">
        <v>20</v>
      </c>
      <c r="AU27" s="111">
        <v>20</v>
      </c>
      <c r="AV27" s="111">
        <v>20</v>
      </c>
      <c r="AW27" s="111">
        <v>20</v>
      </c>
      <c r="AX27" s="112">
        <v>20</v>
      </c>
      <c r="AY27" s="112">
        <v>20</v>
      </c>
      <c r="AZ27" s="112">
        <v>20</v>
      </c>
      <c r="BA27" s="112">
        <v>20</v>
      </c>
      <c r="BB27" s="112">
        <v>20</v>
      </c>
      <c r="BC27" s="112">
        <v>20</v>
      </c>
      <c r="BD27" s="111">
        <v>20</v>
      </c>
      <c r="BE27" s="111">
        <v>20</v>
      </c>
      <c r="BF27" s="111">
        <v>20</v>
      </c>
      <c r="BG27" s="111">
        <v>20</v>
      </c>
      <c r="BH27" s="111">
        <v>20</v>
      </c>
      <c r="BI27" s="111">
        <v>20</v>
      </c>
      <c r="BJ27" s="112">
        <v>20</v>
      </c>
      <c r="BK27" s="112">
        <v>20</v>
      </c>
      <c r="BL27" s="112">
        <v>20</v>
      </c>
      <c r="BM27" s="112">
        <v>20</v>
      </c>
      <c r="BN27" s="112">
        <v>20</v>
      </c>
      <c r="BO27" s="112">
        <v>20</v>
      </c>
      <c r="BP27" s="116">
        <v>20</v>
      </c>
      <c r="BQ27" s="116">
        <v>20</v>
      </c>
      <c r="BR27" s="116">
        <v>20</v>
      </c>
      <c r="BS27" s="116">
        <v>20</v>
      </c>
      <c r="BT27" s="116">
        <v>20</v>
      </c>
      <c r="BU27" s="116">
        <v>20</v>
      </c>
    </row>
    <row r="28" spans="1:73" x14ac:dyDescent="0.25">
      <c r="A28" s="113">
        <v>306</v>
      </c>
      <c r="B28" s="112">
        <v>20</v>
      </c>
      <c r="C28" s="112">
        <v>20</v>
      </c>
      <c r="D28" s="112">
        <v>20</v>
      </c>
      <c r="E28" s="112">
        <v>20</v>
      </c>
      <c r="F28" s="112">
        <v>20</v>
      </c>
      <c r="G28" s="112">
        <v>20</v>
      </c>
      <c r="H28" s="111">
        <v>20</v>
      </c>
      <c r="I28" s="111">
        <v>20</v>
      </c>
      <c r="J28" s="111">
        <v>20</v>
      </c>
      <c r="K28" s="111">
        <v>20</v>
      </c>
      <c r="L28" s="111">
        <v>20</v>
      </c>
      <c r="M28" s="111">
        <v>20</v>
      </c>
      <c r="N28" s="112">
        <v>20</v>
      </c>
      <c r="O28" s="112">
        <v>20</v>
      </c>
      <c r="P28" s="112">
        <v>20</v>
      </c>
      <c r="Q28" s="112">
        <v>20</v>
      </c>
      <c r="R28" s="112">
        <v>20</v>
      </c>
      <c r="S28" s="112">
        <v>20</v>
      </c>
      <c r="T28" s="111">
        <v>20</v>
      </c>
      <c r="U28" s="111">
        <v>20</v>
      </c>
      <c r="V28" s="111">
        <v>20</v>
      </c>
      <c r="W28" s="111">
        <v>20</v>
      </c>
      <c r="X28" s="111">
        <v>20</v>
      </c>
      <c r="Y28" s="111">
        <v>20</v>
      </c>
      <c r="Z28" s="112">
        <v>20</v>
      </c>
      <c r="AA28" s="112">
        <v>20</v>
      </c>
      <c r="AB28" s="112">
        <v>20</v>
      </c>
      <c r="AC28" s="112">
        <v>20</v>
      </c>
      <c r="AD28" s="112">
        <v>20</v>
      </c>
      <c r="AE28" s="112">
        <v>20</v>
      </c>
      <c r="AF28" s="111">
        <v>20</v>
      </c>
      <c r="AG28" s="111">
        <v>20</v>
      </c>
      <c r="AH28" s="111">
        <v>20</v>
      </c>
      <c r="AI28" s="111">
        <v>20</v>
      </c>
      <c r="AJ28" s="111">
        <v>20</v>
      </c>
      <c r="AK28" s="111">
        <v>20</v>
      </c>
      <c r="AL28" s="112">
        <v>20</v>
      </c>
      <c r="AM28" s="112">
        <v>20</v>
      </c>
      <c r="AN28" s="112">
        <v>20</v>
      </c>
      <c r="AO28" s="112">
        <v>20</v>
      </c>
      <c r="AP28" s="112">
        <v>20</v>
      </c>
      <c r="AQ28" s="112">
        <v>20</v>
      </c>
      <c r="AR28" s="111">
        <v>20</v>
      </c>
      <c r="AS28" s="111">
        <v>20</v>
      </c>
      <c r="AT28" s="111">
        <v>20</v>
      </c>
      <c r="AU28" s="111">
        <v>20</v>
      </c>
      <c r="AV28" s="111">
        <v>20</v>
      </c>
      <c r="AW28" s="111">
        <v>20</v>
      </c>
      <c r="AX28" s="112">
        <v>20</v>
      </c>
      <c r="AY28" s="112">
        <v>20</v>
      </c>
      <c r="AZ28" s="112">
        <v>20</v>
      </c>
      <c r="BA28" s="112">
        <v>20</v>
      </c>
      <c r="BB28" s="112">
        <v>20</v>
      </c>
      <c r="BC28" s="112">
        <v>20</v>
      </c>
      <c r="BD28" s="111">
        <v>20</v>
      </c>
      <c r="BE28" s="111">
        <v>20</v>
      </c>
      <c r="BF28" s="111">
        <v>20</v>
      </c>
      <c r="BG28" s="111">
        <v>20</v>
      </c>
      <c r="BH28" s="111">
        <v>20</v>
      </c>
      <c r="BI28" s="111">
        <v>20</v>
      </c>
      <c r="BJ28" s="112">
        <v>20</v>
      </c>
      <c r="BK28" s="112">
        <v>20</v>
      </c>
      <c r="BL28" s="112">
        <v>20</v>
      </c>
      <c r="BM28" s="112">
        <v>20</v>
      </c>
      <c r="BN28" s="112">
        <v>20</v>
      </c>
      <c r="BO28" s="112">
        <v>20</v>
      </c>
      <c r="BP28" s="116">
        <v>20</v>
      </c>
      <c r="BQ28" s="116">
        <v>20</v>
      </c>
      <c r="BR28" s="116">
        <v>20</v>
      </c>
      <c r="BS28" s="116">
        <v>20</v>
      </c>
      <c r="BT28" s="116">
        <v>20</v>
      </c>
      <c r="BU28" s="116">
        <v>20</v>
      </c>
    </row>
    <row r="29" spans="1:73" x14ac:dyDescent="0.25">
      <c r="A29" s="113">
        <v>307</v>
      </c>
      <c r="B29" s="112">
        <v>20</v>
      </c>
      <c r="C29" s="112">
        <v>20</v>
      </c>
      <c r="D29" s="112">
        <v>20</v>
      </c>
      <c r="E29" s="112">
        <v>20</v>
      </c>
      <c r="F29" s="112">
        <v>20</v>
      </c>
      <c r="G29" s="112">
        <v>20</v>
      </c>
      <c r="H29" s="111">
        <v>20</v>
      </c>
      <c r="I29" s="111">
        <v>20</v>
      </c>
      <c r="J29" s="111">
        <v>20</v>
      </c>
      <c r="K29" s="111">
        <v>20</v>
      </c>
      <c r="L29" s="111">
        <v>20</v>
      </c>
      <c r="M29" s="111">
        <v>20</v>
      </c>
      <c r="N29" s="112">
        <v>20</v>
      </c>
      <c r="O29" s="112">
        <v>20</v>
      </c>
      <c r="P29" s="112">
        <v>20</v>
      </c>
      <c r="Q29" s="112">
        <v>20</v>
      </c>
      <c r="R29" s="112">
        <v>20</v>
      </c>
      <c r="S29" s="112">
        <v>20</v>
      </c>
      <c r="T29" s="111">
        <v>20</v>
      </c>
      <c r="U29" s="111">
        <v>20</v>
      </c>
      <c r="V29" s="111">
        <v>20</v>
      </c>
      <c r="W29" s="111">
        <v>20</v>
      </c>
      <c r="X29" s="111">
        <v>20</v>
      </c>
      <c r="Y29" s="111">
        <v>20</v>
      </c>
      <c r="Z29" s="112">
        <v>20</v>
      </c>
      <c r="AA29" s="112">
        <v>20</v>
      </c>
      <c r="AB29" s="112">
        <v>20</v>
      </c>
      <c r="AC29" s="112">
        <v>20</v>
      </c>
      <c r="AD29" s="112">
        <v>20</v>
      </c>
      <c r="AE29" s="112">
        <v>20</v>
      </c>
      <c r="AF29" s="111">
        <v>20</v>
      </c>
      <c r="AG29" s="111">
        <v>20</v>
      </c>
      <c r="AH29" s="111">
        <v>20</v>
      </c>
      <c r="AI29" s="111">
        <v>20</v>
      </c>
      <c r="AJ29" s="111">
        <v>20</v>
      </c>
      <c r="AK29" s="111">
        <v>20</v>
      </c>
      <c r="AL29" s="112">
        <v>20</v>
      </c>
      <c r="AM29" s="112">
        <v>20</v>
      </c>
      <c r="AN29" s="112">
        <v>20</v>
      </c>
      <c r="AO29" s="112">
        <v>20</v>
      </c>
      <c r="AP29" s="112">
        <v>20</v>
      </c>
      <c r="AQ29" s="112">
        <v>20</v>
      </c>
      <c r="AR29" s="111">
        <v>20</v>
      </c>
      <c r="AS29" s="111">
        <v>20</v>
      </c>
      <c r="AT29" s="111">
        <v>20</v>
      </c>
      <c r="AU29" s="111">
        <v>20</v>
      </c>
      <c r="AV29" s="111">
        <v>20</v>
      </c>
      <c r="AW29" s="111">
        <v>20</v>
      </c>
      <c r="AX29" s="112">
        <v>20</v>
      </c>
      <c r="AY29" s="112">
        <v>20</v>
      </c>
      <c r="AZ29" s="112">
        <v>20</v>
      </c>
      <c r="BA29" s="112">
        <v>20</v>
      </c>
      <c r="BB29" s="112">
        <v>20</v>
      </c>
      <c r="BC29" s="112">
        <v>20</v>
      </c>
      <c r="BD29" s="111">
        <v>20</v>
      </c>
      <c r="BE29" s="111">
        <v>20</v>
      </c>
      <c r="BF29" s="111">
        <v>20</v>
      </c>
      <c r="BG29" s="111">
        <v>20</v>
      </c>
      <c r="BH29" s="111">
        <v>20</v>
      </c>
      <c r="BI29" s="111">
        <v>20</v>
      </c>
      <c r="BJ29" s="112">
        <v>20</v>
      </c>
      <c r="BK29" s="112">
        <v>20</v>
      </c>
      <c r="BL29" s="112">
        <v>20</v>
      </c>
      <c r="BM29" s="112">
        <v>20</v>
      </c>
      <c r="BN29" s="112">
        <v>20</v>
      </c>
      <c r="BO29" s="112">
        <v>20</v>
      </c>
      <c r="BP29" s="116">
        <v>20</v>
      </c>
      <c r="BQ29" s="116">
        <v>20</v>
      </c>
      <c r="BR29" s="116">
        <v>20</v>
      </c>
      <c r="BS29" s="116">
        <v>20</v>
      </c>
      <c r="BT29" s="116">
        <v>20</v>
      </c>
      <c r="BU29" s="116">
        <v>20</v>
      </c>
    </row>
    <row r="30" spans="1:73" x14ac:dyDescent="0.25">
      <c r="A30" s="113">
        <v>308</v>
      </c>
      <c r="B30" s="112">
        <v>20</v>
      </c>
      <c r="C30" s="112">
        <v>20</v>
      </c>
      <c r="D30" s="112">
        <v>20</v>
      </c>
      <c r="E30" s="112">
        <v>20</v>
      </c>
      <c r="F30" s="112">
        <v>20</v>
      </c>
      <c r="G30" s="112">
        <v>20</v>
      </c>
      <c r="H30" s="111">
        <v>20</v>
      </c>
      <c r="I30" s="111">
        <v>20</v>
      </c>
      <c r="J30" s="111">
        <v>20</v>
      </c>
      <c r="K30" s="111">
        <v>20</v>
      </c>
      <c r="L30" s="111">
        <v>20</v>
      </c>
      <c r="M30" s="111">
        <v>20</v>
      </c>
      <c r="N30" s="112">
        <v>20</v>
      </c>
      <c r="O30" s="112">
        <v>20</v>
      </c>
      <c r="P30" s="112">
        <v>20</v>
      </c>
      <c r="Q30" s="112">
        <v>20</v>
      </c>
      <c r="R30" s="112">
        <v>20</v>
      </c>
      <c r="S30" s="112">
        <v>20</v>
      </c>
      <c r="T30" s="111">
        <v>20</v>
      </c>
      <c r="U30" s="111">
        <v>20</v>
      </c>
      <c r="V30" s="111">
        <v>20</v>
      </c>
      <c r="W30" s="111">
        <v>20</v>
      </c>
      <c r="X30" s="111">
        <v>20</v>
      </c>
      <c r="Y30" s="111">
        <v>20</v>
      </c>
      <c r="Z30" s="112">
        <v>20</v>
      </c>
      <c r="AA30" s="112">
        <v>20</v>
      </c>
      <c r="AB30" s="112">
        <v>20</v>
      </c>
      <c r="AC30" s="112">
        <v>20</v>
      </c>
      <c r="AD30" s="112">
        <v>20</v>
      </c>
      <c r="AE30" s="112">
        <v>20</v>
      </c>
      <c r="AF30" s="111">
        <v>20</v>
      </c>
      <c r="AG30" s="111">
        <v>20</v>
      </c>
      <c r="AH30" s="111">
        <v>20</v>
      </c>
      <c r="AI30" s="111">
        <v>20</v>
      </c>
      <c r="AJ30" s="111">
        <v>20</v>
      </c>
      <c r="AK30" s="111">
        <v>20</v>
      </c>
      <c r="AL30" s="112">
        <v>20</v>
      </c>
      <c r="AM30" s="112">
        <v>20</v>
      </c>
      <c r="AN30" s="112">
        <v>20</v>
      </c>
      <c r="AO30" s="112">
        <v>20</v>
      </c>
      <c r="AP30" s="112">
        <v>20</v>
      </c>
      <c r="AQ30" s="112">
        <v>20</v>
      </c>
      <c r="AR30" s="111">
        <v>20</v>
      </c>
      <c r="AS30" s="111">
        <v>20</v>
      </c>
      <c r="AT30" s="111">
        <v>20</v>
      </c>
      <c r="AU30" s="111">
        <v>20</v>
      </c>
      <c r="AV30" s="111">
        <v>20</v>
      </c>
      <c r="AW30" s="111">
        <v>20</v>
      </c>
      <c r="AX30" s="112">
        <v>20</v>
      </c>
      <c r="AY30" s="112">
        <v>20</v>
      </c>
      <c r="AZ30" s="112">
        <v>20</v>
      </c>
      <c r="BA30" s="112">
        <v>20</v>
      </c>
      <c r="BB30" s="112">
        <v>20</v>
      </c>
      <c r="BC30" s="112">
        <v>20</v>
      </c>
      <c r="BD30" s="111">
        <v>20</v>
      </c>
      <c r="BE30" s="111">
        <v>20</v>
      </c>
      <c r="BF30" s="111">
        <v>20</v>
      </c>
      <c r="BG30" s="111">
        <v>20</v>
      </c>
      <c r="BH30" s="111">
        <v>20</v>
      </c>
      <c r="BI30" s="111">
        <v>20</v>
      </c>
      <c r="BJ30" s="112">
        <v>20</v>
      </c>
      <c r="BK30" s="112">
        <v>20</v>
      </c>
      <c r="BL30" s="112">
        <v>20</v>
      </c>
      <c r="BM30" s="112">
        <v>20</v>
      </c>
      <c r="BN30" s="112">
        <v>20</v>
      </c>
      <c r="BO30" s="112">
        <v>20</v>
      </c>
      <c r="BP30" s="116">
        <v>20</v>
      </c>
      <c r="BQ30" s="116">
        <v>20</v>
      </c>
      <c r="BR30" s="116">
        <v>20</v>
      </c>
      <c r="BS30" s="116">
        <v>20</v>
      </c>
      <c r="BT30" s="116">
        <v>20</v>
      </c>
      <c r="BU30" s="116">
        <v>20</v>
      </c>
    </row>
    <row r="31" spans="1:73" x14ac:dyDescent="0.25">
      <c r="A31" s="113">
        <v>309</v>
      </c>
      <c r="B31" s="112">
        <v>20</v>
      </c>
      <c r="C31" s="112">
        <v>20</v>
      </c>
      <c r="D31" s="112">
        <v>20</v>
      </c>
      <c r="E31" s="112">
        <v>20</v>
      </c>
      <c r="F31" s="112">
        <v>20</v>
      </c>
      <c r="G31" s="112">
        <v>20</v>
      </c>
      <c r="H31" s="111">
        <v>20</v>
      </c>
      <c r="I31" s="111">
        <v>20</v>
      </c>
      <c r="J31" s="111">
        <v>20</v>
      </c>
      <c r="K31" s="111">
        <v>20</v>
      </c>
      <c r="L31" s="111">
        <v>20</v>
      </c>
      <c r="M31" s="111">
        <v>20</v>
      </c>
      <c r="N31" s="112">
        <v>20</v>
      </c>
      <c r="O31" s="112">
        <v>20</v>
      </c>
      <c r="P31" s="112">
        <v>20</v>
      </c>
      <c r="Q31" s="112">
        <v>20</v>
      </c>
      <c r="R31" s="112">
        <v>20</v>
      </c>
      <c r="S31" s="112">
        <v>20</v>
      </c>
      <c r="T31" s="111">
        <v>20</v>
      </c>
      <c r="U31" s="111">
        <v>20</v>
      </c>
      <c r="V31" s="111">
        <v>20</v>
      </c>
      <c r="W31" s="111">
        <v>20</v>
      </c>
      <c r="X31" s="111">
        <v>20</v>
      </c>
      <c r="Y31" s="111">
        <v>20</v>
      </c>
      <c r="Z31" s="112">
        <v>20</v>
      </c>
      <c r="AA31" s="112">
        <v>20</v>
      </c>
      <c r="AB31" s="112">
        <v>20</v>
      </c>
      <c r="AC31" s="112">
        <v>20</v>
      </c>
      <c r="AD31" s="112">
        <v>20</v>
      </c>
      <c r="AE31" s="112">
        <v>20</v>
      </c>
      <c r="AF31" s="111">
        <v>20</v>
      </c>
      <c r="AG31" s="111">
        <v>20</v>
      </c>
      <c r="AH31" s="111">
        <v>20</v>
      </c>
      <c r="AI31" s="111">
        <v>20</v>
      </c>
      <c r="AJ31" s="111">
        <v>20</v>
      </c>
      <c r="AK31" s="111">
        <v>20</v>
      </c>
      <c r="AL31" s="112">
        <v>20</v>
      </c>
      <c r="AM31" s="112">
        <v>20</v>
      </c>
      <c r="AN31" s="112">
        <v>20</v>
      </c>
      <c r="AO31" s="112">
        <v>20</v>
      </c>
      <c r="AP31" s="112">
        <v>20</v>
      </c>
      <c r="AQ31" s="112">
        <v>20</v>
      </c>
      <c r="AR31" s="111">
        <v>20</v>
      </c>
      <c r="AS31" s="111">
        <v>20</v>
      </c>
      <c r="AT31" s="111">
        <v>20</v>
      </c>
      <c r="AU31" s="111">
        <v>20</v>
      </c>
      <c r="AV31" s="111">
        <v>20</v>
      </c>
      <c r="AW31" s="111">
        <v>20</v>
      </c>
      <c r="AX31" s="112">
        <v>20</v>
      </c>
      <c r="AY31" s="112">
        <v>20</v>
      </c>
      <c r="AZ31" s="112">
        <v>20</v>
      </c>
      <c r="BA31" s="112">
        <v>20</v>
      </c>
      <c r="BB31" s="112">
        <v>20</v>
      </c>
      <c r="BC31" s="112">
        <v>20</v>
      </c>
      <c r="BD31" s="111">
        <v>20</v>
      </c>
      <c r="BE31" s="111">
        <v>20</v>
      </c>
      <c r="BF31" s="111">
        <v>20</v>
      </c>
      <c r="BG31" s="111">
        <v>20</v>
      </c>
      <c r="BH31" s="111">
        <v>20</v>
      </c>
      <c r="BI31" s="111">
        <v>20</v>
      </c>
      <c r="BJ31" s="112">
        <v>20</v>
      </c>
      <c r="BK31" s="112">
        <v>20</v>
      </c>
      <c r="BL31" s="112">
        <v>20</v>
      </c>
      <c r="BM31" s="112">
        <v>20</v>
      </c>
      <c r="BN31" s="112">
        <v>20</v>
      </c>
      <c r="BO31" s="112">
        <v>20</v>
      </c>
      <c r="BP31" s="116">
        <v>20</v>
      </c>
      <c r="BQ31" s="116">
        <v>20</v>
      </c>
      <c r="BR31" s="116">
        <v>20</v>
      </c>
      <c r="BS31" s="116">
        <v>20</v>
      </c>
      <c r="BT31" s="116">
        <v>20</v>
      </c>
      <c r="BU31" s="116">
        <v>20</v>
      </c>
    </row>
    <row r="32" spans="1:73" x14ac:dyDescent="0.25">
      <c r="A32" s="113">
        <v>310</v>
      </c>
      <c r="B32" s="112">
        <v>20</v>
      </c>
      <c r="C32" s="112">
        <v>20</v>
      </c>
      <c r="D32" s="112">
        <v>20</v>
      </c>
      <c r="E32" s="112">
        <v>20</v>
      </c>
      <c r="F32" s="112">
        <v>20</v>
      </c>
      <c r="G32" s="112">
        <v>20</v>
      </c>
      <c r="H32" s="111">
        <v>20</v>
      </c>
      <c r="I32" s="111">
        <v>20</v>
      </c>
      <c r="J32" s="111">
        <v>20</v>
      </c>
      <c r="K32" s="111">
        <v>20</v>
      </c>
      <c r="L32" s="111">
        <v>20</v>
      </c>
      <c r="M32" s="111">
        <v>20</v>
      </c>
      <c r="N32" s="112">
        <v>20</v>
      </c>
      <c r="O32" s="112">
        <v>20</v>
      </c>
      <c r="P32" s="112">
        <v>20</v>
      </c>
      <c r="Q32" s="112">
        <v>20</v>
      </c>
      <c r="R32" s="112">
        <v>20</v>
      </c>
      <c r="S32" s="112">
        <v>20</v>
      </c>
      <c r="T32" s="111">
        <v>20</v>
      </c>
      <c r="U32" s="111">
        <v>20</v>
      </c>
      <c r="V32" s="111">
        <v>20</v>
      </c>
      <c r="W32" s="111">
        <v>20</v>
      </c>
      <c r="X32" s="111">
        <v>20</v>
      </c>
      <c r="Y32" s="111">
        <v>20</v>
      </c>
      <c r="Z32" s="112">
        <v>20</v>
      </c>
      <c r="AA32" s="112">
        <v>20</v>
      </c>
      <c r="AB32" s="112">
        <v>20</v>
      </c>
      <c r="AC32" s="112">
        <v>20</v>
      </c>
      <c r="AD32" s="112">
        <v>20</v>
      </c>
      <c r="AE32" s="112">
        <v>20</v>
      </c>
      <c r="AF32" s="111">
        <v>20</v>
      </c>
      <c r="AG32" s="111">
        <v>20</v>
      </c>
      <c r="AH32" s="111">
        <v>20</v>
      </c>
      <c r="AI32" s="111">
        <v>20</v>
      </c>
      <c r="AJ32" s="111">
        <v>20</v>
      </c>
      <c r="AK32" s="111">
        <v>20</v>
      </c>
      <c r="AL32" s="112">
        <v>20</v>
      </c>
      <c r="AM32" s="112">
        <v>20</v>
      </c>
      <c r="AN32" s="112">
        <v>20</v>
      </c>
      <c r="AO32" s="112">
        <v>20</v>
      </c>
      <c r="AP32" s="112">
        <v>20</v>
      </c>
      <c r="AQ32" s="112">
        <v>20</v>
      </c>
      <c r="AR32" s="111">
        <v>20</v>
      </c>
      <c r="AS32" s="111">
        <v>20</v>
      </c>
      <c r="AT32" s="111">
        <v>20</v>
      </c>
      <c r="AU32" s="111">
        <v>20</v>
      </c>
      <c r="AV32" s="111">
        <v>20</v>
      </c>
      <c r="AW32" s="111">
        <v>20</v>
      </c>
      <c r="AX32" s="112">
        <v>20</v>
      </c>
      <c r="AY32" s="112">
        <v>20</v>
      </c>
      <c r="AZ32" s="112">
        <v>20</v>
      </c>
      <c r="BA32" s="112">
        <v>20</v>
      </c>
      <c r="BB32" s="112">
        <v>20</v>
      </c>
      <c r="BC32" s="112">
        <v>20</v>
      </c>
      <c r="BD32" s="111">
        <v>20</v>
      </c>
      <c r="BE32" s="111">
        <v>20</v>
      </c>
      <c r="BF32" s="111">
        <v>20</v>
      </c>
      <c r="BG32" s="111">
        <v>20</v>
      </c>
      <c r="BH32" s="111">
        <v>20</v>
      </c>
      <c r="BI32" s="111">
        <v>20</v>
      </c>
      <c r="BJ32" s="112">
        <v>20</v>
      </c>
      <c r="BK32" s="112">
        <v>20</v>
      </c>
      <c r="BL32" s="112">
        <v>20</v>
      </c>
      <c r="BM32" s="112">
        <v>20</v>
      </c>
      <c r="BN32" s="112">
        <v>20</v>
      </c>
      <c r="BO32" s="112">
        <v>20</v>
      </c>
      <c r="BP32" s="116">
        <v>20</v>
      </c>
      <c r="BQ32" s="116">
        <v>20</v>
      </c>
      <c r="BR32" s="116">
        <v>20</v>
      </c>
      <c r="BS32" s="116">
        <v>20</v>
      </c>
      <c r="BT32" s="116">
        <v>20</v>
      </c>
      <c r="BU32" s="116">
        <v>20</v>
      </c>
    </row>
    <row r="33" spans="1:73" x14ac:dyDescent="0.25">
      <c r="A33" s="113">
        <v>311</v>
      </c>
      <c r="B33" s="112">
        <v>20</v>
      </c>
      <c r="C33" s="112">
        <v>20</v>
      </c>
      <c r="D33" s="112">
        <v>20</v>
      </c>
      <c r="E33" s="112">
        <v>20</v>
      </c>
      <c r="F33" s="112">
        <v>20</v>
      </c>
      <c r="G33" s="112">
        <v>20</v>
      </c>
      <c r="H33" s="111">
        <v>20</v>
      </c>
      <c r="I33" s="111">
        <v>20</v>
      </c>
      <c r="J33" s="111">
        <v>20</v>
      </c>
      <c r="K33" s="111">
        <v>20</v>
      </c>
      <c r="L33" s="111">
        <v>20</v>
      </c>
      <c r="M33" s="111">
        <v>20</v>
      </c>
      <c r="N33" s="112">
        <v>20</v>
      </c>
      <c r="O33" s="112">
        <v>20</v>
      </c>
      <c r="P33" s="112">
        <v>20</v>
      </c>
      <c r="Q33" s="112">
        <v>20</v>
      </c>
      <c r="R33" s="112">
        <v>20</v>
      </c>
      <c r="S33" s="112">
        <v>20</v>
      </c>
      <c r="T33" s="111">
        <v>20</v>
      </c>
      <c r="U33" s="111">
        <v>20</v>
      </c>
      <c r="V33" s="111">
        <v>20</v>
      </c>
      <c r="W33" s="111">
        <v>20</v>
      </c>
      <c r="X33" s="111">
        <v>20</v>
      </c>
      <c r="Y33" s="111">
        <v>20</v>
      </c>
      <c r="Z33" s="112">
        <v>20</v>
      </c>
      <c r="AA33" s="112">
        <v>20</v>
      </c>
      <c r="AB33" s="112">
        <v>20</v>
      </c>
      <c r="AC33" s="112">
        <v>20</v>
      </c>
      <c r="AD33" s="112">
        <v>20</v>
      </c>
      <c r="AE33" s="112">
        <v>20</v>
      </c>
      <c r="AF33" s="111">
        <v>20</v>
      </c>
      <c r="AG33" s="111">
        <v>20</v>
      </c>
      <c r="AH33" s="111">
        <v>20</v>
      </c>
      <c r="AI33" s="111">
        <v>20</v>
      </c>
      <c r="AJ33" s="111">
        <v>20</v>
      </c>
      <c r="AK33" s="111">
        <v>20</v>
      </c>
      <c r="AL33" s="112">
        <v>20</v>
      </c>
      <c r="AM33" s="112">
        <v>20</v>
      </c>
      <c r="AN33" s="112">
        <v>20</v>
      </c>
      <c r="AO33" s="112">
        <v>20</v>
      </c>
      <c r="AP33" s="112">
        <v>20</v>
      </c>
      <c r="AQ33" s="112">
        <v>20</v>
      </c>
      <c r="AR33" s="111">
        <v>20</v>
      </c>
      <c r="AS33" s="111">
        <v>20</v>
      </c>
      <c r="AT33" s="111">
        <v>20</v>
      </c>
      <c r="AU33" s="111">
        <v>20</v>
      </c>
      <c r="AV33" s="111">
        <v>20</v>
      </c>
      <c r="AW33" s="111">
        <v>20</v>
      </c>
      <c r="AX33" s="112">
        <v>20</v>
      </c>
      <c r="AY33" s="112">
        <v>20</v>
      </c>
      <c r="AZ33" s="112">
        <v>20</v>
      </c>
      <c r="BA33" s="112">
        <v>20</v>
      </c>
      <c r="BB33" s="112">
        <v>20</v>
      </c>
      <c r="BC33" s="112">
        <v>20</v>
      </c>
      <c r="BD33" s="111">
        <v>20</v>
      </c>
      <c r="BE33" s="111">
        <v>20</v>
      </c>
      <c r="BF33" s="111">
        <v>20</v>
      </c>
      <c r="BG33" s="111">
        <v>20</v>
      </c>
      <c r="BH33" s="111">
        <v>20</v>
      </c>
      <c r="BI33" s="111">
        <v>20</v>
      </c>
      <c r="BJ33" s="112">
        <v>20</v>
      </c>
      <c r="BK33" s="112">
        <v>20</v>
      </c>
      <c r="BL33" s="112">
        <v>20</v>
      </c>
      <c r="BM33" s="112">
        <v>20</v>
      </c>
      <c r="BN33" s="112">
        <v>20</v>
      </c>
      <c r="BO33" s="112">
        <v>20</v>
      </c>
      <c r="BP33" s="116">
        <v>20</v>
      </c>
      <c r="BQ33" s="116">
        <v>20</v>
      </c>
      <c r="BR33" s="116">
        <v>20</v>
      </c>
      <c r="BS33" s="116">
        <v>20</v>
      </c>
      <c r="BT33" s="116">
        <v>20</v>
      </c>
      <c r="BU33" s="116">
        <v>20</v>
      </c>
    </row>
    <row r="34" spans="1:73" x14ac:dyDescent="0.25">
      <c r="A34" s="113">
        <v>312</v>
      </c>
      <c r="B34" s="112">
        <v>20</v>
      </c>
      <c r="C34" s="112">
        <v>20</v>
      </c>
      <c r="D34" s="112">
        <v>20</v>
      </c>
      <c r="E34" s="112">
        <v>20</v>
      </c>
      <c r="F34" s="112">
        <v>20</v>
      </c>
      <c r="G34" s="112">
        <v>20</v>
      </c>
      <c r="H34" s="111">
        <v>20</v>
      </c>
      <c r="I34" s="111">
        <v>20</v>
      </c>
      <c r="J34" s="111">
        <v>20</v>
      </c>
      <c r="K34" s="111">
        <v>20</v>
      </c>
      <c r="L34" s="111">
        <v>20</v>
      </c>
      <c r="M34" s="111">
        <v>20</v>
      </c>
      <c r="N34" s="112">
        <v>20</v>
      </c>
      <c r="O34" s="112">
        <v>20</v>
      </c>
      <c r="P34" s="112">
        <v>20</v>
      </c>
      <c r="Q34" s="112">
        <v>20</v>
      </c>
      <c r="R34" s="112">
        <v>20</v>
      </c>
      <c r="S34" s="112">
        <v>20</v>
      </c>
      <c r="T34" s="111">
        <v>20</v>
      </c>
      <c r="U34" s="111">
        <v>20</v>
      </c>
      <c r="V34" s="111">
        <v>20</v>
      </c>
      <c r="W34" s="111">
        <v>20</v>
      </c>
      <c r="X34" s="111">
        <v>20</v>
      </c>
      <c r="Y34" s="111">
        <v>20</v>
      </c>
      <c r="Z34" s="112">
        <v>20</v>
      </c>
      <c r="AA34" s="112">
        <v>20</v>
      </c>
      <c r="AB34" s="112">
        <v>20</v>
      </c>
      <c r="AC34" s="112">
        <v>20</v>
      </c>
      <c r="AD34" s="112">
        <v>20</v>
      </c>
      <c r="AE34" s="112">
        <v>20</v>
      </c>
      <c r="AF34" s="111">
        <v>20</v>
      </c>
      <c r="AG34" s="111">
        <v>20</v>
      </c>
      <c r="AH34" s="111">
        <v>20</v>
      </c>
      <c r="AI34" s="111">
        <v>20</v>
      </c>
      <c r="AJ34" s="111">
        <v>20</v>
      </c>
      <c r="AK34" s="111">
        <v>20</v>
      </c>
      <c r="AL34" s="112">
        <v>20</v>
      </c>
      <c r="AM34" s="112">
        <v>20</v>
      </c>
      <c r="AN34" s="112">
        <v>20</v>
      </c>
      <c r="AO34" s="112">
        <v>20</v>
      </c>
      <c r="AP34" s="112">
        <v>20</v>
      </c>
      <c r="AQ34" s="112">
        <v>20</v>
      </c>
      <c r="AR34" s="111">
        <v>20</v>
      </c>
      <c r="AS34" s="111">
        <v>20</v>
      </c>
      <c r="AT34" s="111">
        <v>20</v>
      </c>
      <c r="AU34" s="111">
        <v>20</v>
      </c>
      <c r="AV34" s="111">
        <v>20</v>
      </c>
      <c r="AW34" s="111">
        <v>20</v>
      </c>
      <c r="AX34" s="112">
        <v>20</v>
      </c>
      <c r="AY34" s="112">
        <v>20</v>
      </c>
      <c r="AZ34" s="112">
        <v>20</v>
      </c>
      <c r="BA34" s="112">
        <v>20</v>
      </c>
      <c r="BB34" s="112">
        <v>20</v>
      </c>
      <c r="BC34" s="112">
        <v>20</v>
      </c>
      <c r="BD34" s="111">
        <v>20</v>
      </c>
      <c r="BE34" s="111">
        <v>20</v>
      </c>
      <c r="BF34" s="111">
        <v>20</v>
      </c>
      <c r="BG34" s="111">
        <v>20</v>
      </c>
      <c r="BH34" s="111">
        <v>20</v>
      </c>
      <c r="BI34" s="111">
        <v>20</v>
      </c>
      <c r="BJ34" s="112">
        <v>20</v>
      </c>
      <c r="BK34" s="112">
        <v>20</v>
      </c>
      <c r="BL34" s="112">
        <v>20</v>
      </c>
      <c r="BM34" s="112">
        <v>20</v>
      </c>
      <c r="BN34" s="112">
        <v>20</v>
      </c>
      <c r="BO34" s="112">
        <v>20</v>
      </c>
      <c r="BP34" s="116">
        <v>20</v>
      </c>
      <c r="BQ34" s="116">
        <v>20</v>
      </c>
      <c r="BR34" s="116">
        <v>20</v>
      </c>
      <c r="BS34" s="116">
        <v>20</v>
      </c>
      <c r="BT34" s="116">
        <v>20</v>
      </c>
      <c r="BU34" s="116">
        <v>20</v>
      </c>
    </row>
    <row r="35" spans="1:73" x14ac:dyDescent="0.25">
      <c r="A35" s="113">
        <v>313</v>
      </c>
      <c r="B35" s="112">
        <v>20</v>
      </c>
      <c r="C35" s="112">
        <v>20</v>
      </c>
      <c r="D35" s="112">
        <v>20</v>
      </c>
      <c r="E35" s="112">
        <v>20</v>
      </c>
      <c r="F35" s="112">
        <v>20</v>
      </c>
      <c r="G35" s="112">
        <v>20</v>
      </c>
      <c r="H35" s="111">
        <v>20</v>
      </c>
      <c r="I35" s="111">
        <v>20</v>
      </c>
      <c r="J35" s="111">
        <v>20</v>
      </c>
      <c r="K35" s="111">
        <v>20</v>
      </c>
      <c r="L35" s="111">
        <v>20</v>
      </c>
      <c r="M35" s="111">
        <v>20</v>
      </c>
      <c r="N35" s="112">
        <v>20</v>
      </c>
      <c r="O35" s="112">
        <v>20</v>
      </c>
      <c r="P35" s="112">
        <v>20</v>
      </c>
      <c r="Q35" s="112">
        <v>20</v>
      </c>
      <c r="R35" s="112">
        <v>20</v>
      </c>
      <c r="S35" s="112">
        <v>20</v>
      </c>
      <c r="T35" s="111">
        <v>20</v>
      </c>
      <c r="U35" s="111">
        <v>20</v>
      </c>
      <c r="V35" s="111">
        <v>20</v>
      </c>
      <c r="W35" s="111">
        <v>20</v>
      </c>
      <c r="X35" s="111">
        <v>20</v>
      </c>
      <c r="Y35" s="111">
        <v>20</v>
      </c>
      <c r="Z35" s="112">
        <v>20</v>
      </c>
      <c r="AA35" s="112">
        <v>20</v>
      </c>
      <c r="AB35" s="112">
        <v>20</v>
      </c>
      <c r="AC35" s="112">
        <v>20</v>
      </c>
      <c r="AD35" s="112">
        <v>20</v>
      </c>
      <c r="AE35" s="112">
        <v>20</v>
      </c>
      <c r="AF35" s="111">
        <v>20</v>
      </c>
      <c r="AG35" s="111">
        <v>20</v>
      </c>
      <c r="AH35" s="111">
        <v>20</v>
      </c>
      <c r="AI35" s="111">
        <v>20</v>
      </c>
      <c r="AJ35" s="111">
        <v>20</v>
      </c>
      <c r="AK35" s="111">
        <v>20</v>
      </c>
      <c r="AL35" s="112">
        <v>20</v>
      </c>
      <c r="AM35" s="112">
        <v>20</v>
      </c>
      <c r="AN35" s="112">
        <v>20</v>
      </c>
      <c r="AO35" s="112">
        <v>20</v>
      </c>
      <c r="AP35" s="112">
        <v>20</v>
      </c>
      <c r="AQ35" s="112">
        <v>20</v>
      </c>
      <c r="AR35" s="111">
        <v>20</v>
      </c>
      <c r="AS35" s="111">
        <v>20</v>
      </c>
      <c r="AT35" s="111">
        <v>20</v>
      </c>
      <c r="AU35" s="111">
        <v>20</v>
      </c>
      <c r="AV35" s="111">
        <v>20</v>
      </c>
      <c r="AW35" s="111">
        <v>20</v>
      </c>
      <c r="AX35" s="112">
        <v>20</v>
      </c>
      <c r="AY35" s="112">
        <v>20</v>
      </c>
      <c r="AZ35" s="112">
        <v>20</v>
      </c>
      <c r="BA35" s="112">
        <v>20</v>
      </c>
      <c r="BB35" s="112">
        <v>20</v>
      </c>
      <c r="BC35" s="112">
        <v>20</v>
      </c>
      <c r="BD35" s="111">
        <v>20</v>
      </c>
      <c r="BE35" s="111">
        <v>20</v>
      </c>
      <c r="BF35" s="111">
        <v>20</v>
      </c>
      <c r="BG35" s="111">
        <v>20</v>
      </c>
      <c r="BH35" s="111">
        <v>20</v>
      </c>
      <c r="BI35" s="111">
        <v>20</v>
      </c>
      <c r="BJ35" s="112">
        <v>20</v>
      </c>
      <c r="BK35" s="112">
        <v>20</v>
      </c>
      <c r="BL35" s="112">
        <v>20</v>
      </c>
      <c r="BM35" s="112">
        <v>20</v>
      </c>
      <c r="BN35" s="112">
        <v>20</v>
      </c>
      <c r="BO35" s="112">
        <v>20</v>
      </c>
      <c r="BP35" s="116">
        <v>20</v>
      </c>
      <c r="BQ35" s="116">
        <v>20</v>
      </c>
      <c r="BR35" s="116">
        <v>20</v>
      </c>
      <c r="BS35" s="116">
        <v>20</v>
      </c>
      <c r="BT35" s="116">
        <v>20</v>
      </c>
      <c r="BU35" s="116">
        <v>20</v>
      </c>
    </row>
    <row r="36" spans="1:73" x14ac:dyDescent="0.25">
      <c r="A36" s="113">
        <v>314</v>
      </c>
      <c r="B36" s="112">
        <v>20</v>
      </c>
      <c r="C36" s="112">
        <v>20</v>
      </c>
      <c r="D36" s="112">
        <v>20</v>
      </c>
      <c r="E36" s="112">
        <v>20</v>
      </c>
      <c r="F36" s="112">
        <v>20</v>
      </c>
      <c r="G36" s="112">
        <v>20</v>
      </c>
      <c r="H36" s="111">
        <v>20</v>
      </c>
      <c r="I36" s="111">
        <v>20</v>
      </c>
      <c r="J36" s="111">
        <v>20</v>
      </c>
      <c r="K36" s="111">
        <v>20</v>
      </c>
      <c r="L36" s="111">
        <v>20</v>
      </c>
      <c r="M36" s="111">
        <v>20</v>
      </c>
      <c r="N36" s="112">
        <v>20</v>
      </c>
      <c r="O36" s="112">
        <v>20</v>
      </c>
      <c r="P36" s="112">
        <v>20</v>
      </c>
      <c r="Q36" s="112">
        <v>20</v>
      </c>
      <c r="R36" s="112">
        <v>20</v>
      </c>
      <c r="S36" s="112">
        <v>20</v>
      </c>
      <c r="T36" s="111">
        <v>20</v>
      </c>
      <c r="U36" s="111">
        <v>20</v>
      </c>
      <c r="V36" s="111">
        <v>20</v>
      </c>
      <c r="W36" s="111">
        <v>20</v>
      </c>
      <c r="X36" s="111">
        <v>20</v>
      </c>
      <c r="Y36" s="111">
        <v>20</v>
      </c>
      <c r="Z36" s="112">
        <v>20</v>
      </c>
      <c r="AA36" s="112">
        <v>20</v>
      </c>
      <c r="AB36" s="112">
        <v>20</v>
      </c>
      <c r="AC36" s="112">
        <v>20</v>
      </c>
      <c r="AD36" s="112">
        <v>20</v>
      </c>
      <c r="AE36" s="112">
        <v>20</v>
      </c>
      <c r="AF36" s="111">
        <v>20</v>
      </c>
      <c r="AG36" s="111">
        <v>20</v>
      </c>
      <c r="AH36" s="111">
        <v>20</v>
      </c>
      <c r="AI36" s="111">
        <v>20</v>
      </c>
      <c r="AJ36" s="111">
        <v>20</v>
      </c>
      <c r="AK36" s="111">
        <v>20</v>
      </c>
      <c r="AL36" s="112">
        <v>20</v>
      </c>
      <c r="AM36" s="112">
        <v>20</v>
      </c>
      <c r="AN36" s="112">
        <v>20</v>
      </c>
      <c r="AO36" s="112">
        <v>20</v>
      </c>
      <c r="AP36" s="112">
        <v>20</v>
      </c>
      <c r="AQ36" s="112">
        <v>20</v>
      </c>
      <c r="AR36" s="111">
        <v>20</v>
      </c>
      <c r="AS36" s="111">
        <v>20</v>
      </c>
      <c r="AT36" s="111">
        <v>20</v>
      </c>
      <c r="AU36" s="111">
        <v>20</v>
      </c>
      <c r="AV36" s="111">
        <v>20</v>
      </c>
      <c r="AW36" s="111">
        <v>20</v>
      </c>
      <c r="AX36" s="112">
        <v>20</v>
      </c>
      <c r="AY36" s="112">
        <v>20</v>
      </c>
      <c r="AZ36" s="112">
        <v>20</v>
      </c>
      <c r="BA36" s="112">
        <v>20</v>
      </c>
      <c r="BB36" s="112">
        <v>20</v>
      </c>
      <c r="BC36" s="112">
        <v>20</v>
      </c>
      <c r="BD36" s="111">
        <v>20</v>
      </c>
      <c r="BE36" s="111">
        <v>20</v>
      </c>
      <c r="BF36" s="111">
        <v>20</v>
      </c>
      <c r="BG36" s="111">
        <v>20</v>
      </c>
      <c r="BH36" s="111">
        <v>20</v>
      </c>
      <c r="BI36" s="111">
        <v>20</v>
      </c>
      <c r="BJ36" s="112">
        <v>20</v>
      </c>
      <c r="BK36" s="112">
        <v>20</v>
      </c>
      <c r="BL36" s="112">
        <v>20</v>
      </c>
      <c r="BM36" s="112">
        <v>20</v>
      </c>
      <c r="BN36" s="112">
        <v>20</v>
      </c>
      <c r="BO36" s="112">
        <v>20</v>
      </c>
      <c r="BP36" s="116">
        <v>20</v>
      </c>
      <c r="BQ36" s="116">
        <v>20</v>
      </c>
      <c r="BR36" s="116">
        <v>20</v>
      </c>
      <c r="BS36" s="116">
        <v>20</v>
      </c>
      <c r="BT36" s="116">
        <v>20</v>
      </c>
      <c r="BU36" s="116">
        <v>20</v>
      </c>
    </row>
    <row r="37" spans="1:73" x14ac:dyDescent="0.25">
      <c r="A37" s="113">
        <v>315</v>
      </c>
      <c r="B37" s="112">
        <v>20</v>
      </c>
      <c r="C37" s="112">
        <v>20</v>
      </c>
      <c r="D37" s="112">
        <v>20</v>
      </c>
      <c r="E37" s="112">
        <v>20</v>
      </c>
      <c r="F37" s="112">
        <v>20</v>
      </c>
      <c r="G37" s="112">
        <v>20</v>
      </c>
      <c r="H37" s="111">
        <v>20</v>
      </c>
      <c r="I37" s="111">
        <v>20</v>
      </c>
      <c r="J37" s="111">
        <v>20</v>
      </c>
      <c r="K37" s="111">
        <v>20</v>
      </c>
      <c r="L37" s="111">
        <v>20</v>
      </c>
      <c r="M37" s="111">
        <v>20</v>
      </c>
      <c r="N37" s="112">
        <v>20</v>
      </c>
      <c r="O37" s="112">
        <v>20</v>
      </c>
      <c r="P37" s="112">
        <v>20</v>
      </c>
      <c r="Q37" s="112">
        <v>20</v>
      </c>
      <c r="R37" s="112">
        <v>20</v>
      </c>
      <c r="S37" s="112">
        <v>20</v>
      </c>
      <c r="T37" s="111">
        <v>20</v>
      </c>
      <c r="U37" s="111">
        <v>20</v>
      </c>
      <c r="V37" s="111">
        <v>20</v>
      </c>
      <c r="W37" s="111">
        <v>20</v>
      </c>
      <c r="X37" s="111">
        <v>20</v>
      </c>
      <c r="Y37" s="111">
        <v>20</v>
      </c>
      <c r="Z37" s="112">
        <v>20</v>
      </c>
      <c r="AA37" s="112">
        <v>20</v>
      </c>
      <c r="AB37" s="112">
        <v>20</v>
      </c>
      <c r="AC37" s="112">
        <v>20</v>
      </c>
      <c r="AD37" s="112">
        <v>20</v>
      </c>
      <c r="AE37" s="112">
        <v>20</v>
      </c>
      <c r="AF37" s="111">
        <v>20</v>
      </c>
      <c r="AG37" s="111">
        <v>20</v>
      </c>
      <c r="AH37" s="111">
        <v>20</v>
      </c>
      <c r="AI37" s="111">
        <v>20</v>
      </c>
      <c r="AJ37" s="111">
        <v>20</v>
      </c>
      <c r="AK37" s="111">
        <v>20</v>
      </c>
      <c r="AL37" s="112">
        <v>20</v>
      </c>
      <c r="AM37" s="112">
        <v>20</v>
      </c>
      <c r="AN37" s="112">
        <v>20</v>
      </c>
      <c r="AO37" s="112">
        <v>20</v>
      </c>
      <c r="AP37" s="112">
        <v>20</v>
      </c>
      <c r="AQ37" s="112">
        <v>20</v>
      </c>
      <c r="AR37" s="111">
        <v>20</v>
      </c>
      <c r="AS37" s="111">
        <v>20</v>
      </c>
      <c r="AT37" s="111">
        <v>20</v>
      </c>
      <c r="AU37" s="111">
        <v>20</v>
      </c>
      <c r="AV37" s="111">
        <v>20</v>
      </c>
      <c r="AW37" s="111">
        <v>20</v>
      </c>
      <c r="AX37" s="112">
        <v>20</v>
      </c>
      <c r="AY37" s="112">
        <v>20</v>
      </c>
      <c r="AZ37" s="112">
        <v>20</v>
      </c>
      <c r="BA37" s="112">
        <v>20</v>
      </c>
      <c r="BB37" s="112">
        <v>20</v>
      </c>
      <c r="BC37" s="112">
        <v>20</v>
      </c>
      <c r="BD37" s="111">
        <v>20</v>
      </c>
      <c r="BE37" s="111">
        <v>20</v>
      </c>
      <c r="BF37" s="111">
        <v>20</v>
      </c>
      <c r="BG37" s="111">
        <v>20</v>
      </c>
      <c r="BH37" s="111">
        <v>20</v>
      </c>
      <c r="BI37" s="111">
        <v>20</v>
      </c>
      <c r="BJ37" s="112">
        <v>20</v>
      </c>
      <c r="BK37" s="112">
        <v>20</v>
      </c>
      <c r="BL37" s="112">
        <v>20</v>
      </c>
      <c r="BM37" s="112">
        <v>20</v>
      </c>
      <c r="BN37" s="112">
        <v>20</v>
      </c>
      <c r="BO37" s="112">
        <v>20</v>
      </c>
      <c r="BP37" s="116">
        <v>20</v>
      </c>
      <c r="BQ37" s="116">
        <v>20</v>
      </c>
      <c r="BR37" s="116">
        <v>20</v>
      </c>
      <c r="BS37" s="116">
        <v>20</v>
      </c>
      <c r="BT37" s="116">
        <v>20</v>
      </c>
      <c r="BU37" s="116">
        <v>20</v>
      </c>
    </row>
    <row r="38" spans="1:73" x14ac:dyDescent="0.25">
      <c r="A38" s="113">
        <v>316</v>
      </c>
      <c r="B38" s="112">
        <v>20</v>
      </c>
      <c r="C38" s="112">
        <v>20</v>
      </c>
      <c r="D38" s="112">
        <v>20</v>
      </c>
      <c r="E38" s="112">
        <v>20</v>
      </c>
      <c r="F38" s="112">
        <v>20</v>
      </c>
      <c r="G38" s="112">
        <v>20</v>
      </c>
      <c r="H38" s="111">
        <v>20</v>
      </c>
      <c r="I38" s="111">
        <v>20</v>
      </c>
      <c r="J38" s="111">
        <v>20</v>
      </c>
      <c r="K38" s="111">
        <v>20</v>
      </c>
      <c r="L38" s="111">
        <v>20</v>
      </c>
      <c r="M38" s="111">
        <v>20</v>
      </c>
      <c r="N38" s="112">
        <v>20</v>
      </c>
      <c r="O38" s="112">
        <v>20</v>
      </c>
      <c r="P38" s="112">
        <v>20</v>
      </c>
      <c r="Q38" s="112">
        <v>20</v>
      </c>
      <c r="R38" s="112">
        <v>20</v>
      </c>
      <c r="S38" s="112">
        <v>20</v>
      </c>
      <c r="T38" s="111">
        <v>20</v>
      </c>
      <c r="U38" s="111">
        <v>20</v>
      </c>
      <c r="V38" s="111">
        <v>20</v>
      </c>
      <c r="W38" s="111">
        <v>20</v>
      </c>
      <c r="X38" s="111">
        <v>20</v>
      </c>
      <c r="Y38" s="111">
        <v>20</v>
      </c>
      <c r="Z38" s="112">
        <v>20</v>
      </c>
      <c r="AA38" s="112">
        <v>20</v>
      </c>
      <c r="AB38" s="112">
        <v>20</v>
      </c>
      <c r="AC38" s="112">
        <v>20</v>
      </c>
      <c r="AD38" s="112">
        <v>20</v>
      </c>
      <c r="AE38" s="112">
        <v>20</v>
      </c>
      <c r="AF38" s="111">
        <v>20</v>
      </c>
      <c r="AG38" s="111">
        <v>20</v>
      </c>
      <c r="AH38" s="111">
        <v>20</v>
      </c>
      <c r="AI38" s="111">
        <v>20</v>
      </c>
      <c r="AJ38" s="111">
        <v>20</v>
      </c>
      <c r="AK38" s="111">
        <v>20</v>
      </c>
      <c r="AL38" s="112">
        <v>20</v>
      </c>
      <c r="AM38" s="112">
        <v>20</v>
      </c>
      <c r="AN38" s="112">
        <v>20</v>
      </c>
      <c r="AO38" s="112">
        <v>20</v>
      </c>
      <c r="AP38" s="112">
        <v>20</v>
      </c>
      <c r="AQ38" s="112">
        <v>20</v>
      </c>
      <c r="AR38" s="111">
        <v>20</v>
      </c>
      <c r="AS38" s="111">
        <v>20</v>
      </c>
      <c r="AT38" s="111">
        <v>20</v>
      </c>
      <c r="AU38" s="111">
        <v>20</v>
      </c>
      <c r="AV38" s="111">
        <v>20</v>
      </c>
      <c r="AW38" s="111">
        <v>20</v>
      </c>
      <c r="AX38" s="112">
        <v>20</v>
      </c>
      <c r="AY38" s="112">
        <v>20</v>
      </c>
      <c r="AZ38" s="112">
        <v>20</v>
      </c>
      <c r="BA38" s="112">
        <v>20</v>
      </c>
      <c r="BB38" s="112">
        <v>20</v>
      </c>
      <c r="BC38" s="112">
        <v>20</v>
      </c>
      <c r="BD38" s="111">
        <v>20</v>
      </c>
      <c r="BE38" s="111">
        <v>20</v>
      </c>
      <c r="BF38" s="111">
        <v>20</v>
      </c>
      <c r="BG38" s="111">
        <v>20</v>
      </c>
      <c r="BH38" s="111">
        <v>20</v>
      </c>
      <c r="BI38" s="111">
        <v>20</v>
      </c>
      <c r="BJ38" s="112">
        <v>20</v>
      </c>
      <c r="BK38" s="112">
        <v>20</v>
      </c>
      <c r="BL38" s="112">
        <v>20</v>
      </c>
      <c r="BM38" s="112">
        <v>20</v>
      </c>
      <c r="BN38" s="112">
        <v>20</v>
      </c>
      <c r="BO38" s="112">
        <v>20</v>
      </c>
      <c r="BP38" s="116">
        <v>20</v>
      </c>
      <c r="BQ38" s="116">
        <v>20</v>
      </c>
      <c r="BR38" s="116">
        <v>20</v>
      </c>
      <c r="BS38" s="116">
        <v>20</v>
      </c>
      <c r="BT38" s="116">
        <v>20</v>
      </c>
      <c r="BU38" s="116">
        <v>20</v>
      </c>
    </row>
    <row r="39" spans="1:73" x14ac:dyDescent="0.25">
      <c r="A39" s="113">
        <v>317</v>
      </c>
      <c r="B39" s="112">
        <v>20</v>
      </c>
      <c r="C39" s="112">
        <v>20</v>
      </c>
      <c r="D39" s="112">
        <v>20</v>
      </c>
      <c r="E39" s="112">
        <v>20</v>
      </c>
      <c r="F39" s="112">
        <v>20</v>
      </c>
      <c r="G39" s="112">
        <v>20</v>
      </c>
      <c r="H39" s="111">
        <v>20</v>
      </c>
      <c r="I39" s="111">
        <v>20</v>
      </c>
      <c r="J39" s="111">
        <v>20</v>
      </c>
      <c r="K39" s="111">
        <v>20</v>
      </c>
      <c r="L39" s="111">
        <v>20</v>
      </c>
      <c r="M39" s="111">
        <v>20</v>
      </c>
      <c r="N39" s="112">
        <v>20</v>
      </c>
      <c r="O39" s="112">
        <v>20</v>
      </c>
      <c r="P39" s="112">
        <v>20</v>
      </c>
      <c r="Q39" s="112">
        <v>20</v>
      </c>
      <c r="R39" s="112">
        <v>20</v>
      </c>
      <c r="S39" s="112">
        <v>20</v>
      </c>
      <c r="T39" s="111">
        <v>20</v>
      </c>
      <c r="U39" s="111">
        <v>20</v>
      </c>
      <c r="V39" s="111">
        <v>20</v>
      </c>
      <c r="W39" s="111">
        <v>20</v>
      </c>
      <c r="X39" s="111">
        <v>20</v>
      </c>
      <c r="Y39" s="111">
        <v>20</v>
      </c>
      <c r="Z39" s="112">
        <v>20</v>
      </c>
      <c r="AA39" s="112">
        <v>20</v>
      </c>
      <c r="AB39" s="112">
        <v>20</v>
      </c>
      <c r="AC39" s="112">
        <v>20</v>
      </c>
      <c r="AD39" s="112">
        <v>20</v>
      </c>
      <c r="AE39" s="112">
        <v>20</v>
      </c>
      <c r="AF39" s="111">
        <v>20</v>
      </c>
      <c r="AG39" s="111">
        <v>20</v>
      </c>
      <c r="AH39" s="111">
        <v>20</v>
      </c>
      <c r="AI39" s="111">
        <v>20</v>
      </c>
      <c r="AJ39" s="111">
        <v>20</v>
      </c>
      <c r="AK39" s="111">
        <v>20</v>
      </c>
      <c r="AL39" s="112">
        <v>20</v>
      </c>
      <c r="AM39" s="112">
        <v>20</v>
      </c>
      <c r="AN39" s="112">
        <v>20</v>
      </c>
      <c r="AO39" s="112">
        <v>20</v>
      </c>
      <c r="AP39" s="112">
        <v>20</v>
      </c>
      <c r="AQ39" s="112">
        <v>20</v>
      </c>
      <c r="AR39" s="111">
        <v>20</v>
      </c>
      <c r="AS39" s="111">
        <v>20</v>
      </c>
      <c r="AT39" s="111">
        <v>20</v>
      </c>
      <c r="AU39" s="111">
        <v>20</v>
      </c>
      <c r="AV39" s="111">
        <v>20</v>
      </c>
      <c r="AW39" s="111">
        <v>20</v>
      </c>
      <c r="AX39" s="112">
        <v>20</v>
      </c>
      <c r="AY39" s="112">
        <v>20</v>
      </c>
      <c r="AZ39" s="112">
        <v>20</v>
      </c>
      <c r="BA39" s="112">
        <v>20</v>
      </c>
      <c r="BB39" s="112">
        <v>20</v>
      </c>
      <c r="BC39" s="112">
        <v>20</v>
      </c>
      <c r="BD39" s="111">
        <v>20</v>
      </c>
      <c r="BE39" s="111">
        <v>20</v>
      </c>
      <c r="BF39" s="111">
        <v>20</v>
      </c>
      <c r="BG39" s="111">
        <v>20</v>
      </c>
      <c r="BH39" s="111">
        <v>20</v>
      </c>
      <c r="BI39" s="111">
        <v>20</v>
      </c>
      <c r="BJ39" s="112">
        <v>20</v>
      </c>
      <c r="BK39" s="112">
        <v>20</v>
      </c>
      <c r="BL39" s="112">
        <v>20</v>
      </c>
      <c r="BM39" s="112">
        <v>20</v>
      </c>
      <c r="BN39" s="112">
        <v>20</v>
      </c>
      <c r="BO39" s="112">
        <v>20</v>
      </c>
      <c r="BP39" s="116">
        <v>20</v>
      </c>
      <c r="BQ39" s="116">
        <v>20</v>
      </c>
      <c r="BR39" s="116">
        <v>20</v>
      </c>
      <c r="BS39" s="116">
        <v>20</v>
      </c>
      <c r="BT39" s="116">
        <v>20</v>
      </c>
      <c r="BU39" s="116">
        <v>20</v>
      </c>
    </row>
    <row r="40" spans="1:73" x14ac:dyDescent="0.25">
      <c r="A40" s="113">
        <v>318</v>
      </c>
      <c r="B40" s="112">
        <v>20</v>
      </c>
      <c r="C40" s="112">
        <v>20</v>
      </c>
      <c r="D40" s="112">
        <v>20</v>
      </c>
      <c r="E40" s="112">
        <v>20</v>
      </c>
      <c r="F40" s="112">
        <v>20</v>
      </c>
      <c r="G40" s="112">
        <v>20</v>
      </c>
      <c r="H40" s="111">
        <v>20</v>
      </c>
      <c r="I40" s="111">
        <v>20</v>
      </c>
      <c r="J40" s="111">
        <v>20</v>
      </c>
      <c r="K40" s="111">
        <v>20</v>
      </c>
      <c r="L40" s="111">
        <v>20</v>
      </c>
      <c r="M40" s="111">
        <v>20</v>
      </c>
      <c r="N40" s="112">
        <v>20</v>
      </c>
      <c r="O40" s="112">
        <v>20</v>
      </c>
      <c r="P40" s="112">
        <v>20</v>
      </c>
      <c r="Q40" s="112">
        <v>20</v>
      </c>
      <c r="R40" s="112">
        <v>20</v>
      </c>
      <c r="S40" s="112">
        <v>20</v>
      </c>
      <c r="T40" s="111">
        <v>20</v>
      </c>
      <c r="U40" s="111">
        <v>20</v>
      </c>
      <c r="V40" s="111">
        <v>20</v>
      </c>
      <c r="W40" s="111">
        <v>20</v>
      </c>
      <c r="X40" s="111">
        <v>20</v>
      </c>
      <c r="Y40" s="111">
        <v>20</v>
      </c>
      <c r="Z40" s="112">
        <v>20</v>
      </c>
      <c r="AA40" s="112">
        <v>20</v>
      </c>
      <c r="AB40" s="112">
        <v>20</v>
      </c>
      <c r="AC40" s="112">
        <v>20</v>
      </c>
      <c r="AD40" s="112">
        <v>20</v>
      </c>
      <c r="AE40" s="112">
        <v>20</v>
      </c>
      <c r="AF40" s="111">
        <v>20</v>
      </c>
      <c r="AG40" s="111">
        <v>20</v>
      </c>
      <c r="AH40" s="111">
        <v>20</v>
      </c>
      <c r="AI40" s="111">
        <v>20</v>
      </c>
      <c r="AJ40" s="111">
        <v>20</v>
      </c>
      <c r="AK40" s="111">
        <v>20</v>
      </c>
      <c r="AL40" s="112">
        <v>20</v>
      </c>
      <c r="AM40" s="112">
        <v>20</v>
      </c>
      <c r="AN40" s="112">
        <v>20</v>
      </c>
      <c r="AO40" s="112">
        <v>20</v>
      </c>
      <c r="AP40" s="112">
        <v>20</v>
      </c>
      <c r="AQ40" s="112">
        <v>20</v>
      </c>
      <c r="AR40" s="111">
        <v>20</v>
      </c>
      <c r="AS40" s="111">
        <v>20</v>
      </c>
      <c r="AT40" s="111">
        <v>20</v>
      </c>
      <c r="AU40" s="111">
        <v>20</v>
      </c>
      <c r="AV40" s="111">
        <v>20</v>
      </c>
      <c r="AW40" s="111">
        <v>20</v>
      </c>
      <c r="AX40" s="112">
        <v>20</v>
      </c>
      <c r="AY40" s="112">
        <v>20</v>
      </c>
      <c r="AZ40" s="112">
        <v>20</v>
      </c>
      <c r="BA40" s="112">
        <v>20</v>
      </c>
      <c r="BB40" s="112">
        <v>20</v>
      </c>
      <c r="BC40" s="112">
        <v>20</v>
      </c>
      <c r="BD40" s="111">
        <v>20</v>
      </c>
      <c r="BE40" s="111">
        <v>20</v>
      </c>
      <c r="BF40" s="111">
        <v>20</v>
      </c>
      <c r="BG40" s="111">
        <v>20</v>
      </c>
      <c r="BH40" s="111">
        <v>20</v>
      </c>
      <c r="BI40" s="111">
        <v>20</v>
      </c>
      <c r="BJ40" s="112">
        <v>20</v>
      </c>
      <c r="BK40" s="112">
        <v>20</v>
      </c>
      <c r="BL40" s="112">
        <v>20</v>
      </c>
      <c r="BM40" s="112">
        <v>20</v>
      </c>
      <c r="BN40" s="112">
        <v>20</v>
      </c>
      <c r="BO40" s="112">
        <v>20</v>
      </c>
      <c r="BP40" s="116">
        <v>20</v>
      </c>
      <c r="BQ40" s="116">
        <v>20</v>
      </c>
      <c r="BR40" s="116">
        <v>20</v>
      </c>
      <c r="BS40" s="116">
        <v>20</v>
      </c>
      <c r="BT40" s="116">
        <v>20</v>
      </c>
      <c r="BU40" s="116">
        <v>20</v>
      </c>
    </row>
    <row r="41" spans="1:73" x14ac:dyDescent="0.25">
      <c r="A41" s="113">
        <v>319</v>
      </c>
      <c r="B41" s="112">
        <v>20</v>
      </c>
      <c r="C41" s="112">
        <v>20</v>
      </c>
      <c r="D41" s="112">
        <v>20</v>
      </c>
      <c r="E41" s="112">
        <v>20</v>
      </c>
      <c r="F41" s="112">
        <v>20</v>
      </c>
      <c r="G41" s="112">
        <v>20</v>
      </c>
      <c r="H41" s="111">
        <v>20</v>
      </c>
      <c r="I41" s="111">
        <v>20</v>
      </c>
      <c r="J41" s="111">
        <v>20</v>
      </c>
      <c r="K41" s="111">
        <v>20</v>
      </c>
      <c r="L41" s="111">
        <v>20</v>
      </c>
      <c r="M41" s="111">
        <v>20</v>
      </c>
      <c r="N41" s="112">
        <v>20</v>
      </c>
      <c r="O41" s="112">
        <v>20</v>
      </c>
      <c r="P41" s="112">
        <v>20</v>
      </c>
      <c r="Q41" s="112">
        <v>20</v>
      </c>
      <c r="R41" s="112">
        <v>20</v>
      </c>
      <c r="S41" s="112">
        <v>20</v>
      </c>
      <c r="T41" s="111">
        <v>20</v>
      </c>
      <c r="U41" s="111">
        <v>20</v>
      </c>
      <c r="V41" s="111">
        <v>20</v>
      </c>
      <c r="W41" s="111">
        <v>20</v>
      </c>
      <c r="X41" s="111">
        <v>20</v>
      </c>
      <c r="Y41" s="111">
        <v>20</v>
      </c>
      <c r="Z41" s="112">
        <v>20</v>
      </c>
      <c r="AA41" s="112">
        <v>20</v>
      </c>
      <c r="AB41" s="112">
        <v>20</v>
      </c>
      <c r="AC41" s="112">
        <v>20</v>
      </c>
      <c r="AD41" s="112">
        <v>20</v>
      </c>
      <c r="AE41" s="112">
        <v>20</v>
      </c>
      <c r="AF41" s="111">
        <v>20</v>
      </c>
      <c r="AG41" s="111">
        <v>20</v>
      </c>
      <c r="AH41" s="111">
        <v>20</v>
      </c>
      <c r="AI41" s="111">
        <v>20</v>
      </c>
      <c r="AJ41" s="111">
        <v>20</v>
      </c>
      <c r="AK41" s="111">
        <v>20</v>
      </c>
      <c r="AL41" s="112">
        <v>20</v>
      </c>
      <c r="AM41" s="112">
        <v>20</v>
      </c>
      <c r="AN41" s="112">
        <v>20</v>
      </c>
      <c r="AO41" s="112">
        <v>20</v>
      </c>
      <c r="AP41" s="112">
        <v>20</v>
      </c>
      <c r="AQ41" s="112">
        <v>20</v>
      </c>
      <c r="AR41" s="111">
        <v>20</v>
      </c>
      <c r="AS41" s="111">
        <v>20</v>
      </c>
      <c r="AT41" s="111">
        <v>20</v>
      </c>
      <c r="AU41" s="111">
        <v>20</v>
      </c>
      <c r="AV41" s="111">
        <v>20</v>
      </c>
      <c r="AW41" s="111">
        <v>20</v>
      </c>
      <c r="AX41" s="112">
        <v>20</v>
      </c>
      <c r="AY41" s="112">
        <v>20</v>
      </c>
      <c r="AZ41" s="112">
        <v>20</v>
      </c>
      <c r="BA41" s="112">
        <v>20</v>
      </c>
      <c r="BB41" s="112">
        <v>20</v>
      </c>
      <c r="BC41" s="112">
        <v>20</v>
      </c>
      <c r="BD41" s="111">
        <v>20</v>
      </c>
      <c r="BE41" s="111">
        <v>20</v>
      </c>
      <c r="BF41" s="111">
        <v>20</v>
      </c>
      <c r="BG41" s="111">
        <v>20</v>
      </c>
      <c r="BH41" s="111">
        <v>20</v>
      </c>
      <c r="BI41" s="111">
        <v>20</v>
      </c>
      <c r="BJ41" s="112">
        <v>20</v>
      </c>
      <c r="BK41" s="112">
        <v>20</v>
      </c>
      <c r="BL41" s="112">
        <v>20</v>
      </c>
      <c r="BM41" s="112">
        <v>20</v>
      </c>
      <c r="BN41" s="112">
        <v>20</v>
      </c>
      <c r="BO41" s="112">
        <v>20</v>
      </c>
      <c r="BP41" s="116">
        <v>20</v>
      </c>
      <c r="BQ41" s="116">
        <v>20</v>
      </c>
      <c r="BR41" s="116">
        <v>20</v>
      </c>
      <c r="BS41" s="116">
        <v>20</v>
      </c>
      <c r="BT41" s="116">
        <v>20</v>
      </c>
      <c r="BU41" s="116">
        <v>20</v>
      </c>
    </row>
    <row r="42" spans="1:73" x14ac:dyDescent="0.25">
      <c r="A42" s="113">
        <v>320</v>
      </c>
      <c r="B42" s="112">
        <v>20</v>
      </c>
      <c r="C42" s="112">
        <v>20</v>
      </c>
      <c r="D42" s="112">
        <v>20</v>
      </c>
      <c r="E42" s="112">
        <v>20</v>
      </c>
      <c r="F42" s="112">
        <v>20</v>
      </c>
      <c r="G42" s="112">
        <v>20</v>
      </c>
      <c r="H42" s="111">
        <v>20</v>
      </c>
      <c r="I42" s="111">
        <v>20</v>
      </c>
      <c r="J42" s="111">
        <v>20</v>
      </c>
      <c r="K42" s="111">
        <v>20</v>
      </c>
      <c r="L42" s="111">
        <v>20</v>
      </c>
      <c r="M42" s="111">
        <v>20</v>
      </c>
      <c r="N42" s="112">
        <v>20</v>
      </c>
      <c r="O42" s="112">
        <v>20</v>
      </c>
      <c r="P42" s="112">
        <v>20</v>
      </c>
      <c r="Q42" s="112">
        <v>20</v>
      </c>
      <c r="R42" s="112">
        <v>20</v>
      </c>
      <c r="S42" s="112">
        <v>20</v>
      </c>
      <c r="T42" s="111">
        <v>20</v>
      </c>
      <c r="U42" s="111">
        <v>20</v>
      </c>
      <c r="V42" s="111">
        <v>20</v>
      </c>
      <c r="W42" s="111">
        <v>20</v>
      </c>
      <c r="X42" s="111">
        <v>20</v>
      </c>
      <c r="Y42" s="111">
        <v>20</v>
      </c>
      <c r="Z42" s="112">
        <v>20</v>
      </c>
      <c r="AA42" s="112">
        <v>20</v>
      </c>
      <c r="AB42" s="112">
        <v>20</v>
      </c>
      <c r="AC42" s="112">
        <v>20</v>
      </c>
      <c r="AD42" s="112">
        <v>20</v>
      </c>
      <c r="AE42" s="112">
        <v>20</v>
      </c>
      <c r="AF42" s="111">
        <v>20</v>
      </c>
      <c r="AG42" s="111">
        <v>20</v>
      </c>
      <c r="AH42" s="111">
        <v>20</v>
      </c>
      <c r="AI42" s="111">
        <v>20</v>
      </c>
      <c r="AJ42" s="111">
        <v>20</v>
      </c>
      <c r="AK42" s="111">
        <v>20</v>
      </c>
      <c r="AL42" s="112">
        <v>20</v>
      </c>
      <c r="AM42" s="112">
        <v>20</v>
      </c>
      <c r="AN42" s="112">
        <v>20</v>
      </c>
      <c r="AO42" s="112">
        <v>20</v>
      </c>
      <c r="AP42" s="112">
        <v>20</v>
      </c>
      <c r="AQ42" s="112">
        <v>20</v>
      </c>
      <c r="AR42" s="111">
        <v>20</v>
      </c>
      <c r="AS42" s="111">
        <v>20</v>
      </c>
      <c r="AT42" s="111">
        <v>20</v>
      </c>
      <c r="AU42" s="111">
        <v>20</v>
      </c>
      <c r="AV42" s="111">
        <v>20</v>
      </c>
      <c r="AW42" s="111">
        <v>20</v>
      </c>
      <c r="AX42" s="112">
        <v>20</v>
      </c>
      <c r="AY42" s="112">
        <v>20</v>
      </c>
      <c r="AZ42" s="112">
        <v>20</v>
      </c>
      <c r="BA42" s="112">
        <v>20</v>
      </c>
      <c r="BB42" s="112">
        <v>20</v>
      </c>
      <c r="BC42" s="112">
        <v>20</v>
      </c>
      <c r="BD42" s="111">
        <v>20</v>
      </c>
      <c r="BE42" s="111">
        <v>20</v>
      </c>
      <c r="BF42" s="111">
        <v>20</v>
      </c>
      <c r="BG42" s="111">
        <v>20</v>
      </c>
      <c r="BH42" s="111">
        <v>20</v>
      </c>
      <c r="BI42" s="111">
        <v>20</v>
      </c>
      <c r="BJ42" s="112">
        <v>20</v>
      </c>
      <c r="BK42" s="112">
        <v>20</v>
      </c>
      <c r="BL42" s="112">
        <v>20</v>
      </c>
      <c r="BM42" s="112">
        <v>20</v>
      </c>
      <c r="BN42" s="112">
        <v>20</v>
      </c>
      <c r="BO42" s="112">
        <v>20</v>
      </c>
      <c r="BP42" s="116">
        <v>20</v>
      </c>
      <c r="BQ42" s="116">
        <v>20</v>
      </c>
      <c r="BR42" s="116">
        <v>20</v>
      </c>
      <c r="BS42" s="116">
        <v>20</v>
      </c>
      <c r="BT42" s="116">
        <v>20</v>
      </c>
      <c r="BU42" s="116">
        <v>20</v>
      </c>
    </row>
    <row r="43" spans="1:73" x14ac:dyDescent="0.25">
      <c r="A43" s="113">
        <v>321</v>
      </c>
      <c r="B43" s="112">
        <v>20</v>
      </c>
      <c r="C43" s="112">
        <v>20</v>
      </c>
      <c r="D43" s="112">
        <v>20</v>
      </c>
      <c r="E43" s="112">
        <v>20</v>
      </c>
      <c r="F43" s="112">
        <v>20</v>
      </c>
      <c r="G43" s="112">
        <v>20</v>
      </c>
      <c r="H43" s="111">
        <v>20</v>
      </c>
      <c r="I43" s="111">
        <v>20</v>
      </c>
      <c r="J43" s="111">
        <v>20</v>
      </c>
      <c r="K43" s="111">
        <v>20</v>
      </c>
      <c r="L43" s="111">
        <v>20</v>
      </c>
      <c r="M43" s="111">
        <v>20</v>
      </c>
      <c r="N43" s="112">
        <v>20</v>
      </c>
      <c r="O43" s="112">
        <v>20</v>
      </c>
      <c r="P43" s="112">
        <v>20</v>
      </c>
      <c r="Q43" s="112">
        <v>20</v>
      </c>
      <c r="R43" s="112">
        <v>20</v>
      </c>
      <c r="S43" s="112">
        <v>20</v>
      </c>
      <c r="T43" s="111">
        <v>20</v>
      </c>
      <c r="U43" s="111">
        <v>20</v>
      </c>
      <c r="V43" s="111">
        <v>20</v>
      </c>
      <c r="W43" s="111">
        <v>20</v>
      </c>
      <c r="X43" s="111">
        <v>20</v>
      </c>
      <c r="Y43" s="111">
        <v>20</v>
      </c>
      <c r="Z43" s="112">
        <v>20</v>
      </c>
      <c r="AA43" s="112">
        <v>20</v>
      </c>
      <c r="AB43" s="112">
        <v>20</v>
      </c>
      <c r="AC43" s="112">
        <v>20</v>
      </c>
      <c r="AD43" s="112">
        <v>20</v>
      </c>
      <c r="AE43" s="112">
        <v>20</v>
      </c>
      <c r="AF43" s="111">
        <v>20</v>
      </c>
      <c r="AG43" s="111">
        <v>20</v>
      </c>
      <c r="AH43" s="111">
        <v>20</v>
      </c>
      <c r="AI43" s="111">
        <v>20</v>
      </c>
      <c r="AJ43" s="111">
        <v>20</v>
      </c>
      <c r="AK43" s="111">
        <v>20</v>
      </c>
      <c r="AL43" s="112">
        <v>20</v>
      </c>
      <c r="AM43" s="112">
        <v>20</v>
      </c>
      <c r="AN43" s="112">
        <v>20</v>
      </c>
      <c r="AO43" s="112">
        <v>20</v>
      </c>
      <c r="AP43" s="112">
        <v>20</v>
      </c>
      <c r="AQ43" s="112">
        <v>20</v>
      </c>
      <c r="AR43" s="111">
        <v>20</v>
      </c>
      <c r="AS43" s="111">
        <v>20</v>
      </c>
      <c r="AT43" s="111">
        <v>20</v>
      </c>
      <c r="AU43" s="111">
        <v>20</v>
      </c>
      <c r="AV43" s="111">
        <v>20</v>
      </c>
      <c r="AW43" s="111">
        <v>20</v>
      </c>
      <c r="AX43" s="112">
        <v>20</v>
      </c>
      <c r="AY43" s="112">
        <v>20</v>
      </c>
      <c r="AZ43" s="112">
        <v>20</v>
      </c>
      <c r="BA43" s="112">
        <v>20</v>
      </c>
      <c r="BB43" s="112">
        <v>20</v>
      </c>
      <c r="BC43" s="112">
        <v>20</v>
      </c>
      <c r="BD43" s="111">
        <v>20</v>
      </c>
      <c r="BE43" s="111">
        <v>20</v>
      </c>
      <c r="BF43" s="111">
        <v>20</v>
      </c>
      <c r="BG43" s="111">
        <v>20</v>
      </c>
      <c r="BH43" s="111">
        <v>20</v>
      </c>
      <c r="BI43" s="111">
        <v>20</v>
      </c>
      <c r="BJ43" s="112">
        <v>20</v>
      </c>
      <c r="BK43" s="112">
        <v>20</v>
      </c>
      <c r="BL43" s="112">
        <v>20</v>
      </c>
      <c r="BM43" s="112">
        <v>20</v>
      </c>
      <c r="BN43" s="112">
        <v>20</v>
      </c>
      <c r="BO43" s="112">
        <v>20</v>
      </c>
      <c r="BP43" s="111">
        <v>19</v>
      </c>
      <c r="BQ43" s="111">
        <v>19</v>
      </c>
      <c r="BR43" s="111">
        <v>19</v>
      </c>
      <c r="BS43" s="111">
        <v>19</v>
      </c>
      <c r="BT43" s="111">
        <v>19</v>
      </c>
      <c r="BU43" s="111">
        <v>19</v>
      </c>
    </row>
    <row r="44" spans="1:73" x14ac:dyDescent="0.25">
      <c r="A44" s="113">
        <v>322</v>
      </c>
      <c r="B44" s="112">
        <v>20</v>
      </c>
      <c r="C44" s="112">
        <v>20</v>
      </c>
      <c r="D44" s="112">
        <v>20</v>
      </c>
      <c r="E44" s="112">
        <v>20</v>
      </c>
      <c r="F44" s="112">
        <v>20</v>
      </c>
      <c r="G44" s="112">
        <v>20</v>
      </c>
      <c r="H44" s="111">
        <v>20</v>
      </c>
      <c r="I44" s="111">
        <v>20</v>
      </c>
      <c r="J44" s="111">
        <v>20</v>
      </c>
      <c r="K44" s="111">
        <v>20</v>
      </c>
      <c r="L44" s="111">
        <v>20</v>
      </c>
      <c r="M44" s="111">
        <v>20</v>
      </c>
      <c r="N44" s="112">
        <v>20</v>
      </c>
      <c r="O44" s="112">
        <v>20</v>
      </c>
      <c r="P44" s="112">
        <v>20</v>
      </c>
      <c r="Q44" s="112">
        <v>20</v>
      </c>
      <c r="R44" s="112">
        <v>20</v>
      </c>
      <c r="S44" s="112">
        <v>20</v>
      </c>
      <c r="T44" s="111">
        <v>20</v>
      </c>
      <c r="U44" s="111">
        <v>20</v>
      </c>
      <c r="V44" s="111">
        <v>20</v>
      </c>
      <c r="W44" s="111">
        <v>20</v>
      </c>
      <c r="X44" s="111">
        <v>20</v>
      </c>
      <c r="Y44" s="111">
        <v>20</v>
      </c>
      <c r="Z44" s="112">
        <v>20</v>
      </c>
      <c r="AA44" s="112">
        <v>20</v>
      </c>
      <c r="AB44" s="112">
        <v>20</v>
      </c>
      <c r="AC44" s="112">
        <v>20</v>
      </c>
      <c r="AD44" s="112">
        <v>20</v>
      </c>
      <c r="AE44" s="112">
        <v>20</v>
      </c>
      <c r="AF44" s="111">
        <v>20</v>
      </c>
      <c r="AG44" s="111">
        <v>20</v>
      </c>
      <c r="AH44" s="111">
        <v>20</v>
      </c>
      <c r="AI44" s="111">
        <v>20</v>
      </c>
      <c r="AJ44" s="111">
        <v>20</v>
      </c>
      <c r="AK44" s="111">
        <v>20</v>
      </c>
      <c r="AL44" s="112">
        <v>20</v>
      </c>
      <c r="AM44" s="112">
        <v>20</v>
      </c>
      <c r="AN44" s="112">
        <v>20</v>
      </c>
      <c r="AO44" s="112">
        <v>20</v>
      </c>
      <c r="AP44" s="112">
        <v>20</v>
      </c>
      <c r="AQ44" s="112">
        <v>20</v>
      </c>
      <c r="AR44" s="111">
        <v>20</v>
      </c>
      <c r="AS44" s="111">
        <v>20</v>
      </c>
      <c r="AT44" s="111">
        <v>20</v>
      </c>
      <c r="AU44" s="111">
        <v>20</v>
      </c>
      <c r="AV44" s="111">
        <v>20</v>
      </c>
      <c r="AW44" s="111">
        <v>20</v>
      </c>
      <c r="AX44" s="112">
        <v>20</v>
      </c>
      <c r="AY44" s="112">
        <v>20</v>
      </c>
      <c r="AZ44" s="112">
        <v>20</v>
      </c>
      <c r="BA44" s="112">
        <v>20</v>
      </c>
      <c r="BB44" s="112">
        <v>20</v>
      </c>
      <c r="BC44" s="112">
        <v>20</v>
      </c>
      <c r="BD44" s="111">
        <v>20</v>
      </c>
      <c r="BE44" s="111">
        <v>20</v>
      </c>
      <c r="BF44" s="111">
        <v>20</v>
      </c>
      <c r="BG44" s="111">
        <v>20</v>
      </c>
      <c r="BH44" s="111">
        <v>20</v>
      </c>
      <c r="BI44" s="111">
        <v>20</v>
      </c>
      <c r="BJ44" s="117">
        <v>20</v>
      </c>
      <c r="BK44" s="117">
        <v>20</v>
      </c>
      <c r="BL44" s="117">
        <v>20</v>
      </c>
      <c r="BM44" s="117">
        <v>20</v>
      </c>
      <c r="BN44" s="117">
        <v>20</v>
      </c>
      <c r="BO44" s="117">
        <v>20</v>
      </c>
      <c r="BP44" s="111">
        <v>19</v>
      </c>
      <c r="BQ44" s="111">
        <v>19</v>
      </c>
      <c r="BR44" s="111">
        <v>19</v>
      </c>
      <c r="BS44" s="111">
        <v>19</v>
      </c>
      <c r="BT44" s="111">
        <v>19</v>
      </c>
      <c r="BU44" s="111">
        <v>19</v>
      </c>
    </row>
    <row r="45" spans="1:73" x14ac:dyDescent="0.25">
      <c r="A45" s="113">
        <v>323</v>
      </c>
      <c r="B45" s="112">
        <v>20</v>
      </c>
      <c r="C45" s="112">
        <v>20</v>
      </c>
      <c r="D45" s="112">
        <v>20</v>
      </c>
      <c r="E45" s="112">
        <v>20</v>
      </c>
      <c r="F45" s="112">
        <v>20</v>
      </c>
      <c r="G45" s="112">
        <v>20</v>
      </c>
      <c r="H45" s="111">
        <v>20</v>
      </c>
      <c r="I45" s="111">
        <v>20</v>
      </c>
      <c r="J45" s="111">
        <v>20</v>
      </c>
      <c r="K45" s="111">
        <v>20</v>
      </c>
      <c r="L45" s="111">
        <v>20</v>
      </c>
      <c r="M45" s="111">
        <v>20</v>
      </c>
      <c r="N45" s="112">
        <v>20</v>
      </c>
      <c r="O45" s="112">
        <v>20</v>
      </c>
      <c r="P45" s="112">
        <v>20</v>
      </c>
      <c r="Q45" s="112">
        <v>20</v>
      </c>
      <c r="R45" s="112">
        <v>20</v>
      </c>
      <c r="S45" s="112">
        <v>20</v>
      </c>
      <c r="T45" s="111">
        <v>20</v>
      </c>
      <c r="U45" s="111">
        <v>20</v>
      </c>
      <c r="V45" s="111">
        <v>20</v>
      </c>
      <c r="W45" s="111">
        <v>20</v>
      </c>
      <c r="X45" s="111">
        <v>20</v>
      </c>
      <c r="Y45" s="111">
        <v>20</v>
      </c>
      <c r="Z45" s="112">
        <v>20</v>
      </c>
      <c r="AA45" s="112">
        <v>20</v>
      </c>
      <c r="AB45" s="112">
        <v>20</v>
      </c>
      <c r="AC45" s="112">
        <v>20</v>
      </c>
      <c r="AD45" s="112">
        <v>20</v>
      </c>
      <c r="AE45" s="112">
        <v>20</v>
      </c>
      <c r="AF45" s="111">
        <v>20</v>
      </c>
      <c r="AG45" s="111">
        <v>20</v>
      </c>
      <c r="AH45" s="111">
        <v>20</v>
      </c>
      <c r="AI45" s="111">
        <v>20</v>
      </c>
      <c r="AJ45" s="111">
        <v>20</v>
      </c>
      <c r="AK45" s="111">
        <v>20</v>
      </c>
      <c r="AL45" s="112">
        <v>20</v>
      </c>
      <c r="AM45" s="112">
        <v>20</v>
      </c>
      <c r="AN45" s="112">
        <v>20</v>
      </c>
      <c r="AO45" s="112">
        <v>20</v>
      </c>
      <c r="AP45" s="112">
        <v>20</v>
      </c>
      <c r="AQ45" s="112">
        <v>20</v>
      </c>
      <c r="AR45" s="111">
        <v>20</v>
      </c>
      <c r="AS45" s="111">
        <v>20</v>
      </c>
      <c r="AT45" s="111">
        <v>20</v>
      </c>
      <c r="AU45" s="111">
        <v>20</v>
      </c>
      <c r="AV45" s="111">
        <v>20</v>
      </c>
      <c r="AW45" s="111">
        <v>20</v>
      </c>
      <c r="AX45" s="112">
        <v>20</v>
      </c>
      <c r="AY45" s="112">
        <v>20</v>
      </c>
      <c r="AZ45" s="112">
        <v>20</v>
      </c>
      <c r="BA45" s="112">
        <v>20</v>
      </c>
      <c r="BB45" s="112">
        <v>20</v>
      </c>
      <c r="BC45" s="112">
        <v>20</v>
      </c>
      <c r="BD45" s="111">
        <v>20</v>
      </c>
      <c r="BE45" s="111">
        <v>20</v>
      </c>
      <c r="BF45" s="111">
        <v>20</v>
      </c>
      <c r="BG45" s="111">
        <v>20</v>
      </c>
      <c r="BH45" s="111">
        <v>20</v>
      </c>
      <c r="BI45" s="111">
        <v>20</v>
      </c>
      <c r="BJ45" s="112">
        <v>19</v>
      </c>
      <c r="BK45" s="112">
        <v>19</v>
      </c>
      <c r="BL45" s="112">
        <v>19</v>
      </c>
      <c r="BM45" s="112">
        <v>19</v>
      </c>
      <c r="BN45" s="112">
        <v>19</v>
      </c>
      <c r="BO45" s="112">
        <v>19</v>
      </c>
      <c r="BP45" s="111">
        <v>19</v>
      </c>
      <c r="BQ45" s="111">
        <v>19</v>
      </c>
      <c r="BR45" s="111">
        <v>19</v>
      </c>
      <c r="BS45" s="111">
        <v>19</v>
      </c>
      <c r="BT45" s="111">
        <v>19</v>
      </c>
      <c r="BU45" s="111">
        <v>19</v>
      </c>
    </row>
    <row r="46" spans="1:73" x14ac:dyDescent="0.25">
      <c r="A46" s="113">
        <v>324</v>
      </c>
      <c r="B46" s="112">
        <v>20</v>
      </c>
      <c r="C46" s="112">
        <v>20</v>
      </c>
      <c r="D46" s="112">
        <v>20</v>
      </c>
      <c r="E46" s="112">
        <v>20</v>
      </c>
      <c r="F46" s="112">
        <v>20</v>
      </c>
      <c r="G46" s="112">
        <v>20</v>
      </c>
      <c r="H46" s="111">
        <v>20</v>
      </c>
      <c r="I46" s="111">
        <v>20</v>
      </c>
      <c r="J46" s="111">
        <v>20</v>
      </c>
      <c r="K46" s="111">
        <v>20</v>
      </c>
      <c r="L46" s="111">
        <v>20</v>
      </c>
      <c r="M46" s="111">
        <v>20</v>
      </c>
      <c r="N46" s="112">
        <v>20</v>
      </c>
      <c r="O46" s="112">
        <v>20</v>
      </c>
      <c r="P46" s="112">
        <v>20</v>
      </c>
      <c r="Q46" s="112">
        <v>20</v>
      </c>
      <c r="R46" s="112">
        <v>20</v>
      </c>
      <c r="S46" s="112">
        <v>20</v>
      </c>
      <c r="T46" s="111">
        <v>20</v>
      </c>
      <c r="U46" s="111">
        <v>20</v>
      </c>
      <c r="V46" s="111">
        <v>20</v>
      </c>
      <c r="W46" s="111">
        <v>20</v>
      </c>
      <c r="X46" s="111">
        <v>20</v>
      </c>
      <c r="Y46" s="111">
        <v>20</v>
      </c>
      <c r="Z46" s="112">
        <v>20</v>
      </c>
      <c r="AA46" s="112">
        <v>20</v>
      </c>
      <c r="AB46" s="112">
        <v>20</v>
      </c>
      <c r="AC46" s="112">
        <v>20</v>
      </c>
      <c r="AD46" s="112">
        <v>20</v>
      </c>
      <c r="AE46" s="112">
        <v>20</v>
      </c>
      <c r="AF46" s="111">
        <v>20</v>
      </c>
      <c r="AG46" s="111">
        <v>20</v>
      </c>
      <c r="AH46" s="111">
        <v>20</v>
      </c>
      <c r="AI46" s="111">
        <v>20</v>
      </c>
      <c r="AJ46" s="111">
        <v>20</v>
      </c>
      <c r="AK46" s="111">
        <v>20</v>
      </c>
      <c r="AL46" s="112">
        <v>20</v>
      </c>
      <c r="AM46" s="112">
        <v>20</v>
      </c>
      <c r="AN46" s="112">
        <v>20</v>
      </c>
      <c r="AO46" s="112">
        <v>20</v>
      </c>
      <c r="AP46" s="112">
        <v>20</v>
      </c>
      <c r="AQ46" s="112">
        <v>20</v>
      </c>
      <c r="AR46" s="111">
        <v>20</v>
      </c>
      <c r="AS46" s="111">
        <v>20</v>
      </c>
      <c r="AT46" s="111">
        <v>20</v>
      </c>
      <c r="AU46" s="111">
        <v>20</v>
      </c>
      <c r="AV46" s="111">
        <v>20</v>
      </c>
      <c r="AW46" s="111">
        <v>20</v>
      </c>
      <c r="AX46" s="112">
        <v>20</v>
      </c>
      <c r="AY46" s="112">
        <v>20</v>
      </c>
      <c r="AZ46" s="112">
        <v>20</v>
      </c>
      <c r="BA46" s="112">
        <v>20</v>
      </c>
      <c r="BB46" s="112">
        <v>20</v>
      </c>
      <c r="BC46" s="112">
        <v>20</v>
      </c>
      <c r="BD46" s="111">
        <v>20</v>
      </c>
      <c r="BE46" s="111">
        <v>20</v>
      </c>
      <c r="BF46" s="111">
        <v>20</v>
      </c>
      <c r="BG46" s="111">
        <v>20</v>
      </c>
      <c r="BH46" s="111">
        <v>20</v>
      </c>
      <c r="BI46" s="111">
        <v>20</v>
      </c>
      <c r="BJ46" s="112">
        <v>19</v>
      </c>
      <c r="BK46" s="112">
        <v>19</v>
      </c>
      <c r="BL46" s="112">
        <v>19</v>
      </c>
      <c r="BM46" s="112">
        <v>19</v>
      </c>
      <c r="BN46" s="112">
        <v>19</v>
      </c>
      <c r="BO46" s="112">
        <v>19</v>
      </c>
      <c r="BP46" s="111">
        <v>19</v>
      </c>
      <c r="BQ46" s="111">
        <v>19</v>
      </c>
      <c r="BR46" s="111">
        <v>19</v>
      </c>
      <c r="BS46" s="111">
        <v>19</v>
      </c>
      <c r="BT46" s="111">
        <v>19</v>
      </c>
      <c r="BU46" s="111">
        <v>19</v>
      </c>
    </row>
    <row r="47" spans="1:73" x14ac:dyDescent="0.25">
      <c r="A47" s="113">
        <v>325</v>
      </c>
      <c r="B47" s="112">
        <v>20</v>
      </c>
      <c r="C47" s="112">
        <v>20</v>
      </c>
      <c r="D47" s="112">
        <v>20</v>
      </c>
      <c r="E47" s="112">
        <v>20</v>
      </c>
      <c r="F47" s="112">
        <v>20</v>
      </c>
      <c r="G47" s="112">
        <v>20</v>
      </c>
      <c r="H47" s="111">
        <v>20</v>
      </c>
      <c r="I47" s="111">
        <v>20</v>
      </c>
      <c r="J47" s="111">
        <v>20</v>
      </c>
      <c r="K47" s="111">
        <v>20</v>
      </c>
      <c r="L47" s="111">
        <v>20</v>
      </c>
      <c r="M47" s="111">
        <v>20</v>
      </c>
      <c r="N47" s="112">
        <v>20</v>
      </c>
      <c r="O47" s="112">
        <v>20</v>
      </c>
      <c r="P47" s="112">
        <v>20</v>
      </c>
      <c r="Q47" s="112">
        <v>20</v>
      </c>
      <c r="R47" s="112">
        <v>20</v>
      </c>
      <c r="S47" s="112">
        <v>20</v>
      </c>
      <c r="T47" s="111">
        <v>20</v>
      </c>
      <c r="U47" s="111">
        <v>20</v>
      </c>
      <c r="V47" s="111">
        <v>20</v>
      </c>
      <c r="W47" s="111">
        <v>20</v>
      </c>
      <c r="X47" s="111">
        <v>20</v>
      </c>
      <c r="Y47" s="111">
        <v>20</v>
      </c>
      <c r="Z47" s="112">
        <v>20</v>
      </c>
      <c r="AA47" s="112">
        <v>20</v>
      </c>
      <c r="AB47" s="112">
        <v>20</v>
      </c>
      <c r="AC47" s="112">
        <v>20</v>
      </c>
      <c r="AD47" s="112">
        <v>20</v>
      </c>
      <c r="AE47" s="112">
        <v>20</v>
      </c>
      <c r="AF47" s="111">
        <v>20</v>
      </c>
      <c r="AG47" s="111">
        <v>20</v>
      </c>
      <c r="AH47" s="111">
        <v>20</v>
      </c>
      <c r="AI47" s="111">
        <v>20</v>
      </c>
      <c r="AJ47" s="111">
        <v>20</v>
      </c>
      <c r="AK47" s="111">
        <v>20</v>
      </c>
      <c r="AL47" s="112">
        <v>20</v>
      </c>
      <c r="AM47" s="112">
        <v>20</v>
      </c>
      <c r="AN47" s="112">
        <v>20</v>
      </c>
      <c r="AO47" s="112">
        <v>20</v>
      </c>
      <c r="AP47" s="112">
        <v>20</v>
      </c>
      <c r="AQ47" s="112">
        <v>20</v>
      </c>
      <c r="AR47" s="111">
        <v>20</v>
      </c>
      <c r="AS47" s="111">
        <v>20</v>
      </c>
      <c r="AT47" s="111">
        <v>20</v>
      </c>
      <c r="AU47" s="111">
        <v>20</v>
      </c>
      <c r="AV47" s="111">
        <v>20</v>
      </c>
      <c r="AW47" s="111">
        <v>20</v>
      </c>
      <c r="AX47" s="112">
        <v>20</v>
      </c>
      <c r="AY47" s="112">
        <v>20</v>
      </c>
      <c r="AZ47" s="112">
        <v>20</v>
      </c>
      <c r="BA47" s="112">
        <v>20</v>
      </c>
      <c r="BB47" s="112">
        <v>20</v>
      </c>
      <c r="BC47" s="112">
        <v>20</v>
      </c>
      <c r="BD47" s="116">
        <v>20</v>
      </c>
      <c r="BE47" s="116">
        <v>20</v>
      </c>
      <c r="BF47" s="116">
        <v>20</v>
      </c>
      <c r="BG47" s="116">
        <v>20</v>
      </c>
      <c r="BH47" s="116">
        <v>20</v>
      </c>
      <c r="BI47" s="116">
        <v>20</v>
      </c>
      <c r="BJ47" s="112">
        <v>19</v>
      </c>
      <c r="BK47" s="112">
        <v>19</v>
      </c>
      <c r="BL47" s="112">
        <v>19</v>
      </c>
      <c r="BM47" s="112">
        <v>19</v>
      </c>
      <c r="BN47" s="112">
        <v>19</v>
      </c>
      <c r="BO47" s="112">
        <v>19</v>
      </c>
      <c r="BP47" s="111">
        <v>19</v>
      </c>
      <c r="BQ47" s="111">
        <v>19</v>
      </c>
      <c r="BR47" s="111">
        <v>19</v>
      </c>
      <c r="BS47" s="111">
        <v>19</v>
      </c>
      <c r="BT47" s="111">
        <v>19</v>
      </c>
      <c r="BU47" s="111">
        <v>19</v>
      </c>
    </row>
    <row r="48" spans="1:73" x14ac:dyDescent="0.25">
      <c r="A48" s="113">
        <v>326</v>
      </c>
      <c r="B48" s="112">
        <v>20</v>
      </c>
      <c r="C48" s="112">
        <v>20</v>
      </c>
      <c r="D48" s="112">
        <v>20</v>
      </c>
      <c r="E48" s="112">
        <v>20</v>
      </c>
      <c r="F48" s="112">
        <v>20</v>
      </c>
      <c r="G48" s="112">
        <v>20</v>
      </c>
      <c r="H48" s="111">
        <v>20</v>
      </c>
      <c r="I48" s="111">
        <v>20</v>
      </c>
      <c r="J48" s="111">
        <v>20</v>
      </c>
      <c r="K48" s="111">
        <v>20</v>
      </c>
      <c r="L48" s="111">
        <v>20</v>
      </c>
      <c r="M48" s="111">
        <v>20</v>
      </c>
      <c r="N48" s="112">
        <v>20</v>
      </c>
      <c r="O48" s="112">
        <v>20</v>
      </c>
      <c r="P48" s="112">
        <v>20</v>
      </c>
      <c r="Q48" s="112">
        <v>20</v>
      </c>
      <c r="R48" s="112">
        <v>20</v>
      </c>
      <c r="S48" s="112">
        <v>20</v>
      </c>
      <c r="T48" s="111">
        <v>20</v>
      </c>
      <c r="U48" s="111">
        <v>20</v>
      </c>
      <c r="V48" s="111">
        <v>20</v>
      </c>
      <c r="W48" s="111">
        <v>20</v>
      </c>
      <c r="X48" s="111">
        <v>20</v>
      </c>
      <c r="Y48" s="111">
        <v>20</v>
      </c>
      <c r="Z48" s="112">
        <v>20</v>
      </c>
      <c r="AA48" s="112">
        <v>20</v>
      </c>
      <c r="AB48" s="112">
        <v>20</v>
      </c>
      <c r="AC48" s="112">
        <v>20</v>
      </c>
      <c r="AD48" s="112">
        <v>20</v>
      </c>
      <c r="AE48" s="112">
        <v>20</v>
      </c>
      <c r="AF48" s="111">
        <v>20</v>
      </c>
      <c r="AG48" s="111">
        <v>20</v>
      </c>
      <c r="AH48" s="111">
        <v>20</v>
      </c>
      <c r="AI48" s="111">
        <v>20</v>
      </c>
      <c r="AJ48" s="111">
        <v>20</v>
      </c>
      <c r="AK48" s="111">
        <v>20</v>
      </c>
      <c r="AL48" s="112">
        <v>20</v>
      </c>
      <c r="AM48" s="112">
        <v>20</v>
      </c>
      <c r="AN48" s="112">
        <v>20</v>
      </c>
      <c r="AO48" s="112">
        <v>20</v>
      </c>
      <c r="AP48" s="112">
        <v>20</v>
      </c>
      <c r="AQ48" s="112">
        <v>20</v>
      </c>
      <c r="AR48" s="111">
        <v>20</v>
      </c>
      <c r="AS48" s="111">
        <v>20</v>
      </c>
      <c r="AT48" s="111">
        <v>20</v>
      </c>
      <c r="AU48" s="111">
        <v>20</v>
      </c>
      <c r="AV48" s="111">
        <v>20</v>
      </c>
      <c r="AW48" s="111">
        <v>20</v>
      </c>
      <c r="AX48" s="112">
        <v>20</v>
      </c>
      <c r="AY48" s="112">
        <v>20</v>
      </c>
      <c r="AZ48" s="112">
        <v>20</v>
      </c>
      <c r="BA48" s="112">
        <v>20</v>
      </c>
      <c r="BB48" s="112">
        <v>20</v>
      </c>
      <c r="BC48" s="112">
        <v>20</v>
      </c>
      <c r="BD48" s="111">
        <v>19</v>
      </c>
      <c r="BE48" s="111">
        <v>19</v>
      </c>
      <c r="BF48" s="111">
        <v>19</v>
      </c>
      <c r="BG48" s="111">
        <v>19</v>
      </c>
      <c r="BH48" s="111">
        <v>19</v>
      </c>
      <c r="BI48" s="111">
        <v>19</v>
      </c>
      <c r="BJ48" s="112">
        <v>19</v>
      </c>
      <c r="BK48" s="112">
        <v>19</v>
      </c>
      <c r="BL48" s="112">
        <v>19</v>
      </c>
      <c r="BM48" s="112">
        <v>19</v>
      </c>
      <c r="BN48" s="112">
        <v>19</v>
      </c>
      <c r="BO48" s="112">
        <v>19</v>
      </c>
      <c r="BP48" s="111">
        <v>19</v>
      </c>
      <c r="BQ48" s="111">
        <v>19</v>
      </c>
      <c r="BR48" s="111">
        <v>19</v>
      </c>
      <c r="BS48" s="111">
        <v>19</v>
      </c>
      <c r="BT48" s="111">
        <v>19</v>
      </c>
      <c r="BU48" s="111">
        <v>19</v>
      </c>
    </row>
    <row r="49" spans="1:73" x14ac:dyDescent="0.25">
      <c r="A49" s="113">
        <v>327</v>
      </c>
      <c r="B49" s="112">
        <v>20</v>
      </c>
      <c r="C49" s="112">
        <v>20</v>
      </c>
      <c r="D49" s="112">
        <v>20</v>
      </c>
      <c r="E49" s="112">
        <v>20</v>
      </c>
      <c r="F49" s="112">
        <v>20</v>
      </c>
      <c r="G49" s="112">
        <v>20</v>
      </c>
      <c r="H49" s="111">
        <v>20</v>
      </c>
      <c r="I49" s="111">
        <v>20</v>
      </c>
      <c r="J49" s="111">
        <v>20</v>
      </c>
      <c r="K49" s="111">
        <v>20</v>
      </c>
      <c r="L49" s="111">
        <v>20</v>
      </c>
      <c r="M49" s="111">
        <v>20</v>
      </c>
      <c r="N49" s="112">
        <v>20</v>
      </c>
      <c r="O49" s="112">
        <v>20</v>
      </c>
      <c r="P49" s="112">
        <v>20</v>
      </c>
      <c r="Q49" s="112">
        <v>20</v>
      </c>
      <c r="R49" s="112">
        <v>20</v>
      </c>
      <c r="S49" s="112">
        <v>20</v>
      </c>
      <c r="T49" s="111">
        <v>20</v>
      </c>
      <c r="U49" s="111">
        <v>20</v>
      </c>
      <c r="V49" s="111">
        <v>20</v>
      </c>
      <c r="W49" s="111">
        <v>20</v>
      </c>
      <c r="X49" s="111">
        <v>20</v>
      </c>
      <c r="Y49" s="111">
        <v>20</v>
      </c>
      <c r="Z49" s="112">
        <v>20</v>
      </c>
      <c r="AA49" s="112">
        <v>20</v>
      </c>
      <c r="AB49" s="112">
        <v>20</v>
      </c>
      <c r="AC49" s="112">
        <v>20</v>
      </c>
      <c r="AD49" s="112">
        <v>20</v>
      </c>
      <c r="AE49" s="112">
        <v>20</v>
      </c>
      <c r="AF49" s="111">
        <v>20</v>
      </c>
      <c r="AG49" s="111">
        <v>20</v>
      </c>
      <c r="AH49" s="111">
        <v>20</v>
      </c>
      <c r="AI49" s="111">
        <v>20</v>
      </c>
      <c r="AJ49" s="111">
        <v>20</v>
      </c>
      <c r="AK49" s="111">
        <v>20</v>
      </c>
      <c r="AL49" s="112">
        <v>20</v>
      </c>
      <c r="AM49" s="112">
        <v>20</v>
      </c>
      <c r="AN49" s="112">
        <v>20</v>
      </c>
      <c r="AO49" s="112">
        <v>20</v>
      </c>
      <c r="AP49" s="112">
        <v>20</v>
      </c>
      <c r="AQ49" s="112">
        <v>20</v>
      </c>
      <c r="AR49" s="111">
        <v>20</v>
      </c>
      <c r="AS49" s="111">
        <v>20</v>
      </c>
      <c r="AT49" s="111">
        <v>20</v>
      </c>
      <c r="AU49" s="111">
        <v>20</v>
      </c>
      <c r="AV49" s="111">
        <v>20</v>
      </c>
      <c r="AW49" s="111">
        <v>20</v>
      </c>
      <c r="AX49" s="112">
        <v>20</v>
      </c>
      <c r="AY49" s="112">
        <v>20</v>
      </c>
      <c r="AZ49" s="112">
        <v>20</v>
      </c>
      <c r="BA49" s="112">
        <v>20</v>
      </c>
      <c r="BB49" s="112">
        <v>20</v>
      </c>
      <c r="BC49" s="112">
        <v>20</v>
      </c>
      <c r="BD49" s="111">
        <v>19</v>
      </c>
      <c r="BE49" s="111">
        <v>19</v>
      </c>
      <c r="BF49" s="111">
        <v>19</v>
      </c>
      <c r="BG49" s="111">
        <v>19</v>
      </c>
      <c r="BH49" s="111">
        <v>19</v>
      </c>
      <c r="BI49" s="111">
        <v>19</v>
      </c>
      <c r="BJ49" s="112">
        <v>19</v>
      </c>
      <c r="BK49" s="112">
        <v>19</v>
      </c>
      <c r="BL49" s="112">
        <v>19</v>
      </c>
      <c r="BM49" s="112">
        <v>19</v>
      </c>
      <c r="BN49" s="112">
        <v>19</v>
      </c>
      <c r="BO49" s="112">
        <v>19</v>
      </c>
      <c r="BP49" s="111">
        <v>19</v>
      </c>
      <c r="BQ49" s="111">
        <v>19</v>
      </c>
      <c r="BR49" s="111">
        <v>19</v>
      </c>
      <c r="BS49" s="111">
        <v>19</v>
      </c>
      <c r="BT49" s="111">
        <v>19</v>
      </c>
      <c r="BU49" s="111">
        <v>19</v>
      </c>
    </row>
    <row r="50" spans="1:73" x14ac:dyDescent="0.25">
      <c r="A50" s="113">
        <v>328</v>
      </c>
      <c r="B50" s="112">
        <v>20</v>
      </c>
      <c r="C50" s="112">
        <v>20</v>
      </c>
      <c r="D50" s="112">
        <v>20</v>
      </c>
      <c r="E50" s="112">
        <v>20</v>
      </c>
      <c r="F50" s="112">
        <v>20</v>
      </c>
      <c r="G50" s="112">
        <v>20</v>
      </c>
      <c r="H50" s="111">
        <v>20</v>
      </c>
      <c r="I50" s="111">
        <v>20</v>
      </c>
      <c r="J50" s="111">
        <v>20</v>
      </c>
      <c r="K50" s="111">
        <v>20</v>
      </c>
      <c r="L50" s="111">
        <v>20</v>
      </c>
      <c r="M50" s="111">
        <v>20</v>
      </c>
      <c r="N50" s="112">
        <v>20</v>
      </c>
      <c r="O50" s="112">
        <v>20</v>
      </c>
      <c r="P50" s="112">
        <v>20</v>
      </c>
      <c r="Q50" s="112">
        <v>20</v>
      </c>
      <c r="R50" s="112">
        <v>20</v>
      </c>
      <c r="S50" s="112">
        <v>20</v>
      </c>
      <c r="T50" s="111">
        <v>20</v>
      </c>
      <c r="U50" s="111">
        <v>20</v>
      </c>
      <c r="V50" s="111">
        <v>20</v>
      </c>
      <c r="W50" s="111">
        <v>20</v>
      </c>
      <c r="X50" s="111">
        <v>20</v>
      </c>
      <c r="Y50" s="111">
        <v>20</v>
      </c>
      <c r="Z50" s="112">
        <v>20</v>
      </c>
      <c r="AA50" s="112">
        <v>20</v>
      </c>
      <c r="AB50" s="112">
        <v>20</v>
      </c>
      <c r="AC50" s="112">
        <v>20</v>
      </c>
      <c r="AD50" s="112">
        <v>20</v>
      </c>
      <c r="AE50" s="112">
        <v>20</v>
      </c>
      <c r="AF50" s="111">
        <v>20</v>
      </c>
      <c r="AG50" s="111">
        <v>20</v>
      </c>
      <c r="AH50" s="111">
        <v>20</v>
      </c>
      <c r="AI50" s="111">
        <v>20</v>
      </c>
      <c r="AJ50" s="111">
        <v>20</v>
      </c>
      <c r="AK50" s="111">
        <v>20</v>
      </c>
      <c r="AL50" s="112">
        <v>20</v>
      </c>
      <c r="AM50" s="112">
        <v>20</v>
      </c>
      <c r="AN50" s="112">
        <v>20</v>
      </c>
      <c r="AO50" s="112">
        <v>20</v>
      </c>
      <c r="AP50" s="112">
        <v>20</v>
      </c>
      <c r="AQ50" s="112">
        <v>20</v>
      </c>
      <c r="AR50" s="111">
        <v>20</v>
      </c>
      <c r="AS50" s="111">
        <v>20</v>
      </c>
      <c r="AT50" s="111">
        <v>20</v>
      </c>
      <c r="AU50" s="111">
        <v>20</v>
      </c>
      <c r="AV50" s="111">
        <v>20</v>
      </c>
      <c r="AW50" s="111">
        <v>20</v>
      </c>
      <c r="AX50" s="117">
        <v>20</v>
      </c>
      <c r="AY50" s="117">
        <v>20</v>
      </c>
      <c r="AZ50" s="117">
        <v>20</v>
      </c>
      <c r="BA50" s="117">
        <v>20</v>
      </c>
      <c r="BB50" s="117">
        <v>20</v>
      </c>
      <c r="BC50" s="117">
        <v>20</v>
      </c>
      <c r="BD50" s="111">
        <v>19</v>
      </c>
      <c r="BE50" s="111">
        <v>19</v>
      </c>
      <c r="BF50" s="111">
        <v>19</v>
      </c>
      <c r="BG50" s="111">
        <v>19</v>
      </c>
      <c r="BH50" s="111">
        <v>19</v>
      </c>
      <c r="BI50" s="111">
        <v>19</v>
      </c>
      <c r="BJ50" s="112">
        <v>19</v>
      </c>
      <c r="BK50" s="112">
        <v>19</v>
      </c>
      <c r="BL50" s="112">
        <v>19</v>
      </c>
      <c r="BM50" s="112">
        <v>19</v>
      </c>
      <c r="BN50" s="112">
        <v>19</v>
      </c>
      <c r="BO50" s="112">
        <v>19</v>
      </c>
      <c r="BP50" s="111">
        <v>19</v>
      </c>
      <c r="BQ50" s="111">
        <v>19</v>
      </c>
      <c r="BR50" s="111">
        <v>19</v>
      </c>
      <c r="BS50" s="111">
        <v>19</v>
      </c>
      <c r="BT50" s="111">
        <v>19</v>
      </c>
      <c r="BU50" s="111">
        <v>19</v>
      </c>
    </row>
    <row r="51" spans="1:73" x14ac:dyDescent="0.25">
      <c r="A51" s="113">
        <v>329</v>
      </c>
      <c r="B51" s="112">
        <v>20</v>
      </c>
      <c r="C51" s="112">
        <v>20</v>
      </c>
      <c r="D51" s="112">
        <v>20</v>
      </c>
      <c r="E51" s="112">
        <v>20</v>
      </c>
      <c r="F51" s="112">
        <v>20</v>
      </c>
      <c r="G51" s="112">
        <v>20</v>
      </c>
      <c r="H51" s="111">
        <v>20</v>
      </c>
      <c r="I51" s="111">
        <v>20</v>
      </c>
      <c r="J51" s="111">
        <v>20</v>
      </c>
      <c r="K51" s="111">
        <v>20</v>
      </c>
      <c r="L51" s="111">
        <v>20</v>
      </c>
      <c r="M51" s="111">
        <v>20</v>
      </c>
      <c r="N51" s="112">
        <v>20</v>
      </c>
      <c r="O51" s="112">
        <v>20</v>
      </c>
      <c r="P51" s="112">
        <v>20</v>
      </c>
      <c r="Q51" s="112">
        <v>20</v>
      </c>
      <c r="R51" s="112">
        <v>20</v>
      </c>
      <c r="S51" s="112">
        <v>20</v>
      </c>
      <c r="T51" s="111">
        <v>20</v>
      </c>
      <c r="U51" s="111">
        <v>20</v>
      </c>
      <c r="V51" s="111">
        <v>20</v>
      </c>
      <c r="W51" s="111">
        <v>20</v>
      </c>
      <c r="X51" s="111">
        <v>20</v>
      </c>
      <c r="Y51" s="111">
        <v>20</v>
      </c>
      <c r="Z51" s="112">
        <v>20</v>
      </c>
      <c r="AA51" s="112">
        <v>20</v>
      </c>
      <c r="AB51" s="112">
        <v>20</v>
      </c>
      <c r="AC51" s="112">
        <v>20</v>
      </c>
      <c r="AD51" s="112">
        <v>20</v>
      </c>
      <c r="AE51" s="112">
        <v>20</v>
      </c>
      <c r="AF51" s="111">
        <v>20</v>
      </c>
      <c r="AG51" s="111">
        <v>20</v>
      </c>
      <c r="AH51" s="111">
        <v>20</v>
      </c>
      <c r="AI51" s="111">
        <v>20</v>
      </c>
      <c r="AJ51" s="111">
        <v>20</v>
      </c>
      <c r="AK51" s="111">
        <v>20</v>
      </c>
      <c r="AL51" s="112">
        <v>20</v>
      </c>
      <c r="AM51" s="112">
        <v>20</v>
      </c>
      <c r="AN51" s="112">
        <v>20</v>
      </c>
      <c r="AO51" s="112">
        <v>20</v>
      </c>
      <c r="AP51" s="112">
        <v>20</v>
      </c>
      <c r="AQ51" s="112">
        <v>20</v>
      </c>
      <c r="AR51" s="111">
        <v>20</v>
      </c>
      <c r="AS51" s="111">
        <v>20</v>
      </c>
      <c r="AT51" s="111">
        <v>20</v>
      </c>
      <c r="AU51" s="111">
        <v>20</v>
      </c>
      <c r="AV51" s="111">
        <v>20</v>
      </c>
      <c r="AW51" s="111">
        <v>20</v>
      </c>
      <c r="AX51" s="112">
        <v>19</v>
      </c>
      <c r="AY51" s="112">
        <v>19</v>
      </c>
      <c r="AZ51" s="112">
        <v>19</v>
      </c>
      <c r="BA51" s="112">
        <v>19</v>
      </c>
      <c r="BB51" s="112">
        <v>19</v>
      </c>
      <c r="BC51" s="112">
        <v>19</v>
      </c>
      <c r="BD51" s="111">
        <v>19</v>
      </c>
      <c r="BE51" s="111">
        <v>19</v>
      </c>
      <c r="BF51" s="111">
        <v>19</v>
      </c>
      <c r="BG51" s="111">
        <v>19</v>
      </c>
      <c r="BH51" s="111">
        <v>19</v>
      </c>
      <c r="BI51" s="111">
        <v>19</v>
      </c>
      <c r="BJ51" s="112">
        <v>19</v>
      </c>
      <c r="BK51" s="112">
        <v>19</v>
      </c>
      <c r="BL51" s="112">
        <v>19</v>
      </c>
      <c r="BM51" s="112">
        <v>19</v>
      </c>
      <c r="BN51" s="112">
        <v>19</v>
      </c>
      <c r="BO51" s="112">
        <v>19</v>
      </c>
      <c r="BP51" s="111">
        <v>19</v>
      </c>
      <c r="BQ51" s="111">
        <v>19</v>
      </c>
      <c r="BR51" s="111">
        <v>19</v>
      </c>
      <c r="BS51" s="111">
        <v>19</v>
      </c>
      <c r="BT51" s="111">
        <v>19</v>
      </c>
      <c r="BU51" s="111">
        <v>19</v>
      </c>
    </row>
    <row r="52" spans="1:73" x14ac:dyDescent="0.25">
      <c r="A52" s="113">
        <v>330</v>
      </c>
      <c r="B52" s="112">
        <v>20</v>
      </c>
      <c r="C52" s="112">
        <v>20</v>
      </c>
      <c r="D52" s="112">
        <v>20</v>
      </c>
      <c r="E52" s="112">
        <v>20</v>
      </c>
      <c r="F52" s="112">
        <v>20</v>
      </c>
      <c r="G52" s="112">
        <v>20</v>
      </c>
      <c r="H52" s="111">
        <v>20</v>
      </c>
      <c r="I52" s="111">
        <v>20</v>
      </c>
      <c r="J52" s="111">
        <v>20</v>
      </c>
      <c r="K52" s="111">
        <v>20</v>
      </c>
      <c r="L52" s="111">
        <v>20</v>
      </c>
      <c r="M52" s="111">
        <v>20</v>
      </c>
      <c r="N52" s="112">
        <v>20</v>
      </c>
      <c r="O52" s="112">
        <v>20</v>
      </c>
      <c r="P52" s="112">
        <v>20</v>
      </c>
      <c r="Q52" s="112">
        <v>20</v>
      </c>
      <c r="R52" s="112">
        <v>20</v>
      </c>
      <c r="S52" s="112">
        <v>20</v>
      </c>
      <c r="T52" s="111">
        <v>20</v>
      </c>
      <c r="U52" s="111">
        <v>20</v>
      </c>
      <c r="V52" s="111">
        <v>20</v>
      </c>
      <c r="W52" s="111">
        <v>20</v>
      </c>
      <c r="X52" s="111">
        <v>20</v>
      </c>
      <c r="Y52" s="111">
        <v>20</v>
      </c>
      <c r="Z52" s="112">
        <v>20</v>
      </c>
      <c r="AA52" s="112">
        <v>20</v>
      </c>
      <c r="AB52" s="112">
        <v>20</v>
      </c>
      <c r="AC52" s="112">
        <v>20</v>
      </c>
      <c r="AD52" s="112">
        <v>20</v>
      </c>
      <c r="AE52" s="112">
        <v>20</v>
      </c>
      <c r="AF52" s="111">
        <v>20</v>
      </c>
      <c r="AG52" s="111">
        <v>20</v>
      </c>
      <c r="AH52" s="111">
        <v>20</v>
      </c>
      <c r="AI52" s="111">
        <v>20</v>
      </c>
      <c r="AJ52" s="111">
        <v>20</v>
      </c>
      <c r="AK52" s="111">
        <v>20</v>
      </c>
      <c r="AL52" s="112">
        <v>20</v>
      </c>
      <c r="AM52" s="112">
        <v>20</v>
      </c>
      <c r="AN52" s="112">
        <v>20</v>
      </c>
      <c r="AO52" s="112">
        <v>20</v>
      </c>
      <c r="AP52" s="112">
        <v>20</v>
      </c>
      <c r="AQ52" s="112">
        <v>20</v>
      </c>
      <c r="AR52" s="116">
        <v>20</v>
      </c>
      <c r="AS52" s="116">
        <v>20</v>
      </c>
      <c r="AT52" s="116">
        <v>20</v>
      </c>
      <c r="AU52" s="116">
        <v>20</v>
      </c>
      <c r="AV52" s="116">
        <v>20</v>
      </c>
      <c r="AW52" s="116">
        <v>20</v>
      </c>
      <c r="AX52" s="112">
        <v>19</v>
      </c>
      <c r="AY52" s="112">
        <v>19</v>
      </c>
      <c r="AZ52" s="112">
        <v>19</v>
      </c>
      <c r="BA52" s="112">
        <v>19</v>
      </c>
      <c r="BB52" s="112">
        <v>19</v>
      </c>
      <c r="BC52" s="112">
        <v>19</v>
      </c>
      <c r="BD52" s="111">
        <v>19</v>
      </c>
      <c r="BE52" s="111">
        <v>19</v>
      </c>
      <c r="BF52" s="111">
        <v>19</v>
      </c>
      <c r="BG52" s="111">
        <v>19</v>
      </c>
      <c r="BH52" s="111">
        <v>19</v>
      </c>
      <c r="BI52" s="111">
        <v>19</v>
      </c>
      <c r="BJ52" s="112">
        <v>19</v>
      </c>
      <c r="BK52" s="112">
        <v>19</v>
      </c>
      <c r="BL52" s="112">
        <v>19</v>
      </c>
      <c r="BM52" s="112">
        <v>19</v>
      </c>
      <c r="BN52" s="112">
        <v>19</v>
      </c>
      <c r="BO52" s="112">
        <v>19</v>
      </c>
      <c r="BP52" s="111">
        <v>19</v>
      </c>
      <c r="BQ52" s="111">
        <v>19</v>
      </c>
      <c r="BR52" s="111">
        <v>19</v>
      </c>
      <c r="BS52" s="111">
        <v>19</v>
      </c>
      <c r="BT52" s="111">
        <v>19</v>
      </c>
      <c r="BU52" s="111">
        <v>19</v>
      </c>
    </row>
    <row r="53" spans="1:73" x14ac:dyDescent="0.25">
      <c r="A53" s="113">
        <v>331</v>
      </c>
      <c r="B53" s="112">
        <v>20</v>
      </c>
      <c r="C53" s="112">
        <v>20</v>
      </c>
      <c r="D53" s="112">
        <v>20</v>
      </c>
      <c r="E53" s="112">
        <v>20</v>
      </c>
      <c r="F53" s="112">
        <v>20</v>
      </c>
      <c r="G53" s="112">
        <v>20</v>
      </c>
      <c r="H53" s="111">
        <v>20</v>
      </c>
      <c r="I53" s="111">
        <v>20</v>
      </c>
      <c r="J53" s="111">
        <v>20</v>
      </c>
      <c r="K53" s="111">
        <v>20</v>
      </c>
      <c r="L53" s="111">
        <v>20</v>
      </c>
      <c r="M53" s="111">
        <v>20</v>
      </c>
      <c r="N53" s="112">
        <v>20</v>
      </c>
      <c r="O53" s="112">
        <v>20</v>
      </c>
      <c r="P53" s="112">
        <v>20</v>
      </c>
      <c r="Q53" s="112">
        <v>20</v>
      </c>
      <c r="R53" s="112">
        <v>20</v>
      </c>
      <c r="S53" s="112">
        <v>20</v>
      </c>
      <c r="T53" s="111">
        <v>20</v>
      </c>
      <c r="U53" s="111">
        <v>20</v>
      </c>
      <c r="V53" s="111">
        <v>20</v>
      </c>
      <c r="W53" s="111">
        <v>20</v>
      </c>
      <c r="X53" s="111">
        <v>20</v>
      </c>
      <c r="Y53" s="111">
        <v>20</v>
      </c>
      <c r="Z53" s="112">
        <v>20</v>
      </c>
      <c r="AA53" s="112">
        <v>20</v>
      </c>
      <c r="AB53" s="112">
        <v>20</v>
      </c>
      <c r="AC53" s="112">
        <v>20</v>
      </c>
      <c r="AD53" s="112">
        <v>20</v>
      </c>
      <c r="AE53" s="112">
        <v>20</v>
      </c>
      <c r="AF53" s="111">
        <v>20</v>
      </c>
      <c r="AG53" s="111">
        <v>20</v>
      </c>
      <c r="AH53" s="111">
        <v>20</v>
      </c>
      <c r="AI53" s="111">
        <v>20</v>
      </c>
      <c r="AJ53" s="111">
        <v>20</v>
      </c>
      <c r="AK53" s="111">
        <v>20</v>
      </c>
      <c r="AL53" s="112">
        <v>20</v>
      </c>
      <c r="AM53" s="112">
        <v>20</v>
      </c>
      <c r="AN53" s="112">
        <v>20</v>
      </c>
      <c r="AO53" s="112">
        <v>20</v>
      </c>
      <c r="AP53" s="112">
        <v>20</v>
      </c>
      <c r="AQ53" s="112">
        <v>20</v>
      </c>
      <c r="AR53" s="111">
        <v>19</v>
      </c>
      <c r="AS53" s="111">
        <v>19</v>
      </c>
      <c r="AT53" s="111">
        <v>19</v>
      </c>
      <c r="AU53" s="111">
        <v>19</v>
      </c>
      <c r="AV53" s="111">
        <v>19</v>
      </c>
      <c r="AW53" s="111">
        <v>19</v>
      </c>
      <c r="AX53" s="112">
        <v>19</v>
      </c>
      <c r="AY53" s="112">
        <v>19</v>
      </c>
      <c r="AZ53" s="112">
        <v>19</v>
      </c>
      <c r="BA53" s="112">
        <v>19</v>
      </c>
      <c r="BB53" s="112">
        <v>19</v>
      </c>
      <c r="BC53" s="112">
        <v>19</v>
      </c>
      <c r="BD53" s="111">
        <v>19</v>
      </c>
      <c r="BE53" s="111">
        <v>19</v>
      </c>
      <c r="BF53" s="111">
        <v>19</v>
      </c>
      <c r="BG53" s="111">
        <v>19</v>
      </c>
      <c r="BH53" s="111">
        <v>19</v>
      </c>
      <c r="BI53" s="111">
        <v>19</v>
      </c>
      <c r="BJ53" s="112">
        <v>19</v>
      </c>
      <c r="BK53" s="112">
        <v>19</v>
      </c>
      <c r="BL53" s="112">
        <v>19</v>
      </c>
      <c r="BM53" s="112">
        <v>19</v>
      </c>
      <c r="BN53" s="112">
        <v>19</v>
      </c>
      <c r="BO53" s="112">
        <v>19</v>
      </c>
      <c r="BP53" s="111">
        <v>19</v>
      </c>
      <c r="BQ53" s="111">
        <v>19</v>
      </c>
      <c r="BR53" s="111">
        <v>19</v>
      </c>
      <c r="BS53" s="111">
        <v>19</v>
      </c>
      <c r="BT53" s="111">
        <v>19</v>
      </c>
      <c r="BU53" s="111">
        <v>19</v>
      </c>
    </row>
    <row r="54" spans="1:73" x14ac:dyDescent="0.25">
      <c r="A54" s="113">
        <v>332</v>
      </c>
      <c r="B54" s="112">
        <v>20</v>
      </c>
      <c r="C54" s="112">
        <v>20</v>
      </c>
      <c r="D54" s="112">
        <v>20</v>
      </c>
      <c r="E54" s="112">
        <v>20</v>
      </c>
      <c r="F54" s="112">
        <v>20</v>
      </c>
      <c r="G54" s="112">
        <v>20</v>
      </c>
      <c r="H54" s="111">
        <v>20</v>
      </c>
      <c r="I54" s="111">
        <v>20</v>
      </c>
      <c r="J54" s="111">
        <v>20</v>
      </c>
      <c r="K54" s="111">
        <v>20</v>
      </c>
      <c r="L54" s="111">
        <v>20</v>
      </c>
      <c r="M54" s="111">
        <v>20</v>
      </c>
      <c r="N54" s="112">
        <v>20</v>
      </c>
      <c r="O54" s="112">
        <v>20</v>
      </c>
      <c r="P54" s="112">
        <v>20</v>
      </c>
      <c r="Q54" s="112">
        <v>20</v>
      </c>
      <c r="R54" s="112">
        <v>20</v>
      </c>
      <c r="S54" s="112">
        <v>20</v>
      </c>
      <c r="T54" s="111">
        <v>20</v>
      </c>
      <c r="U54" s="111">
        <v>20</v>
      </c>
      <c r="V54" s="111">
        <v>20</v>
      </c>
      <c r="W54" s="111">
        <v>20</v>
      </c>
      <c r="X54" s="111">
        <v>20</v>
      </c>
      <c r="Y54" s="111">
        <v>20</v>
      </c>
      <c r="Z54" s="112">
        <v>20</v>
      </c>
      <c r="AA54" s="112">
        <v>20</v>
      </c>
      <c r="AB54" s="112">
        <v>20</v>
      </c>
      <c r="AC54" s="112">
        <v>20</v>
      </c>
      <c r="AD54" s="112">
        <v>20</v>
      </c>
      <c r="AE54" s="112">
        <v>20</v>
      </c>
      <c r="AF54" s="111">
        <v>20</v>
      </c>
      <c r="AG54" s="111">
        <v>20</v>
      </c>
      <c r="AH54" s="111">
        <v>20</v>
      </c>
      <c r="AI54" s="111">
        <v>20</v>
      </c>
      <c r="AJ54" s="111">
        <v>20</v>
      </c>
      <c r="AK54" s="111">
        <v>20</v>
      </c>
      <c r="AL54" s="112">
        <v>20</v>
      </c>
      <c r="AM54" s="112">
        <v>20</v>
      </c>
      <c r="AN54" s="112">
        <v>20</v>
      </c>
      <c r="AO54" s="112">
        <v>20</v>
      </c>
      <c r="AP54" s="112">
        <v>20</v>
      </c>
      <c r="AQ54" s="112">
        <v>20</v>
      </c>
      <c r="AR54" s="111">
        <v>19</v>
      </c>
      <c r="AS54" s="111">
        <v>19</v>
      </c>
      <c r="AT54" s="111">
        <v>19</v>
      </c>
      <c r="AU54" s="111">
        <v>19</v>
      </c>
      <c r="AV54" s="111">
        <v>19</v>
      </c>
      <c r="AW54" s="111">
        <v>19</v>
      </c>
      <c r="AX54" s="112">
        <v>19</v>
      </c>
      <c r="AY54" s="112">
        <v>19</v>
      </c>
      <c r="AZ54" s="112">
        <v>19</v>
      </c>
      <c r="BA54" s="112">
        <v>19</v>
      </c>
      <c r="BB54" s="112">
        <v>19</v>
      </c>
      <c r="BC54" s="112">
        <v>19</v>
      </c>
      <c r="BD54" s="111">
        <v>19</v>
      </c>
      <c r="BE54" s="111">
        <v>19</v>
      </c>
      <c r="BF54" s="111">
        <v>19</v>
      </c>
      <c r="BG54" s="111">
        <v>19</v>
      </c>
      <c r="BH54" s="111">
        <v>19</v>
      </c>
      <c r="BI54" s="111">
        <v>19</v>
      </c>
      <c r="BJ54" s="112">
        <v>19</v>
      </c>
      <c r="BK54" s="112">
        <v>19</v>
      </c>
      <c r="BL54" s="112">
        <v>19</v>
      </c>
      <c r="BM54" s="112">
        <v>19</v>
      </c>
      <c r="BN54" s="112">
        <v>19</v>
      </c>
      <c r="BO54" s="112">
        <v>19</v>
      </c>
      <c r="BP54" s="111">
        <v>19</v>
      </c>
      <c r="BQ54" s="111">
        <v>19</v>
      </c>
      <c r="BR54" s="111">
        <v>19</v>
      </c>
      <c r="BS54" s="111">
        <v>19</v>
      </c>
      <c r="BT54" s="111">
        <v>19</v>
      </c>
      <c r="BU54" s="111">
        <v>19</v>
      </c>
    </row>
    <row r="55" spans="1:73" x14ac:dyDescent="0.25">
      <c r="A55" s="113">
        <v>333</v>
      </c>
      <c r="B55" s="112">
        <v>20</v>
      </c>
      <c r="C55" s="112">
        <v>20</v>
      </c>
      <c r="D55" s="112">
        <v>20</v>
      </c>
      <c r="E55" s="112">
        <v>20</v>
      </c>
      <c r="F55" s="112">
        <v>20</v>
      </c>
      <c r="G55" s="112">
        <v>20</v>
      </c>
      <c r="H55" s="111">
        <v>20</v>
      </c>
      <c r="I55" s="111">
        <v>20</v>
      </c>
      <c r="J55" s="111">
        <v>20</v>
      </c>
      <c r="K55" s="111">
        <v>20</v>
      </c>
      <c r="L55" s="111">
        <v>20</v>
      </c>
      <c r="M55" s="111">
        <v>20</v>
      </c>
      <c r="N55" s="112">
        <v>20</v>
      </c>
      <c r="O55" s="112">
        <v>20</v>
      </c>
      <c r="P55" s="112">
        <v>20</v>
      </c>
      <c r="Q55" s="112">
        <v>20</v>
      </c>
      <c r="R55" s="112">
        <v>20</v>
      </c>
      <c r="S55" s="112">
        <v>20</v>
      </c>
      <c r="T55" s="111">
        <v>20</v>
      </c>
      <c r="U55" s="111">
        <v>20</v>
      </c>
      <c r="V55" s="111">
        <v>20</v>
      </c>
      <c r="W55" s="111">
        <v>20</v>
      </c>
      <c r="X55" s="111">
        <v>20</v>
      </c>
      <c r="Y55" s="111">
        <v>20</v>
      </c>
      <c r="Z55" s="112">
        <v>20</v>
      </c>
      <c r="AA55" s="112">
        <v>20</v>
      </c>
      <c r="AB55" s="112">
        <v>20</v>
      </c>
      <c r="AC55" s="112">
        <v>20</v>
      </c>
      <c r="AD55" s="112">
        <v>20</v>
      </c>
      <c r="AE55" s="112">
        <v>20</v>
      </c>
      <c r="AF55" s="111">
        <v>20</v>
      </c>
      <c r="AG55" s="111">
        <v>20</v>
      </c>
      <c r="AH55" s="111">
        <v>20</v>
      </c>
      <c r="AI55" s="111">
        <v>20</v>
      </c>
      <c r="AJ55" s="111">
        <v>20</v>
      </c>
      <c r="AK55" s="111">
        <v>20</v>
      </c>
      <c r="AL55" s="112">
        <v>20</v>
      </c>
      <c r="AM55" s="112">
        <v>20</v>
      </c>
      <c r="AN55" s="112">
        <v>20</v>
      </c>
      <c r="AO55" s="112">
        <v>20</v>
      </c>
      <c r="AP55" s="112">
        <v>20</v>
      </c>
      <c r="AQ55" s="112">
        <v>20</v>
      </c>
      <c r="AR55" s="111">
        <v>19</v>
      </c>
      <c r="AS55" s="111">
        <v>19</v>
      </c>
      <c r="AT55" s="111">
        <v>19</v>
      </c>
      <c r="AU55" s="111">
        <v>19</v>
      </c>
      <c r="AV55" s="111">
        <v>19</v>
      </c>
      <c r="AW55" s="111">
        <v>19</v>
      </c>
      <c r="AX55" s="112">
        <v>19</v>
      </c>
      <c r="AY55" s="112">
        <v>19</v>
      </c>
      <c r="AZ55" s="112">
        <v>19</v>
      </c>
      <c r="BA55" s="112">
        <v>19</v>
      </c>
      <c r="BB55" s="112">
        <v>19</v>
      </c>
      <c r="BC55" s="112">
        <v>19</v>
      </c>
      <c r="BD55" s="111">
        <v>19</v>
      </c>
      <c r="BE55" s="111">
        <v>19</v>
      </c>
      <c r="BF55" s="111">
        <v>19</v>
      </c>
      <c r="BG55" s="111">
        <v>19</v>
      </c>
      <c r="BH55" s="111">
        <v>19</v>
      </c>
      <c r="BI55" s="111">
        <v>19</v>
      </c>
      <c r="BJ55" s="112">
        <v>19</v>
      </c>
      <c r="BK55" s="112">
        <v>19</v>
      </c>
      <c r="BL55" s="112">
        <v>19</v>
      </c>
      <c r="BM55" s="112">
        <v>19</v>
      </c>
      <c r="BN55" s="112">
        <v>19</v>
      </c>
      <c r="BO55" s="112">
        <v>19</v>
      </c>
      <c r="BP55" s="111">
        <v>19</v>
      </c>
      <c r="BQ55" s="111">
        <v>19</v>
      </c>
      <c r="BR55" s="111">
        <v>19</v>
      </c>
      <c r="BS55" s="111">
        <v>19</v>
      </c>
      <c r="BT55" s="111">
        <v>19</v>
      </c>
      <c r="BU55" s="111">
        <v>19</v>
      </c>
    </row>
    <row r="56" spans="1:73" x14ac:dyDescent="0.25">
      <c r="A56" s="113">
        <v>334</v>
      </c>
      <c r="B56" s="112">
        <v>20</v>
      </c>
      <c r="C56" s="112">
        <v>20</v>
      </c>
      <c r="D56" s="112">
        <v>20</v>
      </c>
      <c r="E56" s="112">
        <v>20</v>
      </c>
      <c r="F56" s="112">
        <v>20</v>
      </c>
      <c r="G56" s="112">
        <v>20</v>
      </c>
      <c r="H56" s="111">
        <v>20</v>
      </c>
      <c r="I56" s="111">
        <v>20</v>
      </c>
      <c r="J56" s="111">
        <v>20</v>
      </c>
      <c r="K56" s="111">
        <v>20</v>
      </c>
      <c r="L56" s="111">
        <v>20</v>
      </c>
      <c r="M56" s="111">
        <v>20</v>
      </c>
      <c r="N56" s="112">
        <v>20</v>
      </c>
      <c r="O56" s="112">
        <v>20</v>
      </c>
      <c r="P56" s="112">
        <v>20</v>
      </c>
      <c r="Q56" s="112">
        <v>20</v>
      </c>
      <c r="R56" s="112">
        <v>20</v>
      </c>
      <c r="S56" s="112">
        <v>20</v>
      </c>
      <c r="T56" s="111">
        <v>20</v>
      </c>
      <c r="U56" s="111">
        <v>20</v>
      </c>
      <c r="V56" s="111">
        <v>20</v>
      </c>
      <c r="W56" s="111">
        <v>20</v>
      </c>
      <c r="X56" s="111">
        <v>20</v>
      </c>
      <c r="Y56" s="111">
        <v>20</v>
      </c>
      <c r="Z56" s="112">
        <v>20</v>
      </c>
      <c r="AA56" s="112">
        <v>20</v>
      </c>
      <c r="AB56" s="112">
        <v>20</v>
      </c>
      <c r="AC56" s="112">
        <v>20</v>
      </c>
      <c r="AD56" s="112">
        <v>20</v>
      </c>
      <c r="AE56" s="112">
        <v>20</v>
      </c>
      <c r="AF56" s="111">
        <v>20</v>
      </c>
      <c r="AG56" s="111">
        <v>20</v>
      </c>
      <c r="AH56" s="111">
        <v>20</v>
      </c>
      <c r="AI56" s="111">
        <v>20</v>
      </c>
      <c r="AJ56" s="111">
        <v>20</v>
      </c>
      <c r="AK56" s="111">
        <v>20</v>
      </c>
      <c r="AL56" s="112">
        <v>20</v>
      </c>
      <c r="AM56" s="112">
        <v>20</v>
      </c>
      <c r="AN56" s="112">
        <v>20</v>
      </c>
      <c r="AO56" s="112">
        <v>20</v>
      </c>
      <c r="AP56" s="112">
        <v>20</v>
      </c>
      <c r="AQ56" s="112">
        <v>20</v>
      </c>
      <c r="AR56" s="111">
        <v>19</v>
      </c>
      <c r="AS56" s="111">
        <v>19</v>
      </c>
      <c r="AT56" s="111">
        <v>19</v>
      </c>
      <c r="AU56" s="111">
        <v>19</v>
      </c>
      <c r="AV56" s="111">
        <v>19</v>
      </c>
      <c r="AW56" s="111">
        <v>19</v>
      </c>
      <c r="AX56" s="112">
        <v>19</v>
      </c>
      <c r="AY56" s="112">
        <v>19</v>
      </c>
      <c r="AZ56" s="112">
        <v>19</v>
      </c>
      <c r="BA56" s="112">
        <v>19</v>
      </c>
      <c r="BB56" s="112">
        <v>19</v>
      </c>
      <c r="BC56" s="112">
        <v>19</v>
      </c>
      <c r="BD56" s="111">
        <v>19</v>
      </c>
      <c r="BE56" s="111">
        <v>19</v>
      </c>
      <c r="BF56" s="111">
        <v>19</v>
      </c>
      <c r="BG56" s="111">
        <v>19</v>
      </c>
      <c r="BH56" s="111">
        <v>19</v>
      </c>
      <c r="BI56" s="111">
        <v>19</v>
      </c>
      <c r="BJ56" s="112">
        <v>19</v>
      </c>
      <c r="BK56" s="112">
        <v>19</v>
      </c>
      <c r="BL56" s="112">
        <v>19</v>
      </c>
      <c r="BM56" s="112">
        <v>19</v>
      </c>
      <c r="BN56" s="112">
        <v>19</v>
      </c>
      <c r="BO56" s="112">
        <v>19</v>
      </c>
      <c r="BP56" s="111">
        <v>19</v>
      </c>
      <c r="BQ56" s="111">
        <v>19</v>
      </c>
      <c r="BR56" s="111">
        <v>19</v>
      </c>
      <c r="BS56" s="111">
        <v>19</v>
      </c>
      <c r="BT56" s="111">
        <v>19</v>
      </c>
      <c r="BU56" s="111">
        <v>19</v>
      </c>
    </row>
    <row r="57" spans="1:73" x14ac:dyDescent="0.25">
      <c r="A57" s="113">
        <v>335</v>
      </c>
      <c r="B57" s="112">
        <v>20</v>
      </c>
      <c r="C57" s="112">
        <v>20</v>
      </c>
      <c r="D57" s="112">
        <v>20</v>
      </c>
      <c r="E57" s="112">
        <v>20</v>
      </c>
      <c r="F57" s="112">
        <v>20</v>
      </c>
      <c r="G57" s="112">
        <v>20</v>
      </c>
      <c r="H57" s="111">
        <v>20</v>
      </c>
      <c r="I57" s="111">
        <v>20</v>
      </c>
      <c r="J57" s="111">
        <v>20</v>
      </c>
      <c r="K57" s="111">
        <v>20</v>
      </c>
      <c r="L57" s="111">
        <v>20</v>
      </c>
      <c r="M57" s="111">
        <v>20</v>
      </c>
      <c r="N57" s="112">
        <v>20</v>
      </c>
      <c r="O57" s="112">
        <v>20</v>
      </c>
      <c r="P57" s="112">
        <v>20</v>
      </c>
      <c r="Q57" s="112">
        <v>20</v>
      </c>
      <c r="R57" s="112">
        <v>20</v>
      </c>
      <c r="S57" s="112">
        <v>20</v>
      </c>
      <c r="T57" s="111">
        <v>20</v>
      </c>
      <c r="U57" s="111">
        <v>20</v>
      </c>
      <c r="V57" s="111">
        <v>20</v>
      </c>
      <c r="W57" s="111">
        <v>20</v>
      </c>
      <c r="X57" s="111">
        <v>20</v>
      </c>
      <c r="Y57" s="111">
        <v>20</v>
      </c>
      <c r="Z57" s="112">
        <v>20</v>
      </c>
      <c r="AA57" s="112">
        <v>20</v>
      </c>
      <c r="AB57" s="112">
        <v>20</v>
      </c>
      <c r="AC57" s="112">
        <v>20</v>
      </c>
      <c r="AD57" s="112">
        <v>20</v>
      </c>
      <c r="AE57" s="112">
        <v>20</v>
      </c>
      <c r="AF57" s="111">
        <v>20</v>
      </c>
      <c r="AG57" s="111">
        <v>20</v>
      </c>
      <c r="AH57" s="111">
        <v>20</v>
      </c>
      <c r="AI57" s="111">
        <v>20</v>
      </c>
      <c r="AJ57" s="111">
        <v>20</v>
      </c>
      <c r="AK57" s="111">
        <v>20</v>
      </c>
      <c r="AL57" s="117">
        <v>20</v>
      </c>
      <c r="AM57" s="117">
        <v>20</v>
      </c>
      <c r="AN57" s="117">
        <v>20</v>
      </c>
      <c r="AO57" s="117">
        <v>20</v>
      </c>
      <c r="AP57" s="117">
        <v>20</v>
      </c>
      <c r="AQ57" s="117">
        <v>20</v>
      </c>
      <c r="AR57" s="111">
        <v>19</v>
      </c>
      <c r="AS57" s="111">
        <v>19</v>
      </c>
      <c r="AT57" s="111">
        <v>19</v>
      </c>
      <c r="AU57" s="111">
        <v>19</v>
      </c>
      <c r="AV57" s="111">
        <v>19</v>
      </c>
      <c r="AW57" s="111">
        <v>19</v>
      </c>
      <c r="AX57" s="112">
        <v>19</v>
      </c>
      <c r="AY57" s="112">
        <v>19</v>
      </c>
      <c r="AZ57" s="112">
        <v>19</v>
      </c>
      <c r="BA57" s="112">
        <v>19</v>
      </c>
      <c r="BB57" s="112">
        <v>19</v>
      </c>
      <c r="BC57" s="112">
        <v>19</v>
      </c>
      <c r="BD57" s="111">
        <v>19</v>
      </c>
      <c r="BE57" s="111">
        <v>19</v>
      </c>
      <c r="BF57" s="111">
        <v>19</v>
      </c>
      <c r="BG57" s="111">
        <v>19</v>
      </c>
      <c r="BH57" s="111">
        <v>19</v>
      </c>
      <c r="BI57" s="111">
        <v>19</v>
      </c>
      <c r="BJ57" s="112">
        <v>19</v>
      </c>
      <c r="BK57" s="112">
        <v>19</v>
      </c>
      <c r="BL57" s="112">
        <v>19</v>
      </c>
      <c r="BM57" s="112">
        <v>19</v>
      </c>
      <c r="BN57" s="112">
        <v>19</v>
      </c>
      <c r="BO57" s="112">
        <v>19</v>
      </c>
      <c r="BP57" s="111">
        <v>19</v>
      </c>
      <c r="BQ57" s="111">
        <v>19</v>
      </c>
      <c r="BR57" s="111">
        <v>19</v>
      </c>
      <c r="BS57" s="111">
        <v>19</v>
      </c>
      <c r="BT57" s="111">
        <v>19</v>
      </c>
      <c r="BU57" s="111">
        <v>19</v>
      </c>
    </row>
    <row r="58" spans="1:73" x14ac:dyDescent="0.25">
      <c r="A58" s="113">
        <v>336</v>
      </c>
      <c r="B58" s="112">
        <v>20</v>
      </c>
      <c r="C58" s="112">
        <v>20</v>
      </c>
      <c r="D58" s="112">
        <v>20</v>
      </c>
      <c r="E58" s="112">
        <v>20</v>
      </c>
      <c r="F58" s="112">
        <v>20</v>
      </c>
      <c r="G58" s="112">
        <v>20</v>
      </c>
      <c r="H58" s="111">
        <v>20</v>
      </c>
      <c r="I58" s="111">
        <v>20</v>
      </c>
      <c r="J58" s="111">
        <v>20</v>
      </c>
      <c r="K58" s="111">
        <v>20</v>
      </c>
      <c r="L58" s="111">
        <v>20</v>
      </c>
      <c r="M58" s="111">
        <v>20</v>
      </c>
      <c r="N58" s="112">
        <v>20</v>
      </c>
      <c r="O58" s="112">
        <v>20</v>
      </c>
      <c r="P58" s="112">
        <v>20</v>
      </c>
      <c r="Q58" s="112">
        <v>20</v>
      </c>
      <c r="R58" s="112">
        <v>20</v>
      </c>
      <c r="S58" s="112">
        <v>20</v>
      </c>
      <c r="T58" s="111">
        <v>20</v>
      </c>
      <c r="U58" s="111">
        <v>20</v>
      </c>
      <c r="V58" s="111">
        <v>20</v>
      </c>
      <c r="W58" s="111">
        <v>20</v>
      </c>
      <c r="X58" s="111">
        <v>20</v>
      </c>
      <c r="Y58" s="111">
        <v>20</v>
      </c>
      <c r="Z58" s="112">
        <v>20</v>
      </c>
      <c r="AA58" s="112">
        <v>20</v>
      </c>
      <c r="AB58" s="112">
        <v>20</v>
      </c>
      <c r="AC58" s="112">
        <v>20</v>
      </c>
      <c r="AD58" s="112">
        <v>20</v>
      </c>
      <c r="AE58" s="112">
        <v>20</v>
      </c>
      <c r="AF58" s="111">
        <v>20</v>
      </c>
      <c r="AG58" s="111">
        <v>20</v>
      </c>
      <c r="AH58" s="111">
        <v>20</v>
      </c>
      <c r="AI58" s="111">
        <v>20</v>
      </c>
      <c r="AJ58" s="111">
        <v>20</v>
      </c>
      <c r="AK58" s="111">
        <v>20</v>
      </c>
      <c r="AL58" s="112">
        <v>19</v>
      </c>
      <c r="AM58" s="112">
        <v>19</v>
      </c>
      <c r="AN58" s="112">
        <v>19</v>
      </c>
      <c r="AO58" s="112">
        <v>19</v>
      </c>
      <c r="AP58" s="112">
        <v>19</v>
      </c>
      <c r="AQ58" s="112">
        <v>19</v>
      </c>
      <c r="AR58" s="111">
        <v>19</v>
      </c>
      <c r="AS58" s="111">
        <v>19</v>
      </c>
      <c r="AT58" s="111">
        <v>19</v>
      </c>
      <c r="AU58" s="111">
        <v>19</v>
      </c>
      <c r="AV58" s="111">
        <v>19</v>
      </c>
      <c r="AW58" s="111">
        <v>19</v>
      </c>
      <c r="AX58" s="112">
        <v>19</v>
      </c>
      <c r="AY58" s="112">
        <v>19</v>
      </c>
      <c r="AZ58" s="112">
        <v>19</v>
      </c>
      <c r="BA58" s="112">
        <v>19</v>
      </c>
      <c r="BB58" s="112">
        <v>19</v>
      </c>
      <c r="BC58" s="112">
        <v>19</v>
      </c>
      <c r="BD58" s="111">
        <v>19</v>
      </c>
      <c r="BE58" s="111">
        <v>19</v>
      </c>
      <c r="BF58" s="111">
        <v>19</v>
      </c>
      <c r="BG58" s="111">
        <v>19</v>
      </c>
      <c r="BH58" s="111">
        <v>19</v>
      </c>
      <c r="BI58" s="111">
        <v>19</v>
      </c>
      <c r="BJ58" s="112">
        <v>19</v>
      </c>
      <c r="BK58" s="112">
        <v>19</v>
      </c>
      <c r="BL58" s="112">
        <v>19</v>
      </c>
      <c r="BM58" s="112">
        <v>19</v>
      </c>
      <c r="BN58" s="112">
        <v>19</v>
      </c>
      <c r="BO58" s="112">
        <v>19</v>
      </c>
      <c r="BP58" s="111">
        <v>18</v>
      </c>
      <c r="BQ58" s="111">
        <v>18</v>
      </c>
      <c r="BR58" s="111">
        <v>18</v>
      </c>
      <c r="BS58" s="111">
        <v>18</v>
      </c>
      <c r="BT58" s="111">
        <v>18</v>
      </c>
      <c r="BU58" s="111">
        <v>18</v>
      </c>
    </row>
    <row r="59" spans="1:73" x14ac:dyDescent="0.25">
      <c r="A59" s="113">
        <v>337</v>
      </c>
      <c r="B59" s="112">
        <v>20</v>
      </c>
      <c r="C59" s="112">
        <v>20</v>
      </c>
      <c r="D59" s="112">
        <v>20</v>
      </c>
      <c r="E59" s="112">
        <v>20</v>
      </c>
      <c r="F59" s="112">
        <v>20</v>
      </c>
      <c r="G59" s="112">
        <v>20</v>
      </c>
      <c r="H59" s="111">
        <v>20</v>
      </c>
      <c r="I59" s="111">
        <v>20</v>
      </c>
      <c r="J59" s="111">
        <v>20</v>
      </c>
      <c r="K59" s="111">
        <v>20</v>
      </c>
      <c r="L59" s="111">
        <v>20</v>
      </c>
      <c r="M59" s="111">
        <v>20</v>
      </c>
      <c r="N59" s="112">
        <v>20</v>
      </c>
      <c r="O59" s="112">
        <v>20</v>
      </c>
      <c r="P59" s="112">
        <v>20</v>
      </c>
      <c r="Q59" s="112">
        <v>20</v>
      </c>
      <c r="R59" s="112">
        <v>20</v>
      </c>
      <c r="S59" s="112">
        <v>20</v>
      </c>
      <c r="T59" s="111">
        <v>20</v>
      </c>
      <c r="U59" s="111">
        <v>20</v>
      </c>
      <c r="V59" s="111">
        <v>20</v>
      </c>
      <c r="W59" s="111">
        <v>20</v>
      </c>
      <c r="X59" s="111">
        <v>20</v>
      </c>
      <c r="Y59" s="111">
        <v>20</v>
      </c>
      <c r="Z59" s="112">
        <v>20</v>
      </c>
      <c r="AA59" s="112">
        <v>20</v>
      </c>
      <c r="AB59" s="112">
        <v>20</v>
      </c>
      <c r="AC59" s="112">
        <v>20</v>
      </c>
      <c r="AD59" s="112">
        <v>20</v>
      </c>
      <c r="AE59" s="112">
        <v>20</v>
      </c>
      <c r="AF59" s="111">
        <v>20</v>
      </c>
      <c r="AG59" s="111">
        <v>20</v>
      </c>
      <c r="AH59" s="111">
        <v>20</v>
      </c>
      <c r="AI59" s="111">
        <v>20</v>
      </c>
      <c r="AJ59" s="111">
        <v>20</v>
      </c>
      <c r="AK59" s="111">
        <v>20</v>
      </c>
      <c r="AL59" s="112">
        <v>19</v>
      </c>
      <c r="AM59" s="112">
        <v>19</v>
      </c>
      <c r="AN59" s="112">
        <v>19</v>
      </c>
      <c r="AO59" s="112">
        <v>19</v>
      </c>
      <c r="AP59" s="112">
        <v>19</v>
      </c>
      <c r="AQ59" s="112">
        <v>19</v>
      </c>
      <c r="AR59" s="111">
        <v>19</v>
      </c>
      <c r="AS59" s="111">
        <v>19</v>
      </c>
      <c r="AT59" s="111">
        <v>19</v>
      </c>
      <c r="AU59" s="111">
        <v>19</v>
      </c>
      <c r="AV59" s="111">
        <v>19</v>
      </c>
      <c r="AW59" s="111">
        <v>19</v>
      </c>
      <c r="AX59" s="112">
        <v>19</v>
      </c>
      <c r="AY59" s="112">
        <v>19</v>
      </c>
      <c r="AZ59" s="112">
        <v>19</v>
      </c>
      <c r="BA59" s="112">
        <v>19</v>
      </c>
      <c r="BB59" s="112">
        <v>19</v>
      </c>
      <c r="BC59" s="112">
        <v>19</v>
      </c>
      <c r="BD59" s="111">
        <v>19</v>
      </c>
      <c r="BE59" s="111">
        <v>19</v>
      </c>
      <c r="BF59" s="111">
        <v>19</v>
      </c>
      <c r="BG59" s="111">
        <v>19</v>
      </c>
      <c r="BH59" s="111">
        <v>19</v>
      </c>
      <c r="BI59" s="111">
        <v>19</v>
      </c>
      <c r="BJ59" s="112">
        <v>19</v>
      </c>
      <c r="BK59" s="112">
        <v>19</v>
      </c>
      <c r="BL59" s="112">
        <v>19</v>
      </c>
      <c r="BM59" s="112">
        <v>19</v>
      </c>
      <c r="BN59" s="112">
        <v>19</v>
      </c>
      <c r="BO59" s="112">
        <v>19</v>
      </c>
      <c r="BP59" s="111">
        <v>18</v>
      </c>
      <c r="BQ59" s="111">
        <v>18</v>
      </c>
      <c r="BR59" s="111">
        <v>18</v>
      </c>
      <c r="BS59" s="111">
        <v>18</v>
      </c>
      <c r="BT59" s="111">
        <v>18</v>
      </c>
      <c r="BU59" s="111">
        <v>18</v>
      </c>
    </row>
    <row r="60" spans="1:73" x14ac:dyDescent="0.25">
      <c r="A60" s="113">
        <v>338</v>
      </c>
      <c r="B60" s="112">
        <v>20</v>
      </c>
      <c r="C60" s="112">
        <v>20</v>
      </c>
      <c r="D60" s="112">
        <v>20</v>
      </c>
      <c r="E60" s="112">
        <v>20</v>
      </c>
      <c r="F60" s="112">
        <v>20</v>
      </c>
      <c r="G60" s="112">
        <v>20</v>
      </c>
      <c r="H60" s="111">
        <v>20</v>
      </c>
      <c r="I60" s="111">
        <v>20</v>
      </c>
      <c r="J60" s="111">
        <v>20</v>
      </c>
      <c r="K60" s="111">
        <v>20</v>
      </c>
      <c r="L60" s="111">
        <v>20</v>
      </c>
      <c r="M60" s="111">
        <v>20</v>
      </c>
      <c r="N60" s="112">
        <v>20</v>
      </c>
      <c r="O60" s="112">
        <v>20</v>
      </c>
      <c r="P60" s="112">
        <v>20</v>
      </c>
      <c r="Q60" s="112">
        <v>20</v>
      </c>
      <c r="R60" s="112">
        <v>20</v>
      </c>
      <c r="S60" s="112">
        <v>20</v>
      </c>
      <c r="T60" s="111">
        <v>20</v>
      </c>
      <c r="U60" s="111">
        <v>20</v>
      </c>
      <c r="V60" s="111">
        <v>20</v>
      </c>
      <c r="W60" s="111">
        <v>20</v>
      </c>
      <c r="X60" s="111">
        <v>20</v>
      </c>
      <c r="Y60" s="111">
        <v>20</v>
      </c>
      <c r="Z60" s="112">
        <v>20</v>
      </c>
      <c r="AA60" s="112">
        <v>20</v>
      </c>
      <c r="AB60" s="112">
        <v>20</v>
      </c>
      <c r="AC60" s="112">
        <v>20</v>
      </c>
      <c r="AD60" s="112">
        <v>20</v>
      </c>
      <c r="AE60" s="112">
        <v>20</v>
      </c>
      <c r="AF60" s="111">
        <v>20</v>
      </c>
      <c r="AG60" s="111">
        <v>20</v>
      </c>
      <c r="AH60" s="111">
        <v>20</v>
      </c>
      <c r="AI60" s="111">
        <v>20</v>
      </c>
      <c r="AJ60" s="111">
        <v>20</v>
      </c>
      <c r="AK60" s="111">
        <v>20</v>
      </c>
      <c r="AL60" s="112">
        <v>19</v>
      </c>
      <c r="AM60" s="112">
        <v>19</v>
      </c>
      <c r="AN60" s="112">
        <v>19</v>
      </c>
      <c r="AO60" s="112">
        <v>19</v>
      </c>
      <c r="AP60" s="112">
        <v>19</v>
      </c>
      <c r="AQ60" s="112">
        <v>19</v>
      </c>
      <c r="AR60" s="111">
        <v>19</v>
      </c>
      <c r="AS60" s="111">
        <v>19</v>
      </c>
      <c r="AT60" s="111">
        <v>19</v>
      </c>
      <c r="AU60" s="111">
        <v>19</v>
      </c>
      <c r="AV60" s="111">
        <v>19</v>
      </c>
      <c r="AW60" s="111">
        <v>19</v>
      </c>
      <c r="AX60" s="112">
        <v>19</v>
      </c>
      <c r="AY60" s="112">
        <v>19</v>
      </c>
      <c r="AZ60" s="112">
        <v>19</v>
      </c>
      <c r="BA60" s="112">
        <v>19</v>
      </c>
      <c r="BB60" s="112">
        <v>19</v>
      </c>
      <c r="BC60" s="112">
        <v>19</v>
      </c>
      <c r="BD60" s="111">
        <v>19</v>
      </c>
      <c r="BE60" s="111">
        <v>19</v>
      </c>
      <c r="BF60" s="111">
        <v>19</v>
      </c>
      <c r="BG60" s="111">
        <v>19</v>
      </c>
      <c r="BH60" s="111">
        <v>19</v>
      </c>
      <c r="BI60" s="111">
        <v>19</v>
      </c>
      <c r="BJ60" s="112">
        <v>18</v>
      </c>
      <c r="BK60" s="112">
        <v>18</v>
      </c>
      <c r="BL60" s="112">
        <v>18</v>
      </c>
      <c r="BM60" s="112">
        <v>18</v>
      </c>
      <c r="BN60" s="112">
        <v>18</v>
      </c>
      <c r="BO60" s="112">
        <v>18</v>
      </c>
      <c r="BP60" s="111">
        <v>18</v>
      </c>
      <c r="BQ60" s="111">
        <v>18</v>
      </c>
      <c r="BR60" s="111">
        <v>18</v>
      </c>
      <c r="BS60" s="111">
        <v>18</v>
      </c>
      <c r="BT60" s="111">
        <v>18</v>
      </c>
      <c r="BU60" s="111">
        <v>18</v>
      </c>
    </row>
    <row r="61" spans="1:73" x14ac:dyDescent="0.25">
      <c r="A61" s="113">
        <v>339</v>
      </c>
      <c r="B61" s="112">
        <v>20</v>
      </c>
      <c r="C61" s="112">
        <v>20</v>
      </c>
      <c r="D61" s="112">
        <v>20</v>
      </c>
      <c r="E61" s="112">
        <v>20</v>
      </c>
      <c r="F61" s="112">
        <v>20</v>
      </c>
      <c r="G61" s="112">
        <v>20</v>
      </c>
      <c r="H61" s="111">
        <v>20</v>
      </c>
      <c r="I61" s="111">
        <v>20</v>
      </c>
      <c r="J61" s="111">
        <v>20</v>
      </c>
      <c r="K61" s="111">
        <v>20</v>
      </c>
      <c r="L61" s="111">
        <v>20</v>
      </c>
      <c r="M61" s="111">
        <v>20</v>
      </c>
      <c r="N61" s="112">
        <v>20</v>
      </c>
      <c r="O61" s="112">
        <v>20</v>
      </c>
      <c r="P61" s="112">
        <v>20</v>
      </c>
      <c r="Q61" s="112">
        <v>20</v>
      </c>
      <c r="R61" s="112">
        <v>20</v>
      </c>
      <c r="S61" s="112">
        <v>20</v>
      </c>
      <c r="T61" s="111">
        <v>20</v>
      </c>
      <c r="U61" s="111">
        <v>20</v>
      </c>
      <c r="V61" s="111">
        <v>20</v>
      </c>
      <c r="W61" s="111">
        <v>20</v>
      </c>
      <c r="X61" s="111">
        <v>20</v>
      </c>
      <c r="Y61" s="111">
        <v>20</v>
      </c>
      <c r="Z61" s="112">
        <v>20</v>
      </c>
      <c r="AA61" s="112">
        <v>20</v>
      </c>
      <c r="AB61" s="112">
        <v>20</v>
      </c>
      <c r="AC61" s="112">
        <v>20</v>
      </c>
      <c r="AD61" s="112">
        <v>20</v>
      </c>
      <c r="AE61" s="112">
        <v>20</v>
      </c>
      <c r="AF61" s="111">
        <v>20</v>
      </c>
      <c r="AG61" s="111">
        <v>20</v>
      </c>
      <c r="AH61" s="111">
        <v>20</v>
      </c>
      <c r="AI61" s="111">
        <v>20</v>
      </c>
      <c r="AJ61" s="111">
        <v>20</v>
      </c>
      <c r="AK61" s="111">
        <v>20</v>
      </c>
      <c r="AL61" s="112">
        <v>19</v>
      </c>
      <c r="AM61" s="112">
        <v>19</v>
      </c>
      <c r="AN61" s="112">
        <v>19</v>
      </c>
      <c r="AO61" s="112">
        <v>19</v>
      </c>
      <c r="AP61" s="112">
        <v>19</v>
      </c>
      <c r="AQ61" s="112">
        <v>19</v>
      </c>
      <c r="AR61" s="111">
        <v>19</v>
      </c>
      <c r="AS61" s="111">
        <v>19</v>
      </c>
      <c r="AT61" s="111">
        <v>19</v>
      </c>
      <c r="AU61" s="111">
        <v>19</v>
      </c>
      <c r="AV61" s="111">
        <v>19</v>
      </c>
      <c r="AW61" s="111">
        <v>19</v>
      </c>
      <c r="AX61" s="112">
        <v>19</v>
      </c>
      <c r="AY61" s="112">
        <v>19</v>
      </c>
      <c r="AZ61" s="112">
        <v>19</v>
      </c>
      <c r="BA61" s="112">
        <v>19</v>
      </c>
      <c r="BB61" s="112">
        <v>19</v>
      </c>
      <c r="BC61" s="112">
        <v>19</v>
      </c>
      <c r="BD61" s="111">
        <v>19</v>
      </c>
      <c r="BE61" s="111">
        <v>19</v>
      </c>
      <c r="BF61" s="111">
        <v>19</v>
      </c>
      <c r="BG61" s="111">
        <v>19</v>
      </c>
      <c r="BH61" s="111">
        <v>19</v>
      </c>
      <c r="BI61" s="111">
        <v>19</v>
      </c>
      <c r="BJ61" s="112">
        <v>18</v>
      </c>
      <c r="BK61" s="112">
        <v>18</v>
      </c>
      <c r="BL61" s="112">
        <v>18</v>
      </c>
      <c r="BM61" s="112">
        <v>18</v>
      </c>
      <c r="BN61" s="112">
        <v>18</v>
      </c>
      <c r="BO61" s="112">
        <v>18</v>
      </c>
      <c r="BP61" s="111">
        <v>18</v>
      </c>
      <c r="BQ61" s="111">
        <v>18</v>
      </c>
      <c r="BR61" s="111">
        <v>18</v>
      </c>
      <c r="BS61" s="111">
        <v>18</v>
      </c>
      <c r="BT61" s="111">
        <v>18</v>
      </c>
      <c r="BU61" s="111">
        <v>18</v>
      </c>
    </row>
    <row r="62" spans="1:73" x14ac:dyDescent="0.25">
      <c r="A62" s="113">
        <v>340</v>
      </c>
      <c r="B62" s="112">
        <v>20</v>
      </c>
      <c r="C62" s="112">
        <v>20</v>
      </c>
      <c r="D62" s="112">
        <v>20</v>
      </c>
      <c r="E62" s="112">
        <v>20</v>
      </c>
      <c r="F62" s="112">
        <v>20</v>
      </c>
      <c r="G62" s="112">
        <v>20</v>
      </c>
      <c r="H62" s="111">
        <v>20</v>
      </c>
      <c r="I62" s="111">
        <v>20</v>
      </c>
      <c r="J62" s="111">
        <v>20</v>
      </c>
      <c r="K62" s="111">
        <v>20</v>
      </c>
      <c r="L62" s="111">
        <v>20</v>
      </c>
      <c r="M62" s="111">
        <v>20</v>
      </c>
      <c r="N62" s="112">
        <v>20</v>
      </c>
      <c r="O62" s="112">
        <v>20</v>
      </c>
      <c r="P62" s="112">
        <v>20</v>
      </c>
      <c r="Q62" s="112">
        <v>20</v>
      </c>
      <c r="R62" s="112">
        <v>20</v>
      </c>
      <c r="S62" s="112">
        <v>20</v>
      </c>
      <c r="T62" s="111">
        <v>20</v>
      </c>
      <c r="U62" s="111">
        <v>20</v>
      </c>
      <c r="V62" s="111">
        <v>20</v>
      </c>
      <c r="W62" s="111">
        <v>20</v>
      </c>
      <c r="X62" s="111">
        <v>20</v>
      </c>
      <c r="Y62" s="111">
        <v>20</v>
      </c>
      <c r="Z62" s="112">
        <v>20</v>
      </c>
      <c r="AA62" s="112">
        <v>20</v>
      </c>
      <c r="AB62" s="112">
        <v>20</v>
      </c>
      <c r="AC62" s="112">
        <v>20</v>
      </c>
      <c r="AD62" s="112">
        <v>20</v>
      </c>
      <c r="AE62" s="112">
        <v>20</v>
      </c>
      <c r="AF62" s="116">
        <v>20</v>
      </c>
      <c r="AG62" s="116">
        <v>20</v>
      </c>
      <c r="AH62" s="116">
        <v>20</v>
      </c>
      <c r="AI62" s="116">
        <v>20</v>
      </c>
      <c r="AJ62" s="116">
        <v>20</v>
      </c>
      <c r="AK62" s="116">
        <v>20</v>
      </c>
      <c r="AL62" s="112">
        <v>19</v>
      </c>
      <c r="AM62" s="112">
        <v>19</v>
      </c>
      <c r="AN62" s="112">
        <v>19</v>
      </c>
      <c r="AO62" s="112">
        <v>19</v>
      </c>
      <c r="AP62" s="112">
        <v>19</v>
      </c>
      <c r="AQ62" s="112">
        <v>19</v>
      </c>
      <c r="AR62" s="111">
        <v>19</v>
      </c>
      <c r="AS62" s="111">
        <v>19</v>
      </c>
      <c r="AT62" s="111">
        <v>19</v>
      </c>
      <c r="AU62" s="111">
        <v>19</v>
      </c>
      <c r="AV62" s="111">
        <v>19</v>
      </c>
      <c r="AW62" s="111">
        <v>19</v>
      </c>
      <c r="AX62" s="112">
        <v>19</v>
      </c>
      <c r="AY62" s="112">
        <v>19</v>
      </c>
      <c r="AZ62" s="112">
        <v>19</v>
      </c>
      <c r="BA62" s="112">
        <v>19</v>
      </c>
      <c r="BB62" s="112">
        <v>19</v>
      </c>
      <c r="BC62" s="112">
        <v>19</v>
      </c>
      <c r="BD62" s="111">
        <v>19</v>
      </c>
      <c r="BE62" s="111">
        <v>19</v>
      </c>
      <c r="BF62" s="111">
        <v>19</v>
      </c>
      <c r="BG62" s="111">
        <v>19</v>
      </c>
      <c r="BH62" s="111">
        <v>19</v>
      </c>
      <c r="BI62" s="111">
        <v>19</v>
      </c>
      <c r="BJ62" s="112">
        <v>18</v>
      </c>
      <c r="BK62" s="112">
        <v>18</v>
      </c>
      <c r="BL62" s="112">
        <v>18</v>
      </c>
      <c r="BM62" s="112">
        <v>18</v>
      </c>
      <c r="BN62" s="112">
        <v>18</v>
      </c>
      <c r="BO62" s="112">
        <v>18</v>
      </c>
      <c r="BP62" s="111">
        <v>18</v>
      </c>
      <c r="BQ62" s="111">
        <v>18</v>
      </c>
      <c r="BR62" s="111">
        <v>18</v>
      </c>
      <c r="BS62" s="111">
        <v>18</v>
      </c>
      <c r="BT62" s="111">
        <v>18</v>
      </c>
      <c r="BU62" s="111">
        <v>18</v>
      </c>
    </row>
    <row r="63" spans="1:73" x14ac:dyDescent="0.25">
      <c r="A63" s="113">
        <v>341</v>
      </c>
      <c r="B63" s="112">
        <v>20</v>
      </c>
      <c r="C63" s="112">
        <v>20</v>
      </c>
      <c r="D63" s="112">
        <v>20</v>
      </c>
      <c r="E63" s="112">
        <v>20</v>
      </c>
      <c r="F63" s="112">
        <v>20</v>
      </c>
      <c r="G63" s="112">
        <v>20</v>
      </c>
      <c r="H63" s="111">
        <v>20</v>
      </c>
      <c r="I63" s="111">
        <v>20</v>
      </c>
      <c r="J63" s="111">
        <v>20</v>
      </c>
      <c r="K63" s="111">
        <v>20</v>
      </c>
      <c r="L63" s="111">
        <v>20</v>
      </c>
      <c r="M63" s="111">
        <v>20</v>
      </c>
      <c r="N63" s="112">
        <v>20</v>
      </c>
      <c r="O63" s="112">
        <v>20</v>
      </c>
      <c r="P63" s="112">
        <v>20</v>
      </c>
      <c r="Q63" s="112">
        <v>20</v>
      </c>
      <c r="R63" s="112">
        <v>20</v>
      </c>
      <c r="S63" s="112">
        <v>20</v>
      </c>
      <c r="T63" s="111">
        <v>20</v>
      </c>
      <c r="U63" s="111">
        <v>20</v>
      </c>
      <c r="V63" s="111">
        <v>20</v>
      </c>
      <c r="W63" s="111">
        <v>20</v>
      </c>
      <c r="X63" s="111">
        <v>20</v>
      </c>
      <c r="Y63" s="111">
        <v>20</v>
      </c>
      <c r="Z63" s="112">
        <v>20</v>
      </c>
      <c r="AA63" s="112">
        <v>20</v>
      </c>
      <c r="AB63" s="112">
        <v>20</v>
      </c>
      <c r="AC63" s="112">
        <v>20</v>
      </c>
      <c r="AD63" s="112">
        <v>20</v>
      </c>
      <c r="AE63" s="112">
        <v>20</v>
      </c>
      <c r="AF63" s="111">
        <v>19</v>
      </c>
      <c r="AG63" s="111">
        <v>19</v>
      </c>
      <c r="AH63" s="111">
        <v>19</v>
      </c>
      <c r="AI63" s="111">
        <v>19</v>
      </c>
      <c r="AJ63" s="111">
        <v>19</v>
      </c>
      <c r="AK63" s="111">
        <v>19</v>
      </c>
      <c r="AL63" s="112">
        <v>19</v>
      </c>
      <c r="AM63" s="112">
        <v>19</v>
      </c>
      <c r="AN63" s="112">
        <v>19</v>
      </c>
      <c r="AO63" s="112">
        <v>19</v>
      </c>
      <c r="AP63" s="112">
        <v>19</v>
      </c>
      <c r="AQ63" s="112">
        <v>19</v>
      </c>
      <c r="AR63" s="111">
        <v>19</v>
      </c>
      <c r="AS63" s="111">
        <v>19</v>
      </c>
      <c r="AT63" s="111">
        <v>19</v>
      </c>
      <c r="AU63" s="111">
        <v>19</v>
      </c>
      <c r="AV63" s="111">
        <v>19</v>
      </c>
      <c r="AW63" s="111">
        <v>19</v>
      </c>
      <c r="AX63" s="112">
        <v>19</v>
      </c>
      <c r="AY63" s="112">
        <v>19</v>
      </c>
      <c r="AZ63" s="112">
        <v>19</v>
      </c>
      <c r="BA63" s="112">
        <v>19</v>
      </c>
      <c r="BB63" s="112">
        <v>19</v>
      </c>
      <c r="BC63" s="112">
        <v>19</v>
      </c>
      <c r="BD63" s="111">
        <v>18</v>
      </c>
      <c r="BE63" s="111">
        <v>18</v>
      </c>
      <c r="BF63" s="111">
        <v>18</v>
      </c>
      <c r="BG63" s="111">
        <v>18</v>
      </c>
      <c r="BH63" s="111">
        <v>18</v>
      </c>
      <c r="BI63" s="111">
        <v>18</v>
      </c>
      <c r="BJ63" s="112">
        <v>18</v>
      </c>
      <c r="BK63" s="112">
        <v>18</v>
      </c>
      <c r="BL63" s="112">
        <v>18</v>
      </c>
      <c r="BM63" s="112">
        <v>18</v>
      </c>
      <c r="BN63" s="112">
        <v>18</v>
      </c>
      <c r="BO63" s="112">
        <v>18</v>
      </c>
      <c r="BP63" s="111">
        <v>18</v>
      </c>
      <c r="BQ63" s="111">
        <v>18</v>
      </c>
      <c r="BR63" s="111">
        <v>18</v>
      </c>
      <c r="BS63" s="111">
        <v>18</v>
      </c>
      <c r="BT63" s="111">
        <v>18</v>
      </c>
      <c r="BU63" s="111">
        <v>18</v>
      </c>
    </row>
    <row r="64" spans="1:73" x14ac:dyDescent="0.25">
      <c r="A64" s="113">
        <v>342</v>
      </c>
      <c r="B64" s="112">
        <v>20</v>
      </c>
      <c r="C64" s="112">
        <v>20</v>
      </c>
      <c r="D64" s="112">
        <v>20</v>
      </c>
      <c r="E64" s="112">
        <v>20</v>
      </c>
      <c r="F64" s="112">
        <v>20</v>
      </c>
      <c r="G64" s="112">
        <v>20</v>
      </c>
      <c r="H64" s="111">
        <v>20</v>
      </c>
      <c r="I64" s="111">
        <v>20</v>
      </c>
      <c r="J64" s="111">
        <v>20</v>
      </c>
      <c r="K64" s="111">
        <v>20</v>
      </c>
      <c r="L64" s="111">
        <v>20</v>
      </c>
      <c r="M64" s="111">
        <v>20</v>
      </c>
      <c r="N64" s="112">
        <v>20</v>
      </c>
      <c r="O64" s="112">
        <v>20</v>
      </c>
      <c r="P64" s="112">
        <v>20</v>
      </c>
      <c r="Q64" s="112">
        <v>20</v>
      </c>
      <c r="R64" s="112">
        <v>20</v>
      </c>
      <c r="S64" s="112">
        <v>20</v>
      </c>
      <c r="T64" s="111">
        <v>20</v>
      </c>
      <c r="U64" s="111">
        <v>20</v>
      </c>
      <c r="V64" s="111">
        <v>20</v>
      </c>
      <c r="W64" s="111">
        <v>20</v>
      </c>
      <c r="X64" s="111">
        <v>20</v>
      </c>
      <c r="Y64" s="111">
        <v>20</v>
      </c>
      <c r="Z64" s="112">
        <v>20</v>
      </c>
      <c r="AA64" s="112">
        <v>20</v>
      </c>
      <c r="AB64" s="112">
        <v>20</v>
      </c>
      <c r="AC64" s="112">
        <v>20</v>
      </c>
      <c r="AD64" s="112">
        <v>20</v>
      </c>
      <c r="AE64" s="112">
        <v>20</v>
      </c>
      <c r="AF64" s="111">
        <v>19</v>
      </c>
      <c r="AG64" s="111">
        <v>19</v>
      </c>
      <c r="AH64" s="111">
        <v>19</v>
      </c>
      <c r="AI64" s="111">
        <v>19</v>
      </c>
      <c r="AJ64" s="111">
        <v>19</v>
      </c>
      <c r="AK64" s="111">
        <v>19</v>
      </c>
      <c r="AL64" s="112">
        <v>19</v>
      </c>
      <c r="AM64" s="112">
        <v>19</v>
      </c>
      <c r="AN64" s="112">
        <v>19</v>
      </c>
      <c r="AO64" s="112">
        <v>19</v>
      </c>
      <c r="AP64" s="112">
        <v>19</v>
      </c>
      <c r="AQ64" s="112">
        <v>19</v>
      </c>
      <c r="AR64" s="111">
        <v>19</v>
      </c>
      <c r="AS64" s="111">
        <v>19</v>
      </c>
      <c r="AT64" s="111">
        <v>19</v>
      </c>
      <c r="AU64" s="111">
        <v>19</v>
      </c>
      <c r="AV64" s="111">
        <v>19</v>
      </c>
      <c r="AW64" s="111">
        <v>19</v>
      </c>
      <c r="AX64" s="112">
        <v>19</v>
      </c>
      <c r="AY64" s="112">
        <v>19</v>
      </c>
      <c r="AZ64" s="112">
        <v>19</v>
      </c>
      <c r="BA64" s="112">
        <v>19</v>
      </c>
      <c r="BB64" s="112">
        <v>19</v>
      </c>
      <c r="BC64" s="112">
        <v>19</v>
      </c>
      <c r="BD64" s="111">
        <v>18</v>
      </c>
      <c r="BE64" s="111">
        <v>18</v>
      </c>
      <c r="BF64" s="111">
        <v>18</v>
      </c>
      <c r="BG64" s="111">
        <v>18</v>
      </c>
      <c r="BH64" s="111">
        <v>18</v>
      </c>
      <c r="BI64" s="111">
        <v>18</v>
      </c>
      <c r="BJ64" s="112">
        <v>18</v>
      </c>
      <c r="BK64" s="112">
        <v>18</v>
      </c>
      <c r="BL64" s="112">
        <v>18</v>
      </c>
      <c r="BM64" s="112">
        <v>18</v>
      </c>
      <c r="BN64" s="112">
        <v>18</v>
      </c>
      <c r="BO64" s="112">
        <v>18</v>
      </c>
      <c r="BP64" s="111">
        <v>18</v>
      </c>
      <c r="BQ64" s="111">
        <v>18</v>
      </c>
      <c r="BR64" s="111">
        <v>18</v>
      </c>
      <c r="BS64" s="111">
        <v>18</v>
      </c>
      <c r="BT64" s="111">
        <v>18</v>
      </c>
      <c r="BU64" s="111">
        <v>18</v>
      </c>
    </row>
    <row r="65" spans="1:73" x14ac:dyDescent="0.25">
      <c r="A65" s="113">
        <v>343</v>
      </c>
      <c r="B65" s="112">
        <v>20</v>
      </c>
      <c r="C65" s="112">
        <v>20</v>
      </c>
      <c r="D65" s="112">
        <v>20</v>
      </c>
      <c r="E65" s="112">
        <v>20</v>
      </c>
      <c r="F65" s="112">
        <v>20</v>
      </c>
      <c r="G65" s="112">
        <v>20</v>
      </c>
      <c r="H65" s="111">
        <v>20</v>
      </c>
      <c r="I65" s="111">
        <v>20</v>
      </c>
      <c r="J65" s="111">
        <v>20</v>
      </c>
      <c r="K65" s="111">
        <v>20</v>
      </c>
      <c r="L65" s="111">
        <v>20</v>
      </c>
      <c r="M65" s="111">
        <v>20</v>
      </c>
      <c r="N65" s="112">
        <v>20</v>
      </c>
      <c r="O65" s="112">
        <v>20</v>
      </c>
      <c r="P65" s="112">
        <v>20</v>
      </c>
      <c r="Q65" s="112">
        <v>20</v>
      </c>
      <c r="R65" s="112">
        <v>20</v>
      </c>
      <c r="S65" s="112">
        <v>20</v>
      </c>
      <c r="T65" s="111">
        <v>20</v>
      </c>
      <c r="U65" s="111">
        <v>20</v>
      </c>
      <c r="V65" s="111">
        <v>20</v>
      </c>
      <c r="W65" s="111">
        <v>20</v>
      </c>
      <c r="X65" s="111">
        <v>20</v>
      </c>
      <c r="Y65" s="111">
        <v>20</v>
      </c>
      <c r="Z65" s="112">
        <v>20</v>
      </c>
      <c r="AA65" s="112">
        <v>20</v>
      </c>
      <c r="AB65" s="112">
        <v>20</v>
      </c>
      <c r="AC65" s="112">
        <v>20</v>
      </c>
      <c r="AD65" s="112">
        <v>20</v>
      </c>
      <c r="AE65" s="112">
        <v>20</v>
      </c>
      <c r="AF65" s="111">
        <v>19</v>
      </c>
      <c r="AG65" s="111">
        <v>19</v>
      </c>
      <c r="AH65" s="111">
        <v>19</v>
      </c>
      <c r="AI65" s="111">
        <v>19</v>
      </c>
      <c r="AJ65" s="111">
        <v>19</v>
      </c>
      <c r="AK65" s="111">
        <v>19</v>
      </c>
      <c r="AL65" s="112">
        <v>19</v>
      </c>
      <c r="AM65" s="112">
        <v>19</v>
      </c>
      <c r="AN65" s="112">
        <v>19</v>
      </c>
      <c r="AO65" s="112">
        <v>19</v>
      </c>
      <c r="AP65" s="112">
        <v>19</v>
      </c>
      <c r="AQ65" s="112">
        <v>19</v>
      </c>
      <c r="AR65" s="111">
        <v>19</v>
      </c>
      <c r="AS65" s="111">
        <v>19</v>
      </c>
      <c r="AT65" s="111">
        <v>19</v>
      </c>
      <c r="AU65" s="111">
        <v>19</v>
      </c>
      <c r="AV65" s="111">
        <v>19</v>
      </c>
      <c r="AW65" s="111">
        <v>19</v>
      </c>
      <c r="AX65" s="112">
        <v>19</v>
      </c>
      <c r="AY65" s="112">
        <v>19</v>
      </c>
      <c r="AZ65" s="112">
        <v>19</v>
      </c>
      <c r="BA65" s="112">
        <v>19</v>
      </c>
      <c r="BB65" s="112">
        <v>19</v>
      </c>
      <c r="BC65" s="112">
        <v>19</v>
      </c>
      <c r="BD65" s="111">
        <v>18</v>
      </c>
      <c r="BE65" s="111">
        <v>18</v>
      </c>
      <c r="BF65" s="111">
        <v>18</v>
      </c>
      <c r="BG65" s="111">
        <v>18</v>
      </c>
      <c r="BH65" s="111">
        <v>18</v>
      </c>
      <c r="BI65" s="111">
        <v>18</v>
      </c>
      <c r="BJ65" s="112">
        <v>18</v>
      </c>
      <c r="BK65" s="112">
        <v>18</v>
      </c>
      <c r="BL65" s="112">
        <v>18</v>
      </c>
      <c r="BM65" s="112">
        <v>18</v>
      </c>
      <c r="BN65" s="112">
        <v>18</v>
      </c>
      <c r="BO65" s="112">
        <v>18</v>
      </c>
      <c r="BP65" s="111">
        <v>18</v>
      </c>
      <c r="BQ65" s="111">
        <v>18</v>
      </c>
      <c r="BR65" s="111">
        <v>18</v>
      </c>
      <c r="BS65" s="111">
        <v>18</v>
      </c>
      <c r="BT65" s="111">
        <v>18</v>
      </c>
      <c r="BU65" s="111">
        <v>18</v>
      </c>
    </row>
    <row r="66" spans="1:73" x14ac:dyDescent="0.25">
      <c r="A66" s="113">
        <v>344</v>
      </c>
      <c r="B66" s="112">
        <v>20</v>
      </c>
      <c r="C66" s="112">
        <v>20</v>
      </c>
      <c r="D66" s="112">
        <v>20</v>
      </c>
      <c r="E66" s="112">
        <v>20</v>
      </c>
      <c r="F66" s="112">
        <v>20</v>
      </c>
      <c r="G66" s="112">
        <v>20</v>
      </c>
      <c r="H66" s="111">
        <v>20</v>
      </c>
      <c r="I66" s="111">
        <v>20</v>
      </c>
      <c r="J66" s="111">
        <v>20</v>
      </c>
      <c r="K66" s="111">
        <v>20</v>
      </c>
      <c r="L66" s="111">
        <v>20</v>
      </c>
      <c r="M66" s="111">
        <v>20</v>
      </c>
      <c r="N66" s="112">
        <v>20</v>
      </c>
      <c r="O66" s="112">
        <v>20</v>
      </c>
      <c r="P66" s="112">
        <v>20</v>
      </c>
      <c r="Q66" s="112">
        <v>20</v>
      </c>
      <c r="R66" s="112">
        <v>20</v>
      </c>
      <c r="S66" s="112">
        <v>20</v>
      </c>
      <c r="T66" s="111">
        <v>20</v>
      </c>
      <c r="U66" s="111">
        <v>20</v>
      </c>
      <c r="V66" s="111">
        <v>20</v>
      </c>
      <c r="W66" s="111">
        <v>20</v>
      </c>
      <c r="X66" s="111">
        <v>20</v>
      </c>
      <c r="Y66" s="111">
        <v>20</v>
      </c>
      <c r="Z66" s="112">
        <v>20</v>
      </c>
      <c r="AA66" s="112">
        <v>20</v>
      </c>
      <c r="AB66" s="112">
        <v>20</v>
      </c>
      <c r="AC66" s="112">
        <v>20</v>
      </c>
      <c r="AD66" s="112">
        <v>20</v>
      </c>
      <c r="AE66" s="112">
        <v>20</v>
      </c>
      <c r="AF66" s="111">
        <v>19</v>
      </c>
      <c r="AG66" s="111">
        <v>19</v>
      </c>
      <c r="AH66" s="111">
        <v>19</v>
      </c>
      <c r="AI66" s="111">
        <v>19</v>
      </c>
      <c r="AJ66" s="111">
        <v>19</v>
      </c>
      <c r="AK66" s="111">
        <v>19</v>
      </c>
      <c r="AL66" s="112">
        <v>19</v>
      </c>
      <c r="AM66" s="112">
        <v>19</v>
      </c>
      <c r="AN66" s="112">
        <v>19</v>
      </c>
      <c r="AO66" s="112">
        <v>19</v>
      </c>
      <c r="AP66" s="112">
        <v>19</v>
      </c>
      <c r="AQ66" s="112">
        <v>19</v>
      </c>
      <c r="AR66" s="111">
        <v>19</v>
      </c>
      <c r="AS66" s="111">
        <v>19</v>
      </c>
      <c r="AT66" s="111">
        <v>19</v>
      </c>
      <c r="AU66" s="111">
        <v>19</v>
      </c>
      <c r="AV66" s="111">
        <v>19</v>
      </c>
      <c r="AW66" s="111">
        <v>19</v>
      </c>
      <c r="AX66" s="112">
        <v>18</v>
      </c>
      <c r="AY66" s="112">
        <v>18</v>
      </c>
      <c r="AZ66" s="112">
        <v>18</v>
      </c>
      <c r="BA66" s="112">
        <v>18</v>
      </c>
      <c r="BB66" s="112">
        <v>18</v>
      </c>
      <c r="BC66" s="112">
        <v>18</v>
      </c>
      <c r="BD66" s="111">
        <v>18</v>
      </c>
      <c r="BE66" s="111">
        <v>18</v>
      </c>
      <c r="BF66" s="111">
        <v>18</v>
      </c>
      <c r="BG66" s="111">
        <v>18</v>
      </c>
      <c r="BH66" s="111">
        <v>18</v>
      </c>
      <c r="BI66" s="111">
        <v>18</v>
      </c>
      <c r="BJ66" s="112">
        <v>18</v>
      </c>
      <c r="BK66" s="112">
        <v>18</v>
      </c>
      <c r="BL66" s="112">
        <v>18</v>
      </c>
      <c r="BM66" s="112">
        <v>18</v>
      </c>
      <c r="BN66" s="112">
        <v>18</v>
      </c>
      <c r="BO66" s="112">
        <v>18</v>
      </c>
      <c r="BP66" s="111">
        <v>18</v>
      </c>
      <c r="BQ66" s="111">
        <v>18</v>
      </c>
      <c r="BR66" s="111">
        <v>18</v>
      </c>
      <c r="BS66" s="111">
        <v>18</v>
      </c>
      <c r="BT66" s="111">
        <v>18</v>
      </c>
      <c r="BU66" s="111">
        <v>18</v>
      </c>
    </row>
    <row r="67" spans="1:73" x14ac:dyDescent="0.25">
      <c r="A67" s="113">
        <v>345</v>
      </c>
      <c r="B67" s="112">
        <v>20</v>
      </c>
      <c r="C67" s="112">
        <v>20</v>
      </c>
      <c r="D67" s="112">
        <v>20</v>
      </c>
      <c r="E67" s="112">
        <v>20</v>
      </c>
      <c r="F67" s="112">
        <v>20</v>
      </c>
      <c r="G67" s="112">
        <v>20</v>
      </c>
      <c r="H67" s="111">
        <v>20</v>
      </c>
      <c r="I67" s="111">
        <v>20</v>
      </c>
      <c r="J67" s="111">
        <v>20</v>
      </c>
      <c r="K67" s="111">
        <v>20</v>
      </c>
      <c r="L67" s="111">
        <v>20</v>
      </c>
      <c r="M67" s="111">
        <v>20</v>
      </c>
      <c r="N67" s="112">
        <v>20</v>
      </c>
      <c r="O67" s="112">
        <v>20</v>
      </c>
      <c r="P67" s="112">
        <v>20</v>
      </c>
      <c r="Q67" s="112">
        <v>20</v>
      </c>
      <c r="R67" s="112">
        <v>20</v>
      </c>
      <c r="S67" s="112">
        <v>20</v>
      </c>
      <c r="T67" s="111">
        <v>20</v>
      </c>
      <c r="U67" s="111">
        <v>20</v>
      </c>
      <c r="V67" s="111">
        <v>20</v>
      </c>
      <c r="W67" s="111">
        <v>20</v>
      </c>
      <c r="X67" s="111">
        <v>20</v>
      </c>
      <c r="Y67" s="111">
        <v>20</v>
      </c>
      <c r="Z67" s="117">
        <v>20</v>
      </c>
      <c r="AA67" s="117">
        <v>20</v>
      </c>
      <c r="AB67" s="117">
        <v>20</v>
      </c>
      <c r="AC67" s="117">
        <v>20</v>
      </c>
      <c r="AD67" s="117">
        <v>20</v>
      </c>
      <c r="AE67" s="117">
        <v>20</v>
      </c>
      <c r="AF67" s="111">
        <v>19</v>
      </c>
      <c r="AG67" s="111">
        <v>19</v>
      </c>
      <c r="AH67" s="111">
        <v>19</v>
      </c>
      <c r="AI67" s="111">
        <v>19</v>
      </c>
      <c r="AJ67" s="111">
        <v>19</v>
      </c>
      <c r="AK67" s="111">
        <v>19</v>
      </c>
      <c r="AL67" s="112">
        <v>19</v>
      </c>
      <c r="AM67" s="112">
        <v>19</v>
      </c>
      <c r="AN67" s="112">
        <v>19</v>
      </c>
      <c r="AO67" s="112">
        <v>19</v>
      </c>
      <c r="AP67" s="112">
        <v>19</v>
      </c>
      <c r="AQ67" s="112">
        <v>19</v>
      </c>
      <c r="AR67" s="111">
        <v>19</v>
      </c>
      <c r="AS67" s="111">
        <v>19</v>
      </c>
      <c r="AT67" s="111">
        <v>19</v>
      </c>
      <c r="AU67" s="111">
        <v>19</v>
      </c>
      <c r="AV67" s="111">
        <v>19</v>
      </c>
      <c r="AW67" s="111">
        <v>19</v>
      </c>
      <c r="AX67" s="112">
        <v>18</v>
      </c>
      <c r="AY67" s="112">
        <v>18</v>
      </c>
      <c r="AZ67" s="112">
        <v>18</v>
      </c>
      <c r="BA67" s="112">
        <v>18</v>
      </c>
      <c r="BB67" s="112">
        <v>18</v>
      </c>
      <c r="BC67" s="112">
        <v>18</v>
      </c>
      <c r="BD67" s="111">
        <v>18</v>
      </c>
      <c r="BE67" s="111">
        <v>18</v>
      </c>
      <c r="BF67" s="111">
        <v>18</v>
      </c>
      <c r="BG67" s="111">
        <v>18</v>
      </c>
      <c r="BH67" s="111">
        <v>18</v>
      </c>
      <c r="BI67" s="111">
        <v>18</v>
      </c>
      <c r="BJ67" s="112">
        <v>18</v>
      </c>
      <c r="BK67" s="112">
        <v>18</v>
      </c>
      <c r="BL67" s="112">
        <v>18</v>
      </c>
      <c r="BM67" s="112">
        <v>18</v>
      </c>
      <c r="BN67" s="112">
        <v>18</v>
      </c>
      <c r="BO67" s="112">
        <v>18</v>
      </c>
      <c r="BP67" s="111">
        <v>18</v>
      </c>
      <c r="BQ67" s="111">
        <v>18</v>
      </c>
      <c r="BR67" s="111">
        <v>18</v>
      </c>
      <c r="BS67" s="111">
        <v>18</v>
      </c>
      <c r="BT67" s="111">
        <v>18</v>
      </c>
      <c r="BU67" s="111">
        <v>18</v>
      </c>
    </row>
    <row r="68" spans="1:73" x14ac:dyDescent="0.25">
      <c r="A68" s="113">
        <v>346</v>
      </c>
      <c r="B68" s="112">
        <v>20</v>
      </c>
      <c r="C68" s="112">
        <v>20</v>
      </c>
      <c r="D68" s="112">
        <v>20</v>
      </c>
      <c r="E68" s="112">
        <v>20</v>
      </c>
      <c r="F68" s="112">
        <v>20</v>
      </c>
      <c r="G68" s="112">
        <v>20</v>
      </c>
      <c r="H68" s="111">
        <v>20</v>
      </c>
      <c r="I68" s="111">
        <v>20</v>
      </c>
      <c r="J68" s="111">
        <v>20</v>
      </c>
      <c r="K68" s="111">
        <v>20</v>
      </c>
      <c r="L68" s="111">
        <v>20</v>
      </c>
      <c r="M68" s="111">
        <v>20</v>
      </c>
      <c r="N68" s="112">
        <v>20</v>
      </c>
      <c r="O68" s="112">
        <v>20</v>
      </c>
      <c r="P68" s="112">
        <v>20</v>
      </c>
      <c r="Q68" s="112">
        <v>20</v>
      </c>
      <c r="R68" s="112">
        <v>20</v>
      </c>
      <c r="S68" s="112">
        <v>20</v>
      </c>
      <c r="T68" s="111">
        <v>20</v>
      </c>
      <c r="U68" s="111">
        <v>20</v>
      </c>
      <c r="V68" s="111">
        <v>20</v>
      </c>
      <c r="W68" s="111">
        <v>20</v>
      </c>
      <c r="X68" s="111">
        <v>20</v>
      </c>
      <c r="Y68" s="111">
        <v>20</v>
      </c>
      <c r="Z68" s="112">
        <v>19</v>
      </c>
      <c r="AA68" s="112">
        <v>19</v>
      </c>
      <c r="AB68" s="112">
        <v>19</v>
      </c>
      <c r="AC68" s="112">
        <v>19</v>
      </c>
      <c r="AD68" s="112">
        <v>19</v>
      </c>
      <c r="AE68" s="112">
        <v>19</v>
      </c>
      <c r="AF68" s="111">
        <v>19</v>
      </c>
      <c r="AG68" s="111">
        <v>19</v>
      </c>
      <c r="AH68" s="111">
        <v>19</v>
      </c>
      <c r="AI68" s="111">
        <v>19</v>
      </c>
      <c r="AJ68" s="111">
        <v>19</v>
      </c>
      <c r="AK68" s="111">
        <v>19</v>
      </c>
      <c r="AL68" s="112">
        <v>19</v>
      </c>
      <c r="AM68" s="112">
        <v>19</v>
      </c>
      <c r="AN68" s="112">
        <v>19</v>
      </c>
      <c r="AO68" s="112">
        <v>19</v>
      </c>
      <c r="AP68" s="112">
        <v>19</v>
      </c>
      <c r="AQ68" s="112">
        <v>19</v>
      </c>
      <c r="AR68" s="111">
        <v>18</v>
      </c>
      <c r="AS68" s="111">
        <v>18</v>
      </c>
      <c r="AT68" s="111">
        <v>18</v>
      </c>
      <c r="AU68" s="111">
        <v>18</v>
      </c>
      <c r="AV68" s="111">
        <v>18</v>
      </c>
      <c r="AW68" s="111">
        <v>18</v>
      </c>
      <c r="AX68" s="112">
        <v>18</v>
      </c>
      <c r="AY68" s="112">
        <v>18</v>
      </c>
      <c r="AZ68" s="112">
        <v>18</v>
      </c>
      <c r="BA68" s="112">
        <v>18</v>
      </c>
      <c r="BB68" s="112">
        <v>18</v>
      </c>
      <c r="BC68" s="112">
        <v>18</v>
      </c>
      <c r="BD68" s="111">
        <v>18</v>
      </c>
      <c r="BE68" s="111">
        <v>18</v>
      </c>
      <c r="BF68" s="111">
        <v>18</v>
      </c>
      <c r="BG68" s="111">
        <v>18</v>
      </c>
      <c r="BH68" s="111">
        <v>18</v>
      </c>
      <c r="BI68" s="111">
        <v>18</v>
      </c>
      <c r="BJ68" s="112">
        <v>18</v>
      </c>
      <c r="BK68" s="112">
        <v>18</v>
      </c>
      <c r="BL68" s="112">
        <v>18</v>
      </c>
      <c r="BM68" s="112">
        <v>18</v>
      </c>
      <c r="BN68" s="112">
        <v>18</v>
      </c>
      <c r="BO68" s="112">
        <v>18</v>
      </c>
      <c r="BP68" s="111">
        <v>18</v>
      </c>
      <c r="BQ68" s="111">
        <v>18</v>
      </c>
      <c r="BR68" s="111">
        <v>18</v>
      </c>
      <c r="BS68" s="111">
        <v>18</v>
      </c>
      <c r="BT68" s="111">
        <v>18</v>
      </c>
      <c r="BU68" s="111">
        <v>18</v>
      </c>
    </row>
    <row r="69" spans="1:73" x14ac:dyDescent="0.25">
      <c r="A69" s="113">
        <v>347</v>
      </c>
      <c r="B69" s="112">
        <v>20</v>
      </c>
      <c r="C69" s="112">
        <v>20</v>
      </c>
      <c r="D69" s="112">
        <v>20</v>
      </c>
      <c r="E69" s="112">
        <v>20</v>
      </c>
      <c r="F69" s="112">
        <v>20</v>
      </c>
      <c r="G69" s="112">
        <v>20</v>
      </c>
      <c r="H69" s="111">
        <v>20</v>
      </c>
      <c r="I69" s="111">
        <v>20</v>
      </c>
      <c r="J69" s="111">
        <v>20</v>
      </c>
      <c r="K69" s="111">
        <v>20</v>
      </c>
      <c r="L69" s="111">
        <v>20</v>
      </c>
      <c r="M69" s="111">
        <v>20</v>
      </c>
      <c r="N69" s="112">
        <v>20</v>
      </c>
      <c r="O69" s="112">
        <v>20</v>
      </c>
      <c r="P69" s="112">
        <v>20</v>
      </c>
      <c r="Q69" s="112">
        <v>20</v>
      </c>
      <c r="R69" s="112">
        <v>20</v>
      </c>
      <c r="S69" s="112">
        <v>20</v>
      </c>
      <c r="T69" s="111">
        <v>20</v>
      </c>
      <c r="U69" s="111">
        <v>20</v>
      </c>
      <c r="V69" s="111">
        <v>20</v>
      </c>
      <c r="W69" s="111">
        <v>20</v>
      </c>
      <c r="X69" s="111">
        <v>20</v>
      </c>
      <c r="Y69" s="111">
        <v>20</v>
      </c>
      <c r="Z69" s="112">
        <v>19</v>
      </c>
      <c r="AA69" s="112">
        <v>19</v>
      </c>
      <c r="AB69" s="112">
        <v>19</v>
      </c>
      <c r="AC69" s="112">
        <v>19</v>
      </c>
      <c r="AD69" s="112">
        <v>19</v>
      </c>
      <c r="AE69" s="112">
        <v>19</v>
      </c>
      <c r="AF69" s="111">
        <v>19</v>
      </c>
      <c r="AG69" s="111">
        <v>19</v>
      </c>
      <c r="AH69" s="111">
        <v>19</v>
      </c>
      <c r="AI69" s="111">
        <v>19</v>
      </c>
      <c r="AJ69" s="111">
        <v>19</v>
      </c>
      <c r="AK69" s="111">
        <v>19</v>
      </c>
      <c r="AL69" s="112">
        <v>19</v>
      </c>
      <c r="AM69" s="112">
        <v>19</v>
      </c>
      <c r="AN69" s="112">
        <v>19</v>
      </c>
      <c r="AO69" s="112">
        <v>19</v>
      </c>
      <c r="AP69" s="112">
        <v>19</v>
      </c>
      <c r="AQ69" s="112">
        <v>19</v>
      </c>
      <c r="AR69" s="111">
        <v>18</v>
      </c>
      <c r="AS69" s="111">
        <v>18</v>
      </c>
      <c r="AT69" s="111">
        <v>18</v>
      </c>
      <c r="AU69" s="111">
        <v>18</v>
      </c>
      <c r="AV69" s="111">
        <v>18</v>
      </c>
      <c r="AW69" s="111">
        <v>18</v>
      </c>
      <c r="AX69" s="112">
        <v>18</v>
      </c>
      <c r="AY69" s="112">
        <v>18</v>
      </c>
      <c r="AZ69" s="112">
        <v>18</v>
      </c>
      <c r="BA69" s="112">
        <v>18</v>
      </c>
      <c r="BB69" s="112">
        <v>18</v>
      </c>
      <c r="BC69" s="112">
        <v>18</v>
      </c>
      <c r="BD69" s="111">
        <v>18</v>
      </c>
      <c r="BE69" s="111">
        <v>18</v>
      </c>
      <c r="BF69" s="111">
        <v>18</v>
      </c>
      <c r="BG69" s="111">
        <v>18</v>
      </c>
      <c r="BH69" s="111">
        <v>18</v>
      </c>
      <c r="BI69" s="111">
        <v>18</v>
      </c>
      <c r="BJ69" s="112">
        <v>18</v>
      </c>
      <c r="BK69" s="112">
        <v>18</v>
      </c>
      <c r="BL69" s="112">
        <v>18</v>
      </c>
      <c r="BM69" s="112">
        <v>18</v>
      </c>
      <c r="BN69" s="112">
        <v>18</v>
      </c>
      <c r="BO69" s="112">
        <v>18</v>
      </c>
      <c r="BP69" s="111">
        <v>18</v>
      </c>
      <c r="BQ69" s="111">
        <v>18</v>
      </c>
      <c r="BR69" s="111">
        <v>18</v>
      </c>
      <c r="BS69" s="111">
        <v>18</v>
      </c>
      <c r="BT69" s="111">
        <v>18</v>
      </c>
      <c r="BU69" s="111">
        <v>18</v>
      </c>
    </row>
    <row r="70" spans="1:73" x14ac:dyDescent="0.25">
      <c r="A70" s="113">
        <v>348</v>
      </c>
      <c r="B70" s="112">
        <v>20</v>
      </c>
      <c r="C70" s="112">
        <v>20</v>
      </c>
      <c r="D70" s="112">
        <v>20</v>
      </c>
      <c r="E70" s="112">
        <v>20</v>
      </c>
      <c r="F70" s="112">
        <v>20</v>
      </c>
      <c r="G70" s="112">
        <v>20</v>
      </c>
      <c r="H70" s="111">
        <v>20</v>
      </c>
      <c r="I70" s="111">
        <v>20</v>
      </c>
      <c r="J70" s="111">
        <v>20</v>
      </c>
      <c r="K70" s="111">
        <v>20</v>
      </c>
      <c r="L70" s="111">
        <v>20</v>
      </c>
      <c r="M70" s="111">
        <v>20</v>
      </c>
      <c r="N70" s="112">
        <v>20</v>
      </c>
      <c r="O70" s="112">
        <v>20</v>
      </c>
      <c r="P70" s="112">
        <v>20</v>
      </c>
      <c r="Q70" s="112">
        <v>20</v>
      </c>
      <c r="R70" s="112">
        <v>20</v>
      </c>
      <c r="S70" s="112">
        <v>20</v>
      </c>
      <c r="T70" s="111">
        <v>20</v>
      </c>
      <c r="U70" s="111">
        <v>20</v>
      </c>
      <c r="V70" s="111">
        <v>20</v>
      </c>
      <c r="W70" s="111">
        <v>20</v>
      </c>
      <c r="X70" s="111">
        <v>20</v>
      </c>
      <c r="Y70" s="111">
        <v>20</v>
      </c>
      <c r="Z70" s="112">
        <v>19</v>
      </c>
      <c r="AA70" s="112">
        <v>19</v>
      </c>
      <c r="AB70" s="112">
        <v>19</v>
      </c>
      <c r="AC70" s="112">
        <v>19</v>
      </c>
      <c r="AD70" s="112">
        <v>19</v>
      </c>
      <c r="AE70" s="112">
        <v>19</v>
      </c>
      <c r="AF70" s="111">
        <v>19</v>
      </c>
      <c r="AG70" s="111">
        <v>19</v>
      </c>
      <c r="AH70" s="111">
        <v>19</v>
      </c>
      <c r="AI70" s="111">
        <v>19</v>
      </c>
      <c r="AJ70" s="111">
        <v>19</v>
      </c>
      <c r="AK70" s="111">
        <v>19</v>
      </c>
      <c r="AL70" s="112">
        <v>19</v>
      </c>
      <c r="AM70" s="112">
        <v>19</v>
      </c>
      <c r="AN70" s="112">
        <v>19</v>
      </c>
      <c r="AO70" s="112">
        <v>19</v>
      </c>
      <c r="AP70" s="112">
        <v>19</v>
      </c>
      <c r="AQ70" s="112">
        <v>19</v>
      </c>
      <c r="AR70" s="111">
        <v>18</v>
      </c>
      <c r="AS70" s="111">
        <v>18</v>
      </c>
      <c r="AT70" s="111">
        <v>18</v>
      </c>
      <c r="AU70" s="111">
        <v>18</v>
      </c>
      <c r="AV70" s="111">
        <v>18</v>
      </c>
      <c r="AW70" s="111">
        <v>18</v>
      </c>
      <c r="AX70" s="112">
        <v>18</v>
      </c>
      <c r="AY70" s="112">
        <v>18</v>
      </c>
      <c r="AZ70" s="112">
        <v>18</v>
      </c>
      <c r="BA70" s="112">
        <v>18</v>
      </c>
      <c r="BB70" s="112">
        <v>18</v>
      </c>
      <c r="BC70" s="112">
        <v>18</v>
      </c>
      <c r="BD70" s="111">
        <v>18</v>
      </c>
      <c r="BE70" s="111">
        <v>18</v>
      </c>
      <c r="BF70" s="111">
        <v>18</v>
      </c>
      <c r="BG70" s="111">
        <v>18</v>
      </c>
      <c r="BH70" s="111">
        <v>18</v>
      </c>
      <c r="BI70" s="111">
        <v>18</v>
      </c>
      <c r="BJ70" s="112">
        <v>18</v>
      </c>
      <c r="BK70" s="112">
        <v>18</v>
      </c>
      <c r="BL70" s="112">
        <v>18</v>
      </c>
      <c r="BM70" s="112">
        <v>18</v>
      </c>
      <c r="BN70" s="112">
        <v>18</v>
      </c>
      <c r="BO70" s="112">
        <v>18</v>
      </c>
      <c r="BP70" s="111">
        <v>18</v>
      </c>
      <c r="BQ70" s="111">
        <v>18</v>
      </c>
      <c r="BR70" s="111">
        <v>18</v>
      </c>
      <c r="BS70" s="111">
        <v>18</v>
      </c>
      <c r="BT70" s="111">
        <v>18</v>
      </c>
      <c r="BU70" s="111">
        <v>18</v>
      </c>
    </row>
    <row r="71" spans="1:73" x14ac:dyDescent="0.25">
      <c r="A71" s="113">
        <v>349</v>
      </c>
      <c r="B71" s="112">
        <v>20</v>
      </c>
      <c r="C71" s="112">
        <v>20</v>
      </c>
      <c r="D71" s="112">
        <v>20</v>
      </c>
      <c r="E71" s="112">
        <v>20</v>
      </c>
      <c r="F71" s="112">
        <v>20</v>
      </c>
      <c r="G71" s="112">
        <v>20</v>
      </c>
      <c r="H71" s="111">
        <v>20</v>
      </c>
      <c r="I71" s="111">
        <v>20</v>
      </c>
      <c r="J71" s="111">
        <v>20</v>
      </c>
      <c r="K71" s="111">
        <v>20</v>
      </c>
      <c r="L71" s="111">
        <v>20</v>
      </c>
      <c r="M71" s="111">
        <v>20</v>
      </c>
      <c r="N71" s="112">
        <v>20</v>
      </c>
      <c r="O71" s="112">
        <v>20</v>
      </c>
      <c r="P71" s="112">
        <v>20</v>
      </c>
      <c r="Q71" s="112">
        <v>20</v>
      </c>
      <c r="R71" s="112">
        <v>20</v>
      </c>
      <c r="S71" s="112">
        <v>20</v>
      </c>
      <c r="T71" s="111">
        <v>20</v>
      </c>
      <c r="U71" s="111">
        <v>20</v>
      </c>
      <c r="V71" s="111">
        <v>20</v>
      </c>
      <c r="W71" s="111">
        <v>20</v>
      </c>
      <c r="X71" s="111">
        <v>20</v>
      </c>
      <c r="Y71" s="111">
        <v>20</v>
      </c>
      <c r="Z71" s="112">
        <v>19</v>
      </c>
      <c r="AA71" s="112">
        <v>19</v>
      </c>
      <c r="AB71" s="112">
        <v>19</v>
      </c>
      <c r="AC71" s="112">
        <v>19</v>
      </c>
      <c r="AD71" s="112">
        <v>19</v>
      </c>
      <c r="AE71" s="112">
        <v>19</v>
      </c>
      <c r="AF71" s="111">
        <v>19</v>
      </c>
      <c r="AG71" s="111">
        <v>19</v>
      </c>
      <c r="AH71" s="111">
        <v>19</v>
      </c>
      <c r="AI71" s="111">
        <v>19</v>
      </c>
      <c r="AJ71" s="111">
        <v>19</v>
      </c>
      <c r="AK71" s="111">
        <v>19</v>
      </c>
      <c r="AL71" s="112">
        <v>19</v>
      </c>
      <c r="AM71" s="112">
        <v>19</v>
      </c>
      <c r="AN71" s="112">
        <v>19</v>
      </c>
      <c r="AO71" s="112">
        <v>19</v>
      </c>
      <c r="AP71" s="112">
        <v>19</v>
      </c>
      <c r="AQ71" s="112">
        <v>19</v>
      </c>
      <c r="AR71" s="111">
        <v>18</v>
      </c>
      <c r="AS71" s="111">
        <v>18</v>
      </c>
      <c r="AT71" s="111">
        <v>18</v>
      </c>
      <c r="AU71" s="111">
        <v>18</v>
      </c>
      <c r="AV71" s="111">
        <v>18</v>
      </c>
      <c r="AW71" s="111">
        <v>18</v>
      </c>
      <c r="AX71" s="112">
        <v>18</v>
      </c>
      <c r="AY71" s="112">
        <v>18</v>
      </c>
      <c r="AZ71" s="112">
        <v>18</v>
      </c>
      <c r="BA71" s="112">
        <v>18</v>
      </c>
      <c r="BB71" s="112">
        <v>18</v>
      </c>
      <c r="BC71" s="112">
        <v>18</v>
      </c>
      <c r="BD71" s="111">
        <v>18</v>
      </c>
      <c r="BE71" s="111">
        <v>18</v>
      </c>
      <c r="BF71" s="111">
        <v>18</v>
      </c>
      <c r="BG71" s="111">
        <v>18</v>
      </c>
      <c r="BH71" s="111">
        <v>18</v>
      </c>
      <c r="BI71" s="111">
        <v>18</v>
      </c>
      <c r="BJ71" s="112">
        <v>18</v>
      </c>
      <c r="BK71" s="112">
        <v>18</v>
      </c>
      <c r="BL71" s="112">
        <v>18</v>
      </c>
      <c r="BM71" s="112">
        <v>18</v>
      </c>
      <c r="BN71" s="112">
        <v>18</v>
      </c>
      <c r="BO71" s="112">
        <v>18</v>
      </c>
      <c r="BP71" s="111">
        <v>18</v>
      </c>
      <c r="BQ71" s="111">
        <v>18</v>
      </c>
      <c r="BR71" s="111">
        <v>18</v>
      </c>
      <c r="BS71" s="111">
        <v>18</v>
      </c>
      <c r="BT71" s="111">
        <v>18</v>
      </c>
      <c r="BU71" s="111">
        <v>18</v>
      </c>
    </row>
    <row r="72" spans="1:73" x14ac:dyDescent="0.25">
      <c r="A72" s="113">
        <v>350</v>
      </c>
      <c r="B72" s="112">
        <v>20</v>
      </c>
      <c r="C72" s="112">
        <v>20</v>
      </c>
      <c r="D72" s="112">
        <v>20</v>
      </c>
      <c r="E72" s="112">
        <v>20</v>
      </c>
      <c r="F72" s="112">
        <v>20</v>
      </c>
      <c r="G72" s="112">
        <v>20</v>
      </c>
      <c r="H72" s="111">
        <v>20</v>
      </c>
      <c r="I72" s="111">
        <v>20</v>
      </c>
      <c r="J72" s="111">
        <v>20</v>
      </c>
      <c r="K72" s="111">
        <v>20</v>
      </c>
      <c r="L72" s="111">
        <v>20</v>
      </c>
      <c r="M72" s="111">
        <v>20</v>
      </c>
      <c r="N72" s="112">
        <v>20</v>
      </c>
      <c r="O72" s="112">
        <v>20</v>
      </c>
      <c r="P72" s="112">
        <v>20</v>
      </c>
      <c r="Q72" s="112">
        <v>20</v>
      </c>
      <c r="R72" s="112">
        <v>20</v>
      </c>
      <c r="S72" s="112">
        <v>20</v>
      </c>
      <c r="T72" s="116">
        <v>20</v>
      </c>
      <c r="U72" s="116">
        <v>20</v>
      </c>
      <c r="V72" s="116">
        <v>20</v>
      </c>
      <c r="W72" s="116">
        <v>20</v>
      </c>
      <c r="X72" s="116">
        <v>20</v>
      </c>
      <c r="Y72" s="116">
        <v>20</v>
      </c>
      <c r="Z72" s="112">
        <v>19</v>
      </c>
      <c r="AA72" s="112">
        <v>19</v>
      </c>
      <c r="AB72" s="112">
        <v>19</v>
      </c>
      <c r="AC72" s="112">
        <v>19</v>
      </c>
      <c r="AD72" s="112">
        <v>19</v>
      </c>
      <c r="AE72" s="112">
        <v>19</v>
      </c>
      <c r="AF72" s="111">
        <v>19</v>
      </c>
      <c r="AG72" s="111">
        <v>19</v>
      </c>
      <c r="AH72" s="111">
        <v>19</v>
      </c>
      <c r="AI72" s="111">
        <v>19</v>
      </c>
      <c r="AJ72" s="111">
        <v>19</v>
      </c>
      <c r="AK72" s="111">
        <v>19</v>
      </c>
      <c r="AL72" s="112">
        <v>19</v>
      </c>
      <c r="AM72" s="112">
        <v>19</v>
      </c>
      <c r="AN72" s="112">
        <v>19</v>
      </c>
      <c r="AO72" s="112">
        <v>19</v>
      </c>
      <c r="AP72" s="112">
        <v>19</v>
      </c>
      <c r="AQ72" s="112">
        <v>19</v>
      </c>
      <c r="AR72" s="111">
        <v>18</v>
      </c>
      <c r="AS72" s="111">
        <v>18</v>
      </c>
      <c r="AT72" s="111">
        <v>18</v>
      </c>
      <c r="AU72" s="111">
        <v>18</v>
      </c>
      <c r="AV72" s="111">
        <v>18</v>
      </c>
      <c r="AW72" s="111">
        <v>18</v>
      </c>
      <c r="AX72" s="112">
        <v>18</v>
      </c>
      <c r="AY72" s="112">
        <v>18</v>
      </c>
      <c r="AZ72" s="112">
        <v>18</v>
      </c>
      <c r="BA72" s="112">
        <v>18</v>
      </c>
      <c r="BB72" s="112">
        <v>18</v>
      </c>
      <c r="BC72" s="112">
        <v>18</v>
      </c>
      <c r="BD72" s="111">
        <v>18</v>
      </c>
      <c r="BE72" s="111">
        <v>18</v>
      </c>
      <c r="BF72" s="111">
        <v>18</v>
      </c>
      <c r="BG72" s="111">
        <v>18</v>
      </c>
      <c r="BH72" s="111">
        <v>18</v>
      </c>
      <c r="BI72" s="111">
        <v>18</v>
      </c>
      <c r="BJ72" s="112">
        <v>18</v>
      </c>
      <c r="BK72" s="112">
        <v>18</v>
      </c>
      <c r="BL72" s="112">
        <v>18</v>
      </c>
      <c r="BM72" s="112">
        <v>18</v>
      </c>
      <c r="BN72" s="112">
        <v>18</v>
      </c>
      <c r="BO72" s="112">
        <v>18</v>
      </c>
      <c r="BP72" s="111">
        <v>18</v>
      </c>
      <c r="BQ72" s="111">
        <v>18</v>
      </c>
      <c r="BR72" s="111">
        <v>18</v>
      </c>
      <c r="BS72" s="111">
        <v>18</v>
      </c>
      <c r="BT72" s="111">
        <v>18</v>
      </c>
      <c r="BU72" s="111">
        <v>18</v>
      </c>
    </row>
    <row r="73" spans="1:73" x14ac:dyDescent="0.25">
      <c r="A73" s="113">
        <v>351</v>
      </c>
      <c r="B73" s="112">
        <v>20</v>
      </c>
      <c r="C73" s="112">
        <v>20</v>
      </c>
      <c r="D73" s="112">
        <v>20</v>
      </c>
      <c r="E73" s="112">
        <v>20</v>
      </c>
      <c r="F73" s="112">
        <v>20</v>
      </c>
      <c r="G73" s="112">
        <v>20</v>
      </c>
      <c r="H73" s="111">
        <v>20</v>
      </c>
      <c r="I73" s="111">
        <v>20</v>
      </c>
      <c r="J73" s="111">
        <v>20</v>
      </c>
      <c r="K73" s="111">
        <v>20</v>
      </c>
      <c r="L73" s="111">
        <v>20</v>
      </c>
      <c r="M73" s="111">
        <v>20</v>
      </c>
      <c r="N73" s="112">
        <v>20</v>
      </c>
      <c r="O73" s="112">
        <v>20</v>
      </c>
      <c r="P73" s="112">
        <v>20</v>
      </c>
      <c r="Q73" s="112">
        <v>20</v>
      </c>
      <c r="R73" s="112">
        <v>20</v>
      </c>
      <c r="S73" s="112">
        <v>20</v>
      </c>
      <c r="T73" s="111">
        <v>19</v>
      </c>
      <c r="U73" s="111">
        <v>19</v>
      </c>
      <c r="V73" s="111">
        <v>19</v>
      </c>
      <c r="W73" s="111">
        <v>19</v>
      </c>
      <c r="X73" s="111">
        <v>19</v>
      </c>
      <c r="Y73" s="111">
        <v>19</v>
      </c>
      <c r="Z73" s="112">
        <v>19</v>
      </c>
      <c r="AA73" s="112">
        <v>19</v>
      </c>
      <c r="AB73" s="112">
        <v>19</v>
      </c>
      <c r="AC73" s="112">
        <v>19</v>
      </c>
      <c r="AD73" s="112">
        <v>19</v>
      </c>
      <c r="AE73" s="112">
        <v>19</v>
      </c>
      <c r="AF73" s="111">
        <v>19</v>
      </c>
      <c r="AG73" s="111">
        <v>19</v>
      </c>
      <c r="AH73" s="111">
        <v>19</v>
      </c>
      <c r="AI73" s="111">
        <v>19</v>
      </c>
      <c r="AJ73" s="111">
        <v>19</v>
      </c>
      <c r="AK73" s="111">
        <v>19</v>
      </c>
      <c r="AL73" s="112">
        <v>18</v>
      </c>
      <c r="AM73" s="112">
        <v>18</v>
      </c>
      <c r="AN73" s="112">
        <v>18</v>
      </c>
      <c r="AO73" s="112">
        <v>18</v>
      </c>
      <c r="AP73" s="112">
        <v>18</v>
      </c>
      <c r="AQ73" s="112">
        <v>18</v>
      </c>
      <c r="AR73" s="111">
        <v>18</v>
      </c>
      <c r="AS73" s="111">
        <v>18</v>
      </c>
      <c r="AT73" s="111">
        <v>18</v>
      </c>
      <c r="AU73" s="111">
        <v>18</v>
      </c>
      <c r="AV73" s="111">
        <v>18</v>
      </c>
      <c r="AW73" s="111">
        <v>18</v>
      </c>
      <c r="AX73" s="112">
        <v>18</v>
      </c>
      <c r="AY73" s="112">
        <v>18</v>
      </c>
      <c r="AZ73" s="112">
        <v>18</v>
      </c>
      <c r="BA73" s="112">
        <v>18</v>
      </c>
      <c r="BB73" s="112">
        <v>18</v>
      </c>
      <c r="BC73" s="112">
        <v>18</v>
      </c>
      <c r="BD73" s="111">
        <v>18</v>
      </c>
      <c r="BE73" s="111">
        <v>18</v>
      </c>
      <c r="BF73" s="111">
        <v>18</v>
      </c>
      <c r="BG73" s="111">
        <v>18</v>
      </c>
      <c r="BH73" s="111">
        <v>18</v>
      </c>
      <c r="BI73" s="111">
        <v>18</v>
      </c>
      <c r="BJ73" s="112">
        <v>18</v>
      </c>
      <c r="BK73" s="112">
        <v>18</v>
      </c>
      <c r="BL73" s="112">
        <v>18</v>
      </c>
      <c r="BM73" s="112">
        <v>18</v>
      </c>
      <c r="BN73" s="112">
        <v>18</v>
      </c>
      <c r="BO73" s="112">
        <v>18</v>
      </c>
      <c r="BP73" s="111">
        <v>17</v>
      </c>
      <c r="BQ73" s="111">
        <v>17</v>
      </c>
      <c r="BR73" s="111">
        <v>17</v>
      </c>
      <c r="BS73" s="111">
        <v>17</v>
      </c>
      <c r="BT73" s="111">
        <v>17</v>
      </c>
      <c r="BU73" s="111">
        <v>17</v>
      </c>
    </row>
    <row r="74" spans="1:73" x14ac:dyDescent="0.25">
      <c r="A74" s="113">
        <v>352</v>
      </c>
      <c r="B74" s="112">
        <v>20</v>
      </c>
      <c r="C74" s="112">
        <v>20</v>
      </c>
      <c r="D74" s="112">
        <v>20</v>
      </c>
      <c r="E74" s="112">
        <v>20</v>
      </c>
      <c r="F74" s="112">
        <v>20</v>
      </c>
      <c r="G74" s="112">
        <v>20</v>
      </c>
      <c r="H74" s="111">
        <v>20</v>
      </c>
      <c r="I74" s="111">
        <v>20</v>
      </c>
      <c r="J74" s="111">
        <v>20</v>
      </c>
      <c r="K74" s="111">
        <v>20</v>
      </c>
      <c r="L74" s="111">
        <v>20</v>
      </c>
      <c r="M74" s="111">
        <v>20</v>
      </c>
      <c r="N74" s="112">
        <v>20</v>
      </c>
      <c r="O74" s="112">
        <v>20</v>
      </c>
      <c r="P74" s="112">
        <v>20</v>
      </c>
      <c r="Q74" s="112">
        <v>20</v>
      </c>
      <c r="R74" s="112">
        <v>20</v>
      </c>
      <c r="S74" s="112">
        <v>20</v>
      </c>
      <c r="T74" s="111">
        <v>19</v>
      </c>
      <c r="U74" s="111">
        <v>19</v>
      </c>
      <c r="V74" s="111">
        <v>19</v>
      </c>
      <c r="W74" s="111">
        <v>19</v>
      </c>
      <c r="X74" s="111">
        <v>19</v>
      </c>
      <c r="Y74" s="111">
        <v>19</v>
      </c>
      <c r="Z74" s="112">
        <v>19</v>
      </c>
      <c r="AA74" s="112">
        <v>19</v>
      </c>
      <c r="AB74" s="112">
        <v>19</v>
      </c>
      <c r="AC74" s="112">
        <v>19</v>
      </c>
      <c r="AD74" s="112">
        <v>19</v>
      </c>
      <c r="AE74" s="112">
        <v>19</v>
      </c>
      <c r="AF74" s="111">
        <v>19</v>
      </c>
      <c r="AG74" s="111">
        <v>19</v>
      </c>
      <c r="AH74" s="111">
        <v>19</v>
      </c>
      <c r="AI74" s="111">
        <v>19</v>
      </c>
      <c r="AJ74" s="111">
        <v>19</v>
      </c>
      <c r="AK74" s="111">
        <v>19</v>
      </c>
      <c r="AL74" s="112">
        <v>18</v>
      </c>
      <c r="AM74" s="112">
        <v>18</v>
      </c>
      <c r="AN74" s="112">
        <v>18</v>
      </c>
      <c r="AO74" s="112">
        <v>18</v>
      </c>
      <c r="AP74" s="112">
        <v>18</v>
      </c>
      <c r="AQ74" s="112">
        <v>18</v>
      </c>
      <c r="AR74" s="111">
        <v>18</v>
      </c>
      <c r="AS74" s="111">
        <v>18</v>
      </c>
      <c r="AT74" s="111">
        <v>18</v>
      </c>
      <c r="AU74" s="111">
        <v>18</v>
      </c>
      <c r="AV74" s="111">
        <v>18</v>
      </c>
      <c r="AW74" s="111">
        <v>18</v>
      </c>
      <c r="AX74" s="112">
        <v>18</v>
      </c>
      <c r="AY74" s="112">
        <v>18</v>
      </c>
      <c r="AZ74" s="112">
        <v>18</v>
      </c>
      <c r="BA74" s="112">
        <v>18</v>
      </c>
      <c r="BB74" s="112">
        <v>18</v>
      </c>
      <c r="BC74" s="112">
        <v>18</v>
      </c>
      <c r="BD74" s="111">
        <v>18</v>
      </c>
      <c r="BE74" s="111">
        <v>18</v>
      </c>
      <c r="BF74" s="111">
        <v>18</v>
      </c>
      <c r="BG74" s="111">
        <v>18</v>
      </c>
      <c r="BH74" s="111">
        <v>18</v>
      </c>
      <c r="BI74" s="111">
        <v>18</v>
      </c>
      <c r="BJ74" s="112">
        <v>18</v>
      </c>
      <c r="BK74" s="112">
        <v>18</v>
      </c>
      <c r="BL74" s="112">
        <v>18</v>
      </c>
      <c r="BM74" s="112">
        <v>18</v>
      </c>
      <c r="BN74" s="112">
        <v>18</v>
      </c>
      <c r="BO74" s="112">
        <v>18</v>
      </c>
      <c r="BP74" s="111">
        <v>17</v>
      </c>
      <c r="BQ74" s="111">
        <v>17</v>
      </c>
      <c r="BR74" s="111">
        <v>17</v>
      </c>
      <c r="BS74" s="111">
        <v>17</v>
      </c>
      <c r="BT74" s="111">
        <v>17</v>
      </c>
      <c r="BU74" s="111">
        <v>17</v>
      </c>
    </row>
    <row r="75" spans="1:73" x14ac:dyDescent="0.25">
      <c r="A75" s="113">
        <v>353</v>
      </c>
      <c r="B75" s="112">
        <v>20</v>
      </c>
      <c r="C75" s="112">
        <v>20</v>
      </c>
      <c r="D75" s="112">
        <v>20</v>
      </c>
      <c r="E75" s="112">
        <v>20</v>
      </c>
      <c r="F75" s="112">
        <v>20</v>
      </c>
      <c r="G75" s="112">
        <v>20</v>
      </c>
      <c r="H75" s="111">
        <v>20</v>
      </c>
      <c r="I75" s="111">
        <v>20</v>
      </c>
      <c r="J75" s="111">
        <v>20</v>
      </c>
      <c r="K75" s="111">
        <v>20</v>
      </c>
      <c r="L75" s="111">
        <v>20</v>
      </c>
      <c r="M75" s="111">
        <v>20</v>
      </c>
      <c r="N75" s="112">
        <v>20</v>
      </c>
      <c r="O75" s="112">
        <v>20</v>
      </c>
      <c r="P75" s="112">
        <v>20</v>
      </c>
      <c r="Q75" s="112">
        <v>20</v>
      </c>
      <c r="R75" s="112">
        <v>20</v>
      </c>
      <c r="S75" s="112">
        <v>20</v>
      </c>
      <c r="T75" s="111">
        <v>19</v>
      </c>
      <c r="U75" s="111">
        <v>19</v>
      </c>
      <c r="V75" s="111">
        <v>19</v>
      </c>
      <c r="W75" s="111">
        <v>19</v>
      </c>
      <c r="X75" s="111">
        <v>19</v>
      </c>
      <c r="Y75" s="111">
        <v>19</v>
      </c>
      <c r="Z75" s="112">
        <v>19</v>
      </c>
      <c r="AA75" s="112">
        <v>19</v>
      </c>
      <c r="AB75" s="112">
        <v>19</v>
      </c>
      <c r="AC75" s="112">
        <v>19</v>
      </c>
      <c r="AD75" s="112">
        <v>19</v>
      </c>
      <c r="AE75" s="112">
        <v>19</v>
      </c>
      <c r="AF75" s="111">
        <v>19</v>
      </c>
      <c r="AG75" s="111">
        <v>19</v>
      </c>
      <c r="AH75" s="111">
        <v>19</v>
      </c>
      <c r="AI75" s="111">
        <v>19</v>
      </c>
      <c r="AJ75" s="111">
        <v>19</v>
      </c>
      <c r="AK75" s="111">
        <v>19</v>
      </c>
      <c r="AL75" s="112">
        <v>18</v>
      </c>
      <c r="AM75" s="112">
        <v>18</v>
      </c>
      <c r="AN75" s="112">
        <v>18</v>
      </c>
      <c r="AO75" s="112">
        <v>18</v>
      </c>
      <c r="AP75" s="112">
        <v>18</v>
      </c>
      <c r="AQ75" s="112">
        <v>18</v>
      </c>
      <c r="AR75" s="111">
        <v>18</v>
      </c>
      <c r="AS75" s="111">
        <v>18</v>
      </c>
      <c r="AT75" s="111">
        <v>18</v>
      </c>
      <c r="AU75" s="111">
        <v>18</v>
      </c>
      <c r="AV75" s="111">
        <v>18</v>
      </c>
      <c r="AW75" s="111">
        <v>18</v>
      </c>
      <c r="AX75" s="112">
        <v>18</v>
      </c>
      <c r="AY75" s="112">
        <v>18</v>
      </c>
      <c r="AZ75" s="112">
        <v>18</v>
      </c>
      <c r="BA75" s="112">
        <v>18</v>
      </c>
      <c r="BB75" s="112">
        <v>18</v>
      </c>
      <c r="BC75" s="112">
        <v>18</v>
      </c>
      <c r="BD75" s="111">
        <v>18</v>
      </c>
      <c r="BE75" s="111">
        <v>18</v>
      </c>
      <c r="BF75" s="111">
        <v>18</v>
      </c>
      <c r="BG75" s="111">
        <v>18</v>
      </c>
      <c r="BH75" s="111">
        <v>18</v>
      </c>
      <c r="BI75" s="111">
        <v>18</v>
      </c>
      <c r="BJ75" s="112">
        <v>17</v>
      </c>
      <c r="BK75" s="112">
        <v>17</v>
      </c>
      <c r="BL75" s="112">
        <v>17</v>
      </c>
      <c r="BM75" s="112">
        <v>17</v>
      </c>
      <c r="BN75" s="112">
        <v>17</v>
      </c>
      <c r="BO75" s="112">
        <v>17</v>
      </c>
      <c r="BP75" s="111">
        <v>17</v>
      </c>
      <c r="BQ75" s="111">
        <v>17</v>
      </c>
      <c r="BR75" s="111">
        <v>17</v>
      </c>
      <c r="BS75" s="111">
        <v>17</v>
      </c>
      <c r="BT75" s="111">
        <v>17</v>
      </c>
      <c r="BU75" s="111">
        <v>17</v>
      </c>
    </row>
    <row r="76" spans="1:73" x14ac:dyDescent="0.25">
      <c r="A76" s="113">
        <v>354</v>
      </c>
      <c r="B76" s="112">
        <v>20</v>
      </c>
      <c r="C76" s="112">
        <v>20</v>
      </c>
      <c r="D76" s="112">
        <v>20</v>
      </c>
      <c r="E76" s="112">
        <v>20</v>
      </c>
      <c r="F76" s="112">
        <v>20</v>
      </c>
      <c r="G76" s="112">
        <v>20</v>
      </c>
      <c r="H76" s="111">
        <v>20</v>
      </c>
      <c r="I76" s="111">
        <v>20</v>
      </c>
      <c r="J76" s="111">
        <v>20</v>
      </c>
      <c r="K76" s="111">
        <v>20</v>
      </c>
      <c r="L76" s="111">
        <v>20</v>
      </c>
      <c r="M76" s="111">
        <v>20</v>
      </c>
      <c r="N76" s="112">
        <v>20</v>
      </c>
      <c r="O76" s="112">
        <v>20</v>
      </c>
      <c r="P76" s="112">
        <v>20</v>
      </c>
      <c r="Q76" s="112">
        <v>20</v>
      </c>
      <c r="R76" s="112">
        <v>20</v>
      </c>
      <c r="S76" s="112">
        <v>20</v>
      </c>
      <c r="T76" s="111">
        <v>19</v>
      </c>
      <c r="U76" s="111">
        <v>19</v>
      </c>
      <c r="V76" s="111">
        <v>19</v>
      </c>
      <c r="W76" s="111">
        <v>19</v>
      </c>
      <c r="X76" s="111">
        <v>19</v>
      </c>
      <c r="Y76" s="111">
        <v>19</v>
      </c>
      <c r="Z76" s="112">
        <v>19</v>
      </c>
      <c r="AA76" s="112">
        <v>19</v>
      </c>
      <c r="AB76" s="112">
        <v>19</v>
      </c>
      <c r="AC76" s="112">
        <v>19</v>
      </c>
      <c r="AD76" s="112">
        <v>19</v>
      </c>
      <c r="AE76" s="112">
        <v>19</v>
      </c>
      <c r="AF76" s="111">
        <v>19</v>
      </c>
      <c r="AG76" s="111">
        <v>19</v>
      </c>
      <c r="AH76" s="111">
        <v>19</v>
      </c>
      <c r="AI76" s="111">
        <v>19</v>
      </c>
      <c r="AJ76" s="111">
        <v>19</v>
      </c>
      <c r="AK76" s="111">
        <v>19</v>
      </c>
      <c r="AL76" s="112">
        <v>18</v>
      </c>
      <c r="AM76" s="112">
        <v>18</v>
      </c>
      <c r="AN76" s="112">
        <v>18</v>
      </c>
      <c r="AO76" s="112">
        <v>18</v>
      </c>
      <c r="AP76" s="112">
        <v>18</v>
      </c>
      <c r="AQ76" s="112">
        <v>18</v>
      </c>
      <c r="AR76" s="111">
        <v>18</v>
      </c>
      <c r="AS76" s="111">
        <v>18</v>
      </c>
      <c r="AT76" s="111">
        <v>18</v>
      </c>
      <c r="AU76" s="111">
        <v>18</v>
      </c>
      <c r="AV76" s="111">
        <v>18</v>
      </c>
      <c r="AW76" s="111">
        <v>18</v>
      </c>
      <c r="AX76" s="112">
        <v>18</v>
      </c>
      <c r="AY76" s="112">
        <v>18</v>
      </c>
      <c r="AZ76" s="112">
        <v>18</v>
      </c>
      <c r="BA76" s="112">
        <v>18</v>
      </c>
      <c r="BB76" s="112">
        <v>18</v>
      </c>
      <c r="BC76" s="112">
        <v>18</v>
      </c>
      <c r="BD76" s="111">
        <v>18</v>
      </c>
      <c r="BE76" s="111">
        <v>18</v>
      </c>
      <c r="BF76" s="111">
        <v>18</v>
      </c>
      <c r="BG76" s="111">
        <v>18</v>
      </c>
      <c r="BH76" s="111">
        <v>18</v>
      </c>
      <c r="BI76" s="111">
        <v>18</v>
      </c>
      <c r="BJ76" s="112">
        <v>17</v>
      </c>
      <c r="BK76" s="112">
        <v>17</v>
      </c>
      <c r="BL76" s="112">
        <v>17</v>
      </c>
      <c r="BM76" s="112">
        <v>17</v>
      </c>
      <c r="BN76" s="112">
        <v>17</v>
      </c>
      <c r="BO76" s="112">
        <v>17</v>
      </c>
      <c r="BP76" s="111">
        <v>17</v>
      </c>
      <c r="BQ76" s="111">
        <v>17</v>
      </c>
      <c r="BR76" s="111">
        <v>17</v>
      </c>
      <c r="BS76" s="111">
        <v>17</v>
      </c>
      <c r="BT76" s="111">
        <v>17</v>
      </c>
      <c r="BU76" s="111">
        <v>17</v>
      </c>
    </row>
    <row r="77" spans="1:73" x14ac:dyDescent="0.25">
      <c r="A77" s="113">
        <v>355</v>
      </c>
      <c r="B77" s="112">
        <v>20</v>
      </c>
      <c r="C77" s="112">
        <v>20</v>
      </c>
      <c r="D77" s="112">
        <v>20</v>
      </c>
      <c r="E77" s="112">
        <v>20</v>
      </c>
      <c r="F77" s="112">
        <v>20</v>
      </c>
      <c r="G77" s="112">
        <v>20</v>
      </c>
      <c r="H77" s="111">
        <v>20</v>
      </c>
      <c r="I77" s="111">
        <v>20</v>
      </c>
      <c r="J77" s="111">
        <v>20</v>
      </c>
      <c r="K77" s="111">
        <v>20</v>
      </c>
      <c r="L77" s="111">
        <v>20</v>
      </c>
      <c r="M77" s="111">
        <v>20</v>
      </c>
      <c r="N77" s="117">
        <v>20</v>
      </c>
      <c r="O77" s="117">
        <v>20</v>
      </c>
      <c r="P77" s="117">
        <v>20</v>
      </c>
      <c r="Q77" s="117">
        <v>20</v>
      </c>
      <c r="R77" s="117">
        <v>20</v>
      </c>
      <c r="S77" s="117">
        <v>20</v>
      </c>
      <c r="T77" s="111">
        <v>19</v>
      </c>
      <c r="U77" s="111">
        <v>19</v>
      </c>
      <c r="V77" s="111">
        <v>19</v>
      </c>
      <c r="W77" s="111">
        <v>19</v>
      </c>
      <c r="X77" s="111">
        <v>19</v>
      </c>
      <c r="Y77" s="111">
        <v>19</v>
      </c>
      <c r="Z77" s="112">
        <v>19</v>
      </c>
      <c r="AA77" s="112">
        <v>19</v>
      </c>
      <c r="AB77" s="112">
        <v>19</v>
      </c>
      <c r="AC77" s="112">
        <v>19</v>
      </c>
      <c r="AD77" s="112">
        <v>19</v>
      </c>
      <c r="AE77" s="112">
        <v>19</v>
      </c>
      <c r="AF77" s="111">
        <v>19</v>
      </c>
      <c r="AG77" s="111">
        <v>19</v>
      </c>
      <c r="AH77" s="111">
        <v>19</v>
      </c>
      <c r="AI77" s="111">
        <v>19</v>
      </c>
      <c r="AJ77" s="111">
        <v>19</v>
      </c>
      <c r="AK77" s="111">
        <v>19</v>
      </c>
      <c r="AL77" s="112">
        <v>18</v>
      </c>
      <c r="AM77" s="112">
        <v>18</v>
      </c>
      <c r="AN77" s="112">
        <v>18</v>
      </c>
      <c r="AO77" s="112">
        <v>18</v>
      </c>
      <c r="AP77" s="112">
        <v>18</v>
      </c>
      <c r="AQ77" s="112">
        <v>18</v>
      </c>
      <c r="AR77" s="111">
        <v>18</v>
      </c>
      <c r="AS77" s="111">
        <v>18</v>
      </c>
      <c r="AT77" s="111">
        <v>18</v>
      </c>
      <c r="AU77" s="111">
        <v>18</v>
      </c>
      <c r="AV77" s="111">
        <v>18</v>
      </c>
      <c r="AW77" s="111">
        <v>18</v>
      </c>
      <c r="AX77" s="112">
        <v>18</v>
      </c>
      <c r="AY77" s="112">
        <v>18</v>
      </c>
      <c r="AZ77" s="112">
        <v>18</v>
      </c>
      <c r="BA77" s="112">
        <v>18</v>
      </c>
      <c r="BB77" s="112">
        <v>18</v>
      </c>
      <c r="BC77" s="112">
        <v>18</v>
      </c>
      <c r="BD77" s="111">
        <v>18</v>
      </c>
      <c r="BE77" s="111">
        <v>18</v>
      </c>
      <c r="BF77" s="111">
        <v>18</v>
      </c>
      <c r="BG77" s="111">
        <v>18</v>
      </c>
      <c r="BH77" s="111">
        <v>18</v>
      </c>
      <c r="BI77" s="111">
        <v>18</v>
      </c>
      <c r="BJ77" s="112">
        <v>17</v>
      </c>
      <c r="BK77" s="112">
        <v>17</v>
      </c>
      <c r="BL77" s="112">
        <v>17</v>
      </c>
      <c r="BM77" s="112">
        <v>17</v>
      </c>
      <c r="BN77" s="112">
        <v>17</v>
      </c>
      <c r="BO77" s="112">
        <v>17</v>
      </c>
      <c r="BP77" s="111">
        <v>17</v>
      </c>
      <c r="BQ77" s="111">
        <v>17</v>
      </c>
      <c r="BR77" s="111">
        <v>17</v>
      </c>
      <c r="BS77" s="111">
        <v>17</v>
      </c>
      <c r="BT77" s="111">
        <v>17</v>
      </c>
      <c r="BU77" s="111">
        <v>17</v>
      </c>
    </row>
    <row r="78" spans="1:73" x14ac:dyDescent="0.25">
      <c r="A78" s="113">
        <v>356</v>
      </c>
      <c r="B78" s="112">
        <v>20</v>
      </c>
      <c r="C78" s="112">
        <v>20</v>
      </c>
      <c r="D78" s="112">
        <v>20</v>
      </c>
      <c r="E78" s="112">
        <v>20</v>
      </c>
      <c r="F78" s="112">
        <v>20</v>
      </c>
      <c r="G78" s="112">
        <v>20</v>
      </c>
      <c r="H78" s="111">
        <v>20</v>
      </c>
      <c r="I78" s="111">
        <v>20</v>
      </c>
      <c r="J78" s="111">
        <v>20</v>
      </c>
      <c r="K78" s="111">
        <v>20</v>
      </c>
      <c r="L78" s="111">
        <v>20</v>
      </c>
      <c r="M78" s="111">
        <v>20</v>
      </c>
      <c r="N78" s="112">
        <v>19</v>
      </c>
      <c r="O78" s="112">
        <v>19</v>
      </c>
      <c r="P78" s="112">
        <v>19</v>
      </c>
      <c r="Q78" s="112">
        <v>19</v>
      </c>
      <c r="R78" s="112">
        <v>19</v>
      </c>
      <c r="S78" s="112">
        <v>19</v>
      </c>
      <c r="T78" s="111">
        <v>19</v>
      </c>
      <c r="U78" s="111">
        <v>19</v>
      </c>
      <c r="V78" s="111">
        <v>19</v>
      </c>
      <c r="W78" s="111">
        <v>19</v>
      </c>
      <c r="X78" s="111">
        <v>19</v>
      </c>
      <c r="Y78" s="111">
        <v>19</v>
      </c>
      <c r="Z78" s="112">
        <v>19</v>
      </c>
      <c r="AA78" s="112">
        <v>19</v>
      </c>
      <c r="AB78" s="112">
        <v>19</v>
      </c>
      <c r="AC78" s="112">
        <v>19</v>
      </c>
      <c r="AD78" s="112">
        <v>19</v>
      </c>
      <c r="AE78" s="112">
        <v>19</v>
      </c>
      <c r="AF78" s="111">
        <v>18</v>
      </c>
      <c r="AG78" s="111">
        <v>18</v>
      </c>
      <c r="AH78" s="111">
        <v>18</v>
      </c>
      <c r="AI78" s="111">
        <v>18</v>
      </c>
      <c r="AJ78" s="111">
        <v>18</v>
      </c>
      <c r="AK78" s="111">
        <v>18</v>
      </c>
      <c r="AL78" s="112">
        <v>18</v>
      </c>
      <c r="AM78" s="112">
        <v>18</v>
      </c>
      <c r="AN78" s="112">
        <v>18</v>
      </c>
      <c r="AO78" s="112">
        <v>18</v>
      </c>
      <c r="AP78" s="112">
        <v>18</v>
      </c>
      <c r="AQ78" s="112">
        <v>18</v>
      </c>
      <c r="AR78" s="111">
        <v>18</v>
      </c>
      <c r="AS78" s="111">
        <v>18</v>
      </c>
      <c r="AT78" s="111">
        <v>18</v>
      </c>
      <c r="AU78" s="111">
        <v>18</v>
      </c>
      <c r="AV78" s="111">
        <v>18</v>
      </c>
      <c r="AW78" s="111">
        <v>18</v>
      </c>
      <c r="AX78" s="112">
        <v>18</v>
      </c>
      <c r="AY78" s="112">
        <v>18</v>
      </c>
      <c r="AZ78" s="112">
        <v>18</v>
      </c>
      <c r="BA78" s="112">
        <v>18</v>
      </c>
      <c r="BB78" s="112">
        <v>18</v>
      </c>
      <c r="BC78" s="112">
        <v>18</v>
      </c>
      <c r="BD78" s="111">
        <v>17</v>
      </c>
      <c r="BE78" s="111">
        <v>17</v>
      </c>
      <c r="BF78" s="111">
        <v>17</v>
      </c>
      <c r="BG78" s="111">
        <v>17</v>
      </c>
      <c r="BH78" s="111">
        <v>17</v>
      </c>
      <c r="BI78" s="111">
        <v>17</v>
      </c>
      <c r="BJ78" s="112">
        <v>17</v>
      </c>
      <c r="BK78" s="112">
        <v>17</v>
      </c>
      <c r="BL78" s="112">
        <v>17</v>
      </c>
      <c r="BM78" s="112">
        <v>17</v>
      </c>
      <c r="BN78" s="112">
        <v>17</v>
      </c>
      <c r="BO78" s="112">
        <v>17</v>
      </c>
      <c r="BP78" s="111">
        <v>17</v>
      </c>
      <c r="BQ78" s="111">
        <v>17</v>
      </c>
      <c r="BR78" s="111">
        <v>17</v>
      </c>
      <c r="BS78" s="111">
        <v>17</v>
      </c>
      <c r="BT78" s="111">
        <v>17</v>
      </c>
      <c r="BU78" s="111">
        <v>17</v>
      </c>
    </row>
    <row r="79" spans="1:73" x14ac:dyDescent="0.25">
      <c r="A79" s="113">
        <v>357</v>
      </c>
      <c r="B79" s="112">
        <v>20</v>
      </c>
      <c r="C79" s="112">
        <v>20</v>
      </c>
      <c r="D79" s="112">
        <v>20</v>
      </c>
      <c r="E79" s="112">
        <v>20</v>
      </c>
      <c r="F79" s="112">
        <v>20</v>
      </c>
      <c r="G79" s="112">
        <v>20</v>
      </c>
      <c r="H79" s="111">
        <v>20</v>
      </c>
      <c r="I79" s="111">
        <v>20</v>
      </c>
      <c r="J79" s="111">
        <v>20</v>
      </c>
      <c r="K79" s="111">
        <v>20</v>
      </c>
      <c r="L79" s="111">
        <v>20</v>
      </c>
      <c r="M79" s="111">
        <v>20</v>
      </c>
      <c r="N79" s="112">
        <v>19</v>
      </c>
      <c r="O79" s="112">
        <v>19</v>
      </c>
      <c r="P79" s="112">
        <v>19</v>
      </c>
      <c r="Q79" s="112">
        <v>19</v>
      </c>
      <c r="R79" s="112">
        <v>19</v>
      </c>
      <c r="S79" s="112">
        <v>19</v>
      </c>
      <c r="T79" s="111">
        <v>19</v>
      </c>
      <c r="U79" s="111">
        <v>19</v>
      </c>
      <c r="V79" s="111">
        <v>19</v>
      </c>
      <c r="W79" s="111">
        <v>19</v>
      </c>
      <c r="X79" s="111">
        <v>19</v>
      </c>
      <c r="Y79" s="111">
        <v>19</v>
      </c>
      <c r="Z79" s="112">
        <v>19</v>
      </c>
      <c r="AA79" s="112">
        <v>19</v>
      </c>
      <c r="AB79" s="112">
        <v>19</v>
      </c>
      <c r="AC79" s="112">
        <v>19</v>
      </c>
      <c r="AD79" s="112">
        <v>19</v>
      </c>
      <c r="AE79" s="112">
        <v>19</v>
      </c>
      <c r="AF79" s="111">
        <v>18</v>
      </c>
      <c r="AG79" s="111">
        <v>18</v>
      </c>
      <c r="AH79" s="111">
        <v>18</v>
      </c>
      <c r="AI79" s="111">
        <v>18</v>
      </c>
      <c r="AJ79" s="111">
        <v>18</v>
      </c>
      <c r="AK79" s="111">
        <v>18</v>
      </c>
      <c r="AL79" s="112">
        <v>18</v>
      </c>
      <c r="AM79" s="112">
        <v>18</v>
      </c>
      <c r="AN79" s="112">
        <v>18</v>
      </c>
      <c r="AO79" s="112">
        <v>18</v>
      </c>
      <c r="AP79" s="112">
        <v>18</v>
      </c>
      <c r="AQ79" s="112">
        <v>18</v>
      </c>
      <c r="AR79" s="111">
        <v>18</v>
      </c>
      <c r="AS79" s="111">
        <v>18</v>
      </c>
      <c r="AT79" s="111">
        <v>18</v>
      </c>
      <c r="AU79" s="111">
        <v>18</v>
      </c>
      <c r="AV79" s="111">
        <v>18</v>
      </c>
      <c r="AW79" s="111">
        <v>18</v>
      </c>
      <c r="AX79" s="112">
        <v>18</v>
      </c>
      <c r="AY79" s="112">
        <v>18</v>
      </c>
      <c r="AZ79" s="112">
        <v>18</v>
      </c>
      <c r="BA79" s="112">
        <v>18</v>
      </c>
      <c r="BB79" s="112">
        <v>18</v>
      </c>
      <c r="BC79" s="112">
        <v>18</v>
      </c>
      <c r="BD79" s="111">
        <v>17</v>
      </c>
      <c r="BE79" s="111">
        <v>17</v>
      </c>
      <c r="BF79" s="111">
        <v>17</v>
      </c>
      <c r="BG79" s="111">
        <v>17</v>
      </c>
      <c r="BH79" s="111">
        <v>17</v>
      </c>
      <c r="BI79" s="111">
        <v>17</v>
      </c>
      <c r="BJ79" s="112">
        <v>17</v>
      </c>
      <c r="BK79" s="112">
        <v>17</v>
      </c>
      <c r="BL79" s="112">
        <v>17</v>
      </c>
      <c r="BM79" s="112">
        <v>17</v>
      </c>
      <c r="BN79" s="112">
        <v>17</v>
      </c>
      <c r="BO79" s="112">
        <v>17</v>
      </c>
      <c r="BP79" s="111">
        <v>17</v>
      </c>
      <c r="BQ79" s="111">
        <v>17</v>
      </c>
      <c r="BR79" s="111">
        <v>17</v>
      </c>
      <c r="BS79" s="111">
        <v>17</v>
      </c>
      <c r="BT79" s="111">
        <v>17</v>
      </c>
      <c r="BU79" s="111">
        <v>17</v>
      </c>
    </row>
    <row r="80" spans="1:73" x14ac:dyDescent="0.25">
      <c r="A80" s="113">
        <v>358</v>
      </c>
      <c r="B80" s="112">
        <v>20</v>
      </c>
      <c r="C80" s="112">
        <v>20</v>
      </c>
      <c r="D80" s="112">
        <v>20</v>
      </c>
      <c r="E80" s="112">
        <v>20</v>
      </c>
      <c r="F80" s="112">
        <v>20</v>
      </c>
      <c r="G80" s="112">
        <v>20</v>
      </c>
      <c r="H80" s="111">
        <v>20</v>
      </c>
      <c r="I80" s="111">
        <v>20</v>
      </c>
      <c r="J80" s="111">
        <v>20</v>
      </c>
      <c r="K80" s="111">
        <v>20</v>
      </c>
      <c r="L80" s="111">
        <v>20</v>
      </c>
      <c r="M80" s="111">
        <v>20</v>
      </c>
      <c r="N80" s="112">
        <v>19</v>
      </c>
      <c r="O80" s="112">
        <v>19</v>
      </c>
      <c r="P80" s="112">
        <v>19</v>
      </c>
      <c r="Q80" s="112">
        <v>19</v>
      </c>
      <c r="R80" s="112">
        <v>19</v>
      </c>
      <c r="S80" s="112">
        <v>19</v>
      </c>
      <c r="T80" s="111">
        <v>19</v>
      </c>
      <c r="U80" s="111">
        <v>19</v>
      </c>
      <c r="V80" s="111">
        <v>19</v>
      </c>
      <c r="W80" s="111">
        <v>19</v>
      </c>
      <c r="X80" s="111">
        <v>19</v>
      </c>
      <c r="Y80" s="111">
        <v>19</v>
      </c>
      <c r="Z80" s="112">
        <v>19</v>
      </c>
      <c r="AA80" s="112">
        <v>19</v>
      </c>
      <c r="AB80" s="112">
        <v>19</v>
      </c>
      <c r="AC80" s="112">
        <v>19</v>
      </c>
      <c r="AD80" s="112">
        <v>19</v>
      </c>
      <c r="AE80" s="112">
        <v>19</v>
      </c>
      <c r="AF80" s="111">
        <v>18</v>
      </c>
      <c r="AG80" s="111">
        <v>18</v>
      </c>
      <c r="AH80" s="111">
        <v>18</v>
      </c>
      <c r="AI80" s="111">
        <v>18</v>
      </c>
      <c r="AJ80" s="111">
        <v>18</v>
      </c>
      <c r="AK80" s="111">
        <v>18</v>
      </c>
      <c r="AL80" s="112">
        <v>18</v>
      </c>
      <c r="AM80" s="112">
        <v>18</v>
      </c>
      <c r="AN80" s="112">
        <v>18</v>
      </c>
      <c r="AO80" s="112">
        <v>18</v>
      </c>
      <c r="AP80" s="112">
        <v>18</v>
      </c>
      <c r="AQ80" s="112">
        <v>18</v>
      </c>
      <c r="AR80" s="111">
        <v>18</v>
      </c>
      <c r="AS80" s="111">
        <v>18</v>
      </c>
      <c r="AT80" s="111">
        <v>18</v>
      </c>
      <c r="AU80" s="111">
        <v>18</v>
      </c>
      <c r="AV80" s="111">
        <v>18</v>
      </c>
      <c r="AW80" s="111">
        <v>18</v>
      </c>
      <c r="AX80" s="112">
        <v>18</v>
      </c>
      <c r="AY80" s="112">
        <v>18</v>
      </c>
      <c r="AZ80" s="112">
        <v>18</v>
      </c>
      <c r="BA80" s="112">
        <v>18</v>
      </c>
      <c r="BB80" s="112">
        <v>18</v>
      </c>
      <c r="BC80" s="112">
        <v>18</v>
      </c>
      <c r="BD80" s="111">
        <v>17</v>
      </c>
      <c r="BE80" s="111">
        <v>17</v>
      </c>
      <c r="BF80" s="111">
        <v>17</v>
      </c>
      <c r="BG80" s="111">
        <v>17</v>
      </c>
      <c r="BH80" s="111">
        <v>17</v>
      </c>
      <c r="BI80" s="111">
        <v>17</v>
      </c>
      <c r="BJ80" s="112">
        <v>17</v>
      </c>
      <c r="BK80" s="112">
        <v>17</v>
      </c>
      <c r="BL80" s="112">
        <v>17</v>
      </c>
      <c r="BM80" s="112">
        <v>17</v>
      </c>
      <c r="BN80" s="112">
        <v>17</v>
      </c>
      <c r="BO80" s="112">
        <v>17</v>
      </c>
      <c r="BP80" s="111">
        <v>17</v>
      </c>
      <c r="BQ80" s="111">
        <v>17</v>
      </c>
      <c r="BR80" s="111">
        <v>17</v>
      </c>
      <c r="BS80" s="111">
        <v>17</v>
      </c>
      <c r="BT80" s="111">
        <v>17</v>
      </c>
      <c r="BU80" s="111">
        <v>17</v>
      </c>
    </row>
    <row r="81" spans="1:73" x14ac:dyDescent="0.25">
      <c r="A81" s="113">
        <v>359</v>
      </c>
      <c r="B81" s="112">
        <v>20</v>
      </c>
      <c r="C81" s="112">
        <v>20</v>
      </c>
      <c r="D81" s="112">
        <v>20</v>
      </c>
      <c r="E81" s="112">
        <v>20</v>
      </c>
      <c r="F81" s="112">
        <v>20</v>
      </c>
      <c r="G81" s="112">
        <v>20</v>
      </c>
      <c r="H81" s="111">
        <v>20</v>
      </c>
      <c r="I81" s="111">
        <v>20</v>
      </c>
      <c r="J81" s="111">
        <v>20</v>
      </c>
      <c r="K81" s="111">
        <v>20</v>
      </c>
      <c r="L81" s="111">
        <v>20</v>
      </c>
      <c r="M81" s="111">
        <v>20</v>
      </c>
      <c r="N81" s="112">
        <v>19</v>
      </c>
      <c r="O81" s="112">
        <v>19</v>
      </c>
      <c r="P81" s="112">
        <v>19</v>
      </c>
      <c r="Q81" s="112">
        <v>19</v>
      </c>
      <c r="R81" s="112">
        <v>19</v>
      </c>
      <c r="S81" s="112">
        <v>19</v>
      </c>
      <c r="T81" s="111">
        <v>19</v>
      </c>
      <c r="U81" s="111">
        <v>19</v>
      </c>
      <c r="V81" s="111">
        <v>19</v>
      </c>
      <c r="W81" s="111">
        <v>19</v>
      </c>
      <c r="X81" s="111">
        <v>19</v>
      </c>
      <c r="Y81" s="111">
        <v>19</v>
      </c>
      <c r="Z81" s="112">
        <v>19</v>
      </c>
      <c r="AA81" s="112">
        <v>19</v>
      </c>
      <c r="AB81" s="112">
        <v>19</v>
      </c>
      <c r="AC81" s="112">
        <v>19</v>
      </c>
      <c r="AD81" s="112">
        <v>19</v>
      </c>
      <c r="AE81" s="112">
        <v>19</v>
      </c>
      <c r="AF81" s="111">
        <v>18</v>
      </c>
      <c r="AG81" s="111">
        <v>18</v>
      </c>
      <c r="AH81" s="111">
        <v>18</v>
      </c>
      <c r="AI81" s="111">
        <v>18</v>
      </c>
      <c r="AJ81" s="111">
        <v>18</v>
      </c>
      <c r="AK81" s="111">
        <v>18</v>
      </c>
      <c r="AL81" s="112">
        <v>18</v>
      </c>
      <c r="AM81" s="112">
        <v>18</v>
      </c>
      <c r="AN81" s="112">
        <v>18</v>
      </c>
      <c r="AO81" s="112">
        <v>18</v>
      </c>
      <c r="AP81" s="112">
        <v>18</v>
      </c>
      <c r="AQ81" s="112">
        <v>18</v>
      </c>
      <c r="AR81" s="111">
        <v>18</v>
      </c>
      <c r="AS81" s="111">
        <v>18</v>
      </c>
      <c r="AT81" s="111">
        <v>18</v>
      </c>
      <c r="AU81" s="111">
        <v>18</v>
      </c>
      <c r="AV81" s="111">
        <v>18</v>
      </c>
      <c r="AW81" s="111">
        <v>18</v>
      </c>
      <c r="AX81" s="112">
        <v>17</v>
      </c>
      <c r="AY81" s="112">
        <v>17</v>
      </c>
      <c r="AZ81" s="112">
        <v>17</v>
      </c>
      <c r="BA81" s="112">
        <v>17</v>
      </c>
      <c r="BB81" s="112">
        <v>17</v>
      </c>
      <c r="BC81" s="112">
        <v>17</v>
      </c>
      <c r="BD81" s="111">
        <v>17</v>
      </c>
      <c r="BE81" s="111">
        <v>17</v>
      </c>
      <c r="BF81" s="111">
        <v>17</v>
      </c>
      <c r="BG81" s="111">
        <v>17</v>
      </c>
      <c r="BH81" s="111">
        <v>17</v>
      </c>
      <c r="BI81" s="111">
        <v>17</v>
      </c>
      <c r="BJ81" s="112">
        <v>17</v>
      </c>
      <c r="BK81" s="112">
        <v>17</v>
      </c>
      <c r="BL81" s="112">
        <v>17</v>
      </c>
      <c r="BM81" s="112">
        <v>17</v>
      </c>
      <c r="BN81" s="112">
        <v>17</v>
      </c>
      <c r="BO81" s="112">
        <v>17</v>
      </c>
      <c r="BP81" s="111">
        <v>17</v>
      </c>
      <c r="BQ81" s="111">
        <v>17</v>
      </c>
      <c r="BR81" s="111">
        <v>17</v>
      </c>
      <c r="BS81" s="111">
        <v>17</v>
      </c>
      <c r="BT81" s="111">
        <v>17</v>
      </c>
      <c r="BU81" s="111">
        <v>17</v>
      </c>
    </row>
    <row r="82" spans="1:73" x14ac:dyDescent="0.25">
      <c r="A82" s="113">
        <v>360</v>
      </c>
      <c r="B82" s="112">
        <v>20</v>
      </c>
      <c r="C82" s="112">
        <v>20</v>
      </c>
      <c r="D82" s="112">
        <v>20</v>
      </c>
      <c r="E82" s="112">
        <v>20</v>
      </c>
      <c r="F82" s="112">
        <v>20</v>
      </c>
      <c r="G82" s="112">
        <v>20</v>
      </c>
      <c r="H82" s="116">
        <v>20</v>
      </c>
      <c r="I82" s="116">
        <v>20</v>
      </c>
      <c r="J82" s="116">
        <v>20</v>
      </c>
      <c r="K82" s="116">
        <v>20</v>
      </c>
      <c r="L82" s="116">
        <v>20</v>
      </c>
      <c r="M82" s="116">
        <v>20</v>
      </c>
      <c r="N82" s="112">
        <v>19</v>
      </c>
      <c r="O82" s="112">
        <v>19</v>
      </c>
      <c r="P82" s="112">
        <v>19</v>
      </c>
      <c r="Q82" s="112">
        <v>19</v>
      </c>
      <c r="R82" s="112">
        <v>19</v>
      </c>
      <c r="S82" s="112">
        <v>19</v>
      </c>
      <c r="T82" s="111">
        <v>19</v>
      </c>
      <c r="U82" s="111">
        <v>19</v>
      </c>
      <c r="V82" s="111">
        <v>19</v>
      </c>
      <c r="W82" s="111">
        <v>19</v>
      </c>
      <c r="X82" s="111">
        <v>19</v>
      </c>
      <c r="Y82" s="111">
        <v>19</v>
      </c>
      <c r="Z82" s="112">
        <v>19</v>
      </c>
      <c r="AA82" s="112">
        <v>19</v>
      </c>
      <c r="AB82" s="112">
        <v>19</v>
      </c>
      <c r="AC82" s="112">
        <v>19</v>
      </c>
      <c r="AD82" s="112">
        <v>19</v>
      </c>
      <c r="AE82" s="112">
        <v>19</v>
      </c>
      <c r="AF82" s="111">
        <v>18</v>
      </c>
      <c r="AG82" s="111">
        <v>18</v>
      </c>
      <c r="AH82" s="111">
        <v>18</v>
      </c>
      <c r="AI82" s="111">
        <v>18</v>
      </c>
      <c r="AJ82" s="111">
        <v>18</v>
      </c>
      <c r="AK82" s="111">
        <v>18</v>
      </c>
      <c r="AL82" s="112">
        <v>18</v>
      </c>
      <c r="AM82" s="112">
        <v>18</v>
      </c>
      <c r="AN82" s="112">
        <v>18</v>
      </c>
      <c r="AO82" s="112">
        <v>18</v>
      </c>
      <c r="AP82" s="112">
        <v>18</v>
      </c>
      <c r="AQ82" s="112">
        <v>18</v>
      </c>
      <c r="AR82" s="111">
        <v>18</v>
      </c>
      <c r="AS82" s="111">
        <v>18</v>
      </c>
      <c r="AT82" s="111">
        <v>18</v>
      </c>
      <c r="AU82" s="111">
        <v>18</v>
      </c>
      <c r="AV82" s="111">
        <v>18</v>
      </c>
      <c r="AW82" s="111">
        <v>18</v>
      </c>
      <c r="AX82" s="112">
        <v>17</v>
      </c>
      <c r="AY82" s="112">
        <v>17</v>
      </c>
      <c r="AZ82" s="112">
        <v>17</v>
      </c>
      <c r="BA82" s="112">
        <v>17</v>
      </c>
      <c r="BB82" s="112">
        <v>17</v>
      </c>
      <c r="BC82" s="112">
        <v>17</v>
      </c>
      <c r="BD82" s="111">
        <v>17</v>
      </c>
      <c r="BE82" s="111">
        <v>17</v>
      </c>
      <c r="BF82" s="111">
        <v>17</v>
      </c>
      <c r="BG82" s="111">
        <v>17</v>
      </c>
      <c r="BH82" s="111">
        <v>17</v>
      </c>
      <c r="BI82" s="111">
        <v>17</v>
      </c>
      <c r="BJ82" s="112">
        <v>17</v>
      </c>
      <c r="BK82" s="112">
        <v>17</v>
      </c>
      <c r="BL82" s="112">
        <v>17</v>
      </c>
      <c r="BM82" s="112">
        <v>17</v>
      </c>
      <c r="BN82" s="112">
        <v>17</v>
      </c>
      <c r="BO82" s="112">
        <v>17</v>
      </c>
      <c r="BP82" s="111">
        <v>17</v>
      </c>
      <c r="BQ82" s="111">
        <v>17</v>
      </c>
      <c r="BR82" s="111">
        <v>17</v>
      </c>
      <c r="BS82" s="111">
        <v>17</v>
      </c>
      <c r="BT82" s="111">
        <v>17</v>
      </c>
      <c r="BU82" s="111">
        <v>17</v>
      </c>
    </row>
    <row r="83" spans="1:73" x14ac:dyDescent="0.25">
      <c r="A83" s="113">
        <v>361</v>
      </c>
      <c r="B83" s="112">
        <v>20</v>
      </c>
      <c r="C83" s="112">
        <v>20</v>
      </c>
      <c r="D83" s="112">
        <v>20</v>
      </c>
      <c r="E83" s="112">
        <v>20</v>
      </c>
      <c r="F83" s="112">
        <v>20</v>
      </c>
      <c r="G83" s="112">
        <v>20</v>
      </c>
      <c r="H83" s="111">
        <v>19</v>
      </c>
      <c r="I83" s="111">
        <v>19</v>
      </c>
      <c r="J83" s="111">
        <v>19</v>
      </c>
      <c r="K83" s="111">
        <v>19</v>
      </c>
      <c r="L83" s="111">
        <v>19</v>
      </c>
      <c r="M83" s="111">
        <v>19</v>
      </c>
      <c r="N83" s="112">
        <v>19</v>
      </c>
      <c r="O83" s="112">
        <v>19</v>
      </c>
      <c r="P83" s="112">
        <v>19</v>
      </c>
      <c r="Q83" s="112">
        <v>19</v>
      </c>
      <c r="R83" s="112">
        <v>19</v>
      </c>
      <c r="S83" s="112">
        <v>19</v>
      </c>
      <c r="T83" s="111">
        <v>19</v>
      </c>
      <c r="U83" s="111">
        <v>19</v>
      </c>
      <c r="V83" s="111">
        <v>19</v>
      </c>
      <c r="W83" s="111">
        <v>19</v>
      </c>
      <c r="X83" s="111">
        <v>19</v>
      </c>
      <c r="Y83" s="111">
        <v>19</v>
      </c>
      <c r="Z83" s="112">
        <v>18</v>
      </c>
      <c r="AA83" s="112">
        <v>18</v>
      </c>
      <c r="AB83" s="112">
        <v>18</v>
      </c>
      <c r="AC83" s="112">
        <v>18</v>
      </c>
      <c r="AD83" s="112">
        <v>18</v>
      </c>
      <c r="AE83" s="112">
        <v>18</v>
      </c>
      <c r="AF83" s="111">
        <v>18</v>
      </c>
      <c r="AG83" s="111">
        <v>18</v>
      </c>
      <c r="AH83" s="111">
        <v>18</v>
      </c>
      <c r="AI83" s="111">
        <v>18</v>
      </c>
      <c r="AJ83" s="111">
        <v>18</v>
      </c>
      <c r="AK83" s="111">
        <v>18</v>
      </c>
      <c r="AL83" s="112">
        <v>18</v>
      </c>
      <c r="AM83" s="112">
        <v>18</v>
      </c>
      <c r="AN83" s="112">
        <v>18</v>
      </c>
      <c r="AO83" s="112">
        <v>18</v>
      </c>
      <c r="AP83" s="112">
        <v>18</v>
      </c>
      <c r="AQ83" s="112">
        <v>18</v>
      </c>
      <c r="AR83" s="111">
        <v>17</v>
      </c>
      <c r="AS83" s="111">
        <v>17</v>
      </c>
      <c r="AT83" s="111">
        <v>17</v>
      </c>
      <c r="AU83" s="111">
        <v>17</v>
      </c>
      <c r="AV83" s="111">
        <v>17</v>
      </c>
      <c r="AW83" s="111">
        <v>17</v>
      </c>
      <c r="AX83" s="112">
        <v>17</v>
      </c>
      <c r="AY83" s="112">
        <v>17</v>
      </c>
      <c r="AZ83" s="112">
        <v>17</v>
      </c>
      <c r="BA83" s="112">
        <v>17</v>
      </c>
      <c r="BB83" s="112">
        <v>17</v>
      </c>
      <c r="BC83" s="112">
        <v>17</v>
      </c>
      <c r="BD83" s="111">
        <v>17</v>
      </c>
      <c r="BE83" s="111">
        <v>17</v>
      </c>
      <c r="BF83" s="111">
        <v>17</v>
      </c>
      <c r="BG83" s="111">
        <v>17</v>
      </c>
      <c r="BH83" s="111">
        <v>17</v>
      </c>
      <c r="BI83" s="111">
        <v>17</v>
      </c>
      <c r="BJ83" s="112">
        <v>17</v>
      </c>
      <c r="BK83" s="112">
        <v>17</v>
      </c>
      <c r="BL83" s="112">
        <v>17</v>
      </c>
      <c r="BM83" s="112">
        <v>17</v>
      </c>
      <c r="BN83" s="112">
        <v>17</v>
      </c>
      <c r="BO83" s="112">
        <v>17</v>
      </c>
      <c r="BP83" s="111">
        <v>17</v>
      </c>
      <c r="BQ83" s="111">
        <v>17</v>
      </c>
      <c r="BR83" s="111">
        <v>17</v>
      </c>
      <c r="BS83" s="111">
        <v>17</v>
      </c>
      <c r="BT83" s="111">
        <v>17</v>
      </c>
      <c r="BU83" s="111">
        <v>17</v>
      </c>
    </row>
    <row r="84" spans="1:73" x14ac:dyDescent="0.25">
      <c r="A84" s="113">
        <v>362</v>
      </c>
      <c r="B84" s="112">
        <v>20</v>
      </c>
      <c r="C84" s="112">
        <v>20</v>
      </c>
      <c r="D84" s="112">
        <v>20</v>
      </c>
      <c r="E84" s="112">
        <v>20</v>
      </c>
      <c r="F84" s="112">
        <v>20</v>
      </c>
      <c r="G84" s="112">
        <v>20</v>
      </c>
      <c r="H84" s="111">
        <v>19</v>
      </c>
      <c r="I84" s="111">
        <v>19</v>
      </c>
      <c r="J84" s="111">
        <v>19</v>
      </c>
      <c r="K84" s="111">
        <v>19</v>
      </c>
      <c r="L84" s="111">
        <v>19</v>
      </c>
      <c r="M84" s="111">
        <v>19</v>
      </c>
      <c r="N84" s="112">
        <v>19</v>
      </c>
      <c r="O84" s="112">
        <v>19</v>
      </c>
      <c r="P84" s="112">
        <v>19</v>
      </c>
      <c r="Q84" s="112">
        <v>19</v>
      </c>
      <c r="R84" s="112">
        <v>19</v>
      </c>
      <c r="S84" s="112">
        <v>19</v>
      </c>
      <c r="T84" s="111">
        <v>19</v>
      </c>
      <c r="U84" s="111">
        <v>19</v>
      </c>
      <c r="V84" s="111">
        <v>19</v>
      </c>
      <c r="W84" s="111">
        <v>19</v>
      </c>
      <c r="X84" s="111">
        <v>19</v>
      </c>
      <c r="Y84" s="111">
        <v>19</v>
      </c>
      <c r="Z84" s="112">
        <v>18</v>
      </c>
      <c r="AA84" s="112">
        <v>18</v>
      </c>
      <c r="AB84" s="112">
        <v>18</v>
      </c>
      <c r="AC84" s="112">
        <v>18</v>
      </c>
      <c r="AD84" s="112">
        <v>18</v>
      </c>
      <c r="AE84" s="112">
        <v>18</v>
      </c>
      <c r="AF84" s="111">
        <v>18</v>
      </c>
      <c r="AG84" s="111">
        <v>18</v>
      </c>
      <c r="AH84" s="111">
        <v>18</v>
      </c>
      <c r="AI84" s="111">
        <v>18</v>
      </c>
      <c r="AJ84" s="111">
        <v>18</v>
      </c>
      <c r="AK84" s="111">
        <v>18</v>
      </c>
      <c r="AL84" s="112">
        <v>18</v>
      </c>
      <c r="AM84" s="112">
        <v>18</v>
      </c>
      <c r="AN84" s="112">
        <v>18</v>
      </c>
      <c r="AO84" s="112">
        <v>18</v>
      </c>
      <c r="AP84" s="112">
        <v>18</v>
      </c>
      <c r="AQ84" s="112">
        <v>18</v>
      </c>
      <c r="AR84" s="111">
        <v>17</v>
      </c>
      <c r="AS84" s="111">
        <v>17</v>
      </c>
      <c r="AT84" s="111">
        <v>17</v>
      </c>
      <c r="AU84" s="111">
        <v>17</v>
      </c>
      <c r="AV84" s="111">
        <v>17</v>
      </c>
      <c r="AW84" s="111">
        <v>17</v>
      </c>
      <c r="AX84" s="112">
        <v>17</v>
      </c>
      <c r="AY84" s="112">
        <v>17</v>
      </c>
      <c r="AZ84" s="112">
        <v>17</v>
      </c>
      <c r="BA84" s="112">
        <v>17</v>
      </c>
      <c r="BB84" s="112">
        <v>17</v>
      </c>
      <c r="BC84" s="112">
        <v>17</v>
      </c>
      <c r="BD84" s="111">
        <v>17</v>
      </c>
      <c r="BE84" s="111">
        <v>17</v>
      </c>
      <c r="BF84" s="111">
        <v>17</v>
      </c>
      <c r="BG84" s="111">
        <v>17</v>
      </c>
      <c r="BH84" s="111">
        <v>17</v>
      </c>
      <c r="BI84" s="111">
        <v>17</v>
      </c>
      <c r="BJ84" s="112">
        <v>17</v>
      </c>
      <c r="BK84" s="112">
        <v>17</v>
      </c>
      <c r="BL84" s="112">
        <v>17</v>
      </c>
      <c r="BM84" s="112">
        <v>17</v>
      </c>
      <c r="BN84" s="112">
        <v>17</v>
      </c>
      <c r="BO84" s="112">
        <v>17</v>
      </c>
      <c r="BP84" s="111">
        <v>17</v>
      </c>
      <c r="BQ84" s="111">
        <v>17</v>
      </c>
      <c r="BR84" s="111">
        <v>17</v>
      </c>
      <c r="BS84" s="111">
        <v>17</v>
      </c>
      <c r="BT84" s="111">
        <v>17</v>
      </c>
      <c r="BU84" s="111">
        <v>17</v>
      </c>
    </row>
    <row r="85" spans="1:73" x14ac:dyDescent="0.25">
      <c r="A85" s="113">
        <v>363</v>
      </c>
      <c r="B85" s="112">
        <v>20</v>
      </c>
      <c r="C85" s="112">
        <v>20</v>
      </c>
      <c r="D85" s="112">
        <v>20</v>
      </c>
      <c r="E85" s="112">
        <v>20</v>
      </c>
      <c r="F85" s="112">
        <v>20</v>
      </c>
      <c r="G85" s="112">
        <v>20</v>
      </c>
      <c r="H85" s="111">
        <v>19</v>
      </c>
      <c r="I85" s="111">
        <v>19</v>
      </c>
      <c r="J85" s="111">
        <v>19</v>
      </c>
      <c r="K85" s="111">
        <v>19</v>
      </c>
      <c r="L85" s="111">
        <v>19</v>
      </c>
      <c r="M85" s="111">
        <v>19</v>
      </c>
      <c r="N85" s="112">
        <v>19</v>
      </c>
      <c r="O85" s="112">
        <v>19</v>
      </c>
      <c r="P85" s="112">
        <v>19</v>
      </c>
      <c r="Q85" s="112">
        <v>19</v>
      </c>
      <c r="R85" s="112">
        <v>19</v>
      </c>
      <c r="S85" s="112">
        <v>19</v>
      </c>
      <c r="T85" s="111">
        <v>19</v>
      </c>
      <c r="U85" s="111">
        <v>19</v>
      </c>
      <c r="V85" s="111">
        <v>19</v>
      </c>
      <c r="W85" s="111">
        <v>19</v>
      </c>
      <c r="X85" s="111">
        <v>19</v>
      </c>
      <c r="Y85" s="111">
        <v>19</v>
      </c>
      <c r="Z85" s="112">
        <v>18</v>
      </c>
      <c r="AA85" s="112">
        <v>18</v>
      </c>
      <c r="AB85" s="112">
        <v>18</v>
      </c>
      <c r="AC85" s="112">
        <v>18</v>
      </c>
      <c r="AD85" s="112">
        <v>18</v>
      </c>
      <c r="AE85" s="112">
        <v>18</v>
      </c>
      <c r="AF85" s="111">
        <v>18</v>
      </c>
      <c r="AG85" s="111">
        <v>18</v>
      </c>
      <c r="AH85" s="111">
        <v>18</v>
      </c>
      <c r="AI85" s="111">
        <v>18</v>
      </c>
      <c r="AJ85" s="111">
        <v>18</v>
      </c>
      <c r="AK85" s="111">
        <v>18</v>
      </c>
      <c r="AL85" s="112">
        <v>18</v>
      </c>
      <c r="AM85" s="112">
        <v>18</v>
      </c>
      <c r="AN85" s="112">
        <v>18</v>
      </c>
      <c r="AO85" s="112">
        <v>18</v>
      </c>
      <c r="AP85" s="112">
        <v>18</v>
      </c>
      <c r="AQ85" s="112">
        <v>18</v>
      </c>
      <c r="AR85" s="111">
        <v>17</v>
      </c>
      <c r="AS85" s="111">
        <v>17</v>
      </c>
      <c r="AT85" s="111">
        <v>17</v>
      </c>
      <c r="AU85" s="111">
        <v>17</v>
      </c>
      <c r="AV85" s="111">
        <v>17</v>
      </c>
      <c r="AW85" s="111">
        <v>17</v>
      </c>
      <c r="AX85" s="112">
        <v>17</v>
      </c>
      <c r="AY85" s="112">
        <v>17</v>
      </c>
      <c r="AZ85" s="112">
        <v>17</v>
      </c>
      <c r="BA85" s="112">
        <v>17</v>
      </c>
      <c r="BB85" s="112">
        <v>17</v>
      </c>
      <c r="BC85" s="112">
        <v>17</v>
      </c>
      <c r="BD85" s="111">
        <v>17</v>
      </c>
      <c r="BE85" s="111">
        <v>17</v>
      </c>
      <c r="BF85" s="111">
        <v>17</v>
      </c>
      <c r="BG85" s="111">
        <v>17</v>
      </c>
      <c r="BH85" s="111">
        <v>17</v>
      </c>
      <c r="BI85" s="111">
        <v>17</v>
      </c>
      <c r="BJ85" s="112">
        <v>17</v>
      </c>
      <c r="BK85" s="112">
        <v>17</v>
      </c>
      <c r="BL85" s="112">
        <v>17</v>
      </c>
      <c r="BM85" s="112">
        <v>17</v>
      </c>
      <c r="BN85" s="112">
        <v>17</v>
      </c>
      <c r="BO85" s="112">
        <v>17</v>
      </c>
      <c r="BP85" s="111">
        <v>17</v>
      </c>
      <c r="BQ85" s="111">
        <v>17</v>
      </c>
      <c r="BR85" s="111">
        <v>17</v>
      </c>
      <c r="BS85" s="111">
        <v>17</v>
      </c>
      <c r="BT85" s="111">
        <v>17</v>
      </c>
      <c r="BU85" s="111">
        <v>17</v>
      </c>
    </row>
    <row r="86" spans="1:73" x14ac:dyDescent="0.25">
      <c r="A86" s="113">
        <v>364</v>
      </c>
      <c r="B86" s="112">
        <v>20</v>
      </c>
      <c r="C86" s="112">
        <v>20</v>
      </c>
      <c r="D86" s="112">
        <v>20</v>
      </c>
      <c r="E86" s="112">
        <v>20</v>
      </c>
      <c r="F86" s="112">
        <v>20</v>
      </c>
      <c r="G86" s="112">
        <v>20</v>
      </c>
      <c r="H86" s="111">
        <v>19</v>
      </c>
      <c r="I86" s="111">
        <v>19</v>
      </c>
      <c r="J86" s="111">
        <v>19</v>
      </c>
      <c r="K86" s="111">
        <v>19</v>
      </c>
      <c r="L86" s="111">
        <v>19</v>
      </c>
      <c r="M86" s="111">
        <v>19</v>
      </c>
      <c r="N86" s="112">
        <v>19</v>
      </c>
      <c r="O86" s="112">
        <v>19</v>
      </c>
      <c r="P86" s="112">
        <v>19</v>
      </c>
      <c r="Q86" s="112">
        <v>19</v>
      </c>
      <c r="R86" s="112">
        <v>19</v>
      </c>
      <c r="S86" s="112">
        <v>19</v>
      </c>
      <c r="T86" s="111">
        <v>19</v>
      </c>
      <c r="U86" s="111">
        <v>19</v>
      </c>
      <c r="V86" s="111">
        <v>19</v>
      </c>
      <c r="W86" s="111">
        <v>19</v>
      </c>
      <c r="X86" s="111">
        <v>19</v>
      </c>
      <c r="Y86" s="111">
        <v>19</v>
      </c>
      <c r="Z86" s="112">
        <v>18</v>
      </c>
      <c r="AA86" s="112">
        <v>18</v>
      </c>
      <c r="AB86" s="112">
        <v>18</v>
      </c>
      <c r="AC86" s="112">
        <v>18</v>
      </c>
      <c r="AD86" s="112">
        <v>18</v>
      </c>
      <c r="AE86" s="112">
        <v>18</v>
      </c>
      <c r="AF86" s="111">
        <v>18</v>
      </c>
      <c r="AG86" s="111">
        <v>18</v>
      </c>
      <c r="AH86" s="111">
        <v>18</v>
      </c>
      <c r="AI86" s="111">
        <v>18</v>
      </c>
      <c r="AJ86" s="111">
        <v>18</v>
      </c>
      <c r="AK86" s="111">
        <v>18</v>
      </c>
      <c r="AL86" s="112">
        <v>18</v>
      </c>
      <c r="AM86" s="112">
        <v>18</v>
      </c>
      <c r="AN86" s="112">
        <v>18</v>
      </c>
      <c r="AO86" s="112">
        <v>18</v>
      </c>
      <c r="AP86" s="112">
        <v>18</v>
      </c>
      <c r="AQ86" s="112">
        <v>18</v>
      </c>
      <c r="AR86" s="111">
        <v>17</v>
      </c>
      <c r="AS86" s="111">
        <v>17</v>
      </c>
      <c r="AT86" s="111">
        <v>17</v>
      </c>
      <c r="AU86" s="111">
        <v>17</v>
      </c>
      <c r="AV86" s="111">
        <v>17</v>
      </c>
      <c r="AW86" s="111">
        <v>17</v>
      </c>
      <c r="AX86" s="112">
        <v>17</v>
      </c>
      <c r="AY86" s="112">
        <v>17</v>
      </c>
      <c r="AZ86" s="112">
        <v>17</v>
      </c>
      <c r="BA86" s="112">
        <v>17</v>
      </c>
      <c r="BB86" s="112">
        <v>17</v>
      </c>
      <c r="BC86" s="112">
        <v>17</v>
      </c>
      <c r="BD86" s="111">
        <v>17</v>
      </c>
      <c r="BE86" s="111">
        <v>17</v>
      </c>
      <c r="BF86" s="111">
        <v>17</v>
      </c>
      <c r="BG86" s="111">
        <v>17</v>
      </c>
      <c r="BH86" s="111">
        <v>17</v>
      </c>
      <c r="BI86" s="111">
        <v>17</v>
      </c>
      <c r="BJ86" s="112">
        <v>17</v>
      </c>
      <c r="BK86" s="112">
        <v>17</v>
      </c>
      <c r="BL86" s="112">
        <v>17</v>
      </c>
      <c r="BM86" s="112">
        <v>17</v>
      </c>
      <c r="BN86" s="112">
        <v>17</v>
      </c>
      <c r="BO86" s="112">
        <v>17</v>
      </c>
      <c r="BP86" s="111">
        <v>17</v>
      </c>
      <c r="BQ86" s="111">
        <v>17</v>
      </c>
      <c r="BR86" s="111">
        <v>17</v>
      </c>
      <c r="BS86" s="111">
        <v>17</v>
      </c>
      <c r="BT86" s="111">
        <v>17</v>
      </c>
      <c r="BU86" s="111">
        <v>17</v>
      </c>
    </row>
    <row r="87" spans="1:73" x14ac:dyDescent="0.25">
      <c r="A87" s="113">
        <v>365</v>
      </c>
      <c r="B87" s="117">
        <v>20</v>
      </c>
      <c r="C87" s="117">
        <v>20</v>
      </c>
      <c r="D87" s="117">
        <v>20</v>
      </c>
      <c r="E87" s="117">
        <v>20</v>
      </c>
      <c r="F87" s="117">
        <v>20</v>
      </c>
      <c r="G87" s="117">
        <v>20</v>
      </c>
      <c r="H87" s="111">
        <v>19</v>
      </c>
      <c r="I87" s="111">
        <v>19</v>
      </c>
      <c r="J87" s="111">
        <v>19</v>
      </c>
      <c r="K87" s="111">
        <v>19</v>
      </c>
      <c r="L87" s="111">
        <v>19</v>
      </c>
      <c r="M87" s="111">
        <v>19</v>
      </c>
      <c r="N87" s="112">
        <v>19</v>
      </c>
      <c r="O87" s="112">
        <v>19</v>
      </c>
      <c r="P87" s="112">
        <v>19</v>
      </c>
      <c r="Q87" s="112">
        <v>19</v>
      </c>
      <c r="R87" s="112">
        <v>19</v>
      </c>
      <c r="S87" s="112">
        <v>19</v>
      </c>
      <c r="T87" s="111">
        <v>19</v>
      </c>
      <c r="U87" s="111">
        <v>19</v>
      </c>
      <c r="V87" s="111">
        <v>19</v>
      </c>
      <c r="W87" s="111">
        <v>19</v>
      </c>
      <c r="X87" s="111">
        <v>19</v>
      </c>
      <c r="Y87" s="111">
        <v>19</v>
      </c>
      <c r="Z87" s="112">
        <v>18</v>
      </c>
      <c r="AA87" s="112">
        <v>18</v>
      </c>
      <c r="AB87" s="112">
        <v>18</v>
      </c>
      <c r="AC87" s="112">
        <v>18</v>
      </c>
      <c r="AD87" s="112">
        <v>18</v>
      </c>
      <c r="AE87" s="112">
        <v>18</v>
      </c>
      <c r="AF87" s="111">
        <v>18</v>
      </c>
      <c r="AG87" s="111">
        <v>18</v>
      </c>
      <c r="AH87" s="111">
        <v>18</v>
      </c>
      <c r="AI87" s="111">
        <v>18</v>
      </c>
      <c r="AJ87" s="111">
        <v>18</v>
      </c>
      <c r="AK87" s="111">
        <v>18</v>
      </c>
      <c r="AL87" s="112">
        <v>18</v>
      </c>
      <c r="AM87" s="112">
        <v>18</v>
      </c>
      <c r="AN87" s="112">
        <v>18</v>
      </c>
      <c r="AO87" s="112">
        <v>18</v>
      </c>
      <c r="AP87" s="112">
        <v>18</v>
      </c>
      <c r="AQ87" s="112">
        <v>18</v>
      </c>
      <c r="AR87" s="111">
        <v>17</v>
      </c>
      <c r="AS87" s="111">
        <v>17</v>
      </c>
      <c r="AT87" s="111">
        <v>17</v>
      </c>
      <c r="AU87" s="111">
        <v>17</v>
      </c>
      <c r="AV87" s="111">
        <v>17</v>
      </c>
      <c r="AW87" s="111">
        <v>17</v>
      </c>
      <c r="AX87" s="112">
        <v>17</v>
      </c>
      <c r="AY87" s="112">
        <v>17</v>
      </c>
      <c r="AZ87" s="112">
        <v>17</v>
      </c>
      <c r="BA87" s="112">
        <v>17</v>
      </c>
      <c r="BB87" s="112">
        <v>17</v>
      </c>
      <c r="BC87" s="112">
        <v>17</v>
      </c>
      <c r="BD87" s="111">
        <v>17</v>
      </c>
      <c r="BE87" s="111">
        <v>17</v>
      </c>
      <c r="BF87" s="111">
        <v>17</v>
      </c>
      <c r="BG87" s="111">
        <v>17</v>
      </c>
      <c r="BH87" s="111">
        <v>17</v>
      </c>
      <c r="BI87" s="111">
        <v>17</v>
      </c>
      <c r="BJ87" s="112">
        <v>17</v>
      </c>
      <c r="BK87" s="112">
        <v>17</v>
      </c>
      <c r="BL87" s="112">
        <v>17</v>
      </c>
      <c r="BM87" s="112">
        <v>17</v>
      </c>
      <c r="BN87" s="112">
        <v>17</v>
      </c>
      <c r="BO87" s="112">
        <v>17</v>
      </c>
      <c r="BP87" s="111">
        <v>17</v>
      </c>
      <c r="BQ87" s="111">
        <v>17</v>
      </c>
      <c r="BR87" s="111">
        <v>17</v>
      </c>
      <c r="BS87" s="111">
        <v>17</v>
      </c>
      <c r="BT87" s="111">
        <v>17</v>
      </c>
      <c r="BU87" s="111">
        <v>17</v>
      </c>
    </row>
    <row r="88" spans="1:73" x14ac:dyDescent="0.25">
      <c r="A88" s="113">
        <v>366</v>
      </c>
      <c r="B88" s="112">
        <v>19</v>
      </c>
      <c r="C88" s="112">
        <v>19</v>
      </c>
      <c r="D88" s="112">
        <v>19</v>
      </c>
      <c r="E88" s="112">
        <v>19</v>
      </c>
      <c r="F88" s="112">
        <v>19</v>
      </c>
      <c r="G88" s="112">
        <v>19</v>
      </c>
      <c r="H88" s="111">
        <v>19</v>
      </c>
      <c r="I88" s="111">
        <v>19</v>
      </c>
      <c r="J88" s="111">
        <v>19</v>
      </c>
      <c r="K88" s="111">
        <v>19</v>
      </c>
      <c r="L88" s="111">
        <v>19</v>
      </c>
      <c r="M88" s="111">
        <v>19</v>
      </c>
      <c r="N88" s="112">
        <v>19</v>
      </c>
      <c r="O88" s="112">
        <v>19</v>
      </c>
      <c r="P88" s="112">
        <v>19</v>
      </c>
      <c r="Q88" s="112">
        <v>19</v>
      </c>
      <c r="R88" s="112">
        <v>19</v>
      </c>
      <c r="S88" s="112">
        <v>19</v>
      </c>
      <c r="T88" s="111">
        <v>18</v>
      </c>
      <c r="U88" s="111">
        <v>18</v>
      </c>
      <c r="V88" s="111">
        <v>18</v>
      </c>
      <c r="W88" s="111">
        <v>18</v>
      </c>
      <c r="X88" s="111">
        <v>18</v>
      </c>
      <c r="Y88" s="111">
        <v>18</v>
      </c>
      <c r="Z88" s="112">
        <v>18</v>
      </c>
      <c r="AA88" s="112">
        <v>18</v>
      </c>
      <c r="AB88" s="112">
        <v>18</v>
      </c>
      <c r="AC88" s="112">
        <v>18</v>
      </c>
      <c r="AD88" s="112">
        <v>18</v>
      </c>
      <c r="AE88" s="112">
        <v>18</v>
      </c>
      <c r="AF88" s="111">
        <v>18</v>
      </c>
      <c r="AG88" s="111">
        <v>18</v>
      </c>
      <c r="AH88" s="111">
        <v>18</v>
      </c>
      <c r="AI88" s="111">
        <v>18</v>
      </c>
      <c r="AJ88" s="111">
        <v>18</v>
      </c>
      <c r="AK88" s="111">
        <v>18</v>
      </c>
      <c r="AL88" s="112">
        <v>17</v>
      </c>
      <c r="AM88" s="112">
        <v>17</v>
      </c>
      <c r="AN88" s="112">
        <v>17</v>
      </c>
      <c r="AO88" s="112">
        <v>17</v>
      </c>
      <c r="AP88" s="112">
        <v>17</v>
      </c>
      <c r="AQ88" s="112">
        <v>17</v>
      </c>
      <c r="AR88" s="111">
        <v>17</v>
      </c>
      <c r="AS88" s="111">
        <v>17</v>
      </c>
      <c r="AT88" s="111">
        <v>17</v>
      </c>
      <c r="AU88" s="111">
        <v>17</v>
      </c>
      <c r="AV88" s="111">
        <v>17</v>
      </c>
      <c r="AW88" s="111">
        <v>17</v>
      </c>
      <c r="AX88" s="112">
        <v>17</v>
      </c>
      <c r="AY88" s="112">
        <v>17</v>
      </c>
      <c r="AZ88" s="112">
        <v>17</v>
      </c>
      <c r="BA88" s="112">
        <v>17</v>
      </c>
      <c r="BB88" s="112">
        <v>17</v>
      </c>
      <c r="BC88" s="112">
        <v>17</v>
      </c>
      <c r="BD88" s="111">
        <v>17</v>
      </c>
      <c r="BE88" s="111">
        <v>17</v>
      </c>
      <c r="BF88" s="111">
        <v>17</v>
      </c>
      <c r="BG88" s="111">
        <v>17</v>
      </c>
      <c r="BH88" s="111">
        <v>17</v>
      </c>
      <c r="BI88" s="111">
        <v>17</v>
      </c>
      <c r="BJ88" s="112">
        <v>17</v>
      </c>
      <c r="BK88" s="112">
        <v>17</v>
      </c>
      <c r="BL88" s="112">
        <v>17</v>
      </c>
      <c r="BM88" s="112">
        <v>17</v>
      </c>
      <c r="BN88" s="112">
        <v>17</v>
      </c>
      <c r="BO88" s="112">
        <v>17</v>
      </c>
      <c r="BP88" s="111">
        <v>16</v>
      </c>
      <c r="BQ88" s="111">
        <v>16</v>
      </c>
      <c r="BR88" s="111">
        <v>16</v>
      </c>
      <c r="BS88" s="111">
        <v>16</v>
      </c>
      <c r="BT88" s="111">
        <v>16</v>
      </c>
      <c r="BU88" s="111">
        <v>16</v>
      </c>
    </row>
    <row r="89" spans="1:73" x14ac:dyDescent="0.25">
      <c r="A89" s="113">
        <v>367</v>
      </c>
      <c r="B89" s="112">
        <v>19</v>
      </c>
      <c r="C89" s="112">
        <v>19</v>
      </c>
      <c r="D89" s="112">
        <v>19</v>
      </c>
      <c r="E89" s="112">
        <v>19</v>
      </c>
      <c r="F89" s="112">
        <v>19</v>
      </c>
      <c r="G89" s="112">
        <v>19</v>
      </c>
      <c r="H89" s="111">
        <v>19</v>
      </c>
      <c r="I89" s="111">
        <v>19</v>
      </c>
      <c r="J89" s="111">
        <v>19</v>
      </c>
      <c r="K89" s="111">
        <v>19</v>
      </c>
      <c r="L89" s="111">
        <v>19</v>
      </c>
      <c r="M89" s="111">
        <v>19</v>
      </c>
      <c r="N89" s="112">
        <v>19</v>
      </c>
      <c r="O89" s="112">
        <v>19</v>
      </c>
      <c r="P89" s="112">
        <v>19</v>
      </c>
      <c r="Q89" s="112">
        <v>19</v>
      </c>
      <c r="R89" s="112">
        <v>19</v>
      </c>
      <c r="S89" s="112">
        <v>19</v>
      </c>
      <c r="T89" s="111">
        <v>18</v>
      </c>
      <c r="U89" s="111">
        <v>18</v>
      </c>
      <c r="V89" s="111">
        <v>18</v>
      </c>
      <c r="W89" s="111">
        <v>18</v>
      </c>
      <c r="X89" s="111">
        <v>18</v>
      </c>
      <c r="Y89" s="111">
        <v>18</v>
      </c>
      <c r="Z89" s="112">
        <v>18</v>
      </c>
      <c r="AA89" s="112">
        <v>18</v>
      </c>
      <c r="AB89" s="112">
        <v>18</v>
      </c>
      <c r="AC89" s="112">
        <v>18</v>
      </c>
      <c r="AD89" s="112">
        <v>18</v>
      </c>
      <c r="AE89" s="112">
        <v>18</v>
      </c>
      <c r="AF89" s="111">
        <v>18</v>
      </c>
      <c r="AG89" s="111">
        <v>18</v>
      </c>
      <c r="AH89" s="111">
        <v>18</v>
      </c>
      <c r="AI89" s="111">
        <v>18</v>
      </c>
      <c r="AJ89" s="111">
        <v>18</v>
      </c>
      <c r="AK89" s="111">
        <v>18</v>
      </c>
      <c r="AL89" s="112">
        <v>17</v>
      </c>
      <c r="AM89" s="112">
        <v>17</v>
      </c>
      <c r="AN89" s="112">
        <v>17</v>
      </c>
      <c r="AO89" s="112">
        <v>17</v>
      </c>
      <c r="AP89" s="112">
        <v>17</v>
      </c>
      <c r="AQ89" s="112">
        <v>17</v>
      </c>
      <c r="AR89" s="111">
        <v>17</v>
      </c>
      <c r="AS89" s="111">
        <v>17</v>
      </c>
      <c r="AT89" s="111">
        <v>17</v>
      </c>
      <c r="AU89" s="111">
        <v>17</v>
      </c>
      <c r="AV89" s="111">
        <v>17</v>
      </c>
      <c r="AW89" s="111">
        <v>17</v>
      </c>
      <c r="AX89" s="112">
        <v>17</v>
      </c>
      <c r="AY89" s="112">
        <v>17</v>
      </c>
      <c r="AZ89" s="112">
        <v>17</v>
      </c>
      <c r="BA89" s="112">
        <v>17</v>
      </c>
      <c r="BB89" s="112">
        <v>17</v>
      </c>
      <c r="BC89" s="112">
        <v>17</v>
      </c>
      <c r="BD89" s="111">
        <v>17</v>
      </c>
      <c r="BE89" s="111">
        <v>17</v>
      </c>
      <c r="BF89" s="111">
        <v>17</v>
      </c>
      <c r="BG89" s="111">
        <v>17</v>
      </c>
      <c r="BH89" s="111">
        <v>17</v>
      </c>
      <c r="BI89" s="111">
        <v>17</v>
      </c>
      <c r="BJ89" s="112">
        <v>17</v>
      </c>
      <c r="BK89" s="112">
        <v>17</v>
      </c>
      <c r="BL89" s="112">
        <v>17</v>
      </c>
      <c r="BM89" s="112">
        <v>17</v>
      </c>
      <c r="BN89" s="112">
        <v>17</v>
      </c>
      <c r="BO89" s="112">
        <v>17</v>
      </c>
      <c r="BP89" s="111">
        <v>16</v>
      </c>
      <c r="BQ89" s="111">
        <v>16</v>
      </c>
      <c r="BR89" s="111">
        <v>16</v>
      </c>
      <c r="BS89" s="111">
        <v>16</v>
      </c>
      <c r="BT89" s="111">
        <v>16</v>
      </c>
      <c r="BU89" s="111">
        <v>16</v>
      </c>
    </row>
    <row r="90" spans="1:73" x14ac:dyDescent="0.25">
      <c r="A90" s="113">
        <v>368</v>
      </c>
      <c r="B90" s="112">
        <v>19</v>
      </c>
      <c r="C90" s="112">
        <v>19</v>
      </c>
      <c r="D90" s="112">
        <v>19</v>
      </c>
      <c r="E90" s="112">
        <v>19</v>
      </c>
      <c r="F90" s="112">
        <v>19</v>
      </c>
      <c r="G90" s="112">
        <v>19</v>
      </c>
      <c r="H90" s="111">
        <v>19</v>
      </c>
      <c r="I90" s="111">
        <v>19</v>
      </c>
      <c r="J90" s="111">
        <v>19</v>
      </c>
      <c r="K90" s="111">
        <v>19</v>
      </c>
      <c r="L90" s="111">
        <v>19</v>
      </c>
      <c r="M90" s="111">
        <v>19</v>
      </c>
      <c r="N90" s="112">
        <v>19</v>
      </c>
      <c r="O90" s="112">
        <v>19</v>
      </c>
      <c r="P90" s="112">
        <v>19</v>
      </c>
      <c r="Q90" s="112">
        <v>19</v>
      </c>
      <c r="R90" s="112">
        <v>19</v>
      </c>
      <c r="S90" s="112">
        <v>19</v>
      </c>
      <c r="T90" s="111">
        <v>18</v>
      </c>
      <c r="U90" s="111">
        <v>18</v>
      </c>
      <c r="V90" s="111">
        <v>18</v>
      </c>
      <c r="W90" s="111">
        <v>18</v>
      </c>
      <c r="X90" s="111">
        <v>18</v>
      </c>
      <c r="Y90" s="111">
        <v>18</v>
      </c>
      <c r="Z90" s="112">
        <v>18</v>
      </c>
      <c r="AA90" s="112">
        <v>18</v>
      </c>
      <c r="AB90" s="112">
        <v>18</v>
      </c>
      <c r="AC90" s="112">
        <v>18</v>
      </c>
      <c r="AD90" s="112">
        <v>18</v>
      </c>
      <c r="AE90" s="112">
        <v>18</v>
      </c>
      <c r="AF90" s="111">
        <v>18</v>
      </c>
      <c r="AG90" s="111">
        <v>18</v>
      </c>
      <c r="AH90" s="111">
        <v>18</v>
      </c>
      <c r="AI90" s="111">
        <v>18</v>
      </c>
      <c r="AJ90" s="111">
        <v>18</v>
      </c>
      <c r="AK90" s="111">
        <v>18</v>
      </c>
      <c r="AL90" s="112">
        <v>17</v>
      </c>
      <c r="AM90" s="112">
        <v>17</v>
      </c>
      <c r="AN90" s="112">
        <v>17</v>
      </c>
      <c r="AO90" s="112">
        <v>17</v>
      </c>
      <c r="AP90" s="112">
        <v>17</v>
      </c>
      <c r="AQ90" s="112">
        <v>17</v>
      </c>
      <c r="AR90" s="111">
        <v>17</v>
      </c>
      <c r="AS90" s="111">
        <v>17</v>
      </c>
      <c r="AT90" s="111">
        <v>17</v>
      </c>
      <c r="AU90" s="111">
        <v>17</v>
      </c>
      <c r="AV90" s="111">
        <v>17</v>
      </c>
      <c r="AW90" s="111">
        <v>17</v>
      </c>
      <c r="AX90" s="112">
        <v>17</v>
      </c>
      <c r="AY90" s="112">
        <v>17</v>
      </c>
      <c r="AZ90" s="112">
        <v>17</v>
      </c>
      <c r="BA90" s="112">
        <v>17</v>
      </c>
      <c r="BB90" s="112">
        <v>17</v>
      </c>
      <c r="BC90" s="112">
        <v>17</v>
      </c>
      <c r="BD90" s="111">
        <v>17</v>
      </c>
      <c r="BE90" s="111">
        <v>17</v>
      </c>
      <c r="BF90" s="111">
        <v>17</v>
      </c>
      <c r="BG90" s="111">
        <v>17</v>
      </c>
      <c r="BH90" s="111">
        <v>17</v>
      </c>
      <c r="BI90" s="111">
        <v>17</v>
      </c>
      <c r="BJ90" s="112">
        <v>16</v>
      </c>
      <c r="BK90" s="112">
        <v>16</v>
      </c>
      <c r="BL90" s="112">
        <v>16</v>
      </c>
      <c r="BM90" s="112">
        <v>16</v>
      </c>
      <c r="BN90" s="112">
        <v>16</v>
      </c>
      <c r="BO90" s="112">
        <v>16</v>
      </c>
      <c r="BP90" s="111">
        <v>16</v>
      </c>
      <c r="BQ90" s="111">
        <v>16</v>
      </c>
      <c r="BR90" s="111">
        <v>16</v>
      </c>
      <c r="BS90" s="111">
        <v>16</v>
      </c>
      <c r="BT90" s="111">
        <v>16</v>
      </c>
      <c r="BU90" s="111">
        <v>16</v>
      </c>
    </row>
    <row r="91" spans="1:73" x14ac:dyDescent="0.25">
      <c r="A91" s="113">
        <v>369</v>
      </c>
      <c r="B91" s="112">
        <v>19</v>
      </c>
      <c r="C91" s="112">
        <v>19</v>
      </c>
      <c r="D91" s="112">
        <v>19</v>
      </c>
      <c r="E91" s="112">
        <v>19</v>
      </c>
      <c r="F91" s="112">
        <v>19</v>
      </c>
      <c r="G91" s="112">
        <v>19</v>
      </c>
      <c r="H91" s="111">
        <v>19</v>
      </c>
      <c r="I91" s="111">
        <v>19</v>
      </c>
      <c r="J91" s="111">
        <v>19</v>
      </c>
      <c r="K91" s="111">
        <v>19</v>
      </c>
      <c r="L91" s="111">
        <v>19</v>
      </c>
      <c r="M91" s="111">
        <v>19</v>
      </c>
      <c r="N91" s="112">
        <v>19</v>
      </c>
      <c r="O91" s="112">
        <v>19</v>
      </c>
      <c r="P91" s="112">
        <v>19</v>
      </c>
      <c r="Q91" s="112">
        <v>19</v>
      </c>
      <c r="R91" s="112">
        <v>19</v>
      </c>
      <c r="S91" s="112">
        <v>19</v>
      </c>
      <c r="T91" s="111">
        <v>18</v>
      </c>
      <c r="U91" s="111">
        <v>18</v>
      </c>
      <c r="V91" s="111">
        <v>18</v>
      </c>
      <c r="W91" s="111">
        <v>18</v>
      </c>
      <c r="X91" s="111">
        <v>18</v>
      </c>
      <c r="Y91" s="111">
        <v>18</v>
      </c>
      <c r="Z91" s="112">
        <v>18</v>
      </c>
      <c r="AA91" s="112">
        <v>18</v>
      </c>
      <c r="AB91" s="112">
        <v>18</v>
      </c>
      <c r="AC91" s="112">
        <v>18</v>
      </c>
      <c r="AD91" s="112">
        <v>18</v>
      </c>
      <c r="AE91" s="112">
        <v>18</v>
      </c>
      <c r="AF91" s="111">
        <v>18</v>
      </c>
      <c r="AG91" s="111">
        <v>18</v>
      </c>
      <c r="AH91" s="111">
        <v>18</v>
      </c>
      <c r="AI91" s="111">
        <v>18</v>
      </c>
      <c r="AJ91" s="111">
        <v>18</v>
      </c>
      <c r="AK91" s="111">
        <v>18</v>
      </c>
      <c r="AL91" s="112">
        <v>17</v>
      </c>
      <c r="AM91" s="112">
        <v>17</v>
      </c>
      <c r="AN91" s="112">
        <v>17</v>
      </c>
      <c r="AO91" s="112">
        <v>17</v>
      </c>
      <c r="AP91" s="112">
        <v>17</v>
      </c>
      <c r="AQ91" s="112">
        <v>17</v>
      </c>
      <c r="AR91" s="111">
        <v>17</v>
      </c>
      <c r="AS91" s="111">
        <v>17</v>
      </c>
      <c r="AT91" s="111">
        <v>17</v>
      </c>
      <c r="AU91" s="111">
        <v>17</v>
      </c>
      <c r="AV91" s="111">
        <v>17</v>
      </c>
      <c r="AW91" s="111">
        <v>17</v>
      </c>
      <c r="AX91" s="112">
        <v>17</v>
      </c>
      <c r="AY91" s="112">
        <v>17</v>
      </c>
      <c r="AZ91" s="112">
        <v>17</v>
      </c>
      <c r="BA91" s="112">
        <v>17</v>
      </c>
      <c r="BB91" s="112">
        <v>17</v>
      </c>
      <c r="BC91" s="112">
        <v>17</v>
      </c>
      <c r="BD91" s="111">
        <v>17</v>
      </c>
      <c r="BE91" s="111">
        <v>17</v>
      </c>
      <c r="BF91" s="111">
        <v>17</v>
      </c>
      <c r="BG91" s="111">
        <v>17</v>
      </c>
      <c r="BH91" s="111">
        <v>17</v>
      </c>
      <c r="BI91" s="111">
        <v>17</v>
      </c>
      <c r="BJ91" s="112">
        <v>16</v>
      </c>
      <c r="BK91" s="112">
        <v>16</v>
      </c>
      <c r="BL91" s="112">
        <v>16</v>
      </c>
      <c r="BM91" s="112">
        <v>16</v>
      </c>
      <c r="BN91" s="112">
        <v>16</v>
      </c>
      <c r="BO91" s="112">
        <v>16</v>
      </c>
      <c r="BP91" s="111">
        <v>16</v>
      </c>
      <c r="BQ91" s="111">
        <v>16</v>
      </c>
      <c r="BR91" s="111">
        <v>16</v>
      </c>
      <c r="BS91" s="111">
        <v>16</v>
      </c>
      <c r="BT91" s="111">
        <v>16</v>
      </c>
      <c r="BU91" s="111">
        <v>16</v>
      </c>
    </row>
    <row r="92" spans="1:73" x14ac:dyDescent="0.25">
      <c r="A92" s="113">
        <v>370</v>
      </c>
      <c r="B92" s="112">
        <v>19</v>
      </c>
      <c r="C92" s="112">
        <v>19</v>
      </c>
      <c r="D92" s="112">
        <v>19</v>
      </c>
      <c r="E92" s="112">
        <v>19</v>
      </c>
      <c r="F92" s="112">
        <v>19</v>
      </c>
      <c r="G92" s="112">
        <v>19</v>
      </c>
      <c r="H92" s="111">
        <v>19</v>
      </c>
      <c r="I92" s="111">
        <v>19</v>
      </c>
      <c r="J92" s="111">
        <v>19</v>
      </c>
      <c r="K92" s="111">
        <v>19</v>
      </c>
      <c r="L92" s="111">
        <v>19</v>
      </c>
      <c r="M92" s="111">
        <v>19</v>
      </c>
      <c r="N92" s="112">
        <v>19</v>
      </c>
      <c r="O92" s="112">
        <v>19</v>
      </c>
      <c r="P92" s="112">
        <v>19</v>
      </c>
      <c r="Q92" s="112">
        <v>19</v>
      </c>
      <c r="R92" s="112">
        <v>19</v>
      </c>
      <c r="S92" s="112">
        <v>19</v>
      </c>
      <c r="T92" s="111">
        <v>18</v>
      </c>
      <c r="U92" s="111">
        <v>18</v>
      </c>
      <c r="V92" s="111">
        <v>18</v>
      </c>
      <c r="W92" s="111">
        <v>18</v>
      </c>
      <c r="X92" s="111">
        <v>18</v>
      </c>
      <c r="Y92" s="111">
        <v>18</v>
      </c>
      <c r="Z92" s="112">
        <v>18</v>
      </c>
      <c r="AA92" s="112">
        <v>18</v>
      </c>
      <c r="AB92" s="112">
        <v>18</v>
      </c>
      <c r="AC92" s="112">
        <v>18</v>
      </c>
      <c r="AD92" s="112">
        <v>18</v>
      </c>
      <c r="AE92" s="112">
        <v>18</v>
      </c>
      <c r="AF92" s="111">
        <v>18</v>
      </c>
      <c r="AG92" s="111">
        <v>18</v>
      </c>
      <c r="AH92" s="111">
        <v>18</v>
      </c>
      <c r="AI92" s="111">
        <v>18</v>
      </c>
      <c r="AJ92" s="111">
        <v>18</v>
      </c>
      <c r="AK92" s="111">
        <v>18</v>
      </c>
      <c r="AL92" s="112">
        <v>17</v>
      </c>
      <c r="AM92" s="112">
        <v>17</v>
      </c>
      <c r="AN92" s="112">
        <v>17</v>
      </c>
      <c r="AO92" s="112">
        <v>17</v>
      </c>
      <c r="AP92" s="112">
        <v>17</v>
      </c>
      <c r="AQ92" s="112">
        <v>17</v>
      </c>
      <c r="AR92" s="111">
        <v>17</v>
      </c>
      <c r="AS92" s="111">
        <v>17</v>
      </c>
      <c r="AT92" s="111">
        <v>17</v>
      </c>
      <c r="AU92" s="111">
        <v>17</v>
      </c>
      <c r="AV92" s="111">
        <v>17</v>
      </c>
      <c r="AW92" s="111">
        <v>17</v>
      </c>
      <c r="AX92" s="112">
        <v>17</v>
      </c>
      <c r="AY92" s="112">
        <v>17</v>
      </c>
      <c r="AZ92" s="112">
        <v>17</v>
      </c>
      <c r="BA92" s="112">
        <v>17</v>
      </c>
      <c r="BB92" s="112">
        <v>17</v>
      </c>
      <c r="BC92" s="112">
        <v>17</v>
      </c>
      <c r="BD92" s="111">
        <v>17</v>
      </c>
      <c r="BE92" s="111">
        <v>17</v>
      </c>
      <c r="BF92" s="111">
        <v>17</v>
      </c>
      <c r="BG92" s="111">
        <v>17</v>
      </c>
      <c r="BH92" s="111">
        <v>17</v>
      </c>
      <c r="BI92" s="111">
        <v>17</v>
      </c>
      <c r="BJ92" s="112">
        <v>16</v>
      </c>
      <c r="BK92" s="112">
        <v>16</v>
      </c>
      <c r="BL92" s="112">
        <v>16</v>
      </c>
      <c r="BM92" s="112">
        <v>16</v>
      </c>
      <c r="BN92" s="112">
        <v>16</v>
      </c>
      <c r="BO92" s="112">
        <v>16</v>
      </c>
      <c r="BP92" s="111">
        <v>16</v>
      </c>
      <c r="BQ92" s="111">
        <v>16</v>
      </c>
      <c r="BR92" s="111">
        <v>16</v>
      </c>
      <c r="BS92" s="111">
        <v>16</v>
      </c>
      <c r="BT92" s="111">
        <v>16</v>
      </c>
      <c r="BU92" s="111">
        <v>16</v>
      </c>
    </row>
    <row r="93" spans="1:73" x14ac:dyDescent="0.25">
      <c r="A93" s="113">
        <v>371</v>
      </c>
      <c r="B93" s="112">
        <v>19</v>
      </c>
      <c r="C93" s="112">
        <v>19</v>
      </c>
      <c r="D93" s="112">
        <v>19</v>
      </c>
      <c r="E93" s="112">
        <v>19</v>
      </c>
      <c r="F93" s="112">
        <v>19</v>
      </c>
      <c r="G93" s="112">
        <v>19</v>
      </c>
      <c r="H93" s="111">
        <v>19</v>
      </c>
      <c r="I93" s="111">
        <v>19</v>
      </c>
      <c r="J93" s="111">
        <v>19</v>
      </c>
      <c r="K93" s="111">
        <v>19</v>
      </c>
      <c r="L93" s="111">
        <v>19</v>
      </c>
      <c r="M93" s="111">
        <v>19</v>
      </c>
      <c r="N93" s="112">
        <v>18</v>
      </c>
      <c r="O93" s="112">
        <v>18</v>
      </c>
      <c r="P93" s="112">
        <v>18</v>
      </c>
      <c r="Q93" s="112">
        <v>18</v>
      </c>
      <c r="R93" s="112">
        <v>18</v>
      </c>
      <c r="S93" s="112">
        <v>18</v>
      </c>
      <c r="T93" s="111">
        <v>18</v>
      </c>
      <c r="U93" s="111">
        <v>18</v>
      </c>
      <c r="V93" s="111">
        <v>18</v>
      </c>
      <c r="W93" s="111">
        <v>18</v>
      </c>
      <c r="X93" s="111">
        <v>18</v>
      </c>
      <c r="Y93" s="111">
        <v>18</v>
      </c>
      <c r="Z93" s="112">
        <v>18</v>
      </c>
      <c r="AA93" s="112">
        <v>18</v>
      </c>
      <c r="AB93" s="112">
        <v>18</v>
      </c>
      <c r="AC93" s="112">
        <v>18</v>
      </c>
      <c r="AD93" s="112">
        <v>18</v>
      </c>
      <c r="AE93" s="112">
        <v>18</v>
      </c>
      <c r="AF93" s="111">
        <v>17</v>
      </c>
      <c r="AG93" s="111">
        <v>17</v>
      </c>
      <c r="AH93" s="111">
        <v>17</v>
      </c>
      <c r="AI93" s="111">
        <v>17</v>
      </c>
      <c r="AJ93" s="111">
        <v>17</v>
      </c>
      <c r="AK93" s="111">
        <v>17</v>
      </c>
      <c r="AL93" s="112">
        <v>17</v>
      </c>
      <c r="AM93" s="112">
        <v>17</v>
      </c>
      <c r="AN93" s="112">
        <v>17</v>
      </c>
      <c r="AO93" s="112">
        <v>17</v>
      </c>
      <c r="AP93" s="112">
        <v>17</v>
      </c>
      <c r="AQ93" s="112">
        <v>17</v>
      </c>
      <c r="AR93" s="111">
        <v>17</v>
      </c>
      <c r="AS93" s="111">
        <v>17</v>
      </c>
      <c r="AT93" s="111">
        <v>17</v>
      </c>
      <c r="AU93" s="111">
        <v>17</v>
      </c>
      <c r="AV93" s="111">
        <v>17</v>
      </c>
      <c r="AW93" s="111">
        <v>17</v>
      </c>
      <c r="AX93" s="112">
        <v>17</v>
      </c>
      <c r="AY93" s="112">
        <v>17</v>
      </c>
      <c r="AZ93" s="112">
        <v>17</v>
      </c>
      <c r="BA93" s="112">
        <v>17</v>
      </c>
      <c r="BB93" s="112">
        <v>17</v>
      </c>
      <c r="BC93" s="112">
        <v>17</v>
      </c>
      <c r="BD93" s="111">
        <v>16</v>
      </c>
      <c r="BE93" s="111">
        <v>16</v>
      </c>
      <c r="BF93" s="111">
        <v>16</v>
      </c>
      <c r="BG93" s="111">
        <v>16</v>
      </c>
      <c r="BH93" s="111">
        <v>16</v>
      </c>
      <c r="BI93" s="111">
        <v>16</v>
      </c>
      <c r="BJ93" s="112">
        <v>16</v>
      </c>
      <c r="BK93" s="112">
        <v>16</v>
      </c>
      <c r="BL93" s="112">
        <v>16</v>
      </c>
      <c r="BM93" s="112">
        <v>16</v>
      </c>
      <c r="BN93" s="112">
        <v>16</v>
      </c>
      <c r="BO93" s="112">
        <v>16</v>
      </c>
      <c r="BP93" s="111">
        <v>16</v>
      </c>
      <c r="BQ93" s="111">
        <v>16</v>
      </c>
      <c r="BR93" s="111">
        <v>16</v>
      </c>
      <c r="BS93" s="111">
        <v>16</v>
      </c>
      <c r="BT93" s="111">
        <v>16</v>
      </c>
      <c r="BU93" s="111">
        <v>16</v>
      </c>
    </row>
    <row r="94" spans="1:73" x14ac:dyDescent="0.25">
      <c r="A94" s="113">
        <v>372</v>
      </c>
      <c r="B94" s="112">
        <v>19</v>
      </c>
      <c r="C94" s="112">
        <v>19</v>
      </c>
      <c r="D94" s="112">
        <v>19</v>
      </c>
      <c r="E94" s="112">
        <v>19</v>
      </c>
      <c r="F94" s="112">
        <v>19</v>
      </c>
      <c r="G94" s="112">
        <v>19</v>
      </c>
      <c r="H94" s="111">
        <v>19</v>
      </c>
      <c r="I94" s="111">
        <v>19</v>
      </c>
      <c r="J94" s="111">
        <v>19</v>
      </c>
      <c r="K94" s="111">
        <v>19</v>
      </c>
      <c r="L94" s="111">
        <v>19</v>
      </c>
      <c r="M94" s="111">
        <v>19</v>
      </c>
      <c r="N94" s="112">
        <v>18</v>
      </c>
      <c r="O94" s="112">
        <v>18</v>
      </c>
      <c r="P94" s="112">
        <v>18</v>
      </c>
      <c r="Q94" s="112">
        <v>18</v>
      </c>
      <c r="R94" s="112">
        <v>18</v>
      </c>
      <c r="S94" s="112">
        <v>18</v>
      </c>
      <c r="T94" s="111">
        <v>18</v>
      </c>
      <c r="U94" s="111">
        <v>18</v>
      </c>
      <c r="V94" s="111">
        <v>18</v>
      </c>
      <c r="W94" s="111">
        <v>18</v>
      </c>
      <c r="X94" s="111">
        <v>18</v>
      </c>
      <c r="Y94" s="111">
        <v>18</v>
      </c>
      <c r="Z94" s="112">
        <v>18</v>
      </c>
      <c r="AA94" s="112">
        <v>18</v>
      </c>
      <c r="AB94" s="112">
        <v>18</v>
      </c>
      <c r="AC94" s="112">
        <v>18</v>
      </c>
      <c r="AD94" s="112">
        <v>18</v>
      </c>
      <c r="AE94" s="112">
        <v>18</v>
      </c>
      <c r="AF94" s="111">
        <v>17</v>
      </c>
      <c r="AG94" s="111">
        <v>17</v>
      </c>
      <c r="AH94" s="111">
        <v>17</v>
      </c>
      <c r="AI94" s="111">
        <v>17</v>
      </c>
      <c r="AJ94" s="111">
        <v>17</v>
      </c>
      <c r="AK94" s="111">
        <v>17</v>
      </c>
      <c r="AL94" s="112">
        <v>17</v>
      </c>
      <c r="AM94" s="112">
        <v>17</v>
      </c>
      <c r="AN94" s="112">
        <v>17</v>
      </c>
      <c r="AO94" s="112">
        <v>17</v>
      </c>
      <c r="AP94" s="112">
        <v>17</v>
      </c>
      <c r="AQ94" s="112">
        <v>17</v>
      </c>
      <c r="AR94" s="111">
        <v>17</v>
      </c>
      <c r="AS94" s="111">
        <v>17</v>
      </c>
      <c r="AT94" s="111">
        <v>17</v>
      </c>
      <c r="AU94" s="111">
        <v>17</v>
      </c>
      <c r="AV94" s="111">
        <v>17</v>
      </c>
      <c r="AW94" s="111">
        <v>17</v>
      </c>
      <c r="AX94" s="112">
        <v>17</v>
      </c>
      <c r="AY94" s="112">
        <v>17</v>
      </c>
      <c r="AZ94" s="112">
        <v>17</v>
      </c>
      <c r="BA94" s="112">
        <v>17</v>
      </c>
      <c r="BB94" s="112">
        <v>17</v>
      </c>
      <c r="BC94" s="112">
        <v>17</v>
      </c>
      <c r="BD94" s="111">
        <v>16</v>
      </c>
      <c r="BE94" s="111">
        <v>16</v>
      </c>
      <c r="BF94" s="111">
        <v>16</v>
      </c>
      <c r="BG94" s="111">
        <v>16</v>
      </c>
      <c r="BH94" s="111">
        <v>16</v>
      </c>
      <c r="BI94" s="111">
        <v>16</v>
      </c>
      <c r="BJ94" s="112">
        <v>16</v>
      </c>
      <c r="BK94" s="112">
        <v>16</v>
      </c>
      <c r="BL94" s="112">
        <v>16</v>
      </c>
      <c r="BM94" s="112">
        <v>16</v>
      </c>
      <c r="BN94" s="112">
        <v>16</v>
      </c>
      <c r="BO94" s="112">
        <v>16</v>
      </c>
      <c r="BP94" s="111">
        <v>16</v>
      </c>
      <c r="BQ94" s="111">
        <v>16</v>
      </c>
      <c r="BR94" s="111">
        <v>16</v>
      </c>
      <c r="BS94" s="111">
        <v>16</v>
      </c>
      <c r="BT94" s="111">
        <v>16</v>
      </c>
      <c r="BU94" s="111">
        <v>16</v>
      </c>
    </row>
    <row r="95" spans="1:73" x14ac:dyDescent="0.25">
      <c r="A95" s="113">
        <v>373</v>
      </c>
      <c r="B95" s="112">
        <v>19</v>
      </c>
      <c r="C95" s="112">
        <v>19</v>
      </c>
      <c r="D95" s="112">
        <v>19</v>
      </c>
      <c r="E95" s="112">
        <v>19</v>
      </c>
      <c r="F95" s="112">
        <v>19</v>
      </c>
      <c r="G95" s="112">
        <v>19</v>
      </c>
      <c r="H95" s="111">
        <v>19</v>
      </c>
      <c r="I95" s="111">
        <v>19</v>
      </c>
      <c r="J95" s="111">
        <v>19</v>
      </c>
      <c r="K95" s="111">
        <v>19</v>
      </c>
      <c r="L95" s="111">
        <v>19</v>
      </c>
      <c r="M95" s="111">
        <v>19</v>
      </c>
      <c r="N95" s="112">
        <v>18</v>
      </c>
      <c r="O95" s="112">
        <v>18</v>
      </c>
      <c r="P95" s="112">
        <v>18</v>
      </c>
      <c r="Q95" s="112">
        <v>18</v>
      </c>
      <c r="R95" s="112">
        <v>18</v>
      </c>
      <c r="S95" s="112">
        <v>18</v>
      </c>
      <c r="T95" s="111">
        <v>18</v>
      </c>
      <c r="U95" s="111">
        <v>18</v>
      </c>
      <c r="V95" s="111">
        <v>18</v>
      </c>
      <c r="W95" s="111">
        <v>18</v>
      </c>
      <c r="X95" s="111">
        <v>18</v>
      </c>
      <c r="Y95" s="111">
        <v>18</v>
      </c>
      <c r="Z95" s="112">
        <v>18</v>
      </c>
      <c r="AA95" s="112">
        <v>18</v>
      </c>
      <c r="AB95" s="112">
        <v>18</v>
      </c>
      <c r="AC95" s="112">
        <v>18</v>
      </c>
      <c r="AD95" s="112">
        <v>18</v>
      </c>
      <c r="AE95" s="112">
        <v>18</v>
      </c>
      <c r="AF95" s="111">
        <v>17</v>
      </c>
      <c r="AG95" s="111">
        <v>17</v>
      </c>
      <c r="AH95" s="111">
        <v>17</v>
      </c>
      <c r="AI95" s="111">
        <v>17</v>
      </c>
      <c r="AJ95" s="111">
        <v>17</v>
      </c>
      <c r="AK95" s="111">
        <v>17</v>
      </c>
      <c r="AL95" s="112">
        <v>17</v>
      </c>
      <c r="AM95" s="112">
        <v>17</v>
      </c>
      <c r="AN95" s="112">
        <v>17</v>
      </c>
      <c r="AO95" s="112">
        <v>17</v>
      </c>
      <c r="AP95" s="112">
        <v>17</v>
      </c>
      <c r="AQ95" s="112">
        <v>17</v>
      </c>
      <c r="AR95" s="111">
        <v>17</v>
      </c>
      <c r="AS95" s="111">
        <v>17</v>
      </c>
      <c r="AT95" s="111">
        <v>17</v>
      </c>
      <c r="AU95" s="111">
        <v>17</v>
      </c>
      <c r="AV95" s="111">
        <v>17</v>
      </c>
      <c r="AW95" s="111">
        <v>17</v>
      </c>
      <c r="AX95" s="112">
        <v>17</v>
      </c>
      <c r="AY95" s="112">
        <v>17</v>
      </c>
      <c r="AZ95" s="112">
        <v>17</v>
      </c>
      <c r="BA95" s="112">
        <v>17</v>
      </c>
      <c r="BB95" s="112">
        <v>17</v>
      </c>
      <c r="BC95" s="112">
        <v>17</v>
      </c>
      <c r="BD95" s="111">
        <v>16</v>
      </c>
      <c r="BE95" s="111">
        <v>16</v>
      </c>
      <c r="BF95" s="111">
        <v>16</v>
      </c>
      <c r="BG95" s="111">
        <v>16</v>
      </c>
      <c r="BH95" s="111">
        <v>16</v>
      </c>
      <c r="BI95" s="111">
        <v>16</v>
      </c>
      <c r="BJ95" s="112">
        <v>16</v>
      </c>
      <c r="BK95" s="112">
        <v>16</v>
      </c>
      <c r="BL95" s="112">
        <v>16</v>
      </c>
      <c r="BM95" s="112">
        <v>16</v>
      </c>
      <c r="BN95" s="112">
        <v>16</v>
      </c>
      <c r="BO95" s="112">
        <v>16</v>
      </c>
      <c r="BP95" s="111">
        <v>16</v>
      </c>
      <c r="BQ95" s="111">
        <v>16</v>
      </c>
      <c r="BR95" s="111">
        <v>16</v>
      </c>
      <c r="BS95" s="111">
        <v>16</v>
      </c>
      <c r="BT95" s="111">
        <v>16</v>
      </c>
      <c r="BU95" s="111">
        <v>16</v>
      </c>
    </row>
    <row r="96" spans="1:73" x14ac:dyDescent="0.25">
      <c r="A96" s="113">
        <v>374</v>
      </c>
      <c r="B96" s="112">
        <v>19</v>
      </c>
      <c r="C96" s="112">
        <v>19</v>
      </c>
      <c r="D96" s="112">
        <v>19</v>
      </c>
      <c r="E96" s="112">
        <v>19</v>
      </c>
      <c r="F96" s="112">
        <v>19</v>
      </c>
      <c r="G96" s="112">
        <v>19</v>
      </c>
      <c r="H96" s="111">
        <v>19</v>
      </c>
      <c r="I96" s="111">
        <v>19</v>
      </c>
      <c r="J96" s="111">
        <v>19</v>
      </c>
      <c r="K96" s="111">
        <v>19</v>
      </c>
      <c r="L96" s="111">
        <v>19</v>
      </c>
      <c r="M96" s="111">
        <v>19</v>
      </c>
      <c r="N96" s="112">
        <v>18</v>
      </c>
      <c r="O96" s="112">
        <v>18</v>
      </c>
      <c r="P96" s="112">
        <v>18</v>
      </c>
      <c r="Q96" s="112">
        <v>18</v>
      </c>
      <c r="R96" s="112">
        <v>18</v>
      </c>
      <c r="S96" s="112">
        <v>18</v>
      </c>
      <c r="T96" s="111">
        <v>18</v>
      </c>
      <c r="U96" s="111">
        <v>18</v>
      </c>
      <c r="V96" s="111">
        <v>18</v>
      </c>
      <c r="W96" s="111">
        <v>18</v>
      </c>
      <c r="X96" s="111">
        <v>18</v>
      </c>
      <c r="Y96" s="111">
        <v>18</v>
      </c>
      <c r="Z96" s="112">
        <v>18</v>
      </c>
      <c r="AA96" s="112">
        <v>18</v>
      </c>
      <c r="AB96" s="112">
        <v>18</v>
      </c>
      <c r="AC96" s="112">
        <v>18</v>
      </c>
      <c r="AD96" s="112">
        <v>18</v>
      </c>
      <c r="AE96" s="112">
        <v>18</v>
      </c>
      <c r="AF96" s="111">
        <v>17</v>
      </c>
      <c r="AG96" s="111">
        <v>17</v>
      </c>
      <c r="AH96" s="111">
        <v>17</v>
      </c>
      <c r="AI96" s="111">
        <v>17</v>
      </c>
      <c r="AJ96" s="111">
        <v>17</v>
      </c>
      <c r="AK96" s="111">
        <v>17</v>
      </c>
      <c r="AL96" s="112">
        <v>17</v>
      </c>
      <c r="AM96" s="112">
        <v>17</v>
      </c>
      <c r="AN96" s="112">
        <v>17</v>
      </c>
      <c r="AO96" s="112">
        <v>17</v>
      </c>
      <c r="AP96" s="112">
        <v>17</v>
      </c>
      <c r="AQ96" s="112">
        <v>17</v>
      </c>
      <c r="AR96" s="111">
        <v>17</v>
      </c>
      <c r="AS96" s="111">
        <v>17</v>
      </c>
      <c r="AT96" s="111">
        <v>17</v>
      </c>
      <c r="AU96" s="111">
        <v>17</v>
      </c>
      <c r="AV96" s="111">
        <v>17</v>
      </c>
      <c r="AW96" s="111">
        <v>17</v>
      </c>
      <c r="AX96" s="112">
        <v>16</v>
      </c>
      <c r="AY96" s="112">
        <v>16</v>
      </c>
      <c r="AZ96" s="112">
        <v>16</v>
      </c>
      <c r="BA96" s="112">
        <v>16</v>
      </c>
      <c r="BB96" s="112">
        <v>16</v>
      </c>
      <c r="BC96" s="112">
        <v>16</v>
      </c>
      <c r="BD96" s="111">
        <v>16</v>
      </c>
      <c r="BE96" s="111">
        <v>16</v>
      </c>
      <c r="BF96" s="111">
        <v>16</v>
      </c>
      <c r="BG96" s="111">
        <v>16</v>
      </c>
      <c r="BH96" s="111">
        <v>16</v>
      </c>
      <c r="BI96" s="111">
        <v>16</v>
      </c>
      <c r="BJ96" s="112">
        <v>16</v>
      </c>
      <c r="BK96" s="112">
        <v>16</v>
      </c>
      <c r="BL96" s="112">
        <v>16</v>
      </c>
      <c r="BM96" s="112">
        <v>16</v>
      </c>
      <c r="BN96" s="112">
        <v>16</v>
      </c>
      <c r="BO96" s="112">
        <v>16</v>
      </c>
      <c r="BP96" s="111">
        <v>16</v>
      </c>
      <c r="BQ96" s="111">
        <v>16</v>
      </c>
      <c r="BR96" s="111">
        <v>16</v>
      </c>
      <c r="BS96" s="111">
        <v>16</v>
      </c>
      <c r="BT96" s="111">
        <v>16</v>
      </c>
      <c r="BU96" s="111">
        <v>16</v>
      </c>
    </row>
    <row r="97" spans="1:73" x14ac:dyDescent="0.25">
      <c r="A97" s="113">
        <v>375</v>
      </c>
      <c r="B97" s="112">
        <v>19</v>
      </c>
      <c r="C97" s="112">
        <v>19</v>
      </c>
      <c r="D97" s="112">
        <v>19</v>
      </c>
      <c r="E97" s="112">
        <v>19</v>
      </c>
      <c r="F97" s="112">
        <v>19</v>
      </c>
      <c r="G97" s="112">
        <v>19</v>
      </c>
      <c r="H97" s="111">
        <v>19</v>
      </c>
      <c r="I97" s="111">
        <v>19</v>
      </c>
      <c r="J97" s="111">
        <v>19</v>
      </c>
      <c r="K97" s="111">
        <v>19</v>
      </c>
      <c r="L97" s="111">
        <v>19</v>
      </c>
      <c r="M97" s="111">
        <v>19</v>
      </c>
      <c r="N97" s="112">
        <v>18</v>
      </c>
      <c r="O97" s="112">
        <v>18</v>
      </c>
      <c r="P97" s="112">
        <v>18</v>
      </c>
      <c r="Q97" s="112">
        <v>18</v>
      </c>
      <c r="R97" s="112">
        <v>18</v>
      </c>
      <c r="S97" s="112">
        <v>18</v>
      </c>
      <c r="T97" s="111">
        <v>18</v>
      </c>
      <c r="U97" s="111">
        <v>18</v>
      </c>
      <c r="V97" s="111">
        <v>18</v>
      </c>
      <c r="W97" s="111">
        <v>18</v>
      </c>
      <c r="X97" s="111">
        <v>18</v>
      </c>
      <c r="Y97" s="111">
        <v>18</v>
      </c>
      <c r="Z97" s="112">
        <v>18</v>
      </c>
      <c r="AA97" s="112">
        <v>18</v>
      </c>
      <c r="AB97" s="112">
        <v>18</v>
      </c>
      <c r="AC97" s="112">
        <v>18</v>
      </c>
      <c r="AD97" s="112">
        <v>18</v>
      </c>
      <c r="AE97" s="112">
        <v>18</v>
      </c>
      <c r="AF97" s="111">
        <v>17</v>
      </c>
      <c r="AG97" s="111">
        <v>17</v>
      </c>
      <c r="AH97" s="111">
        <v>17</v>
      </c>
      <c r="AI97" s="111">
        <v>17</v>
      </c>
      <c r="AJ97" s="111">
        <v>17</v>
      </c>
      <c r="AK97" s="111">
        <v>17</v>
      </c>
      <c r="AL97" s="112">
        <v>17</v>
      </c>
      <c r="AM97" s="112">
        <v>17</v>
      </c>
      <c r="AN97" s="112">
        <v>17</v>
      </c>
      <c r="AO97" s="112">
        <v>17</v>
      </c>
      <c r="AP97" s="112">
        <v>17</v>
      </c>
      <c r="AQ97" s="112">
        <v>17</v>
      </c>
      <c r="AR97" s="111">
        <v>17</v>
      </c>
      <c r="AS97" s="111">
        <v>17</v>
      </c>
      <c r="AT97" s="111">
        <v>17</v>
      </c>
      <c r="AU97" s="111">
        <v>17</v>
      </c>
      <c r="AV97" s="111">
        <v>17</v>
      </c>
      <c r="AW97" s="111">
        <v>17</v>
      </c>
      <c r="AX97" s="112">
        <v>16</v>
      </c>
      <c r="AY97" s="112">
        <v>16</v>
      </c>
      <c r="AZ97" s="112">
        <v>16</v>
      </c>
      <c r="BA97" s="112">
        <v>16</v>
      </c>
      <c r="BB97" s="112">
        <v>16</v>
      </c>
      <c r="BC97" s="112">
        <v>16</v>
      </c>
      <c r="BD97" s="111">
        <v>16</v>
      </c>
      <c r="BE97" s="111">
        <v>16</v>
      </c>
      <c r="BF97" s="111">
        <v>16</v>
      </c>
      <c r="BG97" s="111">
        <v>16</v>
      </c>
      <c r="BH97" s="111">
        <v>16</v>
      </c>
      <c r="BI97" s="111">
        <v>16</v>
      </c>
      <c r="BJ97" s="112">
        <v>16</v>
      </c>
      <c r="BK97" s="112">
        <v>16</v>
      </c>
      <c r="BL97" s="112">
        <v>16</v>
      </c>
      <c r="BM97" s="112">
        <v>16</v>
      </c>
      <c r="BN97" s="112">
        <v>16</v>
      </c>
      <c r="BO97" s="112">
        <v>16</v>
      </c>
      <c r="BP97" s="111">
        <v>16</v>
      </c>
      <c r="BQ97" s="111">
        <v>16</v>
      </c>
      <c r="BR97" s="111">
        <v>16</v>
      </c>
      <c r="BS97" s="111">
        <v>16</v>
      </c>
      <c r="BT97" s="111">
        <v>16</v>
      </c>
      <c r="BU97" s="111">
        <v>16</v>
      </c>
    </row>
    <row r="98" spans="1:73" x14ac:dyDescent="0.25">
      <c r="A98" s="113">
        <v>376</v>
      </c>
      <c r="B98" s="112">
        <v>19</v>
      </c>
      <c r="C98" s="112">
        <v>19</v>
      </c>
      <c r="D98" s="112">
        <v>19</v>
      </c>
      <c r="E98" s="112">
        <v>19</v>
      </c>
      <c r="F98" s="112">
        <v>19</v>
      </c>
      <c r="G98" s="112">
        <v>19</v>
      </c>
      <c r="H98" s="111">
        <v>18</v>
      </c>
      <c r="I98" s="111">
        <v>18</v>
      </c>
      <c r="J98" s="111">
        <v>18</v>
      </c>
      <c r="K98" s="111">
        <v>18</v>
      </c>
      <c r="L98" s="111">
        <v>18</v>
      </c>
      <c r="M98" s="111">
        <v>18</v>
      </c>
      <c r="N98" s="112">
        <v>18</v>
      </c>
      <c r="O98" s="112">
        <v>18</v>
      </c>
      <c r="P98" s="112">
        <v>18</v>
      </c>
      <c r="Q98" s="112">
        <v>18</v>
      </c>
      <c r="R98" s="112">
        <v>18</v>
      </c>
      <c r="S98" s="112">
        <v>18</v>
      </c>
      <c r="T98" s="111">
        <v>18</v>
      </c>
      <c r="U98" s="111">
        <v>18</v>
      </c>
      <c r="V98" s="111">
        <v>18</v>
      </c>
      <c r="W98" s="111">
        <v>18</v>
      </c>
      <c r="X98" s="111">
        <v>18</v>
      </c>
      <c r="Y98" s="111">
        <v>18</v>
      </c>
      <c r="Z98" s="112">
        <v>17</v>
      </c>
      <c r="AA98" s="112">
        <v>17</v>
      </c>
      <c r="AB98" s="112">
        <v>17</v>
      </c>
      <c r="AC98" s="112">
        <v>17</v>
      </c>
      <c r="AD98" s="112">
        <v>17</v>
      </c>
      <c r="AE98" s="112">
        <v>17</v>
      </c>
      <c r="AF98" s="111">
        <v>17</v>
      </c>
      <c r="AG98" s="111">
        <v>17</v>
      </c>
      <c r="AH98" s="111">
        <v>17</v>
      </c>
      <c r="AI98" s="111">
        <v>17</v>
      </c>
      <c r="AJ98" s="111">
        <v>17</v>
      </c>
      <c r="AK98" s="111">
        <v>17</v>
      </c>
      <c r="AL98" s="112">
        <v>17</v>
      </c>
      <c r="AM98" s="112">
        <v>17</v>
      </c>
      <c r="AN98" s="112">
        <v>17</v>
      </c>
      <c r="AO98" s="112">
        <v>17</v>
      </c>
      <c r="AP98" s="112">
        <v>17</v>
      </c>
      <c r="AQ98" s="112">
        <v>17</v>
      </c>
      <c r="AR98" s="111">
        <v>16</v>
      </c>
      <c r="AS98" s="111">
        <v>16</v>
      </c>
      <c r="AT98" s="111">
        <v>16</v>
      </c>
      <c r="AU98" s="111">
        <v>16</v>
      </c>
      <c r="AV98" s="111">
        <v>16</v>
      </c>
      <c r="AW98" s="111">
        <v>16</v>
      </c>
      <c r="AX98" s="112">
        <v>16</v>
      </c>
      <c r="AY98" s="112">
        <v>16</v>
      </c>
      <c r="AZ98" s="112">
        <v>16</v>
      </c>
      <c r="BA98" s="112">
        <v>16</v>
      </c>
      <c r="BB98" s="112">
        <v>16</v>
      </c>
      <c r="BC98" s="112">
        <v>16</v>
      </c>
      <c r="BD98" s="111">
        <v>16</v>
      </c>
      <c r="BE98" s="111">
        <v>16</v>
      </c>
      <c r="BF98" s="111">
        <v>16</v>
      </c>
      <c r="BG98" s="111">
        <v>16</v>
      </c>
      <c r="BH98" s="111">
        <v>16</v>
      </c>
      <c r="BI98" s="111">
        <v>16</v>
      </c>
      <c r="BJ98" s="112">
        <v>16</v>
      </c>
      <c r="BK98" s="112">
        <v>16</v>
      </c>
      <c r="BL98" s="112">
        <v>16</v>
      </c>
      <c r="BM98" s="112">
        <v>16</v>
      </c>
      <c r="BN98" s="112">
        <v>16</v>
      </c>
      <c r="BO98" s="112">
        <v>16</v>
      </c>
      <c r="BP98" s="111">
        <v>16</v>
      </c>
      <c r="BQ98" s="111">
        <v>16</v>
      </c>
      <c r="BR98" s="111">
        <v>16</v>
      </c>
      <c r="BS98" s="111">
        <v>16</v>
      </c>
      <c r="BT98" s="111">
        <v>16</v>
      </c>
      <c r="BU98" s="111">
        <v>16</v>
      </c>
    </row>
    <row r="99" spans="1:73" x14ac:dyDescent="0.25">
      <c r="A99" s="113">
        <v>377</v>
      </c>
      <c r="B99" s="112">
        <v>19</v>
      </c>
      <c r="C99" s="112">
        <v>19</v>
      </c>
      <c r="D99" s="112">
        <v>19</v>
      </c>
      <c r="E99" s="112">
        <v>19</v>
      </c>
      <c r="F99" s="112">
        <v>19</v>
      </c>
      <c r="G99" s="112">
        <v>19</v>
      </c>
      <c r="H99" s="111">
        <v>18</v>
      </c>
      <c r="I99" s="111">
        <v>18</v>
      </c>
      <c r="J99" s="111">
        <v>18</v>
      </c>
      <c r="K99" s="111">
        <v>18</v>
      </c>
      <c r="L99" s="111">
        <v>18</v>
      </c>
      <c r="M99" s="111">
        <v>18</v>
      </c>
      <c r="N99" s="112">
        <v>18</v>
      </c>
      <c r="O99" s="112">
        <v>18</v>
      </c>
      <c r="P99" s="112">
        <v>18</v>
      </c>
      <c r="Q99" s="112">
        <v>18</v>
      </c>
      <c r="R99" s="112">
        <v>18</v>
      </c>
      <c r="S99" s="112">
        <v>18</v>
      </c>
      <c r="T99" s="111">
        <v>18</v>
      </c>
      <c r="U99" s="111">
        <v>18</v>
      </c>
      <c r="V99" s="111">
        <v>18</v>
      </c>
      <c r="W99" s="111">
        <v>18</v>
      </c>
      <c r="X99" s="111">
        <v>18</v>
      </c>
      <c r="Y99" s="111">
        <v>18</v>
      </c>
      <c r="Z99" s="112">
        <v>17</v>
      </c>
      <c r="AA99" s="112">
        <v>17</v>
      </c>
      <c r="AB99" s="112">
        <v>17</v>
      </c>
      <c r="AC99" s="112">
        <v>17</v>
      </c>
      <c r="AD99" s="112">
        <v>17</v>
      </c>
      <c r="AE99" s="112">
        <v>17</v>
      </c>
      <c r="AF99" s="111">
        <v>17</v>
      </c>
      <c r="AG99" s="111">
        <v>17</v>
      </c>
      <c r="AH99" s="111">
        <v>17</v>
      </c>
      <c r="AI99" s="111">
        <v>17</v>
      </c>
      <c r="AJ99" s="111">
        <v>17</v>
      </c>
      <c r="AK99" s="111">
        <v>17</v>
      </c>
      <c r="AL99" s="112">
        <v>17</v>
      </c>
      <c r="AM99" s="112">
        <v>17</v>
      </c>
      <c r="AN99" s="112">
        <v>17</v>
      </c>
      <c r="AO99" s="112">
        <v>17</v>
      </c>
      <c r="AP99" s="112">
        <v>17</v>
      </c>
      <c r="AQ99" s="112">
        <v>17</v>
      </c>
      <c r="AR99" s="111">
        <v>16</v>
      </c>
      <c r="AS99" s="111">
        <v>16</v>
      </c>
      <c r="AT99" s="111">
        <v>16</v>
      </c>
      <c r="AU99" s="111">
        <v>16</v>
      </c>
      <c r="AV99" s="111">
        <v>16</v>
      </c>
      <c r="AW99" s="111">
        <v>16</v>
      </c>
      <c r="AX99" s="112">
        <v>16</v>
      </c>
      <c r="AY99" s="112">
        <v>16</v>
      </c>
      <c r="AZ99" s="112">
        <v>16</v>
      </c>
      <c r="BA99" s="112">
        <v>16</v>
      </c>
      <c r="BB99" s="112">
        <v>16</v>
      </c>
      <c r="BC99" s="112">
        <v>16</v>
      </c>
      <c r="BD99" s="111">
        <v>16</v>
      </c>
      <c r="BE99" s="111">
        <v>16</v>
      </c>
      <c r="BF99" s="111">
        <v>16</v>
      </c>
      <c r="BG99" s="111">
        <v>16</v>
      </c>
      <c r="BH99" s="111">
        <v>16</v>
      </c>
      <c r="BI99" s="111">
        <v>16</v>
      </c>
      <c r="BJ99" s="112">
        <v>16</v>
      </c>
      <c r="BK99" s="112">
        <v>16</v>
      </c>
      <c r="BL99" s="112">
        <v>16</v>
      </c>
      <c r="BM99" s="112">
        <v>16</v>
      </c>
      <c r="BN99" s="112">
        <v>16</v>
      </c>
      <c r="BO99" s="112">
        <v>16</v>
      </c>
      <c r="BP99" s="111">
        <v>16</v>
      </c>
      <c r="BQ99" s="111">
        <v>16</v>
      </c>
      <c r="BR99" s="111">
        <v>16</v>
      </c>
      <c r="BS99" s="111">
        <v>16</v>
      </c>
      <c r="BT99" s="111">
        <v>16</v>
      </c>
      <c r="BU99" s="111">
        <v>16</v>
      </c>
    </row>
    <row r="100" spans="1:73" x14ac:dyDescent="0.25">
      <c r="A100" s="113">
        <v>378</v>
      </c>
      <c r="B100" s="112">
        <v>19</v>
      </c>
      <c r="C100" s="112">
        <v>19</v>
      </c>
      <c r="D100" s="112">
        <v>19</v>
      </c>
      <c r="E100" s="112">
        <v>19</v>
      </c>
      <c r="F100" s="112">
        <v>19</v>
      </c>
      <c r="G100" s="112">
        <v>19</v>
      </c>
      <c r="H100" s="111">
        <v>18</v>
      </c>
      <c r="I100" s="111">
        <v>18</v>
      </c>
      <c r="J100" s="111">
        <v>18</v>
      </c>
      <c r="K100" s="111">
        <v>18</v>
      </c>
      <c r="L100" s="111">
        <v>18</v>
      </c>
      <c r="M100" s="111">
        <v>18</v>
      </c>
      <c r="N100" s="112">
        <v>18</v>
      </c>
      <c r="O100" s="112">
        <v>18</v>
      </c>
      <c r="P100" s="112">
        <v>18</v>
      </c>
      <c r="Q100" s="112">
        <v>18</v>
      </c>
      <c r="R100" s="112">
        <v>18</v>
      </c>
      <c r="S100" s="112">
        <v>18</v>
      </c>
      <c r="T100" s="111">
        <v>18</v>
      </c>
      <c r="U100" s="111">
        <v>18</v>
      </c>
      <c r="V100" s="111">
        <v>18</v>
      </c>
      <c r="W100" s="111">
        <v>18</v>
      </c>
      <c r="X100" s="111">
        <v>18</v>
      </c>
      <c r="Y100" s="111">
        <v>18</v>
      </c>
      <c r="Z100" s="112">
        <v>17</v>
      </c>
      <c r="AA100" s="112">
        <v>17</v>
      </c>
      <c r="AB100" s="112">
        <v>17</v>
      </c>
      <c r="AC100" s="112">
        <v>17</v>
      </c>
      <c r="AD100" s="112">
        <v>17</v>
      </c>
      <c r="AE100" s="112">
        <v>17</v>
      </c>
      <c r="AF100" s="111">
        <v>17</v>
      </c>
      <c r="AG100" s="111">
        <v>17</v>
      </c>
      <c r="AH100" s="111">
        <v>17</v>
      </c>
      <c r="AI100" s="111">
        <v>17</v>
      </c>
      <c r="AJ100" s="111">
        <v>17</v>
      </c>
      <c r="AK100" s="111">
        <v>17</v>
      </c>
      <c r="AL100" s="112">
        <v>17</v>
      </c>
      <c r="AM100" s="112">
        <v>17</v>
      </c>
      <c r="AN100" s="112">
        <v>17</v>
      </c>
      <c r="AO100" s="112">
        <v>17</v>
      </c>
      <c r="AP100" s="112">
        <v>17</v>
      </c>
      <c r="AQ100" s="112">
        <v>17</v>
      </c>
      <c r="AR100" s="111">
        <v>16</v>
      </c>
      <c r="AS100" s="111">
        <v>16</v>
      </c>
      <c r="AT100" s="111">
        <v>16</v>
      </c>
      <c r="AU100" s="111">
        <v>16</v>
      </c>
      <c r="AV100" s="111">
        <v>16</v>
      </c>
      <c r="AW100" s="111">
        <v>16</v>
      </c>
      <c r="AX100" s="112">
        <v>16</v>
      </c>
      <c r="AY100" s="112">
        <v>16</v>
      </c>
      <c r="AZ100" s="112">
        <v>16</v>
      </c>
      <c r="BA100" s="112">
        <v>16</v>
      </c>
      <c r="BB100" s="112">
        <v>16</v>
      </c>
      <c r="BC100" s="112">
        <v>16</v>
      </c>
      <c r="BD100" s="111">
        <v>16</v>
      </c>
      <c r="BE100" s="111">
        <v>16</v>
      </c>
      <c r="BF100" s="111">
        <v>16</v>
      </c>
      <c r="BG100" s="111">
        <v>16</v>
      </c>
      <c r="BH100" s="111">
        <v>16</v>
      </c>
      <c r="BI100" s="111">
        <v>16</v>
      </c>
      <c r="BJ100" s="112">
        <v>16</v>
      </c>
      <c r="BK100" s="112">
        <v>16</v>
      </c>
      <c r="BL100" s="112">
        <v>16</v>
      </c>
      <c r="BM100" s="112">
        <v>16</v>
      </c>
      <c r="BN100" s="112">
        <v>16</v>
      </c>
      <c r="BO100" s="112">
        <v>16</v>
      </c>
      <c r="BP100" s="111">
        <v>16</v>
      </c>
      <c r="BQ100" s="111">
        <v>16</v>
      </c>
      <c r="BR100" s="111">
        <v>16</v>
      </c>
      <c r="BS100" s="111">
        <v>16</v>
      </c>
      <c r="BT100" s="111">
        <v>16</v>
      </c>
      <c r="BU100" s="111">
        <v>16</v>
      </c>
    </row>
    <row r="101" spans="1:73" x14ac:dyDescent="0.25">
      <c r="A101" s="113">
        <v>379</v>
      </c>
      <c r="B101" s="112">
        <v>19</v>
      </c>
      <c r="C101" s="112">
        <v>19</v>
      </c>
      <c r="D101" s="112">
        <v>19</v>
      </c>
      <c r="E101" s="112">
        <v>19</v>
      </c>
      <c r="F101" s="112">
        <v>19</v>
      </c>
      <c r="G101" s="112">
        <v>19</v>
      </c>
      <c r="H101" s="111">
        <v>18</v>
      </c>
      <c r="I101" s="111">
        <v>18</v>
      </c>
      <c r="J101" s="111">
        <v>18</v>
      </c>
      <c r="K101" s="111">
        <v>18</v>
      </c>
      <c r="L101" s="111">
        <v>18</v>
      </c>
      <c r="M101" s="111">
        <v>18</v>
      </c>
      <c r="N101" s="112">
        <v>18</v>
      </c>
      <c r="O101" s="112">
        <v>18</v>
      </c>
      <c r="P101" s="112">
        <v>18</v>
      </c>
      <c r="Q101" s="112">
        <v>18</v>
      </c>
      <c r="R101" s="112">
        <v>18</v>
      </c>
      <c r="S101" s="112">
        <v>18</v>
      </c>
      <c r="T101" s="111">
        <v>18</v>
      </c>
      <c r="U101" s="111">
        <v>18</v>
      </c>
      <c r="V101" s="111">
        <v>18</v>
      </c>
      <c r="W101" s="111">
        <v>18</v>
      </c>
      <c r="X101" s="111">
        <v>18</v>
      </c>
      <c r="Y101" s="111">
        <v>18</v>
      </c>
      <c r="Z101" s="112">
        <v>17</v>
      </c>
      <c r="AA101" s="112">
        <v>17</v>
      </c>
      <c r="AB101" s="112">
        <v>17</v>
      </c>
      <c r="AC101" s="112">
        <v>17</v>
      </c>
      <c r="AD101" s="112">
        <v>17</v>
      </c>
      <c r="AE101" s="112">
        <v>17</v>
      </c>
      <c r="AF101" s="111">
        <v>17</v>
      </c>
      <c r="AG101" s="111">
        <v>17</v>
      </c>
      <c r="AH101" s="111">
        <v>17</v>
      </c>
      <c r="AI101" s="111">
        <v>17</v>
      </c>
      <c r="AJ101" s="111">
        <v>17</v>
      </c>
      <c r="AK101" s="111">
        <v>17</v>
      </c>
      <c r="AL101" s="112">
        <v>17</v>
      </c>
      <c r="AM101" s="112">
        <v>17</v>
      </c>
      <c r="AN101" s="112">
        <v>17</v>
      </c>
      <c r="AO101" s="112">
        <v>17</v>
      </c>
      <c r="AP101" s="112">
        <v>17</v>
      </c>
      <c r="AQ101" s="112">
        <v>17</v>
      </c>
      <c r="AR101" s="111">
        <v>16</v>
      </c>
      <c r="AS101" s="111">
        <v>16</v>
      </c>
      <c r="AT101" s="111">
        <v>16</v>
      </c>
      <c r="AU101" s="111">
        <v>16</v>
      </c>
      <c r="AV101" s="111">
        <v>16</v>
      </c>
      <c r="AW101" s="111">
        <v>16</v>
      </c>
      <c r="AX101" s="112">
        <v>16</v>
      </c>
      <c r="AY101" s="112">
        <v>16</v>
      </c>
      <c r="AZ101" s="112">
        <v>16</v>
      </c>
      <c r="BA101" s="112">
        <v>16</v>
      </c>
      <c r="BB101" s="112">
        <v>16</v>
      </c>
      <c r="BC101" s="112">
        <v>16</v>
      </c>
      <c r="BD101" s="111">
        <v>16</v>
      </c>
      <c r="BE101" s="111">
        <v>16</v>
      </c>
      <c r="BF101" s="111">
        <v>16</v>
      </c>
      <c r="BG101" s="111">
        <v>16</v>
      </c>
      <c r="BH101" s="111">
        <v>16</v>
      </c>
      <c r="BI101" s="111">
        <v>16</v>
      </c>
      <c r="BJ101" s="112">
        <v>16</v>
      </c>
      <c r="BK101" s="112">
        <v>16</v>
      </c>
      <c r="BL101" s="112">
        <v>16</v>
      </c>
      <c r="BM101" s="112">
        <v>16</v>
      </c>
      <c r="BN101" s="112">
        <v>16</v>
      </c>
      <c r="BO101" s="112">
        <v>16</v>
      </c>
      <c r="BP101" s="111">
        <v>16</v>
      </c>
      <c r="BQ101" s="111">
        <v>16</v>
      </c>
      <c r="BR101" s="111">
        <v>16</v>
      </c>
      <c r="BS101" s="111">
        <v>16</v>
      </c>
      <c r="BT101" s="111">
        <v>16</v>
      </c>
      <c r="BU101" s="111">
        <v>16</v>
      </c>
    </row>
    <row r="102" spans="1:73" x14ac:dyDescent="0.25">
      <c r="A102" s="113">
        <v>380</v>
      </c>
      <c r="B102" s="112">
        <v>19</v>
      </c>
      <c r="C102" s="112">
        <v>19</v>
      </c>
      <c r="D102" s="112">
        <v>19</v>
      </c>
      <c r="E102" s="112">
        <v>19</v>
      </c>
      <c r="F102" s="112">
        <v>19</v>
      </c>
      <c r="G102" s="112">
        <v>19</v>
      </c>
      <c r="H102" s="111">
        <v>18</v>
      </c>
      <c r="I102" s="111">
        <v>18</v>
      </c>
      <c r="J102" s="111">
        <v>18</v>
      </c>
      <c r="K102" s="111">
        <v>18</v>
      </c>
      <c r="L102" s="111">
        <v>18</v>
      </c>
      <c r="M102" s="111">
        <v>18</v>
      </c>
      <c r="N102" s="112">
        <v>18</v>
      </c>
      <c r="O102" s="112">
        <v>18</v>
      </c>
      <c r="P102" s="112">
        <v>18</v>
      </c>
      <c r="Q102" s="112">
        <v>18</v>
      </c>
      <c r="R102" s="112">
        <v>18</v>
      </c>
      <c r="S102" s="112">
        <v>18</v>
      </c>
      <c r="T102" s="111">
        <v>18</v>
      </c>
      <c r="U102" s="111">
        <v>18</v>
      </c>
      <c r="V102" s="111">
        <v>18</v>
      </c>
      <c r="W102" s="111">
        <v>18</v>
      </c>
      <c r="X102" s="111">
        <v>18</v>
      </c>
      <c r="Y102" s="111">
        <v>18</v>
      </c>
      <c r="Z102" s="112">
        <v>17</v>
      </c>
      <c r="AA102" s="112">
        <v>17</v>
      </c>
      <c r="AB102" s="112">
        <v>17</v>
      </c>
      <c r="AC102" s="112">
        <v>17</v>
      </c>
      <c r="AD102" s="112">
        <v>17</v>
      </c>
      <c r="AE102" s="112">
        <v>17</v>
      </c>
      <c r="AF102" s="111">
        <v>17</v>
      </c>
      <c r="AG102" s="111">
        <v>17</v>
      </c>
      <c r="AH102" s="111">
        <v>17</v>
      </c>
      <c r="AI102" s="111">
        <v>17</v>
      </c>
      <c r="AJ102" s="111">
        <v>17</v>
      </c>
      <c r="AK102" s="111">
        <v>17</v>
      </c>
      <c r="AL102" s="112">
        <v>17</v>
      </c>
      <c r="AM102" s="112">
        <v>17</v>
      </c>
      <c r="AN102" s="112">
        <v>17</v>
      </c>
      <c r="AO102" s="112">
        <v>17</v>
      </c>
      <c r="AP102" s="112">
        <v>17</v>
      </c>
      <c r="AQ102" s="112">
        <v>17</v>
      </c>
      <c r="AR102" s="111">
        <v>16</v>
      </c>
      <c r="AS102" s="111">
        <v>16</v>
      </c>
      <c r="AT102" s="111">
        <v>16</v>
      </c>
      <c r="AU102" s="111">
        <v>16</v>
      </c>
      <c r="AV102" s="111">
        <v>16</v>
      </c>
      <c r="AW102" s="111">
        <v>16</v>
      </c>
      <c r="AX102" s="112">
        <v>16</v>
      </c>
      <c r="AY102" s="112">
        <v>16</v>
      </c>
      <c r="AZ102" s="112">
        <v>16</v>
      </c>
      <c r="BA102" s="112">
        <v>16</v>
      </c>
      <c r="BB102" s="112">
        <v>16</v>
      </c>
      <c r="BC102" s="112">
        <v>16</v>
      </c>
      <c r="BD102" s="111">
        <v>16</v>
      </c>
      <c r="BE102" s="111">
        <v>16</v>
      </c>
      <c r="BF102" s="111">
        <v>16</v>
      </c>
      <c r="BG102" s="111">
        <v>16</v>
      </c>
      <c r="BH102" s="111">
        <v>16</v>
      </c>
      <c r="BI102" s="111">
        <v>16</v>
      </c>
      <c r="BJ102" s="112">
        <v>16</v>
      </c>
      <c r="BK102" s="112">
        <v>16</v>
      </c>
      <c r="BL102" s="112">
        <v>16</v>
      </c>
      <c r="BM102" s="112">
        <v>16</v>
      </c>
      <c r="BN102" s="112">
        <v>16</v>
      </c>
      <c r="BO102" s="112">
        <v>16</v>
      </c>
      <c r="BP102" s="111">
        <v>16</v>
      </c>
      <c r="BQ102" s="111">
        <v>16</v>
      </c>
      <c r="BR102" s="111">
        <v>16</v>
      </c>
      <c r="BS102" s="111">
        <v>16</v>
      </c>
      <c r="BT102" s="111">
        <v>16</v>
      </c>
      <c r="BU102" s="111">
        <v>16</v>
      </c>
    </row>
    <row r="103" spans="1:73" x14ac:dyDescent="0.25">
      <c r="A103" s="113">
        <v>381</v>
      </c>
      <c r="B103" s="112">
        <v>18</v>
      </c>
      <c r="C103" s="112">
        <v>18</v>
      </c>
      <c r="D103" s="112">
        <v>18</v>
      </c>
      <c r="E103" s="112">
        <v>18</v>
      </c>
      <c r="F103" s="112">
        <v>18</v>
      </c>
      <c r="G103" s="112">
        <v>18</v>
      </c>
      <c r="H103" s="111">
        <v>18</v>
      </c>
      <c r="I103" s="111">
        <v>18</v>
      </c>
      <c r="J103" s="111">
        <v>18</v>
      </c>
      <c r="K103" s="111">
        <v>18</v>
      </c>
      <c r="L103" s="111">
        <v>18</v>
      </c>
      <c r="M103" s="111">
        <v>18</v>
      </c>
      <c r="N103" s="112">
        <v>18</v>
      </c>
      <c r="O103" s="112">
        <v>18</v>
      </c>
      <c r="P103" s="112">
        <v>18</v>
      </c>
      <c r="Q103" s="112">
        <v>18</v>
      </c>
      <c r="R103" s="112">
        <v>18</v>
      </c>
      <c r="S103" s="112">
        <v>18</v>
      </c>
      <c r="T103" s="111">
        <v>17</v>
      </c>
      <c r="U103" s="111">
        <v>17</v>
      </c>
      <c r="V103" s="111">
        <v>17</v>
      </c>
      <c r="W103" s="111">
        <v>17</v>
      </c>
      <c r="X103" s="111">
        <v>17</v>
      </c>
      <c r="Y103" s="111">
        <v>17</v>
      </c>
      <c r="Z103" s="112">
        <v>17</v>
      </c>
      <c r="AA103" s="112">
        <v>17</v>
      </c>
      <c r="AB103" s="112">
        <v>17</v>
      </c>
      <c r="AC103" s="112">
        <v>17</v>
      </c>
      <c r="AD103" s="112">
        <v>17</v>
      </c>
      <c r="AE103" s="112">
        <v>17</v>
      </c>
      <c r="AF103" s="111">
        <v>17</v>
      </c>
      <c r="AG103" s="111">
        <v>17</v>
      </c>
      <c r="AH103" s="111">
        <v>17</v>
      </c>
      <c r="AI103" s="111">
        <v>17</v>
      </c>
      <c r="AJ103" s="111">
        <v>17</v>
      </c>
      <c r="AK103" s="111">
        <v>17</v>
      </c>
      <c r="AL103" s="112">
        <v>16</v>
      </c>
      <c r="AM103" s="112">
        <v>16</v>
      </c>
      <c r="AN103" s="112">
        <v>16</v>
      </c>
      <c r="AO103" s="112">
        <v>16</v>
      </c>
      <c r="AP103" s="112">
        <v>16</v>
      </c>
      <c r="AQ103" s="112">
        <v>16</v>
      </c>
      <c r="AR103" s="111">
        <v>16</v>
      </c>
      <c r="AS103" s="111">
        <v>16</v>
      </c>
      <c r="AT103" s="111">
        <v>16</v>
      </c>
      <c r="AU103" s="111">
        <v>16</v>
      </c>
      <c r="AV103" s="111">
        <v>16</v>
      </c>
      <c r="AW103" s="111">
        <v>16</v>
      </c>
      <c r="AX103" s="112">
        <v>16</v>
      </c>
      <c r="AY103" s="112">
        <v>16</v>
      </c>
      <c r="AZ103" s="112">
        <v>16</v>
      </c>
      <c r="BA103" s="112">
        <v>16</v>
      </c>
      <c r="BB103" s="112">
        <v>16</v>
      </c>
      <c r="BC103" s="112">
        <v>16</v>
      </c>
      <c r="BD103" s="111">
        <v>16</v>
      </c>
      <c r="BE103" s="111">
        <v>16</v>
      </c>
      <c r="BF103" s="111">
        <v>16</v>
      </c>
      <c r="BG103" s="111">
        <v>16</v>
      </c>
      <c r="BH103" s="111">
        <v>16</v>
      </c>
      <c r="BI103" s="111">
        <v>16</v>
      </c>
      <c r="BJ103" s="112">
        <v>16</v>
      </c>
      <c r="BK103" s="112">
        <v>16</v>
      </c>
      <c r="BL103" s="112">
        <v>16</v>
      </c>
      <c r="BM103" s="112">
        <v>16</v>
      </c>
      <c r="BN103" s="112">
        <v>16</v>
      </c>
      <c r="BO103" s="112">
        <v>16</v>
      </c>
      <c r="BP103" s="111">
        <v>15</v>
      </c>
      <c r="BQ103" s="111">
        <v>15</v>
      </c>
      <c r="BR103" s="111">
        <v>15</v>
      </c>
      <c r="BS103" s="111">
        <v>15</v>
      </c>
      <c r="BT103" s="111">
        <v>15</v>
      </c>
      <c r="BU103" s="111">
        <v>15</v>
      </c>
    </row>
    <row r="104" spans="1:73" x14ac:dyDescent="0.25">
      <c r="A104" s="113">
        <v>382</v>
      </c>
      <c r="B104" s="112">
        <v>18</v>
      </c>
      <c r="C104" s="112">
        <v>18</v>
      </c>
      <c r="D104" s="112">
        <v>18</v>
      </c>
      <c r="E104" s="112">
        <v>18</v>
      </c>
      <c r="F104" s="112">
        <v>18</v>
      </c>
      <c r="G104" s="112">
        <v>18</v>
      </c>
      <c r="H104" s="111">
        <v>18</v>
      </c>
      <c r="I104" s="111">
        <v>18</v>
      </c>
      <c r="J104" s="111">
        <v>18</v>
      </c>
      <c r="K104" s="111">
        <v>18</v>
      </c>
      <c r="L104" s="111">
        <v>18</v>
      </c>
      <c r="M104" s="111">
        <v>18</v>
      </c>
      <c r="N104" s="112">
        <v>18</v>
      </c>
      <c r="O104" s="112">
        <v>18</v>
      </c>
      <c r="P104" s="112">
        <v>18</v>
      </c>
      <c r="Q104" s="112">
        <v>18</v>
      </c>
      <c r="R104" s="112">
        <v>18</v>
      </c>
      <c r="S104" s="112">
        <v>18</v>
      </c>
      <c r="T104" s="111">
        <v>17</v>
      </c>
      <c r="U104" s="111">
        <v>17</v>
      </c>
      <c r="V104" s="111">
        <v>17</v>
      </c>
      <c r="W104" s="111">
        <v>17</v>
      </c>
      <c r="X104" s="111">
        <v>17</v>
      </c>
      <c r="Y104" s="111">
        <v>17</v>
      </c>
      <c r="Z104" s="112">
        <v>17</v>
      </c>
      <c r="AA104" s="112">
        <v>17</v>
      </c>
      <c r="AB104" s="112">
        <v>17</v>
      </c>
      <c r="AC104" s="112">
        <v>17</v>
      </c>
      <c r="AD104" s="112">
        <v>17</v>
      </c>
      <c r="AE104" s="112">
        <v>17</v>
      </c>
      <c r="AF104" s="111">
        <v>17</v>
      </c>
      <c r="AG104" s="111">
        <v>17</v>
      </c>
      <c r="AH104" s="111">
        <v>17</v>
      </c>
      <c r="AI104" s="111">
        <v>17</v>
      </c>
      <c r="AJ104" s="111">
        <v>17</v>
      </c>
      <c r="AK104" s="111">
        <v>17</v>
      </c>
      <c r="AL104" s="112">
        <v>16</v>
      </c>
      <c r="AM104" s="112">
        <v>16</v>
      </c>
      <c r="AN104" s="112">
        <v>16</v>
      </c>
      <c r="AO104" s="112">
        <v>16</v>
      </c>
      <c r="AP104" s="112">
        <v>16</v>
      </c>
      <c r="AQ104" s="112">
        <v>16</v>
      </c>
      <c r="AR104" s="111">
        <v>16</v>
      </c>
      <c r="AS104" s="111">
        <v>16</v>
      </c>
      <c r="AT104" s="111">
        <v>16</v>
      </c>
      <c r="AU104" s="111">
        <v>16</v>
      </c>
      <c r="AV104" s="111">
        <v>16</v>
      </c>
      <c r="AW104" s="111">
        <v>16</v>
      </c>
      <c r="AX104" s="112">
        <v>16</v>
      </c>
      <c r="AY104" s="112">
        <v>16</v>
      </c>
      <c r="AZ104" s="112">
        <v>16</v>
      </c>
      <c r="BA104" s="112">
        <v>16</v>
      </c>
      <c r="BB104" s="112">
        <v>16</v>
      </c>
      <c r="BC104" s="112">
        <v>16</v>
      </c>
      <c r="BD104" s="111">
        <v>16</v>
      </c>
      <c r="BE104" s="111">
        <v>16</v>
      </c>
      <c r="BF104" s="111">
        <v>16</v>
      </c>
      <c r="BG104" s="111">
        <v>16</v>
      </c>
      <c r="BH104" s="111">
        <v>16</v>
      </c>
      <c r="BI104" s="111">
        <v>16</v>
      </c>
      <c r="BJ104" s="112">
        <v>16</v>
      </c>
      <c r="BK104" s="112">
        <v>16</v>
      </c>
      <c r="BL104" s="112">
        <v>16</v>
      </c>
      <c r="BM104" s="112">
        <v>16</v>
      </c>
      <c r="BN104" s="112">
        <v>16</v>
      </c>
      <c r="BO104" s="112">
        <v>16</v>
      </c>
      <c r="BP104" s="111">
        <v>15</v>
      </c>
      <c r="BQ104" s="111">
        <v>15</v>
      </c>
      <c r="BR104" s="111">
        <v>15</v>
      </c>
      <c r="BS104" s="111">
        <v>15</v>
      </c>
      <c r="BT104" s="111">
        <v>15</v>
      </c>
      <c r="BU104" s="111">
        <v>15</v>
      </c>
    </row>
    <row r="105" spans="1:73" x14ac:dyDescent="0.25">
      <c r="A105" s="113">
        <v>383</v>
      </c>
      <c r="B105" s="112">
        <v>18</v>
      </c>
      <c r="C105" s="112">
        <v>18</v>
      </c>
      <c r="D105" s="112">
        <v>18</v>
      </c>
      <c r="E105" s="112">
        <v>18</v>
      </c>
      <c r="F105" s="112">
        <v>18</v>
      </c>
      <c r="G105" s="112">
        <v>18</v>
      </c>
      <c r="H105" s="111">
        <v>18</v>
      </c>
      <c r="I105" s="111">
        <v>18</v>
      </c>
      <c r="J105" s="111">
        <v>18</v>
      </c>
      <c r="K105" s="111">
        <v>18</v>
      </c>
      <c r="L105" s="111">
        <v>18</v>
      </c>
      <c r="M105" s="111">
        <v>18</v>
      </c>
      <c r="N105" s="112">
        <v>18</v>
      </c>
      <c r="O105" s="112">
        <v>18</v>
      </c>
      <c r="P105" s="112">
        <v>18</v>
      </c>
      <c r="Q105" s="112">
        <v>18</v>
      </c>
      <c r="R105" s="112">
        <v>18</v>
      </c>
      <c r="S105" s="112">
        <v>18</v>
      </c>
      <c r="T105" s="111">
        <v>17</v>
      </c>
      <c r="U105" s="111">
        <v>17</v>
      </c>
      <c r="V105" s="111">
        <v>17</v>
      </c>
      <c r="W105" s="111">
        <v>17</v>
      </c>
      <c r="X105" s="111">
        <v>17</v>
      </c>
      <c r="Y105" s="111">
        <v>17</v>
      </c>
      <c r="Z105" s="112">
        <v>17</v>
      </c>
      <c r="AA105" s="112">
        <v>17</v>
      </c>
      <c r="AB105" s="112">
        <v>17</v>
      </c>
      <c r="AC105" s="112">
        <v>17</v>
      </c>
      <c r="AD105" s="112">
        <v>17</v>
      </c>
      <c r="AE105" s="112">
        <v>17</v>
      </c>
      <c r="AF105" s="111">
        <v>17</v>
      </c>
      <c r="AG105" s="111">
        <v>17</v>
      </c>
      <c r="AH105" s="111">
        <v>17</v>
      </c>
      <c r="AI105" s="111">
        <v>17</v>
      </c>
      <c r="AJ105" s="111">
        <v>17</v>
      </c>
      <c r="AK105" s="111">
        <v>17</v>
      </c>
      <c r="AL105" s="112">
        <v>16</v>
      </c>
      <c r="AM105" s="112">
        <v>16</v>
      </c>
      <c r="AN105" s="112">
        <v>16</v>
      </c>
      <c r="AO105" s="112">
        <v>16</v>
      </c>
      <c r="AP105" s="112">
        <v>16</v>
      </c>
      <c r="AQ105" s="112">
        <v>16</v>
      </c>
      <c r="AR105" s="111">
        <v>16</v>
      </c>
      <c r="AS105" s="111">
        <v>16</v>
      </c>
      <c r="AT105" s="111">
        <v>16</v>
      </c>
      <c r="AU105" s="111">
        <v>16</v>
      </c>
      <c r="AV105" s="111">
        <v>16</v>
      </c>
      <c r="AW105" s="111">
        <v>16</v>
      </c>
      <c r="AX105" s="112">
        <v>16</v>
      </c>
      <c r="AY105" s="112">
        <v>16</v>
      </c>
      <c r="AZ105" s="112">
        <v>16</v>
      </c>
      <c r="BA105" s="112">
        <v>16</v>
      </c>
      <c r="BB105" s="112">
        <v>16</v>
      </c>
      <c r="BC105" s="112">
        <v>16</v>
      </c>
      <c r="BD105" s="111">
        <v>16</v>
      </c>
      <c r="BE105" s="111">
        <v>16</v>
      </c>
      <c r="BF105" s="111">
        <v>16</v>
      </c>
      <c r="BG105" s="111">
        <v>16</v>
      </c>
      <c r="BH105" s="111">
        <v>16</v>
      </c>
      <c r="BI105" s="111">
        <v>16</v>
      </c>
      <c r="BJ105" s="112">
        <v>15</v>
      </c>
      <c r="BK105" s="112">
        <v>15</v>
      </c>
      <c r="BL105" s="112">
        <v>15</v>
      </c>
      <c r="BM105" s="112">
        <v>15</v>
      </c>
      <c r="BN105" s="112">
        <v>15</v>
      </c>
      <c r="BO105" s="112">
        <v>15</v>
      </c>
      <c r="BP105" s="111">
        <v>15</v>
      </c>
      <c r="BQ105" s="111">
        <v>15</v>
      </c>
      <c r="BR105" s="111">
        <v>15</v>
      </c>
      <c r="BS105" s="111">
        <v>15</v>
      </c>
      <c r="BT105" s="111">
        <v>15</v>
      </c>
      <c r="BU105" s="111">
        <v>15</v>
      </c>
    </row>
    <row r="106" spans="1:73" x14ac:dyDescent="0.25">
      <c r="A106" s="113">
        <v>384</v>
      </c>
      <c r="B106" s="112">
        <v>18</v>
      </c>
      <c r="C106" s="112">
        <v>18</v>
      </c>
      <c r="D106" s="112">
        <v>18</v>
      </c>
      <c r="E106" s="112">
        <v>18</v>
      </c>
      <c r="F106" s="112">
        <v>18</v>
      </c>
      <c r="G106" s="112">
        <v>18</v>
      </c>
      <c r="H106" s="111">
        <v>18</v>
      </c>
      <c r="I106" s="111">
        <v>18</v>
      </c>
      <c r="J106" s="111">
        <v>18</v>
      </c>
      <c r="K106" s="111">
        <v>18</v>
      </c>
      <c r="L106" s="111">
        <v>18</v>
      </c>
      <c r="M106" s="111">
        <v>18</v>
      </c>
      <c r="N106" s="112">
        <v>18</v>
      </c>
      <c r="O106" s="112">
        <v>18</v>
      </c>
      <c r="P106" s="112">
        <v>18</v>
      </c>
      <c r="Q106" s="112">
        <v>18</v>
      </c>
      <c r="R106" s="112">
        <v>18</v>
      </c>
      <c r="S106" s="112">
        <v>18</v>
      </c>
      <c r="T106" s="111">
        <v>17</v>
      </c>
      <c r="U106" s="111">
        <v>17</v>
      </c>
      <c r="V106" s="111">
        <v>17</v>
      </c>
      <c r="W106" s="111">
        <v>17</v>
      </c>
      <c r="X106" s="111">
        <v>17</v>
      </c>
      <c r="Y106" s="111">
        <v>17</v>
      </c>
      <c r="Z106" s="112">
        <v>17</v>
      </c>
      <c r="AA106" s="112">
        <v>17</v>
      </c>
      <c r="AB106" s="112">
        <v>17</v>
      </c>
      <c r="AC106" s="112">
        <v>17</v>
      </c>
      <c r="AD106" s="112">
        <v>17</v>
      </c>
      <c r="AE106" s="112">
        <v>17</v>
      </c>
      <c r="AF106" s="111">
        <v>17</v>
      </c>
      <c r="AG106" s="111">
        <v>17</v>
      </c>
      <c r="AH106" s="111">
        <v>17</v>
      </c>
      <c r="AI106" s="111">
        <v>17</v>
      </c>
      <c r="AJ106" s="111">
        <v>17</v>
      </c>
      <c r="AK106" s="111">
        <v>17</v>
      </c>
      <c r="AL106" s="112">
        <v>16</v>
      </c>
      <c r="AM106" s="112">
        <v>16</v>
      </c>
      <c r="AN106" s="112">
        <v>16</v>
      </c>
      <c r="AO106" s="112">
        <v>16</v>
      </c>
      <c r="AP106" s="112">
        <v>16</v>
      </c>
      <c r="AQ106" s="112">
        <v>16</v>
      </c>
      <c r="AR106" s="111">
        <v>16</v>
      </c>
      <c r="AS106" s="111">
        <v>16</v>
      </c>
      <c r="AT106" s="111">
        <v>16</v>
      </c>
      <c r="AU106" s="111">
        <v>16</v>
      </c>
      <c r="AV106" s="111">
        <v>16</v>
      </c>
      <c r="AW106" s="111">
        <v>16</v>
      </c>
      <c r="AX106" s="112">
        <v>16</v>
      </c>
      <c r="AY106" s="112">
        <v>16</v>
      </c>
      <c r="AZ106" s="112">
        <v>16</v>
      </c>
      <c r="BA106" s="112">
        <v>16</v>
      </c>
      <c r="BB106" s="112">
        <v>16</v>
      </c>
      <c r="BC106" s="112">
        <v>16</v>
      </c>
      <c r="BD106" s="111">
        <v>16</v>
      </c>
      <c r="BE106" s="111">
        <v>16</v>
      </c>
      <c r="BF106" s="111">
        <v>16</v>
      </c>
      <c r="BG106" s="111">
        <v>16</v>
      </c>
      <c r="BH106" s="111">
        <v>16</v>
      </c>
      <c r="BI106" s="111">
        <v>16</v>
      </c>
      <c r="BJ106" s="112">
        <v>15</v>
      </c>
      <c r="BK106" s="112">
        <v>15</v>
      </c>
      <c r="BL106" s="112">
        <v>15</v>
      </c>
      <c r="BM106" s="112">
        <v>15</v>
      </c>
      <c r="BN106" s="112">
        <v>15</v>
      </c>
      <c r="BO106" s="112">
        <v>15</v>
      </c>
      <c r="BP106" s="111">
        <v>15</v>
      </c>
      <c r="BQ106" s="111">
        <v>15</v>
      </c>
      <c r="BR106" s="111">
        <v>15</v>
      </c>
      <c r="BS106" s="111">
        <v>15</v>
      </c>
      <c r="BT106" s="111">
        <v>15</v>
      </c>
      <c r="BU106" s="111">
        <v>15</v>
      </c>
    </row>
    <row r="107" spans="1:73" x14ac:dyDescent="0.25">
      <c r="A107" s="113">
        <v>385</v>
      </c>
      <c r="B107" s="112">
        <v>18</v>
      </c>
      <c r="C107" s="112">
        <v>18</v>
      </c>
      <c r="D107" s="112">
        <v>18</v>
      </c>
      <c r="E107" s="112">
        <v>18</v>
      </c>
      <c r="F107" s="112">
        <v>18</v>
      </c>
      <c r="G107" s="112">
        <v>18</v>
      </c>
      <c r="H107" s="111">
        <v>18</v>
      </c>
      <c r="I107" s="111">
        <v>18</v>
      </c>
      <c r="J107" s="111">
        <v>18</v>
      </c>
      <c r="K107" s="111">
        <v>18</v>
      </c>
      <c r="L107" s="111">
        <v>18</v>
      </c>
      <c r="M107" s="111">
        <v>18</v>
      </c>
      <c r="N107" s="112">
        <v>18</v>
      </c>
      <c r="O107" s="112">
        <v>18</v>
      </c>
      <c r="P107" s="112">
        <v>18</v>
      </c>
      <c r="Q107" s="112">
        <v>18</v>
      </c>
      <c r="R107" s="112">
        <v>18</v>
      </c>
      <c r="S107" s="112">
        <v>18</v>
      </c>
      <c r="T107" s="111">
        <v>17</v>
      </c>
      <c r="U107" s="111">
        <v>17</v>
      </c>
      <c r="V107" s="111">
        <v>17</v>
      </c>
      <c r="W107" s="111">
        <v>17</v>
      </c>
      <c r="X107" s="111">
        <v>17</v>
      </c>
      <c r="Y107" s="111">
        <v>17</v>
      </c>
      <c r="Z107" s="112">
        <v>17</v>
      </c>
      <c r="AA107" s="112">
        <v>17</v>
      </c>
      <c r="AB107" s="112">
        <v>17</v>
      </c>
      <c r="AC107" s="112">
        <v>17</v>
      </c>
      <c r="AD107" s="112">
        <v>17</v>
      </c>
      <c r="AE107" s="112">
        <v>17</v>
      </c>
      <c r="AF107" s="111">
        <v>17</v>
      </c>
      <c r="AG107" s="111">
        <v>17</v>
      </c>
      <c r="AH107" s="111">
        <v>17</v>
      </c>
      <c r="AI107" s="111">
        <v>17</v>
      </c>
      <c r="AJ107" s="111">
        <v>17</v>
      </c>
      <c r="AK107" s="111">
        <v>17</v>
      </c>
      <c r="AL107" s="112">
        <v>16</v>
      </c>
      <c r="AM107" s="112">
        <v>16</v>
      </c>
      <c r="AN107" s="112">
        <v>16</v>
      </c>
      <c r="AO107" s="112">
        <v>16</v>
      </c>
      <c r="AP107" s="112">
        <v>16</v>
      </c>
      <c r="AQ107" s="112">
        <v>16</v>
      </c>
      <c r="AR107" s="111">
        <v>16</v>
      </c>
      <c r="AS107" s="111">
        <v>16</v>
      </c>
      <c r="AT107" s="111">
        <v>16</v>
      </c>
      <c r="AU107" s="111">
        <v>16</v>
      </c>
      <c r="AV107" s="111">
        <v>16</v>
      </c>
      <c r="AW107" s="111">
        <v>16</v>
      </c>
      <c r="AX107" s="112">
        <v>16</v>
      </c>
      <c r="AY107" s="112">
        <v>16</v>
      </c>
      <c r="AZ107" s="112">
        <v>16</v>
      </c>
      <c r="BA107" s="112">
        <v>16</v>
      </c>
      <c r="BB107" s="112">
        <v>16</v>
      </c>
      <c r="BC107" s="112">
        <v>16</v>
      </c>
      <c r="BD107" s="111">
        <v>16</v>
      </c>
      <c r="BE107" s="111">
        <v>16</v>
      </c>
      <c r="BF107" s="111">
        <v>16</v>
      </c>
      <c r="BG107" s="111">
        <v>16</v>
      </c>
      <c r="BH107" s="111">
        <v>16</v>
      </c>
      <c r="BI107" s="111">
        <v>16</v>
      </c>
      <c r="BJ107" s="112">
        <v>15</v>
      </c>
      <c r="BK107" s="112">
        <v>15</v>
      </c>
      <c r="BL107" s="112">
        <v>15</v>
      </c>
      <c r="BM107" s="112">
        <v>15</v>
      </c>
      <c r="BN107" s="112">
        <v>15</v>
      </c>
      <c r="BO107" s="112">
        <v>15</v>
      </c>
      <c r="BP107" s="111">
        <v>15</v>
      </c>
      <c r="BQ107" s="111">
        <v>15</v>
      </c>
      <c r="BR107" s="111">
        <v>15</v>
      </c>
      <c r="BS107" s="111">
        <v>15</v>
      </c>
      <c r="BT107" s="111">
        <v>15</v>
      </c>
      <c r="BU107" s="111">
        <v>15</v>
      </c>
    </row>
    <row r="108" spans="1:73" x14ac:dyDescent="0.25">
      <c r="A108" s="113">
        <v>386</v>
      </c>
      <c r="B108" s="112">
        <v>18</v>
      </c>
      <c r="C108" s="112">
        <v>18</v>
      </c>
      <c r="D108" s="112">
        <v>18</v>
      </c>
      <c r="E108" s="112">
        <v>18</v>
      </c>
      <c r="F108" s="112">
        <v>18</v>
      </c>
      <c r="G108" s="112">
        <v>18</v>
      </c>
      <c r="H108" s="111">
        <v>18</v>
      </c>
      <c r="I108" s="111">
        <v>18</v>
      </c>
      <c r="J108" s="111">
        <v>18</v>
      </c>
      <c r="K108" s="111">
        <v>18</v>
      </c>
      <c r="L108" s="111">
        <v>18</v>
      </c>
      <c r="M108" s="111">
        <v>18</v>
      </c>
      <c r="N108" s="112">
        <v>17</v>
      </c>
      <c r="O108" s="112">
        <v>17</v>
      </c>
      <c r="P108" s="112">
        <v>17</v>
      </c>
      <c r="Q108" s="112">
        <v>17</v>
      </c>
      <c r="R108" s="112">
        <v>17</v>
      </c>
      <c r="S108" s="112">
        <v>17</v>
      </c>
      <c r="T108" s="111">
        <v>17</v>
      </c>
      <c r="U108" s="111">
        <v>17</v>
      </c>
      <c r="V108" s="111">
        <v>17</v>
      </c>
      <c r="W108" s="111">
        <v>17</v>
      </c>
      <c r="X108" s="111">
        <v>17</v>
      </c>
      <c r="Y108" s="111">
        <v>17</v>
      </c>
      <c r="Z108" s="112">
        <v>17</v>
      </c>
      <c r="AA108" s="112">
        <v>17</v>
      </c>
      <c r="AB108" s="112">
        <v>17</v>
      </c>
      <c r="AC108" s="112">
        <v>17</v>
      </c>
      <c r="AD108" s="112">
        <v>17</v>
      </c>
      <c r="AE108" s="112">
        <v>17</v>
      </c>
      <c r="AF108" s="111">
        <v>16</v>
      </c>
      <c r="AG108" s="111">
        <v>16</v>
      </c>
      <c r="AH108" s="111">
        <v>16</v>
      </c>
      <c r="AI108" s="111">
        <v>16</v>
      </c>
      <c r="AJ108" s="111">
        <v>16</v>
      </c>
      <c r="AK108" s="111">
        <v>16</v>
      </c>
      <c r="AL108" s="112">
        <v>16</v>
      </c>
      <c r="AM108" s="112">
        <v>16</v>
      </c>
      <c r="AN108" s="112">
        <v>16</v>
      </c>
      <c r="AO108" s="112">
        <v>16</v>
      </c>
      <c r="AP108" s="112">
        <v>16</v>
      </c>
      <c r="AQ108" s="112">
        <v>16</v>
      </c>
      <c r="AR108" s="111">
        <v>16</v>
      </c>
      <c r="AS108" s="111">
        <v>16</v>
      </c>
      <c r="AT108" s="111">
        <v>16</v>
      </c>
      <c r="AU108" s="111">
        <v>16</v>
      </c>
      <c r="AV108" s="111">
        <v>16</v>
      </c>
      <c r="AW108" s="111">
        <v>16</v>
      </c>
      <c r="AX108" s="112">
        <v>16</v>
      </c>
      <c r="AY108" s="112">
        <v>16</v>
      </c>
      <c r="AZ108" s="112">
        <v>16</v>
      </c>
      <c r="BA108" s="112">
        <v>16</v>
      </c>
      <c r="BB108" s="112">
        <v>16</v>
      </c>
      <c r="BC108" s="112">
        <v>16</v>
      </c>
      <c r="BD108" s="111">
        <v>15</v>
      </c>
      <c r="BE108" s="111">
        <v>15</v>
      </c>
      <c r="BF108" s="111">
        <v>15</v>
      </c>
      <c r="BG108" s="111">
        <v>15</v>
      </c>
      <c r="BH108" s="111">
        <v>15</v>
      </c>
      <c r="BI108" s="111">
        <v>15</v>
      </c>
      <c r="BJ108" s="112">
        <v>15</v>
      </c>
      <c r="BK108" s="112">
        <v>15</v>
      </c>
      <c r="BL108" s="112">
        <v>15</v>
      </c>
      <c r="BM108" s="112">
        <v>15</v>
      </c>
      <c r="BN108" s="112">
        <v>15</v>
      </c>
      <c r="BO108" s="112">
        <v>15</v>
      </c>
      <c r="BP108" s="111">
        <v>15</v>
      </c>
      <c r="BQ108" s="111">
        <v>15</v>
      </c>
      <c r="BR108" s="111">
        <v>15</v>
      </c>
      <c r="BS108" s="111">
        <v>15</v>
      </c>
      <c r="BT108" s="111">
        <v>15</v>
      </c>
      <c r="BU108" s="111">
        <v>15</v>
      </c>
    </row>
    <row r="109" spans="1:73" x14ac:dyDescent="0.25">
      <c r="A109" s="113">
        <v>387</v>
      </c>
      <c r="B109" s="112">
        <v>18</v>
      </c>
      <c r="C109" s="112">
        <v>18</v>
      </c>
      <c r="D109" s="112">
        <v>18</v>
      </c>
      <c r="E109" s="112">
        <v>18</v>
      </c>
      <c r="F109" s="112">
        <v>18</v>
      </c>
      <c r="G109" s="112">
        <v>18</v>
      </c>
      <c r="H109" s="111">
        <v>18</v>
      </c>
      <c r="I109" s="111">
        <v>18</v>
      </c>
      <c r="J109" s="111">
        <v>18</v>
      </c>
      <c r="K109" s="111">
        <v>18</v>
      </c>
      <c r="L109" s="111">
        <v>18</v>
      </c>
      <c r="M109" s="111">
        <v>18</v>
      </c>
      <c r="N109" s="112">
        <v>17</v>
      </c>
      <c r="O109" s="112">
        <v>17</v>
      </c>
      <c r="P109" s="112">
        <v>17</v>
      </c>
      <c r="Q109" s="112">
        <v>17</v>
      </c>
      <c r="R109" s="112">
        <v>17</v>
      </c>
      <c r="S109" s="112">
        <v>17</v>
      </c>
      <c r="T109" s="111">
        <v>17</v>
      </c>
      <c r="U109" s="111">
        <v>17</v>
      </c>
      <c r="V109" s="111">
        <v>17</v>
      </c>
      <c r="W109" s="111">
        <v>17</v>
      </c>
      <c r="X109" s="111">
        <v>17</v>
      </c>
      <c r="Y109" s="111">
        <v>17</v>
      </c>
      <c r="Z109" s="112">
        <v>17</v>
      </c>
      <c r="AA109" s="112">
        <v>17</v>
      </c>
      <c r="AB109" s="112">
        <v>17</v>
      </c>
      <c r="AC109" s="112">
        <v>17</v>
      </c>
      <c r="AD109" s="112">
        <v>17</v>
      </c>
      <c r="AE109" s="112">
        <v>17</v>
      </c>
      <c r="AF109" s="111">
        <v>16</v>
      </c>
      <c r="AG109" s="111">
        <v>16</v>
      </c>
      <c r="AH109" s="111">
        <v>16</v>
      </c>
      <c r="AI109" s="111">
        <v>16</v>
      </c>
      <c r="AJ109" s="111">
        <v>16</v>
      </c>
      <c r="AK109" s="111">
        <v>16</v>
      </c>
      <c r="AL109" s="112">
        <v>16</v>
      </c>
      <c r="AM109" s="112">
        <v>16</v>
      </c>
      <c r="AN109" s="112">
        <v>16</v>
      </c>
      <c r="AO109" s="112">
        <v>16</v>
      </c>
      <c r="AP109" s="112">
        <v>16</v>
      </c>
      <c r="AQ109" s="112">
        <v>16</v>
      </c>
      <c r="AR109" s="111">
        <v>16</v>
      </c>
      <c r="AS109" s="111">
        <v>16</v>
      </c>
      <c r="AT109" s="111">
        <v>16</v>
      </c>
      <c r="AU109" s="111">
        <v>16</v>
      </c>
      <c r="AV109" s="111">
        <v>16</v>
      </c>
      <c r="AW109" s="111">
        <v>16</v>
      </c>
      <c r="AX109" s="112">
        <v>16</v>
      </c>
      <c r="AY109" s="112">
        <v>16</v>
      </c>
      <c r="AZ109" s="112">
        <v>16</v>
      </c>
      <c r="BA109" s="112">
        <v>16</v>
      </c>
      <c r="BB109" s="112">
        <v>16</v>
      </c>
      <c r="BC109" s="112">
        <v>16</v>
      </c>
      <c r="BD109" s="111">
        <v>15</v>
      </c>
      <c r="BE109" s="111">
        <v>15</v>
      </c>
      <c r="BF109" s="111">
        <v>15</v>
      </c>
      <c r="BG109" s="111">
        <v>15</v>
      </c>
      <c r="BH109" s="111">
        <v>15</v>
      </c>
      <c r="BI109" s="111">
        <v>15</v>
      </c>
      <c r="BJ109" s="112">
        <v>15</v>
      </c>
      <c r="BK109" s="112">
        <v>15</v>
      </c>
      <c r="BL109" s="112">
        <v>15</v>
      </c>
      <c r="BM109" s="112">
        <v>15</v>
      </c>
      <c r="BN109" s="112">
        <v>15</v>
      </c>
      <c r="BO109" s="112">
        <v>15</v>
      </c>
      <c r="BP109" s="111">
        <v>15</v>
      </c>
      <c r="BQ109" s="111">
        <v>15</v>
      </c>
      <c r="BR109" s="111">
        <v>15</v>
      </c>
      <c r="BS109" s="111">
        <v>15</v>
      </c>
      <c r="BT109" s="111">
        <v>15</v>
      </c>
      <c r="BU109" s="111">
        <v>15</v>
      </c>
    </row>
    <row r="110" spans="1:73" x14ac:dyDescent="0.25">
      <c r="A110" s="113">
        <v>388</v>
      </c>
      <c r="B110" s="112">
        <v>18</v>
      </c>
      <c r="C110" s="112">
        <v>18</v>
      </c>
      <c r="D110" s="112">
        <v>18</v>
      </c>
      <c r="E110" s="112">
        <v>18</v>
      </c>
      <c r="F110" s="112">
        <v>18</v>
      </c>
      <c r="G110" s="112">
        <v>18</v>
      </c>
      <c r="H110" s="111">
        <v>18</v>
      </c>
      <c r="I110" s="111">
        <v>18</v>
      </c>
      <c r="J110" s="111">
        <v>18</v>
      </c>
      <c r="K110" s="111">
        <v>18</v>
      </c>
      <c r="L110" s="111">
        <v>18</v>
      </c>
      <c r="M110" s="111">
        <v>18</v>
      </c>
      <c r="N110" s="112">
        <v>17</v>
      </c>
      <c r="O110" s="112">
        <v>17</v>
      </c>
      <c r="P110" s="112">
        <v>17</v>
      </c>
      <c r="Q110" s="112">
        <v>17</v>
      </c>
      <c r="R110" s="112">
        <v>17</v>
      </c>
      <c r="S110" s="112">
        <v>17</v>
      </c>
      <c r="T110" s="111">
        <v>17</v>
      </c>
      <c r="U110" s="111">
        <v>17</v>
      </c>
      <c r="V110" s="111">
        <v>17</v>
      </c>
      <c r="W110" s="111">
        <v>17</v>
      </c>
      <c r="X110" s="111">
        <v>17</v>
      </c>
      <c r="Y110" s="111">
        <v>17</v>
      </c>
      <c r="Z110" s="112">
        <v>17</v>
      </c>
      <c r="AA110" s="112">
        <v>17</v>
      </c>
      <c r="AB110" s="112">
        <v>17</v>
      </c>
      <c r="AC110" s="112">
        <v>17</v>
      </c>
      <c r="AD110" s="112">
        <v>17</v>
      </c>
      <c r="AE110" s="112">
        <v>17</v>
      </c>
      <c r="AF110" s="111">
        <v>16</v>
      </c>
      <c r="AG110" s="111">
        <v>16</v>
      </c>
      <c r="AH110" s="111">
        <v>16</v>
      </c>
      <c r="AI110" s="111">
        <v>16</v>
      </c>
      <c r="AJ110" s="111">
        <v>16</v>
      </c>
      <c r="AK110" s="111">
        <v>16</v>
      </c>
      <c r="AL110" s="112">
        <v>16</v>
      </c>
      <c r="AM110" s="112">
        <v>16</v>
      </c>
      <c r="AN110" s="112">
        <v>16</v>
      </c>
      <c r="AO110" s="112">
        <v>16</v>
      </c>
      <c r="AP110" s="112">
        <v>16</v>
      </c>
      <c r="AQ110" s="112">
        <v>16</v>
      </c>
      <c r="AR110" s="111">
        <v>16</v>
      </c>
      <c r="AS110" s="111">
        <v>16</v>
      </c>
      <c r="AT110" s="111">
        <v>16</v>
      </c>
      <c r="AU110" s="111">
        <v>16</v>
      </c>
      <c r="AV110" s="111">
        <v>16</v>
      </c>
      <c r="AW110" s="111">
        <v>16</v>
      </c>
      <c r="AX110" s="112">
        <v>16</v>
      </c>
      <c r="AY110" s="112">
        <v>16</v>
      </c>
      <c r="AZ110" s="112">
        <v>16</v>
      </c>
      <c r="BA110" s="112">
        <v>16</v>
      </c>
      <c r="BB110" s="112">
        <v>16</v>
      </c>
      <c r="BC110" s="112">
        <v>16</v>
      </c>
      <c r="BD110" s="111">
        <v>15</v>
      </c>
      <c r="BE110" s="111">
        <v>15</v>
      </c>
      <c r="BF110" s="111">
        <v>15</v>
      </c>
      <c r="BG110" s="111">
        <v>15</v>
      </c>
      <c r="BH110" s="111">
        <v>15</v>
      </c>
      <c r="BI110" s="111">
        <v>15</v>
      </c>
      <c r="BJ110" s="112">
        <v>15</v>
      </c>
      <c r="BK110" s="112">
        <v>15</v>
      </c>
      <c r="BL110" s="112">
        <v>15</v>
      </c>
      <c r="BM110" s="112">
        <v>15</v>
      </c>
      <c r="BN110" s="112">
        <v>15</v>
      </c>
      <c r="BO110" s="112">
        <v>15</v>
      </c>
      <c r="BP110" s="111">
        <v>15</v>
      </c>
      <c r="BQ110" s="111">
        <v>15</v>
      </c>
      <c r="BR110" s="111">
        <v>15</v>
      </c>
      <c r="BS110" s="111">
        <v>15</v>
      </c>
      <c r="BT110" s="111">
        <v>15</v>
      </c>
      <c r="BU110" s="111">
        <v>15</v>
      </c>
    </row>
    <row r="111" spans="1:73" x14ac:dyDescent="0.25">
      <c r="A111" s="113">
        <v>389</v>
      </c>
      <c r="B111" s="112">
        <v>18</v>
      </c>
      <c r="C111" s="112">
        <v>18</v>
      </c>
      <c r="D111" s="112">
        <v>18</v>
      </c>
      <c r="E111" s="112">
        <v>18</v>
      </c>
      <c r="F111" s="112">
        <v>18</v>
      </c>
      <c r="G111" s="112">
        <v>18</v>
      </c>
      <c r="H111" s="111">
        <v>18</v>
      </c>
      <c r="I111" s="111">
        <v>18</v>
      </c>
      <c r="J111" s="111">
        <v>18</v>
      </c>
      <c r="K111" s="111">
        <v>18</v>
      </c>
      <c r="L111" s="111">
        <v>18</v>
      </c>
      <c r="M111" s="111">
        <v>18</v>
      </c>
      <c r="N111" s="112">
        <v>17</v>
      </c>
      <c r="O111" s="112">
        <v>17</v>
      </c>
      <c r="P111" s="112">
        <v>17</v>
      </c>
      <c r="Q111" s="112">
        <v>17</v>
      </c>
      <c r="R111" s="112">
        <v>17</v>
      </c>
      <c r="S111" s="112">
        <v>17</v>
      </c>
      <c r="T111" s="111">
        <v>17</v>
      </c>
      <c r="U111" s="111">
        <v>17</v>
      </c>
      <c r="V111" s="111">
        <v>17</v>
      </c>
      <c r="W111" s="111">
        <v>17</v>
      </c>
      <c r="X111" s="111">
        <v>17</v>
      </c>
      <c r="Y111" s="111">
        <v>17</v>
      </c>
      <c r="Z111" s="112">
        <v>17</v>
      </c>
      <c r="AA111" s="112">
        <v>17</v>
      </c>
      <c r="AB111" s="112">
        <v>17</v>
      </c>
      <c r="AC111" s="112">
        <v>17</v>
      </c>
      <c r="AD111" s="112">
        <v>17</v>
      </c>
      <c r="AE111" s="112">
        <v>17</v>
      </c>
      <c r="AF111" s="111">
        <v>16</v>
      </c>
      <c r="AG111" s="111">
        <v>16</v>
      </c>
      <c r="AH111" s="111">
        <v>16</v>
      </c>
      <c r="AI111" s="111">
        <v>16</v>
      </c>
      <c r="AJ111" s="111">
        <v>16</v>
      </c>
      <c r="AK111" s="111">
        <v>16</v>
      </c>
      <c r="AL111" s="112">
        <v>16</v>
      </c>
      <c r="AM111" s="112">
        <v>16</v>
      </c>
      <c r="AN111" s="112">
        <v>16</v>
      </c>
      <c r="AO111" s="112">
        <v>16</v>
      </c>
      <c r="AP111" s="112">
        <v>16</v>
      </c>
      <c r="AQ111" s="112">
        <v>16</v>
      </c>
      <c r="AR111" s="111">
        <v>16</v>
      </c>
      <c r="AS111" s="111">
        <v>16</v>
      </c>
      <c r="AT111" s="111">
        <v>16</v>
      </c>
      <c r="AU111" s="111">
        <v>16</v>
      </c>
      <c r="AV111" s="111">
        <v>16</v>
      </c>
      <c r="AW111" s="111">
        <v>16</v>
      </c>
      <c r="AX111" s="112">
        <v>15</v>
      </c>
      <c r="AY111" s="112">
        <v>15</v>
      </c>
      <c r="AZ111" s="112">
        <v>15</v>
      </c>
      <c r="BA111" s="112">
        <v>15</v>
      </c>
      <c r="BB111" s="112">
        <v>15</v>
      </c>
      <c r="BC111" s="112">
        <v>15</v>
      </c>
      <c r="BD111" s="111">
        <v>15</v>
      </c>
      <c r="BE111" s="111">
        <v>15</v>
      </c>
      <c r="BF111" s="111">
        <v>15</v>
      </c>
      <c r="BG111" s="111">
        <v>15</v>
      </c>
      <c r="BH111" s="111">
        <v>15</v>
      </c>
      <c r="BI111" s="111">
        <v>15</v>
      </c>
      <c r="BJ111" s="112">
        <v>15</v>
      </c>
      <c r="BK111" s="112">
        <v>15</v>
      </c>
      <c r="BL111" s="112">
        <v>15</v>
      </c>
      <c r="BM111" s="112">
        <v>15</v>
      </c>
      <c r="BN111" s="112">
        <v>15</v>
      </c>
      <c r="BO111" s="112">
        <v>15</v>
      </c>
      <c r="BP111" s="111">
        <v>15</v>
      </c>
      <c r="BQ111" s="111">
        <v>15</v>
      </c>
      <c r="BR111" s="111">
        <v>15</v>
      </c>
      <c r="BS111" s="111">
        <v>15</v>
      </c>
      <c r="BT111" s="111">
        <v>15</v>
      </c>
      <c r="BU111" s="111">
        <v>15</v>
      </c>
    </row>
    <row r="112" spans="1:73" x14ac:dyDescent="0.25">
      <c r="A112" s="113">
        <v>390</v>
      </c>
      <c r="B112" s="112">
        <v>18</v>
      </c>
      <c r="C112" s="112">
        <v>18</v>
      </c>
      <c r="D112" s="112">
        <v>18</v>
      </c>
      <c r="E112" s="112">
        <v>18</v>
      </c>
      <c r="F112" s="112">
        <v>18</v>
      </c>
      <c r="G112" s="112">
        <v>18</v>
      </c>
      <c r="H112" s="111">
        <v>18</v>
      </c>
      <c r="I112" s="111">
        <v>18</v>
      </c>
      <c r="J112" s="111">
        <v>18</v>
      </c>
      <c r="K112" s="111">
        <v>18</v>
      </c>
      <c r="L112" s="111">
        <v>18</v>
      </c>
      <c r="M112" s="111">
        <v>18</v>
      </c>
      <c r="N112" s="112">
        <v>17</v>
      </c>
      <c r="O112" s="112">
        <v>17</v>
      </c>
      <c r="P112" s="112">
        <v>17</v>
      </c>
      <c r="Q112" s="112">
        <v>17</v>
      </c>
      <c r="R112" s="112">
        <v>17</v>
      </c>
      <c r="S112" s="112">
        <v>17</v>
      </c>
      <c r="T112" s="111">
        <v>17</v>
      </c>
      <c r="U112" s="111">
        <v>17</v>
      </c>
      <c r="V112" s="111">
        <v>17</v>
      </c>
      <c r="W112" s="111">
        <v>17</v>
      </c>
      <c r="X112" s="111">
        <v>17</v>
      </c>
      <c r="Y112" s="111">
        <v>17</v>
      </c>
      <c r="Z112" s="112">
        <v>17</v>
      </c>
      <c r="AA112" s="112">
        <v>17</v>
      </c>
      <c r="AB112" s="112">
        <v>17</v>
      </c>
      <c r="AC112" s="112">
        <v>17</v>
      </c>
      <c r="AD112" s="112">
        <v>17</v>
      </c>
      <c r="AE112" s="112">
        <v>17</v>
      </c>
      <c r="AF112" s="111">
        <v>16</v>
      </c>
      <c r="AG112" s="111">
        <v>16</v>
      </c>
      <c r="AH112" s="111">
        <v>16</v>
      </c>
      <c r="AI112" s="111">
        <v>16</v>
      </c>
      <c r="AJ112" s="111">
        <v>16</v>
      </c>
      <c r="AK112" s="111">
        <v>16</v>
      </c>
      <c r="AL112" s="112">
        <v>16</v>
      </c>
      <c r="AM112" s="112">
        <v>16</v>
      </c>
      <c r="AN112" s="112">
        <v>16</v>
      </c>
      <c r="AO112" s="112">
        <v>16</v>
      </c>
      <c r="AP112" s="112">
        <v>16</v>
      </c>
      <c r="AQ112" s="112">
        <v>16</v>
      </c>
      <c r="AR112" s="111">
        <v>16</v>
      </c>
      <c r="AS112" s="111">
        <v>16</v>
      </c>
      <c r="AT112" s="111">
        <v>16</v>
      </c>
      <c r="AU112" s="111">
        <v>16</v>
      </c>
      <c r="AV112" s="111">
        <v>16</v>
      </c>
      <c r="AW112" s="111">
        <v>16</v>
      </c>
      <c r="AX112" s="112">
        <v>15</v>
      </c>
      <c r="AY112" s="112">
        <v>15</v>
      </c>
      <c r="AZ112" s="112">
        <v>15</v>
      </c>
      <c r="BA112" s="112">
        <v>15</v>
      </c>
      <c r="BB112" s="112">
        <v>15</v>
      </c>
      <c r="BC112" s="112">
        <v>15</v>
      </c>
      <c r="BD112" s="111">
        <v>15</v>
      </c>
      <c r="BE112" s="111">
        <v>15</v>
      </c>
      <c r="BF112" s="111">
        <v>15</v>
      </c>
      <c r="BG112" s="111">
        <v>15</v>
      </c>
      <c r="BH112" s="111">
        <v>15</v>
      </c>
      <c r="BI112" s="111">
        <v>15</v>
      </c>
      <c r="BJ112" s="112">
        <v>15</v>
      </c>
      <c r="BK112" s="112">
        <v>15</v>
      </c>
      <c r="BL112" s="112">
        <v>15</v>
      </c>
      <c r="BM112" s="112">
        <v>15</v>
      </c>
      <c r="BN112" s="112">
        <v>15</v>
      </c>
      <c r="BO112" s="112">
        <v>15</v>
      </c>
      <c r="BP112" s="111">
        <v>15</v>
      </c>
      <c r="BQ112" s="111">
        <v>15</v>
      </c>
      <c r="BR112" s="111">
        <v>15</v>
      </c>
      <c r="BS112" s="111">
        <v>15</v>
      </c>
      <c r="BT112" s="111">
        <v>15</v>
      </c>
      <c r="BU112" s="111">
        <v>15</v>
      </c>
    </row>
    <row r="113" spans="1:73" x14ac:dyDescent="0.25">
      <c r="A113" s="113">
        <v>391</v>
      </c>
      <c r="B113" s="112">
        <v>18</v>
      </c>
      <c r="C113" s="112">
        <v>18</v>
      </c>
      <c r="D113" s="112">
        <v>18</v>
      </c>
      <c r="E113" s="112">
        <v>18</v>
      </c>
      <c r="F113" s="112">
        <v>18</v>
      </c>
      <c r="G113" s="112">
        <v>18</v>
      </c>
      <c r="H113" s="111">
        <v>17</v>
      </c>
      <c r="I113" s="111">
        <v>17</v>
      </c>
      <c r="J113" s="111">
        <v>17</v>
      </c>
      <c r="K113" s="111">
        <v>17</v>
      </c>
      <c r="L113" s="111">
        <v>17</v>
      </c>
      <c r="M113" s="111">
        <v>17</v>
      </c>
      <c r="N113" s="112">
        <v>17</v>
      </c>
      <c r="O113" s="112">
        <v>17</v>
      </c>
      <c r="P113" s="112">
        <v>17</v>
      </c>
      <c r="Q113" s="112">
        <v>17</v>
      </c>
      <c r="R113" s="112">
        <v>17</v>
      </c>
      <c r="S113" s="112">
        <v>17</v>
      </c>
      <c r="T113" s="111">
        <v>17</v>
      </c>
      <c r="U113" s="111">
        <v>17</v>
      </c>
      <c r="V113" s="111">
        <v>17</v>
      </c>
      <c r="W113" s="111">
        <v>17</v>
      </c>
      <c r="X113" s="111">
        <v>17</v>
      </c>
      <c r="Y113" s="111">
        <v>17</v>
      </c>
      <c r="Z113" s="112">
        <v>16</v>
      </c>
      <c r="AA113" s="112">
        <v>16</v>
      </c>
      <c r="AB113" s="112">
        <v>16</v>
      </c>
      <c r="AC113" s="112">
        <v>16</v>
      </c>
      <c r="AD113" s="112">
        <v>16</v>
      </c>
      <c r="AE113" s="112">
        <v>16</v>
      </c>
      <c r="AF113" s="111">
        <v>16</v>
      </c>
      <c r="AG113" s="111">
        <v>16</v>
      </c>
      <c r="AH113" s="111">
        <v>16</v>
      </c>
      <c r="AI113" s="111">
        <v>16</v>
      </c>
      <c r="AJ113" s="111">
        <v>16</v>
      </c>
      <c r="AK113" s="111">
        <v>16</v>
      </c>
      <c r="AL113" s="112">
        <v>16</v>
      </c>
      <c r="AM113" s="112">
        <v>16</v>
      </c>
      <c r="AN113" s="112">
        <v>16</v>
      </c>
      <c r="AO113" s="112">
        <v>16</v>
      </c>
      <c r="AP113" s="112">
        <v>16</v>
      </c>
      <c r="AQ113" s="112">
        <v>16</v>
      </c>
      <c r="AR113" s="111">
        <v>15</v>
      </c>
      <c r="AS113" s="111">
        <v>15</v>
      </c>
      <c r="AT113" s="111">
        <v>15</v>
      </c>
      <c r="AU113" s="111">
        <v>15</v>
      </c>
      <c r="AV113" s="111">
        <v>15</v>
      </c>
      <c r="AW113" s="111">
        <v>15</v>
      </c>
      <c r="AX113" s="112">
        <v>15</v>
      </c>
      <c r="AY113" s="112">
        <v>15</v>
      </c>
      <c r="AZ113" s="112">
        <v>15</v>
      </c>
      <c r="BA113" s="112">
        <v>15</v>
      </c>
      <c r="BB113" s="112">
        <v>15</v>
      </c>
      <c r="BC113" s="112">
        <v>15</v>
      </c>
      <c r="BD113" s="111">
        <v>15</v>
      </c>
      <c r="BE113" s="111">
        <v>15</v>
      </c>
      <c r="BF113" s="111">
        <v>15</v>
      </c>
      <c r="BG113" s="111">
        <v>15</v>
      </c>
      <c r="BH113" s="111">
        <v>15</v>
      </c>
      <c r="BI113" s="111">
        <v>15</v>
      </c>
      <c r="BJ113" s="112">
        <v>15</v>
      </c>
      <c r="BK113" s="112">
        <v>15</v>
      </c>
      <c r="BL113" s="112">
        <v>15</v>
      </c>
      <c r="BM113" s="112">
        <v>15</v>
      </c>
      <c r="BN113" s="112">
        <v>15</v>
      </c>
      <c r="BO113" s="112">
        <v>15</v>
      </c>
      <c r="BP113" s="111">
        <v>15</v>
      </c>
      <c r="BQ113" s="111">
        <v>15</v>
      </c>
      <c r="BR113" s="111">
        <v>15</v>
      </c>
      <c r="BS113" s="111">
        <v>15</v>
      </c>
      <c r="BT113" s="111">
        <v>15</v>
      </c>
      <c r="BU113" s="111">
        <v>15</v>
      </c>
    </row>
    <row r="114" spans="1:73" x14ac:dyDescent="0.25">
      <c r="A114" s="113">
        <v>392</v>
      </c>
      <c r="B114" s="112">
        <v>18</v>
      </c>
      <c r="C114" s="112">
        <v>18</v>
      </c>
      <c r="D114" s="112">
        <v>18</v>
      </c>
      <c r="E114" s="112">
        <v>18</v>
      </c>
      <c r="F114" s="112">
        <v>18</v>
      </c>
      <c r="G114" s="112">
        <v>18</v>
      </c>
      <c r="H114" s="111">
        <v>17</v>
      </c>
      <c r="I114" s="111">
        <v>17</v>
      </c>
      <c r="J114" s="111">
        <v>17</v>
      </c>
      <c r="K114" s="111">
        <v>17</v>
      </c>
      <c r="L114" s="111">
        <v>17</v>
      </c>
      <c r="M114" s="111">
        <v>17</v>
      </c>
      <c r="N114" s="112">
        <v>17</v>
      </c>
      <c r="O114" s="112">
        <v>17</v>
      </c>
      <c r="P114" s="112">
        <v>17</v>
      </c>
      <c r="Q114" s="112">
        <v>17</v>
      </c>
      <c r="R114" s="112">
        <v>17</v>
      </c>
      <c r="S114" s="112">
        <v>17</v>
      </c>
      <c r="T114" s="111">
        <v>17</v>
      </c>
      <c r="U114" s="111">
        <v>17</v>
      </c>
      <c r="V114" s="111">
        <v>17</v>
      </c>
      <c r="W114" s="111">
        <v>17</v>
      </c>
      <c r="X114" s="111">
        <v>17</v>
      </c>
      <c r="Y114" s="111">
        <v>17</v>
      </c>
      <c r="Z114" s="112">
        <v>16</v>
      </c>
      <c r="AA114" s="112">
        <v>16</v>
      </c>
      <c r="AB114" s="112">
        <v>16</v>
      </c>
      <c r="AC114" s="112">
        <v>16</v>
      </c>
      <c r="AD114" s="112">
        <v>16</v>
      </c>
      <c r="AE114" s="112">
        <v>16</v>
      </c>
      <c r="AF114" s="111">
        <v>16</v>
      </c>
      <c r="AG114" s="111">
        <v>16</v>
      </c>
      <c r="AH114" s="111">
        <v>16</v>
      </c>
      <c r="AI114" s="111">
        <v>16</v>
      </c>
      <c r="AJ114" s="111">
        <v>16</v>
      </c>
      <c r="AK114" s="111">
        <v>16</v>
      </c>
      <c r="AL114" s="112">
        <v>16</v>
      </c>
      <c r="AM114" s="112">
        <v>16</v>
      </c>
      <c r="AN114" s="112">
        <v>16</v>
      </c>
      <c r="AO114" s="112">
        <v>16</v>
      </c>
      <c r="AP114" s="112">
        <v>16</v>
      </c>
      <c r="AQ114" s="112">
        <v>16</v>
      </c>
      <c r="AR114" s="111">
        <v>15</v>
      </c>
      <c r="AS114" s="111">
        <v>15</v>
      </c>
      <c r="AT114" s="111">
        <v>15</v>
      </c>
      <c r="AU114" s="111">
        <v>15</v>
      </c>
      <c r="AV114" s="111">
        <v>15</v>
      </c>
      <c r="AW114" s="111">
        <v>15</v>
      </c>
      <c r="AX114" s="112">
        <v>15</v>
      </c>
      <c r="AY114" s="112">
        <v>15</v>
      </c>
      <c r="AZ114" s="112">
        <v>15</v>
      </c>
      <c r="BA114" s="112">
        <v>15</v>
      </c>
      <c r="BB114" s="112">
        <v>15</v>
      </c>
      <c r="BC114" s="112">
        <v>15</v>
      </c>
      <c r="BD114" s="111">
        <v>15</v>
      </c>
      <c r="BE114" s="111">
        <v>15</v>
      </c>
      <c r="BF114" s="111">
        <v>15</v>
      </c>
      <c r="BG114" s="111">
        <v>15</v>
      </c>
      <c r="BH114" s="111">
        <v>15</v>
      </c>
      <c r="BI114" s="111">
        <v>15</v>
      </c>
      <c r="BJ114" s="112">
        <v>15</v>
      </c>
      <c r="BK114" s="112">
        <v>15</v>
      </c>
      <c r="BL114" s="112">
        <v>15</v>
      </c>
      <c r="BM114" s="112">
        <v>15</v>
      </c>
      <c r="BN114" s="112">
        <v>15</v>
      </c>
      <c r="BO114" s="112">
        <v>15</v>
      </c>
      <c r="BP114" s="111">
        <v>15</v>
      </c>
      <c r="BQ114" s="111">
        <v>15</v>
      </c>
      <c r="BR114" s="111">
        <v>15</v>
      </c>
      <c r="BS114" s="111">
        <v>15</v>
      </c>
      <c r="BT114" s="111">
        <v>15</v>
      </c>
      <c r="BU114" s="111">
        <v>15</v>
      </c>
    </row>
    <row r="115" spans="1:73" x14ac:dyDescent="0.25">
      <c r="A115" s="113">
        <v>393</v>
      </c>
      <c r="B115" s="112">
        <v>18</v>
      </c>
      <c r="C115" s="112">
        <v>18</v>
      </c>
      <c r="D115" s="112">
        <v>18</v>
      </c>
      <c r="E115" s="112">
        <v>18</v>
      </c>
      <c r="F115" s="112">
        <v>18</v>
      </c>
      <c r="G115" s="112">
        <v>18</v>
      </c>
      <c r="H115" s="111">
        <v>17</v>
      </c>
      <c r="I115" s="111">
        <v>17</v>
      </c>
      <c r="J115" s="111">
        <v>17</v>
      </c>
      <c r="K115" s="111">
        <v>17</v>
      </c>
      <c r="L115" s="111">
        <v>17</v>
      </c>
      <c r="M115" s="111">
        <v>17</v>
      </c>
      <c r="N115" s="112">
        <v>17</v>
      </c>
      <c r="O115" s="112">
        <v>17</v>
      </c>
      <c r="P115" s="112">
        <v>17</v>
      </c>
      <c r="Q115" s="112">
        <v>17</v>
      </c>
      <c r="R115" s="112">
        <v>17</v>
      </c>
      <c r="S115" s="112">
        <v>17</v>
      </c>
      <c r="T115" s="111">
        <v>17</v>
      </c>
      <c r="U115" s="111">
        <v>17</v>
      </c>
      <c r="V115" s="111">
        <v>17</v>
      </c>
      <c r="W115" s="111">
        <v>17</v>
      </c>
      <c r="X115" s="111">
        <v>17</v>
      </c>
      <c r="Y115" s="111">
        <v>17</v>
      </c>
      <c r="Z115" s="112">
        <v>16</v>
      </c>
      <c r="AA115" s="112">
        <v>16</v>
      </c>
      <c r="AB115" s="112">
        <v>16</v>
      </c>
      <c r="AC115" s="112">
        <v>16</v>
      </c>
      <c r="AD115" s="112">
        <v>16</v>
      </c>
      <c r="AE115" s="112">
        <v>16</v>
      </c>
      <c r="AF115" s="111">
        <v>16</v>
      </c>
      <c r="AG115" s="111">
        <v>16</v>
      </c>
      <c r="AH115" s="111">
        <v>16</v>
      </c>
      <c r="AI115" s="111">
        <v>16</v>
      </c>
      <c r="AJ115" s="111">
        <v>16</v>
      </c>
      <c r="AK115" s="111">
        <v>16</v>
      </c>
      <c r="AL115" s="112">
        <v>16</v>
      </c>
      <c r="AM115" s="112">
        <v>16</v>
      </c>
      <c r="AN115" s="112">
        <v>16</v>
      </c>
      <c r="AO115" s="112">
        <v>16</v>
      </c>
      <c r="AP115" s="112">
        <v>16</v>
      </c>
      <c r="AQ115" s="112">
        <v>16</v>
      </c>
      <c r="AR115" s="111">
        <v>15</v>
      </c>
      <c r="AS115" s="111">
        <v>15</v>
      </c>
      <c r="AT115" s="111">
        <v>15</v>
      </c>
      <c r="AU115" s="111">
        <v>15</v>
      </c>
      <c r="AV115" s="111">
        <v>15</v>
      </c>
      <c r="AW115" s="111">
        <v>15</v>
      </c>
      <c r="AX115" s="112">
        <v>15</v>
      </c>
      <c r="AY115" s="112">
        <v>15</v>
      </c>
      <c r="AZ115" s="112">
        <v>15</v>
      </c>
      <c r="BA115" s="112">
        <v>15</v>
      </c>
      <c r="BB115" s="112">
        <v>15</v>
      </c>
      <c r="BC115" s="112">
        <v>15</v>
      </c>
      <c r="BD115" s="111">
        <v>15</v>
      </c>
      <c r="BE115" s="111">
        <v>15</v>
      </c>
      <c r="BF115" s="111">
        <v>15</v>
      </c>
      <c r="BG115" s="111">
        <v>15</v>
      </c>
      <c r="BH115" s="111">
        <v>15</v>
      </c>
      <c r="BI115" s="111">
        <v>15</v>
      </c>
      <c r="BJ115" s="112">
        <v>15</v>
      </c>
      <c r="BK115" s="112">
        <v>15</v>
      </c>
      <c r="BL115" s="112">
        <v>15</v>
      </c>
      <c r="BM115" s="112">
        <v>15</v>
      </c>
      <c r="BN115" s="112">
        <v>15</v>
      </c>
      <c r="BO115" s="112">
        <v>15</v>
      </c>
      <c r="BP115" s="111">
        <v>15</v>
      </c>
      <c r="BQ115" s="111">
        <v>15</v>
      </c>
      <c r="BR115" s="111">
        <v>15</v>
      </c>
      <c r="BS115" s="111">
        <v>15</v>
      </c>
      <c r="BT115" s="111">
        <v>15</v>
      </c>
      <c r="BU115" s="111">
        <v>15</v>
      </c>
    </row>
    <row r="116" spans="1:73" x14ac:dyDescent="0.25">
      <c r="A116" s="113">
        <v>394</v>
      </c>
      <c r="B116" s="112">
        <v>18</v>
      </c>
      <c r="C116" s="112">
        <v>18</v>
      </c>
      <c r="D116" s="112">
        <v>18</v>
      </c>
      <c r="E116" s="112">
        <v>18</v>
      </c>
      <c r="F116" s="112">
        <v>18</v>
      </c>
      <c r="G116" s="112">
        <v>18</v>
      </c>
      <c r="H116" s="111">
        <v>17</v>
      </c>
      <c r="I116" s="111">
        <v>17</v>
      </c>
      <c r="J116" s="111">
        <v>17</v>
      </c>
      <c r="K116" s="111">
        <v>17</v>
      </c>
      <c r="L116" s="111">
        <v>17</v>
      </c>
      <c r="M116" s="111">
        <v>17</v>
      </c>
      <c r="N116" s="112">
        <v>17</v>
      </c>
      <c r="O116" s="112">
        <v>17</v>
      </c>
      <c r="P116" s="112">
        <v>17</v>
      </c>
      <c r="Q116" s="112">
        <v>17</v>
      </c>
      <c r="R116" s="112">
        <v>17</v>
      </c>
      <c r="S116" s="112">
        <v>17</v>
      </c>
      <c r="T116" s="111">
        <v>17</v>
      </c>
      <c r="U116" s="111">
        <v>17</v>
      </c>
      <c r="V116" s="111">
        <v>17</v>
      </c>
      <c r="W116" s="111">
        <v>17</v>
      </c>
      <c r="X116" s="111">
        <v>17</v>
      </c>
      <c r="Y116" s="111">
        <v>17</v>
      </c>
      <c r="Z116" s="112">
        <v>16</v>
      </c>
      <c r="AA116" s="112">
        <v>16</v>
      </c>
      <c r="AB116" s="112">
        <v>16</v>
      </c>
      <c r="AC116" s="112">
        <v>16</v>
      </c>
      <c r="AD116" s="112">
        <v>16</v>
      </c>
      <c r="AE116" s="112">
        <v>16</v>
      </c>
      <c r="AF116" s="111">
        <v>16</v>
      </c>
      <c r="AG116" s="111">
        <v>16</v>
      </c>
      <c r="AH116" s="111">
        <v>16</v>
      </c>
      <c r="AI116" s="111">
        <v>16</v>
      </c>
      <c r="AJ116" s="111">
        <v>16</v>
      </c>
      <c r="AK116" s="111">
        <v>16</v>
      </c>
      <c r="AL116" s="112">
        <v>16</v>
      </c>
      <c r="AM116" s="112">
        <v>16</v>
      </c>
      <c r="AN116" s="112">
        <v>16</v>
      </c>
      <c r="AO116" s="112">
        <v>16</v>
      </c>
      <c r="AP116" s="112">
        <v>16</v>
      </c>
      <c r="AQ116" s="112">
        <v>16</v>
      </c>
      <c r="AR116" s="111">
        <v>15</v>
      </c>
      <c r="AS116" s="111">
        <v>15</v>
      </c>
      <c r="AT116" s="111">
        <v>15</v>
      </c>
      <c r="AU116" s="111">
        <v>15</v>
      </c>
      <c r="AV116" s="111">
        <v>15</v>
      </c>
      <c r="AW116" s="111">
        <v>15</v>
      </c>
      <c r="AX116" s="112">
        <v>15</v>
      </c>
      <c r="AY116" s="112">
        <v>15</v>
      </c>
      <c r="AZ116" s="112">
        <v>15</v>
      </c>
      <c r="BA116" s="112">
        <v>15</v>
      </c>
      <c r="BB116" s="112">
        <v>15</v>
      </c>
      <c r="BC116" s="112">
        <v>15</v>
      </c>
      <c r="BD116" s="111">
        <v>15</v>
      </c>
      <c r="BE116" s="111">
        <v>15</v>
      </c>
      <c r="BF116" s="111">
        <v>15</v>
      </c>
      <c r="BG116" s="111">
        <v>15</v>
      </c>
      <c r="BH116" s="111">
        <v>15</v>
      </c>
      <c r="BI116" s="111">
        <v>15</v>
      </c>
      <c r="BJ116" s="112">
        <v>15</v>
      </c>
      <c r="BK116" s="112">
        <v>15</v>
      </c>
      <c r="BL116" s="112">
        <v>15</v>
      </c>
      <c r="BM116" s="112">
        <v>15</v>
      </c>
      <c r="BN116" s="112">
        <v>15</v>
      </c>
      <c r="BO116" s="112">
        <v>15</v>
      </c>
      <c r="BP116" s="111">
        <v>15</v>
      </c>
      <c r="BQ116" s="111">
        <v>15</v>
      </c>
      <c r="BR116" s="111">
        <v>15</v>
      </c>
      <c r="BS116" s="111">
        <v>15</v>
      </c>
      <c r="BT116" s="111">
        <v>15</v>
      </c>
      <c r="BU116" s="111">
        <v>15</v>
      </c>
    </row>
    <row r="117" spans="1:73" x14ac:dyDescent="0.25">
      <c r="A117" s="113">
        <v>395</v>
      </c>
      <c r="B117" s="112">
        <v>18</v>
      </c>
      <c r="C117" s="112">
        <v>18</v>
      </c>
      <c r="D117" s="112">
        <v>18</v>
      </c>
      <c r="E117" s="112">
        <v>18</v>
      </c>
      <c r="F117" s="112">
        <v>18</v>
      </c>
      <c r="G117" s="112">
        <v>18</v>
      </c>
      <c r="H117" s="111">
        <v>17</v>
      </c>
      <c r="I117" s="111">
        <v>17</v>
      </c>
      <c r="J117" s="111">
        <v>17</v>
      </c>
      <c r="K117" s="111">
        <v>17</v>
      </c>
      <c r="L117" s="111">
        <v>17</v>
      </c>
      <c r="M117" s="111">
        <v>17</v>
      </c>
      <c r="N117" s="112">
        <v>17</v>
      </c>
      <c r="O117" s="112">
        <v>17</v>
      </c>
      <c r="P117" s="112">
        <v>17</v>
      </c>
      <c r="Q117" s="112">
        <v>17</v>
      </c>
      <c r="R117" s="112">
        <v>17</v>
      </c>
      <c r="S117" s="112">
        <v>17</v>
      </c>
      <c r="T117" s="111">
        <v>17</v>
      </c>
      <c r="U117" s="111">
        <v>17</v>
      </c>
      <c r="V117" s="111">
        <v>17</v>
      </c>
      <c r="W117" s="111">
        <v>17</v>
      </c>
      <c r="X117" s="111">
        <v>17</v>
      </c>
      <c r="Y117" s="111">
        <v>17</v>
      </c>
      <c r="Z117" s="112">
        <v>16</v>
      </c>
      <c r="AA117" s="112">
        <v>16</v>
      </c>
      <c r="AB117" s="112">
        <v>16</v>
      </c>
      <c r="AC117" s="112">
        <v>16</v>
      </c>
      <c r="AD117" s="112">
        <v>16</v>
      </c>
      <c r="AE117" s="112">
        <v>16</v>
      </c>
      <c r="AF117" s="111">
        <v>16</v>
      </c>
      <c r="AG117" s="111">
        <v>16</v>
      </c>
      <c r="AH117" s="111">
        <v>16</v>
      </c>
      <c r="AI117" s="111">
        <v>16</v>
      </c>
      <c r="AJ117" s="111">
        <v>16</v>
      </c>
      <c r="AK117" s="111">
        <v>16</v>
      </c>
      <c r="AL117" s="112">
        <v>16</v>
      </c>
      <c r="AM117" s="112">
        <v>16</v>
      </c>
      <c r="AN117" s="112">
        <v>16</v>
      </c>
      <c r="AO117" s="112">
        <v>16</v>
      </c>
      <c r="AP117" s="112">
        <v>16</v>
      </c>
      <c r="AQ117" s="112">
        <v>16</v>
      </c>
      <c r="AR117" s="111">
        <v>15</v>
      </c>
      <c r="AS117" s="111">
        <v>15</v>
      </c>
      <c r="AT117" s="111">
        <v>15</v>
      </c>
      <c r="AU117" s="111">
        <v>15</v>
      </c>
      <c r="AV117" s="111">
        <v>15</v>
      </c>
      <c r="AW117" s="111">
        <v>15</v>
      </c>
      <c r="AX117" s="112">
        <v>15</v>
      </c>
      <c r="AY117" s="112">
        <v>15</v>
      </c>
      <c r="AZ117" s="112">
        <v>15</v>
      </c>
      <c r="BA117" s="112">
        <v>15</v>
      </c>
      <c r="BB117" s="112">
        <v>15</v>
      </c>
      <c r="BC117" s="112">
        <v>15</v>
      </c>
      <c r="BD117" s="111">
        <v>15</v>
      </c>
      <c r="BE117" s="111">
        <v>15</v>
      </c>
      <c r="BF117" s="111">
        <v>15</v>
      </c>
      <c r="BG117" s="111">
        <v>15</v>
      </c>
      <c r="BH117" s="111">
        <v>15</v>
      </c>
      <c r="BI117" s="111">
        <v>15</v>
      </c>
      <c r="BJ117" s="112">
        <v>15</v>
      </c>
      <c r="BK117" s="112">
        <v>15</v>
      </c>
      <c r="BL117" s="112">
        <v>15</v>
      </c>
      <c r="BM117" s="112">
        <v>15</v>
      </c>
      <c r="BN117" s="112">
        <v>15</v>
      </c>
      <c r="BO117" s="112">
        <v>15</v>
      </c>
      <c r="BP117" s="111">
        <v>15</v>
      </c>
      <c r="BQ117" s="111">
        <v>15</v>
      </c>
      <c r="BR117" s="111">
        <v>15</v>
      </c>
      <c r="BS117" s="111">
        <v>15</v>
      </c>
      <c r="BT117" s="111">
        <v>15</v>
      </c>
      <c r="BU117" s="111">
        <v>15</v>
      </c>
    </row>
    <row r="118" spans="1:73" x14ac:dyDescent="0.25">
      <c r="A118" s="113">
        <v>396</v>
      </c>
      <c r="B118" s="112">
        <v>17</v>
      </c>
      <c r="C118" s="112">
        <v>17</v>
      </c>
      <c r="D118" s="112">
        <v>17</v>
      </c>
      <c r="E118" s="112">
        <v>17</v>
      </c>
      <c r="F118" s="112">
        <v>17</v>
      </c>
      <c r="G118" s="112">
        <v>17</v>
      </c>
      <c r="H118" s="111">
        <v>17</v>
      </c>
      <c r="I118" s="111">
        <v>17</v>
      </c>
      <c r="J118" s="111">
        <v>17</v>
      </c>
      <c r="K118" s="111">
        <v>17</v>
      </c>
      <c r="L118" s="111">
        <v>17</v>
      </c>
      <c r="M118" s="111">
        <v>17</v>
      </c>
      <c r="N118" s="112">
        <v>17</v>
      </c>
      <c r="O118" s="112">
        <v>17</v>
      </c>
      <c r="P118" s="112">
        <v>17</v>
      </c>
      <c r="Q118" s="112">
        <v>17</v>
      </c>
      <c r="R118" s="112">
        <v>17</v>
      </c>
      <c r="S118" s="112">
        <v>17</v>
      </c>
      <c r="T118" s="111">
        <v>16</v>
      </c>
      <c r="U118" s="111">
        <v>16</v>
      </c>
      <c r="V118" s="111">
        <v>16</v>
      </c>
      <c r="W118" s="111">
        <v>16</v>
      </c>
      <c r="X118" s="111">
        <v>16</v>
      </c>
      <c r="Y118" s="111">
        <v>16</v>
      </c>
      <c r="Z118" s="112">
        <v>16</v>
      </c>
      <c r="AA118" s="112">
        <v>16</v>
      </c>
      <c r="AB118" s="112">
        <v>16</v>
      </c>
      <c r="AC118" s="112">
        <v>16</v>
      </c>
      <c r="AD118" s="112">
        <v>16</v>
      </c>
      <c r="AE118" s="112">
        <v>16</v>
      </c>
      <c r="AF118" s="111">
        <v>16</v>
      </c>
      <c r="AG118" s="111">
        <v>16</v>
      </c>
      <c r="AH118" s="111">
        <v>16</v>
      </c>
      <c r="AI118" s="111">
        <v>16</v>
      </c>
      <c r="AJ118" s="111">
        <v>16</v>
      </c>
      <c r="AK118" s="111">
        <v>16</v>
      </c>
      <c r="AL118" s="112">
        <v>15</v>
      </c>
      <c r="AM118" s="112">
        <v>15</v>
      </c>
      <c r="AN118" s="112">
        <v>15</v>
      </c>
      <c r="AO118" s="112">
        <v>15</v>
      </c>
      <c r="AP118" s="112">
        <v>15</v>
      </c>
      <c r="AQ118" s="112">
        <v>15</v>
      </c>
      <c r="AR118" s="111">
        <v>15</v>
      </c>
      <c r="AS118" s="111">
        <v>15</v>
      </c>
      <c r="AT118" s="111">
        <v>15</v>
      </c>
      <c r="AU118" s="111">
        <v>15</v>
      </c>
      <c r="AV118" s="111">
        <v>15</v>
      </c>
      <c r="AW118" s="111">
        <v>15</v>
      </c>
      <c r="AX118" s="112">
        <v>15</v>
      </c>
      <c r="AY118" s="112">
        <v>15</v>
      </c>
      <c r="AZ118" s="112">
        <v>15</v>
      </c>
      <c r="BA118" s="112">
        <v>15</v>
      </c>
      <c r="BB118" s="112">
        <v>15</v>
      </c>
      <c r="BC118" s="112">
        <v>15</v>
      </c>
      <c r="BD118" s="111">
        <v>15</v>
      </c>
      <c r="BE118" s="111">
        <v>15</v>
      </c>
      <c r="BF118" s="111">
        <v>15</v>
      </c>
      <c r="BG118" s="111">
        <v>15</v>
      </c>
      <c r="BH118" s="111">
        <v>15</v>
      </c>
      <c r="BI118" s="111">
        <v>15</v>
      </c>
      <c r="BJ118" s="112">
        <v>15</v>
      </c>
      <c r="BK118" s="112">
        <v>15</v>
      </c>
      <c r="BL118" s="112">
        <v>15</v>
      </c>
      <c r="BM118" s="112">
        <v>15</v>
      </c>
      <c r="BN118" s="112">
        <v>15</v>
      </c>
      <c r="BO118" s="112">
        <v>15</v>
      </c>
      <c r="BP118" s="111">
        <v>14</v>
      </c>
      <c r="BQ118" s="111">
        <v>14</v>
      </c>
      <c r="BR118" s="111">
        <v>14</v>
      </c>
      <c r="BS118" s="111">
        <v>14</v>
      </c>
      <c r="BT118" s="111">
        <v>14</v>
      </c>
      <c r="BU118" s="111">
        <v>14</v>
      </c>
    </row>
    <row r="119" spans="1:73" x14ac:dyDescent="0.25">
      <c r="A119" s="113">
        <v>397</v>
      </c>
      <c r="B119" s="112">
        <v>17</v>
      </c>
      <c r="C119" s="112">
        <v>17</v>
      </c>
      <c r="D119" s="112">
        <v>17</v>
      </c>
      <c r="E119" s="112">
        <v>17</v>
      </c>
      <c r="F119" s="112">
        <v>17</v>
      </c>
      <c r="G119" s="112">
        <v>17</v>
      </c>
      <c r="H119" s="111">
        <v>17</v>
      </c>
      <c r="I119" s="111">
        <v>17</v>
      </c>
      <c r="J119" s="111">
        <v>17</v>
      </c>
      <c r="K119" s="111">
        <v>17</v>
      </c>
      <c r="L119" s="111">
        <v>17</v>
      </c>
      <c r="M119" s="111">
        <v>17</v>
      </c>
      <c r="N119" s="112">
        <v>17</v>
      </c>
      <c r="O119" s="112">
        <v>17</v>
      </c>
      <c r="P119" s="112">
        <v>17</v>
      </c>
      <c r="Q119" s="112">
        <v>17</v>
      </c>
      <c r="R119" s="112">
        <v>17</v>
      </c>
      <c r="S119" s="112">
        <v>17</v>
      </c>
      <c r="T119" s="111">
        <v>16</v>
      </c>
      <c r="U119" s="111">
        <v>16</v>
      </c>
      <c r="V119" s="111">
        <v>16</v>
      </c>
      <c r="W119" s="111">
        <v>16</v>
      </c>
      <c r="X119" s="111">
        <v>16</v>
      </c>
      <c r="Y119" s="111">
        <v>16</v>
      </c>
      <c r="Z119" s="112">
        <v>16</v>
      </c>
      <c r="AA119" s="112">
        <v>16</v>
      </c>
      <c r="AB119" s="112">
        <v>16</v>
      </c>
      <c r="AC119" s="112">
        <v>16</v>
      </c>
      <c r="AD119" s="112">
        <v>16</v>
      </c>
      <c r="AE119" s="112">
        <v>16</v>
      </c>
      <c r="AF119" s="111">
        <v>16</v>
      </c>
      <c r="AG119" s="111">
        <v>16</v>
      </c>
      <c r="AH119" s="111">
        <v>16</v>
      </c>
      <c r="AI119" s="111">
        <v>16</v>
      </c>
      <c r="AJ119" s="111">
        <v>16</v>
      </c>
      <c r="AK119" s="111">
        <v>16</v>
      </c>
      <c r="AL119" s="112">
        <v>15</v>
      </c>
      <c r="AM119" s="112">
        <v>15</v>
      </c>
      <c r="AN119" s="112">
        <v>15</v>
      </c>
      <c r="AO119" s="112">
        <v>15</v>
      </c>
      <c r="AP119" s="112">
        <v>15</v>
      </c>
      <c r="AQ119" s="112">
        <v>15</v>
      </c>
      <c r="AR119" s="111">
        <v>15</v>
      </c>
      <c r="AS119" s="111">
        <v>15</v>
      </c>
      <c r="AT119" s="111">
        <v>15</v>
      </c>
      <c r="AU119" s="111">
        <v>15</v>
      </c>
      <c r="AV119" s="111">
        <v>15</v>
      </c>
      <c r="AW119" s="111">
        <v>15</v>
      </c>
      <c r="AX119" s="112">
        <v>15</v>
      </c>
      <c r="AY119" s="112">
        <v>15</v>
      </c>
      <c r="AZ119" s="112">
        <v>15</v>
      </c>
      <c r="BA119" s="112">
        <v>15</v>
      </c>
      <c r="BB119" s="112">
        <v>15</v>
      </c>
      <c r="BC119" s="112">
        <v>15</v>
      </c>
      <c r="BD119" s="111">
        <v>15</v>
      </c>
      <c r="BE119" s="111">
        <v>15</v>
      </c>
      <c r="BF119" s="111">
        <v>15</v>
      </c>
      <c r="BG119" s="111">
        <v>15</v>
      </c>
      <c r="BH119" s="111">
        <v>15</v>
      </c>
      <c r="BI119" s="111">
        <v>15</v>
      </c>
      <c r="BJ119" s="112">
        <v>15</v>
      </c>
      <c r="BK119" s="112">
        <v>15</v>
      </c>
      <c r="BL119" s="112">
        <v>15</v>
      </c>
      <c r="BM119" s="112">
        <v>15</v>
      </c>
      <c r="BN119" s="112">
        <v>15</v>
      </c>
      <c r="BO119" s="112">
        <v>15</v>
      </c>
      <c r="BP119" s="111">
        <v>14</v>
      </c>
      <c r="BQ119" s="111">
        <v>14</v>
      </c>
      <c r="BR119" s="111">
        <v>14</v>
      </c>
      <c r="BS119" s="111">
        <v>14</v>
      </c>
      <c r="BT119" s="111">
        <v>14</v>
      </c>
      <c r="BU119" s="111">
        <v>14</v>
      </c>
    </row>
    <row r="120" spans="1:73" x14ac:dyDescent="0.25">
      <c r="A120" s="113">
        <v>398</v>
      </c>
      <c r="B120" s="112">
        <v>17</v>
      </c>
      <c r="C120" s="112">
        <v>17</v>
      </c>
      <c r="D120" s="112">
        <v>17</v>
      </c>
      <c r="E120" s="112">
        <v>17</v>
      </c>
      <c r="F120" s="112">
        <v>17</v>
      </c>
      <c r="G120" s="112">
        <v>17</v>
      </c>
      <c r="H120" s="111">
        <v>17</v>
      </c>
      <c r="I120" s="111">
        <v>17</v>
      </c>
      <c r="J120" s="111">
        <v>17</v>
      </c>
      <c r="K120" s="111">
        <v>17</v>
      </c>
      <c r="L120" s="111">
        <v>17</v>
      </c>
      <c r="M120" s="111">
        <v>17</v>
      </c>
      <c r="N120" s="112">
        <v>17</v>
      </c>
      <c r="O120" s="112">
        <v>17</v>
      </c>
      <c r="P120" s="112">
        <v>17</v>
      </c>
      <c r="Q120" s="112">
        <v>17</v>
      </c>
      <c r="R120" s="112">
        <v>17</v>
      </c>
      <c r="S120" s="112">
        <v>17</v>
      </c>
      <c r="T120" s="111">
        <v>16</v>
      </c>
      <c r="U120" s="111">
        <v>16</v>
      </c>
      <c r="V120" s="111">
        <v>16</v>
      </c>
      <c r="W120" s="111">
        <v>16</v>
      </c>
      <c r="X120" s="111">
        <v>16</v>
      </c>
      <c r="Y120" s="111">
        <v>16</v>
      </c>
      <c r="Z120" s="112">
        <v>16</v>
      </c>
      <c r="AA120" s="112">
        <v>16</v>
      </c>
      <c r="AB120" s="112">
        <v>16</v>
      </c>
      <c r="AC120" s="112">
        <v>16</v>
      </c>
      <c r="AD120" s="112">
        <v>16</v>
      </c>
      <c r="AE120" s="112">
        <v>16</v>
      </c>
      <c r="AF120" s="111">
        <v>16</v>
      </c>
      <c r="AG120" s="111">
        <v>16</v>
      </c>
      <c r="AH120" s="111">
        <v>16</v>
      </c>
      <c r="AI120" s="111">
        <v>16</v>
      </c>
      <c r="AJ120" s="111">
        <v>16</v>
      </c>
      <c r="AK120" s="111">
        <v>16</v>
      </c>
      <c r="AL120" s="112">
        <v>15</v>
      </c>
      <c r="AM120" s="112">
        <v>15</v>
      </c>
      <c r="AN120" s="112">
        <v>15</v>
      </c>
      <c r="AO120" s="112">
        <v>15</v>
      </c>
      <c r="AP120" s="112">
        <v>15</v>
      </c>
      <c r="AQ120" s="112">
        <v>15</v>
      </c>
      <c r="AR120" s="111">
        <v>15</v>
      </c>
      <c r="AS120" s="111">
        <v>15</v>
      </c>
      <c r="AT120" s="111">
        <v>15</v>
      </c>
      <c r="AU120" s="111">
        <v>15</v>
      </c>
      <c r="AV120" s="111">
        <v>15</v>
      </c>
      <c r="AW120" s="111">
        <v>15</v>
      </c>
      <c r="AX120" s="112">
        <v>15</v>
      </c>
      <c r="AY120" s="112">
        <v>15</v>
      </c>
      <c r="AZ120" s="112">
        <v>15</v>
      </c>
      <c r="BA120" s="112">
        <v>15</v>
      </c>
      <c r="BB120" s="112">
        <v>15</v>
      </c>
      <c r="BC120" s="112">
        <v>15</v>
      </c>
      <c r="BD120" s="111">
        <v>15</v>
      </c>
      <c r="BE120" s="111">
        <v>15</v>
      </c>
      <c r="BF120" s="111">
        <v>15</v>
      </c>
      <c r="BG120" s="111">
        <v>15</v>
      </c>
      <c r="BH120" s="111">
        <v>15</v>
      </c>
      <c r="BI120" s="111">
        <v>15</v>
      </c>
      <c r="BJ120" s="112">
        <v>14</v>
      </c>
      <c r="BK120" s="112">
        <v>14</v>
      </c>
      <c r="BL120" s="112">
        <v>14</v>
      </c>
      <c r="BM120" s="112">
        <v>14</v>
      </c>
      <c r="BN120" s="112">
        <v>14</v>
      </c>
      <c r="BO120" s="112">
        <v>14</v>
      </c>
      <c r="BP120" s="111">
        <v>14</v>
      </c>
      <c r="BQ120" s="111">
        <v>14</v>
      </c>
      <c r="BR120" s="111">
        <v>14</v>
      </c>
      <c r="BS120" s="111">
        <v>14</v>
      </c>
      <c r="BT120" s="111">
        <v>14</v>
      </c>
      <c r="BU120" s="111">
        <v>14</v>
      </c>
    </row>
    <row r="121" spans="1:73" x14ac:dyDescent="0.25">
      <c r="A121" s="113">
        <v>399</v>
      </c>
      <c r="B121" s="112">
        <v>17</v>
      </c>
      <c r="C121" s="112">
        <v>17</v>
      </c>
      <c r="D121" s="112">
        <v>17</v>
      </c>
      <c r="E121" s="112">
        <v>17</v>
      </c>
      <c r="F121" s="112">
        <v>17</v>
      </c>
      <c r="G121" s="112">
        <v>17</v>
      </c>
      <c r="H121" s="111">
        <v>17</v>
      </c>
      <c r="I121" s="111">
        <v>17</v>
      </c>
      <c r="J121" s="111">
        <v>17</v>
      </c>
      <c r="K121" s="111">
        <v>17</v>
      </c>
      <c r="L121" s="111">
        <v>17</v>
      </c>
      <c r="M121" s="111">
        <v>17</v>
      </c>
      <c r="N121" s="112">
        <v>17</v>
      </c>
      <c r="O121" s="112">
        <v>17</v>
      </c>
      <c r="P121" s="112">
        <v>17</v>
      </c>
      <c r="Q121" s="112">
        <v>17</v>
      </c>
      <c r="R121" s="112">
        <v>17</v>
      </c>
      <c r="S121" s="112">
        <v>17</v>
      </c>
      <c r="T121" s="111">
        <v>16</v>
      </c>
      <c r="U121" s="111">
        <v>16</v>
      </c>
      <c r="V121" s="111">
        <v>16</v>
      </c>
      <c r="W121" s="111">
        <v>16</v>
      </c>
      <c r="X121" s="111">
        <v>16</v>
      </c>
      <c r="Y121" s="111">
        <v>16</v>
      </c>
      <c r="Z121" s="112">
        <v>16</v>
      </c>
      <c r="AA121" s="112">
        <v>16</v>
      </c>
      <c r="AB121" s="112">
        <v>16</v>
      </c>
      <c r="AC121" s="112">
        <v>16</v>
      </c>
      <c r="AD121" s="112">
        <v>16</v>
      </c>
      <c r="AE121" s="112">
        <v>16</v>
      </c>
      <c r="AF121" s="111">
        <v>16</v>
      </c>
      <c r="AG121" s="111">
        <v>16</v>
      </c>
      <c r="AH121" s="111">
        <v>16</v>
      </c>
      <c r="AI121" s="111">
        <v>16</v>
      </c>
      <c r="AJ121" s="111">
        <v>16</v>
      </c>
      <c r="AK121" s="111">
        <v>16</v>
      </c>
      <c r="AL121" s="112">
        <v>15</v>
      </c>
      <c r="AM121" s="112">
        <v>15</v>
      </c>
      <c r="AN121" s="112">
        <v>15</v>
      </c>
      <c r="AO121" s="112">
        <v>15</v>
      </c>
      <c r="AP121" s="112">
        <v>15</v>
      </c>
      <c r="AQ121" s="112">
        <v>15</v>
      </c>
      <c r="AR121" s="111">
        <v>15</v>
      </c>
      <c r="AS121" s="111">
        <v>15</v>
      </c>
      <c r="AT121" s="111">
        <v>15</v>
      </c>
      <c r="AU121" s="111">
        <v>15</v>
      </c>
      <c r="AV121" s="111">
        <v>15</v>
      </c>
      <c r="AW121" s="111">
        <v>15</v>
      </c>
      <c r="AX121" s="112">
        <v>15</v>
      </c>
      <c r="AY121" s="112">
        <v>15</v>
      </c>
      <c r="AZ121" s="112">
        <v>15</v>
      </c>
      <c r="BA121" s="112">
        <v>15</v>
      </c>
      <c r="BB121" s="112">
        <v>15</v>
      </c>
      <c r="BC121" s="112">
        <v>15</v>
      </c>
      <c r="BD121" s="111">
        <v>15</v>
      </c>
      <c r="BE121" s="111">
        <v>15</v>
      </c>
      <c r="BF121" s="111">
        <v>15</v>
      </c>
      <c r="BG121" s="111">
        <v>15</v>
      </c>
      <c r="BH121" s="111">
        <v>15</v>
      </c>
      <c r="BI121" s="111">
        <v>15</v>
      </c>
      <c r="BJ121" s="112">
        <v>14</v>
      </c>
      <c r="BK121" s="112">
        <v>14</v>
      </c>
      <c r="BL121" s="112">
        <v>14</v>
      </c>
      <c r="BM121" s="112">
        <v>14</v>
      </c>
      <c r="BN121" s="112">
        <v>14</v>
      </c>
      <c r="BO121" s="112">
        <v>14</v>
      </c>
      <c r="BP121" s="111">
        <v>14</v>
      </c>
      <c r="BQ121" s="111">
        <v>14</v>
      </c>
      <c r="BR121" s="111">
        <v>14</v>
      </c>
      <c r="BS121" s="111">
        <v>14</v>
      </c>
      <c r="BT121" s="111">
        <v>14</v>
      </c>
      <c r="BU121" s="111">
        <v>14</v>
      </c>
    </row>
    <row r="122" spans="1:73" x14ac:dyDescent="0.25">
      <c r="A122" s="113">
        <v>400</v>
      </c>
      <c r="B122" s="112">
        <v>17</v>
      </c>
      <c r="C122" s="112">
        <v>17</v>
      </c>
      <c r="D122" s="112">
        <v>17</v>
      </c>
      <c r="E122" s="112">
        <v>17</v>
      </c>
      <c r="F122" s="112">
        <v>17</v>
      </c>
      <c r="G122" s="112">
        <v>17</v>
      </c>
      <c r="H122" s="111">
        <v>17</v>
      </c>
      <c r="I122" s="111">
        <v>17</v>
      </c>
      <c r="J122" s="111">
        <v>17</v>
      </c>
      <c r="K122" s="111">
        <v>17</v>
      </c>
      <c r="L122" s="111">
        <v>17</v>
      </c>
      <c r="M122" s="111">
        <v>17</v>
      </c>
      <c r="N122" s="112">
        <v>17</v>
      </c>
      <c r="O122" s="112">
        <v>17</v>
      </c>
      <c r="P122" s="112">
        <v>17</v>
      </c>
      <c r="Q122" s="112">
        <v>17</v>
      </c>
      <c r="R122" s="112">
        <v>17</v>
      </c>
      <c r="S122" s="112">
        <v>17</v>
      </c>
      <c r="T122" s="111">
        <v>16</v>
      </c>
      <c r="U122" s="111">
        <v>16</v>
      </c>
      <c r="V122" s="111">
        <v>16</v>
      </c>
      <c r="W122" s="111">
        <v>16</v>
      </c>
      <c r="X122" s="111">
        <v>16</v>
      </c>
      <c r="Y122" s="111">
        <v>16</v>
      </c>
      <c r="Z122" s="112">
        <v>16</v>
      </c>
      <c r="AA122" s="112">
        <v>16</v>
      </c>
      <c r="AB122" s="112">
        <v>16</v>
      </c>
      <c r="AC122" s="112">
        <v>16</v>
      </c>
      <c r="AD122" s="112">
        <v>16</v>
      </c>
      <c r="AE122" s="112">
        <v>16</v>
      </c>
      <c r="AF122" s="111">
        <v>16</v>
      </c>
      <c r="AG122" s="111">
        <v>16</v>
      </c>
      <c r="AH122" s="111">
        <v>16</v>
      </c>
      <c r="AI122" s="111">
        <v>16</v>
      </c>
      <c r="AJ122" s="111">
        <v>16</v>
      </c>
      <c r="AK122" s="111">
        <v>16</v>
      </c>
      <c r="AL122" s="112">
        <v>15</v>
      </c>
      <c r="AM122" s="112">
        <v>15</v>
      </c>
      <c r="AN122" s="112">
        <v>15</v>
      </c>
      <c r="AO122" s="112">
        <v>15</v>
      </c>
      <c r="AP122" s="112">
        <v>15</v>
      </c>
      <c r="AQ122" s="112">
        <v>15</v>
      </c>
      <c r="AR122" s="111">
        <v>15</v>
      </c>
      <c r="AS122" s="111">
        <v>15</v>
      </c>
      <c r="AT122" s="111">
        <v>15</v>
      </c>
      <c r="AU122" s="111">
        <v>15</v>
      </c>
      <c r="AV122" s="111">
        <v>15</v>
      </c>
      <c r="AW122" s="111">
        <v>15</v>
      </c>
      <c r="AX122" s="112">
        <v>15</v>
      </c>
      <c r="AY122" s="112">
        <v>15</v>
      </c>
      <c r="AZ122" s="112">
        <v>15</v>
      </c>
      <c r="BA122" s="112">
        <v>15</v>
      </c>
      <c r="BB122" s="112">
        <v>15</v>
      </c>
      <c r="BC122" s="112">
        <v>15</v>
      </c>
      <c r="BD122" s="111">
        <v>15</v>
      </c>
      <c r="BE122" s="111">
        <v>15</v>
      </c>
      <c r="BF122" s="111">
        <v>15</v>
      </c>
      <c r="BG122" s="111">
        <v>15</v>
      </c>
      <c r="BH122" s="111">
        <v>15</v>
      </c>
      <c r="BI122" s="111">
        <v>15</v>
      </c>
      <c r="BJ122" s="112">
        <v>14</v>
      </c>
      <c r="BK122" s="112">
        <v>14</v>
      </c>
      <c r="BL122" s="112">
        <v>14</v>
      </c>
      <c r="BM122" s="112">
        <v>14</v>
      </c>
      <c r="BN122" s="112">
        <v>14</v>
      </c>
      <c r="BO122" s="112">
        <v>14</v>
      </c>
      <c r="BP122" s="111">
        <v>14</v>
      </c>
      <c r="BQ122" s="111">
        <v>14</v>
      </c>
      <c r="BR122" s="111">
        <v>14</v>
      </c>
      <c r="BS122" s="111">
        <v>14</v>
      </c>
      <c r="BT122" s="111">
        <v>14</v>
      </c>
      <c r="BU122" s="111">
        <v>14</v>
      </c>
    </row>
    <row r="123" spans="1:73" x14ac:dyDescent="0.25">
      <c r="A123" s="113">
        <v>401</v>
      </c>
      <c r="B123" s="112">
        <v>17</v>
      </c>
      <c r="C123" s="112">
        <v>17</v>
      </c>
      <c r="D123" s="112">
        <v>17</v>
      </c>
      <c r="E123" s="112">
        <v>17</v>
      </c>
      <c r="F123" s="112">
        <v>17</v>
      </c>
      <c r="G123" s="112">
        <v>17</v>
      </c>
      <c r="H123" s="111">
        <v>17</v>
      </c>
      <c r="I123" s="111">
        <v>17</v>
      </c>
      <c r="J123" s="111">
        <v>17</v>
      </c>
      <c r="K123" s="111">
        <v>17</v>
      </c>
      <c r="L123" s="111">
        <v>17</v>
      </c>
      <c r="M123" s="111">
        <v>17</v>
      </c>
      <c r="N123" s="112">
        <v>16</v>
      </c>
      <c r="O123" s="112">
        <v>16</v>
      </c>
      <c r="P123" s="112">
        <v>16</v>
      </c>
      <c r="Q123" s="112">
        <v>16</v>
      </c>
      <c r="R123" s="112">
        <v>16</v>
      </c>
      <c r="S123" s="112">
        <v>16</v>
      </c>
      <c r="T123" s="111">
        <v>16</v>
      </c>
      <c r="U123" s="111">
        <v>16</v>
      </c>
      <c r="V123" s="111">
        <v>16</v>
      </c>
      <c r="W123" s="111">
        <v>16</v>
      </c>
      <c r="X123" s="111">
        <v>16</v>
      </c>
      <c r="Y123" s="111">
        <v>16</v>
      </c>
      <c r="Z123" s="112">
        <v>16</v>
      </c>
      <c r="AA123" s="112">
        <v>16</v>
      </c>
      <c r="AB123" s="112">
        <v>16</v>
      </c>
      <c r="AC123" s="112">
        <v>16</v>
      </c>
      <c r="AD123" s="112">
        <v>16</v>
      </c>
      <c r="AE123" s="112">
        <v>16</v>
      </c>
      <c r="AF123" s="111">
        <v>15</v>
      </c>
      <c r="AG123" s="111">
        <v>15</v>
      </c>
      <c r="AH123" s="111">
        <v>15</v>
      </c>
      <c r="AI123" s="111">
        <v>15</v>
      </c>
      <c r="AJ123" s="111">
        <v>15</v>
      </c>
      <c r="AK123" s="111">
        <v>15</v>
      </c>
      <c r="AL123" s="112">
        <v>15</v>
      </c>
      <c r="AM123" s="112">
        <v>15</v>
      </c>
      <c r="AN123" s="112">
        <v>15</v>
      </c>
      <c r="AO123" s="112">
        <v>15</v>
      </c>
      <c r="AP123" s="112">
        <v>15</v>
      </c>
      <c r="AQ123" s="112">
        <v>15</v>
      </c>
      <c r="AR123" s="111">
        <v>15</v>
      </c>
      <c r="AS123" s="111">
        <v>15</v>
      </c>
      <c r="AT123" s="111">
        <v>15</v>
      </c>
      <c r="AU123" s="111">
        <v>15</v>
      </c>
      <c r="AV123" s="111">
        <v>15</v>
      </c>
      <c r="AW123" s="111">
        <v>15</v>
      </c>
      <c r="AX123" s="112">
        <v>15</v>
      </c>
      <c r="AY123" s="112">
        <v>15</v>
      </c>
      <c r="AZ123" s="112">
        <v>15</v>
      </c>
      <c r="BA123" s="112">
        <v>15</v>
      </c>
      <c r="BB123" s="112">
        <v>15</v>
      </c>
      <c r="BC123" s="112">
        <v>15</v>
      </c>
      <c r="BD123" s="111">
        <v>14</v>
      </c>
      <c r="BE123" s="111">
        <v>14</v>
      </c>
      <c r="BF123" s="111">
        <v>14</v>
      </c>
      <c r="BG123" s="111">
        <v>14</v>
      </c>
      <c r="BH123" s="111">
        <v>14</v>
      </c>
      <c r="BI123" s="111">
        <v>14</v>
      </c>
      <c r="BJ123" s="112">
        <v>14</v>
      </c>
      <c r="BK123" s="112">
        <v>14</v>
      </c>
      <c r="BL123" s="112">
        <v>14</v>
      </c>
      <c r="BM123" s="112">
        <v>14</v>
      </c>
      <c r="BN123" s="112">
        <v>14</v>
      </c>
      <c r="BO123" s="112">
        <v>14</v>
      </c>
      <c r="BP123" s="111">
        <v>14</v>
      </c>
      <c r="BQ123" s="111">
        <v>14</v>
      </c>
      <c r="BR123" s="111">
        <v>14</v>
      </c>
      <c r="BS123" s="111">
        <v>14</v>
      </c>
      <c r="BT123" s="111">
        <v>14</v>
      </c>
      <c r="BU123" s="111">
        <v>14</v>
      </c>
    </row>
    <row r="124" spans="1:73" x14ac:dyDescent="0.25">
      <c r="A124" s="113">
        <v>402</v>
      </c>
      <c r="B124" s="112">
        <v>17</v>
      </c>
      <c r="C124" s="112">
        <v>17</v>
      </c>
      <c r="D124" s="112">
        <v>17</v>
      </c>
      <c r="E124" s="112">
        <v>17</v>
      </c>
      <c r="F124" s="112">
        <v>17</v>
      </c>
      <c r="G124" s="112">
        <v>17</v>
      </c>
      <c r="H124" s="111">
        <v>17</v>
      </c>
      <c r="I124" s="111">
        <v>17</v>
      </c>
      <c r="J124" s="111">
        <v>17</v>
      </c>
      <c r="K124" s="111">
        <v>17</v>
      </c>
      <c r="L124" s="111">
        <v>17</v>
      </c>
      <c r="M124" s="111">
        <v>17</v>
      </c>
      <c r="N124" s="112">
        <v>16</v>
      </c>
      <c r="O124" s="112">
        <v>16</v>
      </c>
      <c r="P124" s="112">
        <v>16</v>
      </c>
      <c r="Q124" s="112">
        <v>16</v>
      </c>
      <c r="R124" s="112">
        <v>16</v>
      </c>
      <c r="S124" s="112">
        <v>16</v>
      </c>
      <c r="T124" s="111">
        <v>16</v>
      </c>
      <c r="U124" s="111">
        <v>16</v>
      </c>
      <c r="V124" s="111">
        <v>16</v>
      </c>
      <c r="W124" s="111">
        <v>16</v>
      </c>
      <c r="X124" s="111">
        <v>16</v>
      </c>
      <c r="Y124" s="111">
        <v>16</v>
      </c>
      <c r="Z124" s="112">
        <v>16</v>
      </c>
      <c r="AA124" s="112">
        <v>16</v>
      </c>
      <c r="AB124" s="112">
        <v>16</v>
      </c>
      <c r="AC124" s="112">
        <v>16</v>
      </c>
      <c r="AD124" s="112">
        <v>16</v>
      </c>
      <c r="AE124" s="112">
        <v>16</v>
      </c>
      <c r="AF124" s="111">
        <v>15</v>
      </c>
      <c r="AG124" s="111">
        <v>15</v>
      </c>
      <c r="AH124" s="111">
        <v>15</v>
      </c>
      <c r="AI124" s="111">
        <v>15</v>
      </c>
      <c r="AJ124" s="111">
        <v>15</v>
      </c>
      <c r="AK124" s="111">
        <v>15</v>
      </c>
      <c r="AL124" s="112">
        <v>15</v>
      </c>
      <c r="AM124" s="112">
        <v>15</v>
      </c>
      <c r="AN124" s="112">
        <v>15</v>
      </c>
      <c r="AO124" s="112">
        <v>15</v>
      </c>
      <c r="AP124" s="112">
        <v>15</v>
      </c>
      <c r="AQ124" s="112">
        <v>15</v>
      </c>
      <c r="AR124" s="111">
        <v>15</v>
      </c>
      <c r="AS124" s="111">
        <v>15</v>
      </c>
      <c r="AT124" s="111">
        <v>15</v>
      </c>
      <c r="AU124" s="111">
        <v>15</v>
      </c>
      <c r="AV124" s="111">
        <v>15</v>
      </c>
      <c r="AW124" s="111">
        <v>15</v>
      </c>
      <c r="AX124" s="112">
        <v>15</v>
      </c>
      <c r="AY124" s="112">
        <v>15</v>
      </c>
      <c r="AZ124" s="112">
        <v>15</v>
      </c>
      <c r="BA124" s="112">
        <v>15</v>
      </c>
      <c r="BB124" s="112">
        <v>15</v>
      </c>
      <c r="BC124" s="112">
        <v>15</v>
      </c>
      <c r="BD124" s="111">
        <v>14</v>
      </c>
      <c r="BE124" s="111">
        <v>14</v>
      </c>
      <c r="BF124" s="111">
        <v>14</v>
      </c>
      <c r="BG124" s="111">
        <v>14</v>
      </c>
      <c r="BH124" s="111">
        <v>14</v>
      </c>
      <c r="BI124" s="111">
        <v>14</v>
      </c>
      <c r="BJ124" s="112">
        <v>14</v>
      </c>
      <c r="BK124" s="112">
        <v>14</v>
      </c>
      <c r="BL124" s="112">
        <v>14</v>
      </c>
      <c r="BM124" s="112">
        <v>14</v>
      </c>
      <c r="BN124" s="112">
        <v>14</v>
      </c>
      <c r="BO124" s="112">
        <v>14</v>
      </c>
      <c r="BP124" s="111">
        <v>14</v>
      </c>
      <c r="BQ124" s="111">
        <v>14</v>
      </c>
      <c r="BR124" s="111">
        <v>14</v>
      </c>
      <c r="BS124" s="111">
        <v>14</v>
      </c>
      <c r="BT124" s="111">
        <v>14</v>
      </c>
      <c r="BU124" s="111">
        <v>14</v>
      </c>
    </row>
    <row r="125" spans="1:73" x14ac:dyDescent="0.25">
      <c r="A125" s="113">
        <v>403</v>
      </c>
      <c r="B125" s="112">
        <v>17</v>
      </c>
      <c r="C125" s="112">
        <v>17</v>
      </c>
      <c r="D125" s="112">
        <v>17</v>
      </c>
      <c r="E125" s="112">
        <v>17</v>
      </c>
      <c r="F125" s="112">
        <v>17</v>
      </c>
      <c r="G125" s="112">
        <v>17</v>
      </c>
      <c r="H125" s="111">
        <v>17</v>
      </c>
      <c r="I125" s="111">
        <v>17</v>
      </c>
      <c r="J125" s="111">
        <v>17</v>
      </c>
      <c r="K125" s="111">
        <v>17</v>
      </c>
      <c r="L125" s="111">
        <v>17</v>
      </c>
      <c r="M125" s="111">
        <v>17</v>
      </c>
      <c r="N125" s="112">
        <v>16</v>
      </c>
      <c r="O125" s="112">
        <v>16</v>
      </c>
      <c r="P125" s="112">
        <v>16</v>
      </c>
      <c r="Q125" s="112">
        <v>16</v>
      </c>
      <c r="R125" s="112">
        <v>16</v>
      </c>
      <c r="S125" s="112">
        <v>16</v>
      </c>
      <c r="T125" s="111">
        <v>16</v>
      </c>
      <c r="U125" s="111">
        <v>16</v>
      </c>
      <c r="V125" s="111">
        <v>16</v>
      </c>
      <c r="W125" s="111">
        <v>16</v>
      </c>
      <c r="X125" s="111">
        <v>16</v>
      </c>
      <c r="Y125" s="111">
        <v>16</v>
      </c>
      <c r="Z125" s="112">
        <v>16</v>
      </c>
      <c r="AA125" s="112">
        <v>16</v>
      </c>
      <c r="AB125" s="112">
        <v>16</v>
      </c>
      <c r="AC125" s="112">
        <v>16</v>
      </c>
      <c r="AD125" s="112">
        <v>16</v>
      </c>
      <c r="AE125" s="112">
        <v>16</v>
      </c>
      <c r="AF125" s="111">
        <v>15</v>
      </c>
      <c r="AG125" s="111">
        <v>15</v>
      </c>
      <c r="AH125" s="111">
        <v>15</v>
      </c>
      <c r="AI125" s="111">
        <v>15</v>
      </c>
      <c r="AJ125" s="111">
        <v>15</v>
      </c>
      <c r="AK125" s="111">
        <v>15</v>
      </c>
      <c r="AL125" s="112">
        <v>15</v>
      </c>
      <c r="AM125" s="112">
        <v>15</v>
      </c>
      <c r="AN125" s="112">
        <v>15</v>
      </c>
      <c r="AO125" s="112">
        <v>15</v>
      </c>
      <c r="AP125" s="112">
        <v>15</v>
      </c>
      <c r="AQ125" s="112">
        <v>15</v>
      </c>
      <c r="AR125" s="111">
        <v>15</v>
      </c>
      <c r="AS125" s="111">
        <v>15</v>
      </c>
      <c r="AT125" s="111">
        <v>15</v>
      </c>
      <c r="AU125" s="111">
        <v>15</v>
      </c>
      <c r="AV125" s="111">
        <v>15</v>
      </c>
      <c r="AW125" s="111">
        <v>15</v>
      </c>
      <c r="AX125" s="112">
        <v>15</v>
      </c>
      <c r="AY125" s="112">
        <v>15</v>
      </c>
      <c r="AZ125" s="112">
        <v>15</v>
      </c>
      <c r="BA125" s="112">
        <v>15</v>
      </c>
      <c r="BB125" s="112">
        <v>15</v>
      </c>
      <c r="BC125" s="112">
        <v>15</v>
      </c>
      <c r="BD125" s="111">
        <v>14</v>
      </c>
      <c r="BE125" s="111">
        <v>14</v>
      </c>
      <c r="BF125" s="111">
        <v>14</v>
      </c>
      <c r="BG125" s="111">
        <v>14</v>
      </c>
      <c r="BH125" s="111">
        <v>14</v>
      </c>
      <c r="BI125" s="111">
        <v>14</v>
      </c>
      <c r="BJ125" s="112">
        <v>14</v>
      </c>
      <c r="BK125" s="112">
        <v>14</v>
      </c>
      <c r="BL125" s="112">
        <v>14</v>
      </c>
      <c r="BM125" s="112">
        <v>14</v>
      </c>
      <c r="BN125" s="112">
        <v>14</v>
      </c>
      <c r="BO125" s="112">
        <v>14</v>
      </c>
      <c r="BP125" s="111">
        <v>14</v>
      </c>
      <c r="BQ125" s="111">
        <v>14</v>
      </c>
      <c r="BR125" s="111">
        <v>14</v>
      </c>
      <c r="BS125" s="111">
        <v>14</v>
      </c>
      <c r="BT125" s="111">
        <v>14</v>
      </c>
      <c r="BU125" s="111">
        <v>14</v>
      </c>
    </row>
    <row r="126" spans="1:73" x14ac:dyDescent="0.25">
      <c r="A126" s="113">
        <v>404</v>
      </c>
      <c r="B126" s="112">
        <v>17</v>
      </c>
      <c r="C126" s="112">
        <v>17</v>
      </c>
      <c r="D126" s="112">
        <v>17</v>
      </c>
      <c r="E126" s="112">
        <v>17</v>
      </c>
      <c r="F126" s="112">
        <v>17</v>
      </c>
      <c r="G126" s="112">
        <v>17</v>
      </c>
      <c r="H126" s="111">
        <v>17</v>
      </c>
      <c r="I126" s="111">
        <v>17</v>
      </c>
      <c r="J126" s="111">
        <v>17</v>
      </c>
      <c r="K126" s="111">
        <v>17</v>
      </c>
      <c r="L126" s="111">
        <v>17</v>
      </c>
      <c r="M126" s="111">
        <v>17</v>
      </c>
      <c r="N126" s="112">
        <v>16</v>
      </c>
      <c r="O126" s="112">
        <v>16</v>
      </c>
      <c r="P126" s="112">
        <v>16</v>
      </c>
      <c r="Q126" s="112">
        <v>16</v>
      </c>
      <c r="R126" s="112">
        <v>16</v>
      </c>
      <c r="S126" s="112">
        <v>16</v>
      </c>
      <c r="T126" s="111">
        <v>16</v>
      </c>
      <c r="U126" s="111">
        <v>16</v>
      </c>
      <c r="V126" s="111">
        <v>16</v>
      </c>
      <c r="W126" s="111">
        <v>16</v>
      </c>
      <c r="X126" s="111">
        <v>16</v>
      </c>
      <c r="Y126" s="111">
        <v>16</v>
      </c>
      <c r="Z126" s="112">
        <v>16</v>
      </c>
      <c r="AA126" s="112">
        <v>16</v>
      </c>
      <c r="AB126" s="112">
        <v>16</v>
      </c>
      <c r="AC126" s="112">
        <v>16</v>
      </c>
      <c r="AD126" s="112">
        <v>16</v>
      </c>
      <c r="AE126" s="112">
        <v>16</v>
      </c>
      <c r="AF126" s="111">
        <v>15</v>
      </c>
      <c r="AG126" s="111">
        <v>15</v>
      </c>
      <c r="AH126" s="111">
        <v>15</v>
      </c>
      <c r="AI126" s="111">
        <v>15</v>
      </c>
      <c r="AJ126" s="111">
        <v>15</v>
      </c>
      <c r="AK126" s="111">
        <v>15</v>
      </c>
      <c r="AL126" s="112">
        <v>15</v>
      </c>
      <c r="AM126" s="112">
        <v>15</v>
      </c>
      <c r="AN126" s="112">
        <v>15</v>
      </c>
      <c r="AO126" s="112">
        <v>15</v>
      </c>
      <c r="AP126" s="112">
        <v>15</v>
      </c>
      <c r="AQ126" s="112">
        <v>15</v>
      </c>
      <c r="AR126" s="111">
        <v>15</v>
      </c>
      <c r="AS126" s="111">
        <v>15</v>
      </c>
      <c r="AT126" s="111">
        <v>15</v>
      </c>
      <c r="AU126" s="111">
        <v>15</v>
      </c>
      <c r="AV126" s="111">
        <v>15</v>
      </c>
      <c r="AW126" s="111">
        <v>15</v>
      </c>
      <c r="AX126" s="112">
        <v>14</v>
      </c>
      <c r="AY126" s="112">
        <v>14</v>
      </c>
      <c r="AZ126" s="112">
        <v>14</v>
      </c>
      <c r="BA126" s="112">
        <v>14</v>
      </c>
      <c r="BB126" s="112">
        <v>14</v>
      </c>
      <c r="BC126" s="112">
        <v>14</v>
      </c>
      <c r="BD126" s="111">
        <v>14</v>
      </c>
      <c r="BE126" s="111">
        <v>14</v>
      </c>
      <c r="BF126" s="111">
        <v>14</v>
      </c>
      <c r="BG126" s="111">
        <v>14</v>
      </c>
      <c r="BH126" s="111">
        <v>14</v>
      </c>
      <c r="BI126" s="111">
        <v>14</v>
      </c>
      <c r="BJ126" s="112">
        <v>14</v>
      </c>
      <c r="BK126" s="112">
        <v>14</v>
      </c>
      <c r="BL126" s="112">
        <v>14</v>
      </c>
      <c r="BM126" s="112">
        <v>14</v>
      </c>
      <c r="BN126" s="112">
        <v>14</v>
      </c>
      <c r="BO126" s="112">
        <v>14</v>
      </c>
      <c r="BP126" s="111">
        <v>14</v>
      </c>
      <c r="BQ126" s="111">
        <v>14</v>
      </c>
      <c r="BR126" s="111">
        <v>14</v>
      </c>
      <c r="BS126" s="111">
        <v>14</v>
      </c>
      <c r="BT126" s="111">
        <v>14</v>
      </c>
      <c r="BU126" s="111">
        <v>14</v>
      </c>
    </row>
    <row r="127" spans="1:73" x14ac:dyDescent="0.25">
      <c r="A127" s="113">
        <v>405</v>
      </c>
      <c r="B127" s="112">
        <v>17</v>
      </c>
      <c r="C127" s="112">
        <v>17</v>
      </c>
      <c r="D127" s="112">
        <v>17</v>
      </c>
      <c r="E127" s="112">
        <v>17</v>
      </c>
      <c r="F127" s="112">
        <v>17</v>
      </c>
      <c r="G127" s="112">
        <v>17</v>
      </c>
      <c r="H127" s="111">
        <v>17</v>
      </c>
      <c r="I127" s="111">
        <v>17</v>
      </c>
      <c r="J127" s="111">
        <v>17</v>
      </c>
      <c r="K127" s="111">
        <v>17</v>
      </c>
      <c r="L127" s="111">
        <v>17</v>
      </c>
      <c r="M127" s="111">
        <v>17</v>
      </c>
      <c r="N127" s="112">
        <v>16</v>
      </c>
      <c r="O127" s="112">
        <v>16</v>
      </c>
      <c r="P127" s="112">
        <v>16</v>
      </c>
      <c r="Q127" s="112">
        <v>16</v>
      </c>
      <c r="R127" s="112">
        <v>16</v>
      </c>
      <c r="S127" s="112">
        <v>16</v>
      </c>
      <c r="T127" s="111">
        <v>16</v>
      </c>
      <c r="U127" s="111">
        <v>16</v>
      </c>
      <c r="V127" s="111">
        <v>16</v>
      </c>
      <c r="W127" s="111">
        <v>16</v>
      </c>
      <c r="X127" s="111">
        <v>16</v>
      </c>
      <c r="Y127" s="111">
        <v>16</v>
      </c>
      <c r="Z127" s="112">
        <v>16</v>
      </c>
      <c r="AA127" s="112">
        <v>16</v>
      </c>
      <c r="AB127" s="112">
        <v>16</v>
      </c>
      <c r="AC127" s="112">
        <v>16</v>
      </c>
      <c r="AD127" s="112">
        <v>16</v>
      </c>
      <c r="AE127" s="112">
        <v>16</v>
      </c>
      <c r="AF127" s="111">
        <v>15</v>
      </c>
      <c r="AG127" s="111">
        <v>15</v>
      </c>
      <c r="AH127" s="111">
        <v>15</v>
      </c>
      <c r="AI127" s="111">
        <v>15</v>
      </c>
      <c r="AJ127" s="111">
        <v>15</v>
      </c>
      <c r="AK127" s="111">
        <v>15</v>
      </c>
      <c r="AL127" s="112">
        <v>15</v>
      </c>
      <c r="AM127" s="112">
        <v>15</v>
      </c>
      <c r="AN127" s="112">
        <v>15</v>
      </c>
      <c r="AO127" s="112">
        <v>15</v>
      </c>
      <c r="AP127" s="112">
        <v>15</v>
      </c>
      <c r="AQ127" s="112">
        <v>15</v>
      </c>
      <c r="AR127" s="111">
        <v>15</v>
      </c>
      <c r="AS127" s="111">
        <v>15</v>
      </c>
      <c r="AT127" s="111">
        <v>15</v>
      </c>
      <c r="AU127" s="111">
        <v>15</v>
      </c>
      <c r="AV127" s="111">
        <v>15</v>
      </c>
      <c r="AW127" s="111">
        <v>15</v>
      </c>
      <c r="AX127" s="112">
        <v>14</v>
      </c>
      <c r="AY127" s="112">
        <v>14</v>
      </c>
      <c r="AZ127" s="112">
        <v>14</v>
      </c>
      <c r="BA127" s="112">
        <v>14</v>
      </c>
      <c r="BB127" s="112">
        <v>14</v>
      </c>
      <c r="BC127" s="112">
        <v>14</v>
      </c>
      <c r="BD127" s="111">
        <v>14</v>
      </c>
      <c r="BE127" s="111">
        <v>14</v>
      </c>
      <c r="BF127" s="111">
        <v>14</v>
      </c>
      <c r="BG127" s="111">
        <v>14</v>
      </c>
      <c r="BH127" s="111">
        <v>14</v>
      </c>
      <c r="BI127" s="111">
        <v>14</v>
      </c>
      <c r="BJ127" s="112">
        <v>14</v>
      </c>
      <c r="BK127" s="112">
        <v>14</v>
      </c>
      <c r="BL127" s="112">
        <v>14</v>
      </c>
      <c r="BM127" s="112">
        <v>14</v>
      </c>
      <c r="BN127" s="112">
        <v>14</v>
      </c>
      <c r="BO127" s="112">
        <v>14</v>
      </c>
      <c r="BP127" s="111">
        <v>14</v>
      </c>
      <c r="BQ127" s="111">
        <v>14</v>
      </c>
      <c r="BR127" s="111">
        <v>14</v>
      </c>
      <c r="BS127" s="111">
        <v>14</v>
      </c>
      <c r="BT127" s="111">
        <v>14</v>
      </c>
      <c r="BU127" s="111">
        <v>14</v>
      </c>
    </row>
    <row r="128" spans="1:73" x14ac:dyDescent="0.25">
      <c r="A128" s="113">
        <v>406</v>
      </c>
      <c r="B128" s="112">
        <v>17</v>
      </c>
      <c r="C128" s="112">
        <v>17</v>
      </c>
      <c r="D128" s="112">
        <v>17</v>
      </c>
      <c r="E128" s="112">
        <v>17</v>
      </c>
      <c r="F128" s="112">
        <v>17</v>
      </c>
      <c r="G128" s="112">
        <v>17</v>
      </c>
      <c r="H128" s="111">
        <v>16</v>
      </c>
      <c r="I128" s="111">
        <v>16</v>
      </c>
      <c r="J128" s="111">
        <v>16</v>
      </c>
      <c r="K128" s="111">
        <v>16</v>
      </c>
      <c r="L128" s="111">
        <v>16</v>
      </c>
      <c r="M128" s="111">
        <v>16</v>
      </c>
      <c r="N128" s="112">
        <v>16</v>
      </c>
      <c r="O128" s="112">
        <v>16</v>
      </c>
      <c r="P128" s="112">
        <v>16</v>
      </c>
      <c r="Q128" s="112">
        <v>16</v>
      </c>
      <c r="R128" s="112">
        <v>16</v>
      </c>
      <c r="S128" s="112">
        <v>16</v>
      </c>
      <c r="T128" s="111">
        <v>16</v>
      </c>
      <c r="U128" s="111">
        <v>16</v>
      </c>
      <c r="V128" s="111">
        <v>16</v>
      </c>
      <c r="W128" s="111">
        <v>16</v>
      </c>
      <c r="X128" s="111">
        <v>16</v>
      </c>
      <c r="Y128" s="111">
        <v>16</v>
      </c>
      <c r="Z128" s="112">
        <v>15</v>
      </c>
      <c r="AA128" s="112">
        <v>15</v>
      </c>
      <c r="AB128" s="112">
        <v>15</v>
      </c>
      <c r="AC128" s="112">
        <v>15</v>
      </c>
      <c r="AD128" s="112">
        <v>15</v>
      </c>
      <c r="AE128" s="112">
        <v>15</v>
      </c>
      <c r="AF128" s="111">
        <v>15</v>
      </c>
      <c r="AG128" s="111">
        <v>15</v>
      </c>
      <c r="AH128" s="111">
        <v>15</v>
      </c>
      <c r="AI128" s="111">
        <v>15</v>
      </c>
      <c r="AJ128" s="111">
        <v>15</v>
      </c>
      <c r="AK128" s="111">
        <v>15</v>
      </c>
      <c r="AL128" s="112">
        <v>15</v>
      </c>
      <c r="AM128" s="112">
        <v>15</v>
      </c>
      <c r="AN128" s="112">
        <v>15</v>
      </c>
      <c r="AO128" s="112">
        <v>15</v>
      </c>
      <c r="AP128" s="112">
        <v>15</v>
      </c>
      <c r="AQ128" s="112">
        <v>15</v>
      </c>
      <c r="AR128" s="111">
        <v>14</v>
      </c>
      <c r="AS128" s="111">
        <v>14</v>
      </c>
      <c r="AT128" s="111">
        <v>14</v>
      </c>
      <c r="AU128" s="111">
        <v>14</v>
      </c>
      <c r="AV128" s="111">
        <v>14</v>
      </c>
      <c r="AW128" s="111">
        <v>14</v>
      </c>
      <c r="AX128" s="112">
        <v>14</v>
      </c>
      <c r="AY128" s="112">
        <v>14</v>
      </c>
      <c r="AZ128" s="112">
        <v>14</v>
      </c>
      <c r="BA128" s="112">
        <v>14</v>
      </c>
      <c r="BB128" s="112">
        <v>14</v>
      </c>
      <c r="BC128" s="112">
        <v>14</v>
      </c>
      <c r="BD128" s="111">
        <v>14</v>
      </c>
      <c r="BE128" s="111">
        <v>14</v>
      </c>
      <c r="BF128" s="111">
        <v>14</v>
      </c>
      <c r="BG128" s="111">
        <v>14</v>
      </c>
      <c r="BH128" s="111">
        <v>14</v>
      </c>
      <c r="BI128" s="111">
        <v>14</v>
      </c>
      <c r="BJ128" s="112">
        <v>14</v>
      </c>
      <c r="BK128" s="112">
        <v>14</v>
      </c>
      <c r="BL128" s="112">
        <v>14</v>
      </c>
      <c r="BM128" s="112">
        <v>14</v>
      </c>
      <c r="BN128" s="112">
        <v>14</v>
      </c>
      <c r="BO128" s="112">
        <v>14</v>
      </c>
      <c r="BP128" s="111">
        <v>14</v>
      </c>
      <c r="BQ128" s="111">
        <v>14</v>
      </c>
      <c r="BR128" s="111">
        <v>14</v>
      </c>
      <c r="BS128" s="111">
        <v>14</v>
      </c>
      <c r="BT128" s="111">
        <v>14</v>
      </c>
      <c r="BU128" s="111">
        <v>14</v>
      </c>
    </row>
    <row r="129" spans="1:73" x14ac:dyDescent="0.25">
      <c r="A129" s="113">
        <v>407</v>
      </c>
      <c r="B129" s="112">
        <v>17</v>
      </c>
      <c r="C129" s="112">
        <v>17</v>
      </c>
      <c r="D129" s="112">
        <v>17</v>
      </c>
      <c r="E129" s="112">
        <v>17</v>
      </c>
      <c r="F129" s="112">
        <v>17</v>
      </c>
      <c r="G129" s="112">
        <v>17</v>
      </c>
      <c r="H129" s="111">
        <v>16</v>
      </c>
      <c r="I129" s="111">
        <v>16</v>
      </c>
      <c r="J129" s="111">
        <v>16</v>
      </c>
      <c r="K129" s="111">
        <v>16</v>
      </c>
      <c r="L129" s="111">
        <v>16</v>
      </c>
      <c r="M129" s="111">
        <v>16</v>
      </c>
      <c r="N129" s="112">
        <v>16</v>
      </c>
      <c r="O129" s="112">
        <v>16</v>
      </c>
      <c r="P129" s="112">
        <v>16</v>
      </c>
      <c r="Q129" s="112">
        <v>16</v>
      </c>
      <c r="R129" s="112">
        <v>16</v>
      </c>
      <c r="S129" s="112">
        <v>16</v>
      </c>
      <c r="T129" s="111">
        <v>16</v>
      </c>
      <c r="U129" s="111">
        <v>16</v>
      </c>
      <c r="V129" s="111">
        <v>16</v>
      </c>
      <c r="W129" s="111">
        <v>16</v>
      </c>
      <c r="X129" s="111">
        <v>16</v>
      </c>
      <c r="Y129" s="111">
        <v>16</v>
      </c>
      <c r="Z129" s="112">
        <v>15</v>
      </c>
      <c r="AA129" s="112">
        <v>15</v>
      </c>
      <c r="AB129" s="112">
        <v>15</v>
      </c>
      <c r="AC129" s="112">
        <v>15</v>
      </c>
      <c r="AD129" s="112">
        <v>15</v>
      </c>
      <c r="AE129" s="112">
        <v>15</v>
      </c>
      <c r="AF129" s="111">
        <v>15</v>
      </c>
      <c r="AG129" s="111">
        <v>15</v>
      </c>
      <c r="AH129" s="111">
        <v>15</v>
      </c>
      <c r="AI129" s="111">
        <v>15</v>
      </c>
      <c r="AJ129" s="111">
        <v>15</v>
      </c>
      <c r="AK129" s="111">
        <v>15</v>
      </c>
      <c r="AL129" s="112">
        <v>15</v>
      </c>
      <c r="AM129" s="112">
        <v>15</v>
      </c>
      <c r="AN129" s="112">
        <v>15</v>
      </c>
      <c r="AO129" s="112">
        <v>15</v>
      </c>
      <c r="AP129" s="112">
        <v>15</v>
      </c>
      <c r="AQ129" s="112">
        <v>15</v>
      </c>
      <c r="AR129" s="111">
        <v>14</v>
      </c>
      <c r="AS129" s="111">
        <v>14</v>
      </c>
      <c r="AT129" s="111">
        <v>14</v>
      </c>
      <c r="AU129" s="111">
        <v>14</v>
      </c>
      <c r="AV129" s="111">
        <v>14</v>
      </c>
      <c r="AW129" s="111">
        <v>14</v>
      </c>
      <c r="AX129" s="112">
        <v>14</v>
      </c>
      <c r="AY129" s="112">
        <v>14</v>
      </c>
      <c r="AZ129" s="112">
        <v>14</v>
      </c>
      <c r="BA129" s="112">
        <v>14</v>
      </c>
      <c r="BB129" s="112">
        <v>14</v>
      </c>
      <c r="BC129" s="112">
        <v>14</v>
      </c>
      <c r="BD129" s="111">
        <v>14</v>
      </c>
      <c r="BE129" s="111">
        <v>14</v>
      </c>
      <c r="BF129" s="111">
        <v>14</v>
      </c>
      <c r="BG129" s="111">
        <v>14</v>
      </c>
      <c r="BH129" s="111">
        <v>14</v>
      </c>
      <c r="BI129" s="111">
        <v>14</v>
      </c>
      <c r="BJ129" s="112">
        <v>14</v>
      </c>
      <c r="BK129" s="112">
        <v>14</v>
      </c>
      <c r="BL129" s="112">
        <v>14</v>
      </c>
      <c r="BM129" s="112">
        <v>14</v>
      </c>
      <c r="BN129" s="112">
        <v>14</v>
      </c>
      <c r="BO129" s="112">
        <v>14</v>
      </c>
      <c r="BP129" s="111">
        <v>14</v>
      </c>
      <c r="BQ129" s="111">
        <v>14</v>
      </c>
      <c r="BR129" s="111">
        <v>14</v>
      </c>
      <c r="BS129" s="111">
        <v>14</v>
      </c>
      <c r="BT129" s="111">
        <v>14</v>
      </c>
      <c r="BU129" s="111">
        <v>14</v>
      </c>
    </row>
    <row r="130" spans="1:73" x14ac:dyDescent="0.25">
      <c r="A130" s="113">
        <v>408</v>
      </c>
      <c r="B130" s="112">
        <v>17</v>
      </c>
      <c r="C130" s="112">
        <v>17</v>
      </c>
      <c r="D130" s="112">
        <v>17</v>
      </c>
      <c r="E130" s="112">
        <v>17</v>
      </c>
      <c r="F130" s="112">
        <v>17</v>
      </c>
      <c r="G130" s="112">
        <v>17</v>
      </c>
      <c r="H130" s="111">
        <v>16</v>
      </c>
      <c r="I130" s="111">
        <v>16</v>
      </c>
      <c r="J130" s="111">
        <v>16</v>
      </c>
      <c r="K130" s="111">
        <v>16</v>
      </c>
      <c r="L130" s="111">
        <v>16</v>
      </c>
      <c r="M130" s="111">
        <v>16</v>
      </c>
      <c r="N130" s="112">
        <v>16</v>
      </c>
      <c r="O130" s="112">
        <v>16</v>
      </c>
      <c r="P130" s="112">
        <v>16</v>
      </c>
      <c r="Q130" s="112">
        <v>16</v>
      </c>
      <c r="R130" s="112">
        <v>16</v>
      </c>
      <c r="S130" s="112">
        <v>16</v>
      </c>
      <c r="T130" s="111">
        <v>16</v>
      </c>
      <c r="U130" s="111">
        <v>16</v>
      </c>
      <c r="V130" s="111">
        <v>16</v>
      </c>
      <c r="W130" s="111">
        <v>16</v>
      </c>
      <c r="X130" s="111">
        <v>16</v>
      </c>
      <c r="Y130" s="111">
        <v>16</v>
      </c>
      <c r="Z130" s="112">
        <v>15</v>
      </c>
      <c r="AA130" s="112">
        <v>15</v>
      </c>
      <c r="AB130" s="112">
        <v>15</v>
      </c>
      <c r="AC130" s="112">
        <v>15</v>
      </c>
      <c r="AD130" s="112">
        <v>15</v>
      </c>
      <c r="AE130" s="112">
        <v>15</v>
      </c>
      <c r="AF130" s="111">
        <v>15</v>
      </c>
      <c r="AG130" s="111">
        <v>15</v>
      </c>
      <c r="AH130" s="111">
        <v>15</v>
      </c>
      <c r="AI130" s="111">
        <v>15</v>
      </c>
      <c r="AJ130" s="111">
        <v>15</v>
      </c>
      <c r="AK130" s="111">
        <v>15</v>
      </c>
      <c r="AL130" s="112">
        <v>15</v>
      </c>
      <c r="AM130" s="112">
        <v>15</v>
      </c>
      <c r="AN130" s="112">
        <v>15</v>
      </c>
      <c r="AO130" s="112">
        <v>15</v>
      </c>
      <c r="AP130" s="112">
        <v>15</v>
      </c>
      <c r="AQ130" s="112">
        <v>15</v>
      </c>
      <c r="AR130" s="111">
        <v>14</v>
      </c>
      <c r="AS130" s="111">
        <v>14</v>
      </c>
      <c r="AT130" s="111">
        <v>14</v>
      </c>
      <c r="AU130" s="111">
        <v>14</v>
      </c>
      <c r="AV130" s="111">
        <v>14</v>
      </c>
      <c r="AW130" s="111">
        <v>14</v>
      </c>
      <c r="AX130" s="112">
        <v>14</v>
      </c>
      <c r="AY130" s="112">
        <v>14</v>
      </c>
      <c r="AZ130" s="112">
        <v>14</v>
      </c>
      <c r="BA130" s="112">
        <v>14</v>
      </c>
      <c r="BB130" s="112">
        <v>14</v>
      </c>
      <c r="BC130" s="112">
        <v>14</v>
      </c>
      <c r="BD130" s="111">
        <v>14</v>
      </c>
      <c r="BE130" s="111">
        <v>14</v>
      </c>
      <c r="BF130" s="111">
        <v>14</v>
      </c>
      <c r="BG130" s="111">
        <v>14</v>
      </c>
      <c r="BH130" s="111">
        <v>14</v>
      </c>
      <c r="BI130" s="111">
        <v>14</v>
      </c>
      <c r="BJ130" s="112">
        <v>14</v>
      </c>
      <c r="BK130" s="112">
        <v>14</v>
      </c>
      <c r="BL130" s="112">
        <v>14</v>
      </c>
      <c r="BM130" s="112">
        <v>14</v>
      </c>
      <c r="BN130" s="112">
        <v>14</v>
      </c>
      <c r="BO130" s="112">
        <v>14</v>
      </c>
      <c r="BP130" s="111">
        <v>14</v>
      </c>
      <c r="BQ130" s="111">
        <v>14</v>
      </c>
      <c r="BR130" s="111">
        <v>14</v>
      </c>
      <c r="BS130" s="111">
        <v>14</v>
      </c>
      <c r="BT130" s="111">
        <v>14</v>
      </c>
      <c r="BU130" s="111">
        <v>14</v>
      </c>
    </row>
    <row r="131" spans="1:73" x14ac:dyDescent="0.25">
      <c r="A131" s="113">
        <v>409</v>
      </c>
      <c r="B131" s="112">
        <v>17</v>
      </c>
      <c r="C131" s="112">
        <v>17</v>
      </c>
      <c r="D131" s="112">
        <v>17</v>
      </c>
      <c r="E131" s="112">
        <v>17</v>
      </c>
      <c r="F131" s="112">
        <v>17</v>
      </c>
      <c r="G131" s="112">
        <v>17</v>
      </c>
      <c r="H131" s="111">
        <v>16</v>
      </c>
      <c r="I131" s="111">
        <v>16</v>
      </c>
      <c r="J131" s="111">
        <v>16</v>
      </c>
      <c r="K131" s="111">
        <v>16</v>
      </c>
      <c r="L131" s="111">
        <v>16</v>
      </c>
      <c r="M131" s="111">
        <v>16</v>
      </c>
      <c r="N131" s="112">
        <v>16</v>
      </c>
      <c r="O131" s="112">
        <v>16</v>
      </c>
      <c r="P131" s="112">
        <v>16</v>
      </c>
      <c r="Q131" s="112">
        <v>16</v>
      </c>
      <c r="R131" s="112">
        <v>16</v>
      </c>
      <c r="S131" s="112">
        <v>16</v>
      </c>
      <c r="T131" s="111">
        <v>16</v>
      </c>
      <c r="U131" s="111">
        <v>16</v>
      </c>
      <c r="V131" s="111">
        <v>16</v>
      </c>
      <c r="W131" s="111">
        <v>16</v>
      </c>
      <c r="X131" s="111">
        <v>16</v>
      </c>
      <c r="Y131" s="111">
        <v>16</v>
      </c>
      <c r="Z131" s="112">
        <v>15</v>
      </c>
      <c r="AA131" s="112">
        <v>15</v>
      </c>
      <c r="AB131" s="112">
        <v>15</v>
      </c>
      <c r="AC131" s="112">
        <v>15</v>
      </c>
      <c r="AD131" s="112">
        <v>15</v>
      </c>
      <c r="AE131" s="112">
        <v>15</v>
      </c>
      <c r="AF131" s="111">
        <v>15</v>
      </c>
      <c r="AG131" s="111">
        <v>15</v>
      </c>
      <c r="AH131" s="111">
        <v>15</v>
      </c>
      <c r="AI131" s="111">
        <v>15</v>
      </c>
      <c r="AJ131" s="111">
        <v>15</v>
      </c>
      <c r="AK131" s="111">
        <v>15</v>
      </c>
      <c r="AL131" s="112">
        <v>15</v>
      </c>
      <c r="AM131" s="112">
        <v>15</v>
      </c>
      <c r="AN131" s="112">
        <v>15</v>
      </c>
      <c r="AO131" s="112">
        <v>15</v>
      </c>
      <c r="AP131" s="112">
        <v>15</v>
      </c>
      <c r="AQ131" s="112">
        <v>15</v>
      </c>
      <c r="AR131" s="111">
        <v>14</v>
      </c>
      <c r="AS131" s="111">
        <v>14</v>
      </c>
      <c r="AT131" s="111">
        <v>14</v>
      </c>
      <c r="AU131" s="111">
        <v>14</v>
      </c>
      <c r="AV131" s="111">
        <v>14</v>
      </c>
      <c r="AW131" s="111">
        <v>14</v>
      </c>
      <c r="AX131" s="112">
        <v>14</v>
      </c>
      <c r="AY131" s="112">
        <v>14</v>
      </c>
      <c r="AZ131" s="112">
        <v>14</v>
      </c>
      <c r="BA131" s="112">
        <v>14</v>
      </c>
      <c r="BB131" s="112">
        <v>14</v>
      </c>
      <c r="BC131" s="112">
        <v>14</v>
      </c>
      <c r="BD131" s="111">
        <v>14</v>
      </c>
      <c r="BE131" s="111">
        <v>14</v>
      </c>
      <c r="BF131" s="111">
        <v>14</v>
      </c>
      <c r="BG131" s="111">
        <v>14</v>
      </c>
      <c r="BH131" s="111">
        <v>14</v>
      </c>
      <c r="BI131" s="111">
        <v>14</v>
      </c>
      <c r="BJ131" s="112">
        <v>14</v>
      </c>
      <c r="BK131" s="112">
        <v>14</v>
      </c>
      <c r="BL131" s="112">
        <v>14</v>
      </c>
      <c r="BM131" s="112">
        <v>14</v>
      </c>
      <c r="BN131" s="112">
        <v>14</v>
      </c>
      <c r="BO131" s="112">
        <v>14</v>
      </c>
      <c r="BP131" s="111">
        <v>14</v>
      </c>
      <c r="BQ131" s="111">
        <v>14</v>
      </c>
      <c r="BR131" s="111">
        <v>14</v>
      </c>
      <c r="BS131" s="111">
        <v>14</v>
      </c>
      <c r="BT131" s="111">
        <v>14</v>
      </c>
      <c r="BU131" s="111">
        <v>14</v>
      </c>
    </row>
    <row r="132" spans="1:73" x14ac:dyDescent="0.25">
      <c r="A132" s="113">
        <v>410</v>
      </c>
      <c r="B132" s="112">
        <v>17</v>
      </c>
      <c r="C132" s="112">
        <v>17</v>
      </c>
      <c r="D132" s="112">
        <v>17</v>
      </c>
      <c r="E132" s="112">
        <v>17</v>
      </c>
      <c r="F132" s="112">
        <v>17</v>
      </c>
      <c r="G132" s="112">
        <v>17</v>
      </c>
      <c r="H132" s="111">
        <v>16</v>
      </c>
      <c r="I132" s="111">
        <v>16</v>
      </c>
      <c r="J132" s="111">
        <v>16</v>
      </c>
      <c r="K132" s="111">
        <v>16</v>
      </c>
      <c r="L132" s="111">
        <v>16</v>
      </c>
      <c r="M132" s="111">
        <v>16</v>
      </c>
      <c r="N132" s="112">
        <v>16</v>
      </c>
      <c r="O132" s="112">
        <v>16</v>
      </c>
      <c r="P132" s="112">
        <v>16</v>
      </c>
      <c r="Q132" s="112">
        <v>16</v>
      </c>
      <c r="R132" s="112">
        <v>16</v>
      </c>
      <c r="S132" s="112">
        <v>16</v>
      </c>
      <c r="T132" s="111">
        <v>16</v>
      </c>
      <c r="U132" s="111">
        <v>16</v>
      </c>
      <c r="V132" s="111">
        <v>16</v>
      </c>
      <c r="W132" s="111">
        <v>16</v>
      </c>
      <c r="X132" s="111">
        <v>16</v>
      </c>
      <c r="Y132" s="111">
        <v>16</v>
      </c>
      <c r="Z132" s="112">
        <v>15</v>
      </c>
      <c r="AA132" s="112">
        <v>15</v>
      </c>
      <c r="AB132" s="112">
        <v>15</v>
      </c>
      <c r="AC132" s="112">
        <v>15</v>
      </c>
      <c r="AD132" s="112">
        <v>15</v>
      </c>
      <c r="AE132" s="112">
        <v>15</v>
      </c>
      <c r="AF132" s="111">
        <v>15</v>
      </c>
      <c r="AG132" s="111">
        <v>15</v>
      </c>
      <c r="AH132" s="111">
        <v>15</v>
      </c>
      <c r="AI132" s="111">
        <v>15</v>
      </c>
      <c r="AJ132" s="111">
        <v>15</v>
      </c>
      <c r="AK132" s="111">
        <v>15</v>
      </c>
      <c r="AL132" s="112">
        <v>15</v>
      </c>
      <c r="AM132" s="112">
        <v>15</v>
      </c>
      <c r="AN132" s="112">
        <v>15</v>
      </c>
      <c r="AO132" s="112">
        <v>15</v>
      </c>
      <c r="AP132" s="112">
        <v>15</v>
      </c>
      <c r="AQ132" s="112">
        <v>15</v>
      </c>
      <c r="AR132" s="111">
        <v>14</v>
      </c>
      <c r="AS132" s="111">
        <v>14</v>
      </c>
      <c r="AT132" s="111">
        <v>14</v>
      </c>
      <c r="AU132" s="111">
        <v>14</v>
      </c>
      <c r="AV132" s="111">
        <v>14</v>
      </c>
      <c r="AW132" s="111">
        <v>14</v>
      </c>
      <c r="AX132" s="112">
        <v>14</v>
      </c>
      <c r="AY132" s="112">
        <v>14</v>
      </c>
      <c r="AZ132" s="112">
        <v>14</v>
      </c>
      <c r="BA132" s="112">
        <v>14</v>
      </c>
      <c r="BB132" s="112">
        <v>14</v>
      </c>
      <c r="BC132" s="112">
        <v>14</v>
      </c>
      <c r="BD132" s="111">
        <v>14</v>
      </c>
      <c r="BE132" s="111">
        <v>14</v>
      </c>
      <c r="BF132" s="111">
        <v>14</v>
      </c>
      <c r="BG132" s="111">
        <v>14</v>
      </c>
      <c r="BH132" s="111">
        <v>14</v>
      </c>
      <c r="BI132" s="111">
        <v>14</v>
      </c>
      <c r="BJ132" s="112">
        <v>14</v>
      </c>
      <c r="BK132" s="112">
        <v>14</v>
      </c>
      <c r="BL132" s="112">
        <v>14</v>
      </c>
      <c r="BM132" s="112">
        <v>14</v>
      </c>
      <c r="BN132" s="112">
        <v>14</v>
      </c>
      <c r="BO132" s="112">
        <v>14</v>
      </c>
      <c r="BP132" s="111">
        <v>14</v>
      </c>
      <c r="BQ132" s="111">
        <v>14</v>
      </c>
      <c r="BR132" s="111">
        <v>14</v>
      </c>
      <c r="BS132" s="111">
        <v>14</v>
      </c>
      <c r="BT132" s="111">
        <v>14</v>
      </c>
      <c r="BU132" s="111">
        <v>14</v>
      </c>
    </row>
    <row r="133" spans="1:73" x14ac:dyDescent="0.25">
      <c r="A133" s="113">
        <v>411</v>
      </c>
      <c r="B133" s="112">
        <v>16</v>
      </c>
      <c r="C133" s="112">
        <v>16</v>
      </c>
      <c r="D133" s="112">
        <v>16</v>
      </c>
      <c r="E133" s="112">
        <v>16</v>
      </c>
      <c r="F133" s="112">
        <v>16</v>
      </c>
      <c r="G133" s="112">
        <v>16</v>
      </c>
      <c r="H133" s="111">
        <v>16</v>
      </c>
      <c r="I133" s="111">
        <v>16</v>
      </c>
      <c r="J133" s="111">
        <v>16</v>
      </c>
      <c r="K133" s="111">
        <v>16</v>
      </c>
      <c r="L133" s="111">
        <v>16</v>
      </c>
      <c r="M133" s="111">
        <v>16</v>
      </c>
      <c r="N133" s="112">
        <v>16</v>
      </c>
      <c r="O133" s="112">
        <v>16</v>
      </c>
      <c r="P133" s="112">
        <v>16</v>
      </c>
      <c r="Q133" s="112">
        <v>16</v>
      </c>
      <c r="R133" s="112">
        <v>16</v>
      </c>
      <c r="S133" s="112">
        <v>16</v>
      </c>
      <c r="T133" s="111">
        <v>15</v>
      </c>
      <c r="U133" s="111">
        <v>15</v>
      </c>
      <c r="V133" s="111">
        <v>15</v>
      </c>
      <c r="W133" s="111">
        <v>15</v>
      </c>
      <c r="X133" s="111">
        <v>15</v>
      </c>
      <c r="Y133" s="111">
        <v>15</v>
      </c>
      <c r="Z133" s="112">
        <v>15</v>
      </c>
      <c r="AA133" s="112">
        <v>15</v>
      </c>
      <c r="AB133" s="112">
        <v>15</v>
      </c>
      <c r="AC133" s="112">
        <v>15</v>
      </c>
      <c r="AD133" s="112">
        <v>15</v>
      </c>
      <c r="AE133" s="112">
        <v>15</v>
      </c>
      <c r="AF133" s="111">
        <v>15</v>
      </c>
      <c r="AG133" s="111">
        <v>15</v>
      </c>
      <c r="AH133" s="111">
        <v>15</v>
      </c>
      <c r="AI133" s="111">
        <v>15</v>
      </c>
      <c r="AJ133" s="111">
        <v>15</v>
      </c>
      <c r="AK133" s="111">
        <v>15</v>
      </c>
      <c r="AL133" s="112">
        <v>14</v>
      </c>
      <c r="AM133" s="112">
        <v>14</v>
      </c>
      <c r="AN133" s="112">
        <v>14</v>
      </c>
      <c r="AO133" s="112">
        <v>14</v>
      </c>
      <c r="AP133" s="112">
        <v>14</v>
      </c>
      <c r="AQ133" s="112">
        <v>14</v>
      </c>
      <c r="AR133" s="111">
        <v>14</v>
      </c>
      <c r="AS133" s="111">
        <v>14</v>
      </c>
      <c r="AT133" s="111">
        <v>14</v>
      </c>
      <c r="AU133" s="111">
        <v>14</v>
      </c>
      <c r="AV133" s="111">
        <v>14</v>
      </c>
      <c r="AW133" s="111">
        <v>14</v>
      </c>
      <c r="AX133" s="112">
        <v>14</v>
      </c>
      <c r="AY133" s="112">
        <v>14</v>
      </c>
      <c r="AZ133" s="112">
        <v>14</v>
      </c>
      <c r="BA133" s="112">
        <v>14</v>
      </c>
      <c r="BB133" s="112">
        <v>14</v>
      </c>
      <c r="BC133" s="112">
        <v>14</v>
      </c>
      <c r="BD133" s="111">
        <v>14</v>
      </c>
      <c r="BE133" s="111">
        <v>14</v>
      </c>
      <c r="BF133" s="111">
        <v>14</v>
      </c>
      <c r="BG133" s="111">
        <v>14</v>
      </c>
      <c r="BH133" s="111">
        <v>14</v>
      </c>
      <c r="BI133" s="111">
        <v>14</v>
      </c>
      <c r="BJ133" s="112">
        <v>14</v>
      </c>
      <c r="BK133" s="112">
        <v>14</v>
      </c>
      <c r="BL133" s="112">
        <v>14</v>
      </c>
      <c r="BM133" s="112">
        <v>14</v>
      </c>
      <c r="BN133" s="112">
        <v>14</v>
      </c>
      <c r="BO133" s="112">
        <v>14</v>
      </c>
      <c r="BP133" s="111">
        <v>13</v>
      </c>
      <c r="BQ133" s="111">
        <v>13</v>
      </c>
      <c r="BR133" s="111">
        <v>13</v>
      </c>
      <c r="BS133" s="111">
        <v>13</v>
      </c>
      <c r="BT133" s="111">
        <v>13</v>
      </c>
      <c r="BU133" s="111">
        <v>13</v>
      </c>
    </row>
    <row r="134" spans="1:73" x14ac:dyDescent="0.25">
      <c r="A134" s="113">
        <v>412</v>
      </c>
      <c r="B134" s="112">
        <v>16</v>
      </c>
      <c r="C134" s="112">
        <v>16</v>
      </c>
      <c r="D134" s="112">
        <v>16</v>
      </c>
      <c r="E134" s="112">
        <v>16</v>
      </c>
      <c r="F134" s="112">
        <v>16</v>
      </c>
      <c r="G134" s="112">
        <v>16</v>
      </c>
      <c r="H134" s="111">
        <v>16</v>
      </c>
      <c r="I134" s="111">
        <v>16</v>
      </c>
      <c r="J134" s="111">
        <v>16</v>
      </c>
      <c r="K134" s="111">
        <v>16</v>
      </c>
      <c r="L134" s="111">
        <v>16</v>
      </c>
      <c r="M134" s="111">
        <v>16</v>
      </c>
      <c r="N134" s="112">
        <v>16</v>
      </c>
      <c r="O134" s="112">
        <v>16</v>
      </c>
      <c r="P134" s="112">
        <v>16</v>
      </c>
      <c r="Q134" s="112">
        <v>16</v>
      </c>
      <c r="R134" s="112">
        <v>16</v>
      </c>
      <c r="S134" s="112">
        <v>16</v>
      </c>
      <c r="T134" s="111">
        <v>15</v>
      </c>
      <c r="U134" s="111">
        <v>15</v>
      </c>
      <c r="V134" s="111">
        <v>15</v>
      </c>
      <c r="W134" s="111">
        <v>15</v>
      </c>
      <c r="X134" s="111">
        <v>15</v>
      </c>
      <c r="Y134" s="111">
        <v>15</v>
      </c>
      <c r="Z134" s="112">
        <v>15</v>
      </c>
      <c r="AA134" s="112">
        <v>15</v>
      </c>
      <c r="AB134" s="112">
        <v>15</v>
      </c>
      <c r="AC134" s="112">
        <v>15</v>
      </c>
      <c r="AD134" s="112">
        <v>15</v>
      </c>
      <c r="AE134" s="112">
        <v>15</v>
      </c>
      <c r="AF134" s="111">
        <v>15</v>
      </c>
      <c r="AG134" s="111">
        <v>15</v>
      </c>
      <c r="AH134" s="111">
        <v>15</v>
      </c>
      <c r="AI134" s="111">
        <v>15</v>
      </c>
      <c r="AJ134" s="111">
        <v>15</v>
      </c>
      <c r="AK134" s="111">
        <v>15</v>
      </c>
      <c r="AL134" s="112">
        <v>14</v>
      </c>
      <c r="AM134" s="112">
        <v>14</v>
      </c>
      <c r="AN134" s="112">
        <v>14</v>
      </c>
      <c r="AO134" s="112">
        <v>14</v>
      </c>
      <c r="AP134" s="112">
        <v>14</v>
      </c>
      <c r="AQ134" s="112">
        <v>14</v>
      </c>
      <c r="AR134" s="111">
        <v>14</v>
      </c>
      <c r="AS134" s="111">
        <v>14</v>
      </c>
      <c r="AT134" s="111">
        <v>14</v>
      </c>
      <c r="AU134" s="111">
        <v>14</v>
      </c>
      <c r="AV134" s="111">
        <v>14</v>
      </c>
      <c r="AW134" s="111">
        <v>14</v>
      </c>
      <c r="AX134" s="112">
        <v>14</v>
      </c>
      <c r="AY134" s="112">
        <v>14</v>
      </c>
      <c r="AZ134" s="112">
        <v>14</v>
      </c>
      <c r="BA134" s="112">
        <v>14</v>
      </c>
      <c r="BB134" s="112">
        <v>14</v>
      </c>
      <c r="BC134" s="112">
        <v>14</v>
      </c>
      <c r="BD134" s="111">
        <v>14</v>
      </c>
      <c r="BE134" s="111">
        <v>14</v>
      </c>
      <c r="BF134" s="111">
        <v>14</v>
      </c>
      <c r="BG134" s="111">
        <v>14</v>
      </c>
      <c r="BH134" s="111">
        <v>14</v>
      </c>
      <c r="BI134" s="111">
        <v>14</v>
      </c>
      <c r="BJ134" s="112">
        <v>14</v>
      </c>
      <c r="BK134" s="112">
        <v>14</v>
      </c>
      <c r="BL134" s="112">
        <v>14</v>
      </c>
      <c r="BM134" s="112">
        <v>14</v>
      </c>
      <c r="BN134" s="112">
        <v>14</v>
      </c>
      <c r="BO134" s="112">
        <v>14</v>
      </c>
      <c r="BP134" s="111">
        <v>13</v>
      </c>
      <c r="BQ134" s="111">
        <v>13</v>
      </c>
      <c r="BR134" s="111">
        <v>13</v>
      </c>
      <c r="BS134" s="111">
        <v>13</v>
      </c>
      <c r="BT134" s="111">
        <v>13</v>
      </c>
      <c r="BU134" s="111">
        <v>13</v>
      </c>
    </row>
    <row r="135" spans="1:73" x14ac:dyDescent="0.25">
      <c r="A135" s="113">
        <v>413</v>
      </c>
      <c r="B135" s="112">
        <v>16</v>
      </c>
      <c r="C135" s="112">
        <v>16</v>
      </c>
      <c r="D135" s="112">
        <v>16</v>
      </c>
      <c r="E135" s="112">
        <v>16</v>
      </c>
      <c r="F135" s="112">
        <v>16</v>
      </c>
      <c r="G135" s="112">
        <v>16</v>
      </c>
      <c r="H135" s="111">
        <v>16</v>
      </c>
      <c r="I135" s="111">
        <v>16</v>
      </c>
      <c r="J135" s="111">
        <v>16</v>
      </c>
      <c r="K135" s="111">
        <v>16</v>
      </c>
      <c r="L135" s="111">
        <v>16</v>
      </c>
      <c r="M135" s="111">
        <v>16</v>
      </c>
      <c r="N135" s="112">
        <v>16</v>
      </c>
      <c r="O135" s="112">
        <v>16</v>
      </c>
      <c r="P135" s="112">
        <v>16</v>
      </c>
      <c r="Q135" s="112">
        <v>16</v>
      </c>
      <c r="R135" s="112">
        <v>16</v>
      </c>
      <c r="S135" s="112">
        <v>16</v>
      </c>
      <c r="T135" s="111">
        <v>15</v>
      </c>
      <c r="U135" s="111">
        <v>15</v>
      </c>
      <c r="V135" s="111">
        <v>15</v>
      </c>
      <c r="W135" s="111">
        <v>15</v>
      </c>
      <c r="X135" s="111">
        <v>15</v>
      </c>
      <c r="Y135" s="111">
        <v>15</v>
      </c>
      <c r="Z135" s="112">
        <v>15</v>
      </c>
      <c r="AA135" s="112">
        <v>15</v>
      </c>
      <c r="AB135" s="112">
        <v>15</v>
      </c>
      <c r="AC135" s="112">
        <v>15</v>
      </c>
      <c r="AD135" s="112">
        <v>15</v>
      </c>
      <c r="AE135" s="112">
        <v>15</v>
      </c>
      <c r="AF135" s="111">
        <v>15</v>
      </c>
      <c r="AG135" s="111">
        <v>15</v>
      </c>
      <c r="AH135" s="111">
        <v>15</v>
      </c>
      <c r="AI135" s="111">
        <v>15</v>
      </c>
      <c r="AJ135" s="111">
        <v>15</v>
      </c>
      <c r="AK135" s="111">
        <v>15</v>
      </c>
      <c r="AL135" s="112">
        <v>14</v>
      </c>
      <c r="AM135" s="112">
        <v>14</v>
      </c>
      <c r="AN135" s="112">
        <v>14</v>
      </c>
      <c r="AO135" s="112">
        <v>14</v>
      </c>
      <c r="AP135" s="112">
        <v>14</v>
      </c>
      <c r="AQ135" s="112">
        <v>14</v>
      </c>
      <c r="AR135" s="111">
        <v>14</v>
      </c>
      <c r="AS135" s="111">
        <v>14</v>
      </c>
      <c r="AT135" s="111">
        <v>14</v>
      </c>
      <c r="AU135" s="111">
        <v>14</v>
      </c>
      <c r="AV135" s="111">
        <v>14</v>
      </c>
      <c r="AW135" s="111">
        <v>14</v>
      </c>
      <c r="AX135" s="112">
        <v>14</v>
      </c>
      <c r="AY135" s="112">
        <v>14</v>
      </c>
      <c r="AZ135" s="112">
        <v>14</v>
      </c>
      <c r="BA135" s="112">
        <v>14</v>
      </c>
      <c r="BB135" s="112">
        <v>14</v>
      </c>
      <c r="BC135" s="112">
        <v>14</v>
      </c>
      <c r="BD135" s="111">
        <v>14</v>
      </c>
      <c r="BE135" s="111">
        <v>14</v>
      </c>
      <c r="BF135" s="111">
        <v>14</v>
      </c>
      <c r="BG135" s="111">
        <v>14</v>
      </c>
      <c r="BH135" s="111">
        <v>14</v>
      </c>
      <c r="BI135" s="111">
        <v>14</v>
      </c>
      <c r="BJ135" s="112">
        <v>13</v>
      </c>
      <c r="BK135" s="112">
        <v>13</v>
      </c>
      <c r="BL135" s="112">
        <v>13</v>
      </c>
      <c r="BM135" s="112">
        <v>13</v>
      </c>
      <c r="BN135" s="112">
        <v>13</v>
      </c>
      <c r="BO135" s="112">
        <v>13</v>
      </c>
      <c r="BP135" s="111">
        <v>13</v>
      </c>
      <c r="BQ135" s="111">
        <v>13</v>
      </c>
      <c r="BR135" s="111">
        <v>13</v>
      </c>
      <c r="BS135" s="111">
        <v>13</v>
      </c>
      <c r="BT135" s="111">
        <v>13</v>
      </c>
      <c r="BU135" s="111">
        <v>13</v>
      </c>
    </row>
    <row r="136" spans="1:73" x14ac:dyDescent="0.25">
      <c r="A136" s="113">
        <v>414</v>
      </c>
      <c r="B136" s="112">
        <v>16</v>
      </c>
      <c r="C136" s="112">
        <v>16</v>
      </c>
      <c r="D136" s="112">
        <v>16</v>
      </c>
      <c r="E136" s="112">
        <v>16</v>
      </c>
      <c r="F136" s="112">
        <v>16</v>
      </c>
      <c r="G136" s="112">
        <v>16</v>
      </c>
      <c r="H136" s="111">
        <v>16</v>
      </c>
      <c r="I136" s="111">
        <v>16</v>
      </c>
      <c r="J136" s="111">
        <v>16</v>
      </c>
      <c r="K136" s="111">
        <v>16</v>
      </c>
      <c r="L136" s="111">
        <v>16</v>
      </c>
      <c r="M136" s="111">
        <v>16</v>
      </c>
      <c r="N136" s="112">
        <v>16</v>
      </c>
      <c r="O136" s="112">
        <v>16</v>
      </c>
      <c r="P136" s="112">
        <v>16</v>
      </c>
      <c r="Q136" s="112">
        <v>16</v>
      </c>
      <c r="R136" s="112">
        <v>16</v>
      </c>
      <c r="S136" s="112">
        <v>16</v>
      </c>
      <c r="T136" s="111">
        <v>15</v>
      </c>
      <c r="U136" s="111">
        <v>15</v>
      </c>
      <c r="V136" s="111">
        <v>15</v>
      </c>
      <c r="W136" s="111">
        <v>15</v>
      </c>
      <c r="X136" s="111">
        <v>15</v>
      </c>
      <c r="Y136" s="111">
        <v>15</v>
      </c>
      <c r="Z136" s="112">
        <v>15</v>
      </c>
      <c r="AA136" s="112">
        <v>15</v>
      </c>
      <c r="AB136" s="112">
        <v>15</v>
      </c>
      <c r="AC136" s="112">
        <v>15</v>
      </c>
      <c r="AD136" s="112">
        <v>15</v>
      </c>
      <c r="AE136" s="112">
        <v>15</v>
      </c>
      <c r="AF136" s="111">
        <v>15</v>
      </c>
      <c r="AG136" s="111">
        <v>15</v>
      </c>
      <c r="AH136" s="111">
        <v>15</v>
      </c>
      <c r="AI136" s="111">
        <v>15</v>
      </c>
      <c r="AJ136" s="111">
        <v>15</v>
      </c>
      <c r="AK136" s="111">
        <v>15</v>
      </c>
      <c r="AL136" s="112">
        <v>14</v>
      </c>
      <c r="AM136" s="112">
        <v>14</v>
      </c>
      <c r="AN136" s="112">
        <v>14</v>
      </c>
      <c r="AO136" s="112">
        <v>14</v>
      </c>
      <c r="AP136" s="112">
        <v>14</v>
      </c>
      <c r="AQ136" s="112">
        <v>14</v>
      </c>
      <c r="AR136" s="111">
        <v>14</v>
      </c>
      <c r="AS136" s="111">
        <v>14</v>
      </c>
      <c r="AT136" s="111">
        <v>14</v>
      </c>
      <c r="AU136" s="111">
        <v>14</v>
      </c>
      <c r="AV136" s="111">
        <v>14</v>
      </c>
      <c r="AW136" s="111">
        <v>14</v>
      </c>
      <c r="AX136" s="112">
        <v>14</v>
      </c>
      <c r="AY136" s="112">
        <v>14</v>
      </c>
      <c r="AZ136" s="112">
        <v>14</v>
      </c>
      <c r="BA136" s="112">
        <v>14</v>
      </c>
      <c r="BB136" s="112">
        <v>14</v>
      </c>
      <c r="BC136" s="112">
        <v>14</v>
      </c>
      <c r="BD136" s="111">
        <v>14</v>
      </c>
      <c r="BE136" s="111">
        <v>14</v>
      </c>
      <c r="BF136" s="111">
        <v>14</v>
      </c>
      <c r="BG136" s="111">
        <v>14</v>
      </c>
      <c r="BH136" s="111">
        <v>14</v>
      </c>
      <c r="BI136" s="111">
        <v>14</v>
      </c>
      <c r="BJ136" s="112">
        <v>13</v>
      </c>
      <c r="BK136" s="112">
        <v>13</v>
      </c>
      <c r="BL136" s="112">
        <v>13</v>
      </c>
      <c r="BM136" s="112">
        <v>13</v>
      </c>
      <c r="BN136" s="112">
        <v>13</v>
      </c>
      <c r="BO136" s="112">
        <v>13</v>
      </c>
      <c r="BP136" s="111">
        <v>13</v>
      </c>
      <c r="BQ136" s="111">
        <v>13</v>
      </c>
      <c r="BR136" s="111">
        <v>13</v>
      </c>
      <c r="BS136" s="111">
        <v>13</v>
      </c>
      <c r="BT136" s="111">
        <v>13</v>
      </c>
      <c r="BU136" s="111">
        <v>13</v>
      </c>
    </row>
    <row r="137" spans="1:73" x14ac:dyDescent="0.25">
      <c r="A137" s="113">
        <v>415</v>
      </c>
      <c r="B137" s="112">
        <v>16</v>
      </c>
      <c r="C137" s="112">
        <v>16</v>
      </c>
      <c r="D137" s="112">
        <v>16</v>
      </c>
      <c r="E137" s="112">
        <v>16</v>
      </c>
      <c r="F137" s="112">
        <v>16</v>
      </c>
      <c r="G137" s="112">
        <v>16</v>
      </c>
      <c r="H137" s="111">
        <v>16</v>
      </c>
      <c r="I137" s="111">
        <v>16</v>
      </c>
      <c r="J137" s="111">
        <v>16</v>
      </c>
      <c r="K137" s="111">
        <v>16</v>
      </c>
      <c r="L137" s="111">
        <v>16</v>
      </c>
      <c r="M137" s="111">
        <v>16</v>
      </c>
      <c r="N137" s="112">
        <v>16</v>
      </c>
      <c r="O137" s="112">
        <v>16</v>
      </c>
      <c r="P137" s="112">
        <v>16</v>
      </c>
      <c r="Q137" s="112">
        <v>16</v>
      </c>
      <c r="R137" s="112">
        <v>16</v>
      </c>
      <c r="S137" s="112">
        <v>16</v>
      </c>
      <c r="T137" s="111">
        <v>15</v>
      </c>
      <c r="U137" s="111">
        <v>15</v>
      </c>
      <c r="V137" s="111">
        <v>15</v>
      </c>
      <c r="W137" s="111">
        <v>15</v>
      </c>
      <c r="X137" s="111">
        <v>15</v>
      </c>
      <c r="Y137" s="111">
        <v>15</v>
      </c>
      <c r="Z137" s="112">
        <v>15</v>
      </c>
      <c r="AA137" s="112">
        <v>15</v>
      </c>
      <c r="AB137" s="112">
        <v>15</v>
      </c>
      <c r="AC137" s="112">
        <v>15</v>
      </c>
      <c r="AD137" s="112">
        <v>15</v>
      </c>
      <c r="AE137" s="112">
        <v>15</v>
      </c>
      <c r="AF137" s="111">
        <v>15</v>
      </c>
      <c r="AG137" s="111">
        <v>15</v>
      </c>
      <c r="AH137" s="111">
        <v>15</v>
      </c>
      <c r="AI137" s="111">
        <v>15</v>
      </c>
      <c r="AJ137" s="111">
        <v>15</v>
      </c>
      <c r="AK137" s="111">
        <v>15</v>
      </c>
      <c r="AL137" s="112">
        <v>14</v>
      </c>
      <c r="AM137" s="112">
        <v>14</v>
      </c>
      <c r="AN137" s="112">
        <v>14</v>
      </c>
      <c r="AO137" s="112">
        <v>14</v>
      </c>
      <c r="AP137" s="112">
        <v>14</v>
      </c>
      <c r="AQ137" s="112">
        <v>14</v>
      </c>
      <c r="AR137" s="111">
        <v>14</v>
      </c>
      <c r="AS137" s="111">
        <v>14</v>
      </c>
      <c r="AT137" s="111">
        <v>14</v>
      </c>
      <c r="AU137" s="111">
        <v>14</v>
      </c>
      <c r="AV137" s="111">
        <v>14</v>
      </c>
      <c r="AW137" s="111">
        <v>14</v>
      </c>
      <c r="AX137" s="112">
        <v>14</v>
      </c>
      <c r="AY137" s="112">
        <v>14</v>
      </c>
      <c r="AZ137" s="112">
        <v>14</v>
      </c>
      <c r="BA137" s="112">
        <v>14</v>
      </c>
      <c r="BB137" s="112">
        <v>14</v>
      </c>
      <c r="BC137" s="112">
        <v>14</v>
      </c>
      <c r="BD137" s="111">
        <v>14</v>
      </c>
      <c r="BE137" s="111">
        <v>14</v>
      </c>
      <c r="BF137" s="111">
        <v>14</v>
      </c>
      <c r="BG137" s="111">
        <v>14</v>
      </c>
      <c r="BH137" s="111">
        <v>14</v>
      </c>
      <c r="BI137" s="111">
        <v>14</v>
      </c>
      <c r="BJ137" s="112">
        <v>13</v>
      </c>
      <c r="BK137" s="112">
        <v>13</v>
      </c>
      <c r="BL137" s="112">
        <v>13</v>
      </c>
      <c r="BM137" s="112">
        <v>13</v>
      </c>
      <c r="BN137" s="112">
        <v>13</v>
      </c>
      <c r="BO137" s="112">
        <v>13</v>
      </c>
      <c r="BP137" s="111">
        <v>13</v>
      </c>
      <c r="BQ137" s="111">
        <v>13</v>
      </c>
      <c r="BR137" s="111">
        <v>13</v>
      </c>
      <c r="BS137" s="111">
        <v>13</v>
      </c>
      <c r="BT137" s="111">
        <v>13</v>
      </c>
      <c r="BU137" s="111">
        <v>13</v>
      </c>
    </row>
    <row r="138" spans="1:73" x14ac:dyDescent="0.25">
      <c r="A138" s="113">
        <v>416</v>
      </c>
      <c r="B138" s="112">
        <v>16</v>
      </c>
      <c r="C138" s="112">
        <v>16</v>
      </c>
      <c r="D138" s="112">
        <v>16</v>
      </c>
      <c r="E138" s="112">
        <v>16</v>
      </c>
      <c r="F138" s="112">
        <v>16</v>
      </c>
      <c r="G138" s="112">
        <v>16</v>
      </c>
      <c r="H138" s="111">
        <v>16</v>
      </c>
      <c r="I138" s="111">
        <v>16</v>
      </c>
      <c r="J138" s="111">
        <v>16</v>
      </c>
      <c r="K138" s="111">
        <v>16</v>
      </c>
      <c r="L138" s="111">
        <v>16</v>
      </c>
      <c r="M138" s="111">
        <v>16</v>
      </c>
      <c r="N138" s="112">
        <v>15</v>
      </c>
      <c r="O138" s="112">
        <v>15</v>
      </c>
      <c r="P138" s="112">
        <v>15</v>
      </c>
      <c r="Q138" s="112">
        <v>15</v>
      </c>
      <c r="R138" s="112">
        <v>15</v>
      </c>
      <c r="S138" s="112">
        <v>15</v>
      </c>
      <c r="T138" s="111">
        <v>15</v>
      </c>
      <c r="U138" s="111">
        <v>15</v>
      </c>
      <c r="V138" s="111">
        <v>15</v>
      </c>
      <c r="W138" s="111">
        <v>15</v>
      </c>
      <c r="X138" s="111">
        <v>15</v>
      </c>
      <c r="Y138" s="111">
        <v>15</v>
      </c>
      <c r="Z138" s="112">
        <v>15</v>
      </c>
      <c r="AA138" s="112">
        <v>15</v>
      </c>
      <c r="AB138" s="112">
        <v>15</v>
      </c>
      <c r="AC138" s="112">
        <v>15</v>
      </c>
      <c r="AD138" s="112">
        <v>15</v>
      </c>
      <c r="AE138" s="112">
        <v>15</v>
      </c>
      <c r="AF138" s="111">
        <v>14</v>
      </c>
      <c r="AG138" s="111">
        <v>14</v>
      </c>
      <c r="AH138" s="111">
        <v>14</v>
      </c>
      <c r="AI138" s="111">
        <v>14</v>
      </c>
      <c r="AJ138" s="111">
        <v>14</v>
      </c>
      <c r="AK138" s="111">
        <v>14</v>
      </c>
      <c r="AL138" s="112">
        <v>14</v>
      </c>
      <c r="AM138" s="112">
        <v>14</v>
      </c>
      <c r="AN138" s="112">
        <v>14</v>
      </c>
      <c r="AO138" s="112">
        <v>14</v>
      </c>
      <c r="AP138" s="112">
        <v>14</v>
      </c>
      <c r="AQ138" s="112">
        <v>14</v>
      </c>
      <c r="AR138" s="111">
        <v>14</v>
      </c>
      <c r="AS138" s="111">
        <v>14</v>
      </c>
      <c r="AT138" s="111">
        <v>14</v>
      </c>
      <c r="AU138" s="111">
        <v>14</v>
      </c>
      <c r="AV138" s="111">
        <v>14</v>
      </c>
      <c r="AW138" s="111">
        <v>14</v>
      </c>
      <c r="AX138" s="112">
        <v>14</v>
      </c>
      <c r="AY138" s="112">
        <v>14</v>
      </c>
      <c r="AZ138" s="112">
        <v>14</v>
      </c>
      <c r="BA138" s="112">
        <v>14</v>
      </c>
      <c r="BB138" s="112">
        <v>14</v>
      </c>
      <c r="BC138" s="112">
        <v>14</v>
      </c>
      <c r="BD138" s="111">
        <v>13</v>
      </c>
      <c r="BE138" s="111">
        <v>13</v>
      </c>
      <c r="BF138" s="111">
        <v>13</v>
      </c>
      <c r="BG138" s="111">
        <v>13</v>
      </c>
      <c r="BH138" s="111">
        <v>13</v>
      </c>
      <c r="BI138" s="111">
        <v>13</v>
      </c>
      <c r="BJ138" s="112">
        <v>13</v>
      </c>
      <c r="BK138" s="112">
        <v>13</v>
      </c>
      <c r="BL138" s="112">
        <v>13</v>
      </c>
      <c r="BM138" s="112">
        <v>13</v>
      </c>
      <c r="BN138" s="112">
        <v>13</v>
      </c>
      <c r="BO138" s="112">
        <v>13</v>
      </c>
      <c r="BP138" s="111">
        <v>13</v>
      </c>
      <c r="BQ138" s="111">
        <v>13</v>
      </c>
      <c r="BR138" s="111">
        <v>13</v>
      </c>
      <c r="BS138" s="111">
        <v>13</v>
      </c>
      <c r="BT138" s="111">
        <v>13</v>
      </c>
      <c r="BU138" s="111">
        <v>13</v>
      </c>
    </row>
    <row r="139" spans="1:73" x14ac:dyDescent="0.25">
      <c r="A139" s="113">
        <v>417</v>
      </c>
      <c r="B139" s="112">
        <v>16</v>
      </c>
      <c r="C139" s="112">
        <v>16</v>
      </c>
      <c r="D139" s="112">
        <v>16</v>
      </c>
      <c r="E139" s="112">
        <v>16</v>
      </c>
      <c r="F139" s="112">
        <v>16</v>
      </c>
      <c r="G139" s="112">
        <v>16</v>
      </c>
      <c r="H139" s="111">
        <v>16</v>
      </c>
      <c r="I139" s="111">
        <v>16</v>
      </c>
      <c r="J139" s="111">
        <v>16</v>
      </c>
      <c r="K139" s="111">
        <v>16</v>
      </c>
      <c r="L139" s="111">
        <v>16</v>
      </c>
      <c r="M139" s="111">
        <v>16</v>
      </c>
      <c r="N139" s="112">
        <v>15</v>
      </c>
      <c r="O139" s="112">
        <v>15</v>
      </c>
      <c r="P139" s="112">
        <v>15</v>
      </c>
      <c r="Q139" s="112">
        <v>15</v>
      </c>
      <c r="R139" s="112">
        <v>15</v>
      </c>
      <c r="S139" s="112">
        <v>15</v>
      </c>
      <c r="T139" s="111">
        <v>15</v>
      </c>
      <c r="U139" s="111">
        <v>15</v>
      </c>
      <c r="V139" s="111">
        <v>15</v>
      </c>
      <c r="W139" s="111">
        <v>15</v>
      </c>
      <c r="X139" s="111">
        <v>15</v>
      </c>
      <c r="Y139" s="111">
        <v>15</v>
      </c>
      <c r="Z139" s="112">
        <v>15</v>
      </c>
      <c r="AA139" s="112">
        <v>15</v>
      </c>
      <c r="AB139" s="112">
        <v>15</v>
      </c>
      <c r="AC139" s="112">
        <v>15</v>
      </c>
      <c r="AD139" s="112">
        <v>15</v>
      </c>
      <c r="AE139" s="112">
        <v>15</v>
      </c>
      <c r="AF139" s="111">
        <v>14</v>
      </c>
      <c r="AG139" s="111">
        <v>14</v>
      </c>
      <c r="AH139" s="111">
        <v>14</v>
      </c>
      <c r="AI139" s="111">
        <v>14</v>
      </c>
      <c r="AJ139" s="111">
        <v>14</v>
      </c>
      <c r="AK139" s="111">
        <v>14</v>
      </c>
      <c r="AL139" s="112">
        <v>14</v>
      </c>
      <c r="AM139" s="112">
        <v>14</v>
      </c>
      <c r="AN139" s="112">
        <v>14</v>
      </c>
      <c r="AO139" s="112">
        <v>14</v>
      </c>
      <c r="AP139" s="112">
        <v>14</v>
      </c>
      <c r="AQ139" s="112">
        <v>14</v>
      </c>
      <c r="AR139" s="111">
        <v>14</v>
      </c>
      <c r="AS139" s="111">
        <v>14</v>
      </c>
      <c r="AT139" s="111">
        <v>14</v>
      </c>
      <c r="AU139" s="111">
        <v>14</v>
      </c>
      <c r="AV139" s="111">
        <v>14</v>
      </c>
      <c r="AW139" s="111">
        <v>14</v>
      </c>
      <c r="AX139" s="112">
        <v>14</v>
      </c>
      <c r="AY139" s="112">
        <v>14</v>
      </c>
      <c r="AZ139" s="112">
        <v>14</v>
      </c>
      <c r="BA139" s="112">
        <v>14</v>
      </c>
      <c r="BB139" s="112">
        <v>14</v>
      </c>
      <c r="BC139" s="112">
        <v>14</v>
      </c>
      <c r="BD139" s="111">
        <v>13</v>
      </c>
      <c r="BE139" s="111">
        <v>13</v>
      </c>
      <c r="BF139" s="111">
        <v>13</v>
      </c>
      <c r="BG139" s="111">
        <v>13</v>
      </c>
      <c r="BH139" s="111">
        <v>13</v>
      </c>
      <c r="BI139" s="111">
        <v>13</v>
      </c>
      <c r="BJ139" s="112">
        <v>13</v>
      </c>
      <c r="BK139" s="112">
        <v>13</v>
      </c>
      <c r="BL139" s="112">
        <v>13</v>
      </c>
      <c r="BM139" s="112">
        <v>13</v>
      </c>
      <c r="BN139" s="112">
        <v>13</v>
      </c>
      <c r="BO139" s="112">
        <v>13</v>
      </c>
      <c r="BP139" s="111">
        <v>13</v>
      </c>
      <c r="BQ139" s="111">
        <v>13</v>
      </c>
      <c r="BR139" s="111">
        <v>13</v>
      </c>
      <c r="BS139" s="111">
        <v>13</v>
      </c>
      <c r="BT139" s="111">
        <v>13</v>
      </c>
      <c r="BU139" s="111">
        <v>13</v>
      </c>
    </row>
    <row r="140" spans="1:73" x14ac:dyDescent="0.25">
      <c r="A140" s="113">
        <v>418</v>
      </c>
      <c r="B140" s="112">
        <v>16</v>
      </c>
      <c r="C140" s="112">
        <v>16</v>
      </c>
      <c r="D140" s="112">
        <v>16</v>
      </c>
      <c r="E140" s="112">
        <v>16</v>
      </c>
      <c r="F140" s="112">
        <v>16</v>
      </c>
      <c r="G140" s="112">
        <v>16</v>
      </c>
      <c r="H140" s="111">
        <v>16</v>
      </c>
      <c r="I140" s="111">
        <v>16</v>
      </c>
      <c r="J140" s="111">
        <v>16</v>
      </c>
      <c r="K140" s="111">
        <v>16</v>
      </c>
      <c r="L140" s="111">
        <v>16</v>
      </c>
      <c r="M140" s="111">
        <v>16</v>
      </c>
      <c r="N140" s="112">
        <v>15</v>
      </c>
      <c r="O140" s="112">
        <v>15</v>
      </c>
      <c r="P140" s="112">
        <v>15</v>
      </c>
      <c r="Q140" s="112">
        <v>15</v>
      </c>
      <c r="R140" s="112">
        <v>15</v>
      </c>
      <c r="S140" s="112">
        <v>15</v>
      </c>
      <c r="T140" s="111">
        <v>15</v>
      </c>
      <c r="U140" s="111">
        <v>15</v>
      </c>
      <c r="V140" s="111">
        <v>15</v>
      </c>
      <c r="W140" s="111">
        <v>15</v>
      </c>
      <c r="X140" s="111">
        <v>15</v>
      </c>
      <c r="Y140" s="111">
        <v>15</v>
      </c>
      <c r="Z140" s="112">
        <v>15</v>
      </c>
      <c r="AA140" s="112">
        <v>15</v>
      </c>
      <c r="AB140" s="112">
        <v>15</v>
      </c>
      <c r="AC140" s="112">
        <v>15</v>
      </c>
      <c r="AD140" s="112">
        <v>15</v>
      </c>
      <c r="AE140" s="112">
        <v>15</v>
      </c>
      <c r="AF140" s="111">
        <v>14</v>
      </c>
      <c r="AG140" s="111">
        <v>14</v>
      </c>
      <c r="AH140" s="111">
        <v>14</v>
      </c>
      <c r="AI140" s="111">
        <v>14</v>
      </c>
      <c r="AJ140" s="111">
        <v>14</v>
      </c>
      <c r="AK140" s="111">
        <v>14</v>
      </c>
      <c r="AL140" s="112">
        <v>14</v>
      </c>
      <c r="AM140" s="112">
        <v>14</v>
      </c>
      <c r="AN140" s="112">
        <v>14</v>
      </c>
      <c r="AO140" s="112">
        <v>14</v>
      </c>
      <c r="AP140" s="112">
        <v>14</v>
      </c>
      <c r="AQ140" s="112">
        <v>14</v>
      </c>
      <c r="AR140" s="111">
        <v>14</v>
      </c>
      <c r="AS140" s="111">
        <v>14</v>
      </c>
      <c r="AT140" s="111">
        <v>14</v>
      </c>
      <c r="AU140" s="111">
        <v>14</v>
      </c>
      <c r="AV140" s="111">
        <v>14</v>
      </c>
      <c r="AW140" s="111">
        <v>14</v>
      </c>
      <c r="AX140" s="112">
        <v>14</v>
      </c>
      <c r="AY140" s="112">
        <v>14</v>
      </c>
      <c r="AZ140" s="112">
        <v>14</v>
      </c>
      <c r="BA140" s="112">
        <v>14</v>
      </c>
      <c r="BB140" s="112">
        <v>14</v>
      </c>
      <c r="BC140" s="112">
        <v>14</v>
      </c>
      <c r="BD140" s="111">
        <v>13</v>
      </c>
      <c r="BE140" s="111">
        <v>13</v>
      </c>
      <c r="BF140" s="111">
        <v>13</v>
      </c>
      <c r="BG140" s="111">
        <v>13</v>
      </c>
      <c r="BH140" s="111">
        <v>13</v>
      </c>
      <c r="BI140" s="111">
        <v>13</v>
      </c>
      <c r="BJ140" s="112">
        <v>13</v>
      </c>
      <c r="BK140" s="112">
        <v>13</v>
      </c>
      <c r="BL140" s="112">
        <v>13</v>
      </c>
      <c r="BM140" s="112">
        <v>13</v>
      </c>
      <c r="BN140" s="112">
        <v>13</v>
      </c>
      <c r="BO140" s="112">
        <v>13</v>
      </c>
      <c r="BP140" s="111">
        <v>13</v>
      </c>
      <c r="BQ140" s="111">
        <v>13</v>
      </c>
      <c r="BR140" s="111">
        <v>13</v>
      </c>
      <c r="BS140" s="111">
        <v>13</v>
      </c>
      <c r="BT140" s="111">
        <v>13</v>
      </c>
      <c r="BU140" s="111">
        <v>13</v>
      </c>
    </row>
    <row r="141" spans="1:73" x14ac:dyDescent="0.25">
      <c r="A141" s="113">
        <v>419</v>
      </c>
      <c r="B141" s="112">
        <v>16</v>
      </c>
      <c r="C141" s="112">
        <v>16</v>
      </c>
      <c r="D141" s="112">
        <v>16</v>
      </c>
      <c r="E141" s="112">
        <v>16</v>
      </c>
      <c r="F141" s="112">
        <v>16</v>
      </c>
      <c r="G141" s="112">
        <v>16</v>
      </c>
      <c r="H141" s="111">
        <v>16</v>
      </c>
      <c r="I141" s="111">
        <v>16</v>
      </c>
      <c r="J141" s="111">
        <v>16</v>
      </c>
      <c r="K141" s="111">
        <v>16</v>
      </c>
      <c r="L141" s="111">
        <v>16</v>
      </c>
      <c r="M141" s="111">
        <v>16</v>
      </c>
      <c r="N141" s="112">
        <v>15</v>
      </c>
      <c r="O141" s="112">
        <v>15</v>
      </c>
      <c r="P141" s="112">
        <v>15</v>
      </c>
      <c r="Q141" s="112">
        <v>15</v>
      </c>
      <c r="R141" s="112">
        <v>15</v>
      </c>
      <c r="S141" s="112">
        <v>15</v>
      </c>
      <c r="T141" s="111">
        <v>15</v>
      </c>
      <c r="U141" s="111">
        <v>15</v>
      </c>
      <c r="V141" s="111">
        <v>15</v>
      </c>
      <c r="W141" s="111">
        <v>15</v>
      </c>
      <c r="X141" s="111">
        <v>15</v>
      </c>
      <c r="Y141" s="111">
        <v>15</v>
      </c>
      <c r="Z141" s="112">
        <v>15</v>
      </c>
      <c r="AA141" s="112">
        <v>15</v>
      </c>
      <c r="AB141" s="112">
        <v>15</v>
      </c>
      <c r="AC141" s="112">
        <v>15</v>
      </c>
      <c r="AD141" s="112">
        <v>15</v>
      </c>
      <c r="AE141" s="112">
        <v>15</v>
      </c>
      <c r="AF141" s="111">
        <v>14</v>
      </c>
      <c r="AG141" s="111">
        <v>14</v>
      </c>
      <c r="AH141" s="111">
        <v>14</v>
      </c>
      <c r="AI141" s="111">
        <v>14</v>
      </c>
      <c r="AJ141" s="111">
        <v>14</v>
      </c>
      <c r="AK141" s="111">
        <v>14</v>
      </c>
      <c r="AL141" s="112">
        <v>14</v>
      </c>
      <c r="AM141" s="112">
        <v>14</v>
      </c>
      <c r="AN141" s="112">
        <v>14</v>
      </c>
      <c r="AO141" s="112">
        <v>14</v>
      </c>
      <c r="AP141" s="112">
        <v>14</v>
      </c>
      <c r="AQ141" s="112">
        <v>14</v>
      </c>
      <c r="AR141" s="111">
        <v>14</v>
      </c>
      <c r="AS141" s="111">
        <v>14</v>
      </c>
      <c r="AT141" s="111">
        <v>14</v>
      </c>
      <c r="AU141" s="111">
        <v>14</v>
      </c>
      <c r="AV141" s="111">
        <v>14</v>
      </c>
      <c r="AW141" s="111">
        <v>14</v>
      </c>
      <c r="AX141" s="112">
        <v>13</v>
      </c>
      <c r="AY141" s="112">
        <v>13</v>
      </c>
      <c r="AZ141" s="112">
        <v>13</v>
      </c>
      <c r="BA141" s="112">
        <v>13</v>
      </c>
      <c r="BB141" s="112">
        <v>13</v>
      </c>
      <c r="BC141" s="112">
        <v>13</v>
      </c>
      <c r="BD141" s="111">
        <v>13</v>
      </c>
      <c r="BE141" s="111">
        <v>13</v>
      </c>
      <c r="BF141" s="111">
        <v>13</v>
      </c>
      <c r="BG141" s="111">
        <v>13</v>
      </c>
      <c r="BH141" s="111">
        <v>13</v>
      </c>
      <c r="BI141" s="111">
        <v>13</v>
      </c>
      <c r="BJ141" s="112">
        <v>13</v>
      </c>
      <c r="BK141" s="112">
        <v>13</v>
      </c>
      <c r="BL141" s="112">
        <v>13</v>
      </c>
      <c r="BM141" s="112">
        <v>13</v>
      </c>
      <c r="BN141" s="112">
        <v>13</v>
      </c>
      <c r="BO141" s="112">
        <v>13</v>
      </c>
      <c r="BP141" s="111">
        <v>13</v>
      </c>
      <c r="BQ141" s="111">
        <v>13</v>
      </c>
      <c r="BR141" s="111">
        <v>13</v>
      </c>
      <c r="BS141" s="111">
        <v>13</v>
      </c>
      <c r="BT141" s="111">
        <v>13</v>
      </c>
      <c r="BU141" s="111">
        <v>13</v>
      </c>
    </row>
    <row r="142" spans="1:73" x14ac:dyDescent="0.25">
      <c r="A142" s="113">
        <v>420</v>
      </c>
      <c r="B142" s="112">
        <v>16</v>
      </c>
      <c r="C142" s="112">
        <v>16</v>
      </c>
      <c r="D142" s="112">
        <v>16</v>
      </c>
      <c r="E142" s="112">
        <v>16</v>
      </c>
      <c r="F142" s="112">
        <v>16</v>
      </c>
      <c r="G142" s="112">
        <v>16</v>
      </c>
      <c r="H142" s="111">
        <v>16</v>
      </c>
      <c r="I142" s="111">
        <v>16</v>
      </c>
      <c r="J142" s="111">
        <v>16</v>
      </c>
      <c r="K142" s="111">
        <v>16</v>
      </c>
      <c r="L142" s="111">
        <v>16</v>
      </c>
      <c r="M142" s="111">
        <v>16</v>
      </c>
      <c r="N142" s="112">
        <v>15</v>
      </c>
      <c r="O142" s="112">
        <v>15</v>
      </c>
      <c r="P142" s="112">
        <v>15</v>
      </c>
      <c r="Q142" s="112">
        <v>15</v>
      </c>
      <c r="R142" s="112">
        <v>15</v>
      </c>
      <c r="S142" s="112">
        <v>15</v>
      </c>
      <c r="T142" s="111">
        <v>15</v>
      </c>
      <c r="U142" s="111">
        <v>15</v>
      </c>
      <c r="V142" s="111">
        <v>15</v>
      </c>
      <c r="W142" s="111">
        <v>15</v>
      </c>
      <c r="X142" s="111">
        <v>15</v>
      </c>
      <c r="Y142" s="111">
        <v>15</v>
      </c>
      <c r="Z142" s="112">
        <v>15</v>
      </c>
      <c r="AA142" s="112">
        <v>15</v>
      </c>
      <c r="AB142" s="112">
        <v>15</v>
      </c>
      <c r="AC142" s="112">
        <v>15</v>
      </c>
      <c r="AD142" s="112">
        <v>15</v>
      </c>
      <c r="AE142" s="112">
        <v>15</v>
      </c>
      <c r="AF142" s="111">
        <v>14</v>
      </c>
      <c r="AG142" s="111">
        <v>14</v>
      </c>
      <c r="AH142" s="111">
        <v>14</v>
      </c>
      <c r="AI142" s="111">
        <v>14</v>
      </c>
      <c r="AJ142" s="111">
        <v>14</v>
      </c>
      <c r="AK142" s="111">
        <v>14</v>
      </c>
      <c r="AL142" s="112">
        <v>14</v>
      </c>
      <c r="AM142" s="112">
        <v>14</v>
      </c>
      <c r="AN142" s="112">
        <v>14</v>
      </c>
      <c r="AO142" s="112">
        <v>14</v>
      </c>
      <c r="AP142" s="112">
        <v>14</v>
      </c>
      <c r="AQ142" s="112">
        <v>14</v>
      </c>
      <c r="AR142" s="111">
        <v>14</v>
      </c>
      <c r="AS142" s="111">
        <v>14</v>
      </c>
      <c r="AT142" s="111">
        <v>14</v>
      </c>
      <c r="AU142" s="111">
        <v>14</v>
      </c>
      <c r="AV142" s="111">
        <v>14</v>
      </c>
      <c r="AW142" s="111">
        <v>14</v>
      </c>
      <c r="AX142" s="112">
        <v>13</v>
      </c>
      <c r="AY142" s="112">
        <v>13</v>
      </c>
      <c r="AZ142" s="112">
        <v>13</v>
      </c>
      <c r="BA142" s="112">
        <v>13</v>
      </c>
      <c r="BB142" s="112">
        <v>13</v>
      </c>
      <c r="BC142" s="112">
        <v>13</v>
      </c>
      <c r="BD142" s="111">
        <v>13</v>
      </c>
      <c r="BE142" s="111">
        <v>13</v>
      </c>
      <c r="BF142" s="111">
        <v>13</v>
      </c>
      <c r="BG142" s="111">
        <v>13</v>
      </c>
      <c r="BH142" s="111">
        <v>13</v>
      </c>
      <c r="BI142" s="111">
        <v>13</v>
      </c>
      <c r="BJ142" s="112">
        <v>13</v>
      </c>
      <c r="BK142" s="112">
        <v>13</v>
      </c>
      <c r="BL142" s="112">
        <v>13</v>
      </c>
      <c r="BM142" s="112">
        <v>13</v>
      </c>
      <c r="BN142" s="112">
        <v>13</v>
      </c>
      <c r="BO142" s="112">
        <v>13</v>
      </c>
      <c r="BP142" s="111">
        <v>13</v>
      </c>
      <c r="BQ142" s="111">
        <v>13</v>
      </c>
      <c r="BR142" s="111">
        <v>13</v>
      </c>
      <c r="BS142" s="111">
        <v>13</v>
      </c>
      <c r="BT142" s="111">
        <v>13</v>
      </c>
      <c r="BU142" s="111">
        <v>13</v>
      </c>
    </row>
    <row r="143" spans="1:73" x14ac:dyDescent="0.25">
      <c r="A143" s="113">
        <v>421</v>
      </c>
      <c r="B143" s="112">
        <v>16</v>
      </c>
      <c r="C143" s="112">
        <v>16</v>
      </c>
      <c r="D143" s="112">
        <v>16</v>
      </c>
      <c r="E143" s="112">
        <v>16</v>
      </c>
      <c r="F143" s="112">
        <v>16</v>
      </c>
      <c r="G143" s="112">
        <v>16</v>
      </c>
      <c r="H143" s="111">
        <v>15</v>
      </c>
      <c r="I143" s="111">
        <v>15</v>
      </c>
      <c r="J143" s="111">
        <v>15</v>
      </c>
      <c r="K143" s="111">
        <v>15</v>
      </c>
      <c r="L143" s="111">
        <v>15</v>
      </c>
      <c r="M143" s="111">
        <v>15</v>
      </c>
      <c r="N143" s="112">
        <v>15</v>
      </c>
      <c r="O143" s="112">
        <v>15</v>
      </c>
      <c r="P143" s="112">
        <v>15</v>
      </c>
      <c r="Q143" s="112">
        <v>15</v>
      </c>
      <c r="R143" s="112">
        <v>15</v>
      </c>
      <c r="S143" s="112">
        <v>15</v>
      </c>
      <c r="T143" s="111">
        <v>15</v>
      </c>
      <c r="U143" s="111">
        <v>15</v>
      </c>
      <c r="V143" s="111">
        <v>15</v>
      </c>
      <c r="W143" s="111">
        <v>15</v>
      </c>
      <c r="X143" s="111">
        <v>15</v>
      </c>
      <c r="Y143" s="111">
        <v>15</v>
      </c>
      <c r="Z143" s="112">
        <v>14</v>
      </c>
      <c r="AA143" s="112">
        <v>14</v>
      </c>
      <c r="AB143" s="112">
        <v>14</v>
      </c>
      <c r="AC143" s="112">
        <v>14</v>
      </c>
      <c r="AD143" s="112">
        <v>14</v>
      </c>
      <c r="AE143" s="112">
        <v>14</v>
      </c>
      <c r="AF143" s="111">
        <v>14</v>
      </c>
      <c r="AG143" s="111">
        <v>14</v>
      </c>
      <c r="AH143" s="111">
        <v>14</v>
      </c>
      <c r="AI143" s="111">
        <v>14</v>
      </c>
      <c r="AJ143" s="111">
        <v>14</v>
      </c>
      <c r="AK143" s="111">
        <v>14</v>
      </c>
      <c r="AL143" s="112">
        <v>14</v>
      </c>
      <c r="AM143" s="112">
        <v>14</v>
      </c>
      <c r="AN143" s="112">
        <v>14</v>
      </c>
      <c r="AO143" s="112">
        <v>14</v>
      </c>
      <c r="AP143" s="112">
        <v>14</v>
      </c>
      <c r="AQ143" s="112">
        <v>14</v>
      </c>
      <c r="AR143" s="111">
        <v>13</v>
      </c>
      <c r="AS143" s="111">
        <v>13</v>
      </c>
      <c r="AT143" s="111">
        <v>13</v>
      </c>
      <c r="AU143" s="111">
        <v>13</v>
      </c>
      <c r="AV143" s="111">
        <v>13</v>
      </c>
      <c r="AW143" s="111">
        <v>13</v>
      </c>
      <c r="AX143" s="112">
        <v>13</v>
      </c>
      <c r="AY143" s="112">
        <v>13</v>
      </c>
      <c r="AZ143" s="112">
        <v>13</v>
      </c>
      <c r="BA143" s="112">
        <v>13</v>
      </c>
      <c r="BB143" s="112">
        <v>13</v>
      </c>
      <c r="BC143" s="112">
        <v>13</v>
      </c>
      <c r="BD143" s="111">
        <v>13</v>
      </c>
      <c r="BE143" s="111">
        <v>13</v>
      </c>
      <c r="BF143" s="111">
        <v>13</v>
      </c>
      <c r="BG143" s="111">
        <v>13</v>
      </c>
      <c r="BH143" s="111">
        <v>13</v>
      </c>
      <c r="BI143" s="111">
        <v>13</v>
      </c>
      <c r="BJ143" s="112">
        <v>13</v>
      </c>
      <c r="BK143" s="112">
        <v>13</v>
      </c>
      <c r="BL143" s="112">
        <v>13</v>
      </c>
      <c r="BM143" s="112">
        <v>13</v>
      </c>
      <c r="BN143" s="112">
        <v>13</v>
      </c>
      <c r="BO143" s="112">
        <v>13</v>
      </c>
      <c r="BP143" s="111">
        <v>13</v>
      </c>
      <c r="BQ143" s="111">
        <v>13</v>
      </c>
      <c r="BR143" s="111">
        <v>13</v>
      </c>
      <c r="BS143" s="111">
        <v>13</v>
      </c>
      <c r="BT143" s="111">
        <v>13</v>
      </c>
      <c r="BU143" s="111">
        <v>13</v>
      </c>
    </row>
    <row r="144" spans="1:73" x14ac:dyDescent="0.25">
      <c r="A144" s="113">
        <v>422</v>
      </c>
      <c r="B144" s="112">
        <v>16</v>
      </c>
      <c r="C144" s="112">
        <v>16</v>
      </c>
      <c r="D144" s="112">
        <v>16</v>
      </c>
      <c r="E144" s="112">
        <v>16</v>
      </c>
      <c r="F144" s="112">
        <v>16</v>
      </c>
      <c r="G144" s="112">
        <v>16</v>
      </c>
      <c r="H144" s="111">
        <v>15</v>
      </c>
      <c r="I144" s="111">
        <v>15</v>
      </c>
      <c r="J144" s="111">
        <v>15</v>
      </c>
      <c r="K144" s="111">
        <v>15</v>
      </c>
      <c r="L144" s="111">
        <v>15</v>
      </c>
      <c r="M144" s="111">
        <v>15</v>
      </c>
      <c r="N144" s="112">
        <v>15</v>
      </c>
      <c r="O144" s="112">
        <v>15</v>
      </c>
      <c r="P144" s="112">
        <v>15</v>
      </c>
      <c r="Q144" s="112">
        <v>15</v>
      </c>
      <c r="R144" s="112">
        <v>15</v>
      </c>
      <c r="S144" s="112">
        <v>15</v>
      </c>
      <c r="T144" s="111">
        <v>15</v>
      </c>
      <c r="U144" s="111">
        <v>15</v>
      </c>
      <c r="V144" s="111">
        <v>15</v>
      </c>
      <c r="W144" s="111">
        <v>15</v>
      </c>
      <c r="X144" s="111">
        <v>15</v>
      </c>
      <c r="Y144" s="111">
        <v>15</v>
      </c>
      <c r="Z144" s="112">
        <v>14</v>
      </c>
      <c r="AA144" s="112">
        <v>14</v>
      </c>
      <c r="AB144" s="112">
        <v>14</v>
      </c>
      <c r="AC144" s="112">
        <v>14</v>
      </c>
      <c r="AD144" s="112">
        <v>14</v>
      </c>
      <c r="AE144" s="112">
        <v>14</v>
      </c>
      <c r="AF144" s="111">
        <v>14</v>
      </c>
      <c r="AG144" s="111">
        <v>14</v>
      </c>
      <c r="AH144" s="111">
        <v>14</v>
      </c>
      <c r="AI144" s="111">
        <v>14</v>
      </c>
      <c r="AJ144" s="111">
        <v>14</v>
      </c>
      <c r="AK144" s="111">
        <v>14</v>
      </c>
      <c r="AL144" s="112">
        <v>14</v>
      </c>
      <c r="AM144" s="112">
        <v>14</v>
      </c>
      <c r="AN144" s="112">
        <v>14</v>
      </c>
      <c r="AO144" s="112">
        <v>14</v>
      </c>
      <c r="AP144" s="112">
        <v>14</v>
      </c>
      <c r="AQ144" s="112">
        <v>14</v>
      </c>
      <c r="AR144" s="111">
        <v>13</v>
      </c>
      <c r="AS144" s="111">
        <v>13</v>
      </c>
      <c r="AT144" s="111">
        <v>13</v>
      </c>
      <c r="AU144" s="111">
        <v>13</v>
      </c>
      <c r="AV144" s="111">
        <v>13</v>
      </c>
      <c r="AW144" s="111">
        <v>13</v>
      </c>
      <c r="AX144" s="112">
        <v>13</v>
      </c>
      <c r="AY144" s="112">
        <v>13</v>
      </c>
      <c r="AZ144" s="112">
        <v>13</v>
      </c>
      <c r="BA144" s="112">
        <v>13</v>
      </c>
      <c r="BB144" s="112">
        <v>13</v>
      </c>
      <c r="BC144" s="112">
        <v>13</v>
      </c>
      <c r="BD144" s="111">
        <v>13</v>
      </c>
      <c r="BE144" s="111">
        <v>13</v>
      </c>
      <c r="BF144" s="111">
        <v>13</v>
      </c>
      <c r="BG144" s="111">
        <v>13</v>
      </c>
      <c r="BH144" s="111">
        <v>13</v>
      </c>
      <c r="BI144" s="111">
        <v>13</v>
      </c>
      <c r="BJ144" s="112">
        <v>13</v>
      </c>
      <c r="BK144" s="112">
        <v>13</v>
      </c>
      <c r="BL144" s="112">
        <v>13</v>
      </c>
      <c r="BM144" s="112">
        <v>13</v>
      </c>
      <c r="BN144" s="112">
        <v>13</v>
      </c>
      <c r="BO144" s="112">
        <v>13</v>
      </c>
      <c r="BP144" s="111">
        <v>13</v>
      </c>
      <c r="BQ144" s="111">
        <v>13</v>
      </c>
      <c r="BR144" s="111">
        <v>13</v>
      </c>
      <c r="BS144" s="111">
        <v>13</v>
      </c>
      <c r="BT144" s="111">
        <v>13</v>
      </c>
      <c r="BU144" s="111">
        <v>13</v>
      </c>
    </row>
    <row r="145" spans="1:73" x14ac:dyDescent="0.25">
      <c r="A145" s="113">
        <v>423</v>
      </c>
      <c r="B145" s="112">
        <v>16</v>
      </c>
      <c r="C145" s="112">
        <v>16</v>
      </c>
      <c r="D145" s="112">
        <v>16</v>
      </c>
      <c r="E145" s="112">
        <v>16</v>
      </c>
      <c r="F145" s="112">
        <v>16</v>
      </c>
      <c r="G145" s="112">
        <v>16</v>
      </c>
      <c r="H145" s="111">
        <v>15</v>
      </c>
      <c r="I145" s="111">
        <v>15</v>
      </c>
      <c r="J145" s="111">
        <v>15</v>
      </c>
      <c r="K145" s="111">
        <v>15</v>
      </c>
      <c r="L145" s="111">
        <v>15</v>
      </c>
      <c r="M145" s="111">
        <v>15</v>
      </c>
      <c r="N145" s="112">
        <v>15</v>
      </c>
      <c r="O145" s="112">
        <v>15</v>
      </c>
      <c r="P145" s="112">
        <v>15</v>
      </c>
      <c r="Q145" s="112">
        <v>15</v>
      </c>
      <c r="R145" s="112">
        <v>15</v>
      </c>
      <c r="S145" s="112">
        <v>15</v>
      </c>
      <c r="T145" s="111">
        <v>15</v>
      </c>
      <c r="U145" s="111">
        <v>15</v>
      </c>
      <c r="V145" s="111">
        <v>15</v>
      </c>
      <c r="W145" s="111">
        <v>15</v>
      </c>
      <c r="X145" s="111">
        <v>15</v>
      </c>
      <c r="Y145" s="111">
        <v>15</v>
      </c>
      <c r="Z145" s="112">
        <v>14</v>
      </c>
      <c r="AA145" s="112">
        <v>14</v>
      </c>
      <c r="AB145" s="112">
        <v>14</v>
      </c>
      <c r="AC145" s="112">
        <v>14</v>
      </c>
      <c r="AD145" s="112">
        <v>14</v>
      </c>
      <c r="AE145" s="112">
        <v>14</v>
      </c>
      <c r="AF145" s="111">
        <v>14</v>
      </c>
      <c r="AG145" s="111">
        <v>14</v>
      </c>
      <c r="AH145" s="111">
        <v>14</v>
      </c>
      <c r="AI145" s="111">
        <v>14</v>
      </c>
      <c r="AJ145" s="111">
        <v>14</v>
      </c>
      <c r="AK145" s="111">
        <v>14</v>
      </c>
      <c r="AL145" s="112">
        <v>14</v>
      </c>
      <c r="AM145" s="112">
        <v>14</v>
      </c>
      <c r="AN145" s="112">
        <v>14</v>
      </c>
      <c r="AO145" s="112">
        <v>14</v>
      </c>
      <c r="AP145" s="112">
        <v>14</v>
      </c>
      <c r="AQ145" s="112">
        <v>14</v>
      </c>
      <c r="AR145" s="111">
        <v>13</v>
      </c>
      <c r="AS145" s="111">
        <v>13</v>
      </c>
      <c r="AT145" s="111">
        <v>13</v>
      </c>
      <c r="AU145" s="111">
        <v>13</v>
      </c>
      <c r="AV145" s="111">
        <v>13</v>
      </c>
      <c r="AW145" s="111">
        <v>13</v>
      </c>
      <c r="AX145" s="112">
        <v>13</v>
      </c>
      <c r="AY145" s="112">
        <v>13</v>
      </c>
      <c r="AZ145" s="112">
        <v>13</v>
      </c>
      <c r="BA145" s="112">
        <v>13</v>
      </c>
      <c r="BB145" s="112">
        <v>13</v>
      </c>
      <c r="BC145" s="112">
        <v>13</v>
      </c>
      <c r="BD145" s="111">
        <v>13</v>
      </c>
      <c r="BE145" s="111">
        <v>13</v>
      </c>
      <c r="BF145" s="111">
        <v>13</v>
      </c>
      <c r="BG145" s="111">
        <v>13</v>
      </c>
      <c r="BH145" s="111">
        <v>13</v>
      </c>
      <c r="BI145" s="111">
        <v>13</v>
      </c>
      <c r="BJ145" s="112">
        <v>13</v>
      </c>
      <c r="BK145" s="112">
        <v>13</v>
      </c>
      <c r="BL145" s="112">
        <v>13</v>
      </c>
      <c r="BM145" s="112">
        <v>13</v>
      </c>
      <c r="BN145" s="112">
        <v>13</v>
      </c>
      <c r="BO145" s="112">
        <v>13</v>
      </c>
      <c r="BP145" s="111">
        <v>13</v>
      </c>
      <c r="BQ145" s="111">
        <v>13</v>
      </c>
      <c r="BR145" s="111">
        <v>13</v>
      </c>
      <c r="BS145" s="111">
        <v>13</v>
      </c>
      <c r="BT145" s="111">
        <v>13</v>
      </c>
      <c r="BU145" s="111">
        <v>13</v>
      </c>
    </row>
    <row r="146" spans="1:73" x14ac:dyDescent="0.25">
      <c r="A146" s="113">
        <v>424</v>
      </c>
      <c r="B146" s="112">
        <v>16</v>
      </c>
      <c r="C146" s="112">
        <v>16</v>
      </c>
      <c r="D146" s="112">
        <v>16</v>
      </c>
      <c r="E146" s="112">
        <v>16</v>
      </c>
      <c r="F146" s="112">
        <v>16</v>
      </c>
      <c r="G146" s="112">
        <v>16</v>
      </c>
      <c r="H146" s="111">
        <v>15</v>
      </c>
      <c r="I146" s="111">
        <v>15</v>
      </c>
      <c r="J146" s="111">
        <v>15</v>
      </c>
      <c r="K146" s="111">
        <v>15</v>
      </c>
      <c r="L146" s="111">
        <v>15</v>
      </c>
      <c r="M146" s="111">
        <v>15</v>
      </c>
      <c r="N146" s="112">
        <v>15</v>
      </c>
      <c r="O146" s="112">
        <v>15</v>
      </c>
      <c r="P146" s="112">
        <v>15</v>
      </c>
      <c r="Q146" s="112">
        <v>15</v>
      </c>
      <c r="R146" s="112">
        <v>15</v>
      </c>
      <c r="S146" s="112">
        <v>15</v>
      </c>
      <c r="T146" s="111">
        <v>15</v>
      </c>
      <c r="U146" s="111">
        <v>15</v>
      </c>
      <c r="V146" s="111">
        <v>15</v>
      </c>
      <c r="W146" s="111">
        <v>15</v>
      </c>
      <c r="X146" s="111">
        <v>15</v>
      </c>
      <c r="Y146" s="111">
        <v>15</v>
      </c>
      <c r="Z146" s="112">
        <v>14</v>
      </c>
      <c r="AA146" s="112">
        <v>14</v>
      </c>
      <c r="AB146" s="112">
        <v>14</v>
      </c>
      <c r="AC146" s="112">
        <v>14</v>
      </c>
      <c r="AD146" s="112">
        <v>14</v>
      </c>
      <c r="AE146" s="112">
        <v>14</v>
      </c>
      <c r="AF146" s="111">
        <v>14</v>
      </c>
      <c r="AG146" s="111">
        <v>14</v>
      </c>
      <c r="AH146" s="111">
        <v>14</v>
      </c>
      <c r="AI146" s="111">
        <v>14</v>
      </c>
      <c r="AJ146" s="111">
        <v>14</v>
      </c>
      <c r="AK146" s="111">
        <v>14</v>
      </c>
      <c r="AL146" s="112">
        <v>14</v>
      </c>
      <c r="AM146" s="112">
        <v>14</v>
      </c>
      <c r="AN146" s="112">
        <v>14</v>
      </c>
      <c r="AO146" s="112">
        <v>14</v>
      </c>
      <c r="AP146" s="112">
        <v>14</v>
      </c>
      <c r="AQ146" s="112">
        <v>14</v>
      </c>
      <c r="AR146" s="111">
        <v>13</v>
      </c>
      <c r="AS146" s="111">
        <v>13</v>
      </c>
      <c r="AT146" s="111">
        <v>13</v>
      </c>
      <c r="AU146" s="111">
        <v>13</v>
      </c>
      <c r="AV146" s="111">
        <v>13</v>
      </c>
      <c r="AW146" s="111">
        <v>13</v>
      </c>
      <c r="AX146" s="112">
        <v>13</v>
      </c>
      <c r="AY146" s="112">
        <v>13</v>
      </c>
      <c r="AZ146" s="112">
        <v>13</v>
      </c>
      <c r="BA146" s="112">
        <v>13</v>
      </c>
      <c r="BB146" s="112">
        <v>13</v>
      </c>
      <c r="BC146" s="112">
        <v>13</v>
      </c>
      <c r="BD146" s="111">
        <v>13</v>
      </c>
      <c r="BE146" s="111">
        <v>13</v>
      </c>
      <c r="BF146" s="111">
        <v>13</v>
      </c>
      <c r="BG146" s="111">
        <v>13</v>
      </c>
      <c r="BH146" s="111">
        <v>13</v>
      </c>
      <c r="BI146" s="111">
        <v>13</v>
      </c>
      <c r="BJ146" s="112">
        <v>13</v>
      </c>
      <c r="BK146" s="112">
        <v>13</v>
      </c>
      <c r="BL146" s="112">
        <v>13</v>
      </c>
      <c r="BM146" s="112">
        <v>13</v>
      </c>
      <c r="BN146" s="112">
        <v>13</v>
      </c>
      <c r="BO146" s="112">
        <v>13</v>
      </c>
      <c r="BP146" s="111">
        <v>13</v>
      </c>
      <c r="BQ146" s="111">
        <v>13</v>
      </c>
      <c r="BR146" s="111">
        <v>13</v>
      </c>
      <c r="BS146" s="111">
        <v>13</v>
      </c>
      <c r="BT146" s="111">
        <v>13</v>
      </c>
      <c r="BU146" s="111">
        <v>13</v>
      </c>
    </row>
    <row r="147" spans="1:73" x14ac:dyDescent="0.25">
      <c r="A147" s="113">
        <v>425</v>
      </c>
      <c r="B147" s="112">
        <v>16</v>
      </c>
      <c r="C147" s="112">
        <v>16</v>
      </c>
      <c r="D147" s="112">
        <v>16</v>
      </c>
      <c r="E147" s="112">
        <v>16</v>
      </c>
      <c r="F147" s="112">
        <v>16</v>
      </c>
      <c r="G147" s="112">
        <v>16</v>
      </c>
      <c r="H147" s="111">
        <v>15</v>
      </c>
      <c r="I147" s="111">
        <v>15</v>
      </c>
      <c r="J147" s="111">
        <v>15</v>
      </c>
      <c r="K147" s="111">
        <v>15</v>
      </c>
      <c r="L147" s="111">
        <v>15</v>
      </c>
      <c r="M147" s="111">
        <v>15</v>
      </c>
      <c r="N147" s="112">
        <v>15</v>
      </c>
      <c r="O147" s="112">
        <v>15</v>
      </c>
      <c r="P147" s="112">
        <v>15</v>
      </c>
      <c r="Q147" s="112">
        <v>15</v>
      </c>
      <c r="R147" s="112">
        <v>15</v>
      </c>
      <c r="S147" s="112">
        <v>15</v>
      </c>
      <c r="T147" s="111">
        <v>15</v>
      </c>
      <c r="U147" s="111">
        <v>15</v>
      </c>
      <c r="V147" s="111">
        <v>15</v>
      </c>
      <c r="W147" s="111">
        <v>15</v>
      </c>
      <c r="X147" s="111">
        <v>15</v>
      </c>
      <c r="Y147" s="111">
        <v>15</v>
      </c>
      <c r="Z147" s="112">
        <v>14</v>
      </c>
      <c r="AA147" s="112">
        <v>14</v>
      </c>
      <c r="AB147" s="112">
        <v>14</v>
      </c>
      <c r="AC147" s="112">
        <v>14</v>
      </c>
      <c r="AD147" s="112">
        <v>14</v>
      </c>
      <c r="AE147" s="112">
        <v>14</v>
      </c>
      <c r="AF147" s="111">
        <v>14</v>
      </c>
      <c r="AG147" s="111">
        <v>14</v>
      </c>
      <c r="AH147" s="111">
        <v>14</v>
      </c>
      <c r="AI147" s="111">
        <v>14</v>
      </c>
      <c r="AJ147" s="111">
        <v>14</v>
      </c>
      <c r="AK147" s="111">
        <v>14</v>
      </c>
      <c r="AL147" s="112">
        <v>14</v>
      </c>
      <c r="AM147" s="112">
        <v>14</v>
      </c>
      <c r="AN147" s="112">
        <v>14</v>
      </c>
      <c r="AO147" s="112">
        <v>14</v>
      </c>
      <c r="AP147" s="112">
        <v>14</v>
      </c>
      <c r="AQ147" s="112">
        <v>14</v>
      </c>
      <c r="AR147" s="111">
        <v>13</v>
      </c>
      <c r="AS147" s="111">
        <v>13</v>
      </c>
      <c r="AT147" s="111">
        <v>13</v>
      </c>
      <c r="AU147" s="111">
        <v>13</v>
      </c>
      <c r="AV147" s="111">
        <v>13</v>
      </c>
      <c r="AW147" s="111">
        <v>13</v>
      </c>
      <c r="AX147" s="112">
        <v>13</v>
      </c>
      <c r="AY147" s="112">
        <v>13</v>
      </c>
      <c r="AZ147" s="112">
        <v>13</v>
      </c>
      <c r="BA147" s="112">
        <v>13</v>
      </c>
      <c r="BB147" s="112">
        <v>13</v>
      </c>
      <c r="BC147" s="112">
        <v>13</v>
      </c>
      <c r="BD147" s="111">
        <v>13</v>
      </c>
      <c r="BE147" s="111">
        <v>13</v>
      </c>
      <c r="BF147" s="111">
        <v>13</v>
      </c>
      <c r="BG147" s="111">
        <v>13</v>
      </c>
      <c r="BH147" s="111">
        <v>13</v>
      </c>
      <c r="BI147" s="111">
        <v>13</v>
      </c>
      <c r="BJ147" s="112">
        <v>13</v>
      </c>
      <c r="BK147" s="112">
        <v>13</v>
      </c>
      <c r="BL147" s="112">
        <v>13</v>
      </c>
      <c r="BM147" s="112">
        <v>13</v>
      </c>
      <c r="BN147" s="112">
        <v>13</v>
      </c>
      <c r="BO147" s="112">
        <v>13</v>
      </c>
      <c r="BP147" s="111">
        <v>13</v>
      </c>
      <c r="BQ147" s="111">
        <v>13</v>
      </c>
      <c r="BR147" s="111">
        <v>13</v>
      </c>
      <c r="BS147" s="111">
        <v>13</v>
      </c>
      <c r="BT147" s="111">
        <v>13</v>
      </c>
      <c r="BU147" s="111">
        <v>13</v>
      </c>
    </row>
    <row r="148" spans="1:73" x14ac:dyDescent="0.25">
      <c r="A148" s="113">
        <v>426</v>
      </c>
      <c r="B148" s="112">
        <v>15</v>
      </c>
      <c r="C148" s="112">
        <v>15</v>
      </c>
      <c r="D148" s="112">
        <v>15</v>
      </c>
      <c r="E148" s="112">
        <v>15</v>
      </c>
      <c r="F148" s="112">
        <v>15</v>
      </c>
      <c r="G148" s="112">
        <v>15</v>
      </c>
      <c r="H148" s="111">
        <v>15</v>
      </c>
      <c r="I148" s="111">
        <v>15</v>
      </c>
      <c r="J148" s="111">
        <v>15</v>
      </c>
      <c r="K148" s="111">
        <v>15</v>
      </c>
      <c r="L148" s="111">
        <v>15</v>
      </c>
      <c r="M148" s="111">
        <v>15</v>
      </c>
      <c r="N148" s="112">
        <v>15</v>
      </c>
      <c r="O148" s="112">
        <v>15</v>
      </c>
      <c r="P148" s="112">
        <v>15</v>
      </c>
      <c r="Q148" s="112">
        <v>15</v>
      </c>
      <c r="R148" s="112">
        <v>15</v>
      </c>
      <c r="S148" s="112">
        <v>15</v>
      </c>
      <c r="T148" s="111">
        <v>14</v>
      </c>
      <c r="U148" s="111">
        <v>14</v>
      </c>
      <c r="V148" s="111">
        <v>14</v>
      </c>
      <c r="W148" s="111">
        <v>14</v>
      </c>
      <c r="X148" s="111">
        <v>14</v>
      </c>
      <c r="Y148" s="111">
        <v>14</v>
      </c>
      <c r="Z148" s="112">
        <v>14</v>
      </c>
      <c r="AA148" s="112">
        <v>14</v>
      </c>
      <c r="AB148" s="112">
        <v>14</v>
      </c>
      <c r="AC148" s="112">
        <v>14</v>
      </c>
      <c r="AD148" s="112">
        <v>14</v>
      </c>
      <c r="AE148" s="112">
        <v>14</v>
      </c>
      <c r="AF148" s="111">
        <v>14</v>
      </c>
      <c r="AG148" s="111">
        <v>14</v>
      </c>
      <c r="AH148" s="111">
        <v>14</v>
      </c>
      <c r="AI148" s="111">
        <v>14</v>
      </c>
      <c r="AJ148" s="111">
        <v>14</v>
      </c>
      <c r="AK148" s="111">
        <v>14</v>
      </c>
      <c r="AL148" s="112">
        <v>13</v>
      </c>
      <c r="AM148" s="112">
        <v>13</v>
      </c>
      <c r="AN148" s="112">
        <v>13</v>
      </c>
      <c r="AO148" s="112">
        <v>13</v>
      </c>
      <c r="AP148" s="112">
        <v>13</v>
      </c>
      <c r="AQ148" s="112">
        <v>13</v>
      </c>
      <c r="AR148" s="111">
        <v>13</v>
      </c>
      <c r="AS148" s="111">
        <v>13</v>
      </c>
      <c r="AT148" s="111">
        <v>13</v>
      </c>
      <c r="AU148" s="111">
        <v>13</v>
      </c>
      <c r="AV148" s="111">
        <v>13</v>
      </c>
      <c r="AW148" s="111">
        <v>13</v>
      </c>
      <c r="AX148" s="112">
        <v>13</v>
      </c>
      <c r="AY148" s="112">
        <v>13</v>
      </c>
      <c r="AZ148" s="112">
        <v>13</v>
      </c>
      <c r="BA148" s="112">
        <v>13</v>
      </c>
      <c r="BB148" s="112">
        <v>13</v>
      </c>
      <c r="BC148" s="112">
        <v>13</v>
      </c>
      <c r="BD148" s="111">
        <v>13</v>
      </c>
      <c r="BE148" s="111">
        <v>13</v>
      </c>
      <c r="BF148" s="111">
        <v>13</v>
      </c>
      <c r="BG148" s="111">
        <v>13</v>
      </c>
      <c r="BH148" s="111">
        <v>13</v>
      </c>
      <c r="BI148" s="111">
        <v>13</v>
      </c>
      <c r="BJ148" s="112">
        <v>13</v>
      </c>
      <c r="BK148" s="112">
        <v>13</v>
      </c>
      <c r="BL148" s="112">
        <v>13</v>
      </c>
      <c r="BM148" s="112">
        <v>13</v>
      </c>
      <c r="BN148" s="112">
        <v>13</v>
      </c>
      <c r="BO148" s="112">
        <v>13</v>
      </c>
      <c r="BP148" s="111">
        <v>12</v>
      </c>
      <c r="BQ148" s="111">
        <v>12</v>
      </c>
      <c r="BR148" s="111">
        <v>12</v>
      </c>
      <c r="BS148" s="111">
        <v>12</v>
      </c>
      <c r="BT148" s="111">
        <v>12</v>
      </c>
      <c r="BU148" s="111">
        <v>12</v>
      </c>
    </row>
    <row r="149" spans="1:73" x14ac:dyDescent="0.25">
      <c r="A149" s="113">
        <v>427</v>
      </c>
      <c r="B149" s="112">
        <v>15</v>
      </c>
      <c r="C149" s="112">
        <v>15</v>
      </c>
      <c r="D149" s="112">
        <v>15</v>
      </c>
      <c r="E149" s="112">
        <v>15</v>
      </c>
      <c r="F149" s="112">
        <v>15</v>
      </c>
      <c r="G149" s="112">
        <v>15</v>
      </c>
      <c r="H149" s="111">
        <v>15</v>
      </c>
      <c r="I149" s="111">
        <v>15</v>
      </c>
      <c r="J149" s="111">
        <v>15</v>
      </c>
      <c r="K149" s="111">
        <v>15</v>
      </c>
      <c r="L149" s="111">
        <v>15</v>
      </c>
      <c r="M149" s="111">
        <v>15</v>
      </c>
      <c r="N149" s="112">
        <v>15</v>
      </c>
      <c r="O149" s="112">
        <v>15</v>
      </c>
      <c r="P149" s="112">
        <v>15</v>
      </c>
      <c r="Q149" s="112">
        <v>15</v>
      </c>
      <c r="R149" s="112">
        <v>15</v>
      </c>
      <c r="S149" s="112">
        <v>15</v>
      </c>
      <c r="T149" s="111">
        <v>14</v>
      </c>
      <c r="U149" s="111">
        <v>14</v>
      </c>
      <c r="V149" s="111">
        <v>14</v>
      </c>
      <c r="W149" s="111">
        <v>14</v>
      </c>
      <c r="X149" s="111">
        <v>14</v>
      </c>
      <c r="Y149" s="111">
        <v>14</v>
      </c>
      <c r="Z149" s="112">
        <v>14</v>
      </c>
      <c r="AA149" s="112">
        <v>14</v>
      </c>
      <c r="AB149" s="112">
        <v>14</v>
      </c>
      <c r="AC149" s="112">
        <v>14</v>
      </c>
      <c r="AD149" s="112">
        <v>14</v>
      </c>
      <c r="AE149" s="112">
        <v>14</v>
      </c>
      <c r="AF149" s="111">
        <v>14</v>
      </c>
      <c r="AG149" s="111">
        <v>14</v>
      </c>
      <c r="AH149" s="111">
        <v>14</v>
      </c>
      <c r="AI149" s="111">
        <v>14</v>
      </c>
      <c r="AJ149" s="111">
        <v>14</v>
      </c>
      <c r="AK149" s="111">
        <v>14</v>
      </c>
      <c r="AL149" s="112">
        <v>13</v>
      </c>
      <c r="AM149" s="112">
        <v>13</v>
      </c>
      <c r="AN149" s="112">
        <v>13</v>
      </c>
      <c r="AO149" s="112">
        <v>13</v>
      </c>
      <c r="AP149" s="112">
        <v>13</v>
      </c>
      <c r="AQ149" s="112">
        <v>13</v>
      </c>
      <c r="AR149" s="111">
        <v>13</v>
      </c>
      <c r="AS149" s="111">
        <v>13</v>
      </c>
      <c r="AT149" s="111">
        <v>13</v>
      </c>
      <c r="AU149" s="111">
        <v>13</v>
      </c>
      <c r="AV149" s="111">
        <v>13</v>
      </c>
      <c r="AW149" s="111">
        <v>13</v>
      </c>
      <c r="AX149" s="112">
        <v>13</v>
      </c>
      <c r="AY149" s="112">
        <v>13</v>
      </c>
      <c r="AZ149" s="112">
        <v>13</v>
      </c>
      <c r="BA149" s="112">
        <v>13</v>
      </c>
      <c r="BB149" s="112">
        <v>13</v>
      </c>
      <c r="BC149" s="112">
        <v>13</v>
      </c>
      <c r="BD149" s="111">
        <v>13</v>
      </c>
      <c r="BE149" s="111">
        <v>13</v>
      </c>
      <c r="BF149" s="111">
        <v>13</v>
      </c>
      <c r="BG149" s="111">
        <v>13</v>
      </c>
      <c r="BH149" s="111">
        <v>13</v>
      </c>
      <c r="BI149" s="111">
        <v>13</v>
      </c>
      <c r="BJ149" s="112">
        <v>13</v>
      </c>
      <c r="BK149" s="112">
        <v>13</v>
      </c>
      <c r="BL149" s="112">
        <v>13</v>
      </c>
      <c r="BM149" s="112">
        <v>13</v>
      </c>
      <c r="BN149" s="112">
        <v>13</v>
      </c>
      <c r="BO149" s="112">
        <v>13</v>
      </c>
      <c r="BP149" s="111">
        <v>12</v>
      </c>
      <c r="BQ149" s="111">
        <v>12</v>
      </c>
      <c r="BR149" s="111">
        <v>12</v>
      </c>
      <c r="BS149" s="111">
        <v>12</v>
      </c>
      <c r="BT149" s="111">
        <v>12</v>
      </c>
      <c r="BU149" s="111">
        <v>12</v>
      </c>
    </row>
    <row r="150" spans="1:73" x14ac:dyDescent="0.25">
      <c r="A150" s="113">
        <v>428</v>
      </c>
      <c r="B150" s="112">
        <v>15</v>
      </c>
      <c r="C150" s="112">
        <v>15</v>
      </c>
      <c r="D150" s="112">
        <v>15</v>
      </c>
      <c r="E150" s="112">
        <v>15</v>
      </c>
      <c r="F150" s="112">
        <v>15</v>
      </c>
      <c r="G150" s="112">
        <v>15</v>
      </c>
      <c r="H150" s="111">
        <v>15</v>
      </c>
      <c r="I150" s="111">
        <v>15</v>
      </c>
      <c r="J150" s="111">
        <v>15</v>
      </c>
      <c r="K150" s="111">
        <v>15</v>
      </c>
      <c r="L150" s="111">
        <v>15</v>
      </c>
      <c r="M150" s="111">
        <v>15</v>
      </c>
      <c r="N150" s="112">
        <v>15</v>
      </c>
      <c r="O150" s="112">
        <v>15</v>
      </c>
      <c r="P150" s="112">
        <v>15</v>
      </c>
      <c r="Q150" s="112">
        <v>15</v>
      </c>
      <c r="R150" s="112">
        <v>15</v>
      </c>
      <c r="S150" s="112">
        <v>15</v>
      </c>
      <c r="T150" s="111">
        <v>14</v>
      </c>
      <c r="U150" s="111">
        <v>14</v>
      </c>
      <c r="V150" s="111">
        <v>14</v>
      </c>
      <c r="W150" s="111">
        <v>14</v>
      </c>
      <c r="X150" s="111">
        <v>14</v>
      </c>
      <c r="Y150" s="111">
        <v>14</v>
      </c>
      <c r="Z150" s="112">
        <v>14</v>
      </c>
      <c r="AA150" s="112">
        <v>14</v>
      </c>
      <c r="AB150" s="112">
        <v>14</v>
      </c>
      <c r="AC150" s="112">
        <v>14</v>
      </c>
      <c r="AD150" s="112">
        <v>14</v>
      </c>
      <c r="AE150" s="112">
        <v>14</v>
      </c>
      <c r="AF150" s="111">
        <v>14</v>
      </c>
      <c r="AG150" s="111">
        <v>14</v>
      </c>
      <c r="AH150" s="111">
        <v>14</v>
      </c>
      <c r="AI150" s="111">
        <v>14</v>
      </c>
      <c r="AJ150" s="111">
        <v>14</v>
      </c>
      <c r="AK150" s="111">
        <v>14</v>
      </c>
      <c r="AL150" s="112">
        <v>13</v>
      </c>
      <c r="AM150" s="112">
        <v>13</v>
      </c>
      <c r="AN150" s="112">
        <v>13</v>
      </c>
      <c r="AO150" s="112">
        <v>13</v>
      </c>
      <c r="AP150" s="112">
        <v>13</v>
      </c>
      <c r="AQ150" s="112">
        <v>13</v>
      </c>
      <c r="AR150" s="111">
        <v>13</v>
      </c>
      <c r="AS150" s="111">
        <v>13</v>
      </c>
      <c r="AT150" s="111">
        <v>13</v>
      </c>
      <c r="AU150" s="111">
        <v>13</v>
      </c>
      <c r="AV150" s="111">
        <v>13</v>
      </c>
      <c r="AW150" s="111">
        <v>13</v>
      </c>
      <c r="AX150" s="112">
        <v>13</v>
      </c>
      <c r="AY150" s="112">
        <v>13</v>
      </c>
      <c r="AZ150" s="112">
        <v>13</v>
      </c>
      <c r="BA150" s="112">
        <v>13</v>
      </c>
      <c r="BB150" s="112">
        <v>13</v>
      </c>
      <c r="BC150" s="112">
        <v>13</v>
      </c>
      <c r="BD150" s="111">
        <v>13</v>
      </c>
      <c r="BE150" s="111">
        <v>13</v>
      </c>
      <c r="BF150" s="111">
        <v>13</v>
      </c>
      <c r="BG150" s="111">
        <v>13</v>
      </c>
      <c r="BH150" s="111">
        <v>13</v>
      </c>
      <c r="BI150" s="111">
        <v>13</v>
      </c>
      <c r="BJ150" s="112">
        <v>12</v>
      </c>
      <c r="BK150" s="112">
        <v>12</v>
      </c>
      <c r="BL150" s="112">
        <v>12</v>
      </c>
      <c r="BM150" s="112">
        <v>12</v>
      </c>
      <c r="BN150" s="112">
        <v>12</v>
      </c>
      <c r="BO150" s="112">
        <v>12</v>
      </c>
      <c r="BP150" s="111">
        <v>12</v>
      </c>
      <c r="BQ150" s="111">
        <v>12</v>
      </c>
      <c r="BR150" s="111">
        <v>12</v>
      </c>
      <c r="BS150" s="111">
        <v>12</v>
      </c>
      <c r="BT150" s="111">
        <v>12</v>
      </c>
      <c r="BU150" s="111">
        <v>12</v>
      </c>
    </row>
    <row r="151" spans="1:73" x14ac:dyDescent="0.25">
      <c r="A151" s="113">
        <v>429</v>
      </c>
      <c r="B151" s="112">
        <v>15</v>
      </c>
      <c r="C151" s="112">
        <v>15</v>
      </c>
      <c r="D151" s="112">
        <v>15</v>
      </c>
      <c r="E151" s="112">
        <v>15</v>
      </c>
      <c r="F151" s="112">
        <v>15</v>
      </c>
      <c r="G151" s="112">
        <v>15</v>
      </c>
      <c r="H151" s="111">
        <v>15</v>
      </c>
      <c r="I151" s="111">
        <v>15</v>
      </c>
      <c r="J151" s="111">
        <v>15</v>
      </c>
      <c r="K151" s="111">
        <v>15</v>
      </c>
      <c r="L151" s="111">
        <v>15</v>
      </c>
      <c r="M151" s="111">
        <v>15</v>
      </c>
      <c r="N151" s="112">
        <v>15</v>
      </c>
      <c r="O151" s="112">
        <v>15</v>
      </c>
      <c r="P151" s="112">
        <v>15</v>
      </c>
      <c r="Q151" s="112">
        <v>15</v>
      </c>
      <c r="R151" s="112">
        <v>15</v>
      </c>
      <c r="S151" s="112">
        <v>15</v>
      </c>
      <c r="T151" s="111">
        <v>14</v>
      </c>
      <c r="U151" s="111">
        <v>14</v>
      </c>
      <c r="V151" s="111">
        <v>14</v>
      </c>
      <c r="W151" s="111">
        <v>14</v>
      </c>
      <c r="X151" s="111">
        <v>14</v>
      </c>
      <c r="Y151" s="111">
        <v>14</v>
      </c>
      <c r="Z151" s="112">
        <v>14</v>
      </c>
      <c r="AA151" s="112">
        <v>14</v>
      </c>
      <c r="AB151" s="112">
        <v>14</v>
      </c>
      <c r="AC151" s="112">
        <v>14</v>
      </c>
      <c r="AD151" s="112">
        <v>14</v>
      </c>
      <c r="AE151" s="112">
        <v>14</v>
      </c>
      <c r="AF151" s="111">
        <v>14</v>
      </c>
      <c r="AG151" s="111">
        <v>14</v>
      </c>
      <c r="AH151" s="111">
        <v>14</v>
      </c>
      <c r="AI151" s="111">
        <v>14</v>
      </c>
      <c r="AJ151" s="111">
        <v>14</v>
      </c>
      <c r="AK151" s="111">
        <v>14</v>
      </c>
      <c r="AL151" s="112">
        <v>13</v>
      </c>
      <c r="AM151" s="112">
        <v>13</v>
      </c>
      <c r="AN151" s="112">
        <v>13</v>
      </c>
      <c r="AO151" s="112">
        <v>13</v>
      </c>
      <c r="AP151" s="112">
        <v>13</v>
      </c>
      <c r="AQ151" s="112">
        <v>13</v>
      </c>
      <c r="AR151" s="111">
        <v>13</v>
      </c>
      <c r="AS151" s="111">
        <v>13</v>
      </c>
      <c r="AT151" s="111">
        <v>13</v>
      </c>
      <c r="AU151" s="111">
        <v>13</v>
      </c>
      <c r="AV151" s="111">
        <v>13</v>
      </c>
      <c r="AW151" s="111">
        <v>13</v>
      </c>
      <c r="AX151" s="112">
        <v>13</v>
      </c>
      <c r="AY151" s="112">
        <v>13</v>
      </c>
      <c r="AZ151" s="112">
        <v>13</v>
      </c>
      <c r="BA151" s="112">
        <v>13</v>
      </c>
      <c r="BB151" s="112">
        <v>13</v>
      </c>
      <c r="BC151" s="112">
        <v>13</v>
      </c>
      <c r="BD151" s="111">
        <v>13</v>
      </c>
      <c r="BE151" s="111">
        <v>13</v>
      </c>
      <c r="BF151" s="111">
        <v>13</v>
      </c>
      <c r="BG151" s="111">
        <v>13</v>
      </c>
      <c r="BH151" s="111">
        <v>13</v>
      </c>
      <c r="BI151" s="111">
        <v>13</v>
      </c>
      <c r="BJ151" s="112">
        <v>12</v>
      </c>
      <c r="BK151" s="112">
        <v>12</v>
      </c>
      <c r="BL151" s="112">
        <v>12</v>
      </c>
      <c r="BM151" s="112">
        <v>12</v>
      </c>
      <c r="BN151" s="112">
        <v>12</v>
      </c>
      <c r="BO151" s="112">
        <v>12</v>
      </c>
      <c r="BP151" s="111">
        <v>12</v>
      </c>
      <c r="BQ151" s="111">
        <v>12</v>
      </c>
      <c r="BR151" s="111">
        <v>12</v>
      </c>
      <c r="BS151" s="111">
        <v>12</v>
      </c>
      <c r="BT151" s="111">
        <v>12</v>
      </c>
      <c r="BU151" s="111">
        <v>12</v>
      </c>
    </row>
    <row r="152" spans="1:73" x14ac:dyDescent="0.25">
      <c r="A152" s="113">
        <v>430</v>
      </c>
      <c r="B152" s="112">
        <v>15</v>
      </c>
      <c r="C152" s="112">
        <v>15</v>
      </c>
      <c r="D152" s="112">
        <v>15</v>
      </c>
      <c r="E152" s="112">
        <v>15</v>
      </c>
      <c r="F152" s="112">
        <v>15</v>
      </c>
      <c r="G152" s="112">
        <v>15</v>
      </c>
      <c r="H152" s="111">
        <v>15</v>
      </c>
      <c r="I152" s="111">
        <v>15</v>
      </c>
      <c r="J152" s="111">
        <v>15</v>
      </c>
      <c r="K152" s="111">
        <v>15</v>
      </c>
      <c r="L152" s="111">
        <v>15</v>
      </c>
      <c r="M152" s="111">
        <v>15</v>
      </c>
      <c r="N152" s="112">
        <v>15</v>
      </c>
      <c r="O152" s="112">
        <v>15</v>
      </c>
      <c r="P152" s="112">
        <v>15</v>
      </c>
      <c r="Q152" s="112">
        <v>15</v>
      </c>
      <c r="R152" s="112">
        <v>15</v>
      </c>
      <c r="S152" s="112">
        <v>15</v>
      </c>
      <c r="T152" s="111">
        <v>14</v>
      </c>
      <c r="U152" s="111">
        <v>14</v>
      </c>
      <c r="V152" s="111">
        <v>14</v>
      </c>
      <c r="W152" s="111">
        <v>14</v>
      </c>
      <c r="X152" s="111">
        <v>14</v>
      </c>
      <c r="Y152" s="111">
        <v>14</v>
      </c>
      <c r="Z152" s="112">
        <v>14</v>
      </c>
      <c r="AA152" s="112">
        <v>14</v>
      </c>
      <c r="AB152" s="112">
        <v>14</v>
      </c>
      <c r="AC152" s="112">
        <v>14</v>
      </c>
      <c r="AD152" s="112">
        <v>14</v>
      </c>
      <c r="AE152" s="112">
        <v>14</v>
      </c>
      <c r="AF152" s="111">
        <v>14</v>
      </c>
      <c r="AG152" s="111">
        <v>14</v>
      </c>
      <c r="AH152" s="111">
        <v>14</v>
      </c>
      <c r="AI152" s="111">
        <v>14</v>
      </c>
      <c r="AJ152" s="111">
        <v>14</v>
      </c>
      <c r="AK152" s="111">
        <v>14</v>
      </c>
      <c r="AL152" s="112">
        <v>13</v>
      </c>
      <c r="AM152" s="112">
        <v>13</v>
      </c>
      <c r="AN152" s="112">
        <v>13</v>
      </c>
      <c r="AO152" s="112">
        <v>13</v>
      </c>
      <c r="AP152" s="112">
        <v>13</v>
      </c>
      <c r="AQ152" s="112">
        <v>13</v>
      </c>
      <c r="AR152" s="111">
        <v>13</v>
      </c>
      <c r="AS152" s="111">
        <v>13</v>
      </c>
      <c r="AT152" s="111">
        <v>13</v>
      </c>
      <c r="AU152" s="111">
        <v>13</v>
      </c>
      <c r="AV152" s="111">
        <v>13</v>
      </c>
      <c r="AW152" s="111">
        <v>13</v>
      </c>
      <c r="AX152" s="112">
        <v>13</v>
      </c>
      <c r="AY152" s="112">
        <v>13</v>
      </c>
      <c r="AZ152" s="112">
        <v>13</v>
      </c>
      <c r="BA152" s="112">
        <v>13</v>
      </c>
      <c r="BB152" s="112">
        <v>13</v>
      </c>
      <c r="BC152" s="112">
        <v>13</v>
      </c>
      <c r="BD152" s="111">
        <v>13</v>
      </c>
      <c r="BE152" s="111">
        <v>13</v>
      </c>
      <c r="BF152" s="111">
        <v>13</v>
      </c>
      <c r="BG152" s="111">
        <v>13</v>
      </c>
      <c r="BH152" s="111">
        <v>13</v>
      </c>
      <c r="BI152" s="111">
        <v>13</v>
      </c>
      <c r="BJ152" s="112">
        <v>12</v>
      </c>
      <c r="BK152" s="112">
        <v>12</v>
      </c>
      <c r="BL152" s="112">
        <v>12</v>
      </c>
      <c r="BM152" s="112">
        <v>12</v>
      </c>
      <c r="BN152" s="112">
        <v>12</v>
      </c>
      <c r="BO152" s="112">
        <v>12</v>
      </c>
      <c r="BP152" s="111">
        <v>12</v>
      </c>
      <c r="BQ152" s="111">
        <v>12</v>
      </c>
      <c r="BR152" s="111">
        <v>12</v>
      </c>
      <c r="BS152" s="111">
        <v>12</v>
      </c>
      <c r="BT152" s="111">
        <v>12</v>
      </c>
      <c r="BU152" s="111">
        <v>12</v>
      </c>
    </row>
    <row r="153" spans="1:73" x14ac:dyDescent="0.25">
      <c r="A153" s="113">
        <v>431</v>
      </c>
      <c r="B153" s="112">
        <v>15</v>
      </c>
      <c r="C153" s="112">
        <v>15</v>
      </c>
      <c r="D153" s="112">
        <v>15</v>
      </c>
      <c r="E153" s="112">
        <v>15</v>
      </c>
      <c r="F153" s="112">
        <v>15</v>
      </c>
      <c r="G153" s="112">
        <v>15</v>
      </c>
      <c r="H153" s="111">
        <v>15</v>
      </c>
      <c r="I153" s="111">
        <v>15</v>
      </c>
      <c r="J153" s="111">
        <v>15</v>
      </c>
      <c r="K153" s="111">
        <v>15</v>
      </c>
      <c r="L153" s="111">
        <v>15</v>
      </c>
      <c r="M153" s="111">
        <v>15</v>
      </c>
      <c r="N153" s="112">
        <v>14</v>
      </c>
      <c r="O153" s="112">
        <v>14</v>
      </c>
      <c r="P153" s="112">
        <v>14</v>
      </c>
      <c r="Q153" s="112">
        <v>14</v>
      </c>
      <c r="R153" s="112">
        <v>14</v>
      </c>
      <c r="S153" s="112">
        <v>14</v>
      </c>
      <c r="T153" s="111">
        <v>14</v>
      </c>
      <c r="U153" s="111">
        <v>14</v>
      </c>
      <c r="V153" s="111">
        <v>14</v>
      </c>
      <c r="W153" s="111">
        <v>14</v>
      </c>
      <c r="X153" s="111">
        <v>14</v>
      </c>
      <c r="Y153" s="111">
        <v>14</v>
      </c>
      <c r="Z153" s="112">
        <v>14</v>
      </c>
      <c r="AA153" s="112">
        <v>14</v>
      </c>
      <c r="AB153" s="112">
        <v>14</v>
      </c>
      <c r="AC153" s="112">
        <v>14</v>
      </c>
      <c r="AD153" s="112">
        <v>14</v>
      </c>
      <c r="AE153" s="112">
        <v>14</v>
      </c>
      <c r="AF153" s="111">
        <v>13</v>
      </c>
      <c r="AG153" s="111">
        <v>13</v>
      </c>
      <c r="AH153" s="111">
        <v>13</v>
      </c>
      <c r="AI153" s="111">
        <v>13</v>
      </c>
      <c r="AJ153" s="111">
        <v>13</v>
      </c>
      <c r="AK153" s="111">
        <v>13</v>
      </c>
      <c r="AL153" s="112">
        <v>13</v>
      </c>
      <c r="AM153" s="112">
        <v>13</v>
      </c>
      <c r="AN153" s="112">
        <v>13</v>
      </c>
      <c r="AO153" s="112">
        <v>13</v>
      </c>
      <c r="AP153" s="112">
        <v>13</v>
      </c>
      <c r="AQ153" s="112">
        <v>13</v>
      </c>
      <c r="AR153" s="111">
        <v>13</v>
      </c>
      <c r="AS153" s="111">
        <v>13</v>
      </c>
      <c r="AT153" s="111">
        <v>13</v>
      </c>
      <c r="AU153" s="111">
        <v>13</v>
      </c>
      <c r="AV153" s="111">
        <v>13</v>
      </c>
      <c r="AW153" s="111">
        <v>13</v>
      </c>
      <c r="AX153" s="112">
        <v>13</v>
      </c>
      <c r="AY153" s="112">
        <v>13</v>
      </c>
      <c r="AZ153" s="112">
        <v>13</v>
      </c>
      <c r="BA153" s="112">
        <v>13</v>
      </c>
      <c r="BB153" s="112">
        <v>13</v>
      </c>
      <c r="BC153" s="112">
        <v>13</v>
      </c>
      <c r="BD153" s="111">
        <v>12</v>
      </c>
      <c r="BE153" s="111">
        <v>12</v>
      </c>
      <c r="BF153" s="111">
        <v>12</v>
      </c>
      <c r="BG153" s="111">
        <v>12</v>
      </c>
      <c r="BH153" s="111">
        <v>12</v>
      </c>
      <c r="BI153" s="111">
        <v>12</v>
      </c>
      <c r="BJ153" s="112">
        <v>12</v>
      </c>
      <c r="BK153" s="112">
        <v>12</v>
      </c>
      <c r="BL153" s="112">
        <v>12</v>
      </c>
      <c r="BM153" s="112">
        <v>12</v>
      </c>
      <c r="BN153" s="112">
        <v>12</v>
      </c>
      <c r="BO153" s="112">
        <v>12</v>
      </c>
      <c r="BP153" s="111">
        <v>12</v>
      </c>
      <c r="BQ153" s="111">
        <v>12</v>
      </c>
      <c r="BR153" s="111">
        <v>12</v>
      </c>
      <c r="BS153" s="111">
        <v>12</v>
      </c>
      <c r="BT153" s="111">
        <v>12</v>
      </c>
      <c r="BU153" s="111">
        <v>12</v>
      </c>
    </row>
    <row r="154" spans="1:73" x14ac:dyDescent="0.25">
      <c r="A154" s="113">
        <v>432</v>
      </c>
      <c r="B154" s="112">
        <v>15</v>
      </c>
      <c r="C154" s="112">
        <v>15</v>
      </c>
      <c r="D154" s="112">
        <v>15</v>
      </c>
      <c r="E154" s="112">
        <v>15</v>
      </c>
      <c r="F154" s="112">
        <v>15</v>
      </c>
      <c r="G154" s="112">
        <v>15</v>
      </c>
      <c r="H154" s="111">
        <v>15</v>
      </c>
      <c r="I154" s="111">
        <v>15</v>
      </c>
      <c r="J154" s="111">
        <v>15</v>
      </c>
      <c r="K154" s="111">
        <v>15</v>
      </c>
      <c r="L154" s="111">
        <v>15</v>
      </c>
      <c r="M154" s="111">
        <v>15</v>
      </c>
      <c r="N154" s="112">
        <v>14</v>
      </c>
      <c r="O154" s="112">
        <v>14</v>
      </c>
      <c r="P154" s="112">
        <v>14</v>
      </c>
      <c r="Q154" s="112">
        <v>14</v>
      </c>
      <c r="R154" s="112">
        <v>14</v>
      </c>
      <c r="S154" s="112">
        <v>14</v>
      </c>
      <c r="T154" s="111">
        <v>14</v>
      </c>
      <c r="U154" s="111">
        <v>14</v>
      </c>
      <c r="V154" s="111">
        <v>14</v>
      </c>
      <c r="W154" s="111">
        <v>14</v>
      </c>
      <c r="X154" s="111">
        <v>14</v>
      </c>
      <c r="Y154" s="111">
        <v>14</v>
      </c>
      <c r="Z154" s="112">
        <v>14</v>
      </c>
      <c r="AA154" s="112">
        <v>14</v>
      </c>
      <c r="AB154" s="112">
        <v>14</v>
      </c>
      <c r="AC154" s="112">
        <v>14</v>
      </c>
      <c r="AD154" s="112">
        <v>14</v>
      </c>
      <c r="AE154" s="112">
        <v>14</v>
      </c>
      <c r="AF154" s="111">
        <v>13</v>
      </c>
      <c r="AG154" s="111">
        <v>13</v>
      </c>
      <c r="AH154" s="111">
        <v>13</v>
      </c>
      <c r="AI154" s="111">
        <v>13</v>
      </c>
      <c r="AJ154" s="111">
        <v>13</v>
      </c>
      <c r="AK154" s="111">
        <v>13</v>
      </c>
      <c r="AL154" s="112">
        <v>13</v>
      </c>
      <c r="AM154" s="112">
        <v>13</v>
      </c>
      <c r="AN154" s="112">
        <v>13</v>
      </c>
      <c r="AO154" s="112">
        <v>13</v>
      </c>
      <c r="AP154" s="112">
        <v>13</v>
      </c>
      <c r="AQ154" s="112">
        <v>13</v>
      </c>
      <c r="AR154" s="111">
        <v>13</v>
      </c>
      <c r="AS154" s="111">
        <v>13</v>
      </c>
      <c r="AT154" s="111">
        <v>13</v>
      </c>
      <c r="AU154" s="111">
        <v>13</v>
      </c>
      <c r="AV154" s="111">
        <v>13</v>
      </c>
      <c r="AW154" s="111">
        <v>13</v>
      </c>
      <c r="AX154" s="112">
        <v>13</v>
      </c>
      <c r="AY154" s="112">
        <v>13</v>
      </c>
      <c r="AZ154" s="112">
        <v>13</v>
      </c>
      <c r="BA154" s="112">
        <v>13</v>
      </c>
      <c r="BB154" s="112">
        <v>13</v>
      </c>
      <c r="BC154" s="112">
        <v>13</v>
      </c>
      <c r="BD154" s="111">
        <v>12</v>
      </c>
      <c r="BE154" s="111">
        <v>12</v>
      </c>
      <c r="BF154" s="111">
        <v>12</v>
      </c>
      <c r="BG154" s="111">
        <v>12</v>
      </c>
      <c r="BH154" s="111">
        <v>12</v>
      </c>
      <c r="BI154" s="111">
        <v>12</v>
      </c>
      <c r="BJ154" s="112">
        <v>12</v>
      </c>
      <c r="BK154" s="112">
        <v>12</v>
      </c>
      <c r="BL154" s="112">
        <v>12</v>
      </c>
      <c r="BM154" s="112">
        <v>12</v>
      </c>
      <c r="BN154" s="112">
        <v>12</v>
      </c>
      <c r="BO154" s="112">
        <v>12</v>
      </c>
      <c r="BP154" s="111">
        <v>12</v>
      </c>
      <c r="BQ154" s="111">
        <v>12</v>
      </c>
      <c r="BR154" s="111">
        <v>12</v>
      </c>
      <c r="BS154" s="111">
        <v>12</v>
      </c>
      <c r="BT154" s="111">
        <v>12</v>
      </c>
      <c r="BU154" s="111">
        <v>12</v>
      </c>
    </row>
    <row r="155" spans="1:73" x14ac:dyDescent="0.25">
      <c r="A155" s="113">
        <v>433</v>
      </c>
      <c r="B155" s="112">
        <v>15</v>
      </c>
      <c r="C155" s="112">
        <v>15</v>
      </c>
      <c r="D155" s="112">
        <v>15</v>
      </c>
      <c r="E155" s="112">
        <v>15</v>
      </c>
      <c r="F155" s="112">
        <v>15</v>
      </c>
      <c r="G155" s="112">
        <v>15</v>
      </c>
      <c r="H155" s="111">
        <v>15</v>
      </c>
      <c r="I155" s="111">
        <v>15</v>
      </c>
      <c r="J155" s="111">
        <v>15</v>
      </c>
      <c r="K155" s="111">
        <v>15</v>
      </c>
      <c r="L155" s="111">
        <v>15</v>
      </c>
      <c r="M155" s="111">
        <v>15</v>
      </c>
      <c r="N155" s="112">
        <v>14</v>
      </c>
      <c r="O155" s="112">
        <v>14</v>
      </c>
      <c r="P155" s="112">
        <v>14</v>
      </c>
      <c r="Q155" s="112">
        <v>14</v>
      </c>
      <c r="R155" s="112">
        <v>14</v>
      </c>
      <c r="S155" s="112">
        <v>14</v>
      </c>
      <c r="T155" s="111">
        <v>14</v>
      </c>
      <c r="U155" s="111">
        <v>14</v>
      </c>
      <c r="V155" s="111">
        <v>14</v>
      </c>
      <c r="W155" s="111">
        <v>14</v>
      </c>
      <c r="X155" s="111">
        <v>14</v>
      </c>
      <c r="Y155" s="111">
        <v>14</v>
      </c>
      <c r="Z155" s="112">
        <v>14</v>
      </c>
      <c r="AA155" s="112">
        <v>14</v>
      </c>
      <c r="AB155" s="112">
        <v>14</v>
      </c>
      <c r="AC155" s="112">
        <v>14</v>
      </c>
      <c r="AD155" s="112">
        <v>14</v>
      </c>
      <c r="AE155" s="112">
        <v>14</v>
      </c>
      <c r="AF155" s="111">
        <v>13</v>
      </c>
      <c r="AG155" s="111">
        <v>13</v>
      </c>
      <c r="AH155" s="111">
        <v>13</v>
      </c>
      <c r="AI155" s="111">
        <v>13</v>
      </c>
      <c r="AJ155" s="111">
        <v>13</v>
      </c>
      <c r="AK155" s="111">
        <v>13</v>
      </c>
      <c r="AL155" s="112">
        <v>13</v>
      </c>
      <c r="AM155" s="112">
        <v>13</v>
      </c>
      <c r="AN155" s="112">
        <v>13</v>
      </c>
      <c r="AO155" s="112">
        <v>13</v>
      </c>
      <c r="AP155" s="112">
        <v>13</v>
      </c>
      <c r="AQ155" s="112">
        <v>13</v>
      </c>
      <c r="AR155" s="111">
        <v>13</v>
      </c>
      <c r="AS155" s="111">
        <v>13</v>
      </c>
      <c r="AT155" s="111">
        <v>13</v>
      </c>
      <c r="AU155" s="111">
        <v>13</v>
      </c>
      <c r="AV155" s="111">
        <v>13</v>
      </c>
      <c r="AW155" s="111">
        <v>13</v>
      </c>
      <c r="AX155" s="112">
        <v>13</v>
      </c>
      <c r="AY155" s="112">
        <v>13</v>
      </c>
      <c r="AZ155" s="112">
        <v>13</v>
      </c>
      <c r="BA155" s="112">
        <v>13</v>
      </c>
      <c r="BB155" s="112">
        <v>13</v>
      </c>
      <c r="BC155" s="112">
        <v>13</v>
      </c>
      <c r="BD155" s="111">
        <v>12</v>
      </c>
      <c r="BE155" s="111">
        <v>12</v>
      </c>
      <c r="BF155" s="111">
        <v>12</v>
      </c>
      <c r="BG155" s="111">
        <v>12</v>
      </c>
      <c r="BH155" s="111">
        <v>12</v>
      </c>
      <c r="BI155" s="111">
        <v>12</v>
      </c>
      <c r="BJ155" s="112">
        <v>12</v>
      </c>
      <c r="BK155" s="112">
        <v>12</v>
      </c>
      <c r="BL155" s="112">
        <v>12</v>
      </c>
      <c r="BM155" s="112">
        <v>12</v>
      </c>
      <c r="BN155" s="112">
        <v>12</v>
      </c>
      <c r="BO155" s="112">
        <v>12</v>
      </c>
      <c r="BP155" s="111">
        <v>12</v>
      </c>
      <c r="BQ155" s="111">
        <v>12</v>
      </c>
      <c r="BR155" s="111">
        <v>12</v>
      </c>
      <c r="BS155" s="111">
        <v>12</v>
      </c>
      <c r="BT155" s="111">
        <v>12</v>
      </c>
      <c r="BU155" s="111">
        <v>12</v>
      </c>
    </row>
    <row r="156" spans="1:73" x14ac:dyDescent="0.25">
      <c r="A156" s="113">
        <v>434</v>
      </c>
      <c r="B156" s="112">
        <v>15</v>
      </c>
      <c r="C156" s="112">
        <v>15</v>
      </c>
      <c r="D156" s="112">
        <v>15</v>
      </c>
      <c r="E156" s="112">
        <v>15</v>
      </c>
      <c r="F156" s="112">
        <v>15</v>
      </c>
      <c r="G156" s="112">
        <v>15</v>
      </c>
      <c r="H156" s="111">
        <v>15</v>
      </c>
      <c r="I156" s="111">
        <v>15</v>
      </c>
      <c r="J156" s="111">
        <v>15</v>
      </c>
      <c r="K156" s="111">
        <v>15</v>
      </c>
      <c r="L156" s="111">
        <v>15</v>
      </c>
      <c r="M156" s="111">
        <v>15</v>
      </c>
      <c r="N156" s="112">
        <v>14</v>
      </c>
      <c r="O156" s="112">
        <v>14</v>
      </c>
      <c r="P156" s="112">
        <v>14</v>
      </c>
      <c r="Q156" s="112">
        <v>14</v>
      </c>
      <c r="R156" s="112">
        <v>14</v>
      </c>
      <c r="S156" s="112">
        <v>14</v>
      </c>
      <c r="T156" s="111">
        <v>14</v>
      </c>
      <c r="U156" s="111">
        <v>14</v>
      </c>
      <c r="V156" s="111">
        <v>14</v>
      </c>
      <c r="W156" s="111">
        <v>14</v>
      </c>
      <c r="X156" s="111">
        <v>14</v>
      </c>
      <c r="Y156" s="111">
        <v>14</v>
      </c>
      <c r="Z156" s="112">
        <v>14</v>
      </c>
      <c r="AA156" s="112">
        <v>14</v>
      </c>
      <c r="AB156" s="112">
        <v>14</v>
      </c>
      <c r="AC156" s="112">
        <v>14</v>
      </c>
      <c r="AD156" s="112">
        <v>14</v>
      </c>
      <c r="AE156" s="112">
        <v>14</v>
      </c>
      <c r="AF156" s="111">
        <v>13</v>
      </c>
      <c r="AG156" s="111">
        <v>13</v>
      </c>
      <c r="AH156" s="111">
        <v>13</v>
      </c>
      <c r="AI156" s="111">
        <v>13</v>
      </c>
      <c r="AJ156" s="111">
        <v>13</v>
      </c>
      <c r="AK156" s="111">
        <v>13</v>
      </c>
      <c r="AL156" s="112">
        <v>13</v>
      </c>
      <c r="AM156" s="112">
        <v>13</v>
      </c>
      <c r="AN156" s="112">
        <v>13</v>
      </c>
      <c r="AO156" s="112">
        <v>13</v>
      </c>
      <c r="AP156" s="112">
        <v>13</v>
      </c>
      <c r="AQ156" s="112">
        <v>13</v>
      </c>
      <c r="AR156" s="111">
        <v>13</v>
      </c>
      <c r="AS156" s="111">
        <v>13</v>
      </c>
      <c r="AT156" s="111">
        <v>13</v>
      </c>
      <c r="AU156" s="111">
        <v>13</v>
      </c>
      <c r="AV156" s="111">
        <v>13</v>
      </c>
      <c r="AW156" s="111">
        <v>13</v>
      </c>
      <c r="AX156" s="112">
        <v>12</v>
      </c>
      <c r="AY156" s="112">
        <v>12</v>
      </c>
      <c r="AZ156" s="112">
        <v>12</v>
      </c>
      <c r="BA156" s="112">
        <v>12</v>
      </c>
      <c r="BB156" s="112">
        <v>12</v>
      </c>
      <c r="BC156" s="112">
        <v>12</v>
      </c>
      <c r="BD156" s="111">
        <v>12</v>
      </c>
      <c r="BE156" s="111">
        <v>12</v>
      </c>
      <c r="BF156" s="111">
        <v>12</v>
      </c>
      <c r="BG156" s="111">
        <v>12</v>
      </c>
      <c r="BH156" s="111">
        <v>12</v>
      </c>
      <c r="BI156" s="111">
        <v>12</v>
      </c>
      <c r="BJ156" s="112">
        <v>12</v>
      </c>
      <c r="BK156" s="112">
        <v>12</v>
      </c>
      <c r="BL156" s="112">
        <v>12</v>
      </c>
      <c r="BM156" s="112">
        <v>12</v>
      </c>
      <c r="BN156" s="112">
        <v>12</v>
      </c>
      <c r="BO156" s="112">
        <v>12</v>
      </c>
      <c r="BP156" s="111">
        <v>12</v>
      </c>
      <c r="BQ156" s="111">
        <v>12</v>
      </c>
      <c r="BR156" s="111">
        <v>12</v>
      </c>
      <c r="BS156" s="111">
        <v>12</v>
      </c>
      <c r="BT156" s="111">
        <v>12</v>
      </c>
      <c r="BU156" s="111">
        <v>12</v>
      </c>
    </row>
    <row r="157" spans="1:73" x14ac:dyDescent="0.25">
      <c r="A157" s="113">
        <v>435</v>
      </c>
      <c r="B157" s="112">
        <v>15</v>
      </c>
      <c r="C157" s="112">
        <v>15</v>
      </c>
      <c r="D157" s="112">
        <v>15</v>
      </c>
      <c r="E157" s="112">
        <v>15</v>
      </c>
      <c r="F157" s="112">
        <v>15</v>
      </c>
      <c r="G157" s="112">
        <v>15</v>
      </c>
      <c r="H157" s="111">
        <v>15</v>
      </c>
      <c r="I157" s="111">
        <v>15</v>
      </c>
      <c r="J157" s="111">
        <v>15</v>
      </c>
      <c r="K157" s="111">
        <v>15</v>
      </c>
      <c r="L157" s="111">
        <v>15</v>
      </c>
      <c r="M157" s="111">
        <v>15</v>
      </c>
      <c r="N157" s="112">
        <v>14</v>
      </c>
      <c r="O157" s="112">
        <v>14</v>
      </c>
      <c r="P157" s="112">
        <v>14</v>
      </c>
      <c r="Q157" s="112">
        <v>14</v>
      </c>
      <c r="R157" s="112">
        <v>14</v>
      </c>
      <c r="S157" s="112">
        <v>14</v>
      </c>
      <c r="T157" s="111">
        <v>14</v>
      </c>
      <c r="U157" s="111">
        <v>14</v>
      </c>
      <c r="V157" s="111">
        <v>14</v>
      </c>
      <c r="W157" s="111">
        <v>14</v>
      </c>
      <c r="X157" s="111">
        <v>14</v>
      </c>
      <c r="Y157" s="111">
        <v>14</v>
      </c>
      <c r="Z157" s="112">
        <v>14</v>
      </c>
      <c r="AA157" s="112">
        <v>14</v>
      </c>
      <c r="AB157" s="112">
        <v>14</v>
      </c>
      <c r="AC157" s="112">
        <v>14</v>
      </c>
      <c r="AD157" s="112">
        <v>14</v>
      </c>
      <c r="AE157" s="112">
        <v>14</v>
      </c>
      <c r="AF157" s="111">
        <v>13</v>
      </c>
      <c r="AG157" s="111">
        <v>13</v>
      </c>
      <c r="AH157" s="111">
        <v>13</v>
      </c>
      <c r="AI157" s="111">
        <v>13</v>
      </c>
      <c r="AJ157" s="111">
        <v>13</v>
      </c>
      <c r="AK157" s="111">
        <v>13</v>
      </c>
      <c r="AL157" s="112">
        <v>13</v>
      </c>
      <c r="AM157" s="112">
        <v>13</v>
      </c>
      <c r="AN157" s="112">
        <v>13</v>
      </c>
      <c r="AO157" s="112">
        <v>13</v>
      </c>
      <c r="AP157" s="112">
        <v>13</v>
      </c>
      <c r="AQ157" s="112">
        <v>13</v>
      </c>
      <c r="AR157" s="111">
        <v>13</v>
      </c>
      <c r="AS157" s="111">
        <v>13</v>
      </c>
      <c r="AT157" s="111">
        <v>13</v>
      </c>
      <c r="AU157" s="111">
        <v>13</v>
      </c>
      <c r="AV157" s="111">
        <v>13</v>
      </c>
      <c r="AW157" s="111">
        <v>13</v>
      </c>
      <c r="AX157" s="112">
        <v>12</v>
      </c>
      <c r="AY157" s="112">
        <v>12</v>
      </c>
      <c r="AZ157" s="112">
        <v>12</v>
      </c>
      <c r="BA157" s="112">
        <v>12</v>
      </c>
      <c r="BB157" s="112">
        <v>12</v>
      </c>
      <c r="BC157" s="112">
        <v>12</v>
      </c>
      <c r="BD157" s="111">
        <v>12</v>
      </c>
      <c r="BE157" s="111">
        <v>12</v>
      </c>
      <c r="BF157" s="111">
        <v>12</v>
      </c>
      <c r="BG157" s="111">
        <v>12</v>
      </c>
      <c r="BH157" s="111">
        <v>12</v>
      </c>
      <c r="BI157" s="111">
        <v>12</v>
      </c>
      <c r="BJ157" s="112">
        <v>12</v>
      </c>
      <c r="BK157" s="112">
        <v>12</v>
      </c>
      <c r="BL157" s="112">
        <v>12</v>
      </c>
      <c r="BM157" s="112">
        <v>12</v>
      </c>
      <c r="BN157" s="112">
        <v>12</v>
      </c>
      <c r="BO157" s="112">
        <v>12</v>
      </c>
      <c r="BP157" s="111">
        <v>12</v>
      </c>
      <c r="BQ157" s="111">
        <v>12</v>
      </c>
      <c r="BR157" s="111">
        <v>12</v>
      </c>
      <c r="BS157" s="111">
        <v>12</v>
      </c>
      <c r="BT157" s="111">
        <v>12</v>
      </c>
      <c r="BU157" s="111">
        <v>12</v>
      </c>
    </row>
    <row r="158" spans="1:73" x14ac:dyDescent="0.25">
      <c r="A158" s="113">
        <v>436</v>
      </c>
      <c r="B158" s="112">
        <v>15</v>
      </c>
      <c r="C158" s="112">
        <v>15</v>
      </c>
      <c r="D158" s="112">
        <v>15</v>
      </c>
      <c r="E158" s="112">
        <v>15</v>
      </c>
      <c r="F158" s="112">
        <v>15</v>
      </c>
      <c r="G158" s="112">
        <v>15</v>
      </c>
      <c r="H158" s="111">
        <v>14</v>
      </c>
      <c r="I158" s="111">
        <v>14</v>
      </c>
      <c r="J158" s="111">
        <v>14</v>
      </c>
      <c r="K158" s="111">
        <v>14</v>
      </c>
      <c r="L158" s="111">
        <v>14</v>
      </c>
      <c r="M158" s="111">
        <v>14</v>
      </c>
      <c r="N158" s="112">
        <v>14</v>
      </c>
      <c r="O158" s="112">
        <v>14</v>
      </c>
      <c r="P158" s="112">
        <v>14</v>
      </c>
      <c r="Q158" s="112">
        <v>14</v>
      </c>
      <c r="R158" s="112">
        <v>14</v>
      </c>
      <c r="S158" s="112">
        <v>14</v>
      </c>
      <c r="T158" s="111">
        <v>14</v>
      </c>
      <c r="U158" s="111">
        <v>14</v>
      </c>
      <c r="V158" s="111">
        <v>14</v>
      </c>
      <c r="W158" s="111">
        <v>14</v>
      </c>
      <c r="X158" s="111">
        <v>14</v>
      </c>
      <c r="Y158" s="111">
        <v>14</v>
      </c>
      <c r="Z158" s="112">
        <v>13</v>
      </c>
      <c r="AA158" s="112">
        <v>13</v>
      </c>
      <c r="AB158" s="112">
        <v>13</v>
      </c>
      <c r="AC158" s="112">
        <v>13</v>
      </c>
      <c r="AD158" s="112">
        <v>13</v>
      </c>
      <c r="AE158" s="112">
        <v>13</v>
      </c>
      <c r="AF158" s="111">
        <v>13</v>
      </c>
      <c r="AG158" s="111">
        <v>13</v>
      </c>
      <c r="AH158" s="111">
        <v>13</v>
      </c>
      <c r="AI158" s="111">
        <v>13</v>
      </c>
      <c r="AJ158" s="111">
        <v>13</v>
      </c>
      <c r="AK158" s="111">
        <v>13</v>
      </c>
      <c r="AL158" s="112">
        <v>13</v>
      </c>
      <c r="AM158" s="112">
        <v>13</v>
      </c>
      <c r="AN158" s="112">
        <v>13</v>
      </c>
      <c r="AO158" s="112">
        <v>13</v>
      </c>
      <c r="AP158" s="112">
        <v>13</v>
      </c>
      <c r="AQ158" s="112">
        <v>13</v>
      </c>
      <c r="AR158" s="111">
        <v>12</v>
      </c>
      <c r="AS158" s="111">
        <v>12</v>
      </c>
      <c r="AT158" s="111">
        <v>12</v>
      </c>
      <c r="AU158" s="111">
        <v>12</v>
      </c>
      <c r="AV158" s="111">
        <v>12</v>
      </c>
      <c r="AW158" s="111">
        <v>12</v>
      </c>
      <c r="AX158" s="112">
        <v>12</v>
      </c>
      <c r="AY158" s="112">
        <v>12</v>
      </c>
      <c r="AZ158" s="112">
        <v>12</v>
      </c>
      <c r="BA158" s="112">
        <v>12</v>
      </c>
      <c r="BB158" s="112">
        <v>12</v>
      </c>
      <c r="BC158" s="112">
        <v>12</v>
      </c>
      <c r="BD158" s="111">
        <v>12</v>
      </c>
      <c r="BE158" s="111">
        <v>12</v>
      </c>
      <c r="BF158" s="111">
        <v>12</v>
      </c>
      <c r="BG158" s="111">
        <v>12</v>
      </c>
      <c r="BH158" s="111">
        <v>12</v>
      </c>
      <c r="BI158" s="111">
        <v>12</v>
      </c>
      <c r="BJ158" s="112">
        <v>12</v>
      </c>
      <c r="BK158" s="112">
        <v>12</v>
      </c>
      <c r="BL158" s="112">
        <v>12</v>
      </c>
      <c r="BM158" s="112">
        <v>12</v>
      </c>
      <c r="BN158" s="112">
        <v>12</v>
      </c>
      <c r="BO158" s="112">
        <v>12</v>
      </c>
      <c r="BP158" s="111">
        <v>12</v>
      </c>
      <c r="BQ158" s="111">
        <v>12</v>
      </c>
      <c r="BR158" s="111">
        <v>12</v>
      </c>
      <c r="BS158" s="111">
        <v>12</v>
      </c>
      <c r="BT158" s="111">
        <v>12</v>
      </c>
      <c r="BU158" s="111">
        <v>12</v>
      </c>
    </row>
    <row r="159" spans="1:73" x14ac:dyDescent="0.25">
      <c r="A159" s="113">
        <v>437</v>
      </c>
      <c r="B159" s="112">
        <v>15</v>
      </c>
      <c r="C159" s="112">
        <v>15</v>
      </c>
      <c r="D159" s="112">
        <v>15</v>
      </c>
      <c r="E159" s="112">
        <v>15</v>
      </c>
      <c r="F159" s="112">
        <v>15</v>
      </c>
      <c r="G159" s="112">
        <v>15</v>
      </c>
      <c r="H159" s="111">
        <v>14</v>
      </c>
      <c r="I159" s="111">
        <v>14</v>
      </c>
      <c r="J159" s="111">
        <v>14</v>
      </c>
      <c r="K159" s="111">
        <v>14</v>
      </c>
      <c r="L159" s="111">
        <v>14</v>
      </c>
      <c r="M159" s="111">
        <v>14</v>
      </c>
      <c r="N159" s="112">
        <v>14</v>
      </c>
      <c r="O159" s="112">
        <v>14</v>
      </c>
      <c r="P159" s="112">
        <v>14</v>
      </c>
      <c r="Q159" s="112">
        <v>14</v>
      </c>
      <c r="R159" s="112">
        <v>14</v>
      </c>
      <c r="S159" s="112">
        <v>14</v>
      </c>
      <c r="T159" s="111">
        <v>14</v>
      </c>
      <c r="U159" s="111">
        <v>14</v>
      </c>
      <c r="V159" s="111">
        <v>14</v>
      </c>
      <c r="W159" s="111">
        <v>14</v>
      </c>
      <c r="X159" s="111">
        <v>14</v>
      </c>
      <c r="Y159" s="111">
        <v>14</v>
      </c>
      <c r="Z159" s="112">
        <v>13</v>
      </c>
      <c r="AA159" s="112">
        <v>13</v>
      </c>
      <c r="AB159" s="112">
        <v>13</v>
      </c>
      <c r="AC159" s="112">
        <v>13</v>
      </c>
      <c r="AD159" s="112">
        <v>13</v>
      </c>
      <c r="AE159" s="112">
        <v>13</v>
      </c>
      <c r="AF159" s="111">
        <v>13</v>
      </c>
      <c r="AG159" s="111">
        <v>13</v>
      </c>
      <c r="AH159" s="111">
        <v>13</v>
      </c>
      <c r="AI159" s="111">
        <v>13</v>
      </c>
      <c r="AJ159" s="111">
        <v>13</v>
      </c>
      <c r="AK159" s="111">
        <v>13</v>
      </c>
      <c r="AL159" s="112">
        <v>13</v>
      </c>
      <c r="AM159" s="112">
        <v>13</v>
      </c>
      <c r="AN159" s="112">
        <v>13</v>
      </c>
      <c r="AO159" s="112">
        <v>13</v>
      </c>
      <c r="AP159" s="112">
        <v>13</v>
      </c>
      <c r="AQ159" s="112">
        <v>13</v>
      </c>
      <c r="AR159" s="111">
        <v>12</v>
      </c>
      <c r="AS159" s="111">
        <v>12</v>
      </c>
      <c r="AT159" s="111">
        <v>12</v>
      </c>
      <c r="AU159" s="111">
        <v>12</v>
      </c>
      <c r="AV159" s="111">
        <v>12</v>
      </c>
      <c r="AW159" s="111">
        <v>12</v>
      </c>
      <c r="AX159" s="112">
        <v>12</v>
      </c>
      <c r="AY159" s="112">
        <v>12</v>
      </c>
      <c r="AZ159" s="112">
        <v>12</v>
      </c>
      <c r="BA159" s="112">
        <v>12</v>
      </c>
      <c r="BB159" s="112">
        <v>12</v>
      </c>
      <c r="BC159" s="112">
        <v>12</v>
      </c>
      <c r="BD159" s="111">
        <v>12</v>
      </c>
      <c r="BE159" s="111">
        <v>12</v>
      </c>
      <c r="BF159" s="111">
        <v>12</v>
      </c>
      <c r="BG159" s="111">
        <v>12</v>
      </c>
      <c r="BH159" s="111">
        <v>12</v>
      </c>
      <c r="BI159" s="111">
        <v>12</v>
      </c>
      <c r="BJ159" s="112">
        <v>12</v>
      </c>
      <c r="BK159" s="112">
        <v>12</v>
      </c>
      <c r="BL159" s="112">
        <v>12</v>
      </c>
      <c r="BM159" s="112">
        <v>12</v>
      </c>
      <c r="BN159" s="112">
        <v>12</v>
      </c>
      <c r="BO159" s="112">
        <v>12</v>
      </c>
      <c r="BP159" s="111">
        <v>12</v>
      </c>
      <c r="BQ159" s="111">
        <v>12</v>
      </c>
      <c r="BR159" s="111">
        <v>12</v>
      </c>
      <c r="BS159" s="111">
        <v>12</v>
      </c>
      <c r="BT159" s="111">
        <v>12</v>
      </c>
      <c r="BU159" s="111">
        <v>12</v>
      </c>
    </row>
    <row r="160" spans="1:73" x14ac:dyDescent="0.25">
      <c r="A160" s="113">
        <v>438</v>
      </c>
      <c r="B160" s="112">
        <v>15</v>
      </c>
      <c r="C160" s="112">
        <v>15</v>
      </c>
      <c r="D160" s="112">
        <v>15</v>
      </c>
      <c r="E160" s="112">
        <v>15</v>
      </c>
      <c r="F160" s="112">
        <v>15</v>
      </c>
      <c r="G160" s="112">
        <v>15</v>
      </c>
      <c r="H160" s="111">
        <v>14</v>
      </c>
      <c r="I160" s="111">
        <v>14</v>
      </c>
      <c r="J160" s="111">
        <v>14</v>
      </c>
      <c r="K160" s="111">
        <v>14</v>
      </c>
      <c r="L160" s="111">
        <v>14</v>
      </c>
      <c r="M160" s="111">
        <v>14</v>
      </c>
      <c r="N160" s="112">
        <v>14</v>
      </c>
      <c r="O160" s="112">
        <v>14</v>
      </c>
      <c r="P160" s="112">
        <v>14</v>
      </c>
      <c r="Q160" s="112">
        <v>14</v>
      </c>
      <c r="R160" s="112">
        <v>14</v>
      </c>
      <c r="S160" s="112">
        <v>14</v>
      </c>
      <c r="T160" s="111">
        <v>14</v>
      </c>
      <c r="U160" s="111">
        <v>14</v>
      </c>
      <c r="V160" s="111">
        <v>14</v>
      </c>
      <c r="W160" s="111">
        <v>14</v>
      </c>
      <c r="X160" s="111">
        <v>14</v>
      </c>
      <c r="Y160" s="111">
        <v>14</v>
      </c>
      <c r="Z160" s="112">
        <v>13</v>
      </c>
      <c r="AA160" s="112">
        <v>13</v>
      </c>
      <c r="AB160" s="112">
        <v>13</v>
      </c>
      <c r="AC160" s="112">
        <v>13</v>
      </c>
      <c r="AD160" s="112">
        <v>13</v>
      </c>
      <c r="AE160" s="112">
        <v>13</v>
      </c>
      <c r="AF160" s="111">
        <v>13</v>
      </c>
      <c r="AG160" s="111">
        <v>13</v>
      </c>
      <c r="AH160" s="111">
        <v>13</v>
      </c>
      <c r="AI160" s="111">
        <v>13</v>
      </c>
      <c r="AJ160" s="111">
        <v>13</v>
      </c>
      <c r="AK160" s="111">
        <v>13</v>
      </c>
      <c r="AL160" s="112">
        <v>13</v>
      </c>
      <c r="AM160" s="112">
        <v>13</v>
      </c>
      <c r="AN160" s="112">
        <v>13</v>
      </c>
      <c r="AO160" s="112">
        <v>13</v>
      </c>
      <c r="AP160" s="112">
        <v>13</v>
      </c>
      <c r="AQ160" s="112">
        <v>13</v>
      </c>
      <c r="AR160" s="111">
        <v>12</v>
      </c>
      <c r="AS160" s="111">
        <v>12</v>
      </c>
      <c r="AT160" s="111">
        <v>12</v>
      </c>
      <c r="AU160" s="111">
        <v>12</v>
      </c>
      <c r="AV160" s="111">
        <v>12</v>
      </c>
      <c r="AW160" s="111">
        <v>12</v>
      </c>
      <c r="AX160" s="112">
        <v>12</v>
      </c>
      <c r="AY160" s="112">
        <v>12</v>
      </c>
      <c r="AZ160" s="112">
        <v>12</v>
      </c>
      <c r="BA160" s="112">
        <v>12</v>
      </c>
      <c r="BB160" s="112">
        <v>12</v>
      </c>
      <c r="BC160" s="112">
        <v>12</v>
      </c>
      <c r="BD160" s="111">
        <v>12</v>
      </c>
      <c r="BE160" s="111">
        <v>12</v>
      </c>
      <c r="BF160" s="111">
        <v>12</v>
      </c>
      <c r="BG160" s="111">
        <v>12</v>
      </c>
      <c r="BH160" s="111">
        <v>12</v>
      </c>
      <c r="BI160" s="111">
        <v>12</v>
      </c>
      <c r="BJ160" s="112">
        <v>12</v>
      </c>
      <c r="BK160" s="112">
        <v>12</v>
      </c>
      <c r="BL160" s="112">
        <v>12</v>
      </c>
      <c r="BM160" s="112">
        <v>12</v>
      </c>
      <c r="BN160" s="112">
        <v>12</v>
      </c>
      <c r="BO160" s="112">
        <v>12</v>
      </c>
      <c r="BP160" s="111">
        <v>12</v>
      </c>
      <c r="BQ160" s="111">
        <v>12</v>
      </c>
      <c r="BR160" s="111">
        <v>12</v>
      </c>
      <c r="BS160" s="111">
        <v>12</v>
      </c>
      <c r="BT160" s="111">
        <v>12</v>
      </c>
      <c r="BU160" s="111">
        <v>12</v>
      </c>
    </row>
    <row r="161" spans="1:73" x14ac:dyDescent="0.25">
      <c r="A161" s="113">
        <v>439</v>
      </c>
      <c r="B161" s="112">
        <v>15</v>
      </c>
      <c r="C161" s="112">
        <v>15</v>
      </c>
      <c r="D161" s="112">
        <v>15</v>
      </c>
      <c r="E161" s="112">
        <v>15</v>
      </c>
      <c r="F161" s="112">
        <v>15</v>
      </c>
      <c r="G161" s="112">
        <v>15</v>
      </c>
      <c r="H161" s="111">
        <v>14</v>
      </c>
      <c r="I161" s="111">
        <v>14</v>
      </c>
      <c r="J161" s="111">
        <v>14</v>
      </c>
      <c r="K161" s="111">
        <v>14</v>
      </c>
      <c r="L161" s="111">
        <v>14</v>
      </c>
      <c r="M161" s="111">
        <v>14</v>
      </c>
      <c r="N161" s="112">
        <v>14</v>
      </c>
      <c r="O161" s="112">
        <v>14</v>
      </c>
      <c r="P161" s="112">
        <v>14</v>
      </c>
      <c r="Q161" s="112">
        <v>14</v>
      </c>
      <c r="R161" s="112">
        <v>14</v>
      </c>
      <c r="S161" s="112">
        <v>14</v>
      </c>
      <c r="T161" s="111">
        <v>14</v>
      </c>
      <c r="U161" s="111">
        <v>14</v>
      </c>
      <c r="V161" s="111">
        <v>14</v>
      </c>
      <c r="W161" s="111">
        <v>14</v>
      </c>
      <c r="X161" s="111">
        <v>14</v>
      </c>
      <c r="Y161" s="111">
        <v>14</v>
      </c>
      <c r="Z161" s="112">
        <v>13</v>
      </c>
      <c r="AA161" s="112">
        <v>13</v>
      </c>
      <c r="AB161" s="112">
        <v>13</v>
      </c>
      <c r="AC161" s="112">
        <v>13</v>
      </c>
      <c r="AD161" s="112">
        <v>13</v>
      </c>
      <c r="AE161" s="112">
        <v>13</v>
      </c>
      <c r="AF161" s="111">
        <v>13</v>
      </c>
      <c r="AG161" s="111">
        <v>13</v>
      </c>
      <c r="AH161" s="111">
        <v>13</v>
      </c>
      <c r="AI161" s="111">
        <v>13</v>
      </c>
      <c r="AJ161" s="111">
        <v>13</v>
      </c>
      <c r="AK161" s="111">
        <v>13</v>
      </c>
      <c r="AL161" s="112">
        <v>13</v>
      </c>
      <c r="AM161" s="112">
        <v>13</v>
      </c>
      <c r="AN161" s="112">
        <v>13</v>
      </c>
      <c r="AO161" s="112">
        <v>13</v>
      </c>
      <c r="AP161" s="112">
        <v>13</v>
      </c>
      <c r="AQ161" s="112">
        <v>13</v>
      </c>
      <c r="AR161" s="111">
        <v>12</v>
      </c>
      <c r="AS161" s="111">
        <v>12</v>
      </c>
      <c r="AT161" s="111">
        <v>12</v>
      </c>
      <c r="AU161" s="111">
        <v>12</v>
      </c>
      <c r="AV161" s="111">
        <v>12</v>
      </c>
      <c r="AW161" s="111">
        <v>12</v>
      </c>
      <c r="AX161" s="112">
        <v>12</v>
      </c>
      <c r="AY161" s="112">
        <v>12</v>
      </c>
      <c r="AZ161" s="112">
        <v>12</v>
      </c>
      <c r="BA161" s="112">
        <v>12</v>
      </c>
      <c r="BB161" s="112">
        <v>12</v>
      </c>
      <c r="BC161" s="112">
        <v>12</v>
      </c>
      <c r="BD161" s="111">
        <v>12</v>
      </c>
      <c r="BE161" s="111">
        <v>12</v>
      </c>
      <c r="BF161" s="111">
        <v>12</v>
      </c>
      <c r="BG161" s="111">
        <v>12</v>
      </c>
      <c r="BH161" s="111">
        <v>12</v>
      </c>
      <c r="BI161" s="111">
        <v>12</v>
      </c>
      <c r="BJ161" s="112">
        <v>12</v>
      </c>
      <c r="BK161" s="112">
        <v>12</v>
      </c>
      <c r="BL161" s="112">
        <v>12</v>
      </c>
      <c r="BM161" s="112">
        <v>12</v>
      </c>
      <c r="BN161" s="112">
        <v>12</v>
      </c>
      <c r="BO161" s="112">
        <v>12</v>
      </c>
      <c r="BP161" s="111">
        <v>12</v>
      </c>
      <c r="BQ161" s="111">
        <v>12</v>
      </c>
      <c r="BR161" s="111">
        <v>12</v>
      </c>
      <c r="BS161" s="111">
        <v>12</v>
      </c>
      <c r="BT161" s="111">
        <v>12</v>
      </c>
      <c r="BU161" s="111">
        <v>12</v>
      </c>
    </row>
    <row r="162" spans="1:73" x14ac:dyDescent="0.25">
      <c r="A162" s="113">
        <v>440</v>
      </c>
      <c r="B162" s="112">
        <v>15</v>
      </c>
      <c r="C162" s="112">
        <v>15</v>
      </c>
      <c r="D162" s="112">
        <v>15</v>
      </c>
      <c r="E162" s="112">
        <v>15</v>
      </c>
      <c r="F162" s="112">
        <v>15</v>
      </c>
      <c r="G162" s="112">
        <v>15</v>
      </c>
      <c r="H162" s="111">
        <v>14</v>
      </c>
      <c r="I162" s="111">
        <v>14</v>
      </c>
      <c r="J162" s="111">
        <v>14</v>
      </c>
      <c r="K162" s="111">
        <v>14</v>
      </c>
      <c r="L162" s="111">
        <v>14</v>
      </c>
      <c r="M162" s="111">
        <v>14</v>
      </c>
      <c r="N162" s="112">
        <v>14</v>
      </c>
      <c r="O162" s="112">
        <v>14</v>
      </c>
      <c r="P162" s="112">
        <v>14</v>
      </c>
      <c r="Q162" s="112">
        <v>14</v>
      </c>
      <c r="R162" s="112">
        <v>14</v>
      </c>
      <c r="S162" s="112">
        <v>14</v>
      </c>
      <c r="T162" s="111">
        <v>14</v>
      </c>
      <c r="U162" s="111">
        <v>14</v>
      </c>
      <c r="V162" s="111">
        <v>14</v>
      </c>
      <c r="W162" s="111">
        <v>14</v>
      </c>
      <c r="X162" s="111">
        <v>14</v>
      </c>
      <c r="Y162" s="111">
        <v>14</v>
      </c>
      <c r="Z162" s="112">
        <v>13</v>
      </c>
      <c r="AA162" s="112">
        <v>13</v>
      </c>
      <c r="AB162" s="112">
        <v>13</v>
      </c>
      <c r="AC162" s="112">
        <v>13</v>
      </c>
      <c r="AD162" s="112">
        <v>13</v>
      </c>
      <c r="AE162" s="112">
        <v>13</v>
      </c>
      <c r="AF162" s="111">
        <v>13</v>
      </c>
      <c r="AG162" s="111">
        <v>13</v>
      </c>
      <c r="AH162" s="111">
        <v>13</v>
      </c>
      <c r="AI162" s="111">
        <v>13</v>
      </c>
      <c r="AJ162" s="111">
        <v>13</v>
      </c>
      <c r="AK162" s="111">
        <v>13</v>
      </c>
      <c r="AL162" s="112">
        <v>13</v>
      </c>
      <c r="AM162" s="112">
        <v>13</v>
      </c>
      <c r="AN162" s="112">
        <v>13</v>
      </c>
      <c r="AO162" s="112">
        <v>13</v>
      </c>
      <c r="AP162" s="112">
        <v>13</v>
      </c>
      <c r="AQ162" s="112">
        <v>13</v>
      </c>
      <c r="AR162" s="111">
        <v>12</v>
      </c>
      <c r="AS162" s="111">
        <v>12</v>
      </c>
      <c r="AT162" s="111">
        <v>12</v>
      </c>
      <c r="AU162" s="111">
        <v>12</v>
      </c>
      <c r="AV162" s="111">
        <v>12</v>
      </c>
      <c r="AW162" s="111">
        <v>12</v>
      </c>
      <c r="AX162" s="112">
        <v>12</v>
      </c>
      <c r="AY162" s="112">
        <v>12</v>
      </c>
      <c r="AZ162" s="112">
        <v>12</v>
      </c>
      <c r="BA162" s="112">
        <v>12</v>
      </c>
      <c r="BB162" s="112">
        <v>12</v>
      </c>
      <c r="BC162" s="112">
        <v>12</v>
      </c>
      <c r="BD162" s="111">
        <v>12</v>
      </c>
      <c r="BE162" s="111">
        <v>12</v>
      </c>
      <c r="BF162" s="111">
        <v>12</v>
      </c>
      <c r="BG162" s="111">
        <v>12</v>
      </c>
      <c r="BH162" s="111">
        <v>12</v>
      </c>
      <c r="BI162" s="111">
        <v>12</v>
      </c>
      <c r="BJ162" s="112">
        <v>12</v>
      </c>
      <c r="BK162" s="112">
        <v>12</v>
      </c>
      <c r="BL162" s="112">
        <v>12</v>
      </c>
      <c r="BM162" s="112">
        <v>12</v>
      </c>
      <c r="BN162" s="112">
        <v>12</v>
      </c>
      <c r="BO162" s="112">
        <v>12</v>
      </c>
      <c r="BP162" s="111">
        <v>12</v>
      </c>
      <c r="BQ162" s="111">
        <v>12</v>
      </c>
      <c r="BR162" s="111">
        <v>12</v>
      </c>
      <c r="BS162" s="111">
        <v>12</v>
      </c>
      <c r="BT162" s="111">
        <v>12</v>
      </c>
      <c r="BU162" s="111">
        <v>12</v>
      </c>
    </row>
    <row r="163" spans="1:73" x14ac:dyDescent="0.25">
      <c r="A163" s="113">
        <v>441</v>
      </c>
      <c r="B163" s="112">
        <v>14</v>
      </c>
      <c r="C163" s="112">
        <v>14</v>
      </c>
      <c r="D163" s="112">
        <v>14</v>
      </c>
      <c r="E163" s="112">
        <v>14</v>
      </c>
      <c r="F163" s="112">
        <v>14</v>
      </c>
      <c r="G163" s="112">
        <v>14</v>
      </c>
      <c r="H163" s="111">
        <v>14</v>
      </c>
      <c r="I163" s="111">
        <v>14</v>
      </c>
      <c r="J163" s="111">
        <v>14</v>
      </c>
      <c r="K163" s="111">
        <v>14</v>
      </c>
      <c r="L163" s="111">
        <v>14</v>
      </c>
      <c r="M163" s="111">
        <v>14</v>
      </c>
      <c r="N163" s="112">
        <v>14</v>
      </c>
      <c r="O163" s="112">
        <v>14</v>
      </c>
      <c r="P163" s="112">
        <v>14</v>
      </c>
      <c r="Q163" s="112">
        <v>14</v>
      </c>
      <c r="R163" s="112">
        <v>14</v>
      </c>
      <c r="S163" s="112">
        <v>14</v>
      </c>
      <c r="T163" s="111">
        <v>13</v>
      </c>
      <c r="U163" s="111">
        <v>13</v>
      </c>
      <c r="V163" s="111">
        <v>13</v>
      </c>
      <c r="W163" s="111">
        <v>13</v>
      </c>
      <c r="X163" s="111">
        <v>13</v>
      </c>
      <c r="Y163" s="111">
        <v>13</v>
      </c>
      <c r="Z163" s="112">
        <v>13</v>
      </c>
      <c r="AA163" s="112">
        <v>13</v>
      </c>
      <c r="AB163" s="112">
        <v>13</v>
      </c>
      <c r="AC163" s="112">
        <v>13</v>
      </c>
      <c r="AD163" s="112">
        <v>13</v>
      </c>
      <c r="AE163" s="112">
        <v>13</v>
      </c>
      <c r="AF163" s="111">
        <v>13</v>
      </c>
      <c r="AG163" s="111">
        <v>13</v>
      </c>
      <c r="AH163" s="111">
        <v>13</v>
      </c>
      <c r="AI163" s="111">
        <v>13</v>
      </c>
      <c r="AJ163" s="111">
        <v>13</v>
      </c>
      <c r="AK163" s="111">
        <v>13</v>
      </c>
      <c r="AL163" s="112">
        <v>12</v>
      </c>
      <c r="AM163" s="112">
        <v>12</v>
      </c>
      <c r="AN163" s="112">
        <v>12</v>
      </c>
      <c r="AO163" s="112">
        <v>12</v>
      </c>
      <c r="AP163" s="112">
        <v>12</v>
      </c>
      <c r="AQ163" s="112">
        <v>12</v>
      </c>
      <c r="AR163" s="111">
        <v>12</v>
      </c>
      <c r="AS163" s="111">
        <v>12</v>
      </c>
      <c r="AT163" s="111">
        <v>12</v>
      </c>
      <c r="AU163" s="111">
        <v>12</v>
      </c>
      <c r="AV163" s="111">
        <v>12</v>
      </c>
      <c r="AW163" s="111">
        <v>12</v>
      </c>
      <c r="AX163" s="112">
        <v>12</v>
      </c>
      <c r="AY163" s="112">
        <v>12</v>
      </c>
      <c r="AZ163" s="112">
        <v>12</v>
      </c>
      <c r="BA163" s="112">
        <v>12</v>
      </c>
      <c r="BB163" s="112">
        <v>12</v>
      </c>
      <c r="BC163" s="112">
        <v>12</v>
      </c>
      <c r="BD163" s="111">
        <v>12</v>
      </c>
      <c r="BE163" s="111">
        <v>12</v>
      </c>
      <c r="BF163" s="111">
        <v>12</v>
      </c>
      <c r="BG163" s="111">
        <v>12</v>
      </c>
      <c r="BH163" s="111">
        <v>12</v>
      </c>
      <c r="BI163" s="111">
        <v>12</v>
      </c>
      <c r="BJ163" s="112">
        <v>12</v>
      </c>
      <c r="BK163" s="112">
        <v>12</v>
      </c>
      <c r="BL163" s="112">
        <v>12</v>
      </c>
      <c r="BM163" s="112">
        <v>12</v>
      </c>
      <c r="BN163" s="112">
        <v>12</v>
      </c>
      <c r="BO163" s="112">
        <v>12</v>
      </c>
      <c r="BP163" s="111">
        <v>11</v>
      </c>
      <c r="BQ163" s="111">
        <v>11</v>
      </c>
      <c r="BR163" s="111">
        <v>11</v>
      </c>
      <c r="BS163" s="111">
        <v>11</v>
      </c>
      <c r="BT163" s="111">
        <v>11</v>
      </c>
      <c r="BU163" s="111">
        <v>11</v>
      </c>
    </row>
    <row r="164" spans="1:73" x14ac:dyDescent="0.25">
      <c r="A164" s="113">
        <v>442</v>
      </c>
      <c r="B164" s="112">
        <v>14</v>
      </c>
      <c r="C164" s="112">
        <v>14</v>
      </c>
      <c r="D164" s="112">
        <v>14</v>
      </c>
      <c r="E164" s="112">
        <v>14</v>
      </c>
      <c r="F164" s="112">
        <v>14</v>
      </c>
      <c r="G164" s="112">
        <v>14</v>
      </c>
      <c r="H164" s="111">
        <v>14</v>
      </c>
      <c r="I164" s="111">
        <v>14</v>
      </c>
      <c r="J164" s="111">
        <v>14</v>
      </c>
      <c r="K164" s="111">
        <v>14</v>
      </c>
      <c r="L164" s="111">
        <v>14</v>
      </c>
      <c r="M164" s="111">
        <v>14</v>
      </c>
      <c r="N164" s="112">
        <v>14</v>
      </c>
      <c r="O164" s="112">
        <v>14</v>
      </c>
      <c r="P164" s="112">
        <v>14</v>
      </c>
      <c r="Q164" s="112">
        <v>14</v>
      </c>
      <c r="R164" s="112">
        <v>14</v>
      </c>
      <c r="S164" s="112">
        <v>14</v>
      </c>
      <c r="T164" s="111">
        <v>13</v>
      </c>
      <c r="U164" s="111">
        <v>13</v>
      </c>
      <c r="V164" s="111">
        <v>13</v>
      </c>
      <c r="W164" s="111">
        <v>13</v>
      </c>
      <c r="X164" s="111">
        <v>13</v>
      </c>
      <c r="Y164" s="111">
        <v>13</v>
      </c>
      <c r="Z164" s="112">
        <v>13</v>
      </c>
      <c r="AA164" s="112">
        <v>13</v>
      </c>
      <c r="AB164" s="112">
        <v>13</v>
      </c>
      <c r="AC164" s="112">
        <v>13</v>
      </c>
      <c r="AD164" s="112">
        <v>13</v>
      </c>
      <c r="AE164" s="112">
        <v>13</v>
      </c>
      <c r="AF164" s="111">
        <v>13</v>
      </c>
      <c r="AG164" s="111">
        <v>13</v>
      </c>
      <c r="AH164" s="111">
        <v>13</v>
      </c>
      <c r="AI164" s="111">
        <v>13</v>
      </c>
      <c r="AJ164" s="111">
        <v>13</v>
      </c>
      <c r="AK164" s="111">
        <v>13</v>
      </c>
      <c r="AL164" s="112">
        <v>12</v>
      </c>
      <c r="AM164" s="112">
        <v>12</v>
      </c>
      <c r="AN164" s="112">
        <v>12</v>
      </c>
      <c r="AO164" s="112">
        <v>12</v>
      </c>
      <c r="AP164" s="112">
        <v>12</v>
      </c>
      <c r="AQ164" s="112">
        <v>12</v>
      </c>
      <c r="AR164" s="111">
        <v>12</v>
      </c>
      <c r="AS164" s="111">
        <v>12</v>
      </c>
      <c r="AT164" s="111">
        <v>12</v>
      </c>
      <c r="AU164" s="111">
        <v>12</v>
      </c>
      <c r="AV164" s="111">
        <v>12</v>
      </c>
      <c r="AW164" s="111">
        <v>12</v>
      </c>
      <c r="AX164" s="112">
        <v>12</v>
      </c>
      <c r="AY164" s="112">
        <v>12</v>
      </c>
      <c r="AZ164" s="112">
        <v>12</v>
      </c>
      <c r="BA164" s="112">
        <v>12</v>
      </c>
      <c r="BB164" s="112">
        <v>12</v>
      </c>
      <c r="BC164" s="112">
        <v>12</v>
      </c>
      <c r="BD164" s="111">
        <v>12</v>
      </c>
      <c r="BE164" s="111">
        <v>12</v>
      </c>
      <c r="BF164" s="111">
        <v>12</v>
      </c>
      <c r="BG164" s="111">
        <v>12</v>
      </c>
      <c r="BH164" s="111">
        <v>12</v>
      </c>
      <c r="BI164" s="111">
        <v>12</v>
      </c>
      <c r="BJ164" s="112">
        <v>12</v>
      </c>
      <c r="BK164" s="112">
        <v>12</v>
      </c>
      <c r="BL164" s="112">
        <v>12</v>
      </c>
      <c r="BM164" s="112">
        <v>12</v>
      </c>
      <c r="BN164" s="112">
        <v>12</v>
      </c>
      <c r="BO164" s="112">
        <v>12</v>
      </c>
      <c r="BP164" s="111">
        <v>11</v>
      </c>
      <c r="BQ164" s="111">
        <v>11</v>
      </c>
      <c r="BR164" s="111">
        <v>11</v>
      </c>
      <c r="BS164" s="111">
        <v>11</v>
      </c>
      <c r="BT164" s="111">
        <v>11</v>
      </c>
      <c r="BU164" s="111">
        <v>11</v>
      </c>
    </row>
    <row r="165" spans="1:73" x14ac:dyDescent="0.25">
      <c r="A165" s="113">
        <v>443</v>
      </c>
      <c r="B165" s="112">
        <v>14</v>
      </c>
      <c r="C165" s="112">
        <v>14</v>
      </c>
      <c r="D165" s="112">
        <v>14</v>
      </c>
      <c r="E165" s="112">
        <v>14</v>
      </c>
      <c r="F165" s="112">
        <v>14</v>
      </c>
      <c r="G165" s="112">
        <v>14</v>
      </c>
      <c r="H165" s="111">
        <v>14</v>
      </c>
      <c r="I165" s="111">
        <v>14</v>
      </c>
      <c r="J165" s="111">
        <v>14</v>
      </c>
      <c r="K165" s="111">
        <v>14</v>
      </c>
      <c r="L165" s="111">
        <v>14</v>
      </c>
      <c r="M165" s="111">
        <v>14</v>
      </c>
      <c r="N165" s="112">
        <v>14</v>
      </c>
      <c r="O165" s="112">
        <v>14</v>
      </c>
      <c r="P165" s="112">
        <v>14</v>
      </c>
      <c r="Q165" s="112">
        <v>14</v>
      </c>
      <c r="R165" s="112">
        <v>14</v>
      </c>
      <c r="S165" s="112">
        <v>14</v>
      </c>
      <c r="T165" s="111">
        <v>13</v>
      </c>
      <c r="U165" s="111">
        <v>13</v>
      </c>
      <c r="V165" s="111">
        <v>13</v>
      </c>
      <c r="W165" s="111">
        <v>13</v>
      </c>
      <c r="X165" s="111">
        <v>13</v>
      </c>
      <c r="Y165" s="111">
        <v>13</v>
      </c>
      <c r="Z165" s="112">
        <v>13</v>
      </c>
      <c r="AA165" s="112">
        <v>13</v>
      </c>
      <c r="AB165" s="112">
        <v>13</v>
      </c>
      <c r="AC165" s="112">
        <v>13</v>
      </c>
      <c r="AD165" s="112">
        <v>13</v>
      </c>
      <c r="AE165" s="112">
        <v>13</v>
      </c>
      <c r="AF165" s="111">
        <v>13</v>
      </c>
      <c r="AG165" s="111">
        <v>13</v>
      </c>
      <c r="AH165" s="111">
        <v>13</v>
      </c>
      <c r="AI165" s="111">
        <v>13</v>
      </c>
      <c r="AJ165" s="111">
        <v>13</v>
      </c>
      <c r="AK165" s="111">
        <v>13</v>
      </c>
      <c r="AL165" s="112">
        <v>12</v>
      </c>
      <c r="AM165" s="112">
        <v>12</v>
      </c>
      <c r="AN165" s="112">
        <v>12</v>
      </c>
      <c r="AO165" s="112">
        <v>12</v>
      </c>
      <c r="AP165" s="112">
        <v>12</v>
      </c>
      <c r="AQ165" s="112">
        <v>12</v>
      </c>
      <c r="AR165" s="111">
        <v>12</v>
      </c>
      <c r="AS165" s="111">
        <v>12</v>
      </c>
      <c r="AT165" s="111">
        <v>12</v>
      </c>
      <c r="AU165" s="111">
        <v>12</v>
      </c>
      <c r="AV165" s="111">
        <v>12</v>
      </c>
      <c r="AW165" s="111">
        <v>12</v>
      </c>
      <c r="AX165" s="112">
        <v>12</v>
      </c>
      <c r="AY165" s="112">
        <v>12</v>
      </c>
      <c r="AZ165" s="112">
        <v>12</v>
      </c>
      <c r="BA165" s="112">
        <v>12</v>
      </c>
      <c r="BB165" s="112">
        <v>12</v>
      </c>
      <c r="BC165" s="112">
        <v>12</v>
      </c>
      <c r="BD165" s="111">
        <v>12</v>
      </c>
      <c r="BE165" s="111">
        <v>12</v>
      </c>
      <c r="BF165" s="111">
        <v>12</v>
      </c>
      <c r="BG165" s="111">
        <v>12</v>
      </c>
      <c r="BH165" s="111">
        <v>12</v>
      </c>
      <c r="BI165" s="111">
        <v>12</v>
      </c>
      <c r="BJ165" s="112">
        <v>11</v>
      </c>
      <c r="BK165" s="112">
        <v>11</v>
      </c>
      <c r="BL165" s="112">
        <v>11</v>
      </c>
      <c r="BM165" s="112">
        <v>11</v>
      </c>
      <c r="BN165" s="112">
        <v>11</v>
      </c>
      <c r="BO165" s="112">
        <v>11</v>
      </c>
      <c r="BP165" s="111">
        <v>11</v>
      </c>
      <c r="BQ165" s="111">
        <v>11</v>
      </c>
      <c r="BR165" s="111">
        <v>11</v>
      </c>
      <c r="BS165" s="111">
        <v>11</v>
      </c>
      <c r="BT165" s="111">
        <v>11</v>
      </c>
      <c r="BU165" s="111">
        <v>11</v>
      </c>
    </row>
    <row r="166" spans="1:73" x14ac:dyDescent="0.25">
      <c r="A166" s="113">
        <v>444</v>
      </c>
      <c r="B166" s="112">
        <v>14</v>
      </c>
      <c r="C166" s="112">
        <v>14</v>
      </c>
      <c r="D166" s="112">
        <v>14</v>
      </c>
      <c r="E166" s="112">
        <v>14</v>
      </c>
      <c r="F166" s="112">
        <v>14</v>
      </c>
      <c r="G166" s="112">
        <v>14</v>
      </c>
      <c r="H166" s="111">
        <v>14</v>
      </c>
      <c r="I166" s="111">
        <v>14</v>
      </c>
      <c r="J166" s="111">
        <v>14</v>
      </c>
      <c r="K166" s="111">
        <v>14</v>
      </c>
      <c r="L166" s="111">
        <v>14</v>
      </c>
      <c r="M166" s="111">
        <v>14</v>
      </c>
      <c r="N166" s="112">
        <v>14</v>
      </c>
      <c r="O166" s="112">
        <v>14</v>
      </c>
      <c r="P166" s="112">
        <v>14</v>
      </c>
      <c r="Q166" s="112">
        <v>14</v>
      </c>
      <c r="R166" s="112">
        <v>14</v>
      </c>
      <c r="S166" s="112">
        <v>14</v>
      </c>
      <c r="T166" s="111">
        <v>13</v>
      </c>
      <c r="U166" s="111">
        <v>13</v>
      </c>
      <c r="V166" s="111">
        <v>13</v>
      </c>
      <c r="W166" s="111">
        <v>13</v>
      </c>
      <c r="X166" s="111">
        <v>13</v>
      </c>
      <c r="Y166" s="111">
        <v>13</v>
      </c>
      <c r="Z166" s="112">
        <v>13</v>
      </c>
      <c r="AA166" s="112">
        <v>13</v>
      </c>
      <c r="AB166" s="112">
        <v>13</v>
      </c>
      <c r="AC166" s="112">
        <v>13</v>
      </c>
      <c r="AD166" s="112">
        <v>13</v>
      </c>
      <c r="AE166" s="112">
        <v>13</v>
      </c>
      <c r="AF166" s="111">
        <v>13</v>
      </c>
      <c r="AG166" s="111">
        <v>13</v>
      </c>
      <c r="AH166" s="111">
        <v>13</v>
      </c>
      <c r="AI166" s="111">
        <v>13</v>
      </c>
      <c r="AJ166" s="111">
        <v>13</v>
      </c>
      <c r="AK166" s="111">
        <v>13</v>
      </c>
      <c r="AL166" s="112">
        <v>12</v>
      </c>
      <c r="AM166" s="112">
        <v>12</v>
      </c>
      <c r="AN166" s="112">
        <v>12</v>
      </c>
      <c r="AO166" s="112">
        <v>12</v>
      </c>
      <c r="AP166" s="112">
        <v>12</v>
      </c>
      <c r="AQ166" s="112">
        <v>12</v>
      </c>
      <c r="AR166" s="111">
        <v>12</v>
      </c>
      <c r="AS166" s="111">
        <v>12</v>
      </c>
      <c r="AT166" s="111">
        <v>12</v>
      </c>
      <c r="AU166" s="111">
        <v>12</v>
      </c>
      <c r="AV166" s="111">
        <v>12</v>
      </c>
      <c r="AW166" s="111">
        <v>12</v>
      </c>
      <c r="AX166" s="112">
        <v>12</v>
      </c>
      <c r="AY166" s="112">
        <v>12</v>
      </c>
      <c r="AZ166" s="112">
        <v>12</v>
      </c>
      <c r="BA166" s="112">
        <v>12</v>
      </c>
      <c r="BB166" s="112">
        <v>12</v>
      </c>
      <c r="BC166" s="112">
        <v>12</v>
      </c>
      <c r="BD166" s="111">
        <v>12</v>
      </c>
      <c r="BE166" s="111">
        <v>12</v>
      </c>
      <c r="BF166" s="111">
        <v>12</v>
      </c>
      <c r="BG166" s="111">
        <v>12</v>
      </c>
      <c r="BH166" s="111">
        <v>12</v>
      </c>
      <c r="BI166" s="111">
        <v>12</v>
      </c>
      <c r="BJ166" s="112">
        <v>11</v>
      </c>
      <c r="BK166" s="112">
        <v>11</v>
      </c>
      <c r="BL166" s="112">
        <v>11</v>
      </c>
      <c r="BM166" s="112">
        <v>11</v>
      </c>
      <c r="BN166" s="112">
        <v>11</v>
      </c>
      <c r="BO166" s="112">
        <v>11</v>
      </c>
      <c r="BP166" s="111">
        <v>11</v>
      </c>
      <c r="BQ166" s="111">
        <v>11</v>
      </c>
      <c r="BR166" s="111">
        <v>11</v>
      </c>
      <c r="BS166" s="111">
        <v>11</v>
      </c>
      <c r="BT166" s="111">
        <v>11</v>
      </c>
      <c r="BU166" s="111">
        <v>11</v>
      </c>
    </row>
    <row r="167" spans="1:73" x14ac:dyDescent="0.25">
      <c r="A167" s="113">
        <v>445</v>
      </c>
      <c r="B167" s="112">
        <v>14</v>
      </c>
      <c r="C167" s="112">
        <v>14</v>
      </c>
      <c r="D167" s="112">
        <v>14</v>
      </c>
      <c r="E167" s="112">
        <v>14</v>
      </c>
      <c r="F167" s="112">
        <v>14</v>
      </c>
      <c r="G167" s="112">
        <v>14</v>
      </c>
      <c r="H167" s="111">
        <v>14</v>
      </c>
      <c r="I167" s="111">
        <v>14</v>
      </c>
      <c r="J167" s="111">
        <v>14</v>
      </c>
      <c r="K167" s="111">
        <v>14</v>
      </c>
      <c r="L167" s="111">
        <v>14</v>
      </c>
      <c r="M167" s="111">
        <v>14</v>
      </c>
      <c r="N167" s="112">
        <v>14</v>
      </c>
      <c r="O167" s="112">
        <v>14</v>
      </c>
      <c r="P167" s="112">
        <v>14</v>
      </c>
      <c r="Q167" s="112">
        <v>14</v>
      </c>
      <c r="R167" s="112">
        <v>14</v>
      </c>
      <c r="S167" s="112">
        <v>14</v>
      </c>
      <c r="T167" s="111">
        <v>13</v>
      </c>
      <c r="U167" s="111">
        <v>13</v>
      </c>
      <c r="V167" s="111">
        <v>13</v>
      </c>
      <c r="W167" s="111">
        <v>13</v>
      </c>
      <c r="X167" s="111">
        <v>13</v>
      </c>
      <c r="Y167" s="111">
        <v>13</v>
      </c>
      <c r="Z167" s="112">
        <v>13</v>
      </c>
      <c r="AA167" s="112">
        <v>13</v>
      </c>
      <c r="AB167" s="112">
        <v>13</v>
      </c>
      <c r="AC167" s="112">
        <v>13</v>
      </c>
      <c r="AD167" s="112">
        <v>13</v>
      </c>
      <c r="AE167" s="112">
        <v>13</v>
      </c>
      <c r="AF167" s="111">
        <v>13</v>
      </c>
      <c r="AG167" s="111">
        <v>13</v>
      </c>
      <c r="AH167" s="111">
        <v>13</v>
      </c>
      <c r="AI167" s="111">
        <v>13</v>
      </c>
      <c r="AJ167" s="111">
        <v>13</v>
      </c>
      <c r="AK167" s="111">
        <v>13</v>
      </c>
      <c r="AL167" s="112">
        <v>12</v>
      </c>
      <c r="AM167" s="112">
        <v>12</v>
      </c>
      <c r="AN167" s="112">
        <v>12</v>
      </c>
      <c r="AO167" s="112">
        <v>12</v>
      </c>
      <c r="AP167" s="112">
        <v>12</v>
      </c>
      <c r="AQ167" s="112">
        <v>12</v>
      </c>
      <c r="AR167" s="111">
        <v>12</v>
      </c>
      <c r="AS167" s="111">
        <v>12</v>
      </c>
      <c r="AT167" s="111">
        <v>12</v>
      </c>
      <c r="AU167" s="111">
        <v>12</v>
      </c>
      <c r="AV167" s="111">
        <v>12</v>
      </c>
      <c r="AW167" s="111">
        <v>12</v>
      </c>
      <c r="AX167" s="112">
        <v>12</v>
      </c>
      <c r="AY167" s="112">
        <v>12</v>
      </c>
      <c r="AZ167" s="112">
        <v>12</v>
      </c>
      <c r="BA167" s="112">
        <v>12</v>
      </c>
      <c r="BB167" s="112">
        <v>12</v>
      </c>
      <c r="BC167" s="112">
        <v>12</v>
      </c>
      <c r="BD167" s="111">
        <v>12</v>
      </c>
      <c r="BE167" s="111">
        <v>12</v>
      </c>
      <c r="BF167" s="111">
        <v>12</v>
      </c>
      <c r="BG167" s="111">
        <v>12</v>
      </c>
      <c r="BH167" s="111">
        <v>12</v>
      </c>
      <c r="BI167" s="111">
        <v>12</v>
      </c>
      <c r="BJ167" s="112">
        <v>11</v>
      </c>
      <c r="BK167" s="112">
        <v>11</v>
      </c>
      <c r="BL167" s="112">
        <v>11</v>
      </c>
      <c r="BM167" s="112">
        <v>11</v>
      </c>
      <c r="BN167" s="112">
        <v>11</v>
      </c>
      <c r="BO167" s="112">
        <v>11</v>
      </c>
      <c r="BP167" s="111">
        <v>11</v>
      </c>
      <c r="BQ167" s="111">
        <v>11</v>
      </c>
      <c r="BR167" s="111">
        <v>11</v>
      </c>
      <c r="BS167" s="111">
        <v>11</v>
      </c>
      <c r="BT167" s="111">
        <v>11</v>
      </c>
      <c r="BU167" s="111">
        <v>11</v>
      </c>
    </row>
    <row r="168" spans="1:73" x14ac:dyDescent="0.25">
      <c r="A168" s="113">
        <v>446</v>
      </c>
      <c r="B168" s="112">
        <v>14</v>
      </c>
      <c r="C168" s="112">
        <v>14</v>
      </c>
      <c r="D168" s="112">
        <v>14</v>
      </c>
      <c r="E168" s="112">
        <v>14</v>
      </c>
      <c r="F168" s="112">
        <v>14</v>
      </c>
      <c r="G168" s="112">
        <v>14</v>
      </c>
      <c r="H168" s="111">
        <v>14</v>
      </c>
      <c r="I168" s="111">
        <v>14</v>
      </c>
      <c r="J168" s="111">
        <v>14</v>
      </c>
      <c r="K168" s="111">
        <v>14</v>
      </c>
      <c r="L168" s="111">
        <v>14</v>
      </c>
      <c r="M168" s="111">
        <v>14</v>
      </c>
      <c r="N168" s="112">
        <v>13</v>
      </c>
      <c r="O168" s="112">
        <v>13</v>
      </c>
      <c r="P168" s="112">
        <v>13</v>
      </c>
      <c r="Q168" s="112">
        <v>13</v>
      </c>
      <c r="R168" s="112">
        <v>13</v>
      </c>
      <c r="S168" s="112">
        <v>13</v>
      </c>
      <c r="T168" s="111">
        <v>13</v>
      </c>
      <c r="U168" s="111">
        <v>13</v>
      </c>
      <c r="V168" s="111">
        <v>13</v>
      </c>
      <c r="W168" s="111">
        <v>13</v>
      </c>
      <c r="X168" s="111">
        <v>13</v>
      </c>
      <c r="Y168" s="111">
        <v>13</v>
      </c>
      <c r="Z168" s="112">
        <v>13</v>
      </c>
      <c r="AA168" s="112">
        <v>13</v>
      </c>
      <c r="AB168" s="112">
        <v>13</v>
      </c>
      <c r="AC168" s="112">
        <v>13</v>
      </c>
      <c r="AD168" s="112">
        <v>13</v>
      </c>
      <c r="AE168" s="112">
        <v>13</v>
      </c>
      <c r="AF168" s="111">
        <v>12</v>
      </c>
      <c r="AG168" s="111">
        <v>12</v>
      </c>
      <c r="AH168" s="111">
        <v>12</v>
      </c>
      <c r="AI168" s="111">
        <v>12</v>
      </c>
      <c r="AJ168" s="111">
        <v>12</v>
      </c>
      <c r="AK168" s="111">
        <v>12</v>
      </c>
      <c r="AL168" s="112">
        <v>12</v>
      </c>
      <c r="AM168" s="112">
        <v>12</v>
      </c>
      <c r="AN168" s="112">
        <v>12</v>
      </c>
      <c r="AO168" s="112">
        <v>12</v>
      </c>
      <c r="AP168" s="112">
        <v>12</v>
      </c>
      <c r="AQ168" s="112">
        <v>12</v>
      </c>
      <c r="AR168" s="111">
        <v>12</v>
      </c>
      <c r="AS168" s="111">
        <v>12</v>
      </c>
      <c r="AT168" s="111">
        <v>12</v>
      </c>
      <c r="AU168" s="111">
        <v>12</v>
      </c>
      <c r="AV168" s="111">
        <v>12</v>
      </c>
      <c r="AW168" s="111">
        <v>12</v>
      </c>
      <c r="AX168" s="112">
        <v>12</v>
      </c>
      <c r="AY168" s="112">
        <v>12</v>
      </c>
      <c r="AZ168" s="112">
        <v>12</v>
      </c>
      <c r="BA168" s="112">
        <v>12</v>
      </c>
      <c r="BB168" s="112">
        <v>12</v>
      </c>
      <c r="BC168" s="112">
        <v>12</v>
      </c>
      <c r="BD168" s="111">
        <v>11</v>
      </c>
      <c r="BE168" s="111">
        <v>11</v>
      </c>
      <c r="BF168" s="111">
        <v>11</v>
      </c>
      <c r="BG168" s="111">
        <v>11</v>
      </c>
      <c r="BH168" s="111">
        <v>11</v>
      </c>
      <c r="BI168" s="111">
        <v>11</v>
      </c>
      <c r="BJ168" s="112">
        <v>11</v>
      </c>
      <c r="BK168" s="112">
        <v>11</v>
      </c>
      <c r="BL168" s="112">
        <v>11</v>
      </c>
      <c r="BM168" s="112">
        <v>11</v>
      </c>
      <c r="BN168" s="112">
        <v>11</v>
      </c>
      <c r="BO168" s="112">
        <v>11</v>
      </c>
      <c r="BP168" s="111">
        <v>11</v>
      </c>
      <c r="BQ168" s="111">
        <v>11</v>
      </c>
      <c r="BR168" s="111">
        <v>11</v>
      </c>
      <c r="BS168" s="111">
        <v>11</v>
      </c>
      <c r="BT168" s="111">
        <v>11</v>
      </c>
      <c r="BU168" s="111">
        <v>11</v>
      </c>
    </row>
    <row r="169" spans="1:73" x14ac:dyDescent="0.25">
      <c r="A169" s="113">
        <v>447</v>
      </c>
      <c r="B169" s="112">
        <v>14</v>
      </c>
      <c r="C169" s="112">
        <v>14</v>
      </c>
      <c r="D169" s="112">
        <v>14</v>
      </c>
      <c r="E169" s="112">
        <v>14</v>
      </c>
      <c r="F169" s="112">
        <v>14</v>
      </c>
      <c r="G169" s="112">
        <v>14</v>
      </c>
      <c r="H169" s="111">
        <v>14</v>
      </c>
      <c r="I169" s="111">
        <v>14</v>
      </c>
      <c r="J169" s="111">
        <v>14</v>
      </c>
      <c r="K169" s="111">
        <v>14</v>
      </c>
      <c r="L169" s="111">
        <v>14</v>
      </c>
      <c r="M169" s="111">
        <v>14</v>
      </c>
      <c r="N169" s="112">
        <v>13</v>
      </c>
      <c r="O169" s="112">
        <v>13</v>
      </c>
      <c r="P169" s="112">
        <v>13</v>
      </c>
      <c r="Q169" s="112">
        <v>13</v>
      </c>
      <c r="R169" s="112">
        <v>13</v>
      </c>
      <c r="S169" s="112">
        <v>13</v>
      </c>
      <c r="T169" s="111">
        <v>13</v>
      </c>
      <c r="U169" s="111">
        <v>13</v>
      </c>
      <c r="V169" s="111">
        <v>13</v>
      </c>
      <c r="W169" s="111">
        <v>13</v>
      </c>
      <c r="X169" s="111">
        <v>13</v>
      </c>
      <c r="Y169" s="111">
        <v>13</v>
      </c>
      <c r="Z169" s="112">
        <v>13</v>
      </c>
      <c r="AA169" s="112">
        <v>13</v>
      </c>
      <c r="AB169" s="112">
        <v>13</v>
      </c>
      <c r="AC169" s="112">
        <v>13</v>
      </c>
      <c r="AD169" s="112">
        <v>13</v>
      </c>
      <c r="AE169" s="112">
        <v>13</v>
      </c>
      <c r="AF169" s="111">
        <v>12</v>
      </c>
      <c r="AG169" s="111">
        <v>12</v>
      </c>
      <c r="AH169" s="111">
        <v>12</v>
      </c>
      <c r="AI169" s="111">
        <v>12</v>
      </c>
      <c r="AJ169" s="111">
        <v>12</v>
      </c>
      <c r="AK169" s="111">
        <v>12</v>
      </c>
      <c r="AL169" s="112">
        <v>12</v>
      </c>
      <c r="AM169" s="112">
        <v>12</v>
      </c>
      <c r="AN169" s="112">
        <v>12</v>
      </c>
      <c r="AO169" s="112">
        <v>12</v>
      </c>
      <c r="AP169" s="112">
        <v>12</v>
      </c>
      <c r="AQ169" s="112">
        <v>12</v>
      </c>
      <c r="AR169" s="111">
        <v>12</v>
      </c>
      <c r="AS169" s="111">
        <v>12</v>
      </c>
      <c r="AT169" s="111">
        <v>12</v>
      </c>
      <c r="AU169" s="111">
        <v>12</v>
      </c>
      <c r="AV169" s="111">
        <v>12</v>
      </c>
      <c r="AW169" s="111">
        <v>12</v>
      </c>
      <c r="AX169" s="112">
        <v>12</v>
      </c>
      <c r="AY169" s="112">
        <v>12</v>
      </c>
      <c r="AZ169" s="112">
        <v>12</v>
      </c>
      <c r="BA169" s="112">
        <v>12</v>
      </c>
      <c r="BB169" s="112">
        <v>12</v>
      </c>
      <c r="BC169" s="112">
        <v>12</v>
      </c>
      <c r="BD169" s="111">
        <v>11</v>
      </c>
      <c r="BE169" s="111">
        <v>11</v>
      </c>
      <c r="BF169" s="111">
        <v>11</v>
      </c>
      <c r="BG169" s="111">
        <v>11</v>
      </c>
      <c r="BH169" s="111">
        <v>11</v>
      </c>
      <c r="BI169" s="111">
        <v>11</v>
      </c>
      <c r="BJ169" s="112">
        <v>11</v>
      </c>
      <c r="BK169" s="112">
        <v>11</v>
      </c>
      <c r="BL169" s="112">
        <v>11</v>
      </c>
      <c r="BM169" s="112">
        <v>11</v>
      </c>
      <c r="BN169" s="112">
        <v>11</v>
      </c>
      <c r="BO169" s="112">
        <v>11</v>
      </c>
      <c r="BP169" s="111">
        <v>11</v>
      </c>
      <c r="BQ169" s="111">
        <v>11</v>
      </c>
      <c r="BR169" s="111">
        <v>11</v>
      </c>
      <c r="BS169" s="111">
        <v>11</v>
      </c>
      <c r="BT169" s="111">
        <v>11</v>
      </c>
      <c r="BU169" s="111">
        <v>11</v>
      </c>
    </row>
    <row r="170" spans="1:73" x14ac:dyDescent="0.25">
      <c r="A170" s="113">
        <v>448</v>
      </c>
      <c r="B170" s="112">
        <v>14</v>
      </c>
      <c r="C170" s="112">
        <v>14</v>
      </c>
      <c r="D170" s="112">
        <v>14</v>
      </c>
      <c r="E170" s="112">
        <v>14</v>
      </c>
      <c r="F170" s="112">
        <v>14</v>
      </c>
      <c r="G170" s="112">
        <v>14</v>
      </c>
      <c r="H170" s="111">
        <v>14</v>
      </c>
      <c r="I170" s="111">
        <v>14</v>
      </c>
      <c r="J170" s="111">
        <v>14</v>
      </c>
      <c r="K170" s="111">
        <v>14</v>
      </c>
      <c r="L170" s="111">
        <v>14</v>
      </c>
      <c r="M170" s="111">
        <v>14</v>
      </c>
      <c r="N170" s="112">
        <v>13</v>
      </c>
      <c r="O170" s="112">
        <v>13</v>
      </c>
      <c r="P170" s="112">
        <v>13</v>
      </c>
      <c r="Q170" s="112">
        <v>13</v>
      </c>
      <c r="R170" s="112">
        <v>13</v>
      </c>
      <c r="S170" s="112">
        <v>13</v>
      </c>
      <c r="T170" s="111">
        <v>13</v>
      </c>
      <c r="U170" s="111">
        <v>13</v>
      </c>
      <c r="V170" s="111">
        <v>13</v>
      </c>
      <c r="W170" s="111">
        <v>13</v>
      </c>
      <c r="X170" s="111">
        <v>13</v>
      </c>
      <c r="Y170" s="111">
        <v>13</v>
      </c>
      <c r="Z170" s="112">
        <v>13</v>
      </c>
      <c r="AA170" s="112">
        <v>13</v>
      </c>
      <c r="AB170" s="112">
        <v>13</v>
      </c>
      <c r="AC170" s="112">
        <v>13</v>
      </c>
      <c r="AD170" s="112">
        <v>13</v>
      </c>
      <c r="AE170" s="112">
        <v>13</v>
      </c>
      <c r="AF170" s="111">
        <v>12</v>
      </c>
      <c r="AG170" s="111">
        <v>12</v>
      </c>
      <c r="AH170" s="111">
        <v>12</v>
      </c>
      <c r="AI170" s="111">
        <v>12</v>
      </c>
      <c r="AJ170" s="111">
        <v>12</v>
      </c>
      <c r="AK170" s="111">
        <v>12</v>
      </c>
      <c r="AL170" s="112">
        <v>12</v>
      </c>
      <c r="AM170" s="112">
        <v>12</v>
      </c>
      <c r="AN170" s="112">
        <v>12</v>
      </c>
      <c r="AO170" s="112">
        <v>12</v>
      </c>
      <c r="AP170" s="112">
        <v>12</v>
      </c>
      <c r="AQ170" s="112">
        <v>12</v>
      </c>
      <c r="AR170" s="111">
        <v>12</v>
      </c>
      <c r="AS170" s="111">
        <v>12</v>
      </c>
      <c r="AT170" s="111">
        <v>12</v>
      </c>
      <c r="AU170" s="111">
        <v>12</v>
      </c>
      <c r="AV170" s="111">
        <v>12</v>
      </c>
      <c r="AW170" s="111">
        <v>12</v>
      </c>
      <c r="AX170" s="112">
        <v>12</v>
      </c>
      <c r="AY170" s="112">
        <v>12</v>
      </c>
      <c r="AZ170" s="112">
        <v>12</v>
      </c>
      <c r="BA170" s="112">
        <v>12</v>
      </c>
      <c r="BB170" s="112">
        <v>12</v>
      </c>
      <c r="BC170" s="112">
        <v>12</v>
      </c>
      <c r="BD170" s="111">
        <v>11</v>
      </c>
      <c r="BE170" s="111">
        <v>11</v>
      </c>
      <c r="BF170" s="111">
        <v>11</v>
      </c>
      <c r="BG170" s="111">
        <v>11</v>
      </c>
      <c r="BH170" s="111">
        <v>11</v>
      </c>
      <c r="BI170" s="111">
        <v>11</v>
      </c>
      <c r="BJ170" s="112">
        <v>11</v>
      </c>
      <c r="BK170" s="112">
        <v>11</v>
      </c>
      <c r="BL170" s="112">
        <v>11</v>
      </c>
      <c r="BM170" s="112">
        <v>11</v>
      </c>
      <c r="BN170" s="112">
        <v>11</v>
      </c>
      <c r="BO170" s="112">
        <v>11</v>
      </c>
      <c r="BP170" s="111">
        <v>11</v>
      </c>
      <c r="BQ170" s="111">
        <v>11</v>
      </c>
      <c r="BR170" s="111">
        <v>11</v>
      </c>
      <c r="BS170" s="111">
        <v>11</v>
      </c>
      <c r="BT170" s="111">
        <v>11</v>
      </c>
      <c r="BU170" s="111">
        <v>11</v>
      </c>
    </row>
    <row r="171" spans="1:73" x14ac:dyDescent="0.25">
      <c r="A171" s="113">
        <v>449</v>
      </c>
      <c r="B171" s="112">
        <v>14</v>
      </c>
      <c r="C171" s="112">
        <v>14</v>
      </c>
      <c r="D171" s="112">
        <v>14</v>
      </c>
      <c r="E171" s="112">
        <v>14</v>
      </c>
      <c r="F171" s="112">
        <v>14</v>
      </c>
      <c r="G171" s="112">
        <v>14</v>
      </c>
      <c r="H171" s="111">
        <v>14</v>
      </c>
      <c r="I171" s="111">
        <v>14</v>
      </c>
      <c r="J171" s="111">
        <v>14</v>
      </c>
      <c r="K171" s="111">
        <v>14</v>
      </c>
      <c r="L171" s="111">
        <v>14</v>
      </c>
      <c r="M171" s="111">
        <v>14</v>
      </c>
      <c r="N171" s="112">
        <v>13</v>
      </c>
      <c r="O171" s="112">
        <v>13</v>
      </c>
      <c r="P171" s="112">
        <v>13</v>
      </c>
      <c r="Q171" s="112">
        <v>13</v>
      </c>
      <c r="R171" s="112">
        <v>13</v>
      </c>
      <c r="S171" s="112">
        <v>13</v>
      </c>
      <c r="T171" s="111">
        <v>13</v>
      </c>
      <c r="U171" s="111">
        <v>13</v>
      </c>
      <c r="V171" s="111">
        <v>13</v>
      </c>
      <c r="W171" s="111">
        <v>13</v>
      </c>
      <c r="X171" s="111">
        <v>13</v>
      </c>
      <c r="Y171" s="111">
        <v>13</v>
      </c>
      <c r="Z171" s="112">
        <v>13</v>
      </c>
      <c r="AA171" s="112">
        <v>13</v>
      </c>
      <c r="AB171" s="112">
        <v>13</v>
      </c>
      <c r="AC171" s="112">
        <v>13</v>
      </c>
      <c r="AD171" s="112">
        <v>13</v>
      </c>
      <c r="AE171" s="112">
        <v>13</v>
      </c>
      <c r="AF171" s="111">
        <v>12</v>
      </c>
      <c r="AG171" s="111">
        <v>12</v>
      </c>
      <c r="AH171" s="111">
        <v>12</v>
      </c>
      <c r="AI171" s="111">
        <v>12</v>
      </c>
      <c r="AJ171" s="111">
        <v>12</v>
      </c>
      <c r="AK171" s="111">
        <v>12</v>
      </c>
      <c r="AL171" s="112">
        <v>12</v>
      </c>
      <c r="AM171" s="112">
        <v>12</v>
      </c>
      <c r="AN171" s="112">
        <v>12</v>
      </c>
      <c r="AO171" s="112">
        <v>12</v>
      </c>
      <c r="AP171" s="112">
        <v>12</v>
      </c>
      <c r="AQ171" s="112">
        <v>12</v>
      </c>
      <c r="AR171" s="111">
        <v>12</v>
      </c>
      <c r="AS171" s="111">
        <v>12</v>
      </c>
      <c r="AT171" s="111">
        <v>12</v>
      </c>
      <c r="AU171" s="111">
        <v>12</v>
      </c>
      <c r="AV171" s="111">
        <v>12</v>
      </c>
      <c r="AW171" s="111">
        <v>12</v>
      </c>
      <c r="AX171" s="112">
        <v>11</v>
      </c>
      <c r="AY171" s="112">
        <v>11</v>
      </c>
      <c r="AZ171" s="112">
        <v>11</v>
      </c>
      <c r="BA171" s="112">
        <v>11</v>
      </c>
      <c r="BB171" s="112">
        <v>11</v>
      </c>
      <c r="BC171" s="112">
        <v>11</v>
      </c>
      <c r="BD171" s="111">
        <v>11</v>
      </c>
      <c r="BE171" s="111">
        <v>11</v>
      </c>
      <c r="BF171" s="111">
        <v>11</v>
      </c>
      <c r="BG171" s="111">
        <v>11</v>
      </c>
      <c r="BH171" s="111">
        <v>11</v>
      </c>
      <c r="BI171" s="111">
        <v>11</v>
      </c>
      <c r="BJ171" s="112">
        <v>11</v>
      </c>
      <c r="BK171" s="112">
        <v>11</v>
      </c>
      <c r="BL171" s="112">
        <v>11</v>
      </c>
      <c r="BM171" s="112">
        <v>11</v>
      </c>
      <c r="BN171" s="112">
        <v>11</v>
      </c>
      <c r="BO171" s="112">
        <v>11</v>
      </c>
      <c r="BP171" s="111">
        <v>11</v>
      </c>
      <c r="BQ171" s="111">
        <v>11</v>
      </c>
      <c r="BR171" s="111">
        <v>11</v>
      </c>
      <c r="BS171" s="111">
        <v>11</v>
      </c>
      <c r="BT171" s="111">
        <v>11</v>
      </c>
      <c r="BU171" s="111">
        <v>11</v>
      </c>
    </row>
    <row r="172" spans="1:73" x14ac:dyDescent="0.25">
      <c r="A172" s="113">
        <v>450</v>
      </c>
      <c r="B172" s="112">
        <v>14</v>
      </c>
      <c r="C172" s="112">
        <v>14</v>
      </c>
      <c r="D172" s="112">
        <v>14</v>
      </c>
      <c r="E172" s="112">
        <v>14</v>
      </c>
      <c r="F172" s="112">
        <v>14</v>
      </c>
      <c r="G172" s="112">
        <v>14</v>
      </c>
      <c r="H172" s="111">
        <v>14</v>
      </c>
      <c r="I172" s="111">
        <v>14</v>
      </c>
      <c r="J172" s="111">
        <v>14</v>
      </c>
      <c r="K172" s="111">
        <v>14</v>
      </c>
      <c r="L172" s="111">
        <v>14</v>
      </c>
      <c r="M172" s="111">
        <v>14</v>
      </c>
      <c r="N172" s="112">
        <v>13</v>
      </c>
      <c r="O172" s="112">
        <v>13</v>
      </c>
      <c r="P172" s="112">
        <v>13</v>
      </c>
      <c r="Q172" s="112">
        <v>13</v>
      </c>
      <c r="R172" s="112">
        <v>13</v>
      </c>
      <c r="S172" s="112">
        <v>13</v>
      </c>
      <c r="T172" s="111">
        <v>13</v>
      </c>
      <c r="U172" s="111">
        <v>13</v>
      </c>
      <c r="V172" s="111">
        <v>13</v>
      </c>
      <c r="W172" s="111">
        <v>13</v>
      </c>
      <c r="X172" s="111">
        <v>13</v>
      </c>
      <c r="Y172" s="111">
        <v>13</v>
      </c>
      <c r="Z172" s="112">
        <v>13</v>
      </c>
      <c r="AA172" s="112">
        <v>13</v>
      </c>
      <c r="AB172" s="112">
        <v>13</v>
      </c>
      <c r="AC172" s="112">
        <v>13</v>
      </c>
      <c r="AD172" s="112">
        <v>13</v>
      </c>
      <c r="AE172" s="112">
        <v>13</v>
      </c>
      <c r="AF172" s="111">
        <v>12</v>
      </c>
      <c r="AG172" s="111">
        <v>12</v>
      </c>
      <c r="AH172" s="111">
        <v>12</v>
      </c>
      <c r="AI172" s="111">
        <v>12</v>
      </c>
      <c r="AJ172" s="111">
        <v>12</v>
      </c>
      <c r="AK172" s="111">
        <v>12</v>
      </c>
      <c r="AL172" s="112">
        <v>12</v>
      </c>
      <c r="AM172" s="112">
        <v>12</v>
      </c>
      <c r="AN172" s="112">
        <v>12</v>
      </c>
      <c r="AO172" s="112">
        <v>12</v>
      </c>
      <c r="AP172" s="112">
        <v>12</v>
      </c>
      <c r="AQ172" s="112">
        <v>12</v>
      </c>
      <c r="AR172" s="111">
        <v>12</v>
      </c>
      <c r="AS172" s="111">
        <v>12</v>
      </c>
      <c r="AT172" s="111">
        <v>12</v>
      </c>
      <c r="AU172" s="111">
        <v>12</v>
      </c>
      <c r="AV172" s="111">
        <v>12</v>
      </c>
      <c r="AW172" s="111">
        <v>12</v>
      </c>
      <c r="AX172" s="112">
        <v>11</v>
      </c>
      <c r="AY172" s="112">
        <v>11</v>
      </c>
      <c r="AZ172" s="112">
        <v>11</v>
      </c>
      <c r="BA172" s="112">
        <v>11</v>
      </c>
      <c r="BB172" s="112">
        <v>11</v>
      </c>
      <c r="BC172" s="112">
        <v>11</v>
      </c>
      <c r="BD172" s="111">
        <v>11</v>
      </c>
      <c r="BE172" s="111">
        <v>11</v>
      </c>
      <c r="BF172" s="111">
        <v>11</v>
      </c>
      <c r="BG172" s="111">
        <v>11</v>
      </c>
      <c r="BH172" s="111">
        <v>11</v>
      </c>
      <c r="BI172" s="111">
        <v>11</v>
      </c>
      <c r="BJ172" s="112">
        <v>11</v>
      </c>
      <c r="BK172" s="112">
        <v>11</v>
      </c>
      <c r="BL172" s="112">
        <v>11</v>
      </c>
      <c r="BM172" s="112">
        <v>11</v>
      </c>
      <c r="BN172" s="112">
        <v>11</v>
      </c>
      <c r="BO172" s="112">
        <v>11</v>
      </c>
      <c r="BP172" s="111">
        <v>11</v>
      </c>
      <c r="BQ172" s="111">
        <v>11</v>
      </c>
      <c r="BR172" s="111">
        <v>11</v>
      </c>
      <c r="BS172" s="111">
        <v>11</v>
      </c>
      <c r="BT172" s="111">
        <v>11</v>
      </c>
      <c r="BU172" s="111">
        <v>11</v>
      </c>
    </row>
    <row r="173" spans="1:73" x14ac:dyDescent="0.25">
      <c r="A173" s="113">
        <v>451</v>
      </c>
      <c r="B173" s="112">
        <v>14</v>
      </c>
      <c r="C173" s="112">
        <v>14</v>
      </c>
      <c r="D173" s="112">
        <v>14</v>
      </c>
      <c r="E173" s="112">
        <v>14</v>
      </c>
      <c r="F173" s="112">
        <v>14</v>
      </c>
      <c r="G173" s="112">
        <v>14</v>
      </c>
      <c r="H173" s="111">
        <v>13</v>
      </c>
      <c r="I173" s="111">
        <v>13</v>
      </c>
      <c r="J173" s="111">
        <v>13</v>
      </c>
      <c r="K173" s="111">
        <v>13</v>
      </c>
      <c r="L173" s="111">
        <v>13</v>
      </c>
      <c r="M173" s="111">
        <v>13</v>
      </c>
      <c r="N173" s="112">
        <v>13</v>
      </c>
      <c r="O173" s="112">
        <v>13</v>
      </c>
      <c r="P173" s="112">
        <v>13</v>
      </c>
      <c r="Q173" s="112">
        <v>13</v>
      </c>
      <c r="R173" s="112">
        <v>13</v>
      </c>
      <c r="S173" s="112">
        <v>13</v>
      </c>
      <c r="T173" s="111">
        <v>13</v>
      </c>
      <c r="U173" s="111">
        <v>13</v>
      </c>
      <c r="V173" s="111">
        <v>13</v>
      </c>
      <c r="W173" s="111">
        <v>13</v>
      </c>
      <c r="X173" s="111">
        <v>13</v>
      </c>
      <c r="Y173" s="111">
        <v>13</v>
      </c>
      <c r="Z173" s="112">
        <v>12</v>
      </c>
      <c r="AA173" s="112">
        <v>12</v>
      </c>
      <c r="AB173" s="112">
        <v>12</v>
      </c>
      <c r="AC173" s="112">
        <v>12</v>
      </c>
      <c r="AD173" s="112">
        <v>12</v>
      </c>
      <c r="AE173" s="112">
        <v>12</v>
      </c>
      <c r="AF173" s="111">
        <v>12</v>
      </c>
      <c r="AG173" s="111">
        <v>12</v>
      </c>
      <c r="AH173" s="111">
        <v>12</v>
      </c>
      <c r="AI173" s="111">
        <v>12</v>
      </c>
      <c r="AJ173" s="111">
        <v>12</v>
      </c>
      <c r="AK173" s="111">
        <v>12</v>
      </c>
      <c r="AL173" s="112">
        <v>12</v>
      </c>
      <c r="AM173" s="112">
        <v>12</v>
      </c>
      <c r="AN173" s="112">
        <v>12</v>
      </c>
      <c r="AO173" s="112">
        <v>12</v>
      </c>
      <c r="AP173" s="112">
        <v>12</v>
      </c>
      <c r="AQ173" s="112">
        <v>12</v>
      </c>
      <c r="AR173" s="111">
        <v>11</v>
      </c>
      <c r="AS173" s="111">
        <v>11</v>
      </c>
      <c r="AT173" s="111">
        <v>11</v>
      </c>
      <c r="AU173" s="111">
        <v>11</v>
      </c>
      <c r="AV173" s="111">
        <v>11</v>
      </c>
      <c r="AW173" s="111">
        <v>11</v>
      </c>
      <c r="AX173" s="112">
        <v>11</v>
      </c>
      <c r="AY173" s="112">
        <v>11</v>
      </c>
      <c r="AZ173" s="112">
        <v>11</v>
      </c>
      <c r="BA173" s="112">
        <v>11</v>
      </c>
      <c r="BB173" s="112">
        <v>11</v>
      </c>
      <c r="BC173" s="112">
        <v>11</v>
      </c>
      <c r="BD173" s="111">
        <v>11</v>
      </c>
      <c r="BE173" s="111">
        <v>11</v>
      </c>
      <c r="BF173" s="111">
        <v>11</v>
      </c>
      <c r="BG173" s="111">
        <v>11</v>
      </c>
      <c r="BH173" s="111">
        <v>11</v>
      </c>
      <c r="BI173" s="111">
        <v>11</v>
      </c>
      <c r="BJ173" s="112">
        <v>11</v>
      </c>
      <c r="BK173" s="112">
        <v>11</v>
      </c>
      <c r="BL173" s="112">
        <v>11</v>
      </c>
      <c r="BM173" s="112">
        <v>11</v>
      </c>
      <c r="BN173" s="112">
        <v>11</v>
      </c>
      <c r="BO173" s="112">
        <v>11</v>
      </c>
      <c r="BP173" s="111">
        <v>11</v>
      </c>
      <c r="BQ173" s="111">
        <v>11</v>
      </c>
      <c r="BR173" s="111">
        <v>11</v>
      </c>
      <c r="BS173" s="111">
        <v>11</v>
      </c>
      <c r="BT173" s="111">
        <v>11</v>
      </c>
      <c r="BU173" s="111">
        <v>11</v>
      </c>
    </row>
    <row r="174" spans="1:73" x14ac:dyDescent="0.25">
      <c r="A174" s="113">
        <v>452</v>
      </c>
      <c r="B174" s="112">
        <v>14</v>
      </c>
      <c r="C174" s="112">
        <v>14</v>
      </c>
      <c r="D174" s="112">
        <v>14</v>
      </c>
      <c r="E174" s="112">
        <v>14</v>
      </c>
      <c r="F174" s="112">
        <v>14</v>
      </c>
      <c r="G174" s="112">
        <v>14</v>
      </c>
      <c r="H174" s="111">
        <v>13</v>
      </c>
      <c r="I174" s="111">
        <v>13</v>
      </c>
      <c r="J174" s="111">
        <v>13</v>
      </c>
      <c r="K174" s="111">
        <v>13</v>
      </c>
      <c r="L174" s="111">
        <v>13</v>
      </c>
      <c r="M174" s="111">
        <v>13</v>
      </c>
      <c r="N174" s="112">
        <v>13</v>
      </c>
      <c r="O174" s="112">
        <v>13</v>
      </c>
      <c r="P174" s="112">
        <v>13</v>
      </c>
      <c r="Q174" s="112">
        <v>13</v>
      </c>
      <c r="R174" s="112">
        <v>13</v>
      </c>
      <c r="S174" s="112">
        <v>13</v>
      </c>
      <c r="T174" s="111">
        <v>13</v>
      </c>
      <c r="U174" s="111">
        <v>13</v>
      </c>
      <c r="V174" s="111">
        <v>13</v>
      </c>
      <c r="W174" s="111">
        <v>13</v>
      </c>
      <c r="X174" s="111">
        <v>13</v>
      </c>
      <c r="Y174" s="111">
        <v>13</v>
      </c>
      <c r="Z174" s="112">
        <v>12</v>
      </c>
      <c r="AA174" s="112">
        <v>12</v>
      </c>
      <c r="AB174" s="112">
        <v>12</v>
      </c>
      <c r="AC174" s="112">
        <v>12</v>
      </c>
      <c r="AD174" s="112">
        <v>12</v>
      </c>
      <c r="AE174" s="112">
        <v>12</v>
      </c>
      <c r="AF174" s="111">
        <v>12</v>
      </c>
      <c r="AG174" s="111">
        <v>12</v>
      </c>
      <c r="AH174" s="111">
        <v>12</v>
      </c>
      <c r="AI174" s="111">
        <v>12</v>
      </c>
      <c r="AJ174" s="111">
        <v>12</v>
      </c>
      <c r="AK174" s="111">
        <v>12</v>
      </c>
      <c r="AL174" s="112">
        <v>12</v>
      </c>
      <c r="AM174" s="112">
        <v>12</v>
      </c>
      <c r="AN174" s="112">
        <v>12</v>
      </c>
      <c r="AO174" s="112">
        <v>12</v>
      </c>
      <c r="AP174" s="112">
        <v>12</v>
      </c>
      <c r="AQ174" s="112">
        <v>12</v>
      </c>
      <c r="AR174" s="111">
        <v>11</v>
      </c>
      <c r="AS174" s="111">
        <v>11</v>
      </c>
      <c r="AT174" s="111">
        <v>11</v>
      </c>
      <c r="AU174" s="111">
        <v>11</v>
      </c>
      <c r="AV174" s="111">
        <v>11</v>
      </c>
      <c r="AW174" s="111">
        <v>11</v>
      </c>
      <c r="AX174" s="112">
        <v>11</v>
      </c>
      <c r="AY174" s="112">
        <v>11</v>
      </c>
      <c r="AZ174" s="112">
        <v>11</v>
      </c>
      <c r="BA174" s="112">
        <v>11</v>
      </c>
      <c r="BB174" s="112">
        <v>11</v>
      </c>
      <c r="BC174" s="112">
        <v>11</v>
      </c>
      <c r="BD174" s="111">
        <v>11</v>
      </c>
      <c r="BE174" s="111">
        <v>11</v>
      </c>
      <c r="BF174" s="111">
        <v>11</v>
      </c>
      <c r="BG174" s="111">
        <v>11</v>
      </c>
      <c r="BH174" s="111">
        <v>11</v>
      </c>
      <c r="BI174" s="111">
        <v>11</v>
      </c>
      <c r="BJ174" s="112">
        <v>11</v>
      </c>
      <c r="BK174" s="112">
        <v>11</v>
      </c>
      <c r="BL174" s="112">
        <v>11</v>
      </c>
      <c r="BM174" s="112">
        <v>11</v>
      </c>
      <c r="BN174" s="112">
        <v>11</v>
      </c>
      <c r="BO174" s="112">
        <v>11</v>
      </c>
      <c r="BP174" s="111">
        <v>11</v>
      </c>
      <c r="BQ174" s="111">
        <v>11</v>
      </c>
      <c r="BR174" s="111">
        <v>11</v>
      </c>
      <c r="BS174" s="111">
        <v>11</v>
      </c>
      <c r="BT174" s="111">
        <v>11</v>
      </c>
      <c r="BU174" s="111">
        <v>11</v>
      </c>
    </row>
    <row r="175" spans="1:73" x14ac:dyDescent="0.25">
      <c r="A175" s="113">
        <v>453</v>
      </c>
      <c r="B175" s="112">
        <v>14</v>
      </c>
      <c r="C175" s="112">
        <v>14</v>
      </c>
      <c r="D175" s="112">
        <v>14</v>
      </c>
      <c r="E175" s="112">
        <v>14</v>
      </c>
      <c r="F175" s="112">
        <v>14</v>
      </c>
      <c r="G175" s="112">
        <v>14</v>
      </c>
      <c r="H175" s="111">
        <v>13</v>
      </c>
      <c r="I175" s="111">
        <v>13</v>
      </c>
      <c r="J175" s="111">
        <v>13</v>
      </c>
      <c r="K175" s="111">
        <v>13</v>
      </c>
      <c r="L175" s="111">
        <v>13</v>
      </c>
      <c r="M175" s="111">
        <v>13</v>
      </c>
      <c r="N175" s="112">
        <v>13</v>
      </c>
      <c r="O175" s="112">
        <v>13</v>
      </c>
      <c r="P175" s="112">
        <v>13</v>
      </c>
      <c r="Q175" s="112">
        <v>13</v>
      </c>
      <c r="R175" s="112">
        <v>13</v>
      </c>
      <c r="S175" s="112">
        <v>13</v>
      </c>
      <c r="T175" s="111">
        <v>13</v>
      </c>
      <c r="U175" s="111">
        <v>13</v>
      </c>
      <c r="V175" s="111">
        <v>13</v>
      </c>
      <c r="W175" s="111">
        <v>13</v>
      </c>
      <c r="X175" s="111">
        <v>13</v>
      </c>
      <c r="Y175" s="111">
        <v>13</v>
      </c>
      <c r="Z175" s="112">
        <v>12</v>
      </c>
      <c r="AA175" s="112">
        <v>12</v>
      </c>
      <c r="AB175" s="112">
        <v>12</v>
      </c>
      <c r="AC175" s="112">
        <v>12</v>
      </c>
      <c r="AD175" s="112">
        <v>12</v>
      </c>
      <c r="AE175" s="112">
        <v>12</v>
      </c>
      <c r="AF175" s="111">
        <v>12</v>
      </c>
      <c r="AG175" s="111">
        <v>12</v>
      </c>
      <c r="AH175" s="111">
        <v>12</v>
      </c>
      <c r="AI175" s="111">
        <v>12</v>
      </c>
      <c r="AJ175" s="111">
        <v>12</v>
      </c>
      <c r="AK175" s="111">
        <v>12</v>
      </c>
      <c r="AL175" s="112">
        <v>12</v>
      </c>
      <c r="AM175" s="112">
        <v>12</v>
      </c>
      <c r="AN175" s="112">
        <v>12</v>
      </c>
      <c r="AO175" s="112">
        <v>12</v>
      </c>
      <c r="AP175" s="112">
        <v>12</v>
      </c>
      <c r="AQ175" s="112">
        <v>12</v>
      </c>
      <c r="AR175" s="111">
        <v>11</v>
      </c>
      <c r="AS175" s="111">
        <v>11</v>
      </c>
      <c r="AT175" s="111">
        <v>11</v>
      </c>
      <c r="AU175" s="111">
        <v>11</v>
      </c>
      <c r="AV175" s="111">
        <v>11</v>
      </c>
      <c r="AW175" s="111">
        <v>11</v>
      </c>
      <c r="AX175" s="112">
        <v>11</v>
      </c>
      <c r="AY175" s="112">
        <v>11</v>
      </c>
      <c r="AZ175" s="112">
        <v>11</v>
      </c>
      <c r="BA175" s="112">
        <v>11</v>
      </c>
      <c r="BB175" s="112">
        <v>11</v>
      </c>
      <c r="BC175" s="112">
        <v>11</v>
      </c>
      <c r="BD175" s="111">
        <v>11</v>
      </c>
      <c r="BE175" s="111">
        <v>11</v>
      </c>
      <c r="BF175" s="111">
        <v>11</v>
      </c>
      <c r="BG175" s="111">
        <v>11</v>
      </c>
      <c r="BH175" s="111">
        <v>11</v>
      </c>
      <c r="BI175" s="111">
        <v>11</v>
      </c>
      <c r="BJ175" s="112">
        <v>11</v>
      </c>
      <c r="BK175" s="112">
        <v>11</v>
      </c>
      <c r="BL175" s="112">
        <v>11</v>
      </c>
      <c r="BM175" s="112">
        <v>11</v>
      </c>
      <c r="BN175" s="112">
        <v>11</v>
      </c>
      <c r="BO175" s="112">
        <v>11</v>
      </c>
      <c r="BP175" s="111">
        <v>11</v>
      </c>
      <c r="BQ175" s="111">
        <v>11</v>
      </c>
      <c r="BR175" s="111">
        <v>11</v>
      </c>
      <c r="BS175" s="111">
        <v>11</v>
      </c>
      <c r="BT175" s="111">
        <v>11</v>
      </c>
      <c r="BU175" s="111">
        <v>11</v>
      </c>
    </row>
    <row r="176" spans="1:73" x14ac:dyDescent="0.25">
      <c r="A176" s="113">
        <v>454</v>
      </c>
      <c r="B176" s="112">
        <v>14</v>
      </c>
      <c r="C176" s="112">
        <v>14</v>
      </c>
      <c r="D176" s="112">
        <v>14</v>
      </c>
      <c r="E176" s="112">
        <v>14</v>
      </c>
      <c r="F176" s="112">
        <v>14</v>
      </c>
      <c r="G176" s="112">
        <v>14</v>
      </c>
      <c r="H176" s="111">
        <v>13</v>
      </c>
      <c r="I176" s="111">
        <v>13</v>
      </c>
      <c r="J176" s="111">
        <v>13</v>
      </c>
      <c r="K176" s="111">
        <v>13</v>
      </c>
      <c r="L176" s="111">
        <v>13</v>
      </c>
      <c r="M176" s="111">
        <v>13</v>
      </c>
      <c r="N176" s="112">
        <v>13</v>
      </c>
      <c r="O176" s="112">
        <v>13</v>
      </c>
      <c r="P176" s="112">
        <v>13</v>
      </c>
      <c r="Q176" s="112">
        <v>13</v>
      </c>
      <c r="R176" s="112">
        <v>13</v>
      </c>
      <c r="S176" s="112">
        <v>13</v>
      </c>
      <c r="T176" s="111">
        <v>13</v>
      </c>
      <c r="U176" s="111">
        <v>13</v>
      </c>
      <c r="V176" s="111">
        <v>13</v>
      </c>
      <c r="W176" s="111">
        <v>13</v>
      </c>
      <c r="X176" s="111">
        <v>13</v>
      </c>
      <c r="Y176" s="111">
        <v>13</v>
      </c>
      <c r="Z176" s="112">
        <v>12</v>
      </c>
      <c r="AA176" s="112">
        <v>12</v>
      </c>
      <c r="AB176" s="112">
        <v>12</v>
      </c>
      <c r="AC176" s="112">
        <v>12</v>
      </c>
      <c r="AD176" s="112">
        <v>12</v>
      </c>
      <c r="AE176" s="112">
        <v>12</v>
      </c>
      <c r="AF176" s="111">
        <v>12</v>
      </c>
      <c r="AG176" s="111">
        <v>12</v>
      </c>
      <c r="AH176" s="111">
        <v>12</v>
      </c>
      <c r="AI176" s="111">
        <v>12</v>
      </c>
      <c r="AJ176" s="111">
        <v>12</v>
      </c>
      <c r="AK176" s="111">
        <v>12</v>
      </c>
      <c r="AL176" s="112">
        <v>12</v>
      </c>
      <c r="AM176" s="112">
        <v>12</v>
      </c>
      <c r="AN176" s="112">
        <v>12</v>
      </c>
      <c r="AO176" s="112">
        <v>12</v>
      </c>
      <c r="AP176" s="112">
        <v>12</v>
      </c>
      <c r="AQ176" s="112">
        <v>12</v>
      </c>
      <c r="AR176" s="111">
        <v>11</v>
      </c>
      <c r="AS176" s="111">
        <v>11</v>
      </c>
      <c r="AT176" s="111">
        <v>11</v>
      </c>
      <c r="AU176" s="111">
        <v>11</v>
      </c>
      <c r="AV176" s="111">
        <v>11</v>
      </c>
      <c r="AW176" s="111">
        <v>11</v>
      </c>
      <c r="AX176" s="112">
        <v>11</v>
      </c>
      <c r="AY176" s="112">
        <v>11</v>
      </c>
      <c r="AZ176" s="112">
        <v>11</v>
      </c>
      <c r="BA176" s="112">
        <v>11</v>
      </c>
      <c r="BB176" s="112">
        <v>11</v>
      </c>
      <c r="BC176" s="112">
        <v>11</v>
      </c>
      <c r="BD176" s="111">
        <v>11</v>
      </c>
      <c r="BE176" s="111">
        <v>11</v>
      </c>
      <c r="BF176" s="111">
        <v>11</v>
      </c>
      <c r="BG176" s="111">
        <v>11</v>
      </c>
      <c r="BH176" s="111">
        <v>11</v>
      </c>
      <c r="BI176" s="111">
        <v>11</v>
      </c>
      <c r="BJ176" s="112">
        <v>11</v>
      </c>
      <c r="BK176" s="112">
        <v>11</v>
      </c>
      <c r="BL176" s="112">
        <v>11</v>
      </c>
      <c r="BM176" s="112">
        <v>11</v>
      </c>
      <c r="BN176" s="112">
        <v>11</v>
      </c>
      <c r="BO176" s="112">
        <v>11</v>
      </c>
      <c r="BP176" s="111">
        <v>11</v>
      </c>
      <c r="BQ176" s="111">
        <v>11</v>
      </c>
      <c r="BR176" s="111">
        <v>11</v>
      </c>
      <c r="BS176" s="111">
        <v>11</v>
      </c>
      <c r="BT176" s="111">
        <v>11</v>
      </c>
      <c r="BU176" s="111">
        <v>11</v>
      </c>
    </row>
    <row r="177" spans="1:73" x14ac:dyDescent="0.25">
      <c r="A177" s="113">
        <v>455</v>
      </c>
      <c r="B177" s="112">
        <v>14</v>
      </c>
      <c r="C177" s="112">
        <v>14</v>
      </c>
      <c r="D177" s="112">
        <v>14</v>
      </c>
      <c r="E177" s="112">
        <v>14</v>
      </c>
      <c r="F177" s="112">
        <v>14</v>
      </c>
      <c r="G177" s="112">
        <v>14</v>
      </c>
      <c r="H177" s="111">
        <v>13</v>
      </c>
      <c r="I177" s="111">
        <v>13</v>
      </c>
      <c r="J177" s="111">
        <v>13</v>
      </c>
      <c r="K177" s="111">
        <v>13</v>
      </c>
      <c r="L177" s="111">
        <v>13</v>
      </c>
      <c r="M177" s="111">
        <v>13</v>
      </c>
      <c r="N177" s="112">
        <v>13</v>
      </c>
      <c r="O177" s="112">
        <v>13</v>
      </c>
      <c r="P177" s="112">
        <v>13</v>
      </c>
      <c r="Q177" s="112">
        <v>13</v>
      </c>
      <c r="R177" s="112">
        <v>13</v>
      </c>
      <c r="S177" s="112">
        <v>13</v>
      </c>
      <c r="T177" s="111">
        <v>13</v>
      </c>
      <c r="U177" s="111">
        <v>13</v>
      </c>
      <c r="V177" s="111">
        <v>13</v>
      </c>
      <c r="W177" s="111">
        <v>13</v>
      </c>
      <c r="X177" s="111">
        <v>13</v>
      </c>
      <c r="Y177" s="111">
        <v>13</v>
      </c>
      <c r="Z177" s="112">
        <v>12</v>
      </c>
      <c r="AA177" s="112">
        <v>12</v>
      </c>
      <c r="AB177" s="112">
        <v>12</v>
      </c>
      <c r="AC177" s="112">
        <v>12</v>
      </c>
      <c r="AD177" s="112">
        <v>12</v>
      </c>
      <c r="AE177" s="112">
        <v>12</v>
      </c>
      <c r="AF177" s="111">
        <v>12</v>
      </c>
      <c r="AG177" s="111">
        <v>12</v>
      </c>
      <c r="AH177" s="111">
        <v>12</v>
      </c>
      <c r="AI177" s="111">
        <v>12</v>
      </c>
      <c r="AJ177" s="111">
        <v>12</v>
      </c>
      <c r="AK177" s="111">
        <v>12</v>
      </c>
      <c r="AL177" s="112">
        <v>12</v>
      </c>
      <c r="AM177" s="112">
        <v>12</v>
      </c>
      <c r="AN177" s="112">
        <v>12</v>
      </c>
      <c r="AO177" s="112">
        <v>12</v>
      </c>
      <c r="AP177" s="112">
        <v>12</v>
      </c>
      <c r="AQ177" s="112">
        <v>12</v>
      </c>
      <c r="AR177" s="111">
        <v>11</v>
      </c>
      <c r="AS177" s="111">
        <v>11</v>
      </c>
      <c r="AT177" s="111">
        <v>11</v>
      </c>
      <c r="AU177" s="111">
        <v>11</v>
      </c>
      <c r="AV177" s="111">
        <v>11</v>
      </c>
      <c r="AW177" s="111">
        <v>11</v>
      </c>
      <c r="AX177" s="112">
        <v>11</v>
      </c>
      <c r="AY177" s="112">
        <v>11</v>
      </c>
      <c r="AZ177" s="112">
        <v>11</v>
      </c>
      <c r="BA177" s="112">
        <v>11</v>
      </c>
      <c r="BB177" s="112">
        <v>11</v>
      </c>
      <c r="BC177" s="112">
        <v>11</v>
      </c>
      <c r="BD177" s="111">
        <v>11</v>
      </c>
      <c r="BE177" s="111">
        <v>11</v>
      </c>
      <c r="BF177" s="111">
        <v>11</v>
      </c>
      <c r="BG177" s="111">
        <v>11</v>
      </c>
      <c r="BH177" s="111">
        <v>11</v>
      </c>
      <c r="BI177" s="111">
        <v>11</v>
      </c>
      <c r="BJ177" s="112">
        <v>11</v>
      </c>
      <c r="BK177" s="112">
        <v>11</v>
      </c>
      <c r="BL177" s="112">
        <v>11</v>
      </c>
      <c r="BM177" s="112">
        <v>11</v>
      </c>
      <c r="BN177" s="112">
        <v>11</v>
      </c>
      <c r="BO177" s="112">
        <v>11</v>
      </c>
      <c r="BP177" s="111">
        <v>11</v>
      </c>
      <c r="BQ177" s="111">
        <v>11</v>
      </c>
      <c r="BR177" s="111">
        <v>11</v>
      </c>
      <c r="BS177" s="111">
        <v>11</v>
      </c>
      <c r="BT177" s="111">
        <v>11</v>
      </c>
      <c r="BU177" s="111">
        <v>11</v>
      </c>
    </row>
    <row r="178" spans="1:73" x14ac:dyDescent="0.25">
      <c r="A178" s="113">
        <v>456</v>
      </c>
      <c r="B178" s="112">
        <v>13</v>
      </c>
      <c r="C178" s="112">
        <v>13</v>
      </c>
      <c r="D178" s="112">
        <v>13</v>
      </c>
      <c r="E178" s="112">
        <v>13</v>
      </c>
      <c r="F178" s="112">
        <v>13</v>
      </c>
      <c r="G178" s="112">
        <v>13</v>
      </c>
      <c r="H178" s="111">
        <v>13</v>
      </c>
      <c r="I178" s="111">
        <v>13</v>
      </c>
      <c r="J178" s="111">
        <v>13</v>
      </c>
      <c r="K178" s="111">
        <v>13</v>
      </c>
      <c r="L178" s="111">
        <v>13</v>
      </c>
      <c r="M178" s="111">
        <v>13</v>
      </c>
      <c r="N178" s="112">
        <v>13</v>
      </c>
      <c r="O178" s="112">
        <v>13</v>
      </c>
      <c r="P178" s="112">
        <v>13</v>
      </c>
      <c r="Q178" s="112">
        <v>13</v>
      </c>
      <c r="R178" s="112">
        <v>13</v>
      </c>
      <c r="S178" s="112">
        <v>13</v>
      </c>
      <c r="T178" s="111">
        <v>12</v>
      </c>
      <c r="U178" s="111">
        <v>12</v>
      </c>
      <c r="V178" s="111">
        <v>12</v>
      </c>
      <c r="W178" s="111">
        <v>12</v>
      </c>
      <c r="X178" s="111">
        <v>12</v>
      </c>
      <c r="Y178" s="111">
        <v>12</v>
      </c>
      <c r="Z178" s="112">
        <v>12</v>
      </c>
      <c r="AA178" s="112">
        <v>12</v>
      </c>
      <c r="AB178" s="112">
        <v>12</v>
      </c>
      <c r="AC178" s="112">
        <v>12</v>
      </c>
      <c r="AD178" s="112">
        <v>12</v>
      </c>
      <c r="AE178" s="112">
        <v>12</v>
      </c>
      <c r="AF178" s="111">
        <v>12</v>
      </c>
      <c r="AG178" s="111">
        <v>12</v>
      </c>
      <c r="AH178" s="111">
        <v>12</v>
      </c>
      <c r="AI178" s="111">
        <v>12</v>
      </c>
      <c r="AJ178" s="111">
        <v>12</v>
      </c>
      <c r="AK178" s="111">
        <v>12</v>
      </c>
      <c r="AL178" s="112">
        <v>11</v>
      </c>
      <c r="AM178" s="112">
        <v>11</v>
      </c>
      <c r="AN178" s="112">
        <v>11</v>
      </c>
      <c r="AO178" s="112">
        <v>11</v>
      </c>
      <c r="AP178" s="112">
        <v>11</v>
      </c>
      <c r="AQ178" s="112">
        <v>11</v>
      </c>
      <c r="AR178" s="111">
        <v>11</v>
      </c>
      <c r="AS178" s="111">
        <v>11</v>
      </c>
      <c r="AT178" s="111">
        <v>11</v>
      </c>
      <c r="AU178" s="111">
        <v>11</v>
      </c>
      <c r="AV178" s="111">
        <v>11</v>
      </c>
      <c r="AW178" s="111">
        <v>11</v>
      </c>
      <c r="AX178" s="112">
        <v>11</v>
      </c>
      <c r="AY178" s="112">
        <v>11</v>
      </c>
      <c r="AZ178" s="112">
        <v>11</v>
      </c>
      <c r="BA178" s="112">
        <v>11</v>
      </c>
      <c r="BB178" s="112">
        <v>11</v>
      </c>
      <c r="BC178" s="112">
        <v>11</v>
      </c>
      <c r="BD178" s="111">
        <v>11</v>
      </c>
      <c r="BE178" s="111">
        <v>11</v>
      </c>
      <c r="BF178" s="111">
        <v>11</v>
      </c>
      <c r="BG178" s="111">
        <v>11</v>
      </c>
      <c r="BH178" s="111">
        <v>11</v>
      </c>
      <c r="BI178" s="111">
        <v>11</v>
      </c>
      <c r="BJ178" s="112">
        <v>11</v>
      </c>
      <c r="BK178" s="112">
        <v>11</v>
      </c>
      <c r="BL178" s="112">
        <v>11</v>
      </c>
      <c r="BM178" s="112">
        <v>11</v>
      </c>
      <c r="BN178" s="112">
        <v>11</v>
      </c>
      <c r="BO178" s="112">
        <v>11</v>
      </c>
      <c r="BP178" s="111">
        <v>10</v>
      </c>
      <c r="BQ178" s="111">
        <v>10</v>
      </c>
      <c r="BR178" s="111">
        <v>10</v>
      </c>
      <c r="BS178" s="111">
        <v>10</v>
      </c>
      <c r="BT178" s="111">
        <v>10</v>
      </c>
      <c r="BU178" s="111">
        <v>10</v>
      </c>
    </row>
    <row r="179" spans="1:73" x14ac:dyDescent="0.25">
      <c r="A179" s="113">
        <v>457</v>
      </c>
      <c r="B179" s="112">
        <v>13</v>
      </c>
      <c r="C179" s="112">
        <v>13</v>
      </c>
      <c r="D179" s="112">
        <v>13</v>
      </c>
      <c r="E179" s="112">
        <v>13</v>
      </c>
      <c r="F179" s="112">
        <v>13</v>
      </c>
      <c r="G179" s="112">
        <v>13</v>
      </c>
      <c r="H179" s="111">
        <v>13</v>
      </c>
      <c r="I179" s="111">
        <v>13</v>
      </c>
      <c r="J179" s="111">
        <v>13</v>
      </c>
      <c r="K179" s="111">
        <v>13</v>
      </c>
      <c r="L179" s="111">
        <v>13</v>
      </c>
      <c r="M179" s="111">
        <v>13</v>
      </c>
      <c r="N179" s="112">
        <v>13</v>
      </c>
      <c r="O179" s="112">
        <v>13</v>
      </c>
      <c r="P179" s="112">
        <v>13</v>
      </c>
      <c r="Q179" s="112">
        <v>13</v>
      </c>
      <c r="R179" s="112">
        <v>13</v>
      </c>
      <c r="S179" s="112">
        <v>13</v>
      </c>
      <c r="T179" s="111">
        <v>12</v>
      </c>
      <c r="U179" s="111">
        <v>12</v>
      </c>
      <c r="V179" s="111">
        <v>12</v>
      </c>
      <c r="W179" s="111">
        <v>12</v>
      </c>
      <c r="X179" s="111">
        <v>12</v>
      </c>
      <c r="Y179" s="111">
        <v>12</v>
      </c>
      <c r="Z179" s="112">
        <v>12</v>
      </c>
      <c r="AA179" s="112">
        <v>12</v>
      </c>
      <c r="AB179" s="112">
        <v>12</v>
      </c>
      <c r="AC179" s="112">
        <v>12</v>
      </c>
      <c r="AD179" s="112">
        <v>12</v>
      </c>
      <c r="AE179" s="112">
        <v>12</v>
      </c>
      <c r="AF179" s="111">
        <v>12</v>
      </c>
      <c r="AG179" s="111">
        <v>12</v>
      </c>
      <c r="AH179" s="111">
        <v>12</v>
      </c>
      <c r="AI179" s="111">
        <v>12</v>
      </c>
      <c r="AJ179" s="111">
        <v>12</v>
      </c>
      <c r="AK179" s="111">
        <v>12</v>
      </c>
      <c r="AL179" s="112">
        <v>11</v>
      </c>
      <c r="AM179" s="112">
        <v>11</v>
      </c>
      <c r="AN179" s="112">
        <v>11</v>
      </c>
      <c r="AO179" s="112">
        <v>11</v>
      </c>
      <c r="AP179" s="112">
        <v>11</v>
      </c>
      <c r="AQ179" s="112">
        <v>11</v>
      </c>
      <c r="AR179" s="111">
        <v>11</v>
      </c>
      <c r="AS179" s="111">
        <v>11</v>
      </c>
      <c r="AT179" s="111">
        <v>11</v>
      </c>
      <c r="AU179" s="111">
        <v>11</v>
      </c>
      <c r="AV179" s="111">
        <v>11</v>
      </c>
      <c r="AW179" s="111">
        <v>11</v>
      </c>
      <c r="AX179" s="112">
        <v>11</v>
      </c>
      <c r="AY179" s="112">
        <v>11</v>
      </c>
      <c r="AZ179" s="112">
        <v>11</v>
      </c>
      <c r="BA179" s="112">
        <v>11</v>
      </c>
      <c r="BB179" s="112">
        <v>11</v>
      </c>
      <c r="BC179" s="112">
        <v>11</v>
      </c>
      <c r="BD179" s="111">
        <v>11</v>
      </c>
      <c r="BE179" s="111">
        <v>11</v>
      </c>
      <c r="BF179" s="111">
        <v>11</v>
      </c>
      <c r="BG179" s="111">
        <v>11</v>
      </c>
      <c r="BH179" s="111">
        <v>11</v>
      </c>
      <c r="BI179" s="111">
        <v>11</v>
      </c>
      <c r="BJ179" s="112">
        <v>11</v>
      </c>
      <c r="BK179" s="112">
        <v>11</v>
      </c>
      <c r="BL179" s="112">
        <v>11</v>
      </c>
      <c r="BM179" s="112">
        <v>11</v>
      </c>
      <c r="BN179" s="112">
        <v>11</v>
      </c>
      <c r="BO179" s="112">
        <v>11</v>
      </c>
      <c r="BP179" s="111">
        <v>10</v>
      </c>
      <c r="BQ179" s="111">
        <v>10</v>
      </c>
      <c r="BR179" s="111">
        <v>10</v>
      </c>
      <c r="BS179" s="111">
        <v>10</v>
      </c>
      <c r="BT179" s="111">
        <v>10</v>
      </c>
      <c r="BU179" s="111">
        <v>10</v>
      </c>
    </row>
    <row r="180" spans="1:73" x14ac:dyDescent="0.25">
      <c r="A180" s="113">
        <v>458</v>
      </c>
      <c r="B180" s="112">
        <v>13</v>
      </c>
      <c r="C180" s="112">
        <v>13</v>
      </c>
      <c r="D180" s="112">
        <v>13</v>
      </c>
      <c r="E180" s="112">
        <v>13</v>
      </c>
      <c r="F180" s="112">
        <v>13</v>
      </c>
      <c r="G180" s="112">
        <v>13</v>
      </c>
      <c r="H180" s="111">
        <v>13</v>
      </c>
      <c r="I180" s="111">
        <v>13</v>
      </c>
      <c r="J180" s="111">
        <v>13</v>
      </c>
      <c r="K180" s="111">
        <v>13</v>
      </c>
      <c r="L180" s="111">
        <v>13</v>
      </c>
      <c r="M180" s="111">
        <v>13</v>
      </c>
      <c r="N180" s="112">
        <v>13</v>
      </c>
      <c r="O180" s="112">
        <v>13</v>
      </c>
      <c r="P180" s="112">
        <v>13</v>
      </c>
      <c r="Q180" s="112">
        <v>13</v>
      </c>
      <c r="R180" s="112">
        <v>13</v>
      </c>
      <c r="S180" s="112">
        <v>13</v>
      </c>
      <c r="T180" s="111">
        <v>12</v>
      </c>
      <c r="U180" s="111">
        <v>12</v>
      </c>
      <c r="V180" s="111">
        <v>12</v>
      </c>
      <c r="W180" s="111">
        <v>12</v>
      </c>
      <c r="X180" s="111">
        <v>12</v>
      </c>
      <c r="Y180" s="111">
        <v>12</v>
      </c>
      <c r="Z180" s="112">
        <v>12</v>
      </c>
      <c r="AA180" s="112">
        <v>12</v>
      </c>
      <c r="AB180" s="112">
        <v>12</v>
      </c>
      <c r="AC180" s="112">
        <v>12</v>
      </c>
      <c r="AD180" s="112">
        <v>12</v>
      </c>
      <c r="AE180" s="112">
        <v>12</v>
      </c>
      <c r="AF180" s="111">
        <v>12</v>
      </c>
      <c r="AG180" s="111">
        <v>12</v>
      </c>
      <c r="AH180" s="111">
        <v>12</v>
      </c>
      <c r="AI180" s="111">
        <v>12</v>
      </c>
      <c r="AJ180" s="111">
        <v>12</v>
      </c>
      <c r="AK180" s="111">
        <v>12</v>
      </c>
      <c r="AL180" s="112">
        <v>11</v>
      </c>
      <c r="AM180" s="112">
        <v>11</v>
      </c>
      <c r="AN180" s="112">
        <v>11</v>
      </c>
      <c r="AO180" s="112">
        <v>11</v>
      </c>
      <c r="AP180" s="112">
        <v>11</v>
      </c>
      <c r="AQ180" s="112">
        <v>11</v>
      </c>
      <c r="AR180" s="111">
        <v>11</v>
      </c>
      <c r="AS180" s="111">
        <v>11</v>
      </c>
      <c r="AT180" s="111">
        <v>11</v>
      </c>
      <c r="AU180" s="111">
        <v>11</v>
      </c>
      <c r="AV180" s="111">
        <v>11</v>
      </c>
      <c r="AW180" s="111">
        <v>11</v>
      </c>
      <c r="AX180" s="112">
        <v>11</v>
      </c>
      <c r="AY180" s="112">
        <v>11</v>
      </c>
      <c r="AZ180" s="112">
        <v>11</v>
      </c>
      <c r="BA180" s="112">
        <v>11</v>
      </c>
      <c r="BB180" s="112">
        <v>11</v>
      </c>
      <c r="BC180" s="112">
        <v>11</v>
      </c>
      <c r="BD180" s="111">
        <v>11</v>
      </c>
      <c r="BE180" s="111">
        <v>11</v>
      </c>
      <c r="BF180" s="111">
        <v>11</v>
      </c>
      <c r="BG180" s="111">
        <v>11</v>
      </c>
      <c r="BH180" s="111">
        <v>11</v>
      </c>
      <c r="BI180" s="111">
        <v>11</v>
      </c>
      <c r="BJ180" s="112">
        <v>10</v>
      </c>
      <c r="BK180" s="112">
        <v>10</v>
      </c>
      <c r="BL180" s="112">
        <v>10</v>
      </c>
      <c r="BM180" s="112">
        <v>10</v>
      </c>
      <c r="BN180" s="112">
        <v>10</v>
      </c>
      <c r="BO180" s="112">
        <v>10</v>
      </c>
      <c r="BP180" s="111">
        <v>10</v>
      </c>
      <c r="BQ180" s="111">
        <v>10</v>
      </c>
      <c r="BR180" s="111">
        <v>10</v>
      </c>
      <c r="BS180" s="111">
        <v>10</v>
      </c>
      <c r="BT180" s="111">
        <v>10</v>
      </c>
      <c r="BU180" s="111">
        <v>10</v>
      </c>
    </row>
    <row r="181" spans="1:73" x14ac:dyDescent="0.25">
      <c r="A181" s="113">
        <v>459</v>
      </c>
      <c r="B181" s="112">
        <v>13</v>
      </c>
      <c r="C181" s="112">
        <v>13</v>
      </c>
      <c r="D181" s="112">
        <v>13</v>
      </c>
      <c r="E181" s="112">
        <v>13</v>
      </c>
      <c r="F181" s="112">
        <v>13</v>
      </c>
      <c r="G181" s="112">
        <v>13</v>
      </c>
      <c r="H181" s="111">
        <v>13</v>
      </c>
      <c r="I181" s="111">
        <v>13</v>
      </c>
      <c r="J181" s="111">
        <v>13</v>
      </c>
      <c r="K181" s="111">
        <v>13</v>
      </c>
      <c r="L181" s="111">
        <v>13</v>
      </c>
      <c r="M181" s="111">
        <v>13</v>
      </c>
      <c r="N181" s="112">
        <v>13</v>
      </c>
      <c r="O181" s="112">
        <v>13</v>
      </c>
      <c r="P181" s="112">
        <v>13</v>
      </c>
      <c r="Q181" s="112">
        <v>13</v>
      </c>
      <c r="R181" s="112">
        <v>13</v>
      </c>
      <c r="S181" s="112">
        <v>13</v>
      </c>
      <c r="T181" s="111">
        <v>12</v>
      </c>
      <c r="U181" s="111">
        <v>12</v>
      </c>
      <c r="V181" s="111">
        <v>12</v>
      </c>
      <c r="W181" s="111">
        <v>12</v>
      </c>
      <c r="X181" s="111">
        <v>12</v>
      </c>
      <c r="Y181" s="111">
        <v>12</v>
      </c>
      <c r="Z181" s="112">
        <v>12</v>
      </c>
      <c r="AA181" s="112">
        <v>12</v>
      </c>
      <c r="AB181" s="112">
        <v>12</v>
      </c>
      <c r="AC181" s="112">
        <v>12</v>
      </c>
      <c r="AD181" s="112">
        <v>12</v>
      </c>
      <c r="AE181" s="112">
        <v>12</v>
      </c>
      <c r="AF181" s="111">
        <v>12</v>
      </c>
      <c r="AG181" s="111">
        <v>12</v>
      </c>
      <c r="AH181" s="111">
        <v>12</v>
      </c>
      <c r="AI181" s="111">
        <v>12</v>
      </c>
      <c r="AJ181" s="111">
        <v>12</v>
      </c>
      <c r="AK181" s="111">
        <v>12</v>
      </c>
      <c r="AL181" s="112">
        <v>11</v>
      </c>
      <c r="AM181" s="112">
        <v>11</v>
      </c>
      <c r="AN181" s="112">
        <v>11</v>
      </c>
      <c r="AO181" s="112">
        <v>11</v>
      </c>
      <c r="AP181" s="112">
        <v>11</v>
      </c>
      <c r="AQ181" s="112">
        <v>11</v>
      </c>
      <c r="AR181" s="111">
        <v>11</v>
      </c>
      <c r="AS181" s="111">
        <v>11</v>
      </c>
      <c r="AT181" s="111">
        <v>11</v>
      </c>
      <c r="AU181" s="111">
        <v>11</v>
      </c>
      <c r="AV181" s="111">
        <v>11</v>
      </c>
      <c r="AW181" s="111">
        <v>11</v>
      </c>
      <c r="AX181" s="112">
        <v>11</v>
      </c>
      <c r="AY181" s="112">
        <v>11</v>
      </c>
      <c r="AZ181" s="112">
        <v>11</v>
      </c>
      <c r="BA181" s="112">
        <v>11</v>
      </c>
      <c r="BB181" s="112">
        <v>11</v>
      </c>
      <c r="BC181" s="112">
        <v>11</v>
      </c>
      <c r="BD181" s="111">
        <v>11</v>
      </c>
      <c r="BE181" s="111">
        <v>11</v>
      </c>
      <c r="BF181" s="111">
        <v>11</v>
      </c>
      <c r="BG181" s="111">
        <v>11</v>
      </c>
      <c r="BH181" s="111">
        <v>11</v>
      </c>
      <c r="BI181" s="111">
        <v>11</v>
      </c>
      <c r="BJ181" s="112">
        <v>10</v>
      </c>
      <c r="BK181" s="112">
        <v>10</v>
      </c>
      <c r="BL181" s="112">
        <v>10</v>
      </c>
      <c r="BM181" s="112">
        <v>10</v>
      </c>
      <c r="BN181" s="112">
        <v>10</v>
      </c>
      <c r="BO181" s="112">
        <v>10</v>
      </c>
      <c r="BP181" s="111">
        <v>10</v>
      </c>
      <c r="BQ181" s="111">
        <v>10</v>
      </c>
      <c r="BR181" s="111">
        <v>10</v>
      </c>
      <c r="BS181" s="111">
        <v>10</v>
      </c>
      <c r="BT181" s="111">
        <v>10</v>
      </c>
      <c r="BU181" s="111">
        <v>10</v>
      </c>
    </row>
    <row r="182" spans="1:73" x14ac:dyDescent="0.25">
      <c r="A182" s="113">
        <v>460</v>
      </c>
      <c r="B182" s="112">
        <v>13</v>
      </c>
      <c r="C182" s="112">
        <v>13</v>
      </c>
      <c r="D182" s="112">
        <v>13</v>
      </c>
      <c r="E182" s="112">
        <v>13</v>
      </c>
      <c r="F182" s="112">
        <v>13</v>
      </c>
      <c r="G182" s="112">
        <v>13</v>
      </c>
      <c r="H182" s="111">
        <v>13</v>
      </c>
      <c r="I182" s="111">
        <v>13</v>
      </c>
      <c r="J182" s="111">
        <v>13</v>
      </c>
      <c r="K182" s="111">
        <v>13</v>
      </c>
      <c r="L182" s="111">
        <v>13</v>
      </c>
      <c r="M182" s="111">
        <v>13</v>
      </c>
      <c r="N182" s="112">
        <v>13</v>
      </c>
      <c r="O182" s="112">
        <v>13</v>
      </c>
      <c r="P182" s="112">
        <v>13</v>
      </c>
      <c r="Q182" s="112">
        <v>13</v>
      </c>
      <c r="R182" s="112">
        <v>13</v>
      </c>
      <c r="S182" s="112">
        <v>13</v>
      </c>
      <c r="T182" s="111">
        <v>12</v>
      </c>
      <c r="U182" s="111">
        <v>12</v>
      </c>
      <c r="V182" s="111">
        <v>12</v>
      </c>
      <c r="W182" s="111">
        <v>12</v>
      </c>
      <c r="X182" s="111">
        <v>12</v>
      </c>
      <c r="Y182" s="111">
        <v>12</v>
      </c>
      <c r="Z182" s="112">
        <v>12</v>
      </c>
      <c r="AA182" s="112">
        <v>12</v>
      </c>
      <c r="AB182" s="112">
        <v>12</v>
      </c>
      <c r="AC182" s="112">
        <v>12</v>
      </c>
      <c r="AD182" s="112">
        <v>12</v>
      </c>
      <c r="AE182" s="112">
        <v>12</v>
      </c>
      <c r="AF182" s="111">
        <v>12</v>
      </c>
      <c r="AG182" s="111">
        <v>12</v>
      </c>
      <c r="AH182" s="111">
        <v>12</v>
      </c>
      <c r="AI182" s="111">
        <v>12</v>
      </c>
      <c r="AJ182" s="111">
        <v>12</v>
      </c>
      <c r="AK182" s="111">
        <v>12</v>
      </c>
      <c r="AL182" s="112">
        <v>11</v>
      </c>
      <c r="AM182" s="112">
        <v>11</v>
      </c>
      <c r="AN182" s="112">
        <v>11</v>
      </c>
      <c r="AO182" s="112">
        <v>11</v>
      </c>
      <c r="AP182" s="112">
        <v>11</v>
      </c>
      <c r="AQ182" s="112">
        <v>11</v>
      </c>
      <c r="AR182" s="111">
        <v>11</v>
      </c>
      <c r="AS182" s="111">
        <v>11</v>
      </c>
      <c r="AT182" s="111">
        <v>11</v>
      </c>
      <c r="AU182" s="111">
        <v>11</v>
      </c>
      <c r="AV182" s="111">
        <v>11</v>
      </c>
      <c r="AW182" s="111">
        <v>11</v>
      </c>
      <c r="AX182" s="112">
        <v>11</v>
      </c>
      <c r="AY182" s="112">
        <v>11</v>
      </c>
      <c r="AZ182" s="112">
        <v>11</v>
      </c>
      <c r="BA182" s="112">
        <v>11</v>
      </c>
      <c r="BB182" s="112">
        <v>11</v>
      </c>
      <c r="BC182" s="112">
        <v>11</v>
      </c>
      <c r="BD182" s="111">
        <v>11</v>
      </c>
      <c r="BE182" s="111">
        <v>11</v>
      </c>
      <c r="BF182" s="111">
        <v>11</v>
      </c>
      <c r="BG182" s="111">
        <v>11</v>
      </c>
      <c r="BH182" s="111">
        <v>11</v>
      </c>
      <c r="BI182" s="111">
        <v>11</v>
      </c>
      <c r="BJ182" s="112">
        <v>10</v>
      </c>
      <c r="BK182" s="112">
        <v>10</v>
      </c>
      <c r="BL182" s="112">
        <v>10</v>
      </c>
      <c r="BM182" s="112">
        <v>10</v>
      </c>
      <c r="BN182" s="112">
        <v>10</v>
      </c>
      <c r="BO182" s="112">
        <v>10</v>
      </c>
      <c r="BP182" s="111">
        <v>10</v>
      </c>
      <c r="BQ182" s="111">
        <v>10</v>
      </c>
      <c r="BR182" s="111">
        <v>10</v>
      </c>
      <c r="BS182" s="111">
        <v>10</v>
      </c>
      <c r="BT182" s="111">
        <v>10</v>
      </c>
      <c r="BU182" s="111">
        <v>10</v>
      </c>
    </row>
    <row r="183" spans="1:73" x14ac:dyDescent="0.25">
      <c r="A183" s="113">
        <v>461</v>
      </c>
      <c r="B183" s="112">
        <v>13</v>
      </c>
      <c r="C183" s="112">
        <v>13</v>
      </c>
      <c r="D183" s="112">
        <v>13</v>
      </c>
      <c r="E183" s="112">
        <v>13</v>
      </c>
      <c r="F183" s="112">
        <v>13</v>
      </c>
      <c r="G183" s="112">
        <v>13</v>
      </c>
      <c r="H183" s="111">
        <v>13</v>
      </c>
      <c r="I183" s="111">
        <v>13</v>
      </c>
      <c r="J183" s="111">
        <v>13</v>
      </c>
      <c r="K183" s="111">
        <v>13</v>
      </c>
      <c r="L183" s="111">
        <v>13</v>
      </c>
      <c r="M183" s="111">
        <v>13</v>
      </c>
      <c r="N183" s="112">
        <v>12</v>
      </c>
      <c r="O183" s="112">
        <v>12</v>
      </c>
      <c r="P183" s="112">
        <v>12</v>
      </c>
      <c r="Q183" s="112">
        <v>12</v>
      </c>
      <c r="R183" s="112">
        <v>12</v>
      </c>
      <c r="S183" s="112">
        <v>12</v>
      </c>
      <c r="T183" s="111">
        <v>12</v>
      </c>
      <c r="U183" s="111">
        <v>12</v>
      </c>
      <c r="V183" s="111">
        <v>12</v>
      </c>
      <c r="W183" s="111">
        <v>12</v>
      </c>
      <c r="X183" s="111">
        <v>12</v>
      </c>
      <c r="Y183" s="111">
        <v>12</v>
      </c>
      <c r="Z183" s="112">
        <v>12</v>
      </c>
      <c r="AA183" s="112">
        <v>12</v>
      </c>
      <c r="AB183" s="112">
        <v>12</v>
      </c>
      <c r="AC183" s="112">
        <v>12</v>
      </c>
      <c r="AD183" s="112">
        <v>12</v>
      </c>
      <c r="AE183" s="112">
        <v>12</v>
      </c>
      <c r="AF183" s="111">
        <v>11</v>
      </c>
      <c r="AG183" s="111">
        <v>11</v>
      </c>
      <c r="AH183" s="111">
        <v>11</v>
      </c>
      <c r="AI183" s="111">
        <v>11</v>
      </c>
      <c r="AJ183" s="111">
        <v>11</v>
      </c>
      <c r="AK183" s="111">
        <v>11</v>
      </c>
      <c r="AL183" s="112">
        <v>11</v>
      </c>
      <c r="AM183" s="112">
        <v>11</v>
      </c>
      <c r="AN183" s="112">
        <v>11</v>
      </c>
      <c r="AO183" s="112">
        <v>11</v>
      </c>
      <c r="AP183" s="112">
        <v>11</v>
      </c>
      <c r="AQ183" s="112">
        <v>11</v>
      </c>
      <c r="AR183" s="111">
        <v>11</v>
      </c>
      <c r="AS183" s="111">
        <v>11</v>
      </c>
      <c r="AT183" s="111">
        <v>11</v>
      </c>
      <c r="AU183" s="111">
        <v>11</v>
      </c>
      <c r="AV183" s="111">
        <v>11</v>
      </c>
      <c r="AW183" s="111">
        <v>11</v>
      </c>
      <c r="AX183" s="112">
        <v>11</v>
      </c>
      <c r="AY183" s="112">
        <v>11</v>
      </c>
      <c r="AZ183" s="112">
        <v>11</v>
      </c>
      <c r="BA183" s="112">
        <v>11</v>
      </c>
      <c r="BB183" s="112">
        <v>11</v>
      </c>
      <c r="BC183" s="112">
        <v>11</v>
      </c>
      <c r="BD183" s="111">
        <v>10</v>
      </c>
      <c r="BE183" s="111">
        <v>10</v>
      </c>
      <c r="BF183" s="111">
        <v>10</v>
      </c>
      <c r="BG183" s="111">
        <v>10</v>
      </c>
      <c r="BH183" s="111">
        <v>10</v>
      </c>
      <c r="BI183" s="111">
        <v>10</v>
      </c>
      <c r="BJ183" s="112">
        <v>10</v>
      </c>
      <c r="BK183" s="112">
        <v>10</v>
      </c>
      <c r="BL183" s="112">
        <v>10</v>
      </c>
      <c r="BM183" s="112">
        <v>10</v>
      </c>
      <c r="BN183" s="112">
        <v>10</v>
      </c>
      <c r="BO183" s="112">
        <v>10</v>
      </c>
      <c r="BP183" s="111">
        <v>10</v>
      </c>
      <c r="BQ183" s="111">
        <v>10</v>
      </c>
      <c r="BR183" s="111">
        <v>10</v>
      </c>
      <c r="BS183" s="111">
        <v>10</v>
      </c>
      <c r="BT183" s="111">
        <v>10</v>
      </c>
      <c r="BU183" s="111">
        <v>10</v>
      </c>
    </row>
    <row r="184" spans="1:73" x14ac:dyDescent="0.25">
      <c r="A184" s="113">
        <v>462</v>
      </c>
      <c r="B184" s="112">
        <v>13</v>
      </c>
      <c r="C184" s="112">
        <v>13</v>
      </c>
      <c r="D184" s="112">
        <v>13</v>
      </c>
      <c r="E184" s="112">
        <v>13</v>
      </c>
      <c r="F184" s="112">
        <v>13</v>
      </c>
      <c r="G184" s="112">
        <v>13</v>
      </c>
      <c r="H184" s="111">
        <v>13</v>
      </c>
      <c r="I184" s="111">
        <v>13</v>
      </c>
      <c r="J184" s="111">
        <v>13</v>
      </c>
      <c r="K184" s="111">
        <v>13</v>
      </c>
      <c r="L184" s="111">
        <v>13</v>
      </c>
      <c r="M184" s="111">
        <v>13</v>
      </c>
      <c r="N184" s="112">
        <v>12</v>
      </c>
      <c r="O184" s="112">
        <v>12</v>
      </c>
      <c r="P184" s="112">
        <v>12</v>
      </c>
      <c r="Q184" s="112">
        <v>12</v>
      </c>
      <c r="R184" s="112">
        <v>12</v>
      </c>
      <c r="S184" s="112">
        <v>12</v>
      </c>
      <c r="T184" s="111">
        <v>12</v>
      </c>
      <c r="U184" s="111">
        <v>12</v>
      </c>
      <c r="V184" s="111">
        <v>12</v>
      </c>
      <c r="W184" s="111">
        <v>12</v>
      </c>
      <c r="X184" s="111">
        <v>12</v>
      </c>
      <c r="Y184" s="111">
        <v>12</v>
      </c>
      <c r="Z184" s="112">
        <v>12</v>
      </c>
      <c r="AA184" s="112">
        <v>12</v>
      </c>
      <c r="AB184" s="112">
        <v>12</v>
      </c>
      <c r="AC184" s="112">
        <v>12</v>
      </c>
      <c r="AD184" s="112">
        <v>12</v>
      </c>
      <c r="AE184" s="112">
        <v>12</v>
      </c>
      <c r="AF184" s="111">
        <v>11</v>
      </c>
      <c r="AG184" s="111">
        <v>11</v>
      </c>
      <c r="AH184" s="111">
        <v>11</v>
      </c>
      <c r="AI184" s="111">
        <v>11</v>
      </c>
      <c r="AJ184" s="111">
        <v>11</v>
      </c>
      <c r="AK184" s="111">
        <v>11</v>
      </c>
      <c r="AL184" s="112">
        <v>11</v>
      </c>
      <c r="AM184" s="112">
        <v>11</v>
      </c>
      <c r="AN184" s="112">
        <v>11</v>
      </c>
      <c r="AO184" s="112">
        <v>11</v>
      </c>
      <c r="AP184" s="112">
        <v>11</v>
      </c>
      <c r="AQ184" s="112">
        <v>11</v>
      </c>
      <c r="AR184" s="111">
        <v>11</v>
      </c>
      <c r="AS184" s="111">
        <v>11</v>
      </c>
      <c r="AT184" s="111">
        <v>11</v>
      </c>
      <c r="AU184" s="111">
        <v>11</v>
      </c>
      <c r="AV184" s="111">
        <v>11</v>
      </c>
      <c r="AW184" s="111">
        <v>11</v>
      </c>
      <c r="AX184" s="112">
        <v>11</v>
      </c>
      <c r="AY184" s="112">
        <v>11</v>
      </c>
      <c r="AZ184" s="112">
        <v>11</v>
      </c>
      <c r="BA184" s="112">
        <v>11</v>
      </c>
      <c r="BB184" s="112">
        <v>11</v>
      </c>
      <c r="BC184" s="112">
        <v>11</v>
      </c>
      <c r="BD184" s="111">
        <v>10</v>
      </c>
      <c r="BE184" s="111">
        <v>10</v>
      </c>
      <c r="BF184" s="111">
        <v>10</v>
      </c>
      <c r="BG184" s="111">
        <v>10</v>
      </c>
      <c r="BH184" s="111">
        <v>10</v>
      </c>
      <c r="BI184" s="111">
        <v>10</v>
      </c>
      <c r="BJ184" s="112">
        <v>10</v>
      </c>
      <c r="BK184" s="112">
        <v>10</v>
      </c>
      <c r="BL184" s="112">
        <v>10</v>
      </c>
      <c r="BM184" s="112">
        <v>10</v>
      </c>
      <c r="BN184" s="112">
        <v>10</v>
      </c>
      <c r="BO184" s="112">
        <v>10</v>
      </c>
      <c r="BP184" s="111">
        <v>10</v>
      </c>
      <c r="BQ184" s="111">
        <v>10</v>
      </c>
      <c r="BR184" s="111">
        <v>10</v>
      </c>
      <c r="BS184" s="111">
        <v>10</v>
      </c>
      <c r="BT184" s="111">
        <v>10</v>
      </c>
      <c r="BU184" s="111">
        <v>10</v>
      </c>
    </row>
    <row r="185" spans="1:73" x14ac:dyDescent="0.25">
      <c r="A185" s="113">
        <v>463</v>
      </c>
      <c r="B185" s="112">
        <v>13</v>
      </c>
      <c r="C185" s="112">
        <v>13</v>
      </c>
      <c r="D185" s="112">
        <v>13</v>
      </c>
      <c r="E185" s="112">
        <v>13</v>
      </c>
      <c r="F185" s="112">
        <v>13</v>
      </c>
      <c r="G185" s="112">
        <v>13</v>
      </c>
      <c r="H185" s="111">
        <v>13</v>
      </c>
      <c r="I185" s="111">
        <v>13</v>
      </c>
      <c r="J185" s="111">
        <v>13</v>
      </c>
      <c r="K185" s="111">
        <v>13</v>
      </c>
      <c r="L185" s="111">
        <v>13</v>
      </c>
      <c r="M185" s="111">
        <v>13</v>
      </c>
      <c r="N185" s="112">
        <v>12</v>
      </c>
      <c r="O185" s="112">
        <v>12</v>
      </c>
      <c r="P185" s="112">
        <v>12</v>
      </c>
      <c r="Q185" s="112">
        <v>12</v>
      </c>
      <c r="R185" s="112">
        <v>12</v>
      </c>
      <c r="S185" s="112">
        <v>12</v>
      </c>
      <c r="T185" s="111">
        <v>12</v>
      </c>
      <c r="U185" s="111">
        <v>12</v>
      </c>
      <c r="V185" s="111">
        <v>12</v>
      </c>
      <c r="W185" s="111">
        <v>12</v>
      </c>
      <c r="X185" s="111">
        <v>12</v>
      </c>
      <c r="Y185" s="111">
        <v>12</v>
      </c>
      <c r="Z185" s="112">
        <v>12</v>
      </c>
      <c r="AA185" s="112">
        <v>12</v>
      </c>
      <c r="AB185" s="112">
        <v>12</v>
      </c>
      <c r="AC185" s="112">
        <v>12</v>
      </c>
      <c r="AD185" s="112">
        <v>12</v>
      </c>
      <c r="AE185" s="112">
        <v>12</v>
      </c>
      <c r="AF185" s="111">
        <v>11</v>
      </c>
      <c r="AG185" s="111">
        <v>11</v>
      </c>
      <c r="AH185" s="111">
        <v>11</v>
      </c>
      <c r="AI185" s="111">
        <v>11</v>
      </c>
      <c r="AJ185" s="111">
        <v>11</v>
      </c>
      <c r="AK185" s="111">
        <v>11</v>
      </c>
      <c r="AL185" s="112">
        <v>11</v>
      </c>
      <c r="AM185" s="112">
        <v>11</v>
      </c>
      <c r="AN185" s="112">
        <v>11</v>
      </c>
      <c r="AO185" s="112">
        <v>11</v>
      </c>
      <c r="AP185" s="112">
        <v>11</v>
      </c>
      <c r="AQ185" s="112">
        <v>11</v>
      </c>
      <c r="AR185" s="111">
        <v>11</v>
      </c>
      <c r="AS185" s="111">
        <v>11</v>
      </c>
      <c r="AT185" s="111">
        <v>11</v>
      </c>
      <c r="AU185" s="111">
        <v>11</v>
      </c>
      <c r="AV185" s="111">
        <v>11</v>
      </c>
      <c r="AW185" s="111">
        <v>11</v>
      </c>
      <c r="AX185" s="112">
        <v>11</v>
      </c>
      <c r="AY185" s="112">
        <v>11</v>
      </c>
      <c r="AZ185" s="112">
        <v>11</v>
      </c>
      <c r="BA185" s="112">
        <v>11</v>
      </c>
      <c r="BB185" s="112">
        <v>11</v>
      </c>
      <c r="BC185" s="112">
        <v>11</v>
      </c>
      <c r="BD185" s="111">
        <v>10</v>
      </c>
      <c r="BE185" s="111">
        <v>10</v>
      </c>
      <c r="BF185" s="111">
        <v>10</v>
      </c>
      <c r="BG185" s="111">
        <v>10</v>
      </c>
      <c r="BH185" s="111">
        <v>10</v>
      </c>
      <c r="BI185" s="111">
        <v>10</v>
      </c>
      <c r="BJ185" s="112">
        <v>10</v>
      </c>
      <c r="BK185" s="112">
        <v>10</v>
      </c>
      <c r="BL185" s="112">
        <v>10</v>
      </c>
      <c r="BM185" s="112">
        <v>10</v>
      </c>
      <c r="BN185" s="112">
        <v>10</v>
      </c>
      <c r="BO185" s="112">
        <v>10</v>
      </c>
      <c r="BP185" s="111">
        <v>10</v>
      </c>
      <c r="BQ185" s="111">
        <v>10</v>
      </c>
      <c r="BR185" s="111">
        <v>10</v>
      </c>
      <c r="BS185" s="111">
        <v>10</v>
      </c>
      <c r="BT185" s="111">
        <v>10</v>
      </c>
      <c r="BU185" s="111">
        <v>10</v>
      </c>
    </row>
    <row r="186" spans="1:73" x14ac:dyDescent="0.25">
      <c r="A186" s="113">
        <v>464</v>
      </c>
      <c r="B186" s="112">
        <v>13</v>
      </c>
      <c r="C186" s="112">
        <v>13</v>
      </c>
      <c r="D186" s="112">
        <v>13</v>
      </c>
      <c r="E186" s="112">
        <v>13</v>
      </c>
      <c r="F186" s="112">
        <v>13</v>
      </c>
      <c r="G186" s="112">
        <v>13</v>
      </c>
      <c r="H186" s="111">
        <v>13</v>
      </c>
      <c r="I186" s="111">
        <v>13</v>
      </c>
      <c r="J186" s="111">
        <v>13</v>
      </c>
      <c r="K186" s="111">
        <v>13</v>
      </c>
      <c r="L186" s="111">
        <v>13</v>
      </c>
      <c r="M186" s="111">
        <v>13</v>
      </c>
      <c r="N186" s="112">
        <v>12</v>
      </c>
      <c r="O186" s="112">
        <v>12</v>
      </c>
      <c r="P186" s="112">
        <v>12</v>
      </c>
      <c r="Q186" s="112">
        <v>12</v>
      </c>
      <c r="R186" s="112">
        <v>12</v>
      </c>
      <c r="S186" s="112">
        <v>12</v>
      </c>
      <c r="T186" s="111">
        <v>12</v>
      </c>
      <c r="U186" s="111">
        <v>12</v>
      </c>
      <c r="V186" s="111">
        <v>12</v>
      </c>
      <c r="W186" s="111">
        <v>12</v>
      </c>
      <c r="X186" s="111">
        <v>12</v>
      </c>
      <c r="Y186" s="111">
        <v>12</v>
      </c>
      <c r="Z186" s="112">
        <v>12</v>
      </c>
      <c r="AA186" s="112">
        <v>12</v>
      </c>
      <c r="AB186" s="112">
        <v>12</v>
      </c>
      <c r="AC186" s="112">
        <v>12</v>
      </c>
      <c r="AD186" s="112">
        <v>12</v>
      </c>
      <c r="AE186" s="112">
        <v>12</v>
      </c>
      <c r="AF186" s="111">
        <v>11</v>
      </c>
      <c r="AG186" s="111">
        <v>11</v>
      </c>
      <c r="AH186" s="111">
        <v>11</v>
      </c>
      <c r="AI186" s="111">
        <v>11</v>
      </c>
      <c r="AJ186" s="111">
        <v>11</v>
      </c>
      <c r="AK186" s="111">
        <v>11</v>
      </c>
      <c r="AL186" s="112">
        <v>11</v>
      </c>
      <c r="AM186" s="112">
        <v>11</v>
      </c>
      <c r="AN186" s="112">
        <v>11</v>
      </c>
      <c r="AO186" s="112">
        <v>11</v>
      </c>
      <c r="AP186" s="112">
        <v>11</v>
      </c>
      <c r="AQ186" s="112">
        <v>11</v>
      </c>
      <c r="AR186" s="111">
        <v>11</v>
      </c>
      <c r="AS186" s="111">
        <v>11</v>
      </c>
      <c r="AT186" s="111">
        <v>11</v>
      </c>
      <c r="AU186" s="111">
        <v>11</v>
      </c>
      <c r="AV186" s="111">
        <v>11</v>
      </c>
      <c r="AW186" s="111">
        <v>11</v>
      </c>
      <c r="AX186" s="112">
        <v>10</v>
      </c>
      <c r="AY186" s="112">
        <v>10</v>
      </c>
      <c r="AZ186" s="112">
        <v>10</v>
      </c>
      <c r="BA186" s="112">
        <v>10</v>
      </c>
      <c r="BB186" s="112">
        <v>10</v>
      </c>
      <c r="BC186" s="112">
        <v>10</v>
      </c>
      <c r="BD186" s="111">
        <v>10</v>
      </c>
      <c r="BE186" s="111">
        <v>10</v>
      </c>
      <c r="BF186" s="111">
        <v>10</v>
      </c>
      <c r="BG186" s="111">
        <v>10</v>
      </c>
      <c r="BH186" s="111">
        <v>10</v>
      </c>
      <c r="BI186" s="111">
        <v>10</v>
      </c>
      <c r="BJ186" s="112">
        <v>10</v>
      </c>
      <c r="BK186" s="112">
        <v>10</v>
      </c>
      <c r="BL186" s="112">
        <v>10</v>
      </c>
      <c r="BM186" s="112">
        <v>10</v>
      </c>
      <c r="BN186" s="112">
        <v>10</v>
      </c>
      <c r="BO186" s="112">
        <v>10</v>
      </c>
      <c r="BP186" s="111">
        <v>10</v>
      </c>
      <c r="BQ186" s="111">
        <v>10</v>
      </c>
      <c r="BR186" s="111">
        <v>10</v>
      </c>
      <c r="BS186" s="111">
        <v>10</v>
      </c>
      <c r="BT186" s="111">
        <v>10</v>
      </c>
      <c r="BU186" s="111">
        <v>10</v>
      </c>
    </row>
    <row r="187" spans="1:73" x14ac:dyDescent="0.25">
      <c r="A187" s="113">
        <v>465</v>
      </c>
      <c r="B187" s="112">
        <v>13</v>
      </c>
      <c r="C187" s="112">
        <v>13</v>
      </c>
      <c r="D187" s="112">
        <v>13</v>
      </c>
      <c r="E187" s="112">
        <v>13</v>
      </c>
      <c r="F187" s="112">
        <v>13</v>
      </c>
      <c r="G187" s="112">
        <v>13</v>
      </c>
      <c r="H187" s="111">
        <v>13</v>
      </c>
      <c r="I187" s="111">
        <v>13</v>
      </c>
      <c r="J187" s="111">
        <v>13</v>
      </c>
      <c r="K187" s="111">
        <v>13</v>
      </c>
      <c r="L187" s="111">
        <v>13</v>
      </c>
      <c r="M187" s="111">
        <v>13</v>
      </c>
      <c r="N187" s="112">
        <v>12</v>
      </c>
      <c r="O187" s="112">
        <v>12</v>
      </c>
      <c r="P187" s="112">
        <v>12</v>
      </c>
      <c r="Q187" s="112">
        <v>12</v>
      </c>
      <c r="R187" s="112">
        <v>12</v>
      </c>
      <c r="S187" s="112">
        <v>12</v>
      </c>
      <c r="T187" s="111">
        <v>12</v>
      </c>
      <c r="U187" s="111">
        <v>12</v>
      </c>
      <c r="V187" s="111">
        <v>12</v>
      </c>
      <c r="W187" s="111">
        <v>12</v>
      </c>
      <c r="X187" s="111">
        <v>12</v>
      </c>
      <c r="Y187" s="111">
        <v>12</v>
      </c>
      <c r="Z187" s="112">
        <v>12</v>
      </c>
      <c r="AA187" s="112">
        <v>12</v>
      </c>
      <c r="AB187" s="112">
        <v>12</v>
      </c>
      <c r="AC187" s="112">
        <v>12</v>
      </c>
      <c r="AD187" s="112">
        <v>12</v>
      </c>
      <c r="AE187" s="112">
        <v>12</v>
      </c>
      <c r="AF187" s="111">
        <v>11</v>
      </c>
      <c r="AG187" s="111">
        <v>11</v>
      </c>
      <c r="AH187" s="111">
        <v>11</v>
      </c>
      <c r="AI187" s="111">
        <v>11</v>
      </c>
      <c r="AJ187" s="111">
        <v>11</v>
      </c>
      <c r="AK187" s="111">
        <v>11</v>
      </c>
      <c r="AL187" s="112">
        <v>11</v>
      </c>
      <c r="AM187" s="112">
        <v>11</v>
      </c>
      <c r="AN187" s="112">
        <v>11</v>
      </c>
      <c r="AO187" s="112">
        <v>11</v>
      </c>
      <c r="AP187" s="112">
        <v>11</v>
      </c>
      <c r="AQ187" s="112">
        <v>11</v>
      </c>
      <c r="AR187" s="111">
        <v>11</v>
      </c>
      <c r="AS187" s="111">
        <v>11</v>
      </c>
      <c r="AT187" s="111">
        <v>11</v>
      </c>
      <c r="AU187" s="111">
        <v>11</v>
      </c>
      <c r="AV187" s="111">
        <v>11</v>
      </c>
      <c r="AW187" s="111">
        <v>11</v>
      </c>
      <c r="AX187" s="112">
        <v>10</v>
      </c>
      <c r="AY187" s="112">
        <v>10</v>
      </c>
      <c r="AZ187" s="112">
        <v>10</v>
      </c>
      <c r="BA187" s="112">
        <v>10</v>
      </c>
      <c r="BB187" s="112">
        <v>10</v>
      </c>
      <c r="BC187" s="112">
        <v>10</v>
      </c>
      <c r="BD187" s="111">
        <v>10</v>
      </c>
      <c r="BE187" s="111">
        <v>10</v>
      </c>
      <c r="BF187" s="111">
        <v>10</v>
      </c>
      <c r="BG187" s="111">
        <v>10</v>
      </c>
      <c r="BH187" s="111">
        <v>10</v>
      </c>
      <c r="BI187" s="111">
        <v>10</v>
      </c>
      <c r="BJ187" s="112">
        <v>10</v>
      </c>
      <c r="BK187" s="112">
        <v>10</v>
      </c>
      <c r="BL187" s="112">
        <v>10</v>
      </c>
      <c r="BM187" s="112">
        <v>10</v>
      </c>
      <c r="BN187" s="112">
        <v>10</v>
      </c>
      <c r="BO187" s="112">
        <v>10</v>
      </c>
      <c r="BP187" s="111">
        <v>10</v>
      </c>
      <c r="BQ187" s="111">
        <v>10</v>
      </c>
      <c r="BR187" s="111">
        <v>10</v>
      </c>
      <c r="BS187" s="111">
        <v>10</v>
      </c>
      <c r="BT187" s="111">
        <v>10</v>
      </c>
      <c r="BU187" s="111">
        <v>10</v>
      </c>
    </row>
    <row r="188" spans="1:73" x14ac:dyDescent="0.25">
      <c r="A188" s="113">
        <v>466</v>
      </c>
      <c r="B188" s="112">
        <v>13</v>
      </c>
      <c r="C188" s="112">
        <v>13</v>
      </c>
      <c r="D188" s="112">
        <v>13</v>
      </c>
      <c r="E188" s="112">
        <v>13</v>
      </c>
      <c r="F188" s="112">
        <v>13</v>
      </c>
      <c r="G188" s="112">
        <v>13</v>
      </c>
      <c r="H188" s="111">
        <v>12</v>
      </c>
      <c r="I188" s="111">
        <v>12</v>
      </c>
      <c r="J188" s="111">
        <v>12</v>
      </c>
      <c r="K188" s="111">
        <v>12</v>
      </c>
      <c r="L188" s="111">
        <v>12</v>
      </c>
      <c r="M188" s="111">
        <v>12</v>
      </c>
      <c r="N188" s="112">
        <v>12</v>
      </c>
      <c r="O188" s="112">
        <v>12</v>
      </c>
      <c r="P188" s="112">
        <v>12</v>
      </c>
      <c r="Q188" s="112">
        <v>12</v>
      </c>
      <c r="R188" s="112">
        <v>12</v>
      </c>
      <c r="S188" s="112">
        <v>12</v>
      </c>
      <c r="T188" s="111">
        <v>12</v>
      </c>
      <c r="U188" s="111">
        <v>12</v>
      </c>
      <c r="V188" s="111">
        <v>12</v>
      </c>
      <c r="W188" s="111">
        <v>12</v>
      </c>
      <c r="X188" s="111">
        <v>12</v>
      </c>
      <c r="Y188" s="111">
        <v>12</v>
      </c>
      <c r="Z188" s="112">
        <v>11</v>
      </c>
      <c r="AA188" s="112">
        <v>11</v>
      </c>
      <c r="AB188" s="112">
        <v>11</v>
      </c>
      <c r="AC188" s="112">
        <v>11</v>
      </c>
      <c r="AD188" s="112">
        <v>11</v>
      </c>
      <c r="AE188" s="112">
        <v>11</v>
      </c>
      <c r="AF188" s="111">
        <v>11</v>
      </c>
      <c r="AG188" s="111">
        <v>11</v>
      </c>
      <c r="AH188" s="111">
        <v>11</v>
      </c>
      <c r="AI188" s="111">
        <v>11</v>
      </c>
      <c r="AJ188" s="111">
        <v>11</v>
      </c>
      <c r="AK188" s="111">
        <v>11</v>
      </c>
      <c r="AL188" s="112">
        <v>11</v>
      </c>
      <c r="AM188" s="112">
        <v>11</v>
      </c>
      <c r="AN188" s="112">
        <v>11</v>
      </c>
      <c r="AO188" s="112">
        <v>11</v>
      </c>
      <c r="AP188" s="112">
        <v>11</v>
      </c>
      <c r="AQ188" s="112">
        <v>11</v>
      </c>
      <c r="AR188" s="111">
        <v>10</v>
      </c>
      <c r="AS188" s="111">
        <v>10</v>
      </c>
      <c r="AT188" s="111">
        <v>10</v>
      </c>
      <c r="AU188" s="111">
        <v>10</v>
      </c>
      <c r="AV188" s="111">
        <v>10</v>
      </c>
      <c r="AW188" s="111">
        <v>10</v>
      </c>
      <c r="AX188" s="112">
        <v>10</v>
      </c>
      <c r="AY188" s="112">
        <v>10</v>
      </c>
      <c r="AZ188" s="112">
        <v>10</v>
      </c>
      <c r="BA188" s="112">
        <v>10</v>
      </c>
      <c r="BB188" s="112">
        <v>10</v>
      </c>
      <c r="BC188" s="112">
        <v>10</v>
      </c>
      <c r="BD188" s="111">
        <v>10</v>
      </c>
      <c r="BE188" s="111">
        <v>10</v>
      </c>
      <c r="BF188" s="111">
        <v>10</v>
      </c>
      <c r="BG188" s="111">
        <v>10</v>
      </c>
      <c r="BH188" s="111">
        <v>10</v>
      </c>
      <c r="BI188" s="111">
        <v>10</v>
      </c>
      <c r="BJ188" s="112">
        <v>10</v>
      </c>
      <c r="BK188" s="112">
        <v>10</v>
      </c>
      <c r="BL188" s="112">
        <v>10</v>
      </c>
      <c r="BM188" s="112">
        <v>10</v>
      </c>
      <c r="BN188" s="112">
        <v>10</v>
      </c>
      <c r="BO188" s="112">
        <v>10</v>
      </c>
      <c r="BP188" s="111">
        <v>10</v>
      </c>
      <c r="BQ188" s="111">
        <v>10</v>
      </c>
      <c r="BR188" s="111">
        <v>10</v>
      </c>
      <c r="BS188" s="111">
        <v>10</v>
      </c>
      <c r="BT188" s="111">
        <v>10</v>
      </c>
      <c r="BU188" s="111">
        <v>10</v>
      </c>
    </row>
    <row r="189" spans="1:73" x14ac:dyDescent="0.25">
      <c r="A189" s="113">
        <v>467</v>
      </c>
      <c r="B189" s="112">
        <v>13</v>
      </c>
      <c r="C189" s="112">
        <v>13</v>
      </c>
      <c r="D189" s="112">
        <v>13</v>
      </c>
      <c r="E189" s="112">
        <v>13</v>
      </c>
      <c r="F189" s="112">
        <v>13</v>
      </c>
      <c r="G189" s="112">
        <v>13</v>
      </c>
      <c r="H189" s="111">
        <v>12</v>
      </c>
      <c r="I189" s="111">
        <v>12</v>
      </c>
      <c r="J189" s="111">
        <v>12</v>
      </c>
      <c r="K189" s="111">
        <v>12</v>
      </c>
      <c r="L189" s="111">
        <v>12</v>
      </c>
      <c r="M189" s="111">
        <v>12</v>
      </c>
      <c r="N189" s="112">
        <v>12</v>
      </c>
      <c r="O189" s="112">
        <v>12</v>
      </c>
      <c r="P189" s="112">
        <v>12</v>
      </c>
      <c r="Q189" s="112">
        <v>12</v>
      </c>
      <c r="R189" s="112">
        <v>12</v>
      </c>
      <c r="S189" s="112">
        <v>12</v>
      </c>
      <c r="T189" s="111">
        <v>12</v>
      </c>
      <c r="U189" s="111">
        <v>12</v>
      </c>
      <c r="V189" s="111">
        <v>12</v>
      </c>
      <c r="W189" s="111">
        <v>12</v>
      </c>
      <c r="X189" s="111">
        <v>12</v>
      </c>
      <c r="Y189" s="111">
        <v>12</v>
      </c>
      <c r="Z189" s="112">
        <v>11</v>
      </c>
      <c r="AA189" s="112">
        <v>11</v>
      </c>
      <c r="AB189" s="112">
        <v>11</v>
      </c>
      <c r="AC189" s="112">
        <v>11</v>
      </c>
      <c r="AD189" s="112">
        <v>11</v>
      </c>
      <c r="AE189" s="112">
        <v>11</v>
      </c>
      <c r="AF189" s="111">
        <v>11</v>
      </c>
      <c r="AG189" s="111">
        <v>11</v>
      </c>
      <c r="AH189" s="111">
        <v>11</v>
      </c>
      <c r="AI189" s="111">
        <v>11</v>
      </c>
      <c r="AJ189" s="111">
        <v>11</v>
      </c>
      <c r="AK189" s="111">
        <v>11</v>
      </c>
      <c r="AL189" s="112">
        <v>11</v>
      </c>
      <c r="AM189" s="112">
        <v>11</v>
      </c>
      <c r="AN189" s="112">
        <v>11</v>
      </c>
      <c r="AO189" s="112">
        <v>11</v>
      </c>
      <c r="AP189" s="112">
        <v>11</v>
      </c>
      <c r="AQ189" s="112">
        <v>11</v>
      </c>
      <c r="AR189" s="111">
        <v>10</v>
      </c>
      <c r="AS189" s="111">
        <v>10</v>
      </c>
      <c r="AT189" s="111">
        <v>10</v>
      </c>
      <c r="AU189" s="111">
        <v>10</v>
      </c>
      <c r="AV189" s="111">
        <v>10</v>
      </c>
      <c r="AW189" s="111">
        <v>10</v>
      </c>
      <c r="AX189" s="112">
        <v>10</v>
      </c>
      <c r="AY189" s="112">
        <v>10</v>
      </c>
      <c r="AZ189" s="112">
        <v>10</v>
      </c>
      <c r="BA189" s="112">
        <v>10</v>
      </c>
      <c r="BB189" s="112">
        <v>10</v>
      </c>
      <c r="BC189" s="112">
        <v>10</v>
      </c>
      <c r="BD189" s="111">
        <v>10</v>
      </c>
      <c r="BE189" s="111">
        <v>10</v>
      </c>
      <c r="BF189" s="111">
        <v>10</v>
      </c>
      <c r="BG189" s="111">
        <v>10</v>
      </c>
      <c r="BH189" s="111">
        <v>10</v>
      </c>
      <c r="BI189" s="111">
        <v>10</v>
      </c>
      <c r="BJ189" s="112">
        <v>10</v>
      </c>
      <c r="BK189" s="112">
        <v>10</v>
      </c>
      <c r="BL189" s="112">
        <v>10</v>
      </c>
      <c r="BM189" s="112">
        <v>10</v>
      </c>
      <c r="BN189" s="112">
        <v>10</v>
      </c>
      <c r="BO189" s="112">
        <v>10</v>
      </c>
      <c r="BP189" s="111">
        <v>10</v>
      </c>
      <c r="BQ189" s="111">
        <v>10</v>
      </c>
      <c r="BR189" s="111">
        <v>10</v>
      </c>
      <c r="BS189" s="111">
        <v>10</v>
      </c>
      <c r="BT189" s="111">
        <v>10</v>
      </c>
      <c r="BU189" s="111">
        <v>10</v>
      </c>
    </row>
    <row r="190" spans="1:73" x14ac:dyDescent="0.25">
      <c r="A190" s="113">
        <v>468</v>
      </c>
      <c r="B190" s="112">
        <v>13</v>
      </c>
      <c r="C190" s="112">
        <v>13</v>
      </c>
      <c r="D190" s="112">
        <v>13</v>
      </c>
      <c r="E190" s="112">
        <v>13</v>
      </c>
      <c r="F190" s="112">
        <v>13</v>
      </c>
      <c r="G190" s="112">
        <v>13</v>
      </c>
      <c r="H190" s="111">
        <v>12</v>
      </c>
      <c r="I190" s="111">
        <v>12</v>
      </c>
      <c r="J190" s="111">
        <v>12</v>
      </c>
      <c r="K190" s="111">
        <v>12</v>
      </c>
      <c r="L190" s="111">
        <v>12</v>
      </c>
      <c r="M190" s="111">
        <v>12</v>
      </c>
      <c r="N190" s="112">
        <v>12</v>
      </c>
      <c r="O190" s="112">
        <v>12</v>
      </c>
      <c r="P190" s="112">
        <v>12</v>
      </c>
      <c r="Q190" s="112">
        <v>12</v>
      </c>
      <c r="R190" s="112">
        <v>12</v>
      </c>
      <c r="S190" s="112">
        <v>12</v>
      </c>
      <c r="T190" s="111">
        <v>12</v>
      </c>
      <c r="U190" s="111">
        <v>12</v>
      </c>
      <c r="V190" s="111">
        <v>12</v>
      </c>
      <c r="W190" s="111">
        <v>12</v>
      </c>
      <c r="X190" s="111">
        <v>12</v>
      </c>
      <c r="Y190" s="111">
        <v>12</v>
      </c>
      <c r="Z190" s="112">
        <v>11</v>
      </c>
      <c r="AA190" s="112">
        <v>11</v>
      </c>
      <c r="AB190" s="112">
        <v>11</v>
      </c>
      <c r="AC190" s="112">
        <v>11</v>
      </c>
      <c r="AD190" s="112">
        <v>11</v>
      </c>
      <c r="AE190" s="112">
        <v>11</v>
      </c>
      <c r="AF190" s="111">
        <v>11</v>
      </c>
      <c r="AG190" s="111">
        <v>11</v>
      </c>
      <c r="AH190" s="111">
        <v>11</v>
      </c>
      <c r="AI190" s="111">
        <v>11</v>
      </c>
      <c r="AJ190" s="111">
        <v>11</v>
      </c>
      <c r="AK190" s="111">
        <v>11</v>
      </c>
      <c r="AL190" s="112">
        <v>11</v>
      </c>
      <c r="AM190" s="112">
        <v>11</v>
      </c>
      <c r="AN190" s="112">
        <v>11</v>
      </c>
      <c r="AO190" s="112">
        <v>11</v>
      </c>
      <c r="AP190" s="112">
        <v>11</v>
      </c>
      <c r="AQ190" s="112">
        <v>11</v>
      </c>
      <c r="AR190" s="111">
        <v>10</v>
      </c>
      <c r="AS190" s="111">
        <v>10</v>
      </c>
      <c r="AT190" s="111">
        <v>10</v>
      </c>
      <c r="AU190" s="111">
        <v>10</v>
      </c>
      <c r="AV190" s="111">
        <v>10</v>
      </c>
      <c r="AW190" s="111">
        <v>10</v>
      </c>
      <c r="AX190" s="112">
        <v>10</v>
      </c>
      <c r="AY190" s="112">
        <v>10</v>
      </c>
      <c r="AZ190" s="112">
        <v>10</v>
      </c>
      <c r="BA190" s="112">
        <v>10</v>
      </c>
      <c r="BB190" s="112">
        <v>10</v>
      </c>
      <c r="BC190" s="112">
        <v>10</v>
      </c>
      <c r="BD190" s="111">
        <v>10</v>
      </c>
      <c r="BE190" s="111">
        <v>10</v>
      </c>
      <c r="BF190" s="111">
        <v>10</v>
      </c>
      <c r="BG190" s="111">
        <v>10</v>
      </c>
      <c r="BH190" s="111">
        <v>10</v>
      </c>
      <c r="BI190" s="111">
        <v>10</v>
      </c>
      <c r="BJ190" s="112">
        <v>10</v>
      </c>
      <c r="BK190" s="112">
        <v>10</v>
      </c>
      <c r="BL190" s="112">
        <v>10</v>
      </c>
      <c r="BM190" s="112">
        <v>10</v>
      </c>
      <c r="BN190" s="112">
        <v>10</v>
      </c>
      <c r="BO190" s="112">
        <v>10</v>
      </c>
      <c r="BP190" s="111">
        <v>10</v>
      </c>
      <c r="BQ190" s="111">
        <v>10</v>
      </c>
      <c r="BR190" s="111">
        <v>10</v>
      </c>
      <c r="BS190" s="111">
        <v>10</v>
      </c>
      <c r="BT190" s="111">
        <v>10</v>
      </c>
      <c r="BU190" s="111">
        <v>10</v>
      </c>
    </row>
    <row r="191" spans="1:73" x14ac:dyDescent="0.25">
      <c r="A191" s="113">
        <v>469</v>
      </c>
      <c r="B191" s="112">
        <v>13</v>
      </c>
      <c r="C191" s="112">
        <v>13</v>
      </c>
      <c r="D191" s="112">
        <v>13</v>
      </c>
      <c r="E191" s="112">
        <v>13</v>
      </c>
      <c r="F191" s="112">
        <v>13</v>
      </c>
      <c r="G191" s="112">
        <v>13</v>
      </c>
      <c r="H191" s="111">
        <v>12</v>
      </c>
      <c r="I191" s="111">
        <v>12</v>
      </c>
      <c r="J191" s="111">
        <v>12</v>
      </c>
      <c r="K191" s="111">
        <v>12</v>
      </c>
      <c r="L191" s="111">
        <v>12</v>
      </c>
      <c r="M191" s="111">
        <v>12</v>
      </c>
      <c r="N191" s="112">
        <v>12</v>
      </c>
      <c r="O191" s="112">
        <v>12</v>
      </c>
      <c r="P191" s="112">
        <v>12</v>
      </c>
      <c r="Q191" s="112">
        <v>12</v>
      </c>
      <c r="R191" s="112">
        <v>12</v>
      </c>
      <c r="S191" s="112">
        <v>12</v>
      </c>
      <c r="T191" s="111">
        <v>12</v>
      </c>
      <c r="U191" s="111">
        <v>12</v>
      </c>
      <c r="V191" s="111">
        <v>12</v>
      </c>
      <c r="W191" s="111">
        <v>12</v>
      </c>
      <c r="X191" s="111">
        <v>12</v>
      </c>
      <c r="Y191" s="111">
        <v>12</v>
      </c>
      <c r="Z191" s="112">
        <v>11</v>
      </c>
      <c r="AA191" s="112">
        <v>11</v>
      </c>
      <c r="AB191" s="112">
        <v>11</v>
      </c>
      <c r="AC191" s="112">
        <v>11</v>
      </c>
      <c r="AD191" s="112">
        <v>11</v>
      </c>
      <c r="AE191" s="112">
        <v>11</v>
      </c>
      <c r="AF191" s="111">
        <v>11</v>
      </c>
      <c r="AG191" s="111">
        <v>11</v>
      </c>
      <c r="AH191" s="111">
        <v>11</v>
      </c>
      <c r="AI191" s="111">
        <v>11</v>
      </c>
      <c r="AJ191" s="111">
        <v>11</v>
      </c>
      <c r="AK191" s="111">
        <v>11</v>
      </c>
      <c r="AL191" s="112">
        <v>11</v>
      </c>
      <c r="AM191" s="112">
        <v>11</v>
      </c>
      <c r="AN191" s="112">
        <v>11</v>
      </c>
      <c r="AO191" s="112">
        <v>11</v>
      </c>
      <c r="AP191" s="112">
        <v>11</v>
      </c>
      <c r="AQ191" s="112">
        <v>11</v>
      </c>
      <c r="AR191" s="111">
        <v>10</v>
      </c>
      <c r="AS191" s="111">
        <v>10</v>
      </c>
      <c r="AT191" s="111">
        <v>10</v>
      </c>
      <c r="AU191" s="111">
        <v>10</v>
      </c>
      <c r="AV191" s="111">
        <v>10</v>
      </c>
      <c r="AW191" s="111">
        <v>10</v>
      </c>
      <c r="AX191" s="112">
        <v>10</v>
      </c>
      <c r="AY191" s="112">
        <v>10</v>
      </c>
      <c r="AZ191" s="112">
        <v>10</v>
      </c>
      <c r="BA191" s="112">
        <v>10</v>
      </c>
      <c r="BB191" s="112">
        <v>10</v>
      </c>
      <c r="BC191" s="112">
        <v>10</v>
      </c>
      <c r="BD191" s="111">
        <v>10</v>
      </c>
      <c r="BE191" s="111">
        <v>10</v>
      </c>
      <c r="BF191" s="111">
        <v>10</v>
      </c>
      <c r="BG191" s="111">
        <v>10</v>
      </c>
      <c r="BH191" s="111">
        <v>10</v>
      </c>
      <c r="BI191" s="111">
        <v>10</v>
      </c>
      <c r="BJ191" s="112">
        <v>10</v>
      </c>
      <c r="BK191" s="112">
        <v>10</v>
      </c>
      <c r="BL191" s="112">
        <v>10</v>
      </c>
      <c r="BM191" s="112">
        <v>10</v>
      </c>
      <c r="BN191" s="112">
        <v>10</v>
      </c>
      <c r="BO191" s="112">
        <v>10</v>
      </c>
      <c r="BP191" s="111">
        <v>10</v>
      </c>
      <c r="BQ191" s="111">
        <v>10</v>
      </c>
      <c r="BR191" s="111">
        <v>10</v>
      </c>
      <c r="BS191" s="111">
        <v>10</v>
      </c>
      <c r="BT191" s="111">
        <v>10</v>
      </c>
      <c r="BU191" s="111">
        <v>10</v>
      </c>
    </row>
    <row r="192" spans="1:73" x14ac:dyDescent="0.25">
      <c r="A192" s="113">
        <v>470</v>
      </c>
      <c r="B192" s="112">
        <v>13</v>
      </c>
      <c r="C192" s="112">
        <v>13</v>
      </c>
      <c r="D192" s="112">
        <v>13</v>
      </c>
      <c r="E192" s="112">
        <v>13</v>
      </c>
      <c r="F192" s="112">
        <v>13</v>
      </c>
      <c r="G192" s="112">
        <v>13</v>
      </c>
      <c r="H192" s="111">
        <v>12</v>
      </c>
      <c r="I192" s="111">
        <v>12</v>
      </c>
      <c r="J192" s="111">
        <v>12</v>
      </c>
      <c r="K192" s="111">
        <v>12</v>
      </c>
      <c r="L192" s="111">
        <v>12</v>
      </c>
      <c r="M192" s="111">
        <v>12</v>
      </c>
      <c r="N192" s="112">
        <v>12</v>
      </c>
      <c r="O192" s="112">
        <v>12</v>
      </c>
      <c r="P192" s="112">
        <v>12</v>
      </c>
      <c r="Q192" s="112">
        <v>12</v>
      </c>
      <c r="R192" s="112">
        <v>12</v>
      </c>
      <c r="S192" s="112">
        <v>12</v>
      </c>
      <c r="T192" s="111">
        <v>12</v>
      </c>
      <c r="U192" s="111">
        <v>12</v>
      </c>
      <c r="V192" s="111">
        <v>12</v>
      </c>
      <c r="W192" s="111">
        <v>12</v>
      </c>
      <c r="X192" s="111">
        <v>12</v>
      </c>
      <c r="Y192" s="111">
        <v>12</v>
      </c>
      <c r="Z192" s="112">
        <v>11</v>
      </c>
      <c r="AA192" s="112">
        <v>11</v>
      </c>
      <c r="AB192" s="112">
        <v>11</v>
      </c>
      <c r="AC192" s="112">
        <v>11</v>
      </c>
      <c r="AD192" s="112">
        <v>11</v>
      </c>
      <c r="AE192" s="112">
        <v>11</v>
      </c>
      <c r="AF192" s="111">
        <v>11</v>
      </c>
      <c r="AG192" s="111">
        <v>11</v>
      </c>
      <c r="AH192" s="111">
        <v>11</v>
      </c>
      <c r="AI192" s="111">
        <v>11</v>
      </c>
      <c r="AJ192" s="111">
        <v>11</v>
      </c>
      <c r="AK192" s="111">
        <v>11</v>
      </c>
      <c r="AL192" s="112">
        <v>11</v>
      </c>
      <c r="AM192" s="112">
        <v>11</v>
      </c>
      <c r="AN192" s="112">
        <v>11</v>
      </c>
      <c r="AO192" s="112">
        <v>11</v>
      </c>
      <c r="AP192" s="112">
        <v>11</v>
      </c>
      <c r="AQ192" s="112">
        <v>11</v>
      </c>
      <c r="AR192" s="111">
        <v>10</v>
      </c>
      <c r="AS192" s="111">
        <v>10</v>
      </c>
      <c r="AT192" s="111">
        <v>10</v>
      </c>
      <c r="AU192" s="111">
        <v>10</v>
      </c>
      <c r="AV192" s="111">
        <v>10</v>
      </c>
      <c r="AW192" s="111">
        <v>10</v>
      </c>
      <c r="AX192" s="112">
        <v>10</v>
      </c>
      <c r="AY192" s="112">
        <v>10</v>
      </c>
      <c r="AZ192" s="112">
        <v>10</v>
      </c>
      <c r="BA192" s="112">
        <v>10</v>
      </c>
      <c r="BB192" s="112">
        <v>10</v>
      </c>
      <c r="BC192" s="112">
        <v>10</v>
      </c>
      <c r="BD192" s="111">
        <v>10</v>
      </c>
      <c r="BE192" s="111">
        <v>10</v>
      </c>
      <c r="BF192" s="111">
        <v>10</v>
      </c>
      <c r="BG192" s="111">
        <v>10</v>
      </c>
      <c r="BH192" s="111">
        <v>10</v>
      </c>
      <c r="BI192" s="111">
        <v>10</v>
      </c>
      <c r="BJ192" s="112">
        <v>10</v>
      </c>
      <c r="BK192" s="112">
        <v>10</v>
      </c>
      <c r="BL192" s="112">
        <v>10</v>
      </c>
      <c r="BM192" s="112">
        <v>10</v>
      </c>
      <c r="BN192" s="112">
        <v>10</v>
      </c>
      <c r="BO192" s="112">
        <v>10</v>
      </c>
      <c r="BP192" s="116">
        <v>10</v>
      </c>
      <c r="BQ192" s="116">
        <v>10</v>
      </c>
      <c r="BR192" s="116">
        <v>10</v>
      </c>
      <c r="BS192" s="116">
        <v>10</v>
      </c>
      <c r="BT192" s="116">
        <v>10</v>
      </c>
      <c r="BU192" s="116">
        <v>10</v>
      </c>
    </row>
    <row r="193" spans="1:73" x14ac:dyDescent="0.25">
      <c r="A193" s="113">
        <v>471</v>
      </c>
      <c r="B193" s="112">
        <v>12</v>
      </c>
      <c r="C193" s="112">
        <v>12</v>
      </c>
      <c r="D193" s="112">
        <v>12</v>
      </c>
      <c r="E193" s="112">
        <v>12</v>
      </c>
      <c r="F193" s="112">
        <v>12</v>
      </c>
      <c r="G193" s="112">
        <v>12</v>
      </c>
      <c r="H193" s="111">
        <v>12</v>
      </c>
      <c r="I193" s="111">
        <v>12</v>
      </c>
      <c r="J193" s="111">
        <v>12</v>
      </c>
      <c r="K193" s="111">
        <v>12</v>
      </c>
      <c r="L193" s="111">
        <v>12</v>
      </c>
      <c r="M193" s="111">
        <v>12</v>
      </c>
      <c r="N193" s="112">
        <v>12</v>
      </c>
      <c r="O193" s="112">
        <v>12</v>
      </c>
      <c r="P193" s="112">
        <v>12</v>
      </c>
      <c r="Q193" s="112">
        <v>12</v>
      </c>
      <c r="R193" s="112">
        <v>12</v>
      </c>
      <c r="S193" s="112">
        <v>12</v>
      </c>
      <c r="T193" s="111">
        <v>11</v>
      </c>
      <c r="U193" s="111">
        <v>11</v>
      </c>
      <c r="V193" s="111">
        <v>11</v>
      </c>
      <c r="W193" s="111">
        <v>11</v>
      </c>
      <c r="X193" s="111">
        <v>11</v>
      </c>
      <c r="Y193" s="111">
        <v>11</v>
      </c>
      <c r="Z193" s="112">
        <v>11</v>
      </c>
      <c r="AA193" s="112">
        <v>11</v>
      </c>
      <c r="AB193" s="112">
        <v>11</v>
      </c>
      <c r="AC193" s="112">
        <v>11</v>
      </c>
      <c r="AD193" s="112">
        <v>11</v>
      </c>
      <c r="AE193" s="112">
        <v>11</v>
      </c>
      <c r="AF193" s="111">
        <v>11</v>
      </c>
      <c r="AG193" s="111">
        <v>11</v>
      </c>
      <c r="AH193" s="111">
        <v>11</v>
      </c>
      <c r="AI193" s="111">
        <v>11</v>
      </c>
      <c r="AJ193" s="111">
        <v>11</v>
      </c>
      <c r="AK193" s="111">
        <v>11</v>
      </c>
      <c r="AL193" s="112">
        <v>10</v>
      </c>
      <c r="AM193" s="112">
        <v>10</v>
      </c>
      <c r="AN193" s="112">
        <v>10</v>
      </c>
      <c r="AO193" s="112">
        <v>10</v>
      </c>
      <c r="AP193" s="112">
        <v>10</v>
      </c>
      <c r="AQ193" s="112">
        <v>10</v>
      </c>
      <c r="AR193" s="111">
        <v>10</v>
      </c>
      <c r="AS193" s="111">
        <v>10</v>
      </c>
      <c r="AT193" s="111">
        <v>10</v>
      </c>
      <c r="AU193" s="111">
        <v>10</v>
      </c>
      <c r="AV193" s="111">
        <v>10</v>
      </c>
      <c r="AW193" s="111">
        <v>10</v>
      </c>
      <c r="AX193" s="112">
        <v>10</v>
      </c>
      <c r="AY193" s="112">
        <v>10</v>
      </c>
      <c r="AZ193" s="112">
        <v>10</v>
      </c>
      <c r="BA193" s="112">
        <v>10</v>
      </c>
      <c r="BB193" s="112">
        <v>10</v>
      </c>
      <c r="BC193" s="112">
        <v>10</v>
      </c>
      <c r="BD193" s="111">
        <v>10</v>
      </c>
      <c r="BE193" s="111">
        <v>10</v>
      </c>
      <c r="BF193" s="111">
        <v>10</v>
      </c>
      <c r="BG193" s="111">
        <v>10</v>
      </c>
      <c r="BH193" s="111">
        <v>10</v>
      </c>
      <c r="BI193" s="111">
        <v>10</v>
      </c>
      <c r="BJ193" s="112">
        <v>10</v>
      </c>
      <c r="BK193" s="112">
        <v>10</v>
      </c>
      <c r="BL193" s="112">
        <v>10</v>
      </c>
      <c r="BM193" s="112">
        <v>10</v>
      </c>
      <c r="BN193" s="112">
        <v>10</v>
      </c>
      <c r="BO193" s="112">
        <v>10</v>
      </c>
      <c r="BP193" s="111">
        <v>9</v>
      </c>
      <c r="BQ193" s="111">
        <v>9</v>
      </c>
      <c r="BR193" s="111">
        <v>9</v>
      </c>
      <c r="BS193" s="111">
        <v>9</v>
      </c>
      <c r="BT193" s="111">
        <v>9</v>
      </c>
      <c r="BU193" s="111">
        <v>9</v>
      </c>
    </row>
    <row r="194" spans="1:73" x14ac:dyDescent="0.25">
      <c r="A194" s="113">
        <v>472</v>
      </c>
      <c r="B194" s="112">
        <v>12</v>
      </c>
      <c r="C194" s="112">
        <v>12</v>
      </c>
      <c r="D194" s="112">
        <v>12</v>
      </c>
      <c r="E194" s="112">
        <v>12</v>
      </c>
      <c r="F194" s="112">
        <v>12</v>
      </c>
      <c r="G194" s="112">
        <v>12</v>
      </c>
      <c r="H194" s="111">
        <v>12</v>
      </c>
      <c r="I194" s="111">
        <v>12</v>
      </c>
      <c r="J194" s="111">
        <v>12</v>
      </c>
      <c r="K194" s="111">
        <v>12</v>
      </c>
      <c r="L194" s="111">
        <v>12</v>
      </c>
      <c r="M194" s="111">
        <v>12</v>
      </c>
      <c r="N194" s="112">
        <v>12</v>
      </c>
      <c r="O194" s="112">
        <v>12</v>
      </c>
      <c r="P194" s="112">
        <v>12</v>
      </c>
      <c r="Q194" s="112">
        <v>12</v>
      </c>
      <c r="R194" s="112">
        <v>12</v>
      </c>
      <c r="S194" s="112">
        <v>12</v>
      </c>
      <c r="T194" s="111">
        <v>11</v>
      </c>
      <c r="U194" s="111">
        <v>11</v>
      </c>
      <c r="V194" s="111">
        <v>11</v>
      </c>
      <c r="W194" s="111">
        <v>11</v>
      </c>
      <c r="X194" s="111">
        <v>11</v>
      </c>
      <c r="Y194" s="111">
        <v>11</v>
      </c>
      <c r="Z194" s="112">
        <v>11</v>
      </c>
      <c r="AA194" s="112">
        <v>11</v>
      </c>
      <c r="AB194" s="112">
        <v>11</v>
      </c>
      <c r="AC194" s="112">
        <v>11</v>
      </c>
      <c r="AD194" s="112">
        <v>11</v>
      </c>
      <c r="AE194" s="112">
        <v>11</v>
      </c>
      <c r="AF194" s="111">
        <v>11</v>
      </c>
      <c r="AG194" s="111">
        <v>11</v>
      </c>
      <c r="AH194" s="111">
        <v>11</v>
      </c>
      <c r="AI194" s="111">
        <v>11</v>
      </c>
      <c r="AJ194" s="111">
        <v>11</v>
      </c>
      <c r="AK194" s="111">
        <v>11</v>
      </c>
      <c r="AL194" s="112">
        <v>10</v>
      </c>
      <c r="AM194" s="112">
        <v>10</v>
      </c>
      <c r="AN194" s="112">
        <v>10</v>
      </c>
      <c r="AO194" s="112">
        <v>10</v>
      </c>
      <c r="AP194" s="112">
        <v>10</v>
      </c>
      <c r="AQ194" s="112">
        <v>10</v>
      </c>
      <c r="AR194" s="111">
        <v>10</v>
      </c>
      <c r="AS194" s="111">
        <v>10</v>
      </c>
      <c r="AT194" s="111">
        <v>10</v>
      </c>
      <c r="AU194" s="111">
        <v>10</v>
      </c>
      <c r="AV194" s="111">
        <v>10</v>
      </c>
      <c r="AW194" s="111">
        <v>10</v>
      </c>
      <c r="AX194" s="112">
        <v>10</v>
      </c>
      <c r="AY194" s="112">
        <v>10</v>
      </c>
      <c r="AZ194" s="112">
        <v>10</v>
      </c>
      <c r="BA194" s="112">
        <v>10</v>
      </c>
      <c r="BB194" s="112">
        <v>10</v>
      </c>
      <c r="BC194" s="112">
        <v>10</v>
      </c>
      <c r="BD194" s="111">
        <v>10</v>
      </c>
      <c r="BE194" s="111">
        <v>10</v>
      </c>
      <c r="BF194" s="111">
        <v>10</v>
      </c>
      <c r="BG194" s="111">
        <v>10</v>
      </c>
      <c r="BH194" s="111">
        <v>10</v>
      </c>
      <c r="BI194" s="111">
        <v>10</v>
      </c>
      <c r="BJ194" s="117">
        <v>10</v>
      </c>
      <c r="BK194" s="117">
        <v>10</v>
      </c>
      <c r="BL194" s="117">
        <v>10</v>
      </c>
      <c r="BM194" s="117">
        <v>10</v>
      </c>
      <c r="BN194" s="117">
        <v>10</v>
      </c>
      <c r="BO194" s="117">
        <v>10</v>
      </c>
      <c r="BP194" s="111">
        <v>9</v>
      </c>
      <c r="BQ194" s="111">
        <v>9</v>
      </c>
      <c r="BR194" s="111">
        <v>9</v>
      </c>
      <c r="BS194" s="111">
        <v>9</v>
      </c>
      <c r="BT194" s="111">
        <v>9</v>
      </c>
      <c r="BU194" s="111">
        <v>9</v>
      </c>
    </row>
    <row r="195" spans="1:73" x14ac:dyDescent="0.25">
      <c r="A195" s="113">
        <v>473</v>
      </c>
      <c r="B195" s="112">
        <v>12</v>
      </c>
      <c r="C195" s="112">
        <v>12</v>
      </c>
      <c r="D195" s="112">
        <v>12</v>
      </c>
      <c r="E195" s="112">
        <v>12</v>
      </c>
      <c r="F195" s="112">
        <v>12</v>
      </c>
      <c r="G195" s="112">
        <v>12</v>
      </c>
      <c r="H195" s="111">
        <v>12</v>
      </c>
      <c r="I195" s="111">
        <v>12</v>
      </c>
      <c r="J195" s="111">
        <v>12</v>
      </c>
      <c r="K195" s="111">
        <v>12</v>
      </c>
      <c r="L195" s="111">
        <v>12</v>
      </c>
      <c r="M195" s="111">
        <v>12</v>
      </c>
      <c r="N195" s="112">
        <v>12</v>
      </c>
      <c r="O195" s="112">
        <v>12</v>
      </c>
      <c r="P195" s="112">
        <v>12</v>
      </c>
      <c r="Q195" s="112">
        <v>12</v>
      </c>
      <c r="R195" s="112">
        <v>12</v>
      </c>
      <c r="S195" s="112">
        <v>12</v>
      </c>
      <c r="T195" s="111">
        <v>11</v>
      </c>
      <c r="U195" s="111">
        <v>11</v>
      </c>
      <c r="V195" s="111">
        <v>11</v>
      </c>
      <c r="W195" s="111">
        <v>11</v>
      </c>
      <c r="X195" s="111">
        <v>11</v>
      </c>
      <c r="Y195" s="111">
        <v>11</v>
      </c>
      <c r="Z195" s="112">
        <v>11</v>
      </c>
      <c r="AA195" s="112">
        <v>11</v>
      </c>
      <c r="AB195" s="112">
        <v>11</v>
      </c>
      <c r="AC195" s="112">
        <v>11</v>
      </c>
      <c r="AD195" s="112">
        <v>11</v>
      </c>
      <c r="AE195" s="112">
        <v>11</v>
      </c>
      <c r="AF195" s="111">
        <v>11</v>
      </c>
      <c r="AG195" s="111">
        <v>11</v>
      </c>
      <c r="AH195" s="111">
        <v>11</v>
      </c>
      <c r="AI195" s="111">
        <v>11</v>
      </c>
      <c r="AJ195" s="111">
        <v>11</v>
      </c>
      <c r="AK195" s="111">
        <v>11</v>
      </c>
      <c r="AL195" s="112">
        <v>10</v>
      </c>
      <c r="AM195" s="112">
        <v>10</v>
      </c>
      <c r="AN195" s="112">
        <v>10</v>
      </c>
      <c r="AO195" s="112">
        <v>10</v>
      </c>
      <c r="AP195" s="112">
        <v>10</v>
      </c>
      <c r="AQ195" s="112">
        <v>10</v>
      </c>
      <c r="AR195" s="111">
        <v>10</v>
      </c>
      <c r="AS195" s="111">
        <v>10</v>
      </c>
      <c r="AT195" s="111">
        <v>10</v>
      </c>
      <c r="AU195" s="111">
        <v>10</v>
      </c>
      <c r="AV195" s="111">
        <v>10</v>
      </c>
      <c r="AW195" s="111">
        <v>10</v>
      </c>
      <c r="AX195" s="112">
        <v>10</v>
      </c>
      <c r="AY195" s="112">
        <v>10</v>
      </c>
      <c r="AZ195" s="112">
        <v>10</v>
      </c>
      <c r="BA195" s="112">
        <v>10</v>
      </c>
      <c r="BB195" s="112">
        <v>10</v>
      </c>
      <c r="BC195" s="112">
        <v>10</v>
      </c>
      <c r="BD195" s="111">
        <v>10</v>
      </c>
      <c r="BE195" s="111">
        <v>10</v>
      </c>
      <c r="BF195" s="111">
        <v>10</v>
      </c>
      <c r="BG195" s="111">
        <v>10</v>
      </c>
      <c r="BH195" s="111">
        <v>10</v>
      </c>
      <c r="BI195" s="111">
        <v>10</v>
      </c>
      <c r="BJ195" s="112">
        <v>9</v>
      </c>
      <c r="BK195" s="112">
        <v>9</v>
      </c>
      <c r="BL195" s="112">
        <v>9</v>
      </c>
      <c r="BM195" s="112">
        <v>9</v>
      </c>
      <c r="BN195" s="112">
        <v>9</v>
      </c>
      <c r="BO195" s="112">
        <v>9</v>
      </c>
      <c r="BP195" s="111">
        <v>9</v>
      </c>
      <c r="BQ195" s="111">
        <v>9</v>
      </c>
      <c r="BR195" s="111">
        <v>9</v>
      </c>
      <c r="BS195" s="111">
        <v>9</v>
      </c>
      <c r="BT195" s="111">
        <v>9</v>
      </c>
      <c r="BU195" s="111">
        <v>9</v>
      </c>
    </row>
    <row r="196" spans="1:73" x14ac:dyDescent="0.25">
      <c r="A196" s="113">
        <v>474</v>
      </c>
      <c r="B196" s="112">
        <v>12</v>
      </c>
      <c r="C196" s="112">
        <v>12</v>
      </c>
      <c r="D196" s="112">
        <v>12</v>
      </c>
      <c r="E196" s="112">
        <v>12</v>
      </c>
      <c r="F196" s="112">
        <v>12</v>
      </c>
      <c r="G196" s="112">
        <v>12</v>
      </c>
      <c r="H196" s="111">
        <v>12</v>
      </c>
      <c r="I196" s="111">
        <v>12</v>
      </c>
      <c r="J196" s="111">
        <v>12</v>
      </c>
      <c r="K196" s="111">
        <v>12</v>
      </c>
      <c r="L196" s="111">
        <v>12</v>
      </c>
      <c r="M196" s="111">
        <v>12</v>
      </c>
      <c r="N196" s="112">
        <v>12</v>
      </c>
      <c r="O196" s="112">
        <v>12</v>
      </c>
      <c r="P196" s="112">
        <v>12</v>
      </c>
      <c r="Q196" s="112">
        <v>12</v>
      </c>
      <c r="R196" s="112">
        <v>12</v>
      </c>
      <c r="S196" s="112">
        <v>12</v>
      </c>
      <c r="T196" s="111">
        <v>11</v>
      </c>
      <c r="U196" s="111">
        <v>11</v>
      </c>
      <c r="V196" s="111">
        <v>11</v>
      </c>
      <c r="W196" s="111">
        <v>11</v>
      </c>
      <c r="X196" s="111">
        <v>11</v>
      </c>
      <c r="Y196" s="111">
        <v>11</v>
      </c>
      <c r="Z196" s="112">
        <v>11</v>
      </c>
      <c r="AA196" s="112">
        <v>11</v>
      </c>
      <c r="AB196" s="112">
        <v>11</v>
      </c>
      <c r="AC196" s="112">
        <v>11</v>
      </c>
      <c r="AD196" s="112">
        <v>11</v>
      </c>
      <c r="AE196" s="112">
        <v>11</v>
      </c>
      <c r="AF196" s="111">
        <v>11</v>
      </c>
      <c r="AG196" s="111">
        <v>11</v>
      </c>
      <c r="AH196" s="111">
        <v>11</v>
      </c>
      <c r="AI196" s="111">
        <v>11</v>
      </c>
      <c r="AJ196" s="111">
        <v>11</v>
      </c>
      <c r="AK196" s="111">
        <v>11</v>
      </c>
      <c r="AL196" s="112">
        <v>10</v>
      </c>
      <c r="AM196" s="112">
        <v>10</v>
      </c>
      <c r="AN196" s="112">
        <v>10</v>
      </c>
      <c r="AO196" s="112">
        <v>10</v>
      </c>
      <c r="AP196" s="112">
        <v>10</v>
      </c>
      <c r="AQ196" s="112">
        <v>10</v>
      </c>
      <c r="AR196" s="111">
        <v>10</v>
      </c>
      <c r="AS196" s="111">
        <v>10</v>
      </c>
      <c r="AT196" s="111">
        <v>10</v>
      </c>
      <c r="AU196" s="111">
        <v>10</v>
      </c>
      <c r="AV196" s="111">
        <v>10</v>
      </c>
      <c r="AW196" s="111">
        <v>10</v>
      </c>
      <c r="AX196" s="112">
        <v>10</v>
      </c>
      <c r="AY196" s="112">
        <v>10</v>
      </c>
      <c r="AZ196" s="112">
        <v>10</v>
      </c>
      <c r="BA196" s="112">
        <v>10</v>
      </c>
      <c r="BB196" s="112">
        <v>10</v>
      </c>
      <c r="BC196" s="112">
        <v>10</v>
      </c>
      <c r="BD196" s="111">
        <v>10</v>
      </c>
      <c r="BE196" s="111">
        <v>10</v>
      </c>
      <c r="BF196" s="111">
        <v>10</v>
      </c>
      <c r="BG196" s="111">
        <v>10</v>
      </c>
      <c r="BH196" s="111">
        <v>10</v>
      </c>
      <c r="BI196" s="111">
        <v>10</v>
      </c>
      <c r="BJ196" s="112">
        <v>9</v>
      </c>
      <c r="BK196" s="112">
        <v>9</v>
      </c>
      <c r="BL196" s="112">
        <v>9</v>
      </c>
      <c r="BM196" s="112">
        <v>9</v>
      </c>
      <c r="BN196" s="112">
        <v>9</v>
      </c>
      <c r="BO196" s="112">
        <v>9</v>
      </c>
      <c r="BP196" s="111">
        <v>9</v>
      </c>
      <c r="BQ196" s="111">
        <v>9</v>
      </c>
      <c r="BR196" s="111">
        <v>9</v>
      </c>
      <c r="BS196" s="111">
        <v>9</v>
      </c>
      <c r="BT196" s="111">
        <v>9</v>
      </c>
      <c r="BU196" s="111">
        <v>9</v>
      </c>
    </row>
    <row r="197" spans="1:73" x14ac:dyDescent="0.25">
      <c r="A197" s="113">
        <v>475</v>
      </c>
      <c r="B197" s="112">
        <v>12</v>
      </c>
      <c r="C197" s="112">
        <v>12</v>
      </c>
      <c r="D197" s="112">
        <v>12</v>
      </c>
      <c r="E197" s="112">
        <v>12</v>
      </c>
      <c r="F197" s="112">
        <v>12</v>
      </c>
      <c r="G197" s="112">
        <v>12</v>
      </c>
      <c r="H197" s="111">
        <v>12</v>
      </c>
      <c r="I197" s="111">
        <v>12</v>
      </c>
      <c r="J197" s="111">
        <v>12</v>
      </c>
      <c r="K197" s="111">
        <v>12</v>
      </c>
      <c r="L197" s="111">
        <v>12</v>
      </c>
      <c r="M197" s="111">
        <v>12</v>
      </c>
      <c r="N197" s="112">
        <v>12</v>
      </c>
      <c r="O197" s="112">
        <v>12</v>
      </c>
      <c r="P197" s="112">
        <v>12</v>
      </c>
      <c r="Q197" s="112">
        <v>12</v>
      </c>
      <c r="R197" s="112">
        <v>12</v>
      </c>
      <c r="S197" s="112">
        <v>12</v>
      </c>
      <c r="T197" s="111">
        <v>11</v>
      </c>
      <c r="U197" s="111">
        <v>11</v>
      </c>
      <c r="V197" s="111">
        <v>11</v>
      </c>
      <c r="W197" s="111">
        <v>11</v>
      </c>
      <c r="X197" s="111">
        <v>11</v>
      </c>
      <c r="Y197" s="111">
        <v>11</v>
      </c>
      <c r="Z197" s="112">
        <v>11</v>
      </c>
      <c r="AA197" s="112">
        <v>11</v>
      </c>
      <c r="AB197" s="112">
        <v>11</v>
      </c>
      <c r="AC197" s="112">
        <v>11</v>
      </c>
      <c r="AD197" s="112">
        <v>11</v>
      </c>
      <c r="AE197" s="112">
        <v>11</v>
      </c>
      <c r="AF197" s="111">
        <v>11</v>
      </c>
      <c r="AG197" s="111">
        <v>11</v>
      </c>
      <c r="AH197" s="111">
        <v>11</v>
      </c>
      <c r="AI197" s="111">
        <v>11</v>
      </c>
      <c r="AJ197" s="111">
        <v>11</v>
      </c>
      <c r="AK197" s="111">
        <v>11</v>
      </c>
      <c r="AL197" s="112">
        <v>10</v>
      </c>
      <c r="AM197" s="112">
        <v>10</v>
      </c>
      <c r="AN197" s="112">
        <v>10</v>
      </c>
      <c r="AO197" s="112">
        <v>10</v>
      </c>
      <c r="AP197" s="112">
        <v>10</v>
      </c>
      <c r="AQ197" s="112">
        <v>10</v>
      </c>
      <c r="AR197" s="111">
        <v>10</v>
      </c>
      <c r="AS197" s="111">
        <v>10</v>
      </c>
      <c r="AT197" s="111">
        <v>10</v>
      </c>
      <c r="AU197" s="111">
        <v>10</v>
      </c>
      <c r="AV197" s="111">
        <v>10</v>
      </c>
      <c r="AW197" s="111">
        <v>10</v>
      </c>
      <c r="AX197" s="112">
        <v>10</v>
      </c>
      <c r="AY197" s="112">
        <v>10</v>
      </c>
      <c r="AZ197" s="112">
        <v>10</v>
      </c>
      <c r="BA197" s="112">
        <v>10</v>
      </c>
      <c r="BB197" s="112">
        <v>10</v>
      </c>
      <c r="BC197" s="112">
        <v>10</v>
      </c>
      <c r="BD197" s="116">
        <v>10</v>
      </c>
      <c r="BE197" s="116">
        <v>10</v>
      </c>
      <c r="BF197" s="116">
        <v>10</v>
      </c>
      <c r="BG197" s="116">
        <v>10</v>
      </c>
      <c r="BH197" s="116">
        <v>10</v>
      </c>
      <c r="BI197" s="116">
        <v>10</v>
      </c>
      <c r="BJ197" s="112">
        <v>9</v>
      </c>
      <c r="BK197" s="112">
        <v>9</v>
      </c>
      <c r="BL197" s="112">
        <v>9</v>
      </c>
      <c r="BM197" s="112">
        <v>9</v>
      </c>
      <c r="BN197" s="112">
        <v>9</v>
      </c>
      <c r="BO197" s="112">
        <v>9</v>
      </c>
      <c r="BP197" s="111">
        <v>9</v>
      </c>
      <c r="BQ197" s="111">
        <v>9</v>
      </c>
      <c r="BR197" s="111">
        <v>9</v>
      </c>
      <c r="BS197" s="111">
        <v>9</v>
      </c>
      <c r="BT197" s="111">
        <v>9</v>
      </c>
      <c r="BU197" s="111">
        <v>9</v>
      </c>
    </row>
    <row r="198" spans="1:73" x14ac:dyDescent="0.25">
      <c r="A198" s="113">
        <v>476</v>
      </c>
      <c r="B198" s="112">
        <v>12</v>
      </c>
      <c r="C198" s="112">
        <v>12</v>
      </c>
      <c r="D198" s="112">
        <v>12</v>
      </c>
      <c r="E198" s="112">
        <v>12</v>
      </c>
      <c r="F198" s="112">
        <v>12</v>
      </c>
      <c r="G198" s="112">
        <v>12</v>
      </c>
      <c r="H198" s="111">
        <v>12</v>
      </c>
      <c r="I198" s="111">
        <v>12</v>
      </c>
      <c r="J198" s="111">
        <v>12</v>
      </c>
      <c r="K198" s="111">
        <v>12</v>
      </c>
      <c r="L198" s="111">
        <v>12</v>
      </c>
      <c r="M198" s="111">
        <v>12</v>
      </c>
      <c r="N198" s="112">
        <v>11</v>
      </c>
      <c r="O198" s="112">
        <v>11</v>
      </c>
      <c r="P198" s="112">
        <v>11</v>
      </c>
      <c r="Q198" s="112">
        <v>11</v>
      </c>
      <c r="R198" s="112">
        <v>11</v>
      </c>
      <c r="S198" s="112">
        <v>11</v>
      </c>
      <c r="T198" s="111">
        <v>11</v>
      </c>
      <c r="U198" s="111">
        <v>11</v>
      </c>
      <c r="V198" s="111">
        <v>11</v>
      </c>
      <c r="W198" s="111">
        <v>11</v>
      </c>
      <c r="X198" s="111">
        <v>11</v>
      </c>
      <c r="Y198" s="111">
        <v>11</v>
      </c>
      <c r="Z198" s="112">
        <v>11</v>
      </c>
      <c r="AA198" s="112">
        <v>11</v>
      </c>
      <c r="AB198" s="112">
        <v>11</v>
      </c>
      <c r="AC198" s="112">
        <v>11</v>
      </c>
      <c r="AD198" s="112">
        <v>11</v>
      </c>
      <c r="AE198" s="112">
        <v>11</v>
      </c>
      <c r="AF198" s="111">
        <v>10</v>
      </c>
      <c r="AG198" s="111">
        <v>10</v>
      </c>
      <c r="AH198" s="111">
        <v>10</v>
      </c>
      <c r="AI198" s="111">
        <v>10</v>
      </c>
      <c r="AJ198" s="111">
        <v>10</v>
      </c>
      <c r="AK198" s="111">
        <v>10</v>
      </c>
      <c r="AL198" s="112">
        <v>10</v>
      </c>
      <c r="AM198" s="112">
        <v>10</v>
      </c>
      <c r="AN198" s="112">
        <v>10</v>
      </c>
      <c r="AO198" s="112">
        <v>10</v>
      </c>
      <c r="AP198" s="112">
        <v>10</v>
      </c>
      <c r="AQ198" s="112">
        <v>10</v>
      </c>
      <c r="AR198" s="111">
        <v>10</v>
      </c>
      <c r="AS198" s="111">
        <v>10</v>
      </c>
      <c r="AT198" s="111">
        <v>10</v>
      </c>
      <c r="AU198" s="111">
        <v>10</v>
      </c>
      <c r="AV198" s="111">
        <v>10</v>
      </c>
      <c r="AW198" s="111">
        <v>10</v>
      </c>
      <c r="AX198" s="112">
        <v>10</v>
      </c>
      <c r="AY198" s="112">
        <v>10</v>
      </c>
      <c r="AZ198" s="112">
        <v>10</v>
      </c>
      <c r="BA198" s="112">
        <v>10</v>
      </c>
      <c r="BB198" s="112">
        <v>10</v>
      </c>
      <c r="BC198" s="112">
        <v>10</v>
      </c>
      <c r="BD198" s="111">
        <v>9</v>
      </c>
      <c r="BE198" s="111">
        <v>9</v>
      </c>
      <c r="BF198" s="111">
        <v>9</v>
      </c>
      <c r="BG198" s="111">
        <v>9</v>
      </c>
      <c r="BH198" s="111">
        <v>9</v>
      </c>
      <c r="BI198" s="111">
        <v>9</v>
      </c>
      <c r="BJ198" s="112">
        <v>9</v>
      </c>
      <c r="BK198" s="112">
        <v>9</v>
      </c>
      <c r="BL198" s="112">
        <v>9</v>
      </c>
      <c r="BM198" s="112">
        <v>9</v>
      </c>
      <c r="BN198" s="112">
        <v>9</v>
      </c>
      <c r="BO198" s="112">
        <v>9</v>
      </c>
      <c r="BP198" s="111">
        <v>9</v>
      </c>
      <c r="BQ198" s="111">
        <v>9</v>
      </c>
      <c r="BR198" s="111">
        <v>9</v>
      </c>
      <c r="BS198" s="111">
        <v>9</v>
      </c>
      <c r="BT198" s="111">
        <v>9</v>
      </c>
      <c r="BU198" s="111">
        <v>9</v>
      </c>
    </row>
    <row r="199" spans="1:73" x14ac:dyDescent="0.25">
      <c r="A199" s="113">
        <v>477</v>
      </c>
      <c r="B199" s="112">
        <v>12</v>
      </c>
      <c r="C199" s="112">
        <v>12</v>
      </c>
      <c r="D199" s="112">
        <v>12</v>
      </c>
      <c r="E199" s="112">
        <v>12</v>
      </c>
      <c r="F199" s="112">
        <v>12</v>
      </c>
      <c r="G199" s="112">
        <v>12</v>
      </c>
      <c r="H199" s="111">
        <v>12</v>
      </c>
      <c r="I199" s="111">
        <v>12</v>
      </c>
      <c r="J199" s="111">
        <v>12</v>
      </c>
      <c r="K199" s="111">
        <v>12</v>
      </c>
      <c r="L199" s="111">
        <v>12</v>
      </c>
      <c r="M199" s="111">
        <v>12</v>
      </c>
      <c r="N199" s="112">
        <v>11</v>
      </c>
      <c r="O199" s="112">
        <v>11</v>
      </c>
      <c r="P199" s="112">
        <v>11</v>
      </c>
      <c r="Q199" s="112">
        <v>11</v>
      </c>
      <c r="R199" s="112">
        <v>11</v>
      </c>
      <c r="S199" s="112">
        <v>11</v>
      </c>
      <c r="T199" s="111">
        <v>11</v>
      </c>
      <c r="U199" s="111">
        <v>11</v>
      </c>
      <c r="V199" s="111">
        <v>11</v>
      </c>
      <c r="W199" s="111">
        <v>11</v>
      </c>
      <c r="X199" s="111">
        <v>11</v>
      </c>
      <c r="Y199" s="111">
        <v>11</v>
      </c>
      <c r="Z199" s="112">
        <v>11</v>
      </c>
      <c r="AA199" s="112">
        <v>11</v>
      </c>
      <c r="AB199" s="112">
        <v>11</v>
      </c>
      <c r="AC199" s="112">
        <v>11</v>
      </c>
      <c r="AD199" s="112">
        <v>11</v>
      </c>
      <c r="AE199" s="112">
        <v>11</v>
      </c>
      <c r="AF199" s="111">
        <v>10</v>
      </c>
      <c r="AG199" s="111">
        <v>10</v>
      </c>
      <c r="AH199" s="111">
        <v>10</v>
      </c>
      <c r="AI199" s="111">
        <v>10</v>
      </c>
      <c r="AJ199" s="111">
        <v>10</v>
      </c>
      <c r="AK199" s="111">
        <v>10</v>
      </c>
      <c r="AL199" s="112">
        <v>10</v>
      </c>
      <c r="AM199" s="112">
        <v>10</v>
      </c>
      <c r="AN199" s="112">
        <v>10</v>
      </c>
      <c r="AO199" s="112">
        <v>10</v>
      </c>
      <c r="AP199" s="112">
        <v>10</v>
      </c>
      <c r="AQ199" s="112">
        <v>10</v>
      </c>
      <c r="AR199" s="111">
        <v>10</v>
      </c>
      <c r="AS199" s="111">
        <v>10</v>
      </c>
      <c r="AT199" s="111">
        <v>10</v>
      </c>
      <c r="AU199" s="111">
        <v>10</v>
      </c>
      <c r="AV199" s="111">
        <v>10</v>
      </c>
      <c r="AW199" s="111">
        <v>10</v>
      </c>
      <c r="AX199" s="112">
        <v>10</v>
      </c>
      <c r="AY199" s="112">
        <v>10</v>
      </c>
      <c r="AZ199" s="112">
        <v>10</v>
      </c>
      <c r="BA199" s="112">
        <v>10</v>
      </c>
      <c r="BB199" s="112">
        <v>10</v>
      </c>
      <c r="BC199" s="112">
        <v>10</v>
      </c>
      <c r="BD199" s="111">
        <v>9</v>
      </c>
      <c r="BE199" s="111">
        <v>9</v>
      </c>
      <c r="BF199" s="111">
        <v>9</v>
      </c>
      <c r="BG199" s="111">
        <v>9</v>
      </c>
      <c r="BH199" s="111">
        <v>9</v>
      </c>
      <c r="BI199" s="111">
        <v>9</v>
      </c>
      <c r="BJ199" s="112">
        <v>9</v>
      </c>
      <c r="BK199" s="112">
        <v>9</v>
      </c>
      <c r="BL199" s="112">
        <v>9</v>
      </c>
      <c r="BM199" s="112">
        <v>9</v>
      </c>
      <c r="BN199" s="112">
        <v>9</v>
      </c>
      <c r="BO199" s="112">
        <v>9</v>
      </c>
      <c r="BP199" s="111">
        <v>9</v>
      </c>
      <c r="BQ199" s="111">
        <v>9</v>
      </c>
      <c r="BR199" s="111">
        <v>9</v>
      </c>
      <c r="BS199" s="111">
        <v>9</v>
      </c>
      <c r="BT199" s="111">
        <v>9</v>
      </c>
      <c r="BU199" s="111">
        <v>9</v>
      </c>
    </row>
    <row r="200" spans="1:73" x14ac:dyDescent="0.25">
      <c r="A200" s="113">
        <v>478</v>
      </c>
      <c r="B200" s="112">
        <v>12</v>
      </c>
      <c r="C200" s="112">
        <v>12</v>
      </c>
      <c r="D200" s="112">
        <v>12</v>
      </c>
      <c r="E200" s="112">
        <v>12</v>
      </c>
      <c r="F200" s="112">
        <v>12</v>
      </c>
      <c r="G200" s="112">
        <v>12</v>
      </c>
      <c r="H200" s="111">
        <v>12</v>
      </c>
      <c r="I200" s="111">
        <v>12</v>
      </c>
      <c r="J200" s="111">
        <v>12</v>
      </c>
      <c r="K200" s="111">
        <v>12</v>
      </c>
      <c r="L200" s="111">
        <v>12</v>
      </c>
      <c r="M200" s="111">
        <v>12</v>
      </c>
      <c r="N200" s="112">
        <v>11</v>
      </c>
      <c r="O200" s="112">
        <v>11</v>
      </c>
      <c r="P200" s="112">
        <v>11</v>
      </c>
      <c r="Q200" s="112">
        <v>11</v>
      </c>
      <c r="R200" s="112">
        <v>11</v>
      </c>
      <c r="S200" s="112">
        <v>11</v>
      </c>
      <c r="T200" s="111">
        <v>11</v>
      </c>
      <c r="U200" s="111">
        <v>11</v>
      </c>
      <c r="V200" s="111">
        <v>11</v>
      </c>
      <c r="W200" s="111">
        <v>11</v>
      </c>
      <c r="X200" s="111">
        <v>11</v>
      </c>
      <c r="Y200" s="111">
        <v>11</v>
      </c>
      <c r="Z200" s="112">
        <v>11</v>
      </c>
      <c r="AA200" s="112">
        <v>11</v>
      </c>
      <c r="AB200" s="112">
        <v>11</v>
      </c>
      <c r="AC200" s="112">
        <v>11</v>
      </c>
      <c r="AD200" s="112">
        <v>11</v>
      </c>
      <c r="AE200" s="112">
        <v>11</v>
      </c>
      <c r="AF200" s="111">
        <v>10</v>
      </c>
      <c r="AG200" s="111">
        <v>10</v>
      </c>
      <c r="AH200" s="111">
        <v>10</v>
      </c>
      <c r="AI200" s="111">
        <v>10</v>
      </c>
      <c r="AJ200" s="111">
        <v>10</v>
      </c>
      <c r="AK200" s="111">
        <v>10</v>
      </c>
      <c r="AL200" s="112">
        <v>10</v>
      </c>
      <c r="AM200" s="112">
        <v>10</v>
      </c>
      <c r="AN200" s="112">
        <v>10</v>
      </c>
      <c r="AO200" s="112">
        <v>10</v>
      </c>
      <c r="AP200" s="112">
        <v>10</v>
      </c>
      <c r="AQ200" s="112">
        <v>10</v>
      </c>
      <c r="AR200" s="111">
        <v>10</v>
      </c>
      <c r="AS200" s="111">
        <v>10</v>
      </c>
      <c r="AT200" s="111">
        <v>10</v>
      </c>
      <c r="AU200" s="111">
        <v>10</v>
      </c>
      <c r="AV200" s="111">
        <v>10</v>
      </c>
      <c r="AW200" s="111">
        <v>10</v>
      </c>
      <c r="AX200" s="117">
        <v>10</v>
      </c>
      <c r="AY200" s="117">
        <v>10</v>
      </c>
      <c r="AZ200" s="117">
        <v>10</v>
      </c>
      <c r="BA200" s="117">
        <v>10</v>
      </c>
      <c r="BB200" s="117">
        <v>10</v>
      </c>
      <c r="BC200" s="117">
        <v>10</v>
      </c>
      <c r="BD200" s="111">
        <v>9</v>
      </c>
      <c r="BE200" s="111">
        <v>9</v>
      </c>
      <c r="BF200" s="111">
        <v>9</v>
      </c>
      <c r="BG200" s="111">
        <v>9</v>
      </c>
      <c r="BH200" s="111">
        <v>9</v>
      </c>
      <c r="BI200" s="111">
        <v>9</v>
      </c>
      <c r="BJ200" s="112">
        <v>9</v>
      </c>
      <c r="BK200" s="112">
        <v>9</v>
      </c>
      <c r="BL200" s="112">
        <v>9</v>
      </c>
      <c r="BM200" s="112">
        <v>9</v>
      </c>
      <c r="BN200" s="112">
        <v>9</v>
      </c>
      <c r="BO200" s="112">
        <v>9</v>
      </c>
      <c r="BP200" s="111">
        <v>9</v>
      </c>
      <c r="BQ200" s="111">
        <v>9</v>
      </c>
      <c r="BR200" s="111">
        <v>9</v>
      </c>
      <c r="BS200" s="111">
        <v>9</v>
      </c>
      <c r="BT200" s="111">
        <v>9</v>
      </c>
      <c r="BU200" s="111">
        <v>9</v>
      </c>
    </row>
    <row r="201" spans="1:73" x14ac:dyDescent="0.25">
      <c r="A201" s="113">
        <v>479</v>
      </c>
      <c r="B201" s="112">
        <v>12</v>
      </c>
      <c r="C201" s="112">
        <v>12</v>
      </c>
      <c r="D201" s="112">
        <v>12</v>
      </c>
      <c r="E201" s="112">
        <v>12</v>
      </c>
      <c r="F201" s="112">
        <v>12</v>
      </c>
      <c r="G201" s="112">
        <v>12</v>
      </c>
      <c r="H201" s="111">
        <v>12</v>
      </c>
      <c r="I201" s="111">
        <v>12</v>
      </c>
      <c r="J201" s="111">
        <v>12</v>
      </c>
      <c r="K201" s="111">
        <v>12</v>
      </c>
      <c r="L201" s="111">
        <v>12</v>
      </c>
      <c r="M201" s="111">
        <v>12</v>
      </c>
      <c r="N201" s="112">
        <v>11</v>
      </c>
      <c r="O201" s="112">
        <v>11</v>
      </c>
      <c r="P201" s="112">
        <v>11</v>
      </c>
      <c r="Q201" s="112">
        <v>11</v>
      </c>
      <c r="R201" s="112">
        <v>11</v>
      </c>
      <c r="S201" s="112">
        <v>11</v>
      </c>
      <c r="T201" s="111">
        <v>11</v>
      </c>
      <c r="U201" s="111">
        <v>11</v>
      </c>
      <c r="V201" s="111">
        <v>11</v>
      </c>
      <c r="W201" s="111">
        <v>11</v>
      </c>
      <c r="X201" s="111">
        <v>11</v>
      </c>
      <c r="Y201" s="111">
        <v>11</v>
      </c>
      <c r="Z201" s="112">
        <v>11</v>
      </c>
      <c r="AA201" s="112">
        <v>11</v>
      </c>
      <c r="AB201" s="112">
        <v>11</v>
      </c>
      <c r="AC201" s="112">
        <v>11</v>
      </c>
      <c r="AD201" s="112">
        <v>11</v>
      </c>
      <c r="AE201" s="112">
        <v>11</v>
      </c>
      <c r="AF201" s="111">
        <v>10</v>
      </c>
      <c r="AG201" s="111">
        <v>10</v>
      </c>
      <c r="AH201" s="111">
        <v>10</v>
      </c>
      <c r="AI201" s="111">
        <v>10</v>
      </c>
      <c r="AJ201" s="111">
        <v>10</v>
      </c>
      <c r="AK201" s="111">
        <v>10</v>
      </c>
      <c r="AL201" s="112">
        <v>10</v>
      </c>
      <c r="AM201" s="112">
        <v>10</v>
      </c>
      <c r="AN201" s="112">
        <v>10</v>
      </c>
      <c r="AO201" s="112">
        <v>10</v>
      </c>
      <c r="AP201" s="112">
        <v>10</v>
      </c>
      <c r="AQ201" s="112">
        <v>10</v>
      </c>
      <c r="AR201" s="111">
        <v>10</v>
      </c>
      <c r="AS201" s="111">
        <v>10</v>
      </c>
      <c r="AT201" s="111">
        <v>10</v>
      </c>
      <c r="AU201" s="111">
        <v>10</v>
      </c>
      <c r="AV201" s="111">
        <v>10</v>
      </c>
      <c r="AW201" s="111">
        <v>10</v>
      </c>
      <c r="AX201" s="112">
        <v>9</v>
      </c>
      <c r="AY201" s="112">
        <v>9</v>
      </c>
      <c r="AZ201" s="112">
        <v>9</v>
      </c>
      <c r="BA201" s="112">
        <v>9</v>
      </c>
      <c r="BB201" s="112">
        <v>9</v>
      </c>
      <c r="BC201" s="112">
        <v>9</v>
      </c>
      <c r="BD201" s="111">
        <v>9</v>
      </c>
      <c r="BE201" s="111">
        <v>9</v>
      </c>
      <c r="BF201" s="111">
        <v>9</v>
      </c>
      <c r="BG201" s="111">
        <v>9</v>
      </c>
      <c r="BH201" s="111">
        <v>9</v>
      </c>
      <c r="BI201" s="111">
        <v>9</v>
      </c>
      <c r="BJ201" s="112">
        <v>9</v>
      </c>
      <c r="BK201" s="112">
        <v>9</v>
      </c>
      <c r="BL201" s="112">
        <v>9</v>
      </c>
      <c r="BM201" s="112">
        <v>9</v>
      </c>
      <c r="BN201" s="112">
        <v>9</v>
      </c>
      <c r="BO201" s="112">
        <v>9</v>
      </c>
      <c r="BP201" s="111">
        <v>9</v>
      </c>
      <c r="BQ201" s="111">
        <v>9</v>
      </c>
      <c r="BR201" s="111">
        <v>9</v>
      </c>
      <c r="BS201" s="111">
        <v>9</v>
      </c>
      <c r="BT201" s="111">
        <v>9</v>
      </c>
      <c r="BU201" s="111">
        <v>9</v>
      </c>
    </row>
    <row r="202" spans="1:73" x14ac:dyDescent="0.25">
      <c r="A202" s="113">
        <v>480</v>
      </c>
      <c r="B202" s="112">
        <v>12</v>
      </c>
      <c r="C202" s="112">
        <v>12</v>
      </c>
      <c r="D202" s="112">
        <v>12</v>
      </c>
      <c r="E202" s="112">
        <v>12</v>
      </c>
      <c r="F202" s="112">
        <v>12</v>
      </c>
      <c r="G202" s="112">
        <v>12</v>
      </c>
      <c r="H202" s="111">
        <v>12</v>
      </c>
      <c r="I202" s="111">
        <v>12</v>
      </c>
      <c r="J202" s="111">
        <v>12</v>
      </c>
      <c r="K202" s="111">
        <v>12</v>
      </c>
      <c r="L202" s="111">
        <v>12</v>
      </c>
      <c r="M202" s="111">
        <v>12</v>
      </c>
      <c r="N202" s="112">
        <v>11</v>
      </c>
      <c r="O202" s="112">
        <v>11</v>
      </c>
      <c r="P202" s="112">
        <v>11</v>
      </c>
      <c r="Q202" s="112">
        <v>11</v>
      </c>
      <c r="R202" s="112">
        <v>11</v>
      </c>
      <c r="S202" s="112">
        <v>11</v>
      </c>
      <c r="T202" s="111">
        <v>11</v>
      </c>
      <c r="U202" s="111">
        <v>11</v>
      </c>
      <c r="V202" s="111">
        <v>11</v>
      </c>
      <c r="W202" s="111">
        <v>11</v>
      </c>
      <c r="X202" s="111">
        <v>11</v>
      </c>
      <c r="Y202" s="111">
        <v>11</v>
      </c>
      <c r="Z202" s="112">
        <v>11</v>
      </c>
      <c r="AA202" s="112">
        <v>11</v>
      </c>
      <c r="AB202" s="112">
        <v>11</v>
      </c>
      <c r="AC202" s="112">
        <v>11</v>
      </c>
      <c r="AD202" s="112">
        <v>11</v>
      </c>
      <c r="AE202" s="112">
        <v>11</v>
      </c>
      <c r="AF202" s="111">
        <v>10</v>
      </c>
      <c r="AG202" s="111">
        <v>10</v>
      </c>
      <c r="AH202" s="111">
        <v>10</v>
      </c>
      <c r="AI202" s="111">
        <v>10</v>
      </c>
      <c r="AJ202" s="111">
        <v>10</v>
      </c>
      <c r="AK202" s="111">
        <v>10</v>
      </c>
      <c r="AL202" s="112">
        <v>10</v>
      </c>
      <c r="AM202" s="112">
        <v>10</v>
      </c>
      <c r="AN202" s="112">
        <v>10</v>
      </c>
      <c r="AO202" s="112">
        <v>10</v>
      </c>
      <c r="AP202" s="112">
        <v>10</v>
      </c>
      <c r="AQ202" s="112">
        <v>10</v>
      </c>
      <c r="AR202" s="116">
        <v>10</v>
      </c>
      <c r="AS202" s="116">
        <v>10</v>
      </c>
      <c r="AT202" s="116">
        <v>10</v>
      </c>
      <c r="AU202" s="116">
        <v>10</v>
      </c>
      <c r="AV202" s="116">
        <v>10</v>
      </c>
      <c r="AW202" s="116">
        <v>10</v>
      </c>
      <c r="AX202" s="112">
        <v>9</v>
      </c>
      <c r="AY202" s="112">
        <v>9</v>
      </c>
      <c r="AZ202" s="112">
        <v>9</v>
      </c>
      <c r="BA202" s="112">
        <v>9</v>
      </c>
      <c r="BB202" s="112">
        <v>9</v>
      </c>
      <c r="BC202" s="112">
        <v>9</v>
      </c>
      <c r="BD202" s="111">
        <v>9</v>
      </c>
      <c r="BE202" s="111">
        <v>9</v>
      </c>
      <c r="BF202" s="111">
        <v>9</v>
      </c>
      <c r="BG202" s="111">
        <v>9</v>
      </c>
      <c r="BH202" s="111">
        <v>9</v>
      </c>
      <c r="BI202" s="111">
        <v>9</v>
      </c>
      <c r="BJ202" s="112">
        <v>9</v>
      </c>
      <c r="BK202" s="112">
        <v>9</v>
      </c>
      <c r="BL202" s="112">
        <v>9</v>
      </c>
      <c r="BM202" s="112">
        <v>9</v>
      </c>
      <c r="BN202" s="112">
        <v>9</v>
      </c>
      <c r="BO202" s="112">
        <v>9</v>
      </c>
      <c r="BP202" s="111">
        <v>9</v>
      </c>
      <c r="BQ202" s="111">
        <v>9</v>
      </c>
      <c r="BR202" s="111">
        <v>9</v>
      </c>
      <c r="BS202" s="111">
        <v>9</v>
      </c>
      <c r="BT202" s="111">
        <v>9</v>
      </c>
      <c r="BU202" s="111">
        <v>9</v>
      </c>
    </row>
    <row r="203" spans="1:73" x14ac:dyDescent="0.25">
      <c r="A203" s="113">
        <v>481</v>
      </c>
      <c r="B203" s="112">
        <v>12</v>
      </c>
      <c r="C203" s="112">
        <v>12</v>
      </c>
      <c r="D203" s="112">
        <v>12</v>
      </c>
      <c r="E203" s="112">
        <v>12</v>
      </c>
      <c r="F203" s="112">
        <v>12</v>
      </c>
      <c r="G203" s="112">
        <v>12</v>
      </c>
      <c r="H203" s="111">
        <v>11</v>
      </c>
      <c r="I203" s="111">
        <v>11</v>
      </c>
      <c r="J203" s="111">
        <v>11</v>
      </c>
      <c r="K203" s="111">
        <v>11</v>
      </c>
      <c r="L203" s="111">
        <v>11</v>
      </c>
      <c r="M203" s="111">
        <v>11</v>
      </c>
      <c r="N203" s="112">
        <v>11</v>
      </c>
      <c r="O203" s="112">
        <v>11</v>
      </c>
      <c r="P203" s="112">
        <v>11</v>
      </c>
      <c r="Q203" s="112">
        <v>11</v>
      </c>
      <c r="R203" s="112">
        <v>11</v>
      </c>
      <c r="S203" s="112">
        <v>11</v>
      </c>
      <c r="T203" s="111">
        <v>11</v>
      </c>
      <c r="U203" s="111">
        <v>11</v>
      </c>
      <c r="V203" s="111">
        <v>11</v>
      </c>
      <c r="W203" s="111">
        <v>11</v>
      </c>
      <c r="X203" s="111">
        <v>11</v>
      </c>
      <c r="Y203" s="111">
        <v>11</v>
      </c>
      <c r="Z203" s="112">
        <v>10</v>
      </c>
      <c r="AA203" s="112">
        <v>10</v>
      </c>
      <c r="AB203" s="112">
        <v>10</v>
      </c>
      <c r="AC203" s="112">
        <v>10</v>
      </c>
      <c r="AD203" s="112">
        <v>10</v>
      </c>
      <c r="AE203" s="112">
        <v>10</v>
      </c>
      <c r="AF203" s="111">
        <v>10</v>
      </c>
      <c r="AG203" s="111">
        <v>10</v>
      </c>
      <c r="AH203" s="111">
        <v>10</v>
      </c>
      <c r="AI203" s="111">
        <v>10</v>
      </c>
      <c r="AJ203" s="111">
        <v>10</v>
      </c>
      <c r="AK203" s="111">
        <v>10</v>
      </c>
      <c r="AL203" s="112">
        <v>10</v>
      </c>
      <c r="AM203" s="112">
        <v>10</v>
      </c>
      <c r="AN203" s="112">
        <v>10</v>
      </c>
      <c r="AO203" s="112">
        <v>10</v>
      </c>
      <c r="AP203" s="112">
        <v>10</v>
      </c>
      <c r="AQ203" s="112">
        <v>10</v>
      </c>
      <c r="AR203" s="111">
        <v>9</v>
      </c>
      <c r="AS203" s="111">
        <v>9</v>
      </c>
      <c r="AT203" s="111">
        <v>9</v>
      </c>
      <c r="AU203" s="111">
        <v>9</v>
      </c>
      <c r="AV203" s="111">
        <v>9</v>
      </c>
      <c r="AW203" s="111">
        <v>9</v>
      </c>
      <c r="AX203" s="112">
        <v>9</v>
      </c>
      <c r="AY203" s="112">
        <v>9</v>
      </c>
      <c r="AZ203" s="112">
        <v>9</v>
      </c>
      <c r="BA203" s="112">
        <v>9</v>
      </c>
      <c r="BB203" s="112">
        <v>9</v>
      </c>
      <c r="BC203" s="112">
        <v>9</v>
      </c>
      <c r="BD203" s="111">
        <v>9</v>
      </c>
      <c r="BE203" s="111">
        <v>9</v>
      </c>
      <c r="BF203" s="111">
        <v>9</v>
      </c>
      <c r="BG203" s="111">
        <v>9</v>
      </c>
      <c r="BH203" s="111">
        <v>9</v>
      </c>
      <c r="BI203" s="111">
        <v>9</v>
      </c>
      <c r="BJ203" s="112">
        <v>9</v>
      </c>
      <c r="BK203" s="112">
        <v>9</v>
      </c>
      <c r="BL203" s="112">
        <v>9</v>
      </c>
      <c r="BM203" s="112">
        <v>9</v>
      </c>
      <c r="BN203" s="112">
        <v>9</v>
      </c>
      <c r="BO203" s="112">
        <v>9</v>
      </c>
      <c r="BP203" s="111">
        <v>9</v>
      </c>
      <c r="BQ203" s="111">
        <v>9</v>
      </c>
      <c r="BR203" s="111">
        <v>9</v>
      </c>
      <c r="BS203" s="111">
        <v>9</v>
      </c>
      <c r="BT203" s="111">
        <v>9</v>
      </c>
      <c r="BU203" s="111">
        <v>9</v>
      </c>
    </row>
    <row r="204" spans="1:73" x14ac:dyDescent="0.25">
      <c r="A204" s="113">
        <v>482</v>
      </c>
      <c r="B204" s="112">
        <v>12</v>
      </c>
      <c r="C204" s="112">
        <v>12</v>
      </c>
      <c r="D204" s="112">
        <v>12</v>
      </c>
      <c r="E204" s="112">
        <v>12</v>
      </c>
      <c r="F204" s="112">
        <v>12</v>
      </c>
      <c r="G204" s="112">
        <v>12</v>
      </c>
      <c r="H204" s="111">
        <v>11</v>
      </c>
      <c r="I204" s="111">
        <v>11</v>
      </c>
      <c r="J204" s="111">
        <v>11</v>
      </c>
      <c r="K204" s="111">
        <v>11</v>
      </c>
      <c r="L204" s="111">
        <v>11</v>
      </c>
      <c r="M204" s="111">
        <v>11</v>
      </c>
      <c r="N204" s="112">
        <v>11</v>
      </c>
      <c r="O204" s="112">
        <v>11</v>
      </c>
      <c r="P204" s="112">
        <v>11</v>
      </c>
      <c r="Q204" s="112">
        <v>11</v>
      </c>
      <c r="R204" s="112">
        <v>11</v>
      </c>
      <c r="S204" s="112">
        <v>11</v>
      </c>
      <c r="T204" s="111">
        <v>11</v>
      </c>
      <c r="U204" s="111">
        <v>11</v>
      </c>
      <c r="V204" s="111">
        <v>11</v>
      </c>
      <c r="W204" s="111">
        <v>11</v>
      </c>
      <c r="X204" s="111">
        <v>11</v>
      </c>
      <c r="Y204" s="111">
        <v>11</v>
      </c>
      <c r="Z204" s="112">
        <v>10</v>
      </c>
      <c r="AA204" s="112">
        <v>10</v>
      </c>
      <c r="AB204" s="112">
        <v>10</v>
      </c>
      <c r="AC204" s="112">
        <v>10</v>
      </c>
      <c r="AD204" s="112">
        <v>10</v>
      </c>
      <c r="AE204" s="112">
        <v>10</v>
      </c>
      <c r="AF204" s="111">
        <v>10</v>
      </c>
      <c r="AG204" s="111">
        <v>10</v>
      </c>
      <c r="AH204" s="111">
        <v>10</v>
      </c>
      <c r="AI204" s="111">
        <v>10</v>
      </c>
      <c r="AJ204" s="111">
        <v>10</v>
      </c>
      <c r="AK204" s="111">
        <v>10</v>
      </c>
      <c r="AL204" s="112">
        <v>10</v>
      </c>
      <c r="AM204" s="112">
        <v>10</v>
      </c>
      <c r="AN204" s="112">
        <v>10</v>
      </c>
      <c r="AO204" s="112">
        <v>10</v>
      </c>
      <c r="AP204" s="112">
        <v>10</v>
      </c>
      <c r="AQ204" s="112">
        <v>10</v>
      </c>
      <c r="AR204" s="111">
        <v>9</v>
      </c>
      <c r="AS204" s="111">
        <v>9</v>
      </c>
      <c r="AT204" s="111">
        <v>9</v>
      </c>
      <c r="AU204" s="111">
        <v>9</v>
      </c>
      <c r="AV204" s="111">
        <v>9</v>
      </c>
      <c r="AW204" s="111">
        <v>9</v>
      </c>
      <c r="AX204" s="112">
        <v>9</v>
      </c>
      <c r="AY204" s="112">
        <v>9</v>
      </c>
      <c r="AZ204" s="112">
        <v>9</v>
      </c>
      <c r="BA204" s="112">
        <v>9</v>
      </c>
      <c r="BB204" s="112">
        <v>9</v>
      </c>
      <c r="BC204" s="112">
        <v>9</v>
      </c>
      <c r="BD204" s="111">
        <v>9</v>
      </c>
      <c r="BE204" s="111">
        <v>9</v>
      </c>
      <c r="BF204" s="111">
        <v>9</v>
      </c>
      <c r="BG204" s="111">
        <v>9</v>
      </c>
      <c r="BH204" s="111">
        <v>9</v>
      </c>
      <c r="BI204" s="111">
        <v>9</v>
      </c>
      <c r="BJ204" s="112">
        <v>9</v>
      </c>
      <c r="BK204" s="112">
        <v>9</v>
      </c>
      <c r="BL204" s="112">
        <v>9</v>
      </c>
      <c r="BM204" s="112">
        <v>9</v>
      </c>
      <c r="BN204" s="112">
        <v>9</v>
      </c>
      <c r="BO204" s="112">
        <v>9</v>
      </c>
      <c r="BP204" s="111">
        <v>9</v>
      </c>
      <c r="BQ204" s="111">
        <v>9</v>
      </c>
      <c r="BR204" s="111">
        <v>9</v>
      </c>
      <c r="BS204" s="111">
        <v>9</v>
      </c>
      <c r="BT204" s="111">
        <v>9</v>
      </c>
      <c r="BU204" s="111">
        <v>9</v>
      </c>
    </row>
    <row r="205" spans="1:73" x14ac:dyDescent="0.25">
      <c r="A205" s="113">
        <v>483</v>
      </c>
      <c r="B205" s="112">
        <v>12</v>
      </c>
      <c r="C205" s="112">
        <v>12</v>
      </c>
      <c r="D205" s="112">
        <v>12</v>
      </c>
      <c r="E205" s="112">
        <v>12</v>
      </c>
      <c r="F205" s="112">
        <v>12</v>
      </c>
      <c r="G205" s="112">
        <v>12</v>
      </c>
      <c r="H205" s="111">
        <v>11</v>
      </c>
      <c r="I205" s="111">
        <v>11</v>
      </c>
      <c r="J205" s="111">
        <v>11</v>
      </c>
      <c r="K205" s="111">
        <v>11</v>
      </c>
      <c r="L205" s="111">
        <v>11</v>
      </c>
      <c r="M205" s="111">
        <v>11</v>
      </c>
      <c r="N205" s="112">
        <v>11</v>
      </c>
      <c r="O205" s="112">
        <v>11</v>
      </c>
      <c r="P205" s="112">
        <v>11</v>
      </c>
      <c r="Q205" s="112">
        <v>11</v>
      </c>
      <c r="R205" s="112">
        <v>11</v>
      </c>
      <c r="S205" s="112">
        <v>11</v>
      </c>
      <c r="T205" s="111">
        <v>11</v>
      </c>
      <c r="U205" s="111">
        <v>11</v>
      </c>
      <c r="V205" s="111">
        <v>11</v>
      </c>
      <c r="W205" s="111">
        <v>11</v>
      </c>
      <c r="X205" s="111">
        <v>11</v>
      </c>
      <c r="Y205" s="111">
        <v>11</v>
      </c>
      <c r="Z205" s="112">
        <v>10</v>
      </c>
      <c r="AA205" s="112">
        <v>10</v>
      </c>
      <c r="AB205" s="112">
        <v>10</v>
      </c>
      <c r="AC205" s="112">
        <v>10</v>
      </c>
      <c r="AD205" s="112">
        <v>10</v>
      </c>
      <c r="AE205" s="112">
        <v>10</v>
      </c>
      <c r="AF205" s="111">
        <v>10</v>
      </c>
      <c r="AG205" s="111">
        <v>10</v>
      </c>
      <c r="AH205" s="111">
        <v>10</v>
      </c>
      <c r="AI205" s="111">
        <v>10</v>
      </c>
      <c r="AJ205" s="111">
        <v>10</v>
      </c>
      <c r="AK205" s="111">
        <v>10</v>
      </c>
      <c r="AL205" s="112">
        <v>10</v>
      </c>
      <c r="AM205" s="112">
        <v>10</v>
      </c>
      <c r="AN205" s="112">
        <v>10</v>
      </c>
      <c r="AO205" s="112">
        <v>10</v>
      </c>
      <c r="AP205" s="112">
        <v>10</v>
      </c>
      <c r="AQ205" s="112">
        <v>10</v>
      </c>
      <c r="AR205" s="111">
        <v>9</v>
      </c>
      <c r="AS205" s="111">
        <v>9</v>
      </c>
      <c r="AT205" s="111">
        <v>9</v>
      </c>
      <c r="AU205" s="111">
        <v>9</v>
      </c>
      <c r="AV205" s="111">
        <v>9</v>
      </c>
      <c r="AW205" s="111">
        <v>9</v>
      </c>
      <c r="AX205" s="112">
        <v>9</v>
      </c>
      <c r="AY205" s="112">
        <v>9</v>
      </c>
      <c r="AZ205" s="112">
        <v>9</v>
      </c>
      <c r="BA205" s="112">
        <v>9</v>
      </c>
      <c r="BB205" s="112">
        <v>9</v>
      </c>
      <c r="BC205" s="112">
        <v>9</v>
      </c>
      <c r="BD205" s="111">
        <v>9</v>
      </c>
      <c r="BE205" s="111">
        <v>9</v>
      </c>
      <c r="BF205" s="111">
        <v>9</v>
      </c>
      <c r="BG205" s="111">
        <v>9</v>
      </c>
      <c r="BH205" s="111">
        <v>9</v>
      </c>
      <c r="BI205" s="111">
        <v>9</v>
      </c>
      <c r="BJ205" s="112">
        <v>9</v>
      </c>
      <c r="BK205" s="112">
        <v>9</v>
      </c>
      <c r="BL205" s="112">
        <v>9</v>
      </c>
      <c r="BM205" s="112">
        <v>9</v>
      </c>
      <c r="BN205" s="112">
        <v>9</v>
      </c>
      <c r="BO205" s="112">
        <v>9</v>
      </c>
      <c r="BP205" s="111">
        <v>9</v>
      </c>
      <c r="BQ205" s="111">
        <v>9</v>
      </c>
      <c r="BR205" s="111">
        <v>9</v>
      </c>
      <c r="BS205" s="111">
        <v>9</v>
      </c>
      <c r="BT205" s="111">
        <v>9</v>
      </c>
      <c r="BU205" s="111">
        <v>9</v>
      </c>
    </row>
    <row r="206" spans="1:73" x14ac:dyDescent="0.25">
      <c r="A206" s="113">
        <v>484</v>
      </c>
      <c r="B206" s="112">
        <v>12</v>
      </c>
      <c r="C206" s="112">
        <v>12</v>
      </c>
      <c r="D206" s="112">
        <v>12</v>
      </c>
      <c r="E206" s="112">
        <v>12</v>
      </c>
      <c r="F206" s="112">
        <v>12</v>
      </c>
      <c r="G206" s="112">
        <v>12</v>
      </c>
      <c r="H206" s="111">
        <v>11</v>
      </c>
      <c r="I206" s="111">
        <v>11</v>
      </c>
      <c r="J206" s="111">
        <v>11</v>
      </c>
      <c r="K206" s="111">
        <v>11</v>
      </c>
      <c r="L206" s="111">
        <v>11</v>
      </c>
      <c r="M206" s="111">
        <v>11</v>
      </c>
      <c r="N206" s="112">
        <v>11</v>
      </c>
      <c r="O206" s="112">
        <v>11</v>
      </c>
      <c r="P206" s="112">
        <v>11</v>
      </c>
      <c r="Q206" s="112">
        <v>11</v>
      </c>
      <c r="R206" s="112">
        <v>11</v>
      </c>
      <c r="S206" s="112">
        <v>11</v>
      </c>
      <c r="T206" s="111">
        <v>11</v>
      </c>
      <c r="U206" s="111">
        <v>11</v>
      </c>
      <c r="V206" s="111">
        <v>11</v>
      </c>
      <c r="W206" s="111">
        <v>11</v>
      </c>
      <c r="X206" s="111">
        <v>11</v>
      </c>
      <c r="Y206" s="111">
        <v>11</v>
      </c>
      <c r="Z206" s="112">
        <v>10</v>
      </c>
      <c r="AA206" s="112">
        <v>10</v>
      </c>
      <c r="AB206" s="112">
        <v>10</v>
      </c>
      <c r="AC206" s="112">
        <v>10</v>
      </c>
      <c r="AD206" s="112">
        <v>10</v>
      </c>
      <c r="AE206" s="112">
        <v>10</v>
      </c>
      <c r="AF206" s="111">
        <v>10</v>
      </c>
      <c r="AG206" s="111">
        <v>10</v>
      </c>
      <c r="AH206" s="111">
        <v>10</v>
      </c>
      <c r="AI206" s="111">
        <v>10</v>
      </c>
      <c r="AJ206" s="111">
        <v>10</v>
      </c>
      <c r="AK206" s="111">
        <v>10</v>
      </c>
      <c r="AL206" s="112">
        <v>10</v>
      </c>
      <c r="AM206" s="112">
        <v>10</v>
      </c>
      <c r="AN206" s="112">
        <v>10</v>
      </c>
      <c r="AO206" s="112">
        <v>10</v>
      </c>
      <c r="AP206" s="112">
        <v>10</v>
      </c>
      <c r="AQ206" s="112">
        <v>10</v>
      </c>
      <c r="AR206" s="111">
        <v>9</v>
      </c>
      <c r="AS206" s="111">
        <v>9</v>
      </c>
      <c r="AT206" s="111">
        <v>9</v>
      </c>
      <c r="AU206" s="111">
        <v>9</v>
      </c>
      <c r="AV206" s="111">
        <v>9</v>
      </c>
      <c r="AW206" s="111">
        <v>9</v>
      </c>
      <c r="AX206" s="112">
        <v>9</v>
      </c>
      <c r="AY206" s="112">
        <v>9</v>
      </c>
      <c r="AZ206" s="112">
        <v>9</v>
      </c>
      <c r="BA206" s="112">
        <v>9</v>
      </c>
      <c r="BB206" s="112">
        <v>9</v>
      </c>
      <c r="BC206" s="112">
        <v>9</v>
      </c>
      <c r="BD206" s="111">
        <v>9</v>
      </c>
      <c r="BE206" s="111">
        <v>9</v>
      </c>
      <c r="BF206" s="111">
        <v>9</v>
      </c>
      <c r="BG206" s="111">
        <v>9</v>
      </c>
      <c r="BH206" s="111">
        <v>9</v>
      </c>
      <c r="BI206" s="111">
        <v>9</v>
      </c>
      <c r="BJ206" s="112">
        <v>9</v>
      </c>
      <c r="BK206" s="112">
        <v>9</v>
      </c>
      <c r="BL206" s="112">
        <v>9</v>
      </c>
      <c r="BM206" s="112">
        <v>9</v>
      </c>
      <c r="BN206" s="112">
        <v>9</v>
      </c>
      <c r="BO206" s="112">
        <v>9</v>
      </c>
      <c r="BP206" s="111">
        <v>9</v>
      </c>
      <c r="BQ206" s="111">
        <v>9</v>
      </c>
      <c r="BR206" s="111">
        <v>9</v>
      </c>
      <c r="BS206" s="111">
        <v>9</v>
      </c>
      <c r="BT206" s="111">
        <v>9</v>
      </c>
      <c r="BU206" s="111">
        <v>9</v>
      </c>
    </row>
    <row r="207" spans="1:73" x14ac:dyDescent="0.25">
      <c r="A207" s="113">
        <v>485</v>
      </c>
      <c r="B207" s="112">
        <v>12</v>
      </c>
      <c r="C207" s="112">
        <v>12</v>
      </c>
      <c r="D207" s="112">
        <v>12</v>
      </c>
      <c r="E207" s="112">
        <v>12</v>
      </c>
      <c r="F207" s="112">
        <v>12</v>
      </c>
      <c r="G207" s="112">
        <v>12</v>
      </c>
      <c r="H207" s="111">
        <v>11</v>
      </c>
      <c r="I207" s="111">
        <v>11</v>
      </c>
      <c r="J207" s="111">
        <v>11</v>
      </c>
      <c r="K207" s="111">
        <v>11</v>
      </c>
      <c r="L207" s="111">
        <v>11</v>
      </c>
      <c r="M207" s="111">
        <v>11</v>
      </c>
      <c r="N207" s="112">
        <v>11</v>
      </c>
      <c r="O207" s="112">
        <v>11</v>
      </c>
      <c r="P207" s="112">
        <v>11</v>
      </c>
      <c r="Q207" s="112">
        <v>11</v>
      </c>
      <c r="R207" s="112">
        <v>11</v>
      </c>
      <c r="S207" s="112">
        <v>11</v>
      </c>
      <c r="T207" s="111">
        <v>11</v>
      </c>
      <c r="U207" s="111">
        <v>11</v>
      </c>
      <c r="V207" s="111">
        <v>11</v>
      </c>
      <c r="W207" s="111">
        <v>11</v>
      </c>
      <c r="X207" s="111">
        <v>11</v>
      </c>
      <c r="Y207" s="111">
        <v>11</v>
      </c>
      <c r="Z207" s="112">
        <v>10</v>
      </c>
      <c r="AA207" s="112">
        <v>10</v>
      </c>
      <c r="AB207" s="112">
        <v>10</v>
      </c>
      <c r="AC207" s="112">
        <v>10</v>
      </c>
      <c r="AD207" s="112">
        <v>10</v>
      </c>
      <c r="AE207" s="112">
        <v>10</v>
      </c>
      <c r="AF207" s="111">
        <v>10</v>
      </c>
      <c r="AG207" s="111">
        <v>10</v>
      </c>
      <c r="AH207" s="111">
        <v>10</v>
      </c>
      <c r="AI207" s="111">
        <v>10</v>
      </c>
      <c r="AJ207" s="111">
        <v>10</v>
      </c>
      <c r="AK207" s="111">
        <v>10</v>
      </c>
      <c r="AL207" s="117">
        <v>10</v>
      </c>
      <c r="AM207" s="117">
        <v>10</v>
      </c>
      <c r="AN207" s="117">
        <v>10</v>
      </c>
      <c r="AO207" s="117">
        <v>10</v>
      </c>
      <c r="AP207" s="117">
        <v>10</v>
      </c>
      <c r="AQ207" s="117">
        <v>10</v>
      </c>
      <c r="AR207" s="111">
        <v>9</v>
      </c>
      <c r="AS207" s="111">
        <v>9</v>
      </c>
      <c r="AT207" s="111">
        <v>9</v>
      </c>
      <c r="AU207" s="111">
        <v>9</v>
      </c>
      <c r="AV207" s="111">
        <v>9</v>
      </c>
      <c r="AW207" s="111">
        <v>9</v>
      </c>
      <c r="AX207" s="112">
        <v>9</v>
      </c>
      <c r="AY207" s="112">
        <v>9</v>
      </c>
      <c r="AZ207" s="112">
        <v>9</v>
      </c>
      <c r="BA207" s="112">
        <v>9</v>
      </c>
      <c r="BB207" s="112">
        <v>9</v>
      </c>
      <c r="BC207" s="112">
        <v>9</v>
      </c>
      <c r="BD207" s="111">
        <v>9</v>
      </c>
      <c r="BE207" s="111">
        <v>9</v>
      </c>
      <c r="BF207" s="111">
        <v>9</v>
      </c>
      <c r="BG207" s="111">
        <v>9</v>
      </c>
      <c r="BH207" s="111">
        <v>9</v>
      </c>
      <c r="BI207" s="111">
        <v>9</v>
      </c>
      <c r="BJ207" s="112">
        <v>9</v>
      </c>
      <c r="BK207" s="112">
        <v>9</v>
      </c>
      <c r="BL207" s="112">
        <v>9</v>
      </c>
      <c r="BM207" s="112">
        <v>9</v>
      </c>
      <c r="BN207" s="112">
        <v>9</v>
      </c>
      <c r="BO207" s="112">
        <v>9</v>
      </c>
      <c r="BP207" s="111">
        <v>9</v>
      </c>
      <c r="BQ207" s="111">
        <v>9</v>
      </c>
      <c r="BR207" s="111">
        <v>9</v>
      </c>
      <c r="BS207" s="111">
        <v>9</v>
      </c>
      <c r="BT207" s="111">
        <v>9</v>
      </c>
      <c r="BU207" s="111">
        <v>9</v>
      </c>
    </row>
    <row r="208" spans="1:73" x14ac:dyDescent="0.25">
      <c r="A208" s="113">
        <v>486</v>
      </c>
      <c r="B208" s="112">
        <v>11</v>
      </c>
      <c r="C208" s="112">
        <v>11</v>
      </c>
      <c r="D208" s="112">
        <v>11</v>
      </c>
      <c r="E208" s="112">
        <v>11</v>
      </c>
      <c r="F208" s="112">
        <v>11</v>
      </c>
      <c r="G208" s="112">
        <v>11</v>
      </c>
      <c r="H208" s="111">
        <v>11</v>
      </c>
      <c r="I208" s="111">
        <v>11</v>
      </c>
      <c r="J208" s="111">
        <v>11</v>
      </c>
      <c r="K208" s="111">
        <v>11</v>
      </c>
      <c r="L208" s="111">
        <v>11</v>
      </c>
      <c r="M208" s="111">
        <v>11</v>
      </c>
      <c r="N208" s="112">
        <v>11</v>
      </c>
      <c r="O208" s="112">
        <v>11</v>
      </c>
      <c r="P208" s="112">
        <v>11</v>
      </c>
      <c r="Q208" s="112">
        <v>11</v>
      </c>
      <c r="R208" s="112">
        <v>11</v>
      </c>
      <c r="S208" s="112">
        <v>11</v>
      </c>
      <c r="T208" s="111">
        <v>10</v>
      </c>
      <c r="U208" s="111">
        <v>10</v>
      </c>
      <c r="V208" s="111">
        <v>10</v>
      </c>
      <c r="W208" s="111">
        <v>10</v>
      </c>
      <c r="X208" s="111">
        <v>10</v>
      </c>
      <c r="Y208" s="111">
        <v>10</v>
      </c>
      <c r="Z208" s="112">
        <v>10</v>
      </c>
      <c r="AA208" s="112">
        <v>10</v>
      </c>
      <c r="AB208" s="112">
        <v>10</v>
      </c>
      <c r="AC208" s="112">
        <v>10</v>
      </c>
      <c r="AD208" s="112">
        <v>10</v>
      </c>
      <c r="AE208" s="112">
        <v>10</v>
      </c>
      <c r="AF208" s="111">
        <v>10</v>
      </c>
      <c r="AG208" s="111">
        <v>10</v>
      </c>
      <c r="AH208" s="111">
        <v>10</v>
      </c>
      <c r="AI208" s="111">
        <v>10</v>
      </c>
      <c r="AJ208" s="111">
        <v>10</v>
      </c>
      <c r="AK208" s="111">
        <v>10</v>
      </c>
      <c r="AL208" s="112">
        <v>9</v>
      </c>
      <c r="AM208" s="112">
        <v>9</v>
      </c>
      <c r="AN208" s="112">
        <v>9</v>
      </c>
      <c r="AO208" s="112">
        <v>9</v>
      </c>
      <c r="AP208" s="112">
        <v>9</v>
      </c>
      <c r="AQ208" s="112">
        <v>9</v>
      </c>
      <c r="AR208" s="111">
        <v>9</v>
      </c>
      <c r="AS208" s="111">
        <v>9</v>
      </c>
      <c r="AT208" s="111">
        <v>9</v>
      </c>
      <c r="AU208" s="111">
        <v>9</v>
      </c>
      <c r="AV208" s="111">
        <v>9</v>
      </c>
      <c r="AW208" s="111">
        <v>9</v>
      </c>
      <c r="AX208" s="112">
        <v>9</v>
      </c>
      <c r="AY208" s="112">
        <v>9</v>
      </c>
      <c r="AZ208" s="112">
        <v>9</v>
      </c>
      <c r="BA208" s="112">
        <v>9</v>
      </c>
      <c r="BB208" s="112">
        <v>9</v>
      </c>
      <c r="BC208" s="112">
        <v>9</v>
      </c>
      <c r="BD208" s="111">
        <v>9</v>
      </c>
      <c r="BE208" s="111">
        <v>9</v>
      </c>
      <c r="BF208" s="111">
        <v>9</v>
      </c>
      <c r="BG208" s="111">
        <v>9</v>
      </c>
      <c r="BH208" s="111">
        <v>9</v>
      </c>
      <c r="BI208" s="111">
        <v>9</v>
      </c>
      <c r="BJ208" s="112">
        <v>9</v>
      </c>
      <c r="BK208" s="112">
        <v>9</v>
      </c>
      <c r="BL208" s="112">
        <v>9</v>
      </c>
      <c r="BM208" s="112">
        <v>9</v>
      </c>
      <c r="BN208" s="112">
        <v>9</v>
      </c>
      <c r="BO208" s="112">
        <v>9</v>
      </c>
      <c r="BP208" s="111">
        <v>8</v>
      </c>
      <c r="BQ208" s="111">
        <v>8</v>
      </c>
      <c r="BR208" s="111">
        <v>8</v>
      </c>
      <c r="BS208" s="111">
        <v>8</v>
      </c>
      <c r="BT208" s="111">
        <v>8</v>
      </c>
      <c r="BU208" s="111">
        <v>8</v>
      </c>
    </row>
    <row r="209" spans="1:73" x14ac:dyDescent="0.25">
      <c r="A209" s="113">
        <v>487</v>
      </c>
      <c r="B209" s="112">
        <v>11</v>
      </c>
      <c r="C209" s="112">
        <v>11</v>
      </c>
      <c r="D209" s="112">
        <v>11</v>
      </c>
      <c r="E209" s="112">
        <v>11</v>
      </c>
      <c r="F209" s="112">
        <v>11</v>
      </c>
      <c r="G209" s="112">
        <v>11</v>
      </c>
      <c r="H209" s="111">
        <v>11</v>
      </c>
      <c r="I209" s="111">
        <v>11</v>
      </c>
      <c r="J209" s="111">
        <v>11</v>
      </c>
      <c r="K209" s="111">
        <v>11</v>
      </c>
      <c r="L209" s="111">
        <v>11</v>
      </c>
      <c r="M209" s="111">
        <v>11</v>
      </c>
      <c r="N209" s="112">
        <v>11</v>
      </c>
      <c r="O209" s="112">
        <v>11</v>
      </c>
      <c r="P209" s="112">
        <v>11</v>
      </c>
      <c r="Q209" s="112">
        <v>11</v>
      </c>
      <c r="R209" s="112">
        <v>11</v>
      </c>
      <c r="S209" s="112">
        <v>11</v>
      </c>
      <c r="T209" s="111">
        <v>10</v>
      </c>
      <c r="U209" s="111">
        <v>10</v>
      </c>
      <c r="V209" s="111">
        <v>10</v>
      </c>
      <c r="W209" s="111">
        <v>10</v>
      </c>
      <c r="X209" s="111">
        <v>10</v>
      </c>
      <c r="Y209" s="111">
        <v>10</v>
      </c>
      <c r="Z209" s="112">
        <v>10</v>
      </c>
      <c r="AA209" s="112">
        <v>10</v>
      </c>
      <c r="AB209" s="112">
        <v>10</v>
      </c>
      <c r="AC209" s="112">
        <v>10</v>
      </c>
      <c r="AD209" s="112">
        <v>10</v>
      </c>
      <c r="AE209" s="112">
        <v>10</v>
      </c>
      <c r="AF209" s="111">
        <v>10</v>
      </c>
      <c r="AG209" s="111">
        <v>10</v>
      </c>
      <c r="AH209" s="111">
        <v>10</v>
      </c>
      <c r="AI209" s="111">
        <v>10</v>
      </c>
      <c r="AJ209" s="111">
        <v>10</v>
      </c>
      <c r="AK209" s="111">
        <v>10</v>
      </c>
      <c r="AL209" s="112">
        <v>9</v>
      </c>
      <c r="AM209" s="112">
        <v>9</v>
      </c>
      <c r="AN209" s="112">
        <v>9</v>
      </c>
      <c r="AO209" s="112">
        <v>9</v>
      </c>
      <c r="AP209" s="112">
        <v>9</v>
      </c>
      <c r="AQ209" s="112">
        <v>9</v>
      </c>
      <c r="AR209" s="111">
        <v>9</v>
      </c>
      <c r="AS209" s="111">
        <v>9</v>
      </c>
      <c r="AT209" s="111">
        <v>9</v>
      </c>
      <c r="AU209" s="111">
        <v>9</v>
      </c>
      <c r="AV209" s="111">
        <v>9</v>
      </c>
      <c r="AW209" s="111">
        <v>9</v>
      </c>
      <c r="AX209" s="112">
        <v>9</v>
      </c>
      <c r="AY209" s="112">
        <v>9</v>
      </c>
      <c r="AZ209" s="112">
        <v>9</v>
      </c>
      <c r="BA209" s="112">
        <v>9</v>
      </c>
      <c r="BB209" s="112">
        <v>9</v>
      </c>
      <c r="BC209" s="112">
        <v>9</v>
      </c>
      <c r="BD209" s="111">
        <v>9</v>
      </c>
      <c r="BE209" s="111">
        <v>9</v>
      </c>
      <c r="BF209" s="111">
        <v>9</v>
      </c>
      <c r="BG209" s="111">
        <v>9</v>
      </c>
      <c r="BH209" s="111">
        <v>9</v>
      </c>
      <c r="BI209" s="111">
        <v>9</v>
      </c>
      <c r="BJ209" s="112">
        <v>9</v>
      </c>
      <c r="BK209" s="112">
        <v>9</v>
      </c>
      <c r="BL209" s="112">
        <v>9</v>
      </c>
      <c r="BM209" s="112">
        <v>9</v>
      </c>
      <c r="BN209" s="112">
        <v>9</v>
      </c>
      <c r="BO209" s="112">
        <v>9</v>
      </c>
      <c r="BP209" s="111">
        <v>8</v>
      </c>
      <c r="BQ209" s="111">
        <v>8</v>
      </c>
      <c r="BR209" s="111">
        <v>8</v>
      </c>
      <c r="BS209" s="111">
        <v>8</v>
      </c>
      <c r="BT209" s="111">
        <v>8</v>
      </c>
      <c r="BU209" s="111">
        <v>8</v>
      </c>
    </row>
    <row r="210" spans="1:73" x14ac:dyDescent="0.25">
      <c r="A210" s="113">
        <v>488</v>
      </c>
      <c r="B210" s="112">
        <v>11</v>
      </c>
      <c r="C210" s="112">
        <v>11</v>
      </c>
      <c r="D210" s="112">
        <v>11</v>
      </c>
      <c r="E210" s="112">
        <v>11</v>
      </c>
      <c r="F210" s="112">
        <v>11</v>
      </c>
      <c r="G210" s="112">
        <v>11</v>
      </c>
      <c r="H210" s="111">
        <v>11</v>
      </c>
      <c r="I210" s="111">
        <v>11</v>
      </c>
      <c r="J210" s="111">
        <v>11</v>
      </c>
      <c r="K210" s="111">
        <v>11</v>
      </c>
      <c r="L210" s="111">
        <v>11</v>
      </c>
      <c r="M210" s="111">
        <v>11</v>
      </c>
      <c r="N210" s="112">
        <v>11</v>
      </c>
      <c r="O210" s="112">
        <v>11</v>
      </c>
      <c r="P210" s="112">
        <v>11</v>
      </c>
      <c r="Q210" s="112">
        <v>11</v>
      </c>
      <c r="R210" s="112">
        <v>11</v>
      </c>
      <c r="S210" s="112">
        <v>11</v>
      </c>
      <c r="T210" s="111">
        <v>10</v>
      </c>
      <c r="U210" s="111">
        <v>10</v>
      </c>
      <c r="V210" s="111">
        <v>10</v>
      </c>
      <c r="W210" s="111">
        <v>10</v>
      </c>
      <c r="X210" s="111">
        <v>10</v>
      </c>
      <c r="Y210" s="111">
        <v>10</v>
      </c>
      <c r="Z210" s="112">
        <v>10</v>
      </c>
      <c r="AA210" s="112">
        <v>10</v>
      </c>
      <c r="AB210" s="112">
        <v>10</v>
      </c>
      <c r="AC210" s="112">
        <v>10</v>
      </c>
      <c r="AD210" s="112">
        <v>10</v>
      </c>
      <c r="AE210" s="112">
        <v>10</v>
      </c>
      <c r="AF210" s="111">
        <v>10</v>
      </c>
      <c r="AG210" s="111">
        <v>10</v>
      </c>
      <c r="AH210" s="111">
        <v>10</v>
      </c>
      <c r="AI210" s="111">
        <v>10</v>
      </c>
      <c r="AJ210" s="111">
        <v>10</v>
      </c>
      <c r="AK210" s="111">
        <v>10</v>
      </c>
      <c r="AL210" s="112">
        <v>9</v>
      </c>
      <c r="AM210" s="112">
        <v>9</v>
      </c>
      <c r="AN210" s="112">
        <v>9</v>
      </c>
      <c r="AO210" s="112">
        <v>9</v>
      </c>
      <c r="AP210" s="112">
        <v>9</v>
      </c>
      <c r="AQ210" s="112">
        <v>9</v>
      </c>
      <c r="AR210" s="111">
        <v>9</v>
      </c>
      <c r="AS210" s="111">
        <v>9</v>
      </c>
      <c r="AT210" s="111">
        <v>9</v>
      </c>
      <c r="AU210" s="111">
        <v>9</v>
      </c>
      <c r="AV210" s="111">
        <v>9</v>
      </c>
      <c r="AW210" s="111">
        <v>9</v>
      </c>
      <c r="AX210" s="112">
        <v>9</v>
      </c>
      <c r="AY210" s="112">
        <v>9</v>
      </c>
      <c r="AZ210" s="112">
        <v>9</v>
      </c>
      <c r="BA210" s="112">
        <v>9</v>
      </c>
      <c r="BB210" s="112">
        <v>9</v>
      </c>
      <c r="BC210" s="112">
        <v>9</v>
      </c>
      <c r="BD210" s="111">
        <v>9</v>
      </c>
      <c r="BE210" s="111">
        <v>9</v>
      </c>
      <c r="BF210" s="111">
        <v>9</v>
      </c>
      <c r="BG210" s="111">
        <v>9</v>
      </c>
      <c r="BH210" s="111">
        <v>9</v>
      </c>
      <c r="BI210" s="111">
        <v>9</v>
      </c>
      <c r="BJ210" s="112">
        <v>8</v>
      </c>
      <c r="BK210" s="112">
        <v>8</v>
      </c>
      <c r="BL210" s="112">
        <v>8</v>
      </c>
      <c r="BM210" s="112">
        <v>8</v>
      </c>
      <c r="BN210" s="112">
        <v>8</v>
      </c>
      <c r="BO210" s="112">
        <v>8</v>
      </c>
      <c r="BP210" s="111">
        <v>8</v>
      </c>
      <c r="BQ210" s="111">
        <v>8</v>
      </c>
      <c r="BR210" s="111">
        <v>8</v>
      </c>
      <c r="BS210" s="111">
        <v>8</v>
      </c>
      <c r="BT210" s="111">
        <v>8</v>
      </c>
      <c r="BU210" s="111">
        <v>8</v>
      </c>
    </row>
    <row r="211" spans="1:73" x14ac:dyDescent="0.25">
      <c r="A211" s="113">
        <v>489</v>
      </c>
      <c r="B211" s="112">
        <v>11</v>
      </c>
      <c r="C211" s="112">
        <v>11</v>
      </c>
      <c r="D211" s="112">
        <v>11</v>
      </c>
      <c r="E211" s="112">
        <v>11</v>
      </c>
      <c r="F211" s="112">
        <v>11</v>
      </c>
      <c r="G211" s="112">
        <v>11</v>
      </c>
      <c r="H211" s="111">
        <v>11</v>
      </c>
      <c r="I211" s="111">
        <v>11</v>
      </c>
      <c r="J211" s="111">
        <v>11</v>
      </c>
      <c r="K211" s="111">
        <v>11</v>
      </c>
      <c r="L211" s="111">
        <v>11</v>
      </c>
      <c r="M211" s="111">
        <v>11</v>
      </c>
      <c r="N211" s="112">
        <v>11</v>
      </c>
      <c r="O211" s="112">
        <v>11</v>
      </c>
      <c r="P211" s="112">
        <v>11</v>
      </c>
      <c r="Q211" s="112">
        <v>11</v>
      </c>
      <c r="R211" s="112">
        <v>11</v>
      </c>
      <c r="S211" s="112">
        <v>11</v>
      </c>
      <c r="T211" s="111">
        <v>10</v>
      </c>
      <c r="U211" s="111">
        <v>10</v>
      </c>
      <c r="V211" s="111">
        <v>10</v>
      </c>
      <c r="W211" s="111">
        <v>10</v>
      </c>
      <c r="X211" s="111">
        <v>10</v>
      </c>
      <c r="Y211" s="111">
        <v>10</v>
      </c>
      <c r="Z211" s="112">
        <v>10</v>
      </c>
      <c r="AA211" s="112">
        <v>10</v>
      </c>
      <c r="AB211" s="112">
        <v>10</v>
      </c>
      <c r="AC211" s="112">
        <v>10</v>
      </c>
      <c r="AD211" s="112">
        <v>10</v>
      </c>
      <c r="AE211" s="112">
        <v>10</v>
      </c>
      <c r="AF211" s="111">
        <v>10</v>
      </c>
      <c r="AG211" s="111">
        <v>10</v>
      </c>
      <c r="AH211" s="111">
        <v>10</v>
      </c>
      <c r="AI211" s="111">
        <v>10</v>
      </c>
      <c r="AJ211" s="111">
        <v>10</v>
      </c>
      <c r="AK211" s="111">
        <v>10</v>
      </c>
      <c r="AL211" s="112">
        <v>9</v>
      </c>
      <c r="AM211" s="112">
        <v>9</v>
      </c>
      <c r="AN211" s="112">
        <v>9</v>
      </c>
      <c r="AO211" s="112">
        <v>9</v>
      </c>
      <c r="AP211" s="112">
        <v>9</v>
      </c>
      <c r="AQ211" s="112">
        <v>9</v>
      </c>
      <c r="AR211" s="111">
        <v>9</v>
      </c>
      <c r="AS211" s="111">
        <v>9</v>
      </c>
      <c r="AT211" s="111">
        <v>9</v>
      </c>
      <c r="AU211" s="111">
        <v>9</v>
      </c>
      <c r="AV211" s="111">
        <v>9</v>
      </c>
      <c r="AW211" s="111">
        <v>9</v>
      </c>
      <c r="AX211" s="112">
        <v>9</v>
      </c>
      <c r="AY211" s="112">
        <v>9</v>
      </c>
      <c r="AZ211" s="112">
        <v>9</v>
      </c>
      <c r="BA211" s="112">
        <v>9</v>
      </c>
      <c r="BB211" s="112">
        <v>9</v>
      </c>
      <c r="BC211" s="112">
        <v>9</v>
      </c>
      <c r="BD211" s="111">
        <v>9</v>
      </c>
      <c r="BE211" s="111">
        <v>9</v>
      </c>
      <c r="BF211" s="111">
        <v>9</v>
      </c>
      <c r="BG211" s="111">
        <v>9</v>
      </c>
      <c r="BH211" s="111">
        <v>9</v>
      </c>
      <c r="BI211" s="111">
        <v>9</v>
      </c>
      <c r="BJ211" s="112">
        <v>8</v>
      </c>
      <c r="BK211" s="112">
        <v>8</v>
      </c>
      <c r="BL211" s="112">
        <v>8</v>
      </c>
      <c r="BM211" s="112">
        <v>8</v>
      </c>
      <c r="BN211" s="112">
        <v>8</v>
      </c>
      <c r="BO211" s="112">
        <v>8</v>
      </c>
      <c r="BP211" s="111">
        <v>8</v>
      </c>
      <c r="BQ211" s="111">
        <v>8</v>
      </c>
      <c r="BR211" s="111">
        <v>8</v>
      </c>
      <c r="BS211" s="111">
        <v>8</v>
      </c>
      <c r="BT211" s="111">
        <v>8</v>
      </c>
      <c r="BU211" s="111">
        <v>8</v>
      </c>
    </row>
    <row r="212" spans="1:73" x14ac:dyDescent="0.25">
      <c r="A212" s="113">
        <v>490</v>
      </c>
      <c r="B212" s="112">
        <v>11</v>
      </c>
      <c r="C212" s="112">
        <v>11</v>
      </c>
      <c r="D212" s="112">
        <v>11</v>
      </c>
      <c r="E212" s="112">
        <v>11</v>
      </c>
      <c r="F212" s="112">
        <v>11</v>
      </c>
      <c r="G212" s="112">
        <v>11</v>
      </c>
      <c r="H212" s="111">
        <v>11</v>
      </c>
      <c r="I212" s="111">
        <v>11</v>
      </c>
      <c r="J212" s="111">
        <v>11</v>
      </c>
      <c r="K212" s="111">
        <v>11</v>
      </c>
      <c r="L212" s="111">
        <v>11</v>
      </c>
      <c r="M212" s="111">
        <v>11</v>
      </c>
      <c r="N212" s="112">
        <v>11</v>
      </c>
      <c r="O212" s="112">
        <v>11</v>
      </c>
      <c r="P212" s="112">
        <v>11</v>
      </c>
      <c r="Q212" s="112">
        <v>11</v>
      </c>
      <c r="R212" s="112">
        <v>11</v>
      </c>
      <c r="S212" s="112">
        <v>11</v>
      </c>
      <c r="T212" s="111">
        <v>10</v>
      </c>
      <c r="U212" s="111">
        <v>10</v>
      </c>
      <c r="V212" s="111">
        <v>10</v>
      </c>
      <c r="W212" s="111">
        <v>10</v>
      </c>
      <c r="X212" s="111">
        <v>10</v>
      </c>
      <c r="Y212" s="111">
        <v>10</v>
      </c>
      <c r="Z212" s="112">
        <v>10</v>
      </c>
      <c r="AA212" s="112">
        <v>10</v>
      </c>
      <c r="AB212" s="112">
        <v>10</v>
      </c>
      <c r="AC212" s="112">
        <v>10</v>
      </c>
      <c r="AD212" s="112">
        <v>10</v>
      </c>
      <c r="AE212" s="112">
        <v>10</v>
      </c>
      <c r="AF212" s="116">
        <v>10</v>
      </c>
      <c r="AG212" s="116">
        <v>10</v>
      </c>
      <c r="AH212" s="116">
        <v>10</v>
      </c>
      <c r="AI212" s="116">
        <v>10</v>
      </c>
      <c r="AJ212" s="116">
        <v>10</v>
      </c>
      <c r="AK212" s="116">
        <v>10</v>
      </c>
      <c r="AL212" s="112">
        <v>9</v>
      </c>
      <c r="AM212" s="112">
        <v>9</v>
      </c>
      <c r="AN212" s="112">
        <v>9</v>
      </c>
      <c r="AO212" s="112">
        <v>9</v>
      </c>
      <c r="AP212" s="112">
        <v>9</v>
      </c>
      <c r="AQ212" s="112">
        <v>9</v>
      </c>
      <c r="AR212" s="111">
        <v>9</v>
      </c>
      <c r="AS212" s="111">
        <v>9</v>
      </c>
      <c r="AT212" s="111">
        <v>9</v>
      </c>
      <c r="AU212" s="111">
        <v>9</v>
      </c>
      <c r="AV212" s="111">
        <v>9</v>
      </c>
      <c r="AW212" s="111">
        <v>9</v>
      </c>
      <c r="AX212" s="112">
        <v>9</v>
      </c>
      <c r="AY212" s="112">
        <v>9</v>
      </c>
      <c r="AZ212" s="112">
        <v>9</v>
      </c>
      <c r="BA212" s="112">
        <v>9</v>
      </c>
      <c r="BB212" s="112">
        <v>9</v>
      </c>
      <c r="BC212" s="112">
        <v>9</v>
      </c>
      <c r="BD212" s="111">
        <v>9</v>
      </c>
      <c r="BE212" s="111">
        <v>9</v>
      </c>
      <c r="BF212" s="111">
        <v>9</v>
      </c>
      <c r="BG212" s="111">
        <v>9</v>
      </c>
      <c r="BH212" s="111">
        <v>9</v>
      </c>
      <c r="BI212" s="111">
        <v>9</v>
      </c>
      <c r="BJ212" s="112">
        <v>8</v>
      </c>
      <c r="BK212" s="112">
        <v>8</v>
      </c>
      <c r="BL212" s="112">
        <v>8</v>
      </c>
      <c r="BM212" s="112">
        <v>8</v>
      </c>
      <c r="BN212" s="112">
        <v>8</v>
      </c>
      <c r="BO212" s="112">
        <v>8</v>
      </c>
      <c r="BP212" s="111">
        <v>8</v>
      </c>
      <c r="BQ212" s="111">
        <v>8</v>
      </c>
      <c r="BR212" s="111">
        <v>8</v>
      </c>
      <c r="BS212" s="111">
        <v>8</v>
      </c>
      <c r="BT212" s="111">
        <v>8</v>
      </c>
      <c r="BU212" s="111">
        <v>8</v>
      </c>
    </row>
    <row r="213" spans="1:73" x14ac:dyDescent="0.25">
      <c r="A213" s="113">
        <v>491</v>
      </c>
      <c r="B213" s="112">
        <v>11</v>
      </c>
      <c r="C213" s="112">
        <v>11</v>
      </c>
      <c r="D213" s="112">
        <v>11</v>
      </c>
      <c r="E213" s="112">
        <v>11</v>
      </c>
      <c r="F213" s="112">
        <v>11</v>
      </c>
      <c r="G213" s="112">
        <v>11</v>
      </c>
      <c r="H213" s="111">
        <v>11</v>
      </c>
      <c r="I213" s="111">
        <v>11</v>
      </c>
      <c r="J213" s="111">
        <v>11</v>
      </c>
      <c r="K213" s="111">
        <v>11</v>
      </c>
      <c r="L213" s="111">
        <v>11</v>
      </c>
      <c r="M213" s="111">
        <v>11</v>
      </c>
      <c r="N213" s="112">
        <v>10</v>
      </c>
      <c r="O213" s="112">
        <v>10</v>
      </c>
      <c r="P213" s="112">
        <v>10</v>
      </c>
      <c r="Q213" s="112">
        <v>10</v>
      </c>
      <c r="R213" s="112">
        <v>10</v>
      </c>
      <c r="S213" s="112">
        <v>10</v>
      </c>
      <c r="T213" s="111">
        <v>10</v>
      </c>
      <c r="U213" s="111">
        <v>10</v>
      </c>
      <c r="V213" s="111">
        <v>10</v>
      </c>
      <c r="W213" s="111">
        <v>10</v>
      </c>
      <c r="X213" s="111">
        <v>10</v>
      </c>
      <c r="Y213" s="111">
        <v>10</v>
      </c>
      <c r="Z213" s="112">
        <v>10</v>
      </c>
      <c r="AA213" s="112">
        <v>10</v>
      </c>
      <c r="AB213" s="112">
        <v>10</v>
      </c>
      <c r="AC213" s="112">
        <v>10</v>
      </c>
      <c r="AD213" s="112">
        <v>10</v>
      </c>
      <c r="AE213" s="112">
        <v>10</v>
      </c>
      <c r="AF213" s="111">
        <v>9</v>
      </c>
      <c r="AG213" s="111">
        <v>9</v>
      </c>
      <c r="AH213" s="111">
        <v>9</v>
      </c>
      <c r="AI213" s="111">
        <v>9</v>
      </c>
      <c r="AJ213" s="111">
        <v>9</v>
      </c>
      <c r="AK213" s="111">
        <v>9</v>
      </c>
      <c r="AL213" s="112">
        <v>9</v>
      </c>
      <c r="AM213" s="112">
        <v>9</v>
      </c>
      <c r="AN213" s="112">
        <v>9</v>
      </c>
      <c r="AO213" s="112">
        <v>9</v>
      </c>
      <c r="AP213" s="112">
        <v>9</v>
      </c>
      <c r="AQ213" s="112">
        <v>9</v>
      </c>
      <c r="AR213" s="111">
        <v>9</v>
      </c>
      <c r="AS213" s="111">
        <v>9</v>
      </c>
      <c r="AT213" s="111">
        <v>9</v>
      </c>
      <c r="AU213" s="111">
        <v>9</v>
      </c>
      <c r="AV213" s="111">
        <v>9</v>
      </c>
      <c r="AW213" s="111">
        <v>9</v>
      </c>
      <c r="AX213" s="112">
        <v>9</v>
      </c>
      <c r="AY213" s="112">
        <v>9</v>
      </c>
      <c r="AZ213" s="112">
        <v>9</v>
      </c>
      <c r="BA213" s="112">
        <v>9</v>
      </c>
      <c r="BB213" s="112">
        <v>9</v>
      </c>
      <c r="BC213" s="112">
        <v>9</v>
      </c>
      <c r="BD213" s="111">
        <v>8</v>
      </c>
      <c r="BE213" s="111">
        <v>8</v>
      </c>
      <c r="BF213" s="111">
        <v>8</v>
      </c>
      <c r="BG213" s="111">
        <v>8</v>
      </c>
      <c r="BH213" s="111">
        <v>8</v>
      </c>
      <c r="BI213" s="111">
        <v>8</v>
      </c>
      <c r="BJ213" s="112">
        <v>8</v>
      </c>
      <c r="BK213" s="112">
        <v>8</v>
      </c>
      <c r="BL213" s="112">
        <v>8</v>
      </c>
      <c r="BM213" s="112">
        <v>8</v>
      </c>
      <c r="BN213" s="112">
        <v>8</v>
      </c>
      <c r="BO213" s="112">
        <v>8</v>
      </c>
      <c r="BP213" s="111">
        <v>8</v>
      </c>
      <c r="BQ213" s="111">
        <v>8</v>
      </c>
      <c r="BR213" s="111">
        <v>8</v>
      </c>
      <c r="BS213" s="111">
        <v>8</v>
      </c>
      <c r="BT213" s="111">
        <v>8</v>
      </c>
      <c r="BU213" s="111">
        <v>8</v>
      </c>
    </row>
    <row r="214" spans="1:73" x14ac:dyDescent="0.25">
      <c r="A214" s="113">
        <v>492</v>
      </c>
      <c r="B214" s="112">
        <v>11</v>
      </c>
      <c r="C214" s="112">
        <v>11</v>
      </c>
      <c r="D214" s="112">
        <v>11</v>
      </c>
      <c r="E214" s="112">
        <v>11</v>
      </c>
      <c r="F214" s="112">
        <v>11</v>
      </c>
      <c r="G214" s="112">
        <v>11</v>
      </c>
      <c r="H214" s="111">
        <v>11</v>
      </c>
      <c r="I214" s="111">
        <v>11</v>
      </c>
      <c r="J214" s="111">
        <v>11</v>
      </c>
      <c r="K214" s="111">
        <v>11</v>
      </c>
      <c r="L214" s="111">
        <v>11</v>
      </c>
      <c r="M214" s="111">
        <v>11</v>
      </c>
      <c r="N214" s="112">
        <v>10</v>
      </c>
      <c r="O214" s="112">
        <v>10</v>
      </c>
      <c r="P214" s="112">
        <v>10</v>
      </c>
      <c r="Q214" s="112">
        <v>10</v>
      </c>
      <c r="R214" s="112">
        <v>10</v>
      </c>
      <c r="S214" s="112">
        <v>10</v>
      </c>
      <c r="T214" s="111">
        <v>10</v>
      </c>
      <c r="U214" s="111">
        <v>10</v>
      </c>
      <c r="V214" s="111">
        <v>10</v>
      </c>
      <c r="W214" s="111">
        <v>10</v>
      </c>
      <c r="X214" s="111">
        <v>10</v>
      </c>
      <c r="Y214" s="111">
        <v>10</v>
      </c>
      <c r="Z214" s="112">
        <v>10</v>
      </c>
      <c r="AA214" s="112">
        <v>10</v>
      </c>
      <c r="AB214" s="112">
        <v>10</v>
      </c>
      <c r="AC214" s="112">
        <v>10</v>
      </c>
      <c r="AD214" s="112">
        <v>10</v>
      </c>
      <c r="AE214" s="112">
        <v>10</v>
      </c>
      <c r="AF214" s="111">
        <v>9</v>
      </c>
      <c r="AG214" s="111">
        <v>9</v>
      </c>
      <c r="AH214" s="111">
        <v>9</v>
      </c>
      <c r="AI214" s="111">
        <v>9</v>
      </c>
      <c r="AJ214" s="111">
        <v>9</v>
      </c>
      <c r="AK214" s="111">
        <v>9</v>
      </c>
      <c r="AL214" s="112">
        <v>9</v>
      </c>
      <c r="AM214" s="112">
        <v>9</v>
      </c>
      <c r="AN214" s="112">
        <v>9</v>
      </c>
      <c r="AO214" s="112">
        <v>9</v>
      </c>
      <c r="AP214" s="112">
        <v>9</v>
      </c>
      <c r="AQ214" s="112">
        <v>9</v>
      </c>
      <c r="AR214" s="111">
        <v>9</v>
      </c>
      <c r="AS214" s="111">
        <v>9</v>
      </c>
      <c r="AT214" s="111">
        <v>9</v>
      </c>
      <c r="AU214" s="111">
        <v>9</v>
      </c>
      <c r="AV214" s="111">
        <v>9</v>
      </c>
      <c r="AW214" s="111">
        <v>9</v>
      </c>
      <c r="AX214" s="112">
        <v>9</v>
      </c>
      <c r="AY214" s="112">
        <v>9</v>
      </c>
      <c r="AZ214" s="112">
        <v>9</v>
      </c>
      <c r="BA214" s="112">
        <v>9</v>
      </c>
      <c r="BB214" s="112">
        <v>9</v>
      </c>
      <c r="BC214" s="112">
        <v>9</v>
      </c>
      <c r="BD214" s="111">
        <v>8</v>
      </c>
      <c r="BE214" s="111">
        <v>8</v>
      </c>
      <c r="BF214" s="111">
        <v>8</v>
      </c>
      <c r="BG214" s="111">
        <v>8</v>
      </c>
      <c r="BH214" s="111">
        <v>8</v>
      </c>
      <c r="BI214" s="111">
        <v>8</v>
      </c>
      <c r="BJ214" s="112">
        <v>8</v>
      </c>
      <c r="BK214" s="112">
        <v>8</v>
      </c>
      <c r="BL214" s="112">
        <v>8</v>
      </c>
      <c r="BM214" s="112">
        <v>8</v>
      </c>
      <c r="BN214" s="112">
        <v>8</v>
      </c>
      <c r="BO214" s="112">
        <v>8</v>
      </c>
      <c r="BP214" s="111">
        <v>8</v>
      </c>
      <c r="BQ214" s="111">
        <v>8</v>
      </c>
      <c r="BR214" s="111">
        <v>8</v>
      </c>
      <c r="BS214" s="111">
        <v>8</v>
      </c>
      <c r="BT214" s="111">
        <v>8</v>
      </c>
      <c r="BU214" s="111">
        <v>8</v>
      </c>
    </row>
    <row r="215" spans="1:73" x14ac:dyDescent="0.25">
      <c r="A215" s="113">
        <v>493</v>
      </c>
      <c r="B215" s="112">
        <v>11</v>
      </c>
      <c r="C215" s="112">
        <v>11</v>
      </c>
      <c r="D215" s="112">
        <v>11</v>
      </c>
      <c r="E215" s="112">
        <v>11</v>
      </c>
      <c r="F215" s="112">
        <v>11</v>
      </c>
      <c r="G215" s="112">
        <v>11</v>
      </c>
      <c r="H215" s="111">
        <v>11</v>
      </c>
      <c r="I215" s="111">
        <v>11</v>
      </c>
      <c r="J215" s="111">
        <v>11</v>
      </c>
      <c r="K215" s="111">
        <v>11</v>
      </c>
      <c r="L215" s="111">
        <v>11</v>
      </c>
      <c r="M215" s="111">
        <v>11</v>
      </c>
      <c r="N215" s="112">
        <v>10</v>
      </c>
      <c r="O215" s="112">
        <v>10</v>
      </c>
      <c r="P215" s="112">
        <v>10</v>
      </c>
      <c r="Q215" s="112">
        <v>10</v>
      </c>
      <c r="R215" s="112">
        <v>10</v>
      </c>
      <c r="S215" s="112">
        <v>10</v>
      </c>
      <c r="T215" s="111">
        <v>10</v>
      </c>
      <c r="U215" s="111">
        <v>10</v>
      </c>
      <c r="V215" s="111">
        <v>10</v>
      </c>
      <c r="W215" s="111">
        <v>10</v>
      </c>
      <c r="X215" s="111">
        <v>10</v>
      </c>
      <c r="Y215" s="111">
        <v>10</v>
      </c>
      <c r="Z215" s="112">
        <v>10</v>
      </c>
      <c r="AA215" s="112">
        <v>10</v>
      </c>
      <c r="AB215" s="112">
        <v>10</v>
      </c>
      <c r="AC215" s="112">
        <v>10</v>
      </c>
      <c r="AD215" s="112">
        <v>10</v>
      </c>
      <c r="AE215" s="112">
        <v>10</v>
      </c>
      <c r="AF215" s="111">
        <v>9</v>
      </c>
      <c r="AG215" s="111">
        <v>9</v>
      </c>
      <c r="AH215" s="111">
        <v>9</v>
      </c>
      <c r="AI215" s="111">
        <v>9</v>
      </c>
      <c r="AJ215" s="111">
        <v>9</v>
      </c>
      <c r="AK215" s="111">
        <v>9</v>
      </c>
      <c r="AL215" s="112">
        <v>9</v>
      </c>
      <c r="AM215" s="112">
        <v>9</v>
      </c>
      <c r="AN215" s="112">
        <v>9</v>
      </c>
      <c r="AO215" s="112">
        <v>9</v>
      </c>
      <c r="AP215" s="112">
        <v>9</v>
      </c>
      <c r="AQ215" s="112">
        <v>9</v>
      </c>
      <c r="AR215" s="111">
        <v>9</v>
      </c>
      <c r="AS215" s="111">
        <v>9</v>
      </c>
      <c r="AT215" s="111">
        <v>9</v>
      </c>
      <c r="AU215" s="111">
        <v>9</v>
      </c>
      <c r="AV215" s="111">
        <v>9</v>
      </c>
      <c r="AW215" s="111">
        <v>9</v>
      </c>
      <c r="AX215" s="112">
        <v>9</v>
      </c>
      <c r="AY215" s="112">
        <v>9</v>
      </c>
      <c r="AZ215" s="112">
        <v>9</v>
      </c>
      <c r="BA215" s="112">
        <v>9</v>
      </c>
      <c r="BB215" s="112">
        <v>9</v>
      </c>
      <c r="BC215" s="112">
        <v>9</v>
      </c>
      <c r="BD215" s="111">
        <v>8</v>
      </c>
      <c r="BE215" s="111">
        <v>8</v>
      </c>
      <c r="BF215" s="111">
        <v>8</v>
      </c>
      <c r="BG215" s="111">
        <v>8</v>
      </c>
      <c r="BH215" s="111">
        <v>8</v>
      </c>
      <c r="BI215" s="111">
        <v>8</v>
      </c>
      <c r="BJ215" s="112">
        <v>8</v>
      </c>
      <c r="BK215" s="112">
        <v>8</v>
      </c>
      <c r="BL215" s="112">
        <v>8</v>
      </c>
      <c r="BM215" s="112">
        <v>8</v>
      </c>
      <c r="BN215" s="112">
        <v>8</v>
      </c>
      <c r="BO215" s="112">
        <v>8</v>
      </c>
      <c r="BP215" s="111">
        <v>8</v>
      </c>
      <c r="BQ215" s="111">
        <v>8</v>
      </c>
      <c r="BR215" s="111">
        <v>8</v>
      </c>
      <c r="BS215" s="111">
        <v>8</v>
      </c>
      <c r="BT215" s="111">
        <v>8</v>
      </c>
      <c r="BU215" s="111">
        <v>8</v>
      </c>
    </row>
    <row r="216" spans="1:73" x14ac:dyDescent="0.25">
      <c r="A216" s="113">
        <v>494</v>
      </c>
      <c r="B216" s="112">
        <v>11</v>
      </c>
      <c r="C216" s="112">
        <v>11</v>
      </c>
      <c r="D216" s="112">
        <v>11</v>
      </c>
      <c r="E216" s="112">
        <v>11</v>
      </c>
      <c r="F216" s="112">
        <v>11</v>
      </c>
      <c r="G216" s="112">
        <v>11</v>
      </c>
      <c r="H216" s="111">
        <v>11</v>
      </c>
      <c r="I216" s="111">
        <v>11</v>
      </c>
      <c r="J216" s="111">
        <v>11</v>
      </c>
      <c r="K216" s="111">
        <v>11</v>
      </c>
      <c r="L216" s="111">
        <v>11</v>
      </c>
      <c r="M216" s="111">
        <v>11</v>
      </c>
      <c r="N216" s="112">
        <v>10</v>
      </c>
      <c r="O216" s="112">
        <v>10</v>
      </c>
      <c r="P216" s="112">
        <v>10</v>
      </c>
      <c r="Q216" s="112">
        <v>10</v>
      </c>
      <c r="R216" s="112">
        <v>10</v>
      </c>
      <c r="S216" s="112">
        <v>10</v>
      </c>
      <c r="T216" s="111">
        <v>10</v>
      </c>
      <c r="U216" s="111">
        <v>10</v>
      </c>
      <c r="V216" s="111">
        <v>10</v>
      </c>
      <c r="W216" s="111">
        <v>10</v>
      </c>
      <c r="X216" s="111">
        <v>10</v>
      </c>
      <c r="Y216" s="111">
        <v>10</v>
      </c>
      <c r="Z216" s="112">
        <v>10</v>
      </c>
      <c r="AA216" s="112">
        <v>10</v>
      </c>
      <c r="AB216" s="112">
        <v>10</v>
      </c>
      <c r="AC216" s="112">
        <v>10</v>
      </c>
      <c r="AD216" s="112">
        <v>10</v>
      </c>
      <c r="AE216" s="112">
        <v>10</v>
      </c>
      <c r="AF216" s="111">
        <v>9</v>
      </c>
      <c r="AG216" s="111">
        <v>9</v>
      </c>
      <c r="AH216" s="111">
        <v>9</v>
      </c>
      <c r="AI216" s="111">
        <v>9</v>
      </c>
      <c r="AJ216" s="111">
        <v>9</v>
      </c>
      <c r="AK216" s="111">
        <v>9</v>
      </c>
      <c r="AL216" s="112">
        <v>9</v>
      </c>
      <c r="AM216" s="112">
        <v>9</v>
      </c>
      <c r="AN216" s="112">
        <v>9</v>
      </c>
      <c r="AO216" s="112">
        <v>9</v>
      </c>
      <c r="AP216" s="112">
        <v>9</v>
      </c>
      <c r="AQ216" s="112">
        <v>9</v>
      </c>
      <c r="AR216" s="111">
        <v>9</v>
      </c>
      <c r="AS216" s="111">
        <v>9</v>
      </c>
      <c r="AT216" s="111">
        <v>9</v>
      </c>
      <c r="AU216" s="111">
        <v>9</v>
      </c>
      <c r="AV216" s="111">
        <v>9</v>
      </c>
      <c r="AW216" s="111">
        <v>9</v>
      </c>
      <c r="AX216" s="112">
        <v>8</v>
      </c>
      <c r="AY216" s="112">
        <v>8</v>
      </c>
      <c r="AZ216" s="112">
        <v>8</v>
      </c>
      <c r="BA216" s="112">
        <v>8</v>
      </c>
      <c r="BB216" s="112">
        <v>8</v>
      </c>
      <c r="BC216" s="112">
        <v>8</v>
      </c>
      <c r="BD216" s="111">
        <v>8</v>
      </c>
      <c r="BE216" s="111">
        <v>8</v>
      </c>
      <c r="BF216" s="111">
        <v>8</v>
      </c>
      <c r="BG216" s="111">
        <v>8</v>
      </c>
      <c r="BH216" s="111">
        <v>8</v>
      </c>
      <c r="BI216" s="111">
        <v>8</v>
      </c>
      <c r="BJ216" s="112">
        <v>8</v>
      </c>
      <c r="BK216" s="112">
        <v>8</v>
      </c>
      <c r="BL216" s="112">
        <v>8</v>
      </c>
      <c r="BM216" s="112">
        <v>8</v>
      </c>
      <c r="BN216" s="112">
        <v>8</v>
      </c>
      <c r="BO216" s="112">
        <v>8</v>
      </c>
      <c r="BP216" s="111">
        <v>8</v>
      </c>
      <c r="BQ216" s="111">
        <v>8</v>
      </c>
      <c r="BR216" s="111">
        <v>8</v>
      </c>
      <c r="BS216" s="111">
        <v>8</v>
      </c>
      <c r="BT216" s="111">
        <v>8</v>
      </c>
      <c r="BU216" s="111">
        <v>8</v>
      </c>
    </row>
    <row r="217" spans="1:73" x14ac:dyDescent="0.25">
      <c r="A217" s="113">
        <v>495</v>
      </c>
      <c r="B217" s="112">
        <v>11</v>
      </c>
      <c r="C217" s="112">
        <v>11</v>
      </c>
      <c r="D217" s="112">
        <v>11</v>
      </c>
      <c r="E217" s="112">
        <v>11</v>
      </c>
      <c r="F217" s="112">
        <v>11</v>
      </c>
      <c r="G217" s="112">
        <v>11</v>
      </c>
      <c r="H217" s="111">
        <v>11</v>
      </c>
      <c r="I217" s="111">
        <v>11</v>
      </c>
      <c r="J217" s="111">
        <v>11</v>
      </c>
      <c r="K217" s="111">
        <v>11</v>
      </c>
      <c r="L217" s="111">
        <v>11</v>
      </c>
      <c r="M217" s="111">
        <v>11</v>
      </c>
      <c r="N217" s="112">
        <v>10</v>
      </c>
      <c r="O217" s="112">
        <v>10</v>
      </c>
      <c r="P217" s="112">
        <v>10</v>
      </c>
      <c r="Q217" s="112">
        <v>10</v>
      </c>
      <c r="R217" s="112">
        <v>10</v>
      </c>
      <c r="S217" s="112">
        <v>10</v>
      </c>
      <c r="T217" s="111">
        <v>10</v>
      </c>
      <c r="U217" s="111">
        <v>10</v>
      </c>
      <c r="V217" s="111">
        <v>10</v>
      </c>
      <c r="W217" s="111">
        <v>10</v>
      </c>
      <c r="X217" s="111">
        <v>10</v>
      </c>
      <c r="Y217" s="111">
        <v>10</v>
      </c>
      <c r="Z217" s="117">
        <v>10</v>
      </c>
      <c r="AA217" s="117">
        <v>10</v>
      </c>
      <c r="AB217" s="117">
        <v>10</v>
      </c>
      <c r="AC217" s="117">
        <v>10</v>
      </c>
      <c r="AD217" s="117">
        <v>10</v>
      </c>
      <c r="AE217" s="117">
        <v>10</v>
      </c>
      <c r="AF217" s="111">
        <v>9</v>
      </c>
      <c r="AG217" s="111">
        <v>9</v>
      </c>
      <c r="AH217" s="111">
        <v>9</v>
      </c>
      <c r="AI217" s="111">
        <v>9</v>
      </c>
      <c r="AJ217" s="111">
        <v>9</v>
      </c>
      <c r="AK217" s="111">
        <v>9</v>
      </c>
      <c r="AL217" s="112">
        <v>9</v>
      </c>
      <c r="AM217" s="112">
        <v>9</v>
      </c>
      <c r="AN217" s="112">
        <v>9</v>
      </c>
      <c r="AO217" s="112">
        <v>9</v>
      </c>
      <c r="AP217" s="112">
        <v>9</v>
      </c>
      <c r="AQ217" s="112">
        <v>9</v>
      </c>
      <c r="AR217" s="111">
        <v>9</v>
      </c>
      <c r="AS217" s="111">
        <v>9</v>
      </c>
      <c r="AT217" s="111">
        <v>9</v>
      </c>
      <c r="AU217" s="111">
        <v>9</v>
      </c>
      <c r="AV217" s="111">
        <v>9</v>
      </c>
      <c r="AW217" s="111">
        <v>9</v>
      </c>
      <c r="AX217" s="112">
        <v>8</v>
      </c>
      <c r="AY217" s="112">
        <v>8</v>
      </c>
      <c r="AZ217" s="112">
        <v>8</v>
      </c>
      <c r="BA217" s="112">
        <v>8</v>
      </c>
      <c r="BB217" s="112">
        <v>8</v>
      </c>
      <c r="BC217" s="112">
        <v>8</v>
      </c>
      <c r="BD217" s="111">
        <v>8</v>
      </c>
      <c r="BE217" s="111">
        <v>8</v>
      </c>
      <c r="BF217" s="111">
        <v>8</v>
      </c>
      <c r="BG217" s="111">
        <v>8</v>
      </c>
      <c r="BH217" s="111">
        <v>8</v>
      </c>
      <c r="BI217" s="111">
        <v>8</v>
      </c>
      <c r="BJ217" s="112">
        <v>8</v>
      </c>
      <c r="BK217" s="112">
        <v>8</v>
      </c>
      <c r="BL217" s="112">
        <v>8</v>
      </c>
      <c r="BM217" s="112">
        <v>8</v>
      </c>
      <c r="BN217" s="112">
        <v>8</v>
      </c>
      <c r="BO217" s="112">
        <v>8</v>
      </c>
      <c r="BP217" s="111">
        <v>8</v>
      </c>
      <c r="BQ217" s="111">
        <v>8</v>
      </c>
      <c r="BR217" s="111">
        <v>8</v>
      </c>
      <c r="BS217" s="111">
        <v>8</v>
      </c>
      <c r="BT217" s="111">
        <v>8</v>
      </c>
      <c r="BU217" s="111">
        <v>8</v>
      </c>
    </row>
    <row r="218" spans="1:73" x14ac:dyDescent="0.25">
      <c r="A218" s="113">
        <v>496</v>
      </c>
      <c r="B218" s="112">
        <v>11</v>
      </c>
      <c r="C218" s="112">
        <v>11</v>
      </c>
      <c r="D218" s="112">
        <v>11</v>
      </c>
      <c r="E218" s="112">
        <v>11</v>
      </c>
      <c r="F218" s="112">
        <v>11</v>
      </c>
      <c r="G218" s="112">
        <v>11</v>
      </c>
      <c r="H218" s="111">
        <v>10</v>
      </c>
      <c r="I218" s="111">
        <v>10</v>
      </c>
      <c r="J218" s="111">
        <v>10</v>
      </c>
      <c r="K218" s="111">
        <v>10</v>
      </c>
      <c r="L218" s="111">
        <v>10</v>
      </c>
      <c r="M218" s="111">
        <v>10</v>
      </c>
      <c r="N218" s="112">
        <v>10</v>
      </c>
      <c r="O218" s="112">
        <v>10</v>
      </c>
      <c r="P218" s="112">
        <v>10</v>
      </c>
      <c r="Q218" s="112">
        <v>10</v>
      </c>
      <c r="R218" s="112">
        <v>10</v>
      </c>
      <c r="S218" s="112">
        <v>10</v>
      </c>
      <c r="T218" s="111">
        <v>10</v>
      </c>
      <c r="U218" s="111">
        <v>10</v>
      </c>
      <c r="V218" s="111">
        <v>10</v>
      </c>
      <c r="W218" s="111">
        <v>10</v>
      </c>
      <c r="X218" s="111">
        <v>10</v>
      </c>
      <c r="Y218" s="111">
        <v>10</v>
      </c>
      <c r="Z218" s="112">
        <v>9</v>
      </c>
      <c r="AA218" s="112">
        <v>9</v>
      </c>
      <c r="AB218" s="112">
        <v>9</v>
      </c>
      <c r="AC218" s="112">
        <v>9</v>
      </c>
      <c r="AD218" s="112">
        <v>9</v>
      </c>
      <c r="AE218" s="112">
        <v>9</v>
      </c>
      <c r="AF218" s="111">
        <v>9</v>
      </c>
      <c r="AG218" s="111">
        <v>9</v>
      </c>
      <c r="AH218" s="111">
        <v>9</v>
      </c>
      <c r="AI218" s="111">
        <v>9</v>
      </c>
      <c r="AJ218" s="111">
        <v>9</v>
      </c>
      <c r="AK218" s="111">
        <v>9</v>
      </c>
      <c r="AL218" s="112">
        <v>9</v>
      </c>
      <c r="AM218" s="112">
        <v>9</v>
      </c>
      <c r="AN218" s="112">
        <v>9</v>
      </c>
      <c r="AO218" s="112">
        <v>9</v>
      </c>
      <c r="AP218" s="112">
        <v>9</v>
      </c>
      <c r="AQ218" s="112">
        <v>9</v>
      </c>
      <c r="AR218" s="111">
        <v>8</v>
      </c>
      <c r="AS218" s="111">
        <v>8</v>
      </c>
      <c r="AT218" s="111">
        <v>8</v>
      </c>
      <c r="AU218" s="111">
        <v>8</v>
      </c>
      <c r="AV218" s="111">
        <v>8</v>
      </c>
      <c r="AW218" s="111">
        <v>8</v>
      </c>
      <c r="AX218" s="112">
        <v>8</v>
      </c>
      <c r="AY218" s="112">
        <v>8</v>
      </c>
      <c r="AZ218" s="112">
        <v>8</v>
      </c>
      <c r="BA218" s="112">
        <v>8</v>
      </c>
      <c r="BB218" s="112">
        <v>8</v>
      </c>
      <c r="BC218" s="112">
        <v>8</v>
      </c>
      <c r="BD218" s="111">
        <v>8</v>
      </c>
      <c r="BE218" s="111">
        <v>8</v>
      </c>
      <c r="BF218" s="111">
        <v>8</v>
      </c>
      <c r="BG218" s="111">
        <v>8</v>
      </c>
      <c r="BH218" s="111">
        <v>8</v>
      </c>
      <c r="BI218" s="111">
        <v>8</v>
      </c>
      <c r="BJ218" s="112">
        <v>8</v>
      </c>
      <c r="BK218" s="112">
        <v>8</v>
      </c>
      <c r="BL218" s="112">
        <v>8</v>
      </c>
      <c r="BM218" s="112">
        <v>8</v>
      </c>
      <c r="BN218" s="112">
        <v>8</v>
      </c>
      <c r="BO218" s="112">
        <v>8</v>
      </c>
      <c r="BP218" s="111">
        <v>8</v>
      </c>
      <c r="BQ218" s="111">
        <v>8</v>
      </c>
      <c r="BR218" s="111">
        <v>8</v>
      </c>
      <c r="BS218" s="111">
        <v>8</v>
      </c>
      <c r="BT218" s="111">
        <v>8</v>
      </c>
      <c r="BU218" s="111">
        <v>8</v>
      </c>
    </row>
    <row r="219" spans="1:73" x14ac:dyDescent="0.25">
      <c r="A219" s="113">
        <v>497</v>
      </c>
      <c r="B219" s="112">
        <v>11</v>
      </c>
      <c r="C219" s="112">
        <v>11</v>
      </c>
      <c r="D219" s="112">
        <v>11</v>
      </c>
      <c r="E219" s="112">
        <v>11</v>
      </c>
      <c r="F219" s="112">
        <v>11</v>
      </c>
      <c r="G219" s="112">
        <v>11</v>
      </c>
      <c r="H219" s="111">
        <v>10</v>
      </c>
      <c r="I219" s="111">
        <v>10</v>
      </c>
      <c r="J219" s="111">
        <v>10</v>
      </c>
      <c r="K219" s="111">
        <v>10</v>
      </c>
      <c r="L219" s="111">
        <v>10</v>
      </c>
      <c r="M219" s="111">
        <v>10</v>
      </c>
      <c r="N219" s="112">
        <v>10</v>
      </c>
      <c r="O219" s="112">
        <v>10</v>
      </c>
      <c r="P219" s="112">
        <v>10</v>
      </c>
      <c r="Q219" s="112">
        <v>10</v>
      </c>
      <c r="R219" s="112">
        <v>10</v>
      </c>
      <c r="S219" s="112">
        <v>10</v>
      </c>
      <c r="T219" s="111">
        <v>10</v>
      </c>
      <c r="U219" s="111">
        <v>10</v>
      </c>
      <c r="V219" s="111">
        <v>10</v>
      </c>
      <c r="W219" s="111">
        <v>10</v>
      </c>
      <c r="X219" s="111">
        <v>10</v>
      </c>
      <c r="Y219" s="111">
        <v>10</v>
      </c>
      <c r="Z219" s="112">
        <v>9</v>
      </c>
      <c r="AA219" s="112">
        <v>9</v>
      </c>
      <c r="AB219" s="112">
        <v>9</v>
      </c>
      <c r="AC219" s="112">
        <v>9</v>
      </c>
      <c r="AD219" s="112">
        <v>9</v>
      </c>
      <c r="AE219" s="112">
        <v>9</v>
      </c>
      <c r="AF219" s="111">
        <v>9</v>
      </c>
      <c r="AG219" s="111">
        <v>9</v>
      </c>
      <c r="AH219" s="111">
        <v>9</v>
      </c>
      <c r="AI219" s="111">
        <v>9</v>
      </c>
      <c r="AJ219" s="111">
        <v>9</v>
      </c>
      <c r="AK219" s="111">
        <v>9</v>
      </c>
      <c r="AL219" s="112">
        <v>9</v>
      </c>
      <c r="AM219" s="112">
        <v>9</v>
      </c>
      <c r="AN219" s="112">
        <v>9</v>
      </c>
      <c r="AO219" s="112">
        <v>9</v>
      </c>
      <c r="AP219" s="112">
        <v>9</v>
      </c>
      <c r="AQ219" s="112">
        <v>9</v>
      </c>
      <c r="AR219" s="111">
        <v>8</v>
      </c>
      <c r="AS219" s="111">
        <v>8</v>
      </c>
      <c r="AT219" s="111">
        <v>8</v>
      </c>
      <c r="AU219" s="111">
        <v>8</v>
      </c>
      <c r="AV219" s="111">
        <v>8</v>
      </c>
      <c r="AW219" s="111">
        <v>8</v>
      </c>
      <c r="AX219" s="112">
        <v>8</v>
      </c>
      <c r="AY219" s="112">
        <v>8</v>
      </c>
      <c r="AZ219" s="112">
        <v>8</v>
      </c>
      <c r="BA219" s="112">
        <v>8</v>
      </c>
      <c r="BB219" s="112">
        <v>8</v>
      </c>
      <c r="BC219" s="112">
        <v>8</v>
      </c>
      <c r="BD219" s="111">
        <v>8</v>
      </c>
      <c r="BE219" s="111">
        <v>8</v>
      </c>
      <c r="BF219" s="111">
        <v>8</v>
      </c>
      <c r="BG219" s="111">
        <v>8</v>
      </c>
      <c r="BH219" s="111">
        <v>8</v>
      </c>
      <c r="BI219" s="111">
        <v>8</v>
      </c>
      <c r="BJ219" s="112">
        <v>8</v>
      </c>
      <c r="BK219" s="112">
        <v>8</v>
      </c>
      <c r="BL219" s="112">
        <v>8</v>
      </c>
      <c r="BM219" s="112">
        <v>8</v>
      </c>
      <c r="BN219" s="112">
        <v>8</v>
      </c>
      <c r="BO219" s="112">
        <v>8</v>
      </c>
      <c r="BP219" s="111">
        <v>8</v>
      </c>
      <c r="BQ219" s="111">
        <v>8</v>
      </c>
      <c r="BR219" s="111">
        <v>8</v>
      </c>
      <c r="BS219" s="111">
        <v>8</v>
      </c>
      <c r="BT219" s="111">
        <v>8</v>
      </c>
      <c r="BU219" s="111">
        <v>8</v>
      </c>
    </row>
    <row r="220" spans="1:73" x14ac:dyDescent="0.25">
      <c r="A220" s="113">
        <v>498</v>
      </c>
      <c r="B220" s="112">
        <v>11</v>
      </c>
      <c r="C220" s="112">
        <v>11</v>
      </c>
      <c r="D220" s="112">
        <v>11</v>
      </c>
      <c r="E220" s="112">
        <v>11</v>
      </c>
      <c r="F220" s="112">
        <v>11</v>
      </c>
      <c r="G220" s="112">
        <v>11</v>
      </c>
      <c r="H220" s="111">
        <v>10</v>
      </c>
      <c r="I220" s="111">
        <v>10</v>
      </c>
      <c r="J220" s="111">
        <v>10</v>
      </c>
      <c r="K220" s="111">
        <v>10</v>
      </c>
      <c r="L220" s="111">
        <v>10</v>
      </c>
      <c r="M220" s="111">
        <v>10</v>
      </c>
      <c r="N220" s="112">
        <v>10</v>
      </c>
      <c r="O220" s="112">
        <v>10</v>
      </c>
      <c r="P220" s="112">
        <v>10</v>
      </c>
      <c r="Q220" s="112">
        <v>10</v>
      </c>
      <c r="R220" s="112">
        <v>10</v>
      </c>
      <c r="S220" s="112">
        <v>10</v>
      </c>
      <c r="T220" s="111">
        <v>10</v>
      </c>
      <c r="U220" s="111">
        <v>10</v>
      </c>
      <c r="V220" s="111">
        <v>10</v>
      </c>
      <c r="W220" s="111">
        <v>10</v>
      </c>
      <c r="X220" s="111">
        <v>10</v>
      </c>
      <c r="Y220" s="111">
        <v>10</v>
      </c>
      <c r="Z220" s="112">
        <v>9</v>
      </c>
      <c r="AA220" s="112">
        <v>9</v>
      </c>
      <c r="AB220" s="112">
        <v>9</v>
      </c>
      <c r="AC220" s="112">
        <v>9</v>
      </c>
      <c r="AD220" s="112">
        <v>9</v>
      </c>
      <c r="AE220" s="112">
        <v>9</v>
      </c>
      <c r="AF220" s="111">
        <v>9</v>
      </c>
      <c r="AG220" s="111">
        <v>9</v>
      </c>
      <c r="AH220" s="111">
        <v>9</v>
      </c>
      <c r="AI220" s="111">
        <v>9</v>
      </c>
      <c r="AJ220" s="111">
        <v>9</v>
      </c>
      <c r="AK220" s="111">
        <v>9</v>
      </c>
      <c r="AL220" s="112">
        <v>9</v>
      </c>
      <c r="AM220" s="112">
        <v>9</v>
      </c>
      <c r="AN220" s="112">
        <v>9</v>
      </c>
      <c r="AO220" s="112">
        <v>9</v>
      </c>
      <c r="AP220" s="112">
        <v>9</v>
      </c>
      <c r="AQ220" s="112">
        <v>9</v>
      </c>
      <c r="AR220" s="111">
        <v>8</v>
      </c>
      <c r="AS220" s="111">
        <v>8</v>
      </c>
      <c r="AT220" s="111">
        <v>8</v>
      </c>
      <c r="AU220" s="111">
        <v>8</v>
      </c>
      <c r="AV220" s="111">
        <v>8</v>
      </c>
      <c r="AW220" s="111">
        <v>8</v>
      </c>
      <c r="AX220" s="112">
        <v>8</v>
      </c>
      <c r="AY220" s="112">
        <v>8</v>
      </c>
      <c r="AZ220" s="112">
        <v>8</v>
      </c>
      <c r="BA220" s="112">
        <v>8</v>
      </c>
      <c r="BB220" s="112">
        <v>8</v>
      </c>
      <c r="BC220" s="112">
        <v>8</v>
      </c>
      <c r="BD220" s="111">
        <v>8</v>
      </c>
      <c r="BE220" s="111">
        <v>8</v>
      </c>
      <c r="BF220" s="111">
        <v>8</v>
      </c>
      <c r="BG220" s="111">
        <v>8</v>
      </c>
      <c r="BH220" s="111">
        <v>8</v>
      </c>
      <c r="BI220" s="111">
        <v>8</v>
      </c>
      <c r="BJ220" s="112">
        <v>8</v>
      </c>
      <c r="BK220" s="112">
        <v>8</v>
      </c>
      <c r="BL220" s="112">
        <v>8</v>
      </c>
      <c r="BM220" s="112">
        <v>8</v>
      </c>
      <c r="BN220" s="112">
        <v>8</v>
      </c>
      <c r="BO220" s="112">
        <v>8</v>
      </c>
      <c r="BP220" s="111">
        <v>8</v>
      </c>
      <c r="BQ220" s="111">
        <v>8</v>
      </c>
      <c r="BR220" s="111">
        <v>8</v>
      </c>
      <c r="BS220" s="111">
        <v>8</v>
      </c>
      <c r="BT220" s="111">
        <v>8</v>
      </c>
      <c r="BU220" s="111">
        <v>8</v>
      </c>
    </row>
    <row r="221" spans="1:73" x14ac:dyDescent="0.25">
      <c r="A221" s="113">
        <v>499</v>
      </c>
      <c r="B221" s="112">
        <v>11</v>
      </c>
      <c r="C221" s="112">
        <v>11</v>
      </c>
      <c r="D221" s="112">
        <v>11</v>
      </c>
      <c r="E221" s="112">
        <v>11</v>
      </c>
      <c r="F221" s="112">
        <v>11</v>
      </c>
      <c r="G221" s="112">
        <v>11</v>
      </c>
      <c r="H221" s="111">
        <v>10</v>
      </c>
      <c r="I221" s="111">
        <v>10</v>
      </c>
      <c r="J221" s="111">
        <v>10</v>
      </c>
      <c r="K221" s="111">
        <v>10</v>
      </c>
      <c r="L221" s="111">
        <v>10</v>
      </c>
      <c r="M221" s="111">
        <v>10</v>
      </c>
      <c r="N221" s="112">
        <v>10</v>
      </c>
      <c r="O221" s="112">
        <v>10</v>
      </c>
      <c r="P221" s="112">
        <v>10</v>
      </c>
      <c r="Q221" s="112">
        <v>10</v>
      </c>
      <c r="R221" s="112">
        <v>10</v>
      </c>
      <c r="S221" s="112">
        <v>10</v>
      </c>
      <c r="T221" s="111">
        <v>10</v>
      </c>
      <c r="U221" s="111">
        <v>10</v>
      </c>
      <c r="V221" s="111">
        <v>10</v>
      </c>
      <c r="W221" s="111">
        <v>10</v>
      </c>
      <c r="X221" s="111">
        <v>10</v>
      </c>
      <c r="Y221" s="111">
        <v>10</v>
      </c>
      <c r="Z221" s="112">
        <v>9</v>
      </c>
      <c r="AA221" s="112">
        <v>9</v>
      </c>
      <c r="AB221" s="112">
        <v>9</v>
      </c>
      <c r="AC221" s="112">
        <v>9</v>
      </c>
      <c r="AD221" s="112">
        <v>9</v>
      </c>
      <c r="AE221" s="112">
        <v>9</v>
      </c>
      <c r="AF221" s="111">
        <v>9</v>
      </c>
      <c r="AG221" s="111">
        <v>9</v>
      </c>
      <c r="AH221" s="111">
        <v>9</v>
      </c>
      <c r="AI221" s="111">
        <v>9</v>
      </c>
      <c r="AJ221" s="111">
        <v>9</v>
      </c>
      <c r="AK221" s="111">
        <v>9</v>
      </c>
      <c r="AL221" s="112">
        <v>9</v>
      </c>
      <c r="AM221" s="112">
        <v>9</v>
      </c>
      <c r="AN221" s="112">
        <v>9</v>
      </c>
      <c r="AO221" s="112">
        <v>9</v>
      </c>
      <c r="AP221" s="112">
        <v>9</v>
      </c>
      <c r="AQ221" s="112">
        <v>9</v>
      </c>
      <c r="AR221" s="111">
        <v>8</v>
      </c>
      <c r="AS221" s="111">
        <v>8</v>
      </c>
      <c r="AT221" s="111">
        <v>8</v>
      </c>
      <c r="AU221" s="111">
        <v>8</v>
      </c>
      <c r="AV221" s="111">
        <v>8</v>
      </c>
      <c r="AW221" s="111">
        <v>8</v>
      </c>
      <c r="AX221" s="112">
        <v>8</v>
      </c>
      <c r="AY221" s="112">
        <v>8</v>
      </c>
      <c r="AZ221" s="112">
        <v>8</v>
      </c>
      <c r="BA221" s="112">
        <v>8</v>
      </c>
      <c r="BB221" s="112">
        <v>8</v>
      </c>
      <c r="BC221" s="112">
        <v>8</v>
      </c>
      <c r="BD221" s="111">
        <v>8</v>
      </c>
      <c r="BE221" s="111">
        <v>8</v>
      </c>
      <c r="BF221" s="111">
        <v>8</v>
      </c>
      <c r="BG221" s="111">
        <v>8</v>
      </c>
      <c r="BH221" s="111">
        <v>8</v>
      </c>
      <c r="BI221" s="111">
        <v>8</v>
      </c>
      <c r="BJ221" s="112">
        <v>8</v>
      </c>
      <c r="BK221" s="112">
        <v>8</v>
      </c>
      <c r="BL221" s="112">
        <v>8</v>
      </c>
      <c r="BM221" s="112">
        <v>8</v>
      </c>
      <c r="BN221" s="112">
        <v>8</v>
      </c>
      <c r="BO221" s="112">
        <v>8</v>
      </c>
      <c r="BP221" s="111">
        <v>8</v>
      </c>
      <c r="BQ221" s="111">
        <v>8</v>
      </c>
      <c r="BR221" s="111">
        <v>8</v>
      </c>
      <c r="BS221" s="111">
        <v>8</v>
      </c>
      <c r="BT221" s="111">
        <v>8</v>
      </c>
      <c r="BU221" s="111">
        <v>8</v>
      </c>
    </row>
    <row r="222" spans="1:73" x14ac:dyDescent="0.25">
      <c r="A222" s="113">
        <v>500</v>
      </c>
      <c r="B222" s="112">
        <v>11</v>
      </c>
      <c r="C222" s="112">
        <v>11</v>
      </c>
      <c r="D222" s="112">
        <v>11</v>
      </c>
      <c r="E222" s="112">
        <v>11</v>
      </c>
      <c r="F222" s="112">
        <v>11</v>
      </c>
      <c r="G222" s="112">
        <v>11</v>
      </c>
      <c r="H222" s="111">
        <v>10</v>
      </c>
      <c r="I222" s="111">
        <v>10</v>
      </c>
      <c r="J222" s="111">
        <v>10</v>
      </c>
      <c r="K222" s="111">
        <v>10</v>
      </c>
      <c r="L222" s="111">
        <v>10</v>
      </c>
      <c r="M222" s="111">
        <v>10</v>
      </c>
      <c r="N222" s="112">
        <v>10</v>
      </c>
      <c r="O222" s="112">
        <v>10</v>
      </c>
      <c r="P222" s="112">
        <v>10</v>
      </c>
      <c r="Q222" s="112">
        <v>10</v>
      </c>
      <c r="R222" s="112">
        <v>10</v>
      </c>
      <c r="S222" s="112">
        <v>10</v>
      </c>
      <c r="T222" s="116">
        <v>10</v>
      </c>
      <c r="U222" s="116">
        <v>10</v>
      </c>
      <c r="V222" s="116">
        <v>10</v>
      </c>
      <c r="W222" s="116">
        <v>10</v>
      </c>
      <c r="X222" s="116">
        <v>10</v>
      </c>
      <c r="Y222" s="116">
        <v>10</v>
      </c>
      <c r="Z222" s="112">
        <v>9</v>
      </c>
      <c r="AA222" s="112">
        <v>9</v>
      </c>
      <c r="AB222" s="112">
        <v>9</v>
      </c>
      <c r="AC222" s="112">
        <v>9</v>
      </c>
      <c r="AD222" s="112">
        <v>9</v>
      </c>
      <c r="AE222" s="112">
        <v>9</v>
      </c>
      <c r="AF222" s="111">
        <v>9</v>
      </c>
      <c r="AG222" s="111">
        <v>9</v>
      </c>
      <c r="AH222" s="111">
        <v>9</v>
      </c>
      <c r="AI222" s="111">
        <v>9</v>
      </c>
      <c r="AJ222" s="111">
        <v>9</v>
      </c>
      <c r="AK222" s="111">
        <v>9</v>
      </c>
      <c r="AL222" s="112">
        <v>9</v>
      </c>
      <c r="AM222" s="112">
        <v>9</v>
      </c>
      <c r="AN222" s="112">
        <v>9</v>
      </c>
      <c r="AO222" s="112">
        <v>9</v>
      </c>
      <c r="AP222" s="112">
        <v>9</v>
      </c>
      <c r="AQ222" s="112">
        <v>9</v>
      </c>
      <c r="AR222" s="111">
        <v>8</v>
      </c>
      <c r="AS222" s="111">
        <v>8</v>
      </c>
      <c r="AT222" s="111">
        <v>8</v>
      </c>
      <c r="AU222" s="111">
        <v>8</v>
      </c>
      <c r="AV222" s="111">
        <v>8</v>
      </c>
      <c r="AW222" s="111">
        <v>8</v>
      </c>
      <c r="AX222" s="112">
        <v>8</v>
      </c>
      <c r="AY222" s="112">
        <v>8</v>
      </c>
      <c r="AZ222" s="112">
        <v>8</v>
      </c>
      <c r="BA222" s="112">
        <v>8</v>
      </c>
      <c r="BB222" s="112">
        <v>8</v>
      </c>
      <c r="BC222" s="112">
        <v>8</v>
      </c>
      <c r="BD222" s="111">
        <v>8</v>
      </c>
      <c r="BE222" s="111">
        <v>8</v>
      </c>
      <c r="BF222" s="111">
        <v>8</v>
      </c>
      <c r="BG222" s="111">
        <v>8</v>
      </c>
      <c r="BH222" s="111">
        <v>8</v>
      </c>
      <c r="BI222" s="111">
        <v>8</v>
      </c>
      <c r="BJ222" s="112">
        <v>8</v>
      </c>
      <c r="BK222" s="112">
        <v>8</v>
      </c>
      <c r="BL222" s="112">
        <v>8</v>
      </c>
      <c r="BM222" s="112">
        <v>8</v>
      </c>
      <c r="BN222" s="112">
        <v>8</v>
      </c>
      <c r="BO222" s="112">
        <v>8</v>
      </c>
      <c r="BP222" s="111">
        <v>8</v>
      </c>
      <c r="BQ222" s="111">
        <v>8</v>
      </c>
      <c r="BR222" s="111">
        <v>8</v>
      </c>
      <c r="BS222" s="111">
        <v>8</v>
      </c>
      <c r="BT222" s="111">
        <v>8</v>
      </c>
      <c r="BU222" s="111">
        <v>8</v>
      </c>
    </row>
    <row r="223" spans="1:73" x14ac:dyDescent="0.25">
      <c r="A223" s="113">
        <v>501</v>
      </c>
      <c r="B223" s="112">
        <v>10</v>
      </c>
      <c r="C223" s="112">
        <v>10</v>
      </c>
      <c r="D223" s="112">
        <v>10</v>
      </c>
      <c r="E223" s="112">
        <v>10</v>
      </c>
      <c r="F223" s="112">
        <v>10</v>
      </c>
      <c r="G223" s="112">
        <v>10</v>
      </c>
      <c r="H223" s="111">
        <v>10</v>
      </c>
      <c r="I223" s="111">
        <v>10</v>
      </c>
      <c r="J223" s="111">
        <v>10</v>
      </c>
      <c r="K223" s="111">
        <v>10</v>
      </c>
      <c r="L223" s="111">
        <v>10</v>
      </c>
      <c r="M223" s="111">
        <v>10</v>
      </c>
      <c r="N223" s="112">
        <v>10</v>
      </c>
      <c r="O223" s="112">
        <v>10</v>
      </c>
      <c r="P223" s="112">
        <v>10</v>
      </c>
      <c r="Q223" s="112">
        <v>10</v>
      </c>
      <c r="R223" s="112">
        <v>10</v>
      </c>
      <c r="S223" s="112">
        <v>10</v>
      </c>
      <c r="T223" s="111">
        <v>9</v>
      </c>
      <c r="U223" s="111">
        <v>9</v>
      </c>
      <c r="V223" s="111">
        <v>9</v>
      </c>
      <c r="W223" s="111">
        <v>9</v>
      </c>
      <c r="X223" s="111">
        <v>9</v>
      </c>
      <c r="Y223" s="111">
        <v>9</v>
      </c>
      <c r="Z223" s="112">
        <v>9</v>
      </c>
      <c r="AA223" s="112">
        <v>9</v>
      </c>
      <c r="AB223" s="112">
        <v>9</v>
      </c>
      <c r="AC223" s="112">
        <v>9</v>
      </c>
      <c r="AD223" s="112">
        <v>9</v>
      </c>
      <c r="AE223" s="112">
        <v>9</v>
      </c>
      <c r="AF223" s="111">
        <v>9</v>
      </c>
      <c r="AG223" s="111">
        <v>9</v>
      </c>
      <c r="AH223" s="111">
        <v>9</v>
      </c>
      <c r="AI223" s="111">
        <v>9</v>
      </c>
      <c r="AJ223" s="111">
        <v>9</v>
      </c>
      <c r="AK223" s="111">
        <v>9</v>
      </c>
      <c r="AL223" s="112">
        <v>8</v>
      </c>
      <c r="AM223" s="112">
        <v>8</v>
      </c>
      <c r="AN223" s="112">
        <v>8</v>
      </c>
      <c r="AO223" s="112">
        <v>8</v>
      </c>
      <c r="AP223" s="112">
        <v>8</v>
      </c>
      <c r="AQ223" s="112">
        <v>8</v>
      </c>
      <c r="AR223" s="111">
        <v>8</v>
      </c>
      <c r="AS223" s="111">
        <v>8</v>
      </c>
      <c r="AT223" s="111">
        <v>8</v>
      </c>
      <c r="AU223" s="111">
        <v>8</v>
      </c>
      <c r="AV223" s="111">
        <v>8</v>
      </c>
      <c r="AW223" s="111">
        <v>8</v>
      </c>
      <c r="AX223" s="112">
        <v>8</v>
      </c>
      <c r="AY223" s="112">
        <v>8</v>
      </c>
      <c r="AZ223" s="112">
        <v>8</v>
      </c>
      <c r="BA223" s="112">
        <v>8</v>
      </c>
      <c r="BB223" s="112">
        <v>8</v>
      </c>
      <c r="BC223" s="112">
        <v>8</v>
      </c>
      <c r="BD223" s="111">
        <v>8</v>
      </c>
      <c r="BE223" s="111">
        <v>8</v>
      </c>
      <c r="BF223" s="111">
        <v>8</v>
      </c>
      <c r="BG223" s="111">
        <v>8</v>
      </c>
      <c r="BH223" s="111">
        <v>8</v>
      </c>
      <c r="BI223" s="111">
        <v>8</v>
      </c>
      <c r="BJ223" s="112">
        <v>8</v>
      </c>
      <c r="BK223" s="112">
        <v>8</v>
      </c>
      <c r="BL223" s="112">
        <v>8</v>
      </c>
      <c r="BM223" s="112">
        <v>8</v>
      </c>
      <c r="BN223" s="112">
        <v>8</v>
      </c>
      <c r="BO223" s="112">
        <v>8</v>
      </c>
      <c r="BP223" s="111">
        <v>7</v>
      </c>
      <c r="BQ223" s="111">
        <v>7</v>
      </c>
      <c r="BR223" s="111">
        <v>7</v>
      </c>
      <c r="BS223" s="111">
        <v>7</v>
      </c>
      <c r="BT223" s="111">
        <v>7</v>
      </c>
      <c r="BU223" s="111">
        <v>7</v>
      </c>
    </row>
    <row r="224" spans="1:73" x14ac:dyDescent="0.25">
      <c r="A224" s="113">
        <v>502</v>
      </c>
      <c r="B224" s="112">
        <v>10</v>
      </c>
      <c r="C224" s="112">
        <v>10</v>
      </c>
      <c r="D224" s="112">
        <v>10</v>
      </c>
      <c r="E224" s="112">
        <v>10</v>
      </c>
      <c r="F224" s="112">
        <v>10</v>
      </c>
      <c r="G224" s="112">
        <v>10</v>
      </c>
      <c r="H224" s="111">
        <v>10</v>
      </c>
      <c r="I224" s="111">
        <v>10</v>
      </c>
      <c r="J224" s="111">
        <v>10</v>
      </c>
      <c r="K224" s="111">
        <v>10</v>
      </c>
      <c r="L224" s="111">
        <v>10</v>
      </c>
      <c r="M224" s="111">
        <v>10</v>
      </c>
      <c r="N224" s="112">
        <v>10</v>
      </c>
      <c r="O224" s="112">
        <v>10</v>
      </c>
      <c r="P224" s="112">
        <v>10</v>
      </c>
      <c r="Q224" s="112">
        <v>10</v>
      </c>
      <c r="R224" s="112">
        <v>10</v>
      </c>
      <c r="S224" s="112">
        <v>10</v>
      </c>
      <c r="T224" s="111">
        <v>9</v>
      </c>
      <c r="U224" s="111">
        <v>9</v>
      </c>
      <c r="V224" s="111">
        <v>9</v>
      </c>
      <c r="W224" s="111">
        <v>9</v>
      </c>
      <c r="X224" s="111">
        <v>9</v>
      </c>
      <c r="Y224" s="111">
        <v>9</v>
      </c>
      <c r="Z224" s="112">
        <v>9</v>
      </c>
      <c r="AA224" s="112">
        <v>9</v>
      </c>
      <c r="AB224" s="112">
        <v>9</v>
      </c>
      <c r="AC224" s="112">
        <v>9</v>
      </c>
      <c r="AD224" s="112">
        <v>9</v>
      </c>
      <c r="AE224" s="112">
        <v>9</v>
      </c>
      <c r="AF224" s="111">
        <v>9</v>
      </c>
      <c r="AG224" s="111">
        <v>9</v>
      </c>
      <c r="AH224" s="111">
        <v>9</v>
      </c>
      <c r="AI224" s="111">
        <v>9</v>
      </c>
      <c r="AJ224" s="111">
        <v>9</v>
      </c>
      <c r="AK224" s="111">
        <v>9</v>
      </c>
      <c r="AL224" s="112">
        <v>8</v>
      </c>
      <c r="AM224" s="112">
        <v>8</v>
      </c>
      <c r="AN224" s="112">
        <v>8</v>
      </c>
      <c r="AO224" s="112">
        <v>8</v>
      </c>
      <c r="AP224" s="112">
        <v>8</v>
      </c>
      <c r="AQ224" s="112">
        <v>8</v>
      </c>
      <c r="AR224" s="111">
        <v>8</v>
      </c>
      <c r="AS224" s="111">
        <v>8</v>
      </c>
      <c r="AT224" s="111">
        <v>8</v>
      </c>
      <c r="AU224" s="111">
        <v>8</v>
      </c>
      <c r="AV224" s="111">
        <v>8</v>
      </c>
      <c r="AW224" s="111">
        <v>8</v>
      </c>
      <c r="AX224" s="112">
        <v>8</v>
      </c>
      <c r="AY224" s="112">
        <v>8</v>
      </c>
      <c r="AZ224" s="112">
        <v>8</v>
      </c>
      <c r="BA224" s="112">
        <v>8</v>
      </c>
      <c r="BB224" s="112">
        <v>8</v>
      </c>
      <c r="BC224" s="112">
        <v>8</v>
      </c>
      <c r="BD224" s="111">
        <v>8</v>
      </c>
      <c r="BE224" s="111">
        <v>8</v>
      </c>
      <c r="BF224" s="111">
        <v>8</v>
      </c>
      <c r="BG224" s="111">
        <v>8</v>
      </c>
      <c r="BH224" s="111">
        <v>8</v>
      </c>
      <c r="BI224" s="111">
        <v>8</v>
      </c>
      <c r="BJ224" s="112">
        <v>8</v>
      </c>
      <c r="BK224" s="112">
        <v>8</v>
      </c>
      <c r="BL224" s="112">
        <v>8</v>
      </c>
      <c r="BM224" s="112">
        <v>8</v>
      </c>
      <c r="BN224" s="112">
        <v>8</v>
      </c>
      <c r="BO224" s="112">
        <v>8</v>
      </c>
      <c r="BP224" s="111">
        <v>7</v>
      </c>
      <c r="BQ224" s="111">
        <v>7</v>
      </c>
      <c r="BR224" s="111">
        <v>7</v>
      </c>
      <c r="BS224" s="111">
        <v>7</v>
      </c>
      <c r="BT224" s="111">
        <v>7</v>
      </c>
      <c r="BU224" s="111">
        <v>7</v>
      </c>
    </row>
    <row r="225" spans="1:73" x14ac:dyDescent="0.25">
      <c r="A225" s="113">
        <v>503</v>
      </c>
      <c r="B225" s="112">
        <v>10</v>
      </c>
      <c r="C225" s="112">
        <v>10</v>
      </c>
      <c r="D225" s="112">
        <v>10</v>
      </c>
      <c r="E225" s="112">
        <v>10</v>
      </c>
      <c r="F225" s="112">
        <v>10</v>
      </c>
      <c r="G225" s="112">
        <v>10</v>
      </c>
      <c r="H225" s="111">
        <v>10</v>
      </c>
      <c r="I225" s="111">
        <v>10</v>
      </c>
      <c r="J225" s="111">
        <v>10</v>
      </c>
      <c r="K225" s="111">
        <v>10</v>
      </c>
      <c r="L225" s="111">
        <v>10</v>
      </c>
      <c r="M225" s="111">
        <v>10</v>
      </c>
      <c r="N225" s="112">
        <v>10</v>
      </c>
      <c r="O225" s="112">
        <v>10</v>
      </c>
      <c r="P225" s="112">
        <v>10</v>
      </c>
      <c r="Q225" s="112">
        <v>10</v>
      </c>
      <c r="R225" s="112">
        <v>10</v>
      </c>
      <c r="S225" s="112">
        <v>10</v>
      </c>
      <c r="T225" s="111">
        <v>9</v>
      </c>
      <c r="U225" s="111">
        <v>9</v>
      </c>
      <c r="V225" s="111">
        <v>9</v>
      </c>
      <c r="W225" s="111">
        <v>9</v>
      </c>
      <c r="X225" s="111">
        <v>9</v>
      </c>
      <c r="Y225" s="111">
        <v>9</v>
      </c>
      <c r="Z225" s="112">
        <v>9</v>
      </c>
      <c r="AA225" s="112">
        <v>9</v>
      </c>
      <c r="AB225" s="112">
        <v>9</v>
      </c>
      <c r="AC225" s="112">
        <v>9</v>
      </c>
      <c r="AD225" s="112">
        <v>9</v>
      </c>
      <c r="AE225" s="112">
        <v>9</v>
      </c>
      <c r="AF225" s="111">
        <v>9</v>
      </c>
      <c r="AG225" s="111">
        <v>9</v>
      </c>
      <c r="AH225" s="111">
        <v>9</v>
      </c>
      <c r="AI225" s="111">
        <v>9</v>
      </c>
      <c r="AJ225" s="111">
        <v>9</v>
      </c>
      <c r="AK225" s="111">
        <v>9</v>
      </c>
      <c r="AL225" s="112">
        <v>8</v>
      </c>
      <c r="AM225" s="112">
        <v>8</v>
      </c>
      <c r="AN225" s="112">
        <v>8</v>
      </c>
      <c r="AO225" s="112">
        <v>8</v>
      </c>
      <c r="AP225" s="112">
        <v>8</v>
      </c>
      <c r="AQ225" s="112">
        <v>8</v>
      </c>
      <c r="AR225" s="111">
        <v>8</v>
      </c>
      <c r="AS225" s="111">
        <v>8</v>
      </c>
      <c r="AT225" s="111">
        <v>8</v>
      </c>
      <c r="AU225" s="111">
        <v>8</v>
      </c>
      <c r="AV225" s="111">
        <v>8</v>
      </c>
      <c r="AW225" s="111">
        <v>8</v>
      </c>
      <c r="AX225" s="112">
        <v>8</v>
      </c>
      <c r="AY225" s="112">
        <v>8</v>
      </c>
      <c r="AZ225" s="112">
        <v>8</v>
      </c>
      <c r="BA225" s="112">
        <v>8</v>
      </c>
      <c r="BB225" s="112">
        <v>8</v>
      </c>
      <c r="BC225" s="112">
        <v>8</v>
      </c>
      <c r="BD225" s="111">
        <v>8</v>
      </c>
      <c r="BE225" s="111">
        <v>8</v>
      </c>
      <c r="BF225" s="111">
        <v>8</v>
      </c>
      <c r="BG225" s="111">
        <v>8</v>
      </c>
      <c r="BH225" s="111">
        <v>8</v>
      </c>
      <c r="BI225" s="111">
        <v>8</v>
      </c>
      <c r="BJ225" s="112">
        <v>7</v>
      </c>
      <c r="BK225" s="112">
        <v>7</v>
      </c>
      <c r="BL225" s="112">
        <v>7</v>
      </c>
      <c r="BM225" s="112">
        <v>7</v>
      </c>
      <c r="BN225" s="112">
        <v>7</v>
      </c>
      <c r="BO225" s="112">
        <v>7</v>
      </c>
      <c r="BP225" s="111">
        <v>7</v>
      </c>
      <c r="BQ225" s="111">
        <v>7</v>
      </c>
      <c r="BR225" s="111">
        <v>7</v>
      </c>
      <c r="BS225" s="111">
        <v>7</v>
      </c>
      <c r="BT225" s="111">
        <v>7</v>
      </c>
      <c r="BU225" s="111">
        <v>7</v>
      </c>
    </row>
    <row r="226" spans="1:73" x14ac:dyDescent="0.25">
      <c r="A226" s="113">
        <v>504</v>
      </c>
      <c r="B226" s="112">
        <v>10</v>
      </c>
      <c r="C226" s="112">
        <v>10</v>
      </c>
      <c r="D226" s="112">
        <v>10</v>
      </c>
      <c r="E226" s="112">
        <v>10</v>
      </c>
      <c r="F226" s="112">
        <v>10</v>
      </c>
      <c r="G226" s="112">
        <v>10</v>
      </c>
      <c r="H226" s="111">
        <v>10</v>
      </c>
      <c r="I226" s="111">
        <v>10</v>
      </c>
      <c r="J226" s="111">
        <v>10</v>
      </c>
      <c r="K226" s="111">
        <v>10</v>
      </c>
      <c r="L226" s="111">
        <v>10</v>
      </c>
      <c r="M226" s="111">
        <v>10</v>
      </c>
      <c r="N226" s="112">
        <v>10</v>
      </c>
      <c r="O226" s="112">
        <v>10</v>
      </c>
      <c r="P226" s="112">
        <v>10</v>
      </c>
      <c r="Q226" s="112">
        <v>10</v>
      </c>
      <c r="R226" s="112">
        <v>10</v>
      </c>
      <c r="S226" s="112">
        <v>10</v>
      </c>
      <c r="T226" s="111">
        <v>9</v>
      </c>
      <c r="U226" s="111">
        <v>9</v>
      </c>
      <c r="V226" s="111">
        <v>9</v>
      </c>
      <c r="W226" s="111">
        <v>9</v>
      </c>
      <c r="X226" s="111">
        <v>9</v>
      </c>
      <c r="Y226" s="111">
        <v>9</v>
      </c>
      <c r="Z226" s="112">
        <v>9</v>
      </c>
      <c r="AA226" s="112">
        <v>9</v>
      </c>
      <c r="AB226" s="112">
        <v>9</v>
      </c>
      <c r="AC226" s="112">
        <v>9</v>
      </c>
      <c r="AD226" s="112">
        <v>9</v>
      </c>
      <c r="AE226" s="112">
        <v>9</v>
      </c>
      <c r="AF226" s="111">
        <v>9</v>
      </c>
      <c r="AG226" s="111">
        <v>9</v>
      </c>
      <c r="AH226" s="111">
        <v>9</v>
      </c>
      <c r="AI226" s="111">
        <v>9</v>
      </c>
      <c r="AJ226" s="111">
        <v>9</v>
      </c>
      <c r="AK226" s="111">
        <v>9</v>
      </c>
      <c r="AL226" s="112">
        <v>8</v>
      </c>
      <c r="AM226" s="112">
        <v>8</v>
      </c>
      <c r="AN226" s="112">
        <v>8</v>
      </c>
      <c r="AO226" s="112">
        <v>8</v>
      </c>
      <c r="AP226" s="112">
        <v>8</v>
      </c>
      <c r="AQ226" s="112">
        <v>8</v>
      </c>
      <c r="AR226" s="111">
        <v>8</v>
      </c>
      <c r="AS226" s="111">
        <v>8</v>
      </c>
      <c r="AT226" s="111">
        <v>8</v>
      </c>
      <c r="AU226" s="111">
        <v>8</v>
      </c>
      <c r="AV226" s="111">
        <v>8</v>
      </c>
      <c r="AW226" s="111">
        <v>8</v>
      </c>
      <c r="AX226" s="112">
        <v>8</v>
      </c>
      <c r="AY226" s="112">
        <v>8</v>
      </c>
      <c r="AZ226" s="112">
        <v>8</v>
      </c>
      <c r="BA226" s="112">
        <v>8</v>
      </c>
      <c r="BB226" s="112">
        <v>8</v>
      </c>
      <c r="BC226" s="112">
        <v>8</v>
      </c>
      <c r="BD226" s="111">
        <v>8</v>
      </c>
      <c r="BE226" s="111">
        <v>8</v>
      </c>
      <c r="BF226" s="111">
        <v>8</v>
      </c>
      <c r="BG226" s="111">
        <v>8</v>
      </c>
      <c r="BH226" s="111">
        <v>8</v>
      </c>
      <c r="BI226" s="111">
        <v>8</v>
      </c>
      <c r="BJ226" s="112">
        <v>7</v>
      </c>
      <c r="BK226" s="112">
        <v>7</v>
      </c>
      <c r="BL226" s="112">
        <v>7</v>
      </c>
      <c r="BM226" s="112">
        <v>7</v>
      </c>
      <c r="BN226" s="112">
        <v>7</v>
      </c>
      <c r="BO226" s="112">
        <v>7</v>
      </c>
      <c r="BP226" s="111">
        <v>7</v>
      </c>
      <c r="BQ226" s="111">
        <v>7</v>
      </c>
      <c r="BR226" s="111">
        <v>7</v>
      </c>
      <c r="BS226" s="111">
        <v>7</v>
      </c>
      <c r="BT226" s="111">
        <v>7</v>
      </c>
      <c r="BU226" s="111">
        <v>7</v>
      </c>
    </row>
    <row r="227" spans="1:73" x14ac:dyDescent="0.25">
      <c r="A227" s="113">
        <v>505</v>
      </c>
      <c r="B227" s="112">
        <v>10</v>
      </c>
      <c r="C227" s="112">
        <v>10</v>
      </c>
      <c r="D227" s="112">
        <v>10</v>
      </c>
      <c r="E227" s="112">
        <v>10</v>
      </c>
      <c r="F227" s="112">
        <v>10</v>
      </c>
      <c r="G227" s="112">
        <v>10</v>
      </c>
      <c r="H227" s="111">
        <v>10</v>
      </c>
      <c r="I227" s="111">
        <v>10</v>
      </c>
      <c r="J227" s="111">
        <v>10</v>
      </c>
      <c r="K227" s="111">
        <v>10</v>
      </c>
      <c r="L227" s="111">
        <v>10</v>
      </c>
      <c r="M227" s="111">
        <v>10</v>
      </c>
      <c r="N227" s="117">
        <v>10</v>
      </c>
      <c r="O227" s="117">
        <v>10</v>
      </c>
      <c r="P227" s="117">
        <v>10</v>
      </c>
      <c r="Q227" s="117">
        <v>10</v>
      </c>
      <c r="R227" s="117">
        <v>10</v>
      </c>
      <c r="S227" s="117">
        <v>10</v>
      </c>
      <c r="T227" s="111">
        <v>9</v>
      </c>
      <c r="U227" s="111">
        <v>9</v>
      </c>
      <c r="V227" s="111">
        <v>9</v>
      </c>
      <c r="W227" s="111">
        <v>9</v>
      </c>
      <c r="X227" s="111">
        <v>9</v>
      </c>
      <c r="Y227" s="111">
        <v>9</v>
      </c>
      <c r="Z227" s="112">
        <v>9</v>
      </c>
      <c r="AA227" s="112">
        <v>9</v>
      </c>
      <c r="AB227" s="112">
        <v>9</v>
      </c>
      <c r="AC227" s="112">
        <v>9</v>
      </c>
      <c r="AD227" s="112">
        <v>9</v>
      </c>
      <c r="AE227" s="112">
        <v>9</v>
      </c>
      <c r="AF227" s="111">
        <v>9</v>
      </c>
      <c r="AG227" s="111">
        <v>9</v>
      </c>
      <c r="AH227" s="111">
        <v>9</v>
      </c>
      <c r="AI227" s="111">
        <v>9</v>
      </c>
      <c r="AJ227" s="111">
        <v>9</v>
      </c>
      <c r="AK227" s="111">
        <v>9</v>
      </c>
      <c r="AL227" s="112">
        <v>8</v>
      </c>
      <c r="AM227" s="112">
        <v>8</v>
      </c>
      <c r="AN227" s="112">
        <v>8</v>
      </c>
      <c r="AO227" s="112">
        <v>8</v>
      </c>
      <c r="AP227" s="112">
        <v>8</v>
      </c>
      <c r="AQ227" s="112">
        <v>8</v>
      </c>
      <c r="AR227" s="111">
        <v>8</v>
      </c>
      <c r="AS227" s="111">
        <v>8</v>
      </c>
      <c r="AT227" s="111">
        <v>8</v>
      </c>
      <c r="AU227" s="111">
        <v>8</v>
      </c>
      <c r="AV227" s="111">
        <v>8</v>
      </c>
      <c r="AW227" s="111">
        <v>8</v>
      </c>
      <c r="AX227" s="112">
        <v>8</v>
      </c>
      <c r="AY227" s="112">
        <v>8</v>
      </c>
      <c r="AZ227" s="112">
        <v>8</v>
      </c>
      <c r="BA227" s="112">
        <v>8</v>
      </c>
      <c r="BB227" s="112">
        <v>8</v>
      </c>
      <c r="BC227" s="112">
        <v>8</v>
      </c>
      <c r="BD227" s="111">
        <v>8</v>
      </c>
      <c r="BE227" s="111">
        <v>8</v>
      </c>
      <c r="BF227" s="111">
        <v>8</v>
      </c>
      <c r="BG227" s="111">
        <v>8</v>
      </c>
      <c r="BH227" s="111">
        <v>8</v>
      </c>
      <c r="BI227" s="111">
        <v>8</v>
      </c>
      <c r="BJ227" s="112">
        <v>7</v>
      </c>
      <c r="BK227" s="112">
        <v>7</v>
      </c>
      <c r="BL227" s="112">
        <v>7</v>
      </c>
      <c r="BM227" s="112">
        <v>7</v>
      </c>
      <c r="BN227" s="112">
        <v>7</v>
      </c>
      <c r="BO227" s="112">
        <v>7</v>
      </c>
      <c r="BP227" s="111">
        <v>7</v>
      </c>
      <c r="BQ227" s="111">
        <v>7</v>
      </c>
      <c r="BR227" s="111">
        <v>7</v>
      </c>
      <c r="BS227" s="111">
        <v>7</v>
      </c>
      <c r="BT227" s="111">
        <v>7</v>
      </c>
      <c r="BU227" s="111">
        <v>7</v>
      </c>
    </row>
    <row r="228" spans="1:73" x14ac:dyDescent="0.25">
      <c r="A228" s="113">
        <v>506</v>
      </c>
      <c r="B228" s="112">
        <v>10</v>
      </c>
      <c r="C228" s="112">
        <v>10</v>
      </c>
      <c r="D228" s="112">
        <v>10</v>
      </c>
      <c r="E228" s="112">
        <v>10</v>
      </c>
      <c r="F228" s="112">
        <v>10</v>
      </c>
      <c r="G228" s="112">
        <v>10</v>
      </c>
      <c r="H228" s="111">
        <v>10</v>
      </c>
      <c r="I228" s="111">
        <v>10</v>
      </c>
      <c r="J228" s="111">
        <v>10</v>
      </c>
      <c r="K228" s="111">
        <v>10</v>
      </c>
      <c r="L228" s="111">
        <v>10</v>
      </c>
      <c r="M228" s="111">
        <v>10</v>
      </c>
      <c r="N228" s="112">
        <v>9</v>
      </c>
      <c r="O228" s="112">
        <v>9</v>
      </c>
      <c r="P228" s="112">
        <v>9</v>
      </c>
      <c r="Q228" s="112">
        <v>9</v>
      </c>
      <c r="R228" s="112">
        <v>9</v>
      </c>
      <c r="S228" s="112">
        <v>9</v>
      </c>
      <c r="T228" s="111">
        <v>9</v>
      </c>
      <c r="U228" s="111">
        <v>9</v>
      </c>
      <c r="V228" s="111">
        <v>9</v>
      </c>
      <c r="W228" s="111">
        <v>9</v>
      </c>
      <c r="X228" s="111">
        <v>9</v>
      </c>
      <c r="Y228" s="111">
        <v>9</v>
      </c>
      <c r="Z228" s="112">
        <v>9</v>
      </c>
      <c r="AA228" s="112">
        <v>9</v>
      </c>
      <c r="AB228" s="112">
        <v>9</v>
      </c>
      <c r="AC228" s="112">
        <v>9</v>
      </c>
      <c r="AD228" s="112">
        <v>9</v>
      </c>
      <c r="AE228" s="112">
        <v>9</v>
      </c>
      <c r="AF228" s="111">
        <v>8</v>
      </c>
      <c r="AG228" s="111">
        <v>8</v>
      </c>
      <c r="AH228" s="111">
        <v>8</v>
      </c>
      <c r="AI228" s="111">
        <v>8</v>
      </c>
      <c r="AJ228" s="111">
        <v>8</v>
      </c>
      <c r="AK228" s="111">
        <v>8</v>
      </c>
      <c r="AL228" s="112">
        <v>8</v>
      </c>
      <c r="AM228" s="112">
        <v>8</v>
      </c>
      <c r="AN228" s="112">
        <v>8</v>
      </c>
      <c r="AO228" s="112">
        <v>8</v>
      </c>
      <c r="AP228" s="112">
        <v>8</v>
      </c>
      <c r="AQ228" s="112">
        <v>8</v>
      </c>
      <c r="AR228" s="111">
        <v>8</v>
      </c>
      <c r="AS228" s="111">
        <v>8</v>
      </c>
      <c r="AT228" s="111">
        <v>8</v>
      </c>
      <c r="AU228" s="111">
        <v>8</v>
      </c>
      <c r="AV228" s="111">
        <v>8</v>
      </c>
      <c r="AW228" s="111">
        <v>8</v>
      </c>
      <c r="AX228" s="112">
        <v>8</v>
      </c>
      <c r="AY228" s="112">
        <v>8</v>
      </c>
      <c r="AZ228" s="112">
        <v>8</v>
      </c>
      <c r="BA228" s="112">
        <v>8</v>
      </c>
      <c r="BB228" s="112">
        <v>8</v>
      </c>
      <c r="BC228" s="112">
        <v>8</v>
      </c>
      <c r="BD228" s="111">
        <v>7</v>
      </c>
      <c r="BE228" s="111">
        <v>7</v>
      </c>
      <c r="BF228" s="111">
        <v>7</v>
      </c>
      <c r="BG228" s="111">
        <v>7</v>
      </c>
      <c r="BH228" s="111">
        <v>7</v>
      </c>
      <c r="BI228" s="111">
        <v>7</v>
      </c>
      <c r="BJ228" s="112">
        <v>7</v>
      </c>
      <c r="BK228" s="112">
        <v>7</v>
      </c>
      <c r="BL228" s="112">
        <v>7</v>
      </c>
      <c r="BM228" s="112">
        <v>7</v>
      </c>
      <c r="BN228" s="112">
        <v>7</v>
      </c>
      <c r="BO228" s="112">
        <v>7</v>
      </c>
      <c r="BP228" s="111">
        <v>7</v>
      </c>
      <c r="BQ228" s="111">
        <v>7</v>
      </c>
      <c r="BR228" s="111">
        <v>7</v>
      </c>
      <c r="BS228" s="111">
        <v>7</v>
      </c>
      <c r="BT228" s="111">
        <v>7</v>
      </c>
      <c r="BU228" s="111">
        <v>7</v>
      </c>
    </row>
    <row r="229" spans="1:73" x14ac:dyDescent="0.25">
      <c r="A229" s="113">
        <v>507</v>
      </c>
      <c r="B229" s="112">
        <v>10</v>
      </c>
      <c r="C229" s="112">
        <v>10</v>
      </c>
      <c r="D229" s="112">
        <v>10</v>
      </c>
      <c r="E229" s="112">
        <v>10</v>
      </c>
      <c r="F229" s="112">
        <v>10</v>
      </c>
      <c r="G229" s="112">
        <v>10</v>
      </c>
      <c r="H229" s="111">
        <v>10</v>
      </c>
      <c r="I229" s="111">
        <v>10</v>
      </c>
      <c r="J229" s="111">
        <v>10</v>
      </c>
      <c r="K229" s="111">
        <v>10</v>
      </c>
      <c r="L229" s="111">
        <v>10</v>
      </c>
      <c r="M229" s="111">
        <v>10</v>
      </c>
      <c r="N229" s="112">
        <v>9</v>
      </c>
      <c r="O229" s="112">
        <v>9</v>
      </c>
      <c r="P229" s="112">
        <v>9</v>
      </c>
      <c r="Q229" s="112">
        <v>9</v>
      </c>
      <c r="R229" s="112">
        <v>9</v>
      </c>
      <c r="S229" s="112">
        <v>9</v>
      </c>
      <c r="T229" s="111">
        <v>9</v>
      </c>
      <c r="U229" s="111">
        <v>9</v>
      </c>
      <c r="V229" s="111">
        <v>9</v>
      </c>
      <c r="W229" s="111">
        <v>9</v>
      </c>
      <c r="X229" s="111">
        <v>9</v>
      </c>
      <c r="Y229" s="111">
        <v>9</v>
      </c>
      <c r="Z229" s="112">
        <v>9</v>
      </c>
      <c r="AA229" s="112">
        <v>9</v>
      </c>
      <c r="AB229" s="112">
        <v>9</v>
      </c>
      <c r="AC229" s="112">
        <v>9</v>
      </c>
      <c r="AD229" s="112">
        <v>9</v>
      </c>
      <c r="AE229" s="112">
        <v>9</v>
      </c>
      <c r="AF229" s="111">
        <v>8</v>
      </c>
      <c r="AG229" s="111">
        <v>8</v>
      </c>
      <c r="AH229" s="111">
        <v>8</v>
      </c>
      <c r="AI229" s="111">
        <v>8</v>
      </c>
      <c r="AJ229" s="111">
        <v>8</v>
      </c>
      <c r="AK229" s="111">
        <v>8</v>
      </c>
      <c r="AL229" s="112">
        <v>8</v>
      </c>
      <c r="AM229" s="112">
        <v>8</v>
      </c>
      <c r="AN229" s="112">
        <v>8</v>
      </c>
      <c r="AO229" s="112">
        <v>8</v>
      </c>
      <c r="AP229" s="112">
        <v>8</v>
      </c>
      <c r="AQ229" s="112">
        <v>8</v>
      </c>
      <c r="AR229" s="111">
        <v>8</v>
      </c>
      <c r="AS229" s="111">
        <v>8</v>
      </c>
      <c r="AT229" s="111">
        <v>8</v>
      </c>
      <c r="AU229" s="111">
        <v>8</v>
      </c>
      <c r="AV229" s="111">
        <v>8</v>
      </c>
      <c r="AW229" s="111">
        <v>8</v>
      </c>
      <c r="AX229" s="112">
        <v>8</v>
      </c>
      <c r="AY229" s="112">
        <v>8</v>
      </c>
      <c r="AZ229" s="112">
        <v>8</v>
      </c>
      <c r="BA229" s="112">
        <v>8</v>
      </c>
      <c r="BB229" s="112">
        <v>8</v>
      </c>
      <c r="BC229" s="112">
        <v>8</v>
      </c>
      <c r="BD229" s="111">
        <v>7</v>
      </c>
      <c r="BE229" s="111">
        <v>7</v>
      </c>
      <c r="BF229" s="111">
        <v>7</v>
      </c>
      <c r="BG229" s="111">
        <v>7</v>
      </c>
      <c r="BH229" s="111">
        <v>7</v>
      </c>
      <c r="BI229" s="111">
        <v>7</v>
      </c>
      <c r="BJ229" s="112">
        <v>7</v>
      </c>
      <c r="BK229" s="112">
        <v>7</v>
      </c>
      <c r="BL229" s="112">
        <v>7</v>
      </c>
      <c r="BM229" s="112">
        <v>7</v>
      </c>
      <c r="BN229" s="112">
        <v>7</v>
      </c>
      <c r="BO229" s="112">
        <v>7</v>
      </c>
      <c r="BP229" s="111">
        <v>7</v>
      </c>
      <c r="BQ229" s="111">
        <v>7</v>
      </c>
      <c r="BR229" s="111">
        <v>7</v>
      </c>
      <c r="BS229" s="111">
        <v>7</v>
      </c>
      <c r="BT229" s="111">
        <v>7</v>
      </c>
      <c r="BU229" s="111">
        <v>7</v>
      </c>
    </row>
    <row r="230" spans="1:73" x14ac:dyDescent="0.25">
      <c r="A230" s="113">
        <v>508</v>
      </c>
      <c r="B230" s="112">
        <v>10</v>
      </c>
      <c r="C230" s="112">
        <v>10</v>
      </c>
      <c r="D230" s="112">
        <v>10</v>
      </c>
      <c r="E230" s="112">
        <v>10</v>
      </c>
      <c r="F230" s="112">
        <v>10</v>
      </c>
      <c r="G230" s="112">
        <v>10</v>
      </c>
      <c r="H230" s="111">
        <v>10</v>
      </c>
      <c r="I230" s="111">
        <v>10</v>
      </c>
      <c r="J230" s="111">
        <v>10</v>
      </c>
      <c r="K230" s="111">
        <v>10</v>
      </c>
      <c r="L230" s="111">
        <v>10</v>
      </c>
      <c r="M230" s="111">
        <v>10</v>
      </c>
      <c r="N230" s="112">
        <v>9</v>
      </c>
      <c r="O230" s="112">
        <v>9</v>
      </c>
      <c r="P230" s="112">
        <v>9</v>
      </c>
      <c r="Q230" s="112">
        <v>9</v>
      </c>
      <c r="R230" s="112">
        <v>9</v>
      </c>
      <c r="S230" s="112">
        <v>9</v>
      </c>
      <c r="T230" s="111">
        <v>9</v>
      </c>
      <c r="U230" s="111">
        <v>9</v>
      </c>
      <c r="V230" s="111">
        <v>9</v>
      </c>
      <c r="W230" s="111">
        <v>9</v>
      </c>
      <c r="X230" s="111">
        <v>9</v>
      </c>
      <c r="Y230" s="111">
        <v>9</v>
      </c>
      <c r="Z230" s="112">
        <v>9</v>
      </c>
      <c r="AA230" s="112">
        <v>9</v>
      </c>
      <c r="AB230" s="112">
        <v>9</v>
      </c>
      <c r="AC230" s="112">
        <v>9</v>
      </c>
      <c r="AD230" s="112">
        <v>9</v>
      </c>
      <c r="AE230" s="112">
        <v>9</v>
      </c>
      <c r="AF230" s="111">
        <v>8</v>
      </c>
      <c r="AG230" s="111">
        <v>8</v>
      </c>
      <c r="AH230" s="111">
        <v>8</v>
      </c>
      <c r="AI230" s="111">
        <v>8</v>
      </c>
      <c r="AJ230" s="111">
        <v>8</v>
      </c>
      <c r="AK230" s="111">
        <v>8</v>
      </c>
      <c r="AL230" s="112">
        <v>8</v>
      </c>
      <c r="AM230" s="112">
        <v>8</v>
      </c>
      <c r="AN230" s="112">
        <v>8</v>
      </c>
      <c r="AO230" s="112">
        <v>8</v>
      </c>
      <c r="AP230" s="112">
        <v>8</v>
      </c>
      <c r="AQ230" s="112">
        <v>8</v>
      </c>
      <c r="AR230" s="111">
        <v>8</v>
      </c>
      <c r="AS230" s="111">
        <v>8</v>
      </c>
      <c r="AT230" s="111">
        <v>8</v>
      </c>
      <c r="AU230" s="111">
        <v>8</v>
      </c>
      <c r="AV230" s="111">
        <v>8</v>
      </c>
      <c r="AW230" s="111">
        <v>8</v>
      </c>
      <c r="AX230" s="112">
        <v>8</v>
      </c>
      <c r="AY230" s="112">
        <v>8</v>
      </c>
      <c r="AZ230" s="112">
        <v>8</v>
      </c>
      <c r="BA230" s="112">
        <v>8</v>
      </c>
      <c r="BB230" s="112">
        <v>8</v>
      </c>
      <c r="BC230" s="112">
        <v>8</v>
      </c>
      <c r="BD230" s="111">
        <v>7</v>
      </c>
      <c r="BE230" s="111">
        <v>7</v>
      </c>
      <c r="BF230" s="111">
        <v>7</v>
      </c>
      <c r="BG230" s="111">
        <v>7</v>
      </c>
      <c r="BH230" s="111">
        <v>7</v>
      </c>
      <c r="BI230" s="111">
        <v>7</v>
      </c>
      <c r="BJ230" s="112">
        <v>7</v>
      </c>
      <c r="BK230" s="112">
        <v>7</v>
      </c>
      <c r="BL230" s="112">
        <v>7</v>
      </c>
      <c r="BM230" s="112">
        <v>7</v>
      </c>
      <c r="BN230" s="112">
        <v>7</v>
      </c>
      <c r="BO230" s="112">
        <v>7</v>
      </c>
      <c r="BP230" s="111">
        <v>7</v>
      </c>
      <c r="BQ230" s="111">
        <v>7</v>
      </c>
      <c r="BR230" s="111">
        <v>7</v>
      </c>
      <c r="BS230" s="111">
        <v>7</v>
      </c>
      <c r="BT230" s="111">
        <v>7</v>
      </c>
      <c r="BU230" s="111">
        <v>7</v>
      </c>
    </row>
    <row r="231" spans="1:73" x14ac:dyDescent="0.25">
      <c r="A231" s="113">
        <v>509</v>
      </c>
      <c r="B231" s="112">
        <v>10</v>
      </c>
      <c r="C231" s="112">
        <v>10</v>
      </c>
      <c r="D231" s="112">
        <v>10</v>
      </c>
      <c r="E231" s="112">
        <v>10</v>
      </c>
      <c r="F231" s="112">
        <v>10</v>
      </c>
      <c r="G231" s="112">
        <v>10</v>
      </c>
      <c r="H231" s="111">
        <v>10</v>
      </c>
      <c r="I231" s="111">
        <v>10</v>
      </c>
      <c r="J231" s="111">
        <v>10</v>
      </c>
      <c r="K231" s="111">
        <v>10</v>
      </c>
      <c r="L231" s="111">
        <v>10</v>
      </c>
      <c r="M231" s="111">
        <v>10</v>
      </c>
      <c r="N231" s="112">
        <v>9</v>
      </c>
      <c r="O231" s="112">
        <v>9</v>
      </c>
      <c r="P231" s="112">
        <v>9</v>
      </c>
      <c r="Q231" s="112">
        <v>9</v>
      </c>
      <c r="R231" s="112">
        <v>9</v>
      </c>
      <c r="S231" s="112">
        <v>9</v>
      </c>
      <c r="T231" s="111">
        <v>9</v>
      </c>
      <c r="U231" s="111">
        <v>9</v>
      </c>
      <c r="V231" s="111">
        <v>9</v>
      </c>
      <c r="W231" s="111">
        <v>9</v>
      </c>
      <c r="X231" s="111">
        <v>9</v>
      </c>
      <c r="Y231" s="111">
        <v>9</v>
      </c>
      <c r="Z231" s="112">
        <v>9</v>
      </c>
      <c r="AA231" s="112">
        <v>9</v>
      </c>
      <c r="AB231" s="112">
        <v>9</v>
      </c>
      <c r="AC231" s="112">
        <v>9</v>
      </c>
      <c r="AD231" s="112">
        <v>9</v>
      </c>
      <c r="AE231" s="112">
        <v>9</v>
      </c>
      <c r="AF231" s="111">
        <v>8</v>
      </c>
      <c r="AG231" s="111">
        <v>8</v>
      </c>
      <c r="AH231" s="111">
        <v>8</v>
      </c>
      <c r="AI231" s="111">
        <v>8</v>
      </c>
      <c r="AJ231" s="111">
        <v>8</v>
      </c>
      <c r="AK231" s="111">
        <v>8</v>
      </c>
      <c r="AL231" s="112">
        <v>8</v>
      </c>
      <c r="AM231" s="112">
        <v>8</v>
      </c>
      <c r="AN231" s="112">
        <v>8</v>
      </c>
      <c r="AO231" s="112">
        <v>8</v>
      </c>
      <c r="AP231" s="112">
        <v>8</v>
      </c>
      <c r="AQ231" s="112">
        <v>8</v>
      </c>
      <c r="AR231" s="111">
        <v>8</v>
      </c>
      <c r="AS231" s="111">
        <v>8</v>
      </c>
      <c r="AT231" s="111">
        <v>8</v>
      </c>
      <c r="AU231" s="111">
        <v>8</v>
      </c>
      <c r="AV231" s="111">
        <v>8</v>
      </c>
      <c r="AW231" s="111">
        <v>8</v>
      </c>
      <c r="AX231" s="112">
        <v>7</v>
      </c>
      <c r="AY231" s="112">
        <v>7</v>
      </c>
      <c r="AZ231" s="112">
        <v>7</v>
      </c>
      <c r="BA231" s="112">
        <v>7</v>
      </c>
      <c r="BB231" s="112">
        <v>7</v>
      </c>
      <c r="BC231" s="112">
        <v>7</v>
      </c>
      <c r="BD231" s="111">
        <v>7</v>
      </c>
      <c r="BE231" s="111">
        <v>7</v>
      </c>
      <c r="BF231" s="111">
        <v>7</v>
      </c>
      <c r="BG231" s="111">
        <v>7</v>
      </c>
      <c r="BH231" s="111">
        <v>7</v>
      </c>
      <c r="BI231" s="111">
        <v>7</v>
      </c>
      <c r="BJ231" s="112">
        <v>7</v>
      </c>
      <c r="BK231" s="112">
        <v>7</v>
      </c>
      <c r="BL231" s="112">
        <v>7</v>
      </c>
      <c r="BM231" s="112">
        <v>7</v>
      </c>
      <c r="BN231" s="112">
        <v>7</v>
      </c>
      <c r="BO231" s="112">
        <v>7</v>
      </c>
      <c r="BP231" s="111">
        <v>7</v>
      </c>
      <c r="BQ231" s="111">
        <v>7</v>
      </c>
      <c r="BR231" s="111">
        <v>7</v>
      </c>
      <c r="BS231" s="111">
        <v>7</v>
      </c>
      <c r="BT231" s="111">
        <v>7</v>
      </c>
      <c r="BU231" s="111">
        <v>7</v>
      </c>
    </row>
    <row r="232" spans="1:73" x14ac:dyDescent="0.25">
      <c r="A232" s="113">
        <v>510</v>
      </c>
      <c r="B232" s="112">
        <v>10</v>
      </c>
      <c r="C232" s="112">
        <v>10</v>
      </c>
      <c r="D232" s="112">
        <v>10</v>
      </c>
      <c r="E232" s="112">
        <v>10</v>
      </c>
      <c r="F232" s="112">
        <v>10</v>
      </c>
      <c r="G232" s="112">
        <v>10</v>
      </c>
      <c r="H232" s="116">
        <v>10</v>
      </c>
      <c r="I232" s="116">
        <v>10</v>
      </c>
      <c r="J232" s="116">
        <v>10</v>
      </c>
      <c r="K232" s="116">
        <v>10</v>
      </c>
      <c r="L232" s="116">
        <v>10</v>
      </c>
      <c r="M232" s="116">
        <v>10</v>
      </c>
      <c r="N232" s="112">
        <v>9</v>
      </c>
      <c r="O232" s="112">
        <v>9</v>
      </c>
      <c r="P232" s="112">
        <v>9</v>
      </c>
      <c r="Q232" s="112">
        <v>9</v>
      </c>
      <c r="R232" s="112">
        <v>9</v>
      </c>
      <c r="S232" s="112">
        <v>9</v>
      </c>
      <c r="T232" s="111">
        <v>9</v>
      </c>
      <c r="U232" s="111">
        <v>9</v>
      </c>
      <c r="V232" s="111">
        <v>9</v>
      </c>
      <c r="W232" s="111">
        <v>9</v>
      </c>
      <c r="X232" s="111">
        <v>9</v>
      </c>
      <c r="Y232" s="111">
        <v>9</v>
      </c>
      <c r="Z232" s="112">
        <v>9</v>
      </c>
      <c r="AA232" s="112">
        <v>9</v>
      </c>
      <c r="AB232" s="112">
        <v>9</v>
      </c>
      <c r="AC232" s="112">
        <v>9</v>
      </c>
      <c r="AD232" s="112">
        <v>9</v>
      </c>
      <c r="AE232" s="112">
        <v>9</v>
      </c>
      <c r="AF232" s="111">
        <v>8</v>
      </c>
      <c r="AG232" s="111">
        <v>8</v>
      </c>
      <c r="AH232" s="111">
        <v>8</v>
      </c>
      <c r="AI232" s="111">
        <v>8</v>
      </c>
      <c r="AJ232" s="111">
        <v>8</v>
      </c>
      <c r="AK232" s="111">
        <v>8</v>
      </c>
      <c r="AL232" s="112">
        <v>8</v>
      </c>
      <c r="AM232" s="112">
        <v>8</v>
      </c>
      <c r="AN232" s="112">
        <v>8</v>
      </c>
      <c r="AO232" s="112">
        <v>8</v>
      </c>
      <c r="AP232" s="112">
        <v>8</v>
      </c>
      <c r="AQ232" s="112">
        <v>8</v>
      </c>
      <c r="AR232" s="111">
        <v>8</v>
      </c>
      <c r="AS232" s="111">
        <v>8</v>
      </c>
      <c r="AT232" s="111">
        <v>8</v>
      </c>
      <c r="AU232" s="111">
        <v>8</v>
      </c>
      <c r="AV232" s="111">
        <v>8</v>
      </c>
      <c r="AW232" s="111">
        <v>8</v>
      </c>
      <c r="AX232" s="112">
        <v>7</v>
      </c>
      <c r="AY232" s="112">
        <v>7</v>
      </c>
      <c r="AZ232" s="112">
        <v>7</v>
      </c>
      <c r="BA232" s="112">
        <v>7</v>
      </c>
      <c r="BB232" s="112">
        <v>7</v>
      </c>
      <c r="BC232" s="112">
        <v>7</v>
      </c>
      <c r="BD232" s="111">
        <v>7</v>
      </c>
      <c r="BE232" s="111">
        <v>7</v>
      </c>
      <c r="BF232" s="111">
        <v>7</v>
      </c>
      <c r="BG232" s="111">
        <v>7</v>
      </c>
      <c r="BH232" s="111">
        <v>7</v>
      </c>
      <c r="BI232" s="111">
        <v>7</v>
      </c>
      <c r="BJ232" s="112">
        <v>7</v>
      </c>
      <c r="BK232" s="112">
        <v>7</v>
      </c>
      <c r="BL232" s="112">
        <v>7</v>
      </c>
      <c r="BM232" s="112">
        <v>7</v>
      </c>
      <c r="BN232" s="112">
        <v>7</v>
      </c>
      <c r="BO232" s="112">
        <v>7</v>
      </c>
      <c r="BP232" s="111">
        <v>7</v>
      </c>
      <c r="BQ232" s="111">
        <v>7</v>
      </c>
      <c r="BR232" s="111">
        <v>7</v>
      </c>
      <c r="BS232" s="111">
        <v>7</v>
      </c>
      <c r="BT232" s="111">
        <v>7</v>
      </c>
      <c r="BU232" s="111">
        <v>7</v>
      </c>
    </row>
    <row r="233" spans="1:73" x14ac:dyDescent="0.25">
      <c r="A233" s="113">
        <v>511</v>
      </c>
      <c r="B233" s="112">
        <v>10</v>
      </c>
      <c r="C233" s="112">
        <v>10</v>
      </c>
      <c r="D233" s="112">
        <v>10</v>
      </c>
      <c r="E233" s="112">
        <v>10</v>
      </c>
      <c r="F233" s="112">
        <v>10</v>
      </c>
      <c r="G233" s="112">
        <v>10</v>
      </c>
      <c r="H233" s="111">
        <v>9</v>
      </c>
      <c r="I233" s="111">
        <v>9</v>
      </c>
      <c r="J233" s="111">
        <v>9</v>
      </c>
      <c r="K233" s="111">
        <v>9</v>
      </c>
      <c r="L233" s="111">
        <v>9</v>
      </c>
      <c r="M233" s="111">
        <v>9</v>
      </c>
      <c r="N233" s="112">
        <v>9</v>
      </c>
      <c r="O233" s="112">
        <v>9</v>
      </c>
      <c r="P233" s="112">
        <v>9</v>
      </c>
      <c r="Q233" s="112">
        <v>9</v>
      </c>
      <c r="R233" s="112">
        <v>9</v>
      </c>
      <c r="S233" s="112">
        <v>9</v>
      </c>
      <c r="T233" s="111">
        <v>9</v>
      </c>
      <c r="U233" s="111">
        <v>9</v>
      </c>
      <c r="V233" s="111">
        <v>9</v>
      </c>
      <c r="W233" s="111">
        <v>9</v>
      </c>
      <c r="X233" s="111">
        <v>9</v>
      </c>
      <c r="Y233" s="111">
        <v>9</v>
      </c>
      <c r="Z233" s="112">
        <v>8</v>
      </c>
      <c r="AA233" s="112">
        <v>8</v>
      </c>
      <c r="AB233" s="112">
        <v>8</v>
      </c>
      <c r="AC233" s="112">
        <v>8</v>
      </c>
      <c r="AD233" s="112">
        <v>8</v>
      </c>
      <c r="AE233" s="112">
        <v>8</v>
      </c>
      <c r="AF233" s="111">
        <v>8</v>
      </c>
      <c r="AG233" s="111">
        <v>8</v>
      </c>
      <c r="AH233" s="111">
        <v>8</v>
      </c>
      <c r="AI233" s="111">
        <v>8</v>
      </c>
      <c r="AJ233" s="111">
        <v>8</v>
      </c>
      <c r="AK233" s="111">
        <v>8</v>
      </c>
      <c r="AL233" s="112">
        <v>8</v>
      </c>
      <c r="AM233" s="112">
        <v>8</v>
      </c>
      <c r="AN233" s="112">
        <v>8</v>
      </c>
      <c r="AO233" s="112">
        <v>8</v>
      </c>
      <c r="AP233" s="112">
        <v>8</v>
      </c>
      <c r="AQ233" s="112">
        <v>8</v>
      </c>
      <c r="AR233" s="111">
        <v>7</v>
      </c>
      <c r="AS233" s="111">
        <v>7</v>
      </c>
      <c r="AT233" s="111">
        <v>7</v>
      </c>
      <c r="AU233" s="111">
        <v>7</v>
      </c>
      <c r="AV233" s="111">
        <v>7</v>
      </c>
      <c r="AW233" s="111">
        <v>7</v>
      </c>
      <c r="AX233" s="112">
        <v>7</v>
      </c>
      <c r="AY233" s="112">
        <v>7</v>
      </c>
      <c r="AZ233" s="112">
        <v>7</v>
      </c>
      <c r="BA233" s="112">
        <v>7</v>
      </c>
      <c r="BB233" s="112">
        <v>7</v>
      </c>
      <c r="BC233" s="112">
        <v>7</v>
      </c>
      <c r="BD233" s="111">
        <v>7</v>
      </c>
      <c r="BE233" s="111">
        <v>7</v>
      </c>
      <c r="BF233" s="111">
        <v>7</v>
      </c>
      <c r="BG233" s="111">
        <v>7</v>
      </c>
      <c r="BH233" s="111">
        <v>7</v>
      </c>
      <c r="BI233" s="111">
        <v>7</v>
      </c>
      <c r="BJ233" s="112">
        <v>7</v>
      </c>
      <c r="BK233" s="112">
        <v>7</v>
      </c>
      <c r="BL233" s="112">
        <v>7</v>
      </c>
      <c r="BM233" s="112">
        <v>7</v>
      </c>
      <c r="BN233" s="112">
        <v>7</v>
      </c>
      <c r="BO233" s="112">
        <v>7</v>
      </c>
      <c r="BP233" s="111">
        <v>7</v>
      </c>
      <c r="BQ233" s="111">
        <v>7</v>
      </c>
      <c r="BR233" s="111">
        <v>7</v>
      </c>
      <c r="BS233" s="111">
        <v>7</v>
      </c>
      <c r="BT233" s="111">
        <v>7</v>
      </c>
      <c r="BU233" s="111">
        <v>7</v>
      </c>
    </row>
    <row r="234" spans="1:73" x14ac:dyDescent="0.25">
      <c r="A234" s="113">
        <v>512</v>
      </c>
      <c r="B234" s="112">
        <v>10</v>
      </c>
      <c r="C234" s="112">
        <v>10</v>
      </c>
      <c r="D234" s="112">
        <v>10</v>
      </c>
      <c r="E234" s="112">
        <v>10</v>
      </c>
      <c r="F234" s="112">
        <v>10</v>
      </c>
      <c r="G234" s="112">
        <v>10</v>
      </c>
      <c r="H234" s="111">
        <v>9</v>
      </c>
      <c r="I234" s="111">
        <v>9</v>
      </c>
      <c r="J234" s="111">
        <v>9</v>
      </c>
      <c r="K234" s="111">
        <v>9</v>
      </c>
      <c r="L234" s="111">
        <v>9</v>
      </c>
      <c r="M234" s="111">
        <v>9</v>
      </c>
      <c r="N234" s="112">
        <v>9</v>
      </c>
      <c r="O234" s="112">
        <v>9</v>
      </c>
      <c r="P234" s="112">
        <v>9</v>
      </c>
      <c r="Q234" s="112">
        <v>9</v>
      </c>
      <c r="R234" s="112">
        <v>9</v>
      </c>
      <c r="S234" s="112">
        <v>9</v>
      </c>
      <c r="T234" s="111">
        <v>9</v>
      </c>
      <c r="U234" s="111">
        <v>9</v>
      </c>
      <c r="V234" s="111">
        <v>9</v>
      </c>
      <c r="W234" s="111">
        <v>9</v>
      </c>
      <c r="X234" s="111">
        <v>9</v>
      </c>
      <c r="Y234" s="111">
        <v>9</v>
      </c>
      <c r="Z234" s="112">
        <v>8</v>
      </c>
      <c r="AA234" s="112">
        <v>8</v>
      </c>
      <c r="AB234" s="112">
        <v>8</v>
      </c>
      <c r="AC234" s="112">
        <v>8</v>
      </c>
      <c r="AD234" s="112">
        <v>8</v>
      </c>
      <c r="AE234" s="112">
        <v>8</v>
      </c>
      <c r="AF234" s="111">
        <v>8</v>
      </c>
      <c r="AG234" s="111">
        <v>8</v>
      </c>
      <c r="AH234" s="111">
        <v>8</v>
      </c>
      <c r="AI234" s="111">
        <v>8</v>
      </c>
      <c r="AJ234" s="111">
        <v>8</v>
      </c>
      <c r="AK234" s="111">
        <v>8</v>
      </c>
      <c r="AL234" s="112">
        <v>8</v>
      </c>
      <c r="AM234" s="112">
        <v>8</v>
      </c>
      <c r="AN234" s="112">
        <v>8</v>
      </c>
      <c r="AO234" s="112">
        <v>8</v>
      </c>
      <c r="AP234" s="112">
        <v>8</v>
      </c>
      <c r="AQ234" s="112">
        <v>8</v>
      </c>
      <c r="AR234" s="111">
        <v>7</v>
      </c>
      <c r="AS234" s="111">
        <v>7</v>
      </c>
      <c r="AT234" s="111">
        <v>7</v>
      </c>
      <c r="AU234" s="111">
        <v>7</v>
      </c>
      <c r="AV234" s="111">
        <v>7</v>
      </c>
      <c r="AW234" s="111">
        <v>7</v>
      </c>
      <c r="AX234" s="112">
        <v>7</v>
      </c>
      <c r="AY234" s="112">
        <v>7</v>
      </c>
      <c r="AZ234" s="112">
        <v>7</v>
      </c>
      <c r="BA234" s="112">
        <v>7</v>
      </c>
      <c r="BB234" s="112">
        <v>7</v>
      </c>
      <c r="BC234" s="112">
        <v>7</v>
      </c>
      <c r="BD234" s="111">
        <v>7</v>
      </c>
      <c r="BE234" s="111">
        <v>7</v>
      </c>
      <c r="BF234" s="111">
        <v>7</v>
      </c>
      <c r="BG234" s="111">
        <v>7</v>
      </c>
      <c r="BH234" s="111">
        <v>7</v>
      </c>
      <c r="BI234" s="111">
        <v>7</v>
      </c>
      <c r="BJ234" s="112">
        <v>7</v>
      </c>
      <c r="BK234" s="112">
        <v>7</v>
      </c>
      <c r="BL234" s="112">
        <v>7</v>
      </c>
      <c r="BM234" s="112">
        <v>7</v>
      </c>
      <c r="BN234" s="112">
        <v>7</v>
      </c>
      <c r="BO234" s="112">
        <v>7</v>
      </c>
      <c r="BP234" s="111">
        <v>7</v>
      </c>
      <c r="BQ234" s="111">
        <v>7</v>
      </c>
      <c r="BR234" s="111">
        <v>7</v>
      </c>
      <c r="BS234" s="111">
        <v>7</v>
      </c>
      <c r="BT234" s="111">
        <v>7</v>
      </c>
      <c r="BU234" s="111">
        <v>7</v>
      </c>
    </row>
    <row r="235" spans="1:73" x14ac:dyDescent="0.25">
      <c r="A235" s="113">
        <v>513</v>
      </c>
      <c r="B235" s="112">
        <v>10</v>
      </c>
      <c r="C235" s="112">
        <v>10</v>
      </c>
      <c r="D235" s="112">
        <v>10</v>
      </c>
      <c r="E235" s="112">
        <v>10</v>
      </c>
      <c r="F235" s="112">
        <v>10</v>
      </c>
      <c r="G235" s="112">
        <v>10</v>
      </c>
      <c r="H235" s="111">
        <v>9</v>
      </c>
      <c r="I235" s="111">
        <v>9</v>
      </c>
      <c r="J235" s="111">
        <v>9</v>
      </c>
      <c r="K235" s="111">
        <v>9</v>
      </c>
      <c r="L235" s="111">
        <v>9</v>
      </c>
      <c r="M235" s="111">
        <v>9</v>
      </c>
      <c r="N235" s="112">
        <v>9</v>
      </c>
      <c r="O235" s="112">
        <v>9</v>
      </c>
      <c r="P235" s="112">
        <v>9</v>
      </c>
      <c r="Q235" s="112">
        <v>9</v>
      </c>
      <c r="R235" s="112">
        <v>9</v>
      </c>
      <c r="S235" s="112">
        <v>9</v>
      </c>
      <c r="T235" s="111">
        <v>9</v>
      </c>
      <c r="U235" s="111">
        <v>9</v>
      </c>
      <c r="V235" s="111">
        <v>9</v>
      </c>
      <c r="W235" s="111">
        <v>9</v>
      </c>
      <c r="X235" s="111">
        <v>9</v>
      </c>
      <c r="Y235" s="111">
        <v>9</v>
      </c>
      <c r="Z235" s="112">
        <v>8</v>
      </c>
      <c r="AA235" s="112">
        <v>8</v>
      </c>
      <c r="AB235" s="112">
        <v>8</v>
      </c>
      <c r="AC235" s="112">
        <v>8</v>
      </c>
      <c r="AD235" s="112">
        <v>8</v>
      </c>
      <c r="AE235" s="112">
        <v>8</v>
      </c>
      <c r="AF235" s="111">
        <v>8</v>
      </c>
      <c r="AG235" s="111">
        <v>8</v>
      </c>
      <c r="AH235" s="111">
        <v>8</v>
      </c>
      <c r="AI235" s="111">
        <v>8</v>
      </c>
      <c r="AJ235" s="111">
        <v>8</v>
      </c>
      <c r="AK235" s="111">
        <v>8</v>
      </c>
      <c r="AL235" s="112">
        <v>8</v>
      </c>
      <c r="AM235" s="112">
        <v>8</v>
      </c>
      <c r="AN235" s="112">
        <v>8</v>
      </c>
      <c r="AO235" s="112">
        <v>8</v>
      </c>
      <c r="AP235" s="112">
        <v>8</v>
      </c>
      <c r="AQ235" s="112">
        <v>8</v>
      </c>
      <c r="AR235" s="111">
        <v>7</v>
      </c>
      <c r="AS235" s="111">
        <v>7</v>
      </c>
      <c r="AT235" s="111">
        <v>7</v>
      </c>
      <c r="AU235" s="111">
        <v>7</v>
      </c>
      <c r="AV235" s="111">
        <v>7</v>
      </c>
      <c r="AW235" s="111">
        <v>7</v>
      </c>
      <c r="AX235" s="112">
        <v>7</v>
      </c>
      <c r="AY235" s="112">
        <v>7</v>
      </c>
      <c r="AZ235" s="112">
        <v>7</v>
      </c>
      <c r="BA235" s="112">
        <v>7</v>
      </c>
      <c r="BB235" s="112">
        <v>7</v>
      </c>
      <c r="BC235" s="112">
        <v>7</v>
      </c>
      <c r="BD235" s="111">
        <v>7</v>
      </c>
      <c r="BE235" s="111">
        <v>7</v>
      </c>
      <c r="BF235" s="111">
        <v>7</v>
      </c>
      <c r="BG235" s="111">
        <v>7</v>
      </c>
      <c r="BH235" s="111">
        <v>7</v>
      </c>
      <c r="BI235" s="111">
        <v>7</v>
      </c>
      <c r="BJ235" s="112">
        <v>7</v>
      </c>
      <c r="BK235" s="112">
        <v>7</v>
      </c>
      <c r="BL235" s="112">
        <v>7</v>
      </c>
      <c r="BM235" s="112">
        <v>7</v>
      </c>
      <c r="BN235" s="112">
        <v>7</v>
      </c>
      <c r="BO235" s="112">
        <v>7</v>
      </c>
      <c r="BP235" s="111">
        <v>7</v>
      </c>
      <c r="BQ235" s="111">
        <v>7</v>
      </c>
      <c r="BR235" s="111">
        <v>7</v>
      </c>
      <c r="BS235" s="111">
        <v>7</v>
      </c>
      <c r="BT235" s="111">
        <v>7</v>
      </c>
      <c r="BU235" s="111">
        <v>7</v>
      </c>
    </row>
    <row r="236" spans="1:73" x14ac:dyDescent="0.25">
      <c r="A236" s="113">
        <v>514</v>
      </c>
      <c r="B236" s="112">
        <v>10</v>
      </c>
      <c r="C236" s="112">
        <v>10</v>
      </c>
      <c r="D236" s="112">
        <v>10</v>
      </c>
      <c r="E236" s="112">
        <v>10</v>
      </c>
      <c r="F236" s="112">
        <v>10</v>
      </c>
      <c r="G236" s="112">
        <v>10</v>
      </c>
      <c r="H236" s="111">
        <v>9</v>
      </c>
      <c r="I236" s="111">
        <v>9</v>
      </c>
      <c r="J236" s="111">
        <v>9</v>
      </c>
      <c r="K236" s="111">
        <v>9</v>
      </c>
      <c r="L236" s="111">
        <v>9</v>
      </c>
      <c r="M236" s="111">
        <v>9</v>
      </c>
      <c r="N236" s="112">
        <v>9</v>
      </c>
      <c r="O236" s="112">
        <v>9</v>
      </c>
      <c r="P236" s="112">
        <v>9</v>
      </c>
      <c r="Q236" s="112">
        <v>9</v>
      </c>
      <c r="R236" s="112">
        <v>9</v>
      </c>
      <c r="S236" s="112">
        <v>9</v>
      </c>
      <c r="T236" s="111">
        <v>9</v>
      </c>
      <c r="U236" s="111">
        <v>9</v>
      </c>
      <c r="V236" s="111">
        <v>9</v>
      </c>
      <c r="W236" s="111">
        <v>9</v>
      </c>
      <c r="X236" s="111">
        <v>9</v>
      </c>
      <c r="Y236" s="111">
        <v>9</v>
      </c>
      <c r="Z236" s="112">
        <v>8</v>
      </c>
      <c r="AA236" s="112">
        <v>8</v>
      </c>
      <c r="AB236" s="112">
        <v>8</v>
      </c>
      <c r="AC236" s="112">
        <v>8</v>
      </c>
      <c r="AD236" s="112">
        <v>8</v>
      </c>
      <c r="AE236" s="112">
        <v>8</v>
      </c>
      <c r="AF236" s="111">
        <v>8</v>
      </c>
      <c r="AG236" s="111">
        <v>8</v>
      </c>
      <c r="AH236" s="111">
        <v>8</v>
      </c>
      <c r="AI236" s="111">
        <v>8</v>
      </c>
      <c r="AJ236" s="111">
        <v>8</v>
      </c>
      <c r="AK236" s="111">
        <v>8</v>
      </c>
      <c r="AL236" s="112">
        <v>8</v>
      </c>
      <c r="AM236" s="112">
        <v>8</v>
      </c>
      <c r="AN236" s="112">
        <v>8</v>
      </c>
      <c r="AO236" s="112">
        <v>8</v>
      </c>
      <c r="AP236" s="112">
        <v>8</v>
      </c>
      <c r="AQ236" s="112">
        <v>8</v>
      </c>
      <c r="AR236" s="111">
        <v>7</v>
      </c>
      <c r="AS236" s="111">
        <v>7</v>
      </c>
      <c r="AT236" s="111">
        <v>7</v>
      </c>
      <c r="AU236" s="111">
        <v>7</v>
      </c>
      <c r="AV236" s="111">
        <v>7</v>
      </c>
      <c r="AW236" s="111">
        <v>7</v>
      </c>
      <c r="AX236" s="112">
        <v>7</v>
      </c>
      <c r="AY236" s="112">
        <v>7</v>
      </c>
      <c r="AZ236" s="112">
        <v>7</v>
      </c>
      <c r="BA236" s="112">
        <v>7</v>
      </c>
      <c r="BB236" s="112">
        <v>7</v>
      </c>
      <c r="BC236" s="112">
        <v>7</v>
      </c>
      <c r="BD236" s="111">
        <v>7</v>
      </c>
      <c r="BE236" s="111">
        <v>7</v>
      </c>
      <c r="BF236" s="111">
        <v>7</v>
      </c>
      <c r="BG236" s="111">
        <v>7</v>
      </c>
      <c r="BH236" s="111">
        <v>7</v>
      </c>
      <c r="BI236" s="111">
        <v>7</v>
      </c>
      <c r="BJ236" s="112">
        <v>7</v>
      </c>
      <c r="BK236" s="112">
        <v>7</v>
      </c>
      <c r="BL236" s="112">
        <v>7</v>
      </c>
      <c r="BM236" s="112">
        <v>7</v>
      </c>
      <c r="BN236" s="112">
        <v>7</v>
      </c>
      <c r="BO236" s="112">
        <v>7</v>
      </c>
      <c r="BP236" s="111">
        <v>7</v>
      </c>
      <c r="BQ236" s="111">
        <v>7</v>
      </c>
      <c r="BR236" s="111">
        <v>7</v>
      </c>
      <c r="BS236" s="111">
        <v>7</v>
      </c>
      <c r="BT236" s="111">
        <v>7</v>
      </c>
      <c r="BU236" s="111">
        <v>7</v>
      </c>
    </row>
    <row r="237" spans="1:73" x14ac:dyDescent="0.25">
      <c r="A237" s="113">
        <v>515</v>
      </c>
      <c r="B237" s="117">
        <v>10</v>
      </c>
      <c r="C237" s="117">
        <v>10</v>
      </c>
      <c r="D237" s="117">
        <v>10</v>
      </c>
      <c r="E237" s="117">
        <v>10</v>
      </c>
      <c r="F237" s="117">
        <v>10</v>
      </c>
      <c r="G237" s="117">
        <v>10</v>
      </c>
      <c r="H237" s="111">
        <v>9</v>
      </c>
      <c r="I237" s="111">
        <v>9</v>
      </c>
      <c r="J237" s="111">
        <v>9</v>
      </c>
      <c r="K237" s="111">
        <v>9</v>
      </c>
      <c r="L237" s="111">
        <v>9</v>
      </c>
      <c r="M237" s="111">
        <v>9</v>
      </c>
      <c r="N237" s="112">
        <v>9</v>
      </c>
      <c r="O237" s="112">
        <v>9</v>
      </c>
      <c r="P237" s="112">
        <v>9</v>
      </c>
      <c r="Q237" s="112">
        <v>9</v>
      </c>
      <c r="R237" s="112">
        <v>9</v>
      </c>
      <c r="S237" s="112">
        <v>9</v>
      </c>
      <c r="T237" s="111">
        <v>9</v>
      </c>
      <c r="U237" s="111">
        <v>9</v>
      </c>
      <c r="V237" s="111">
        <v>9</v>
      </c>
      <c r="W237" s="111">
        <v>9</v>
      </c>
      <c r="X237" s="111">
        <v>9</v>
      </c>
      <c r="Y237" s="111">
        <v>9</v>
      </c>
      <c r="Z237" s="112">
        <v>8</v>
      </c>
      <c r="AA237" s="112">
        <v>8</v>
      </c>
      <c r="AB237" s="112">
        <v>8</v>
      </c>
      <c r="AC237" s="112">
        <v>8</v>
      </c>
      <c r="AD237" s="112">
        <v>8</v>
      </c>
      <c r="AE237" s="112">
        <v>8</v>
      </c>
      <c r="AF237" s="111">
        <v>8</v>
      </c>
      <c r="AG237" s="111">
        <v>8</v>
      </c>
      <c r="AH237" s="111">
        <v>8</v>
      </c>
      <c r="AI237" s="111">
        <v>8</v>
      </c>
      <c r="AJ237" s="111">
        <v>8</v>
      </c>
      <c r="AK237" s="111">
        <v>8</v>
      </c>
      <c r="AL237" s="112">
        <v>8</v>
      </c>
      <c r="AM237" s="112">
        <v>8</v>
      </c>
      <c r="AN237" s="112">
        <v>8</v>
      </c>
      <c r="AO237" s="112">
        <v>8</v>
      </c>
      <c r="AP237" s="112">
        <v>8</v>
      </c>
      <c r="AQ237" s="112">
        <v>8</v>
      </c>
      <c r="AR237" s="111">
        <v>7</v>
      </c>
      <c r="AS237" s="111">
        <v>7</v>
      </c>
      <c r="AT237" s="111">
        <v>7</v>
      </c>
      <c r="AU237" s="111">
        <v>7</v>
      </c>
      <c r="AV237" s="111">
        <v>7</v>
      </c>
      <c r="AW237" s="111">
        <v>7</v>
      </c>
      <c r="AX237" s="112">
        <v>7</v>
      </c>
      <c r="AY237" s="112">
        <v>7</v>
      </c>
      <c r="AZ237" s="112">
        <v>7</v>
      </c>
      <c r="BA237" s="112">
        <v>7</v>
      </c>
      <c r="BB237" s="112">
        <v>7</v>
      </c>
      <c r="BC237" s="112">
        <v>7</v>
      </c>
      <c r="BD237" s="111">
        <v>7</v>
      </c>
      <c r="BE237" s="111">
        <v>7</v>
      </c>
      <c r="BF237" s="111">
        <v>7</v>
      </c>
      <c r="BG237" s="111">
        <v>7</v>
      </c>
      <c r="BH237" s="111">
        <v>7</v>
      </c>
      <c r="BI237" s="111">
        <v>7</v>
      </c>
      <c r="BJ237" s="112">
        <v>7</v>
      </c>
      <c r="BK237" s="112">
        <v>7</v>
      </c>
      <c r="BL237" s="112">
        <v>7</v>
      </c>
      <c r="BM237" s="112">
        <v>7</v>
      </c>
      <c r="BN237" s="112">
        <v>7</v>
      </c>
      <c r="BO237" s="112">
        <v>7</v>
      </c>
      <c r="BP237" s="111">
        <v>7</v>
      </c>
      <c r="BQ237" s="111">
        <v>7</v>
      </c>
      <c r="BR237" s="111">
        <v>7</v>
      </c>
      <c r="BS237" s="111">
        <v>7</v>
      </c>
      <c r="BT237" s="111">
        <v>7</v>
      </c>
      <c r="BU237" s="111">
        <v>7</v>
      </c>
    </row>
    <row r="238" spans="1:73" x14ac:dyDescent="0.25">
      <c r="A238" s="113">
        <v>516</v>
      </c>
      <c r="B238" s="112">
        <v>9</v>
      </c>
      <c r="C238" s="112">
        <v>9</v>
      </c>
      <c r="D238" s="112">
        <v>9</v>
      </c>
      <c r="E238" s="112">
        <v>9</v>
      </c>
      <c r="F238" s="112">
        <v>9</v>
      </c>
      <c r="G238" s="112">
        <v>9</v>
      </c>
      <c r="H238" s="111">
        <v>9</v>
      </c>
      <c r="I238" s="111">
        <v>9</v>
      </c>
      <c r="J238" s="111">
        <v>9</v>
      </c>
      <c r="K238" s="111">
        <v>9</v>
      </c>
      <c r="L238" s="111">
        <v>9</v>
      </c>
      <c r="M238" s="111">
        <v>9</v>
      </c>
      <c r="N238" s="112">
        <v>9</v>
      </c>
      <c r="O238" s="112">
        <v>9</v>
      </c>
      <c r="P238" s="112">
        <v>9</v>
      </c>
      <c r="Q238" s="112">
        <v>9</v>
      </c>
      <c r="R238" s="112">
        <v>9</v>
      </c>
      <c r="S238" s="112">
        <v>9</v>
      </c>
      <c r="T238" s="111">
        <v>8</v>
      </c>
      <c r="U238" s="111">
        <v>8</v>
      </c>
      <c r="V238" s="111">
        <v>8</v>
      </c>
      <c r="W238" s="111">
        <v>8</v>
      </c>
      <c r="X238" s="111">
        <v>8</v>
      </c>
      <c r="Y238" s="111">
        <v>8</v>
      </c>
      <c r="Z238" s="112">
        <v>8</v>
      </c>
      <c r="AA238" s="112">
        <v>8</v>
      </c>
      <c r="AB238" s="112">
        <v>8</v>
      </c>
      <c r="AC238" s="112">
        <v>8</v>
      </c>
      <c r="AD238" s="112">
        <v>8</v>
      </c>
      <c r="AE238" s="112">
        <v>8</v>
      </c>
      <c r="AF238" s="111">
        <v>8</v>
      </c>
      <c r="AG238" s="111">
        <v>8</v>
      </c>
      <c r="AH238" s="111">
        <v>8</v>
      </c>
      <c r="AI238" s="111">
        <v>8</v>
      </c>
      <c r="AJ238" s="111">
        <v>8</v>
      </c>
      <c r="AK238" s="111">
        <v>8</v>
      </c>
      <c r="AL238" s="112">
        <v>7</v>
      </c>
      <c r="AM238" s="112">
        <v>7</v>
      </c>
      <c r="AN238" s="112">
        <v>7</v>
      </c>
      <c r="AO238" s="112">
        <v>7</v>
      </c>
      <c r="AP238" s="112">
        <v>7</v>
      </c>
      <c r="AQ238" s="112">
        <v>7</v>
      </c>
      <c r="AR238" s="111">
        <v>7</v>
      </c>
      <c r="AS238" s="111">
        <v>7</v>
      </c>
      <c r="AT238" s="111">
        <v>7</v>
      </c>
      <c r="AU238" s="111">
        <v>7</v>
      </c>
      <c r="AV238" s="111">
        <v>7</v>
      </c>
      <c r="AW238" s="111">
        <v>7</v>
      </c>
      <c r="AX238" s="112">
        <v>7</v>
      </c>
      <c r="AY238" s="112">
        <v>7</v>
      </c>
      <c r="AZ238" s="112">
        <v>7</v>
      </c>
      <c r="BA238" s="112">
        <v>7</v>
      </c>
      <c r="BB238" s="112">
        <v>7</v>
      </c>
      <c r="BC238" s="112">
        <v>7</v>
      </c>
      <c r="BD238" s="111">
        <v>7</v>
      </c>
      <c r="BE238" s="111">
        <v>7</v>
      </c>
      <c r="BF238" s="111">
        <v>7</v>
      </c>
      <c r="BG238" s="111">
        <v>7</v>
      </c>
      <c r="BH238" s="111">
        <v>7</v>
      </c>
      <c r="BI238" s="111">
        <v>7</v>
      </c>
      <c r="BJ238" s="112">
        <v>7</v>
      </c>
      <c r="BK238" s="112">
        <v>7</v>
      </c>
      <c r="BL238" s="112">
        <v>7</v>
      </c>
      <c r="BM238" s="112">
        <v>7</v>
      </c>
      <c r="BN238" s="112">
        <v>7</v>
      </c>
      <c r="BO238" s="112">
        <v>7</v>
      </c>
      <c r="BP238" s="111">
        <v>6</v>
      </c>
      <c r="BQ238" s="111">
        <v>6</v>
      </c>
      <c r="BR238" s="111">
        <v>6</v>
      </c>
      <c r="BS238" s="111">
        <v>6</v>
      </c>
      <c r="BT238" s="111">
        <v>6</v>
      </c>
      <c r="BU238" s="111">
        <v>6</v>
      </c>
    </row>
    <row r="239" spans="1:73" x14ac:dyDescent="0.25">
      <c r="A239" s="113">
        <v>517</v>
      </c>
      <c r="B239" s="112">
        <v>9</v>
      </c>
      <c r="C239" s="112">
        <v>9</v>
      </c>
      <c r="D239" s="112">
        <v>9</v>
      </c>
      <c r="E239" s="112">
        <v>9</v>
      </c>
      <c r="F239" s="112">
        <v>9</v>
      </c>
      <c r="G239" s="112">
        <v>9</v>
      </c>
      <c r="H239" s="111">
        <v>9</v>
      </c>
      <c r="I239" s="111">
        <v>9</v>
      </c>
      <c r="J239" s="111">
        <v>9</v>
      </c>
      <c r="K239" s="111">
        <v>9</v>
      </c>
      <c r="L239" s="111">
        <v>9</v>
      </c>
      <c r="M239" s="111">
        <v>9</v>
      </c>
      <c r="N239" s="112">
        <v>9</v>
      </c>
      <c r="O239" s="112">
        <v>9</v>
      </c>
      <c r="P239" s="112">
        <v>9</v>
      </c>
      <c r="Q239" s="112">
        <v>9</v>
      </c>
      <c r="R239" s="112">
        <v>9</v>
      </c>
      <c r="S239" s="112">
        <v>9</v>
      </c>
      <c r="T239" s="111">
        <v>8</v>
      </c>
      <c r="U239" s="111">
        <v>8</v>
      </c>
      <c r="V239" s="111">
        <v>8</v>
      </c>
      <c r="W239" s="111">
        <v>8</v>
      </c>
      <c r="X239" s="111">
        <v>8</v>
      </c>
      <c r="Y239" s="111">
        <v>8</v>
      </c>
      <c r="Z239" s="112">
        <v>8</v>
      </c>
      <c r="AA239" s="112">
        <v>8</v>
      </c>
      <c r="AB239" s="112">
        <v>8</v>
      </c>
      <c r="AC239" s="112">
        <v>8</v>
      </c>
      <c r="AD239" s="112">
        <v>8</v>
      </c>
      <c r="AE239" s="112">
        <v>8</v>
      </c>
      <c r="AF239" s="111">
        <v>8</v>
      </c>
      <c r="AG239" s="111">
        <v>8</v>
      </c>
      <c r="AH239" s="111">
        <v>8</v>
      </c>
      <c r="AI239" s="111">
        <v>8</v>
      </c>
      <c r="AJ239" s="111">
        <v>8</v>
      </c>
      <c r="AK239" s="111">
        <v>8</v>
      </c>
      <c r="AL239" s="112">
        <v>7</v>
      </c>
      <c r="AM239" s="112">
        <v>7</v>
      </c>
      <c r="AN239" s="112">
        <v>7</v>
      </c>
      <c r="AO239" s="112">
        <v>7</v>
      </c>
      <c r="AP239" s="112">
        <v>7</v>
      </c>
      <c r="AQ239" s="112">
        <v>7</v>
      </c>
      <c r="AR239" s="111">
        <v>7</v>
      </c>
      <c r="AS239" s="111">
        <v>7</v>
      </c>
      <c r="AT239" s="111">
        <v>7</v>
      </c>
      <c r="AU239" s="111">
        <v>7</v>
      </c>
      <c r="AV239" s="111">
        <v>7</v>
      </c>
      <c r="AW239" s="111">
        <v>7</v>
      </c>
      <c r="AX239" s="112">
        <v>7</v>
      </c>
      <c r="AY239" s="112">
        <v>7</v>
      </c>
      <c r="AZ239" s="112">
        <v>7</v>
      </c>
      <c r="BA239" s="112">
        <v>7</v>
      </c>
      <c r="BB239" s="112">
        <v>7</v>
      </c>
      <c r="BC239" s="112">
        <v>7</v>
      </c>
      <c r="BD239" s="111">
        <v>7</v>
      </c>
      <c r="BE239" s="111">
        <v>7</v>
      </c>
      <c r="BF239" s="111">
        <v>7</v>
      </c>
      <c r="BG239" s="111">
        <v>7</v>
      </c>
      <c r="BH239" s="111">
        <v>7</v>
      </c>
      <c r="BI239" s="111">
        <v>7</v>
      </c>
      <c r="BJ239" s="112">
        <v>7</v>
      </c>
      <c r="BK239" s="112">
        <v>7</v>
      </c>
      <c r="BL239" s="112">
        <v>7</v>
      </c>
      <c r="BM239" s="112">
        <v>7</v>
      </c>
      <c r="BN239" s="112">
        <v>7</v>
      </c>
      <c r="BO239" s="112">
        <v>7</v>
      </c>
      <c r="BP239" s="111">
        <v>6</v>
      </c>
      <c r="BQ239" s="111">
        <v>6</v>
      </c>
      <c r="BR239" s="111">
        <v>6</v>
      </c>
      <c r="BS239" s="111">
        <v>6</v>
      </c>
      <c r="BT239" s="111">
        <v>6</v>
      </c>
      <c r="BU239" s="111">
        <v>6</v>
      </c>
    </row>
    <row r="240" spans="1:73" x14ac:dyDescent="0.25">
      <c r="A240" s="113">
        <v>518</v>
      </c>
      <c r="B240" s="112">
        <v>9</v>
      </c>
      <c r="C240" s="112">
        <v>9</v>
      </c>
      <c r="D240" s="112">
        <v>9</v>
      </c>
      <c r="E240" s="112">
        <v>9</v>
      </c>
      <c r="F240" s="112">
        <v>9</v>
      </c>
      <c r="G240" s="112">
        <v>9</v>
      </c>
      <c r="H240" s="111">
        <v>9</v>
      </c>
      <c r="I240" s="111">
        <v>9</v>
      </c>
      <c r="J240" s="111">
        <v>9</v>
      </c>
      <c r="K240" s="111">
        <v>9</v>
      </c>
      <c r="L240" s="111">
        <v>9</v>
      </c>
      <c r="M240" s="111">
        <v>9</v>
      </c>
      <c r="N240" s="112">
        <v>9</v>
      </c>
      <c r="O240" s="112">
        <v>9</v>
      </c>
      <c r="P240" s="112">
        <v>9</v>
      </c>
      <c r="Q240" s="112">
        <v>9</v>
      </c>
      <c r="R240" s="112">
        <v>9</v>
      </c>
      <c r="S240" s="112">
        <v>9</v>
      </c>
      <c r="T240" s="111">
        <v>8</v>
      </c>
      <c r="U240" s="111">
        <v>8</v>
      </c>
      <c r="V240" s="111">
        <v>8</v>
      </c>
      <c r="W240" s="111">
        <v>8</v>
      </c>
      <c r="X240" s="111">
        <v>8</v>
      </c>
      <c r="Y240" s="111">
        <v>8</v>
      </c>
      <c r="Z240" s="112">
        <v>8</v>
      </c>
      <c r="AA240" s="112">
        <v>8</v>
      </c>
      <c r="AB240" s="112">
        <v>8</v>
      </c>
      <c r="AC240" s="112">
        <v>8</v>
      </c>
      <c r="AD240" s="112">
        <v>8</v>
      </c>
      <c r="AE240" s="112">
        <v>8</v>
      </c>
      <c r="AF240" s="111">
        <v>8</v>
      </c>
      <c r="AG240" s="111">
        <v>8</v>
      </c>
      <c r="AH240" s="111">
        <v>8</v>
      </c>
      <c r="AI240" s="111">
        <v>8</v>
      </c>
      <c r="AJ240" s="111">
        <v>8</v>
      </c>
      <c r="AK240" s="111">
        <v>8</v>
      </c>
      <c r="AL240" s="112">
        <v>7</v>
      </c>
      <c r="AM240" s="112">
        <v>7</v>
      </c>
      <c r="AN240" s="112">
        <v>7</v>
      </c>
      <c r="AO240" s="112">
        <v>7</v>
      </c>
      <c r="AP240" s="112">
        <v>7</v>
      </c>
      <c r="AQ240" s="112">
        <v>7</v>
      </c>
      <c r="AR240" s="111">
        <v>7</v>
      </c>
      <c r="AS240" s="111">
        <v>7</v>
      </c>
      <c r="AT240" s="111">
        <v>7</v>
      </c>
      <c r="AU240" s="111">
        <v>7</v>
      </c>
      <c r="AV240" s="111">
        <v>7</v>
      </c>
      <c r="AW240" s="111">
        <v>7</v>
      </c>
      <c r="AX240" s="112">
        <v>7</v>
      </c>
      <c r="AY240" s="112">
        <v>7</v>
      </c>
      <c r="AZ240" s="112">
        <v>7</v>
      </c>
      <c r="BA240" s="112">
        <v>7</v>
      </c>
      <c r="BB240" s="112">
        <v>7</v>
      </c>
      <c r="BC240" s="112">
        <v>7</v>
      </c>
      <c r="BD240" s="111">
        <v>7</v>
      </c>
      <c r="BE240" s="111">
        <v>7</v>
      </c>
      <c r="BF240" s="111">
        <v>7</v>
      </c>
      <c r="BG240" s="111">
        <v>7</v>
      </c>
      <c r="BH240" s="111">
        <v>7</v>
      </c>
      <c r="BI240" s="111">
        <v>7</v>
      </c>
      <c r="BJ240" s="112">
        <v>6</v>
      </c>
      <c r="BK240" s="112">
        <v>6</v>
      </c>
      <c r="BL240" s="112">
        <v>6</v>
      </c>
      <c r="BM240" s="112">
        <v>6</v>
      </c>
      <c r="BN240" s="112">
        <v>6</v>
      </c>
      <c r="BO240" s="112">
        <v>6</v>
      </c>
      <c r="BP240" s="111">
        <v>6</v>
      </c>
      <c r="BQ240" s="111">
        <v>6</v>
      </c>
      <c r="BR240" s="111">
        <v>6</v>
      </c>
      <c r="BS240" s="111">
        <v>6</v>
      </c>
      <c r="BT240" s="111">
        <v>6</v>
      </c>
      <c r="BU240" s="111">
        <v>6</v>
      </c>
    </row>
    <row r="241" spans="1:73" x14ac:dyDescent="0.25">
      <c r="A241" s="113">
        <v>519</v>
      </c>
      <c r="B241" s="112">
        <v>9</v>
      </c>
      <c r="C241" s="112">
        <v>9</v>
      </c>
      <c r="D241" s="112">
        <v>9</v>
      </c>
      <c r="E241" s="112">
        <v>9</v>
      </c>
      <c r="F241" s="112">
        <v>9</v>
      </c>
      <c r="G241" s="112">
        <v>9</v>
      </c>
      <c r="H241" s="111">
        <v>9</v>
      </c>
      <c r="I241" s="111">
        <v>9</v>
      </c>
      <c r="J241" s="111">
        <v>9</v>
      </c>
      <c r="K241" s="111">
        <v>9</v>
      </c>
      <c r="L241" s="111">
        <v>9</v>
      </c>
      <c r="M241" s="111">
        <v>9</v>
      </c>
      <c r="N241" s="112">
        <v>9</v>
      </c>
      <c r="O241" s="112">
        <v>9</v>
      </c>
      <c r="P241" s="112">
        <v>9</v>
      </c>
      <c r="Q241" s="112">
        <v>9</v>
      </c>
      <c r="R241" s="112">
        <v>9</v>
      </c>
      <c r="S241" s="112">
        <v>9</v>
      </c>
      <c r="T241" s="111">
        <v>8</v>
      </c>
      <c r="U241" s="111">
        <v>8</v>
      </c>
      <c r="V241" s="111">
        <v>8</v>
      </c>
      <c r="W241" s="111">
        <v>8</v>
      </c>
      <c r="X241" s="111">
        <v>8</v>
      </c>
      <c r="Y241" s="111">
        <v>8</v>
      </c>
      <c r="Z241" s="112">
        <v>8</v>
      </c>
      <c r="AA241" s="112">
        <v>8</v>
      </c>
      <c r="AB241" s="112">
        <v>8</v>
      </c>
      <c r="AC241" s="112">
        <v>8</v>
      </c>
      <c r="AD241" s="112">
        <v>8</v>
      </c>
      <c r="AE241" s="112">
        <v>8</v>
      </c>
      <c r="AF241" s="111">
        <v>8</v>
      </c>
      <c r="AG241" s="111">
        <v>8</v>
      </c>
      <c r="AH241" s="111">
        <v>8</v>
      </c>
      <c r="AI241" s="111">
        <v>8</v>
      </c>
      <c r="AJ241" s="111">
        <v>8</v>
      </c>
      <c r="AK241" s="111">
        <v>8</v>
      </c>
      <c r="AL241" s="112">
        <v>7</v>
      </c>
      <c r="AM241" s="112">
        <v>7</v>
      </c>
      <c r="AN241" s="112">
        <v>7</v>
      </c>
      <c r="AO241" s="112">
        <v>7</v>
      </c>
      <c r="AP241" s="112">
        <v>7</v>
      </c>
      <c r="AQ241" s="112">
        <v>7</v>
      </c>
      <c r="AR241" s="111">
        <v>7</v>
      </c>
      <c r="AS241" s="111">
        <v>7</v>
      </c>
      <c r="AT241" s="111">
        <v>7</v>
      </c>
      <c r="AU241" s="111">
        <v>7</v>
      </c>
      <c r="AV241" s="111">
        <v>7</v>
      </c>
      <c r="AW241" s="111">
        <v>7</v>
      </c>
      <c r="AX241" s="112">
        <v>7</v>
      </c>
      <c r="AY241" s="112">
        <v>7</v>
      </c>
      <c r="AZ241" s="112">
        <v>7</v>
      </c>
      <c r="BA241" s="112">
        <v>7</v>
      </c>
      <c r="BB241" s="112">
        <v>7</v>
      </c>
      <c r="BC241" s="112">
        <v>7</v>
      </c>
      <c r="BD241" s="111">
        <v>7</v>
      </c>
      <c r="BE241" s="111">
        <v>7</v>
      </c>
      <c r="BF241" s="111">
        <v>7</v>
      </c>
      <c r="BG241" s="111">
        <v>7</v>
      </c>
      <c r="BH241" s="111">
        <v>7</v>
      </c>
      <c r="BI241" s="111">
        <v>7</v>
      </c>
      <c r="BJ241" s="112">
        <v>6</v>
      </c>
      <c r="BK241" s="112">
        <v>6</v>
      </c>
      <c r="BL241" s="112">
        <v>6</v>
      </c>
      <c r="BM241" s="112">
        <v>6</v>
      </c>
      <c r="BN241" s="112">
        <v>6</v>
      </c>
      <c r="BO241" s="112">
        <v>6</v>
      </c>
      <c r="BP241" s="111">
        <v>6</v>
      </c>
      <c r="BQ241" s="111">
        <v>6</v>
      </c>
      <c r="BR241" s="111">
        <v>6</v>
      </c>
      <c r="BS241" s="111">
        <v>6</v>
      </c>
      <c r="BT241" s="111">
        <v>6</v>
      </c>
      <c r="BU241" s="111">
        <v>6</v>
      </c>
    </row>
    <row r="242" spans="1:73" x14ac:dyDescent="0.25">
      <c r="A242" s="113">
        <v>520</v>
      </c>
      <c r="B242" s="112">
        <v>9</v>
      </c>
      <c r="C242" s="112">
        <v>9</v>
      </c>
      <c r="D242" s="112">
        <v>9</v>
      </c>
      <c r="E242" s="112">
        <v>9</v>
      </c>
      <c r="F242" s="112">
        <v>9</v>
      </c>
      <c r="G242" s="112">
        <v>9</v>
      </c>
      <c r="H242" s="111">
        <v>9</v>
      </c>
      <c r="I242" s="111">
        <v>9</v>
      </c>
      <c r="J242" s="111">
        <v>9</v>
      </c>
      <c r="K242" s="111">
        <v>9</v>
      </c>
      <c r="L242" s="111">
        <v>9</v>
      </c>
      <c r="M242" s="111">
        <v>9</v>
      </c>
      <c r="N242" s="112">
        <v>9</v>
      </c>
      <c r="O242" s="112">
        <v>9</v>
      </c>
      <c r="P242" s="112">
        <v>9</v>
      </c>
      <c r="Q242" s="112">
        <v>9</v>
      </c>
      <c r="R242" s="112">
        <v>9</v>
      </c>
      <c r="S242" s="112">
        <v>9</v>
      </c>
      <c r="T242" s="111">
        <v>8</v>
      </c>
      <c r="U242" s="111">
        <v>8</v>
      </c>
      <c r="V242" s="111">
        <v>8</v>
      </c>
      <c r="W242" s="111">
        <v>8</v>
      </c>
      <c r="X242" s="111">
        <v>8</v>
      </c>
      <c r="Y242" s="111">
        <v>8</v>
      </c>
      <c r="Z242" s="112">
        <v>8</v>
      </c>
      <c r="AA242" s="112">
        <v>8</v>
      </c>
      <c r="AB242" s="112">
        <v>8</v>
      </c>
      <c r="AC242" s="112">
        <v>8</v>
      </c>
      <c r="AD242" s="112">
        <v>8</v>
      </c>
      <c r="AE242" s="112">
        <v>8</v>
      </c>
      <c r="AF242" s="111">
        <v>8</v>
      </c>
      <c r="AG242" s="111">
        <v>8</v>
      </c>
      <c r="AH242" s="111">
        <v>8</v>
      </c>
      <c r="AI242" s="111">
        <v>8</v>
      </c>
      <c r="AJ242" s="111">
        <v>8</v>
      </c>
      <c r="AK242" s="111">
        <v>8</v>
      </c>
      <c r="AL242" s="112">
        <v>7</v>
      </c>
      <c r="AM242" s="112">
        <v>7</v>
      </c>
      <c r="AN242" s="112">
        <v>7</v>
      </c>
      <c r="AO242" s="112">
        <v>7</v>
      </c>
      <c r="AP242" s="112">
        <v>7</v>
      </c>
      <c r="AQ242" s="112">
        <v>7</v>
      </c>
      <c r="AR242" s="111">
        <v>7</v>
      </c>
      <c r="AS242" s="111">
        <v>7</v>
      </c>
      <c r="AT242" s="111">
        <v>7</v>
      </c>
      <c r="AU242" s="111">
        <v>7</v>
      </c>
      <c r="AV242" s="111">
        <v>7</v>
      </c>
      <c r="AW242" s="111">
        <v>7</v>
      </c>
      <c r="AX242" s="112">
        <v>7</v>
      </c>
      <c r="AY242" s="112">
        <v>7</v>
      </c>
      <c r="AZ242" s="112">
        <v>7</v>
      </c>
      <c r="BA242" s="112">
        <v>7</v>
      </c>
      <c r="BB242" s="112">
        <v>7</v>
      </c>
      <c r="BC242" s="112">
        <v>7</v>
      </c>
      <c r="BD242" s="111">
        <v>7</v>
      </c>
      <c r="BE242" s="111">
        <v>7</v>
      </c>
      <c r="BF242" s="111">
        <v>7</v>
      </c>
      <c r="BG242" s="111">
        <v>7</v>
      </c>
      <c r="BH242" s="111">
        <v>7</v>
      </c>
      <c r="BI242" s="111">
        <v>7</v>
      </c>
      <c r="BJ242" s="112">
        <v>6</v>
      </c>
      <c r="BK242" s="112">
        <v>6</v>
      </c>
      <c r="BL242" s="112">
        <v>6</v>
      </c>
      <c r="BM242" s="112">
        <v>6</v>
      </c>
      <c r="BN242" s="112">
        <v>6</v>
      </c>
      <c r="BO242" s="112">
        <v>6</v>
      </c>
      <c r="BP242" s="111">
        <v>6</v>
      </c>
      <c r="BQ242" s="111">
        <v>6</v>
      </c>
      <c r="BR242" s="111">
        <v>6</v>
      </c>
      <c r="BS242" s="111">
        <v>6</v>
      </c>
      <c r="BT242" s="111">
        <v>6</v>
      </c>
      <c r="BU242" s="111">
        <v>6</v>
      </c>
    </row>
    <row r="243" spans="1:73" x14ac:dyDescent="0.25">
      <c r="A243" s="113">
        <v>521</v>
      </c>
      <c r="B243" s="112">
        <v>9</v>
      </c>
      <c r="C243" s="112">
        <v>9</v>
      </c>
      <c r="D243" s="112">
        <v>9</v>
      </c>
      <c r="E243" s="112">
        <v>9</v>
      </c>
      <c r="F243" s="112">
        <v>9</v>
      </c>
      <c r="G243" s="112">
        <v>9</v>
      </c>
      <c r="H243" s="111">
        <v>9</v>
      </c>
      <c r="I243" s="111">
        <v>9</v>
      </c>
      <c r="J243" s="111">
        <v>9</v>
      </c>
      <c r="K243" s="111">
        <v>9</v>
      </c>
      <c r="L243" s="111">
        <v>9</v>
      </c>
      <c r="M243" s="111">
        <v>9</v>
      </c>
      <c r="N243" s="112">
        <v>8</v>
      </c>
      <c r="O243" s="112">
        <v>8</v>
      </c>
      <c r="P243" s="112">
        <v>8</v>
      </c>
      <c r="Q243" s="112">
        <v>8</v>
      </c>
      <c r="R243" s="112">
        <v>8</v>
      </c>
      <c r="S243" s="112">
        <v>8</v>
      </c>
      <c r="T243" s="111">
        <v>8</v>
      </c>
      <c r="U243" s="111">
        <v>8</v>
      </c>
      <c r="V243" s="111">
        <v>8</v>
      </c>
      <c r="W243" s="111">
        <v>8</v>
      </c>
      <c r="X243" s="111">
        <v>8</v>
      </c>
      <c r="Y243" s="111">
        <v>8</v>
      </c>
      <c r="Z243" s="112">
        <v>8</v>
      </c>
      <c r="AA243" s="112">
        <v>8</v>
      </c>
      <c r="AB243" s="112">
        <v>8</v>
      </c>
      <c r="AC243" s="112">
        <v>8</v>
      </c>
      <c r="AD243" s="112">
        <v>8</v>
      </c>
      <c r="AE243" s="112">
        <v>8</v>
      </c>
      <c r="AF243" s="111">
        <v>7</v>
      </c>
      <c r="AG243" s="111">
        <v>7</v>
      </c>
      <c r="AH243" s="111">
        <v>7</v>
      </c>
      <c r="AI243" s="111">
        <v>7</v>
      </c>
      <c r="AJ243" s="111">
        <v>7</v>
      </c>
      <c r="AK243" s="111">
        <v>7</v>
      </c>
      <c r="AL243" s="112">
        <v>7</v>
      </c>
      <c r="AM243" s="112">
        <v>7</v>
      </c>
      <c r="AN243" s="112">
        <v>7</v>
      </c>
      <c r="AO243" s="112">
        <v>7</v>
      </c>
      <c r="AP243" s="112">
        <v>7</v>
      </c>
      <c r="AQ243" s="112">
        <v>7</v>
      </c>
      <c r="AR243" s="111">
        <v>7</v>
      </c>
      <c r="AS243" s="111">
        <v>7</v>
      </c>
      <c r="AT243" s="111">
        <v>7</v>
      </c>
      <c r="AU243" s="111">
        <v>7</v>
      </c>
      <c r="AV243" s="111">
        <v>7</v>
      </c>
      <c r="AW243" s="111">
        <v>7</v>
      </c>
      <c r="AX243" s="112">
        <v>7</v>
      </c>
      <c r="AY243" s="112">
        <v>7</v>
      </c>
      <c r="AZ243" s="112">
        <v>7</v>
      </c>
      <c r="BA243" s="112">
        <v>7</v>
      </c>
      <c r="BB243" s="112">
        <v>7</v>
      </c>
      <c r="BC243" s="112">
        <v>7</v>
      </c>
      <c r="BD243" s="111">
        <v>6</v>
      </c>
      <c r="BE243" s="111">
        <v>6</v>
      </c>
      <c r="BF243" s="111">
        <v>6</v>
      </c>
      <c r="BG243" s="111">
        <v>6</v>
      </c>
      <c r="BH243" s="111">
        <v>6</v>
      </c>
      <c r="BI243" s="111">
        <v>6</v>
      </c>
      <c r="BJ243" s="112">
        <v>6</v>
      </c>
      <c r="BK243" s="112">
        <v>6</v>
      </c>
      <c r="BL243" s="112">
        <v>6</v>
      </c>
      <c r="BM243" s="112">
        <v>6</v>
      </c>
      <c r="BN243" s="112">
        <v>6</v>
      </c>
      <c r="BO243" s="112">
        <v>6</v>
      </c>
      <c r="BP243" s="111">
        <v>6</v>
      </c>
      <c r="BQ243" s="111">
        <v>6</v>
      </c>
      <c r="BR243" s="111">
        <v>6</v>
      </c>
      <c r="BS243" s="111">
        <v>6</v>
      </c>
      <c r="BT243" s="111">
        <v>6</v>
      </c>
      <c r="BU243" s="111">
        <v>6</v>
      </c>
    </row>
    <row r="244" spans="1:73" x14ac:dyDescent="0.25">
      <c r="A244" s="113">
        <v>522</v>
      </c>
      <c r="B244" s="112">
        <v>9</v>
      </c>
      <c r="C244" s="112">
        <v>9</v>
      </c>
      <c r="D244" s="112">
        <v>9</v>
      </c>
      <c r="E244" s="112">
        <v>9</v>
      </c>
      <c r="F244" s="112">
        <v>9</v>
      </c>
      <c r="G244" s="112">
        <v>9</v>
      </c>
      <c r="H244" s="111">
        <v>9</v>
      </c>
      <c r="I244" s="111">
        <v>9</v>
      </c>
      <c r="J244" s="111">
        <v>9</v>
      </c>
      <c r="K244" s="111">
        <v>9</v>
      </c>
      <c r="L244" s="111">
        <v>9</v>
      </c>
      <c r="M244" s="111">
        <v>9</v>
      </c>
      <c r="N244" s="112">
        <v>8</v>
      </c>
      <c r="O244" s="112">
        <v>8</v>
      </c>
      <c r="P244" s="112">
        <v>8</v>
      </c>
      <c r="Q244" s="112">
        <v>8</v>
      </c>
      <c r="R244" s="112">
        <v>8</v>
      </c>
      <c r="S244" s="112">
        <v>8</v>
      </c>
      <c r="T244" s="111">
        <v>8</v>
      </c>
      <c r="U244" s="111">
        <v>8</v>
      </c>
      <c r="V244" s="111">
        <v>8</v>
      </c>
      <c r="W244" s="111">
        <v>8</v>
      </c>
      <c r="X244" s="111">
        <v>8</v>
      </c>
      <c r="Y244" s="111">
        <v>8</v>
      </c>
      <c r="Z244" s="112">
        <v>8</v>
      </c>
      <c r="AA244" s="112">
        <v>8</v>
      </c>
      <c r="AB244" s="112">
        <v>8</v>
      </c>
      <c r="AC244" s="112">
        <v>8</v>
      </c>
      <c r="AD244" s="112">
        <v>8</v>
      </c>
      <c r="AE244" s="112">
        <v>8</v>
      </c>
      <c r="AF244" s="111">
        <v>7</v>
      </c>
      <c r="AG244" s="111">
        <v>7</v>
      </c>
      <c r="AH244" s="111">
        <v>7</v>
      </c>
      <c r="AI244" s="111">
        <v>7</v>
      </c>
      <c r="AJ244" s="111">
        <v>7</v>
      </c>
      <c r="AK244" s="111">
        <v>7</v>
      </c>
      <c r="AL244" s="112">
        <v>7</v>
      </c>
      <c r="AM244" s="112">
        <v>7</v>
      </c>
      <c r="AN244" s="112">
        <v>7</v>
      </c>
      <c r="AO244" s="112">
        <v>7</v>
      </c>
      <c r="AP244" s="112">
        <v>7</v>
      </c>
      <c r="AQ244" s="112">
        <v>7</v>
      </c>
      <c r="AR244" s="111">
        <v>7</v>
      </c>
      <c r="AS244" s="111">
        <v>7</v>
      </c>
      <c r="AT244" s="111">
        <v>7</v>
      </c>
      <c r="AU244" s="111">
        <v>7</v>
      </c>
      <c r="AV244" s="111">
        <v>7</v>
      </c>
      <c r="AW244" s="111">
        <v>7</v>
      </c>
      <c r="AX244" s="112">
        <v>7</v>
      </c>
      <c r="AY244" s="112">
        <v>7</v>
      </c>
      <c r="AZ244" s="112">
        <v>7</v>
      </c>
      <c r="BA244" s="112">
        <v>7</v>
      </c>
      <c r="BB244" s="112">
        <v>7</v>
      </c>
      <c r="BC244" s="112">
        <v>7</v>
      </c>
      <c r="BD244" s="111">
        <v>6</v>
      </c>
      <c r="BE244" s="111">
        <v>6</v>
      </c>
      <c r="BF244" s="111">
        <v>6</v>
      </c>
      <c r="BG244" s="111">
        <v>6</v>
      </c>
      <c r="BH244" s="111">
        <v>6</v>
      </c>
      <c r="BI244" s="111">
        <v>6</v>
      </c>
      <c r="BJ244" s="112">
        <v>6</v>
      </c>
      <c r="BK244" s="112">
        <v>6</v>
      </c>
      <c r="BL244" s="112">
        <v>6</v>
      </c>
      <c r="BM244" s="112">
        <v>6</v>
      </c>
      <c r="BN244" s="112">
        <v>6</v>
      </c>
      <c r="BO244" s="112">
        <v>6</v>
      </c>
      <c r="BP244" s="111">
        <v>6</v>
      </c>
      <c r="BQ244" s="111">
        <v>6</v>
      </c>
      <c r="BR244" s="111">
        <v>6</v>
      </c>
      <c r="BS244" s="111">
        <v>6</v>
      </c>
      <c r="BT244" s="111">
        <v>6</v>
      </c>
      <c r="BU244" s="111">
        <v>6</v>
      </c>
    </row>
    <row r="245" spans="1:73" x14ac:dyDescent="0.25">
      <c r="A245" s="113">
        <v>523</v>
      </c>
      <c r="B245" s="112">
        <v>9</v>
      </c>
      <c r="C245" s="112">
        <v>9</v>
      </c>
      <c r="D245" s="112">
        <v>9</v>
      </c>
      <c r="E245" s="112">
        <v>9</v>
      </c>
      <c r="F245" s="112">
        <v>9</v>
      </c>
      <c r="G245" s="112">
        <v>9</v>
      </c>
      <c r="H245" s="111">
        <v>9</v>
      </c>
      <c r="I245" s="111">
        <v>9</v>
      </c>
      <c r="J245" s="111">
        <v>9</v>
      </c>
      <c r="K245" s="111">
        <v>9</v>
      </c>
      <c r="L245" s="111">
        <v>9</v>
      </c>
      <c r="M245" s="111">
        <v>9</v>
      </c>
      <c r="N245" s="112">
        <v>8</v>
      </c>
      <c r="O245" s="112">
        <v>8</v>
      </c>
      <c r="P245" s="112">
        <v>8</v>
      </c>
      <c r="Q245" s="112">
        <v>8</v>
      </c>
      <c r="R245" s="112">
        <v>8</v>
      </c>
      <c r="S245" s="112">
        <v>8</v>
      </c>
      <c r="T245" s="111">
        <v>8</v>
      </c>
      <c r="U245" s="111">
        <v>8</v>
      </c>
      <c r="V245" s="111">
        <v>8</v>
      </c>
      <c r="W245" s="111">
        <v>8</v>
      </c>
      <c r="X245" s="111">
        <v>8</v>
      </c>
      <c r="Y245" s="111">
        <v>8</v>
      </c>
      <c r="Z245" s="112">
        <v>8</v>
      </c>
      <c r="AA245" s="112">
        <v>8</v>
      </c>
      <c r="AB245" s="112">
        <v>8</v>
      </c>
      <c r="AC245" s="112">
        <v>8</v>
      </c>
      <c r="AD245" s="112">
        <v>8</v>
      </c>
      <c r="AE245" s="112">
        <v>8</v>
      </c>
      <c r="AF245" s="111">
        <v>7</v>
      </c>
      <c r="AG245" s="111">
        <v>7</v>
      </c>
      <c r="AH245" s="111">
        <v>7</v>
      </c>
      <c r="AI245" s="111">
        <v>7</v>
      </c>
      <c r="AJ245" s="111">
        <v>7</v>
      </c>
      <c r="AK245" s="111">
        <v>7</v>
      </c>
      <c r="AL245" s="112">
        <v>7</v>
      </c>
      <c r="AM245" s="112">
        <v>7</v>
      </c>
      <c r="AN245" s="112">
        <v>7</v>
      </c>
      <c r="AO245" s="112">
        <v>7</v>
      </c>
      <c r="AP245" s="112">
        <v>7</v>
      </c>
      <c r="AQ245" s="112">
        <v>7</v>
      </c>
      <c r="AR245" s="111">
        <v>7</v>
      </c>
      <c r="AS245" s="111">
        <v>7</v>
      </c>
      <c r="AT245" s="111">
        <v>7</v>
      </c>
      <c r="AU245" s="111">
        <v>7</v>
      </c>
      <c r="AV245" s="111">
        <v>7</v>
      </c>
      <c r="AW245" s="111">
        <v>7</v>
      </c>
      <c r="AX245" s="112">
        <v>7</v>
      </c>
      <c r="AY245" s="112">
        <v>7</v>
      </c>
      <c r="AZ245" s="112">
        <v>7</v>
      </c>
      <c r="BA245" s="112">
        <v>7</v>
      </c>
      <c r="BB245" s="112">
        <v>7</v>
      </c>
      <c r="BC245" s="112">
        <v>7</v>
      </c>
      <c r="BD245" s="111">
        <v>6</v>
      </c>
      <c r="BE245" s="111">
        <v>6</v>
      </c>
      <c r="BF245" s="111">
        <v>6</v>
      </c>
      <c r="BG245" s="111">
        <v>6</v>
      </c>
      <c r="BH245" s="111">
        <v>6</v>
      </c>
      <c r="BI245" s="111">
        <v>6</v>
      </c>
      <c r="BJ245" s="112">
        <v>6</v>
      </c>
      <c r="BK245" s="112">
        <v>6</v>
      </c>
      <c r="BL245" s="112">
        <v>6</v>
      </c>
      <c r="BM245" s="112">
        <v>6</v>
      </c>
      <c r="BN245" s="112">
        <v>6</v>
      </c>
      <c r="BO245" s="112">
        <v>6</v>
      </c>
      <c r="BP245" s="111">
        <v>6</v>
      </c>
      <c r="BQ245" s="111">
        <v>6</v>
      </c>
      <c r="BR245" s="111">
        <v>6</v>
      </c>
      <c r="BS245" s="111">
        <v>6</v>
      </c>
      <c r="BT245" s="111">
        <v>6</v>
      </c>
      <c r="BU245" s="111">
        <v>6</v>
      </c>
    </row>
    <row r="246" spans="1:73" x14ac:dyDescent="0.25">
      <c r="A246" s="113">
        <v>524</v>
      </c>
      <c r="B246" s="112">
        <v>9</v>
      </c>
      <c r="C246" s="112">
        <v>9</v>
      </c>
      <c r="D246" s="112">
        <v>9</v>
      </c>
      <c r="E246" s="112">
        <v>9</v>
      </c>
      <c r="F246" s="112">
        <v>9</v>
      </c>
      <c r="G246" s="112">
        <v>9</v>
      </c>
      <c r="H246" s="111">
        <v>9</v>
      </c>
      <c r="I246" s="111">
        <v>9</v>
      </c>
      <c r="J246" s="111">
        <v>9</v>
      </c>
      <c r="K246" s="111">
        <v>9</v>
      </c>
      <c r="L246" s="111">
        <v>9</v>
      </c>
      <c r="M246" s="111">
        <v>9</v>
      </c>
      <c r="N246" s="112">
        <v>8</v>
      </c>
      <c r="O246" s="112">
        <v>8</v>
      </c>
      <c r="P246" s="112">
        <v>8</v>
      </c>
      <c r="Q246" s="112">
        <v>8</v>
      </c>
      <c r="R246" s="112">
        <v>8</v>
      </c>
      <c r="S246" s="112">
        <v>8</v>
      </c>
      <c r="T246" s="111">
        <v>8</v>
      </c>
      <c r="U246" s="111">
        <v>8</v>
      </c>
      <c r="V246" s="111">
        <v>8</v>
      </c>
      <c r="W246" s="111">
        <v>8</v>
      </c>
      <c r="X246" s="111">
        <v>8</v>
      </c>
      <c r="Y246" s="111">
        <v>8</v>
      </c>
      <c r="Z246" s="112">
        <v>8</v>
      </c>
      <c r="AA246" s="112">
        <v>8</v>
      </c>
      <c r="AB246" s="112">
        <v>8</v>
      </c>
      <c r="AC246" s="112">
        <v>8</v>
      </c>
      <c r="AD246" s="112">
        <v>8</v>
      </c>
      <c r="AE246" s="112">
        <v>8</v>
      </c>
      <c r="AF246" s="111">
        <v>7</v>
      </c>
      <c r="AG246" s="111">
        <v>7</v>
      </c>
      <c r="AH246" s="111">
        <v>7</v>
      </c>
      <c r="AI246" s="111">
        <v>7</v>
      </c>
      <c r="AJ246" s="111">
        <v>7</v>
      </c>
      <c r="AK246" s="111">
        <v>7</v>
      </c>
      <c r="AL246" s="112">
        <v>7</v>
      </c>
      <c r="AM246" s="112">
        <v>7</v>
      </c>
      <c r="AN246" s="112">
        <v>7</v>
      </c>
      <c r="AO246" s="112">
        <v>7</v>
      </c>
      <c r="AP246" s="112">
        <v>7</v>
      </c>
      <c r="AQ246" s="112">
        <v>7</v>
      </c>
      <c r="AR246" s="111">
        <v>7</v>
      </c>
      <c r="AS246" s="111">
        <v>7</v>
      </c>
      <c r="AT246" s="111">
        <v>7</v>
      </c>
      <c r="AU246" s="111">
        <v>7</v>
      </c>
      <c r="AV246" s="111">
        <v>7</v>
      </c>
      <c r="AW246" s="111">
        <v>7</v>
      </c>
      <c r="AX246" s="112">
        <v>6</v>
      </c>
      <c r="AY246" s="112">
        <v>6</v>
      </c>
      <c r="AZ246" s="112">
        <v>6</v>
      </c>
      <c r="BA246" s="112">
        <v>6</v>
      </c>
      <c r="BB246" s="112">
        <v>6</v>
      </c>
      <c r="BC246" s="112">
        <v>6</v>
      </c>
      <c r="BD246" s="111">
        <v>6</v>
      </c>
      <c r="BE246" s="111">
        <v>6</v>
      </c>
      <c r="BF246" s="111">
        <v>6</v>
      </c>
      <c r="BG246" s="111">
        <v>6</v>
      </c>
      <c r="BH246" s="111">
        <v>6</v>
      </c>
      <c r="BI246" s="111">
        <v>6</v>
      </c>
      <c r="BJ246" s="112">
        <v>6</v>
      </c>
      <c r="BK246" s="112">
        <v>6</v>
      </c>
      <c r="BL246" s="112">
        <v>6</v>
      </c>
      <c r="BM246" s="112">
        <v>6</v>
      </c>
      <c r="BN246" s="112">
        <v>6</v>
      </c>
      <c r="BO246" s="112">
        <v>6</v>
      </c>
      <c r="BP246" s="111">
        <v>6</v>
      </c>
      <c r="BQ246" s="111">
        <v>6</v>
      </c>
      <c r="BR246" s="111">
        <v>6</v>
      </c>
      <c r="BS246" s="111">
        <v>6</v>
      </c>
      <c r="BT246" s="111">
        <v>6</v>
      </c>
      <c r="BU246" s="111">
        <v>6</v>
      </c>
    </row>
    <row r="247" spans="1:73" x14ac:dyDescent="0.25">
      <c r="A247" s="113">
        <v>525</v>
      </c>
      <c r="B247" s="112">
        <v>9</v>
      </c>
      <c r="C247" s="112">
        <v>9</v>
      </c>
      <c r="D247" s="112">
        <v>9</v>
      </c>
      <c r="E247" s="112">
        <v>9</v>
      </c>
      <c r="F247" s="112">
        <v>9</v>
      </c>
      <c r="G247" s="112">
        <v>9</v>
      </c>
      <c r="H247" s="111">
        <v>9</v>
      </c>
      <c r="I247" s="111">
        <v>9</v>
      </c>
      <c r="J247" s="111">
        <v>9</v>
      </c>
      <c r="K247" s="111">
        <v>9</v>
      </c>
      <c r="L247" s="111">
        <v>9</v>
      </c>
      <c r="M247" s="111">
        <v>9</v>
      </c>
      <c r="N247" s="112">
        <v>8</v>
      </c>
      <c r="O247" s="112">
        <v>8</v>
      </c>
      <c r="P247" s="112">
        <v>8</v>
      </c>
      <c r="Q247" s="112">
        <v>8</v>
      </c>
      <c r="R247" s="112">
        <v>8</v>
      </c>
      <c r="S247" s="112">
        <v>8</v>
      </c>
      <c r="T247" s="111">
        <v>8</v>
      </c>
      <c r="U247" s="111">
        <v>8</v>
      </c>
      <c r="V247" s="111">
        <v>8</v>
      </c>
      <c r="W247" s="111">
        <v>8</v>
      </c>
      <c r="X247" s="111">
        <v>8</v>
      </c>
      <c r="Y247" s="111">
        <v>8</v>
      </c>
      <c r="Z247" s="112">
        <v>8</v>
      </c>
      <c r="AA247" s="112">
        <v>8</v>
      </c>
      <c r="AB247" s="112">
        <v>8</v>
      </c>
      <c r="AC247" s="112">
        <v>8</v>
      </c>
      <c r="AD247" s="112">
        <v>8</v>
      </c>
      <c r="AE247" s="112">
        <v>8</v>
      </c>
      <c r="AF247" s="111">
        <v>7</v>
      </c>
      <c r="AG247" s="111">
        <v>7</v>
      </c>
      <c r="AH247" s="111">
        <v>7</v>
      </c>
      <c r="AI247" s="111">
        <v>7</v>
      </c>
      <c r="AJ247" s="111">
        <v>7</v>
      </c>
      <c r="AK247" s="111">
        <v>7</v>
      </c>
      <c r="AL247" s="112">
        <v>7</v>
      </c>
      <c r="AM247" s="112">
        <v>7</v>
      </c>
      <c r="AN247" s="112">
        <v>7</v>
      </c>
      <c r="AO247" s="112">
        <v>7</v>
      </c>
      <c r="AP247" s="112">
        <v>7</v>
      </c>
      <c r="AQ247" s="112">
        <v>7</v>
      </c>
      <c r="AR247" s="111">
        <v>7</v>
      </c>
      <c r="AS247" s="111">
        <v>7</v>
      </c>
      <c r="AT247" s="111">
        <v>7</v>
      </c>
      <c r="AU247" s="111">
        <v>7</v>
      </c>
      <c r="AV247" s="111">
        <v>7</v>
      </c>
      <c r="AW247" s="111">
        <v>7</v>
      </c>
      <c r="AX247" s="112">
        <v>6</v>
      </c>
      <c r="AY247" s="112">
        <v>6</v>
      </c>
      <c r="AZ247" s="112">
        <v>6</v>
      </c>
      <c r="BA247" s="112">
        <v>6</v>
      </c>
      <c r="BB247" s="112">
        <v>6</v>
      </c>
      <c r="BC247" s="112">
        <v>6</v>
      </c>
      <c r="BD247" s="111">
        <v>6</v>
      </c>
      <c r="BE247" s="111">
        <v>6</v>
      </c>
      <c r="BF247" s="111">
        <v>6</v>
      </c>
      <c r="BG247" s="111">
        <v>6</v>
      </c>
      <c r="BH247" s="111">
        <v>6</v>
      </c>
      <c r="BI247" s="111">
        <v>6</v>
      </c>
      <c r="BJ247" s="112">
        <v>6</v>
      </c>
      <c r="BK247" s="112">
        <v>6</v>
      </c>
      <c r="BL247" s="112">
        <v>6</v>
      </c>
      <c r="BM247" s="112">
        <v>6</v>
      </c>
      <c r="BN247" s="112">
        <v>6</v>
      </c>
      <c r="BO247" s="112">
        <v>6</v>
      </c>
      <c r="BP247" s="111">
        <v>6</v>
      </c>
      <c r="BQ247" s="111">
        <v>6</v>
      </c>
      <c r="BR247" s="111">
        <v>6</v>
      </c>
      <c r="BS247" s="111">
        <v>6</v>
      </c>
      <c r="BT247" s="111">
        <v>6</v>
      </c>
      <c r="BU247" s="111">
        <v>6</v>
      </c>
    </row>
    <row r="248" spans="1:73" x14ac:dyDescent="0.25">
      <c r="A248" s="113">
        <v>526</v>
      </c>
      <c r="B248" s="112">
        <v>9</v>
      </c>
      <c r="C248" s="112">
        <v>9</v>
      </c>
      <c r="D248" s="112">
        <v>9</v>
      </c>
      <c r="E248" s="112">
        <v>9</v>
      </c>
      <c r="F248" s="112">
        <v>9</v>
      </c>
      <c r="G248" s="112">
        <v>9</v>
      </c>
      <c r="H248" s="111">
        <v>8</v>
      </c>
      <c r="I248" s="111">
        <v>8</v>
      </c>
      <c r="J248" s="111">
        <v>8</v>
      </c>
      <c r="K248" s="111">
        <v>8</v>
      </c>
      <c r="L248" s="111">
        <v>8</v>
      </c>
      <c r="M248" s="111">
        <v>8</v>
      </c>
      <c r="N248" s="112">
        <v>8</v>
      </c>
      <c r="O248" s="112">
        <v>8</v>
      </c>
      <c r="P248" s="112">
        <v>8</v>
      </c>
      <c r="Q248" s="112">
        <v>8</v>
      </c>
      <c r="R248" s="112">
        <v>8</v>
      </c>
      <c r="S248" s="112">
        <v>8</v>
      </c>
      <c r="T248" s="111">
        <v>8</v>
      </c>
      <c r="U248" s="111">
        <v>8</v>
      </c>
      <c r="V248" s="111">
        <v>8</v>
      </c>
      <c r="W248" s="111">
        <v>8</v>
      </c>
      <c r="X248" s="111">
        <v>8</v>
      </c>
      <c r="Y248" s="111">
        <v>8</v>
      </c>
      <c r="Z248" s="112">
        <v>7</v>
      </c>
      <c r="AA248" s="112">
        <v>7</v>
      </c>
      <c r="AB248" s="112">
        <v>7</v>
      </c>
      <c r="AC248" s="112">
        <v>7</v>
      </c>
      <c r="AD248" s="112">
        <v>7</v>
      </c>
      <c r="AE248" s="112">
        <v>7</v>
      </c>
      <c r="AF248" s="111">
        <v>7</v>
      </c>
      <c r="AG248" s="111">
        <v>7</v>
      </c>
      <c r="AH248" s="111">
        <v>7</v>
      </c>
      <c r="AI248" s="111">
        <v>7</v>
      </c>
      <c r="AJ248" s="111">
        <v>7</v>
      </c>
      <c r="AK248" s="111">
        <v>7</v>
      </c>
      <c r="AL248" s="112">
        <v>7</v>
      </c>
      <c r="AM248" s="112">
        <v>7</v>
      </c>
      <c r="AN248" s="112">
        <v>7</v>
      </c>
      <c r="AO248" s="112">
        <v>7</v>
      </c>
      <c r="AP248" s="112">
        <v>7</v>
      </c>
      <c r="AQ248" s="112">
        <v>7</v>
      </c>
      <c r="AR248" s="111">
        <v>6</v>
      </c>
      <c r="AS248" s="111">
        <v>6</v>
      </c>
      <c r="AT248" s="111">
        <v>6</v>
      </c>
      <c r="AU248" s="111">
        <v>6</v>
      </c>
      <c r="AV248" s="111">
        <v>6</v>
      </c>
      <c r="AW248" s="111">
        <v>6</v>
      </c>
      <c r="AX248" s="112">
        <v>6</v>
      </c>
      <c r="AY248" s="112">
        <v>6</v>
      </c>
      <c r="AZ248" s="112">
        <v>6</v>
      </c>
      <c r="BA248" s="112">
        <v>6</v>
      </c>
      <c r="BB248" s="112">
        <v>6</v>
      </c>
      <c r="BC248" s="112">
        <v>6</v>
      </c>
      <c r="BD248" s="111">
        <v>6</v>
      </c>
      <c r="BE248" s="111">
        <v>6</v>
      </c>
      <c r="BF248" s="111">
        <v>6</v>
      </c>
      <c r="BG248" s="111">
        <v>6</v>
      </c>
      <c r="BH248" s="111">
        <v>6</v>
      </c>
      <c r="BI248" s="111">
        <v>6</v>
      </c>
      <c r="BJ248" s="112">
        <v>6</v>
      </c>
      <c r="BK248" s="112">
        <v>6</v>
      </c>
      <c r="BL248" s="112">
        <v>6</v>
      </c>
      <c r="BM248" s="112">
        <v>6</v>
      </c>
      <c r="BN248" s="112">
        <v>6</v>
      </c>
      <c r="BO248" s="112">
        <v>6</v>
      </c>
      <c r="BP248" s="111">
        <v>6</v>
      </c>
      <c r="BQ248" s="111">
        <v>6</v>
      </c>
      <c r="BR248" s="111">
        <v>6</v>
      </c>
      <c r="BS248" s="111">
        <v>6</v>
      </c>
      <c r="BT248" s="111">
        <v>6</v>
      </c>
      <c r="BU248" s="111">
        <v>6</v>
      </c>
    </row>
    <row r="249" spans="1:73" x14ac:dyDescent="0.25">
      <c r="A249" s="113">
        <v>527</v>
      </c>
      <c r="B249" s="112">
        <v>9</v>
      </c>
      <c r="C249" s="112">
        <v>9</v>
      </c>
      <c r="D249" s="112">
        <v>9</v>
      </c>
      <c r="E249" s="112">
        <v>9</v>
      </c>
      <c r="F249" s="112">
        <v>9</v>
      </c>
      <c r="G249" s="112">
        <v>9</v>
      </c>
      <c r="H249" s="111">
        <v>8</v>
      </c>
      <c r="I249" s="111">
        <v>8</v>
      </c>
      <c r="J249" s="111">
        <v>8</v>
      </c>
      <c r="K249" s="111">
        <v>8</v>
      </c>
      <c r="L249" s="111">
        <v>8</v>
      </c>
      <c r="M249" s="111">
        <v>8</v>
      </c>
      <c r="N249" s="112">
        <v>8</v>
      </c>
      <c r="O249" s="112">
        <v>8</v>
      </c>
      <c r="P249" s="112">
        <v>8</v>
      </c>
      <c r="Q249" s="112">
        <v>8</v>
      </c>
      <c r="R249" s="112">
        <v>8</v>
      </c>
      <c r="S249" s="112">
        <v>8</v>
      </c>
      <c r="T249" s="111">
        <v>8</v>
      </c>
      <c r="U249" s="111">
        <v>8</v>
      </c>
      <c r="V249" s="111">
        <v>8</v>
      </c>
      <c r="W249" s="111">
        <v>8</v>
      </c>
      <c r="X249" s="111">
        <v>8</v>
      </c>
      <c r="Y249" s="111">
        <v>8</v>
      </c>
      <c r="Z249" s="112">
        <v>7</v>
      </c>
      <c r="AA249" s="112">
        <v>7</v>
      </c>
      <c r="AB249" s="112">
        <v>7</v>
      </c>
      <c r="AC249" s="112">
        <v>7</v>
      </c>
      <c r="AD249" s="112">
        <v>7</v>
      </c>
      <c r="AE249" s="112">
        <v>7</v>
      </c>
      <c r="AF249" s="111">
        <v>7</v>
      </c>
      <c r="AG249" s="111">
        <v>7</v>
      </c>
      <c r="AH249" s="111">
        <v>7</v>
      </c>
      <c r="AI249" s="111">
        <v>7</v>
      </c>
      <c r="AJ249" s="111">
        <v>7</v>
      </c>
      <c r="AK249" s="111">
        <v>7</v>
      </c>
      <c r="AL249" s="112">
        <v>7</v>
      </c>
      <c r="AM249" s="112">
        <v>7</v>
      </c>
      <c r="AN249" s="112">
        <v>7</v>
      </c>
      <c r="AO249" s="112">
        <v>7</v>
      </c>
      <c r="AP249" s="112">
        <v>7</v>
      </c>
      <c r="AQ249" s="112">
        <v>7</v>
      </c>
      <c r="AR249" s="111">
        <v>6</v>
      </c>
      <c r="AS249" s="111">
        <v>6</v>
      </c>
      <c r="AT249" s="111">
        <v>6</v>
      </c>
      <c r="AU249" s="111">
        <v>6</v>
      </c>
      <c r="AV249" s="111">
        <v>6</v>
      </c>
      <c r="AW249" s="111">
        <v>6</v>
      </c>
      <c r="AX249" s="112">
        <v>6</v>
      </c>
      <c r="AY249" s="112">
        <v>6</v>
      </c>
      <c r="AZ249" s="112">
        <v>6</v>
      </c>
      <c r="BA249" s="112">
        <v>6</v>
      </c>
      <c r="BB249" s="112">
        <v>6</v>
      </c>
      <c r="BC249" s="112">
        <v>6</v>
      </c>
      <c r="BD249" s="111">
        <v>6</v>
      </c>
      <c r="BE249" s="111">
        <v>6</v>
      </c>
      <c r="BF249" s="111">
        <v>6</v>
      </c>
      <c r="BG249" s="111">
        <v>6</v>
      </c>
      <c r="BH249" s="111">
        <v>6</v>
      </c>
      <c r="BI249" s="111">
        <v>6</v>
      </c>
      <c r="BJ249" s="112">
        <v>6</v>
      </c>
      <c r="BK249" s="112">
        <v>6</v>
      </c>
      <c r="BL249" s="112">
        <v>6</v>
      </c>
      <c r="BM249" s="112">
        <v>6</v>
      </c>
      <c r="BN249" s="112">
        <v>6</v>
      </c>
      <c r="BO249" s="112">
        <v>6</v>
      </c>
      <c r="BP249" s="111">
        <v>6</v>
      </c>
      <c r="BQ249" s="111">
        <v>6</v>
      </c>
      <c r="BR249" s="111">
        <v>6</v>
      </c>
      <c r="BS249" s="111">
        <v>6</v>
      </c>
      <c r="BT249" s="111">
        <v>6</v>
      </c>
      <c r="BU249" s="111">
        <v>6</v>
      </c>
    </row>
    <row r="250" spans="1:73" x14ac:dyDescent="0.25">
      <c r="A250" s="113">
        <v>528</v>
      </c>
      <c r="B250" s="112">
        <v>9</v>
      </c>
      <c r="C250" s="112">
        <v>9</v>
      </c>
      <c r="D250" s="112">
        <v>9</v>
      </c>
      <c r="E250" s="112">
        <v>9</v>
      </c>
      <c r="F250" s="112">
        <v>9</v>
      </c>
      <c r="G250" s="112">
        <v>9</v>
      </c>
      <c r="H250" s="111">
        <v>8</v>
      </c>
      <c r="I250" s="111">
        <v>8</v>
      </c>
      <c r="J250" s="111">
        <v>8</v>
      </c>
      <c r="K250" s="111">
        <v>8</v>
      </c>
      <c r="L250" s="111">
        <v>8</v>
      </c>
      <c r="M250" s="111">
        <v>8</v>
      </c>
      <c r="N250" s="112">
        <v>8</v>
      </c>
      <c r="O250" s="112">
        <v>8</v>
      </c>
      <c r="P250" s="112">
        <v>8</v>
      </c>
      <c r="Q250" s="112">
        <v>8</v>
      </c>
      <c r="R250" s="112">
        <v>8</v>
      </c>
      <c r="S250" s="112">
        <v>8</v>
      </c>
      <c r="T250" s="111">
        <v>8</v>
      </c>
      <c r="U250" s="111">
        <v>8</v>
      </c>
      <c r="V250" s="111">
        <v>8</v>
      </c>
      <c r="W250" s="111">
        <v>8</v>
      </c>
      <c r="X250" s="111">
        <v>8</v>
      </c>
      <c r="Y250" s="111">
        <v>8</v>
      </c>
      <c r="Z250" s="112">
        <v>7</v>
      </c>
      <c r="AA250" s="112">
        <v>7</v>
      </c>
      <c r="AB250" s="112">
        <v>7</v>
      </c>
      <c r="AC250" s="112">
        <v>7</v>
      </c>
      <c r="AD250" s="112">
        <v>7</v>
      </c>
      <c r="AE250" s="112">
        <v>7</v>
      </c>
      <c r="AF250" s="111">
        <v>7</v>
      </c>
      <c r="AG250" s="111">
        <v>7</v>
      </c>
      <c r="AH250" s="111">
        <v>7</v>
      </c>
      <c r="AI250" s="111">
        <v>7</v>
      </c>
      <c r="AJ250" s="111">
        <v>7</v>
      </c>
      <c r="AK250" s="111">
        <v>7</v>
      </c>
      <c r="AL250" s="112">
        <v>7</v>
      </c>
      <c r="AM250" s="112">
        <v>7</v>
      </c>
      <c r="AN250" s="112">
        <v>7</v>
      </c>
      <c r="AO250" s="112">
        <v>7</v>
      </c>
      <c r="AP250" s="112">
        <v>7</v>
      </c>
      <c r="AQ250" s="112">
        <v>7</v>
      </c>
      <c r="AR250" s="111">
        <v>6</v>
      </c>
      <c r="AS250" s="111">
        <v>6</v>
      </c>
      <c r="AT250" s="111">
        <v>6</v>
      </c>
      <c r="AU250" s="111">
        <v>6</v>
      </c>
      <c r="AV250" s="111">
        <v>6</v>
      </c>
      <c r="AW250" s="111">
        <v>6</v>
      </c>
      <c r="AX250" s="112">
        <v>6</v>
      </c>
      <c r="AY250" s="112">
        <v>6</v>
      </c>
      <c r="AZ250" s="112">
        <v>6</v>
      </c>
      <c r="BA250" s="112">
        <v>6</v>
      </c>
      <c r="BB250" s="112">
        <v>6</v>
      </c>
      <c r="BC250" s="112">
        <v>6</v>
      </c>
      <c r="BD250" s="111">
        <v>6</v>
      </c>
      <c r="BE250" s="111">
        <v>6</v>
      </c>
      <c r="BF250" s="111">
        <v>6</v>
      </c>
      <c r="BG250" s="111">
        <v>6</v>
      </c>
      <c r="BH250" s="111">
        <v>6</v>
      </c>
      <c r="BI250" s="111">
        <v>6</v>
      </c>
      <c r="BJ250" s="112">
        <v>6</v>
      </c>
      <c r="BK250" s="112">
        <v>6</v>
      </c>
      <c r="BL250" s="112">
        <v>6</v>
      </c>
      <c r="BM250" s="112">
        <v>6</v>
      </c>
      <c r="BN250" s="112">
        <v>6</v>
      </c>
      <c r="BO250" s="112">
        <v>6</v>
      </c>
      <c r="BP250" s="111">
        <v>6</v>
      </c>
      <c r="BQ250" s="111">
        <v>6</v>
      </c>
      <c r="BR250" s="111">
        <v>6</v>
      </c>
      <c r="BS250" s="111">
        <v>6</v>
      </c>
      <c r="BT250" s="111">
        <v>6</v>
      </c>
      <c r="BU250" s="111">
        <v>6</v>
      </c>
    </row>
    <row r="251" spans="1:73" x14ac:dyDescent="0.25">
      <c r="A251" s="113">
        <v>529</v>
      </c>
      <c r="B251" s="112">
        <v>9</v>
      </c>
      <c r="C251" s="112">
        <v>9</v>
      </c>
      <c r="D251" s="112">
        <v>9</v>
      </c>
      <c r="E251" s="112">
        <v>9</v>
      </c>
      <c r="F251" s="112">
        <v>9</v>
      </c>
      <c r="G251" s="112">
        <v>9</v>
      </c>
      <c r="H251" s="111">
        <v>8</v>
      </c>
      <c r="I251" s="111">
        <v>8</v>
      </c>
      <c r="J251" s="111">
        <v>8</v>
      </c>
      <c r="K251" s="111">
        <v>8</v>
      </c>
      <c r="L251" s="111">
        <v>8</v>
      </c>
      <c r="M251" s="111">
        <v>8</v>
      </c>
      <c r="N251" s="112">
        <v>8</v>
      </c>
      <c r="O251" s="112">
        <v>8</v>
      </c>
      <c r="P251" s="112">
        <v>8</v>
      </c>
      <c r="Q251" s="112">
        <v>8</v>
      </c>
      <c r="R251" s="112">
        <v>8</v>
      </c>
      <c r="S251" s="112">
        <v>8</v>
      </c>
      <c r="T251" s="111">
        <v>8</v>
      </c>
      <c r="U251" s="111">
        <v>8</v>
      </c>
      <c r="V251" s="111">
        <v>8</v>
      </c>
      <c r="W251" s="111">
        <v>8</v>
      </c>
      <c r="X251" s="111">
        <v>8</v>
      </c>
      <c r="Y251" s="111">
        <v>8</v>
      </c>
      <c r="Z251" s="112">
        <v>7</v>
      </c>
      <c r="AA251" s="112">
        <v>7</v>
      </c>
      <c r="AB251" s="112">
        <v>7</v>
      </c>
      <c r="AC251" s="112">
        <v>7</v>
      </c>
      <c r="AD251" s="112">
        <v>7</v>
      </c>
      <c r="AE251" s="112">
        <v>7</v>
      </c>
      <c r="AF251" s="111">
        <v>7</v>
      </c>
      <c r="AG251" s="111">
        <v>7</v>
      </c>
      <c r="AH251" s="111">
        <v>7</v>
      </c>
      <c r="AI251" s="111">
        <v>7</v>
      </c>
      <c r="AJ251" s="111">
        <v>7</v>
      </c>
      <c r="AK251" s="111">
        <v>7</v>
      </c>
      <c r="AL251" s="112">
        <v>7</v>
      </c>
      <c r="AM251" s="112">
        <v>7</v>
      </c>
      <c r="AN251" s="112">
        <v>7</v>
      </c>
      <c r="AO251" s="112">
        <v>7</v>
      </c>
      <c r="AP251" s="112">
        <v>7</v>
      </c>
      <c r="AQ251" s="112">
        <v>7</v>
      </c>
      <c r="AR251" s="111">
        <v>6</v>
      </c>
      <c r="AS251" s="111">
        <v>6</v>
      </c>
      <c r="AT251" s="111">
        <v>6</v>
      </c>
      <c r="AU251" s="111">
        <v>6</v>
      </c>
      <c r="AV251" s="111">
        <v>6</v>
      </c>
      <c r="AW251" s="111">
        <v>6</v>
      </c>
      <c r="AX251" s="112">
        <v>6</v>
      </c>
      <c r="AY251" s="112">
        <v>6</v>
      </c>
      <c r="AZ251" s="112">
        <v>6</v>
      </c>
      <c r="BA251" s="112">
        <v>6</v>
      </c>
      <c r="BB251" s="112">
        <v>6</v>
      </c>
      <c r="BC251" s="112">
        <v>6</v>
      </c>
      <c r="BD251" s="111">
        <v>6</v>
      </c>
      <c r="BE251" s="111">
        <v>6</v>
      </c>
      <c r="BF251" s="111">
        <v>6</v>
      </c>
      <c r="BG251" s="111">
        <v>6</v>
      </c>
      <c r="BH251" s="111">
        <v>6</v>
      </c>
      <c r="BI251" s="111">
        <v>6</v>
      </c>
      <c r="BJ251" s="112">
        <v>6</v>
      </c>
      <c r="BK251" s="112">
        <v>6</v>
      </c>
      <c r="BL251" s="112">
        <v>6</v>
      </c>
      <c r="BM251" s="112">
        <v>6</v>
      </c>
      <c r="BN251" s="112">
        <v>6</v>
      </c>
      <c r="BO251" s="112">
        <v>6</v>
      </c>
      <c r="BP251" s="111">
        <v>6</v>
      </c>
      <c r="BQ251" s="111">
        <v>6</v>
      </c>
      <c r="BR251" s="111">
        <v>6</v>
      </c>
      <c r="BS251" s="111">
        <v>6</v>
      </c>
      <c r="BT251" s="111">
        <v>6</v>
      </c>
      <c r="BU251" s="111">
        <v>6</v>
      </c>
    </row>
    <row r="252" spans="1:73" x14ac:dyDescent="0.25">
      <c r="A252" s="113">
        <v>530</v>
      </c>
      <c r="B252" s="112">
        <v>9</v>
      </c>
      <c r="C252" s="112">
        <v>9</v>
      </c>
      <c r="D252" s="112">
        <v>9</v>
      </c>
      <c r="E252" s="112">
        <v>9</v>
      </c>
      <c r="F252" s="112">
        <v>9</v>
      </c>
      <c r="G252" s="112">
        <v>9</v>
      </c>
      <c r="H252" s="111">
        <v>8</v>
      </c>
      <c r="I252" s="111">
        <v>8</v>
      </c>
      <c r="J252" s="111">
        <v>8</v>
      </c>
      <c r="K252" s="111">
        <v>8</v>
      </c>
      <c r="L252" s="111">
        <v>8</v>
      </c>
      <c r="M252" s="111">
        <v>8</v>
      </c>
      <c r="N252" s="112">
        <v>8</v>
      </c>
      <c r="O252" s="112">
        <v>8</v>
      </c>
      <c r="P252" s="112">
        <v>8</v>
      </c>
      <c r="Q252" s="112">
        <v>8</v>
      </c>
      <c r="R252" s="112">
        <v>8</v>
      </c>
      <c r="S252" s="112">
        <v>8</v>
      </c>
      <c r="T252" s="111">
        <v>8</v>
      </c>
      <c r="U252" s="111">
        <v>8</v>
      </c>
      <c r="V252" s="111">
        <v>8</v>
      </c>
      <c r="W252" s="111">
        <v>8</v>
      </c>
      <c r="X252" s="111">
        <v>8</v>
      </c>
      <c r="Y252" s="111">
        <v>8</v>
      </c>
      <c r="Z252" s="112">
        <v>7</v>
      </c>
      <c r="AA252" s="112">
        <v>7</v>
      </c>
      <c r="AB252" s="112">
        <v>7</v>
      </c>
      <c r="AC252" s="112">
        <v>7</v>
      </c>
      <c r="AD252" s="112">
        <v>7</v>
      </c>
      <c r="AE252" s="112">
        <v>7</v>
      </c>
      <c r="AF252" s="111">
        <v>7</v>
      </c>
      <c r="AG252" s="111">
        <v>7</v>
      </c>
      <c r="AH252" s="111">
        <v>7</v>
      </c>
      <c r="AI252" s="111">
        <v>7</v>
      </c>
      <c r="AJ252" s="111">
        <v>7</v>
      </c>
      <c r="AK252" s="111">
        <v>7</v>
      </c>
      <c r="AL252" s="112">
        <v>7</v>
      </c>
      <c r="AM252" s="112">
        <v>7</v>
      </c>
      <c r="AN252" s="112">
        <v>7</v>
      </c>
      <c r="AO252" s="112">
        <v>7</v>
      </c>
      <c r="AP252" s="112">
        <v>7</v>
      </c>
      <c r="AQ252" s="112">
        <v>7</v>
      </c>
      <c r="AR252" s="111">
        <v>6</v>
      </c>
      <c r="AS252" s="111">
        <v>6</v>
      </c>
      <c r="AT252" s="111">
        <v>6</v>
      </c>
      <c r="AU252" s="111">
        <v>6</v>
      </c>
      <c r="AV252" s="111">
        <v>6</v>
      </c>
      <c r="AW252" s="111">
        <v>6</v>
      </c>
      <c r="AX252" s="112">
        <v>6</v>
      </c>
      <c r="AY252" s="112">
        <v>6</v>
      </c>
      <c r="AZ252" s="112">
        <v>6</v>
      </c>
      <c r="BA252" s="112">
        <v>6</v>
      </c>
      <c r="BB252" s="112">
        <v>6</v>
      </c>
      <c r="BC252" s="112">
        <v>6</v>
      </c>
      <c r="BD252" s="111">
        <v>6</v>
      </c>
      <c r="BE252" s="111">
        <v>6</v>
      </c>
      <c r="BF252" s="111">
        <v>6</v>
      </c>
      <c r="BG252" s="111">
        <v>6</v>
      </c>
      <c r="BH252" s="111">
        <v>6</v>
      </c>
      <c r="BI252" s="111">
        <v>6</v>
      </c>
      <c r="BJ252" s="112">
        <v>6</v>
      </c>
      <c r="BK252" s="112">
        <v>6</v>
      </c>
      <c r="BL252" s="112">
        <v>6</v>
      </c>
      <c r="BM252" s="112">
        <v>6</v>
      </c>
      <c r="BN252" s="112">
        <v>6</v>
      </c>
      <c r="BO252" s="112">
        <v>6</v>
      </c>
      <c r="BP252" s="111">
        <v>6</v>
      </c>
      <c r="BQ252" s="111">
        <v>6</v>
      </c>
      <c r="BR252" s="111">
        <v>6</v>
      </c>
      <c r="BS252" s="111">
        <v>6</v>
      </c>
      <c r="BT252" s="111">
        <v>6</v>
      </c>
      <c r="BU252" s="111">
        <v>6</v>
      </c>
    </row>
    <row r="253" spans="1:73" x14ac:dyDescent="0.25">
      <c r="A253" s="113">
        <v>531</v>
      </c>
      <c r="B253" s="112">
        <v>8</v>
      </c>
      <c r="C253" s="112">
        <v>8</v>
      </c>
      <c r="D253" s="112">
        <v>8</v>
      </c>
      <c r="E253" s="112">
        <v>8</v>
      </c>
      <c r="F253" s="112">
        <v>8</v>
      </c>
      <c r="G253" s="112">
        <v>8</v>
      </c>
      <c r="H253" s="111">
        <v>8</v>
      </c>
      <c r="I253" s="111">
        <v>8</v>
      </c>
      <c r="J253" s="111">
        <v>8</v>
      </c>
      <c r="K253" s="111">
        <v>8</v>
      </c>
      <c r="L253" s="111">
        <v>8</v>
      </c>
      <c r="M253" s="111">
        <v>8</v>
      </c>
      <c r="N253" s="112">
        <v>8</v>
      </c>
      <c r="O253" s="112">
        <v>8</v>
      </c>
      <c r="P253" s="112">
        <v>8</v>
      </c>
      <c r="Q253" s="112">
        <v>8</v>
      </c>
      <c r="R253" s="112">
        <v>8</v>
      </c>
      <c r="S253" s="112">
        <v>8</v>
      </c>
      <c r="T253" s="111">
        <v>7</v>
      </c>
      <c r="U253" s="111">
        <v>7</v>
      </c>
      <c r="V253" s="111">
        <v>7</v>
      </c>
      <c r="W253" s="111">
        <v>7</v>
      </c>
      <c r="X253" s="111">
        <v>7</v>
      </c>
      <c r="Y253" s="111">
        <v>7</v>
      </c>
      <c r="Z253" s="112">
        <v>7</v>
      </c>
      <c r="AA253" s="112">
        <v>7</v>
      </c>
      <c r="AB253" s="112">
        <v>7</v>
      </c>
      <c r="AC253" s="112">
        <v>7</v>
      </c>
      <c r="AD253" s="112">
        <v>7</v>
      </c>
      <c r="AE253" s="112">
        <v>7</v>
      </c>
      <c r="AF253" s="111">
        <v>7</v>
      </c>
      <c r="AG253" s="111">
        <v>7</v>
      </c>
      <c r="AH253" s="111">
        <v>7</v>
      </c>
      <c r="AI253" s="111">
        <v>7</v>
      </c>
      <c r="AJ253" s="111">
        <v>7</v>
      </c>
      <c r="AK253" s="111">
        <v>7</v>
      </c>
      <c r="AL253" s="112">
        <v>6</v>
      </c>
      <c r="AM253" s="112">
        <v>6</v>
      </c>
      <c r="AN253" s="112">
        <v>6</v>
      </c>
      <c r="AO253" s="112">
        <v>6</v>
      </c>
      <c r="AP253" s="112">
        <v>6</v>
      </c>
      <c r="AQ253" s="112">
        <v>6</v>
      </c>
      <c r="AR253" s="111">
        <v>6</v>
      </c>
      <c r="AS253" s="111">
        <v>6</v>
      </c>
      <c r="AT253" s="111">
        <v>6</v>
      </c>
      <c r="AU253" s="111">
        <v>6</v>
      </c>
      <c r="AV253" s="111">
        <v>6</v>
      </c>
      <c r="AW253" s="111">
        <v>6</v>
      </c>
      <c r="AX253" s="112">
        <v>6</v>
      </c>
      <c r="AY253" s="112">
        <v>6</v>
      </c>
      <c r="AZ253" s="112">
        <v>6</v>
      </c>
      <c r="BA253" s="112">
        <v>6</v>
      </c>
      <c r="BB253" s="112">
        <v>6</v>
      </c>
      <c r="BC253" s="112">
        <v>6</v>
      </c>
      <c r="BD253" s="111">
        <v>6</v>
      </c>
      <c r="BE253" s="111">
        <v>6</v>
      </c>
      <c r="BF253" s="111">
        <v>6</v>
      </c>
      <c r="BG253" s="111">
        <v>6</v>
      </c>
      <c r="BH253" s="111">
        <v>6</v>
      </c>
      <c r="BI253" s="111">
        <v>6</v>
      </c>
      <c r="BJ253" s="112">
        <v>6</v>
      </c>
      <c r="BK253" s="112">
        <v>6</v>
      </c>
      <c r="BL253" s="112">
        <v>6</v>
      </c>
      <c r="BM253" s="112">
        <v>6</v>
      </c>
      <c r="BN253" s="112">
        <v>6</v>
      </c>
      <c r="BO253" s="112">
        <v>6</v>
      </c>
      <c r="BP253" s="111">
        <v>5</v>
      </c>
      <c r="BQ253" s="111">
        <v>5</v>
      </c>
      <c r="BR253" s="111">
        <v>5</v>
      </c>
      <c r="BS253" s="111">
        <v>5</v>
      </c>
      <c r="BT253" s="111">
        <v>5</v>
      </c>
      <c r="BU253" s="111">
        <v>5</v>
      </c>
    </row>
    <row r="254" spans="1:73" x14ac:dyDescent="0.25">
      <c r="A254" s="113">
        <v>532</v>
      </c>
      <c r="B254" s="112">
        <v>8</v>
      </c>
      <c r="C254" s="112">
        <v>8</v>
      </c>
      <c r="D254" s="112">
        <v>8</v>
      </c>
      <c r="E254" s="112">
        <v>8</v>
      </c>
      <c r="F254" s="112">
        <v>8</v>
      </c>
      <c r="G254" s="112">
        <v>8</v>
      </c>
      <c r="H254" s="111">
        <v>8</v>
      </c>
      <c r="I254" s="111">
        <v>8</v>
      </c>
      <c r="J254" s="111">
        <v>8</v>
      </c>
      <c r="K254" s="111">
        <v>8</v>
      </c>
      <c r="L254" s="111">
        <v>8</v>
      </c>
      <c r="M254" s="111">
        <v>8</v>
      </c>
      <c r="N254" s="112">
        <v>8</v>
      </c>
      <c r="O254" s="112">
        <v>8</v>
      </c>
      <c r="P254" s="112">
        <v>8</v>
      </c>
      <c r="Q254" s="112">
        <v>8</v>
      </c>
      <c r="R254" s="112">
        <v>8</v>
      </c>
      <c r="S254" s="112">
        <v>8</v>
      </c>
      <c r="T254" s="111">
        <v>7</v>
      </c>
      <c r="U254" s="111">
        <v>7</v>
      </c>
      <c r="V254" s="111">
        <v>7</v>
      </c>
      <c r="W254" s="111">
        <v>7</v>
      </c>
      <c r="X254" s="111">
        <v>7</v>
      </c>
      <c r="Y254" s="111">
        <v>7</v>
      </c>
      <c r="Z254" s="112">
        <v>7</v>
      </c>
      <c r="AA254" s="112">
        <v>7</v>
      </c>
      <c r="AB254" s="112">
        <v>7</v>
      </c>
      <c r="AC254" s="112">
        <v>7</v>
      </c>
      <c r="AD254" s="112">
        <v>7</v>
      </c>
      <c r="AE254" s="112">
        <v>7</v>
      </c>
      <c r="AF254" s="111">
        <v>7</v>
      </c>
      <c r="AG254" s="111">
        <v>7</v>
      </c>
      <c r="AH254" s="111">
        <v>7</v>
      </c>
      <c r="AI254" s="111">
        <v>7</v>
      </c>
      <c r="AJ254" s="111">
        <v>7</v>
      </c>
      <c r="AK254" s="111">
        <v>7</v>
      </c>
      <c r="AL254" s="112">
        <v>6</v>
      </c>
      <c r="AM254" s="112">
        <v>6</v>
      </c>
      <c r="AN254" s="112">
        <v>6</v>
      </c>
      <c r="AO254" s="112">
        <v>6</v>
      </c>
      <c r="AP254" s="112">
        <v>6</v>
      </c>
      <c r="AQ254" s="112">
        <v>6</v>
      </c>
      <c r="AR254" s="111">
        <v>6</v>
      </c>
      <c r="AS254" s="111">
        <v>6</v>
      </c>
      <c r="AT254" s="111">
        <v>6</v>
      </c>
      <c r="AU254" s="111">
        <v>6</v>
      </c>
      <c r="AV254" s="111">
        <v>6</v>
      </c>
      <c r="AW254" s="111">
        <v>6</v>
      </c>
      <c r="AX254" s="112">
        <v>6</v>
      </c>
      <c r="AY254" s="112">
        <v>6</v>
      </c>
      <c r="AZ254" s="112">
        <v>6</v>
      </c>
      <c r="BA254" s="112">
        <v>6</v>
      </c>
      <c r="BB254" s="112">
        <v>6</v>
      </c>
      <c r="BC254" s="112">
        <v>6</v>
      </c>
      <c r="BD254" s="111">
        <v>6</v>
      </c>
      <c r="BE254" s="111">
        <v>6</v>
      </c>
      <c r="BF254" s="111">
        <v>6</v>
      </c>
      <c r="BG254" s="111">
        <v>6</v>
      </c>
      <c r="BH254" s="111">
        <v>6</v>
      </c>
      <c r="BI254" s="111">
        <v>6</v>
      </c>
      <c r="BJ254" s="112">
        <v>6</v>
      </c>
      <c r="BK254" s="112">
        <v>6</v>
      </c>
      <c r="BL254" s="112">
        <v>6</v>
      </c>
      <c r="BM254" s="112">
        <v>6</v>
      </c>
      <c r="BN254" s="112">
        <v>6</v>
      </c>
      <c r="BO254" s="112">
        <v>6</v>
      </c>
      <c r="BP254" s="111">
        <v>5</v>
      </c>
      <c r="BQ254" s="111">
        <v>5</v>
      </c>
      <c r="BR254" s="111">
        <v>5</v>
      </c>
      <c r="BS254" s="111">
        <v>5</v>
      </c>
      <c r="BT254" s="111">
        <v>5</v>
      </c>
      <c r="BU254" s="111">
        <v>5</v>
      </c>
    </row>
    <row r="255" spans="1:73" x14ac:dyDescent="0.25">
      <c r="A255" s="113">
        <v>533</v>
      </c>
      <c r="B255" s="112">
        <v>8</v>
      </c>
      <c r="C255" s="112">
        <v>8</v>
      </c>
      <c r="D255" s="112">
        <v>8</v>
      </c>
      <c r="E255" s="112">
        <v>8</v>
      </c>
      <c r="F255" s="112">
        <v>8</v>
      </c>
      <c r="G255" s="112">
        <v>8</v>
      </c>
      <c r="H255" s="111">
        <v>8</v>
      </c>
      <c r="I255" s="111">
        <v>8</v>
      </c>
      <c r="J255" s="111">
        <v>8</v>
      </c>
      <c r="K255" s="111">
        <v>8</v>
      </c>
      <c r="L255" s="111">
        <v>8</v>
      </c>
      <c r="M255" s="111">
        <v>8</v>
      </c>
      <c r="N255" s="112">
        <v>8</v>
      </c>
      <c r="O255" s="112">
        <v>8</v>
      </c>
      <c r="P255" s="112">
        <v>8</v>
      </c>
      <c r="Q255" s="112">
        <v>8</v>
      </c>
      <c r="R255" s="112">
        <v>8</v>
      </c>
      <c r="S255" s="112">
        <v>8</v>
      </c>
      <c r="T255" s="111">
        <v>7</v>
      </c>
      <c r="U255" s="111">
        <v>7</v>
      </c>
      <c r="V255" s="111">
        <v>7</v>
      </c>
      <c r="W255" s="111">
        <v>7</v>
      </c>
      <c r="X255" s="111">
        <v>7</v>
      </c>
      <c r="Y255" s="111">
        <v>7</v>
      </c>
      <c r="Z255" s="112">
        <v>7</v>
      </c>
      <c r="AA255" s="112">
        <v>7</v>
      </c>
      <c r="AB255" s="112">
        <v>7</v>
      </c>
      <c r="AC255" s="112">
        <v>7</v>
      </c>
      <c r="AD255" s="112">
        <v>7</v>
      </c>
      <c r="AE255" s="112">
        <v>7</v>
      </c>
      <c r="AF255" s="111">
        <v>7</v>
      </c>
      <c r="AG255" s="111">
        <v>7</v>
      </c>
      <c r="AH255" s="111">
        <v>7</v>
      </c>
      <c r="AI255" s="111">
        <v>7</v>
      </c>
      <c r="AJ255" s="111">
        <v>7</v>
      </c>
      <c r="AK255" s="111">
        <v>7</v>
      </c>
      <c r="AL255" s="112">
        <v>6</v>
      </c>
      <c r="AM255" s="112">
        <v>6</v>
      </c>
      <c r="AN255" s="112">
        <v>6</v>
      </c>
      <c r="AO255" s="112">
        <v>6</v>
      </c>
      <c r="AP255" s="112">
        <v>6</v>
      </c>
      <c r="AQ255" s="112">
        <v>6</v>
      </c>
      <c r="AR255" s="111">
        <v>6</v>
      </c>
      <c r="AS255" s="111">
        <v>6</v>
      </c>
      <c r="AT255" s="111">
        <v>6</v>
      </c>
      <c r="AU255" s="111">
        <v>6</v>
      </c>
      <c r="AV255" s="111">
        <v>6</v>
      </c>
      <c r="AW255" s="111">
        <v>6</v>
      </c>
      <c r="AX255" s="112">
        <v>6</v>
      </c>
      <c r="AY255" s="112">
        <v>6</v>
      </c>
      <c r="AZ255" s="112">
        <v>6</v>
      </c>
      <c r="BA255" s="112">
        <v>6</v>
      </c>
      <c r="BB255" s="112">
        <v>6</v>
      </c>
      <c r="BC255" s="112">
        <v>6</v>
      </c>
      <c r="BD255" s="111">
        <v>6</v>
      </c>
      <c r="BE255" s="111">
        <v>6</v>
      </c>
      <c r="BF255" s="111">
        <v>6</v>
      </c>
      <c r="BG255" s="111">
        <v>6</v>
      </c>
      <c r="BH255" s="111">
        <v>6</v>
      </c>
      <c r="BI255" s="111">
        <v>6</v>
      </c>
      <c r="BJ255" s="112">
        <v>5</v>
      </c>
      <c r="BK255" s="112">
        <v>5</v>
      </c>
      <c r="BL255" s="112">
        <v>5</v>
      </c>
      <c r="BM255" s="112">
        <v>5</v>
      </c>
      <c r="BN255" s="112">
        <v>5</v>
      </c>
      <c r="BO255" s="112">
        <v>5</v>
      </c>
      <c r="BP255" s="111">
        <v>5</v>
      </c>
      <c r="BQ255" s="111">
        <v>5</v>
      </c>
      <c r="BR255" s="111">
        <v>5</v>
      </c>
      <c r="BS255" s="111">
        <v>5</v>
      </c>
      <c r="BT255" s="111">
        <v>5</v>
      </c>
      <c r="BU255" s="111">
        <v>5</v>
      </c>
    </row>
    <row r="256" spans="1:73" x14ac:dyDescent="0.25">
      <c r="A256" s="113">
        <v>534</v>
      </c>
      <c r="B256" s="112">
        <v>8</v>
      </c>
      <c r="C256" s="112">
        <v>8</v>
      </c>
      <c r="D256" s="112">
        <v>8</v>
      </c>
      <c r="E256" s="112">
        <v>8</v>
      </c>
      <c r="F256" s="112">
        <v>8</v>
      </c>
      <c r="G256" s="112">
        <v>8</v>
      </c>
      <c r="H256" s="111">
        <v>8</v>
      </c>
      <c r="I256" s="111">
        <v>8</v>
      </c>
      <c r="J256" s="111">
        <v>8</v>
      </c>
      <c r="K256" s="111">
        <v>8</v>
      </c>
      <c r="L256" s="111">
        <v>8</v>
      </c>
      <c r="M256" s="111">
        <v>8</v>
      </c>
      <c r="N256" s="112">
        <v>8</v>
      </c>
      <c r="O256" s="112">
        <v>8</v>
      </c>
      <c r="P256" s="112">
        <v>8</v>
      </c>
      <c r="Q256" s="112">
        <v>8</v>
      </c>
      <c r="R256" s="112">
        <v>8</v>
      </c>
      <c r="S256" s="112">
        <v>8</v>
      </c>
      <c r="T256" s="111">
        <v>7</v>
      </c>
      <c r="U256" s="111">
        <v>7</v>
      </c>
      <c r="V256" s="111">
        <v>7</v>
      </c>
      <c r="W256" s="111">
        <v>7</v>
      </c>
      <c r="X256" s="111">
        <v>7</v>
      </c>
      <c r="Y256" s="111">
        <v>7</v>
      </c>
      <c r="Z256" s="112">
        <v>7</v>
      </c>
      <c r="AA256" s="112">
        <v>7</v>
      </c>
      <c r="AB256" s="112">
        <v>7</v>
      </c>
      <c r="AC256" s="112">
        <v>7</v>
      </c>
      <c r="AD256" s="112">
        <v>7</v>
      </c>
      <c r="AE256" s="112">
        <v>7</v>
      </c>
      <c r="AF256" s="111">
        <v>7</v>
      </c>
      <c r="AG256" s="111">
        <v>7</v>
      </c>
      <c r="AH256" s="111">
        <v>7</v>
      </c>
      <c r="AI256" s="111">
        <v>7</v>
      </c>
      <c r="AJ256" s="111">
        <v>7</v>
      </c>
      <c r="AK256" s="111">
        <v>7</v>
      </c>
      <c r="AL256" s="112">
        <v>6</v>
      </c>
      <c r="AM256" s="112">
        <v>6</v>
      </c>
      <c r="AN256" s="112">
        <v>6</v>
      </c>
      <c r="AO256" s="112">
        <v>6</v>
      </c>
      <c r="AP256" s="112">
        <v>6</v>
      </c>
      <c r="AQ256" s="112">
        <v>6</v>
      </c>
      <c r="AR256" s="111">
        <v>6</v>
      </c>
      <c r="AS256" s="111">
        <v>6</v>
      </c>
      <c r="AT256" s="111">
        <v>6</v>
      </c>
      <c r="AU256" s="111">
        <v>6</v>
      </c>
      <c r="AV256" s="111">
        <v>6</v>
      </c>
      <c r="AW256" s="111">
        <v>6</v>
      </c>
      <c r="AX256" s="112">
        <v>6</v>
      </c>
      <c r="AY256" s="112">
        <v>6</v>
      </c>
      <c r="AZ256" s="112">
        <v>6</v>
      </c>
      <c r="BA256" s="112">
        <v>6</v>
      </c>
      <c r="BB256" s="112">
        <v>6</v>
      </c>
      <c r="BC256" s="112">
        <v>6</v>
      </c>
      <c r="BD256" s="111">
        <v>6</v>
      </c>
      <c r="BE256" s="111">
        <v>6</v>
      </c>
      <c r="BF256" s="111">
        <v>6</v>
      </c>
      <c r="BG256" s="111">
        <v>6</v>
      </c>
      <c r="BH256" s="111">
        <v>6</v>
      </c>
      <c r="BI256" s="111">
        <v>6</v>
      </c>
      <c r="BJ256" s="112">
        <v>5</v>
      </c>
      <c r="BK256" s="112">
        <v>5</v>
      </c>
      <c r="BL256" s="112">
        <v>5</v>
      </c>
      <c r="BM256" s="112">
        <v>5</v>
      </c>
      <c r="BN256" s="112">
        <v>5</v>
      </c>
      <c r="BO256" s="112">
        <v>5</v>
      </c>
      <c r="BP256" s="111">
        <v>5</v>
      </c>
      <c r="BQ256" s="111">
        <v>5</v>
      </c>
      <c r="BR256" s="111">
        <v>5</v>
      </c>
      <c r="BS256" s="111">
        <v>5</v>
      </c>
      <c r="BT256" s="111">
        <v>5</v>
      </c>
      <c r="BU256" s="111">
        <v>5</v>
      </c>
    </row>
    <row r="257" spans="1:73" x14ac:dyDescent="0.25">
      <c r="A257" s="113">
        <v>535</v>
      </c>
      <c r="B257" s="112">
        <v>8</v>
      </c>
      <c r="C257" s="112">
        <v>8</v>
      </c>
      <c r="D257" s="112">
        <v>8</v>
      </c>
      <c r="E257" s="112">
        <v>8</v>
      </c>
      <c r="F257" s="112">
        <v>8</v>
      </c>
      <c r="G257" s="112">
        <v>8</v>
      </c>
      <c r="H257" s="111">
        <v>8</v>
      </c>
      <c r="I257" s="111">
        <v>8</v>
      </c>
      <c r="J257" s="111">
        <v>8</v>
      </c>
      <c r="K257" s="111">
        <v>8</v>
      </c>
      <c r="L257" s="111">
        <v>8</v>
      </c>
      <c r="M257" s="111">
        <v>8</v>
      </c>
      <c r="N257" s="112">
        <v>8</v>
      </c>
      <c r="O257" s="112">
        <v>8</v>
      </c>
      <c r="P257" s="112">
        <v>8</v>
      </c>
      <c r="Q257" s="112">
        <v>8</v>
      </c>
      <c r="R257" s="112">
        <v>8</v>
      </c>
      <c r="S257" s="112">
        <v>8</v>
      </c>
      <c r="T257" s="111">
        <v>7</v>
      </c>
      <c r="U257" s="111">
        <v>7</v>
      </c>
      <c r="V257" s="111">
        <v>7</v>
      </c>
      <c r="W257" s="111">
        <v>7</v>
      </c>
      <c r="X257" s="111">
        <v>7</v>
      </c>
      <c r="Y257" s="111">
        <v>7</v>
      </c>
      <c r="Z257" s="112">
        <v>7</v>
      </c>
      <c r="AA257" s="112">
        <v>7</v>
      </c>
      <c r="AB257" s="112">
        <v>7</v>
      </c>
      <c r="AC257" s="112">
        <v>7</v>
      </c>
      <c r="AD257" s="112">
        <v>7</v>
      </c>
      <c r="AE257" s="112">
        <v>7</v>
      </c>
      <c r="AF257" s="111">
        <v>7</v>
      </c>
      <c r="AG257" s="111">
        <v>7</v>
      </c>
      <c r="AH257" s="111">
        <v>7</v>
      </c>
      <c r="AI257" s="111">
        <v>7</v>
      </c>
      <c r="AJ257" s="111">
        <v>7</v>
      </c>
      <c r="AK257" s="111">
        <v>7</v>
      </c>
      <c r="AL257" s="112">
        <v>6</v>
      </c>
      <c r="AM257" s="112">
        <v>6</v>
      </c>
      <c r="AN257" s="112">
        <v>6</v>
      </c>
      <c r="AO257" s="112">
        <v>6</v>
      </c>
      <c r="AP257" s="112">
        <v>6</v>
      </c>
      <c r="AQ257" s="112">
        <v>6</v>
      </c>
      <c r="AR257" s="111">
        <v>6</v>
      </c>
      <c r="AS257" s="111">
        <v>6</v>
      </c>
      <c r="AT257" s="111">
        <v>6</v>
      </c>
      <c r="AU257" s="111">
        <v>6</v>
      </c>
      <c r="AV257" s="111">
        <v>6</v>
      </c>
      <c r="AW257" s="111">
        <v>6</v>
      </c>
      <c r="AX257" s="112">
        <v>6</v>
      </c>
      <c r="AY257" s="112">
        <v>6</v>
      </c>
      <c r="AZ257" s="112">
        <v>6</v>
      </c>
      <c r="BA257" s="112">
        <v>6</v>
      </c>
      <c r="BB257" s="112">
        <v>6</v>
      </c>
      <c r="BC257" s="112">
        <v>6</v>
      </c>
      <c r="BD257" s="111">
        <v>6</v>
      </c>
      <c r="BE257" s="111">
        <v>6</v>
      </c>
      <c r="BF257" s="111">
        <v>6</v>
      </c>
      <c r="BG257" s="111">
        <v>6</v>
      </c>
      <c r="BH257" s="111">
        <v>6</v>
      </c>
      <c r="BI257" s="111">
        <v>6</v>
      </c>
      <c r="BJ257" s="112">
        <v>5</v>
      </c>
      <c r="BK257" s="112">
        <v>5</v>
      </c>
      <c r="BL257" s="112">
        <v>5</v>
      </c>
      <c r="BM257" s="112">
        <v>5</v>
      </c>
      <c r="BN257" s="112">
        <v>5</v>
      </c>
      <c r="BO257" s="112">
        <v>5</v>
      </c>
      <c r="BP257" s="111">
        <v>5</v>
      </c>
      <c r="BQ257" s="111">
        <v>5</v>
      </c>
      <c r="BR257" s="111">
        <v>5</v>
      </c>
      <c r="BS257" s="111">
        <v>5</v>
      </c>
      <c r="BT257" s="111">
        <v>5</v>
      </c>
      <c r="BU257" s="111">
        <v>5</v>
      </c>
    </row>
    <row r="258" spans="1:73" x14ac:dyDescent="0.25">
      <c r="A258" s="113">
        <v>536</v>
      </c>
      <c r="B258" s="112">
        <v>8</v>
      </c>
      <c r="C258" s="112">
        <v>8</v>
      </c>
      <c r="D258" s="112">
        <v>8</v>
      </c>
      <c r="E258" s="112">
        <v>8</v>
      </c>
      <c r="F258" s="112">
        <v>8</v>
      </c>
      <c r="G258" s="112">
        <v>8</v>
      </c>
      <c r="H258" s="111">
        <v>8</v>
      </c>
      <c r="I258" s="111">
        <v>8</v>
      </c>
      <c r="J258" s="111">
        <v>8</v>
      </c>
      <c r="K258" s="111">
        <v>8</v>
      </c>
      <c r="L258" s="111">
        <v>8</v>
      </c>
      <c r="M258" s="111">
        <v>8</v>
      </c>
      <c r="N258" s="112">
        <v>7</v>
      </c>
      <c r="O258" s="112">
        <v>7</v>
      </c>
      <c r="P258" s="112">
        <v>7</v>
      </c>
      <c r="Q258" s="112">
        <v>7</v>
      </c>
      <c r="R258" s="112">
        <v>7</v>
      </c>
      <c r="S258" s="112">
        <v>7</v>
      </c>
      <c r="T258" s="111">
        <v>7</v>
      </c>
      <c r="U258" s="111">
        <v>7</v>
      </c>
      <c r="V258" s="111">
        <v>7</v>
      </c>
      <c r="W258" s="111">
        <v>7</v>
      </c>
      <c r="X258" s="111">
        <v>7</v>
      </c>
      <c r="Y258" s="111">
        <v>7</v>
      </c>
      <c r="Z258" s="112">
        <v>7</v>
      </c>
      <c r="AA258" s="112">
        <v>7</v>
      </c>
      <c r="AB258" s="112">
        <v>7</v>
      </c>
      <c r="AC258" s="112">
        <v>7</v>
      </c>
      <c r="AD258" s="112">
        <v>7</v>
      </c>
      <c r="AE258" s="112">
        <v>7</v>
      </c>
      <c r="AF258" s="111">
        <v>6</v>
      </c>
      <c r="AG258" s="111">
        <v>6</v>
      </c>
      <c r="AH258" s="111">
        <v>6</v>
      </c>
      <c r="AI258" s="111">
        <v>6</v>
      </c>
      <c r="AJ258" s="111">
        <v>6</v>
      </c>
      <c r="AK258" s="111">
        <v>6</v>
      </c>
      <c r="AL258" s="112">
        <v>6</v>
      </c>
      <c r="AM258" s="112">
        <v>6</v>
      </c>
      <c r="AN258" s="112">
        <v>6</v>
      </c>
      <c r="AO258" s="112">
        <v>6</v>
      </c>
      <c r="AP258" s="112">
        <v>6</v>
      </c>
      <c r="AQ258" s="112">
        <v>6</v>
      </c>
      <c r="AR258" s="111">
        <v>6</v>
      </c>
      <c r="AS258" s="111">
        <v>6</v>
      </c>
      <c r="AT258" s="111">
        <v>6</v>
      </c>
      <c r="AU258" s="111">
        <v>6</v>
      </c>
      <c r="AV258" s="111">
        <v>6</v>
      </c>
      <c r="AW258" s="111">
        <v>6</v>
      </c>
      <c r="AX258" s="112">
        <v>6</v>
      </c>
      <c r="AY258" s="112">
        <v>6</v>
      </c>
      <c r="AZ258" s="112">
        <v>6</v>
      </c>
      <c r="BA258" s="112">
        <v>6</v>
      </c>
      <c r="BB258" s="112">
        <v>6</v>
      </c>
      <c r="BC258" s="112">
        <v>6</v>
      </c>
      <c r="BD258" s="111">
        <v>5</v>
      </c>
      <c r="BE258" s="111">
        <v>5</v>
      </c>
      <c r="BF258" s="111">
        <v>5</v>
      </c>
      <c r="BG258" s="111">
        <v>5</v>
      </c>
      <c r="BH258" s="111">
        <v>5</v>
      </c>
      <c r="BI258" s="111">
        <v>5</v>
      </c>
      <c r="BJ258" s="112">
        <v>5</v>
      </c>
      <c r="BK258" s="112">
        <v>5</v>
      </c>
      <c r="BL258" s="112">
        <v>5</v>
      </c>
      <c r="BM258" s="112">
        <v>5</v>
      </c>
      <c r="BN258" s="112">
        <v>5</v>
      </c>
      <c r="BO258" s="112">
        <v>5</v>
      </c>
      <c r="BP258" s="111">
        <v>5</v>
      </c>
      <c r="BQ258" s="111">
        <v>5</v>
      </c>
      <c r="BR258" s="111">
        <v>5</v>
      </c>
      <c r="BS258" s="111">
        <v>5</v>
      </c>
      <c r="BT258" s="111">
        <v>5</v>
      </c>
      <c r="BU258" s="111">
        <v>5</v>
      </c>
    </row>
    <row r="259" spans="1:73" x14ac:dyDescent="0.25">
      <c r="A259" s="113">
        <v>537</v>
      </c>
      <c r="B259" s="112">
        <v>8</v>
      </c>
      <c r="C259" s="112">
        <v>8</v>
      </c>
      <c r="D259" s="112">
        <v>8</v>
      </c>
      <c r="E259" s="112">
        <v>8</v>
      </c>
      <c r="F259" s="112">
        <v>8</v>
      </c>
      <c r="G259" s="112">
        <v>8</v>
      </c>
      <c r="H259" s="111">
        <v>8</v>
      </c>
      <c r="I259" s="111">
        <v>8</v>
      </c>
      <c r="J259" s="111">
        <v>8</v>
      </c>
      <c r="K259" s="111">
        <v>8</v>
      </c>
      <c r="L259" s="111">
        <v>8</v>
      </c>
      <c r="M259" s="111">
        <v>8</v>
      </c>
      <c r="N259" s="112">
        <v>7</v>
      </c>
      <c r="O259" s="112">
        <v>7</v>
      </c>
      <c r="P259" s="112">
        <v>7</v>
      </c>
      <c r="Q259" s="112">
        <v>7</v>
      </c>
      <c r="R259" s="112">
        <v>7</v>
      </c>
      <c r="S259" s="112">
        <v>7</v>
      </c>
      <c r="T259" s="111">
        <v>7</v>
      </c>
      <c r="U259" s="111">
        <v>7</v>
      </c>
      <c r="V259" s="111">
        <v>7</v>
      </c>
      <c r="W259" s="111">
        <v>7</v>
      </c>
      <c r="X259" s="111">
        <v>7</v>
      </c>
      <c r="Y259" s="111">
        <v>7</v>
      </c>
      <c r="Z259" s="112">
        <v>7</v>
      </c>
      <c r="AA259" s="112">
        <v>7</v>
      </c>
      <c r="AB259" s="112">
        <v>7</v>
      </c>
      <c r="AC259" s="112">
        <v>7</v>
      </c>
      <c r="AD259" s="112">
        <v>7</v>
      </c>
      <c r="AE259" s="112">
        <v>7</v>
      </c>
      <c r="AF259" s="111">
        <v>6</v>
      </c>
      <c r="AG259" s="111">
        <v>6</v>
      </c>
      <c r="AH259" s="111">
        <v>6</v>
      </c>
      <c r="AI259" s="111">
        <v>6</v>
      </c>
      <c r="AJ259" s="111">
        <v>6</v>
      </c>
      <c r="AK259" s="111">
        <v>6</v>
      </c>
      <c r="AL259" s="112">
        <v>6</v>
      </c>
      <c r="AM259" s="112">
        <v>6</v>
      </c>
      <c r="AN259" s="112">
        <v>6</v>
      </c>
      <c r="AO259" s="112">
        <v>6</v>
      </c>
      <c r="AP259" s="112">
        <v>6</v>
      </c>
      <c r="AQ259" s="112">
        <v>6</v>
      </c>
      <c r="AR259" s="111">
        <v>6</v>
      </c>
      <c r="AS259" s="111">
        <v>6</v>
      </c>
      <c r="AT259" s="111">
        <v>6</v>
      </c>
      <c r="AU259" s="111">
        <v>6</v>
      </c>
      <c r="AV259" s="111">
        <v>6</v>
      </c>
      <c r="AW259" s="111">
        <v>6</v>
      </c>
      <c r="AX259" s="112">
        <v>6</v>
      </c>
      <c r="AY259" s="112">
        <v>6</v>
      </c>
      <c r="AZ259" s="112">
        <v>6</v>
      </c>
      <c r="BA259" s="112">
        <v>6</v>
      </c>
      <c r="BB259" s="112">
        <v>6</v>
      </c>
      <c r="BC259" s="112">
        <v>6</v>
      </c>
      <c r="BD259" s="111">
        <v>5</v>
      </c>
      <c r="BE259" s="111">
        <v>5</v>
      </c>
      <c r="BF259" s="111">
        <v>5</v>
      </c>
      <c r="BG259" s="111">
        <v>5</v>
      </c>
      <c r="BH259" s="111">
        <v>5</v>
      </c>
      <c r="BI259" s="111">
        <v>5</v>
      </c>
      <c r="BJ259" s="112">
        <v>5</v>
      </c>
      <c r="BK259" s="112">
        <v>5</v>
      </c>
      <c r="BL259" s="112">
        <v>5</v>
      </c>
      <c r="BM259" s="112">
        <v>5</v>
      </c>
      <c r="BN259" s="112">
        <v>5</v>
      </c>
      <c r="BO259" s="112">
        <v>5</v>
      </c>
      <c r="BP259" s="111">
        <v>5</v>
      </c>
      <c r="BQ259" s="111">
        <v>5</v>
      </c>
      <c r="BR259" s="111">
        <v>5</v>
      </c>
      <c r="BS259" s="111">
        <v>5</v>
      </c>
      <c r="BT259" s="111">
        <v>5</v>
      </c>
      <c r="BU259" s="111">
        <v>5</v>
      </c>
    </row>
    <row r="260" spans="1:73" x14ac:dyDescent="0.25">
      <c r="A260" s="113">
        <v>538</v>
      </c>
      <c r="B260" s="112">
        <v>8</v>
      </c>
      <c r="C260" s="112">
        <v>8</v>
      </c>
      <c r="D260" s="112">
        <v>8</v>
      </c>
      <c r="E260" s="112">
        <v>8</v>
      </c>
      <c r="F260" s="112">
        <v>8</v>
      </c>
      <c r="G260" s="112">
        <v>8</v>
      </c>
      <c r="H260" s="111">
        <v>8</v>
      </c>
      <c r="I260" s="111">
        <v>8</v>
      </c>
      <c r="J260" s="111">
        <v>8</v>
      </c>
      <c r="K260" s="111">
        <v>8</v>
      </c>
      <c r="L260" s="111">
        <v>8</v>
      </c>
      <c r="M260" s="111">
        <v>8</v>
      </c>
      <c r="N260" s="112">
        <v>7</v>
      </c>
      <c r="O260" s="112">
        <v>7</v>
      </c>
      <c r="P260" s="112">
        <v>7</v>
      </c>
      <c r="Q260" s="112">
        <v>7</v>
      </c>
      <c r="R260" s="112">
        <v>7</v>
      </c>
      <c r="S260" s="112">
        <v>7</v>
      </c>
      <c r="T260" s="111">
        <v>7</v>
      </c>
      <c r="U260" s="111">
        <v>7</v>
      </c>
      <c r="V260" s="111">
        <v>7</v>
      </c>
      <c r="W260" s="111">
        <v>7</v>
      </c>
      <c r="X260" s="111">
        <v>7</v>
      </c>
      <c r="Y260" s="111">
        <v>7</v>
      </c>
      <c r="Z260" s="112">
        <v>7</v>
      </c>
      <c r="AA260" s="112">
        <v>7</v>
      </c>
      <c r="AB260" s="112">
        <v>7</v>
      </c>
      <c r="AC260" s="112">
        <v>7</v>
      </c>
      <c r="AD260" s="112">
        <v>7</v>
      </c>
      <c r="AE260" s="112">
        <v>7</v>
      </c>
      <c r="AF260" s="111">
        <v>6</v>
      </c>
      <c r="AG260" s="111">
        <v>6</v>
      </c>
      <c r="AH260" s="111">
        <v>6</v>
      </c>
      <c r="AI260" s="111">
        <v>6</v>
      </c>
      <c r="AJ260" s="111">
        <v>6</v>
      </c>
      <c r="AK260" s="111">
        <v>6</v>
      </c>
      <c r="AL260" s="112">
        <v>6</v>
      </c>
      <c r="AM260" s="112">
        <v>6</v>
      </c>
      <c r="AN260" s="112">
        <v>6</v>
      </c>
      <c r="AO260" s="112">
        <v>6</v>
      </c>
      <c r="AP260" s="112">
        <v>6</v>
      </c>
      <c r="AQ260" s="112">
        <v>6</v>
      </c>
      <c r="AR260" s="111">
        <v>6</v>
      </c>
      <c r="AS260" s="111">
        <v>6</v>
      </c>
      <c r="AT260" s="111">
        <v>6</v>
      </c>
      <c r="AU260" s="111">
        <v>6</v>
      </c>
      <c r="AV260" s="111">
        <v>6</v>
      </c>
      <c r="AW260" s="111">
        <v>6</v>
      </c>
      <c r="AX260" s="112">
        <v>6</v>
      </c>
      <c r="AY260" s="112">
        <v>6</v>
      </c>
      <c r="AZ260" s="112">
        <v>6</v>
      </c>
      <c r="BA260" s="112">
        <v>6</v>
      </c>
      <c r="BB260" s="112">
        <v>6</v>
      </c>
      <c r="BC260" s="112">
        <v>6</v>
      </c>
      <c r="BD260" s="111">
        <v>5</v>
      </c>
      <c r="BE260" s="111">
        <v>5</v>
      </c>
      <c r="BF260" s="111">
        <v>5</v>
      </c>
      <c r="BG260" s="111">
        <v>5</v>
      </c>
      <c r="BH260" s="111">
        <v>5</v>
      </c>
      <c r="BI260" s="111">
        <v>5</v>
      </c>
      <c r="BJ260" s="112">
        <v>5</v>
      </c>
      <c r="BK260" s="112">
        <v>5</v>
      </c>
      <c r="BL260" s="112">
        <v>5</v>
      </c>
      <c r="BM260" s="112">
        <v>5</v>
      </c>
      <c r="BN260" s="112">
        <v>5</v>
      </c>
      <c r="BO260" s="112">
        <v>5</v>
      </c>
      <c r="BP260" s="111">
        <v>5</v>
      </c>
      <c r="BQ260" s="111">
        <v>5</v>
      </c>
      <c r="BR260" s="111">
        <v>5</v>
      </c>
      <c r="BS260" s="111">
        <v>5</v>
      </c>
      <c r="BT260" s="111">
        <v>5</v>
      </c>
      <c r="BU260" s="111">
        <v>5</v>
      </c>
    </row>
    <row r="261" spans="1:73" x14ac:dyDescent="0.25">
      <c r="A261" s="113">
        <v>539</v>
      </c>
      <c r="B261" s="112">
        <v>8</v>
      </c>
      <c r="C261" s="112">
        <v>8</v>
      </c>
      <c r="D261" s="112">
        <v>8</v>
      </c>
      <c r="E261" s="112">
        <v>8</v>
      </c>
      <c r="F261" s="112">
        <v>8</v>
      </c>
      <c r="G261" s="112">
        <v>8</v>
      </c>
      <c r="H261" s="111">
        <v>8</v>
      </c>
      <c r="I261" s="111">
        <v>8</v>
      </c>
      <c r="J261" s="111">
        <v>8</v>
      </c>
      <c r="K261" s="111">
        <v>8</v>
      </c>
      <c r="L261" s="111">
        <v>8</v>
      </c>
      <c r="M261" s="111">
        <v>8</v>
      </c>
      <c r="N261" s="112">
        <v>7</v>
      </c>
      <c r="O261" s="112">
        <v>7</v>
      </c>
      <c r="P261" s="112">
        <v>7</v>
      </c>
      <c r="Q261" s="112">
        <v>7</v>
      </c>
      <c r="R261" s="112">
        <v>7</v>
      </c>
      <c r="S261" s="112">
        <v>7</v>
      </c>
      <c r="T261" s="111">
        <v>7</v>
      </c>
      <c r="U261" s="111">
        <v>7</v>
      </c>
      <c r="V261" s="111">
        <v>7</v>
      </c>
      <c r="W261" s="111">
        <v>7</v>
      </c>
      <c r="X261" s="111">
        <v>7</v>
      </c>
      <c r="Y261" s="111">
        <v>7</v>
      </c>
      <c r="Z261" s="112">
        <v>7</v>
      </c>
      <c r="AA261" s="112">
        <v>7</v>
      </c>
      <c r="AB261" s="112">
        <v>7</v>
      </c>
      <c r="AC261" s="112">
        <v>7</v>
      </c>
      <c r="AD261" s="112">
        <v>7</v>
      </c>
      <c r="AE261" s="112">
        <v>7</v>
      </c>
      <c r="AF261" s="111">
        <v>6</v>
      </c>
      <c r="AG261" s="111">
        <v>6</v>
      </c>
      <c r="AH261" s="111">
        <v>6</v>
      </c>
      <c r="AI261" s="111">
        <v>6</v>
      </c>
      <c r="AJ261" s="111">
        <v>6</v>
      </c>
      <c r="AK261" s="111">
        <v>6</v>
      </c>
      <c r="AL261" s="112">
        <v>6</v>
      </c>
      <c r="AM261" s="112">
        <v>6</v>
      </c>
      <c r="AN261" s="112">
        <v>6</v>
      </c>
      <c r="AO261" s="112">
        <v>6</v>
      </c>
      <c r="AP261" s="112">
        <v>6</v>
      </c>
      <c r="AQ261" s="112">
        <v>6</v>
      </c>
      <c r="AR261" s="111">
        <v>6</v>
      </c>
      <c r="AS261" s="111">
        <v>6</v>
      </c>
      <c r="AT261" s="111">
        <v>6</v>
      </c>
      <c r="AU261" s="111">
        <v>6</v>
      </c>
      <c r="AV261" s="111">
        <v>6</v>
      </c>
      <c r="AW261" s="111">
        <v>6</v>
      </c>
      <c r="AX261" s="112">
        <v>5</v>
      </c>
      <c r="AY261" s="112">
        <v>5</v>
      </c>
      <c r="AZ261" s="112">
        <v>5</v>
      </c>
      <c r="BA261" s="112">
        <v>5</v>
      </c>
      <c r="BB261" s="112">
        <v>5</v>
      </c>
      <c r="BC261" s="112">
        <v>5</v>
      </c>
      <c r="BD261" s="111">
        <v>5</v>
      </c>
      <c r="BE261" s="111">
        <v>5</v>
      </c>
      <c r="BF261" s="111">
        <v>5</v>
      </c>
      <c r="BG261" s="111">
        <v>5</v>
      </c>
      <c r="BH261" s="111">
        <v>5</v>
      </c>
      <c r="BI261" s="111">
        <v>5</v>
      </c>
      <c r="BJ261" s="112">
        <v>5</v>
      </c>
      <c r="BK261" s="112">
        <v>5</v>
      </c>
      <c r="BL261" s="112">
        <v>5</v>
      </c>
      <c r="BM261" s="112">
        <v>5</v>
      </c>
      <c r="BN261" s="112">
        <v>5</v>
      </c>
      <c r="BO261" s="112">
        <v>5</v>
      </c>
      <c r="BP261" s="111">
        <v>5</v>
      </c>
      <c r="BQ261" s="111">
        <v>5</v>
      </c>
      <c r="BR261" s="111">
        <v>5</v>
      </c>
      <c r="BS261" s="111">
        <v>5</v>
      </c>
      <c r="BT261" s="111">
        <v>5</v>
      </c>
      <c r="BU261" s="111">
        <v>5</v>
      </c>
    </row>
    <row r="262" spans="1:73" x14ac:dyDescent="0.25">
      <c r="A262" s="113">
        <v>540</v>
      </c>
      <c r="B262" s="112">
        <v>8</v>
      </c>
      <c r="C262" s="112">
        <v>8</v>
      </c>
      <c r="D262" s="112">
        <v>8</v>
      </c>
      <c r="E262" s="112">
        <v>8</v>
      </c>
      <c r="F262" s="112">
        <v>8</v>
      </c>
      <c r="G262" s="112">
        <v>8</v>
      </c>
      <c r="H262" s="111">
        <v>8</v>
      </c>
      <c r="I262" s="111">
        <v>8</v>
      </c>
      <c r="J262" s="111">
        <v>8</v>
      </c>
      <c r="K262" s="111">
        <v>8</v>
      </c>
      <c r="L262" s="111">
        <v>8</v>
      </c>
      <c r="M262" s="111">
        <v>8</v>
      </c>
      <c r="N262" s="112">
        <v>7</v>
      </c>
      <c r="O262" s="112">
        <v>7</v>
      </c>
      <c r="P262" s="112">
        <v>7</v>
      </c>
      <c r="Q262" s="112">
        <v>7</v>
      </c>
      <c r="R262" s="112">
        <v>7</v>
      </c>
      <c r="S262" s="112">
        <v>7</v>
      </c>
      <c r="T262" s="111">
        <v>7</v>
      </c>
      <c r="U262" s="111">
        <v>7</v>
      </c>
      <c r="V262" s="111">
        <v>7</v>
      </c>
      <c r="W262" s="111">
        <v>7</v>
      </c>
      <c r="X262" s="111">
        <v>7</v>
      </c>
      <c r="Y262" s="111">
        <v>7</v>
      </c>
      <c r="Z262" s="112">
        <v>7</v>
      </c>
      <c r="AA262" s="112">
        <v>7</v>
      </c>
      <c r="AB262" s="112">
        <v>7</v>
      </c>
      <c r="AC262" s="112">
        <v>7</v>
      </c>
      <c r="AD262" s="112">
        <v>7</v>
      </c>
      <c r="AE262" s="112">
        <v>7</v>
      </c>
      <c r="AF262" s="111">
        <v>6</v>
      </c>
      <c r="AG262" s="111">
        <v>6</v>
      </c>
      <c r="AH262" s="111">
        <v>6</v>
      </c>
      <c r="AI262" s="111">
        <v>6</v>
      </c>
      <c r="AJ262" s="111">
        <v>6</v>
      </c>
      <c r="AK262" s="111">
        <v>6</v>
      </c>
      <c r="AL262" s="112">
        <v>6</v>
      </c>
      <c r="AM262" s="112">
        <v>6</v>
      </c>
      <c r="AN262" s="112">
        <v>6</v>
      </c>
      <c r="AO262" s="112">
        <v>6</v>
      </c>
      <c r="AP262" s="112">
        <v>6</v>
      </c>
      <c r="AQ262" s="112">
        <v>6</v>
      </c>
      <c r="AR262" s="111">
        <v>6</v>
      </c>
      <c r="AS262" s="111">
        <v>6</v>
      </c>
      <c r="AT262" s="111">
        <v>6</v>
      </c>
      <c r="AU262" s="111">
        <v>6</v>
      </c>
      <c r="AV262" s="111">
        <v>6</v>
      </c>
      <c r="AW262" s="111">
        <v>6</v>
      </c>
      <c r="AX262" s="112">
        <v>5</v>
      </c>
      <c r="AY262" s="112">
        <v>5</v>
      </c>
      <c r="AZ262" s="112">
        <v>5</v>
      </c>
      <c r="BA262" s="112">
        <v>5</v>
      </c>
      <c r="BB262" s="112">
        <v>5</v>
      </c>
      <c r="BC262" s="112">
        <v>5</v>
      </c>
      <c r="BD262" s="111">
        <v>5</v>
      </c>
      <c r="BE262" s="111">
        <v>5</v>
      </c>
      <c r="BF262" s="111">
        <v>5</v>
      </c>
      <c r="BG262" s="111">
        <v>5</v>
      </c>
      <c r="BH262" s="111">
        <v>5</v>
      </c>
      <c r="BI262" s="111">
        <v>5</v>
      </c>
      <c r="BJ262" s="112">
        <v>5</v>
      </c>
      <c r="BK262" s="112">
        <v>5</v>
      </c>
      <c r="BL262" s="112">
        <v>5</v>
      </c>
      <c r="BM262" s="112">
        <v>5</v>
      </c>
      <c r="BN262" s="112">
        <v>5</v>
      </c>
      <c r="BO262" s="112">
        <v>5</v>
      </c>
      <c r="BP262" s="111">
        <v>5</v>
      </c>
      <c r="BQ262" s="111">
        <v>5</v>
      </c>
      <c r="BR262" s="111">
        <v>5</v>
      </c>
      <c r="BS262" s="111">
        <v>5</v>
      </c>
      <c r="BT262" s="111">
        <v>5</v>
      </c>
      <c r="BU262" s="111">
        <v>5</v>
      </c>
    </row>
    <row r="263" spans="1:73" x14ac:dyDescent="0.25">
      <c r="A263" s="113">
        <v>541</v>
      </c>
      <c r="B263" s="112">
        <v>8</v>
      </c>
      <c r="C263" s="112">
        <v>8</v>
      </c>
      <c r="D263" s="112">
        <v>8</v>
      </c>
      <c r="E263" s="112">
        <v>8</v>
      </c>
      <c r="F263" s="112">
        <v>8</v>
      </c>
      <c r="G263" s="112">
        <v>8</v>
      </c>
      <c r="H263" s="111">
        <v>7</v>
      </c>
      <c r="I263" s="111">
        <v>7</v>
      </c>
      <c r="J263" s="111">
        <v>7</v>
      </c>
      <c r="K263" s="111">
        <v>7</v>
      </c>
      <c r="L263" s="111">
        <v>7</v>
      </c>
      <c r="M263" s="111">
        <v>7</v>
      </c>
      <c r="N263" s="112">
        <v>7</v>
      </c>
      <c r="O263" s="112">
        <v>7</v>
      </c>
      <c r="P263" s="112">
        <v>7</v>
      </c>
      <c r="Q263" s="112">
        <v>7</v>
      </c>
      <c r="R263" s="112">
        <v>7</v>
      </c>
      <c r="S263" s="112">
        <v>7</v>
      </c>
      <c r="T263" s="111">
        <v>7</v>
      </c>
      <c r="U263" s="111">
        <v>7</v>
      </c>
      <c r="V263" s="111">
        <v>7</v>
      </c>
      <c r="W263" s="111">
        <v>7</v>
      </c>
      <c r="X263" s="111">
        <v>7</v>
      </c>
      <c r="Y263" s="111">
        <v>7</v>
      </c>
      <c r="Z263" s="112">
        <v>6</v>
      </c>
      <c r="AA263" s="112">
        <v>6</v>
      </c>
      <c r="AB263" s="112">
        <v>6</v>
      </c>
      <c r="AC263" s="112">
        <v>6</v>
      </c>
      <c r="AD263" s="112">
        <v>6</v>
      </c>
      <c r="AE263" s="112">
        <v>6</v>
      </c>
      <c r="AF263" s="111">
        <v>6</v>
      </c>
      <c r="AG263" s="111">
        <v>6</v>
      </c>
      <c r="AH263" s="111">
        <v>6</v>
      </c>
      <c r="AI263" s="111">
        <v>6</v>
      </c>
      <c r="AJ263" s="111">
        <v>6</v>
      </c>
      <c r="AK263" s="111">
        <v>6</v>
      </c>
      <c r="AL263" s="112">
        <v>6</v>
      </c>
      <c r="AM263" s="112">
        <v>6</v>
      </c>
      <c r="AN263" s="112">
        <v>6</v>
      </c>
      <c r="AO263" s="112">
        <v>6</v>
      </c>
      <c r="AP263" s="112">
        <v>6</v>
      </c>
      <c r="AQ263" s="112">
        <v>6</v>
      </c>
      <c r="AR263" s="111">
        <v>5</v>
      </c>
      <c r="AS263" s="111">
        <v>5</v>
      </c>
      <c r="AT263" s="111">
        <v>5</v>
      </c>
      <c r="AU263" s="111">
        <v>5</v>
      </c>
      <c r="AV263" s="111">
        <v>5</v>
      </c>
      <c r="AW263" s="111">
        <v>5</v>
      </c>
      <c r="AX263" s="112">
        <v>5</v>
      </c>
      <c r="AY263" s="112">
        <v>5</v>
      </c>
      <c r="AZ263" s="112">
        <v>5</v>
      </c>
      <c r="BA263" s="112">
        <v>5</v>
      </c>
      <c r="BB263" s="112">
        <v>5</v>
      </c>
      <c r="BC263" s="112">
        <v>5</v>
      </c>
      <c r="BD263" s="111">
        <v>5</v>
      </c>
      <c r="BE263" s="111">
        <v>5</v>
      </c>
      <c r="BF263" s="111">
        <v>5</v>
      </c>
      <c r="BG263" s="111">
        <v>5</v>
      </c>
      <c r="BH263" s="111">
        <v>5</v>
      </c>
      <c r="BI263" s="111">
        <v>5</v>
      </c>
      <c r="BJ263" s="112">
        <v>5</v>
      </c>
      <c r="BK263" s="112">
        <v>5</v>
      </c>
      <c r="BL263" s="112">
        <v>5</v>
      </c>
      <c r="BM263" s="112">
        <v>5</v>
      </c>
      <c r="BN263" s="112">
        <v>5</v>
      </c>
      <c r="BO263" s="112">
        <v>5</v>
      </c>
      <c r="BP263" s="111">
        <v>5</v>
      </c>
      <c r="BQ263" s="111">
        <v>5</v>
      </c>
      <c r="BR263" s="111">
        <v>5</v>
      </c>
      <c r="BS263" s="111">
        <v>5</v>
      </c>
      <c r="BT263" s="111">
        <v>5</v>
      </c>
      <c r="BU263" s="111">
        <v>5</v>
      </c>
    </row>
    <row r="264" spans="1:73" x14ac:dyDescent="0.25">
      <c r="A264" s="113">
        <v>542</v>
      </c>
      <c r="B264" s="112">
        <v>8</v>
      </c>
      <c r="C264" s="112">
        <v>8</v>
      </c>
      <c r="D264" s="112">
        <v>8</v>
      </c>
      <c r="E264" s="112">
        <v>8</v>
      </c>
      <c r="F264" s="112">
        <v>8</v>
      </c>
      <c r="G264" s="112">
        <v>8</v>
      </c>
      <c r="H264" s="111">
        <v>7</v>
      </c>
      <c r="I264" s="111">
        <v>7</v>
      </c>
      <c r="J264" s="111">
        <v>7</v>
      </c>
      <c r="K264" s="111">
        <v>7</v>
      </c>
      <c r="L264" s="111">
        <v>7</v>
      </c>
      <c r="M264" s="111">
        <v>7</v>
      </c>
      <c r="N264" s="112">
        <v>7</v>
      </c>
      <c r="O264" s="112">
        <v>7</v>
      </c>
      <c r="P264" s="112">
        <v>7</v>
      </c>
      <c r="Q264" s="112">
        <v>7</v>
      </c>
      <c r="R264" s="112">
        <v>7</v>
      </c>
      <c r="S264" s="112">
        <v>7</v>
      </c>
      <c r="T264" s="111">
        <v>7</v>
      </c>
      <c r="U264" s="111">
        <v>7</v>
      </c>
      <c r="V264" s="111">
        <v>7</v>
      </c>
      <c r="W264" s="111">
        <v>7</v>
      </c>
      <c r="X264" s="111">
        <v>7</v>
      </c>
      <c r="Y264" s="111">
        <v>7</v>
      </c>
      <c r="Z264" s="112">
        <v>6</v>
      </c>
      <c r="AA264" s="112">
        <v>6</v>
      </c>
      <c r="AB264" s="112">
        <v>6</v>
      </c>
      <c r="AC264" s="112">
        <v>6</v>
      </c>
      <c r="AD264" s="112">
        <v>6</v>
      </c>
      <c r="AE264" s="112">
        <v>6</v>
      </c>
      <c r="AF264" s="111">
        <v>6</v>
      </c>
      <c r="AG264" s="111">
        <v>6</v>
      </c>
      <c r="AH264" s="111">
        <v>6</v>
      </c>
      <c r="AI264" s="111">
        <v>6</v>
      </c>
      <c r="AJ264" s="111">
        <v>6</v>
      </c>
      <c r="AK264" s="111">
        <v>6</v>
      </c>
      <c r="AL264" s="112">
        <v>6</v>
      </c>
      <c r="AM264" s="112">
        <v>6</v>
      </c>
      <c r="AN264" s="112">
        <v>6</v>
      </c>
      <c r="AO264" s="112">
        <v>6</v>
      </c>
      <c r="AP264" s="112">
        <v>6</v>
      </c>
      <c r="AQ264" s="112">
        <v>6</v>
      </c>
      <c r="AR264" s="111">
        <v>5</v>
      </c>
      <c r="AS264" s="111">
        <v>5</v>
      </c>
      <c r="AT264" s="111">
        <v>5</v>
      </c>
      <c r="AU264" s="111">
        <v>5</v>
      </c>
      <c r="AV264" s="111">
        <v>5</v>
      </c>
      <c r="AW264" s="111">
        <v>5</v>
      </c>
      <c r="AX264" s="112">
        <v>5</v>
      </c>
      <c r="AY264" s="112">
        <v>5</v>
      </c>
      <c r="AZ264" s="112">
        <v>5</v>
      </c>
      <c r="BA264" s="112">
        <v>5</v>
      </c>
      <c r="BB264" s="112">
        <v>5</v>
      </c>
      <c r="BC264" s="112">
        <v>5</v>
      </c>
      <c r="BD264" s="111">
        <v>5</v>
      </c>
      <c r="BE264" s="111">
        <v>5</v>
      </c>
      <c r="BF264" s="111">
        <v>5</v>
      </c>
      <c r="BG264" s="111">
        <v>5</v>
      </c>
      <c r="BH264" s="111">
        <v>5</v>
      </c>
      <c r="BI264" s="111">
        <v>5</v>
      </c>
      <c r="BJ264" s="112">
        <v>5</v>
      </c>
      <c r="BK264" s="112">
        <v>5</v>
      </c>
      <c r="BL264" s="112">
        <v>5</v>
      </c>
      <c r="BM264" s="112">
        <v>5</v>
      </c>
      <c r="BN264" s="112">
        <v>5</v>
      </c>
      <c r="BO264" s="112">
        <v>5</v>
      </c>
      <c r="BP264" s="111">
        <v>5</v>
      </c>
      <c r="BQ264" s="111">
        <v>5</v>
      </c>
      <c r="BR264" s="111">
        <v>5</v>
      </c>
      <c r="BS264" s="111">
        <v>5</v>
      </c>
      <c r="BT264" s="111">
        <v>5</v>
      </c>
      <c r="BU264" s="111">
        <v>5</v>
      </c>
    </row>
    <row r="265" spans="1:73" x14ac:dyDescent="0.25">
      <c r="A265" s="113">
        <v>543</v>
      </c>
      <c r="B265" s="112">
        <v>8</v>
      </c>
      <c r="C265" s="112">
        <v>8</v>
      </c>
      <c r="D265" s="112">
        <v>8</v>
      </c>
      <c r="E265" s="112">
        <v>8</v>
      </c>
      <c r="F265" s="112">
        <v>8</v>
      </c>
      <c r="G265" s="112">
        <v>8</v>
      </c>
      <c r="H265" s="111">
        <v>7</v>
      </c>
      <c r="I265" s="111">
        <v>7</v>
      </c>
      <c r="J265" s="111">
        <v>7</v>
      </c>
      <c r="K265" s="111">
        <v>7</v>
      </c>
      <c r="L265" s="111">
        <v>7</v>
      </c>
      <c r="M265" s="111">
        <v>7</v>
      </c>
      <c r="N265" s="112">
        <v>7</v>
      </c>
      <c r="O265" s="112">
        <v>7</v>
      </c>
      <c r="P265" s="112">
        <v>7</v>
      </c>
      <c r="Q265" s="112">
        <v>7</v>
      </c>
      <c r="R265" s="112">
        <v>7</v>
      </c>
      <c r="S265" s="112">
        <v>7</v>
      </c>
      <c r="T265" s="111">
        <v>7</v>
      </c>
      <c r="U265" s="111">
        <v>7</v>
      </c>
      <c r="V265" s="111">
        <v>7</v>
      </c>
      <c r="W265" s="111">
        <v>7</v>
      </c>
      <c r="X265" s="111">
        <v>7</v>
      </c>
      <c r="Y265" s="111">
        <v>7</v>
      </c>
      <c r="Z265" s="112">
        <v>6</v>
      </c>
      <c r="AA265" s="112">
        <v>6</v>
      </c>
      <c r="AB265" s="112">
        <v>6</v>
      </c>
      <c r="AC265" s="112">
        <v>6</v>
      </c>
      <c r="AD265" s="112">
        <v>6</v>
      </c>
      <c r="AE265" s="112">
        <v>6</v>
      </c>
      <c r="AF265" s="111">
        <v>6</v>
      </c>
      <c r="AG265" s="111">
        <v>6</v>
      </c>
      <c r="AH265" s="111">
        <v>6</v>
      </c>
      <c r="AI265" s="111">
        <v>6</v>
      </c>
      <c r="AJ265" s="111">
        <v>6</v>
      </c>
      <c r="AK265" s="111">
        <v>6</v>
      </c>
      <c r="AL265" s="112">
        <v>6</v>
      </c>
      <c r="AM265" s="112">
        <v>6</v>
      </c>
      <c r="AN265" s="112">
        <v>6</v>
      </c>
      <c r="AO265" s="112">
        <v>6</v>
      </c>
      <c r="AP265" s="112">
        <v>6</v>
      </c>
      <c r="AQ265" s="112">
        <v>6</v>
      </c>
      <c r="AR265" s="111">
        <v>5</v>
      </c>
      <c r="AS265" s="111">
        <v>5</v>
      </c>
      <c r="AT265" s="111">
        <v>5</v>
      </c>
      <c r="AU265" s="111">
        <v>5</v>
      </c>
      <c r="AV265" s="111">
        <v>5</v>
      </c>
      <c r="AW265" s="111">
        <v>5</v>
      </c>
      <c r="AX265" s="112">
        <v>5</v>
      </c>
      <c r="AY265" s="112">
        <v>5</v>
      </c>
      <c r="AZ265" s="112">
        <v>5</v>
      </c>
      <c r="BA265" s="112">
        <v>5</v>
      </c>
      <c r="BB265" s="112">
        <v>5</v>
      </c>
      <c r="BC265" s="112">
        <v>5</v>
      </c>
      <c r="BD265" s="111">
        <v>5</v>
      </c>
      <c r="BE265" s="111">
        <v>5</v>
      </c>
      <c r="BF265" s="111">
        <v>5</v>
      </c>
      <c r="BG265" s="111">
        <v>5</v>
      </c>
      <c r="BH265" s="111">
        <v>5</v>
      </c>
      <c r="BI265" s="111">
        <v>5</v>
      </c>
      <c r="BJ265" s="112">
        <v>5</v>
      </c>
      <c r="BK265" s="112">
        <v>5</v>
      </c>
      <c r="BL265" s="112">
        <v>5</v>
      </c>
      <c r="BM265" s="112">
        <v>5</v>
      </c>
      <c r="BN265" s="112">
        <v>5</v>
      </c>
      <c r="BO265" s="112">
        <v>5</v>
      </c>
      <c r="BP265" s="111">
        <v>5</v>
      </c>
      <c r="BQ265" s="111">
        <v>5</v>
      </c>
      <c r="BR265" s="111">
        <v>5</v>
      </c>
      <c r="BS265" s="111">
        <v>5</v>
      </c>
      <c r="BT265" s="111">
        <v>5</v>
      </c>
      <c r="BU265" s="111">
        <v>5</v>
      </c>
    </row>
    <row r="266" spans="1:73" x14ac:dyDescent="0.25">
      <c r="A266" s="113">
        <v>544</v>
      </c>
      <c r="B266" s="112">
        <v>8</v>
      </c>
      <c r="C266" s="112">
        <v>8</v>
      </c>
      <c r="D266" s="112">
        <v>8</v>
      </c>
      <c r="E266" s="112">
        <v>8</v>
      </c>
      <c r="F266" s="112">
        <v>8</v>
      </c>
      <c r="G266" s="112">
        <v>8</v>
      </c>
      <c r="H266" s="111">
        <v>7</v>
      </c>
      <c r="I266" s="111">
        <v>7</v>
      </c>
      <c r="J266" s="111">
        <v>7</v>
      </c>
      <c r="K266" s="111">
        <v>7</v>
      </c>
      <c r="L266" s="111">
        <v>7</v>
      </c>
      <c r="M266" s="111">
        <v>7</v>
      </c>
      <c r="N266" s="112">
        <v>7</v>
      </c>
      <c r="O266" s="112">
        <v>7</v>
      </c>
      <c r="P266" s="112">
        <v>7</v>
      </c>
      <c r="Q266" s="112">
        <v>7</v>
      </c>
      <c r="R266" s="112">
        <v>7</v>
      </c>
      <c r="S266" s="112">
        <v>7</v>
      </c>
      <c r="T266" s="111">
        <v>7</v>
      </c>
      <c r="U266" s="111">
        <v>7</v>
      </c>
      <c r="V266" s="111">
        <v>7</v>
      </c>
      <c r="W266" s="111">
        <v>7</v>
      </c>
      <c r="X266" s="111">
        <v>7</v>
      </c>
      <c r="Y266" s="111">
        <v>7</v>
      </c>
      <c r="Z266" s="112">
        <v>6</v>
      </c>
      <c r="AA266" s="112">
        <v>6</v>
      </c>
      <c r="AB266" s="112">
        <v>6</v>
      </c>
      <c r="AC266" s="112">
        <v>6</v>
      </c>
      <c r="AD266" s="112">
        <v>6</v>
      </c>
      <c r="AE266" s="112">
        <v>6</v>
      </c>
      <c r="AF266" s="111">
        <v>6</v>
      </c>
      <c r="AG266" s="111">
        <v>6</v>
      </c>
      <c r="AH266" s="111">
        <v>6</v>
      </c>
      <c r="AI266" s="111">
        <v>6</v>
      </c>
      <c r="AJ266" s="111">
        <v>6</v>
      </c>
      <c r="AK266" s="111">
        <v>6</v>
      </c>
      <c r="AL266" s="112">
        <v>6</v>
      </c>
      <c r="AM266" s="112">
        <v>6</v>
      </c>
      <c r="AN266" s="112">
        <v>6</v>
      </c>
      <c r="AO266" s="112">
        <v>6</v>
      </c>
      <c r="AP266" s="112">
        <v>6</v>
      </c>
      <c r="AQ266" s="112">
        <v>6</v>
      </c>
      <c r="AR266" s="111">
        <v>5</v>
      </c>
      <c r="AS266" s="111">
        <v>5</v>
      </c>
      <c r="AT266" s="111">
        <v>5</v>
      </c>
      <c r="AU266" s="111">
        <v>5</v>
      </c>
      <c r="AV266" s="111">
        <v>5</v>
      </c>
      <c r="AW266" s="111">
        <v>5</v>
      </c>
      <c r="AX266" s="112">
        <v>5</v>
      </c>
      <c r="AY266" s="112">
        <v>5</v>
      </c>
      <c r="AZ266" s="112">
        <v>5</v>
      </c>
      <c r="BA266" s="112">
        <v>5</v>
      </c>
      <c r="BB266" s="112">
        <v>5</v>
      </c>
      <c r="BC266" s="112">
        <v>5</v>
      </c>
      <c r="BD266" s="111">
        <v>5</v>
      </c>
      <c r="BE266" s="111">
        <v>5</v>
      </c>
      <c r="BF266" s="111">
        <v>5</v>
      </c>
      <c r="BG266" s="111">
        <v>5</v>
      </c>
      <c r="BH266" s="111">
        <v>5</v>
      </c>
      <c r="BI266" s="111">
        <v>5</v>
      </c>
      <c r="BJ266" s="112">
        <v>5</v>
      </c>
      <c r="BK266" s="112">
        <v>5</v>
      </c>
      <c r="BL266" s="112">
        <v>5</v>
      </c>
      <c r="BM266" s="112">
        <v>5</v>
      </c>
      <c r="BN266" s="112">
        <v>5</v>
      </c>
      <c r="BO266" s="112">
        <v>5</v>
      </c>
      <c r="BP266" s="111">
        <v>5</v>
      </c>
      <c r="BQ266" s="111">
        <v>5</v>
      </c>
      <c r="BR266" s="111">
        <v>5</v>
      </c>
      <c r="BS266" s="111">
        <v>5</v>
      </c>
      <c r="BT266" s="111">
        <v>5</v>
      </c>
      <c r="BU266" s="111">
        <v>5</v>
      </c>
    </row>
    <row r="267" spans="1:73" x14ac:dyDescent="0.25">
      <c r="A267" s="113">
        <v>545</v>
      </c>
      <c r="B267" s="112">
        <v>8</v>
      </c>
      <c r="C267" s="112">
        <v>8</v>
      </c>
      <c r="D267" s="112">
        <v>8</v>
      </c>
      <c r="E267" s="112">
        <v>8</v>
      </c>
      <c r="F267" s="112">
        <v>8</v>
      </c>
      <c r="G267" s="112">
        <v>8</v>
      </c>
      <c r="H267" s="111">
        <v>7</v>
      </c>
      <c r="I267" s="111">
        <v>7</v>
      </c>
      <c r="J267" s="111">
        <v>7</v>
      </c>
      <c r="K267" s="111">
        <v>7</v>
      </c>
      <c r="L267" s="111">
        <v>7</v>
      </c>
      <c r="M267" s="111">
        <v>7</v>
      </c>
      <c r="N267" s="112">
        <v>7</v>
      </c>
      <c r="O267" s="112">
        <v>7</v>
      </c>
      <c r="P267" s="112">
        <v>7</v>
      </c>
      <c r="Q267" s="112">
        <v>7</v>
      </c>
      <c r="R267" s="112">
        <v>7</v>
      </c>
      <c r="S267" s="112">
        <v>7</v>
      </c>
      <c r="T267" s="111">
        <v>7</v>
      </c>
      <c r="U267" s="111">
        <v>7</v>
      </c>
      <c r="V267" s="111">
        <v>7</v>
      </c>
      <c r="W267" s="111">
        <v>7</v>
      </c>
      <c r="X267" s="111">
        <v>7</v>
      </c>
      <c r="Y267" s="111">
        <v>7</v>
      </c>
      <c r="Z267" s="112">
        <v>6</v>
      </c>
      <c r="AA267" s="112">
        <v>6</v>
      </c>
      <c r="AB267" s="112">
        <v>6</v>
      </c>
      <c r="AC267" s="112">
        <v>6</v>
      </c>
      <c r="AD267" s="112">
        <v>6</v>
      </c>
      <c r="AE267" s="112">
        <v>6</v>
      </c>
      <c r="AF267" s="111">
        <v>6</v>
      </c>
      <c r="AG267" s="111">
        <v>6</v>
      </c>
      <c r="AH267" s="111">
        <v>6</v>
      </c>
      <c r="AI267" s="111">
        <v>6</v>
      </c>
      <c r="AJ267" s="111">
        <v>6</v>
      </c>
      <c r="AK267" s="111">
        <v>6</v>
      </c>
      <c r="AL267" s="112">
        <v>6</v>
      </c>
      <c r="AM267" s="112">
        <v>6</v>
      </c>
      <c r="AN267" s="112">
        <v>6</v>
      </c>
      <c r="AO267" s="112">
        <v>6</v>
      </c>
      <c r="AP267" s="112">
        <v>6</v>
      </c>
      <c r="AQ267" s="112">
        <v>6</v>
      </c>
      <c r="AR267" s="111">
        <v>5</v>
      </c>
      <c r="AS267" s="111">
        <v>5</v>
      </c>
      <c r="AT267" s="111">
        <v>5</v>
      </c>
      <c r="AU267" s="111">
        <v>5</v>
      </c>
      <c r="AV267" s="111">
        <v>5</v>
      </c>
      <c r="AW267" s="111">
        <v>5</v>
      </c>
      <c r="AX267" s="112">
        <v>5</v>
      </c>
      <c r="AY267" s="112">
        <v>5</v>
      </c>
      <c r="AZ267" s="112">
        <v>5</v>
      </c>
      <c r="BA267" s="112">
        <v>5</v>
      </c>
      <c r="BB267" s="112">
        <v>5</v>
      </c>
      <c r="BC267" s="112">
        <v>5</v>
      </c>
      <c r="BD267" s="111">
        <v>5</v>
      </c>
      <c r="BE267" s="111">
        <v>5</v>
      </c>
      <c r="BF267" s="111">
        <v>5</v>
      </c>
      <c r="BG267" s="111">
        <v>5</v>
      </c>
      <c r="BH267" s="111">
        <v>5</v>
      </c>
      <c r="BI267" s="111">
        <v>5</v>
      </c>
      <c r="BJ267" s="112">
        <v>5</v>
      </c>
      <c r="BK267" s="112">
        <v>5</v>
      </c>
      <c r="BL267" s="112">
        <v>5</v>
      </c>
      <c r="BM267" s="112">
        <v>5</v>
      </c>
      <c r="BN267" s="112">
        <v>5</v>
      </c>
      <c r="BO267" s="112">
        <v>5</v>
      </c>
      <c r="BP267" s="111">
        <v>5</v>
      </c>
      <c r="BQ267" s="111">
        <v>5</v>
      </c>
      <c r="BR267" s="111">
        <v>5</v>
      </c>
      <c r="BS267" s="111">
        <v>5</v>
      </c>
      <c r="BT267" s="111">
        <v>5</v>
      </c>
      <c r="BU267" s="111">
        <v>5</v>
      </c>
    </row>
    <row r="268" spans="1:73" x14ac:dyDescent="0.25">
      <c r="A268" s="113">
        <v>546</v>
      </c>
      <c r="B268" s="112">
        <v>7</v>
      </c>
      <c r="C268" s="112">
        <v>7</v>
      </c>
      <c r="D268" s="112">
        <v>7</v>
      </c>
      <c r="E268" s="112">
        <v>7</v>
      </c>
      <c r="F268" s="112">
        <v>7</v>
      </c>
      <c r="G268" s="112">
        <v>7</v>
      </c>
      <c r="H268" s="111">
        <v>7</v>
      </c>
      <c r="I268" s="111">
        <v>7</v>
      </c>
      <c r="J268" s="111">
        <v>7</v>
      </c>
      <c r="K268" s="111">
        <v>7</v>
      </c>
      <c r="L268" s="111">
        <v>7</v>
      </c>
      <c r="M268" s="111">
        <v>7</v>
      </c>
      <c r="N268" s="112">
        <v>7</v>
      </c>
      <c r="O268" s="112">
        <v>7</v>
      </c>
      <c r="P268" s="112">
        <v>7</v>
      </c>
      <c r="Q268" s="112">
        <v>7</v>
      </c>
      <c r="R268" s="112">
        <v>7</v>
      </c>
      <c r="S268" s="112">
        <v>7</v>
      </c>
      <c r="T268" s="111">
        <v>6</v>
      </c>
      <c r="U268" s="111">
        <v>6</v>
      </c>
      <c r="V268" s="111">
        <v>6</v>
      </c>
      <c r="W268" s="111">
        <v>6</v>
      </c>
      <c r="X268" s="111">
        <v>6</v>
      </c>
      <c r="Y268" s="111">
        <v>6</v>
      </c>
      <c r="Z268" s="112">
        <v>6</v>
      </c>
      <c r="AA268" s="112">
        <v>6</v>
      </c>
      <c r="AB268" s="112">
        <v>6</v>
      </c>
      <c r="AC268" s="112">
        <v>6</v>
      </c>
      <c r="AD268" s="112">
        <v>6</v>
      </c>
      <c r="AE268" s="112">
        <v>6</v>
      </c>
      <c r="AF268" s="111">
        <v>6</v>
      </c>
      <c r="AG268" s="111">
        <v>6</v>
      </c>
      <c r="AH268" s="111">
        <v>6</v>
      </c>
      <c r="AI268" s="111">
        <v>6</v>
      </c>
      <c r="AJ268" s="111">
        <v>6</v>
      </c>
      <c r="AK268" s="111">
        <v>6</v>
      </c>
      <c r="AL268" s="112">
        <v>5</v>
      </c>
      <c r="AM268" s="112">
        <v>5</v>
      </c>
      <c r="AN268" s="112">
        <v>5</v>
      </c>
      <c r="AO268" s="112">
        <v>5</v>
      </c>
      <c r="AP268" s="112">
        <v>5</v>
      </c>
      <c r="AQ268" s="112">
        <v>5</v>
      </c>
      <c r="AR268" s="111">
        <v>5</v>
      </c>
      <c r="AS268" s="111">
        <v>5</v>
      </c>
      <c r="AT268" s="111">
        <v>5</v>
      </c>
      <c r="AU268" s="111">
        <v>5</v>
      </c>
      <c r="AV268" s="111">
        <v>5</v>
      </c>
      <c r="AW268" s="111">
        <v>5</v>
      </c>
      <c r="AX268" s="112">
        <v>5</v>
      </c>
      <c r="AY268" s="112">
        <v>5</v>
      </c>
      <c r="AZ268" s="112">
        <v>5</v>
      </c>
      <c r="BA268" s="112">
        <v>5</v>
      </c>
      <c r="BB268" s="112">
        <v>5</v>
      </c>
      <c r="BC268" s="112">
        <v>5</v>
      </c>
      <c r="BD268" s="111">
        <v>5</v>
      </c>
      <c r="BE268" s="111">
        <v>5</v>
      </c>
      <c r="BF268" s="111">
        <v>5</v>
      </c>
      <c r="BG268" s="111">
        <v>5</v>
      </c>
      <c r="BH268" s="111">
        <v>5</v>
      </c>
      <c r="BI268" s="111">
        <v>5</v>
      </c>
      <c r="BJ268" s="112">
        <v>5</v>
      </c>
      <c r="BK268" s="112">
        <v>5</v>
      </c>
      <c r="BL268" s="112">
        <v>5</v>
      </c>
      <c r="BM268" s="112">
        <v>5</v>
      </c>
      <c r="BN268" s="112">
        <v>5</v>
      </c>
      <c r="BO268" s="112">
        <v>5</v>
      </c>
      <c r="BP268" s="111">
        <v>4</v>
      </c>
      <c r="BQ268" s="111">
        <v>4</v>
      </c>
      <c r="BR268" s="111">
        <v>4</v>
      </c>
      <c r="BS268" s="111">
        <v>4</v>
      </c>
      <c r="BT268" s="111">
        <v>4</v>
      </c>
      <c r="BU268" s="111">
        <v>4</v>
      </c>
    </row>
    <row r="269" spans="1:73" x14ac:dyDescent="0.25">
      <c r="A269" s="113">
        <v>547</v>
      </c>
      <c r="B269" s="112">
        <v>7</v>
      </c>
      <c r="C269" s="112">
        <v>7</v>
      </c>
      <c r="D269" s="112">
        <v>7</v>
      </c>
      <c r="E269" s="112">
        <v>7</v>
      </c>
      <c r="F269" s="112">
        <v>7</v>
      </c>
      <c r="G269" s="112">
        <v>7</v>
      </c>
      <c r="H269" s="111">
        <v>7</v>
      </c>
      <c r="I269" s="111">
        <v>7</v>
      </c>
      <c r="J269" s="111">
        <v>7</v>
      </c>
      <c r="K269" s="111">
        <v>7</v>
      </c>
      <c r="L269" s="111">
        <v>7</v>
      </c>
      <c r="M269" s="111">
        <v>7</v>
      </c>
      <c r="N269" s="112">
        <v>7</v>
      </c>
      <c r="O269" s="112">
        <v>7</v>
      </c>
      <c r="P269" s="112">
        <v>7</v>
      </c>
      <c r="Q269" s="112">
        <v>7</v>
      </c>
      <c r="R269" s="112">
        <v>7</v>
      </c>
      <c r="S269" s="112">
        <v>7</v>
      </c>
      <c r="T269" s="111">
        <v>6</v>
      </c>
      <c r="U269" s="111">
        <v>6</v>
      </c>
      <c r="V269" s="111">
        <v>6</v>
      </c>
      <c r="W269" s="111">
        <v>6</v>
      </c>
      <c r="X269" s="111">
        <v>6</v>
      </c>
      <c r="Y269" s="111">
        <v>6</v>
      </c>
      <c r="Z269" s="112">
        <v>6</v>
      </c>
      <c r="AA269" s="112">
        <v>6</v>
      </c>
      <c r="AB269" s="112">
        <v>6</v>
      </c>
      <c r="AC269" s="112">
        <v>6</v>
      </c>
      <c r="AD269" s="112">
        <v>6</v>
      </c>
      <c r="AE269" s="112">
        <v>6</v>
      </c>
      <c r="AF269" s="111">
        <v>6</v>
      </c>
      <c r="AG269" s="111">
        <v>6</v>
      </c>
      <c r="AH269" s="111">
        <v>6</v>
      </c>
      <c r="AI269" s="111">
        <v>6</v>
      </c>
      <c r="AJ269" s="111">
        <v>6</v>
      </c>
      <c r="AK269" s="111">
        <v>6</v>
      </c>
      <c r="AL269" s="112">
        <v>5</v>
      </c>
      <c r="AM269" s="112">
        <v>5</v>
      </c>
      <c r="AN269" s="112">
        <v>5</v>
      </c>
      <c r="AO269" s="112">
        <v>5</v>
      </c>
      <c r="AP269" s="112">
        <v>5</v>
      </c>
      <c r="AQ269" s="112">
        <v>5</v>
      </c>
      <c r="AR269" s="111">
        <v>5</v>
      </c>
      <c r="AS269" s="111">
        <v>5</v>
      </c>
      <c r="AT269" s="111">
        <v>5</v>
      </c>
      <c r="AU269" s="111">
        <v>5</v>
      </c>
      <c r="AV269" s="111">
        <v>5</v>
      </c>
      <c r="AW269" s="111">
        <v>5</v>
      </c>
      <c r="AX269" s="112">
        <v>5</v>
      </c>
      <c r="AY269" s="112">
        <v>5</v>
      </c>
      <c r="AZ269" s="112">
        <v>5</v>
      </c>
      <c r="BA269" s="112">
        <v>5</v>
      </c>
      <c r="BB269" s="112">
        <v>5</v>
      </c>
      <c r="BC269" s="112">
        <v>5</v>
      </c>
      <c r="BD269" s="111">
        <v>5</v>
      </c>
      <c r="BE269" s="111">
        <v>5</v>
      </c>
      <c r="BF269" s="111">
        <v>5</v>
      </c>
      <c r="BG269" s="111">
        <v>5</v>
      </c>
      <c r="BH269" s="111">
        <v>5</v>
      </c>
      <c r="BI269" s="111">
        <v>5</v>
      </c>
      <c r="BJ269" s="112">
        <v>5</v>
      </c>
      <c r="BK269" s="112">
        <v>5</v>
      </c>
      <c r="BL269" s="112">
        <v>5</v>
      </c>
      <c r="BM269" s="112">
        <v>5</v>
      </c>
      <c r="BN269" s="112">
        <v>5</v>
      </c>
      <c r="BO269" s="112">
        <v>5</v>
      </c>
      <c r="BP269" s="111">
        <v>4</v>
      </c>
      <c r="BQ269" s="111">
        <v>4</v>
      </c>
      <c r="BR269" s="111">
        <v>4</v>
      </c>
      <c r="BS269" s="111">
        <v>4</v>
      </c>
      <c r="BT269" s="111">
        <v>4</v>
      </c>
      <c r="BU269" s="111">
        <v>4</v>
      </c>
    </row>
    <row r="270" spans="1:73" x14ac:dyDescent="0.25">
      <c r="A270" s="113">
        <v>548</v>
      </c>
      <c r="B270" s="112">
        <v>7</v>
      </c>
      <c r="C270" s="112">
        <v>7</v>
      </c>
      <c r="D270" s="112">
        <v>7</v>
      </c>
      <c r="E270" s="112">
        <v>7</v>
      </c>
      <c r="F270" s="112">
        <v>7</v>
      </c>
      <c r="G270" s="112">
        <v>7</v>
      </c>
      <c r="H270" s="111">
        <v>7</v>
      </c>
      <c r="I270" s="111">
        <v>7</v>
      </c>
      <c r="J270" s="111">
        <v>7</v>
      </c>
      <c r="K270" s="111">
        <v>7</v>
      </c>
      <c r="L270" s="111">
        <v>7</v>
      </c>
      <c r="M270" s="111">
        <v>7</v>
      </c>
      <c r="N270" s="112">
        <v>7</v>
      </c>
      <c r="O270" s="112">
        <v>7</v>
      </c>
      <c r="P270" s="112">
        <v>7</v>
      </c>
      <c r="Q270" s="112">
        <v>7</v>
      </c>
      <c r="R270" s="112">
        <v>7</v>
      </c>
      <c r="S270" s="112">
        <v>7</v>
      </c>
      <c r="T270" s="111">
        <v>6</v>
      </c>
      <c r="U270" s="111">
        <v>6</v>
      </c>
      <c r="V270" s="111">
        <v>6</v>
      </c>
      <c r="W270" s="111">
        <v>6</v>
      </c>
      <c r="X270" s="111">
        <v>6</v>
      </c>
      <c r="Y270" s="111">
        <v>6</v>
      </c>
      <c r="Z270" s="112">
        <v>6</v>
      </c>
      <c r="AA270" s="112">
        <v>6</v>
      </c>
      <c r="AB270" s="112">
        <v>6</v>
      </c>
      <c r="AC270" s="112">
        <v>6</v>
      </c>
      <c r="AD270" s="112">
        <v>6</v>
      </c>
      <c r="AE270" s="112">
        <v>6</v>
      </c>
      <c r="AF270" s="111">
        <v>6</v>
      </c>
      <c r="AG270" s="111">
        <v>6</v>
      </c>
      <c r="AH270" s="111">
        <v>6</v>
      </c>
      <c r="AI270" s="111">
        <v>6</v>
      </c>
      <c r="AJ270" s="111">
        <v>6</v>
      </c>
      <c r="AK270" s="111">
        <v>6</v>
      </c>
      <c r="AL270" s="112">
        <v>5</v>
      </c>
      <c r="AM270" s="112">
        <v>5</v>
      </c>
      <c r="AN270" s="112">
        <v>5</v>
      </c>
      <c r="AO270" s="112">
        <v>5</v>
      </c>
      <c r="AP270" s="112">
        <v>5</v>
      </c>
      <c r="AQ270" s="112">
        <v>5</v>
      </c>
      <c r="AR270" s="111">
        <v>5</v>
      </c>
      <c r="AS270" s="111">
        <v>5</v>
      </c>
      <c r="AT270" s="111">
        <v>5</v>
      </c>
      <c r="AU270" s="111">
        <v>5</v>
      </c>
      <c r="AV270" s="111">
        <v>5</v>
      </c>
      <c r="AW270" s="111">
        <v>5</v>
      </c>
      <c r="AX270" s="112">
        <v>5</v>
      </c>
      <c r="AY270" s="112">
        <v>5</v>
      </c>
      <c r="AZ270" s="112">
        <v>5</v>
      </c>
      <c r="BA270" s="112">
        <v>5</v>
      </c>
      <c r="BB270" s="112">
        <v>5</v>
      </c>
      <c r="BC270" s="112">
        <v>5</v>
      </c>
      <c r="BD270" s="111">
        <v>5</v>
      </c>
      <c r="BE270" s="111">
        <v>5</v>
      </c>
      <c r="BF270" s="111">
        <v>5</v>
      </c>
      <c r="BG270" s="111">
        <v>5</v>
      </c>
      <c r="BH270" s="111">
        <v>5</v>
      </c>
      <c r="BI270" s="111">
        <v>5</v>
      </c>
      <c r="BJ270" s="112">
        <v>4</v>
      </c>
      <c r="BK270" s="112">
        <v>4</v>
      </c>
      <c r="BL270" s="112">
        <v>4</v>
      </c>
      <c r="BM270" s="112">
        <v>4</v>
      </c>
      <c r="BN270" s="112">
        <v>4</v>
      </c>
      <c r="BO270" s="112">
        <v>4</v>
      </c>
      <c r="BP270" s="111">
        <v>4</v>
      </c>
      <c r="BQ270" s="111">
        <v>4</v>
      </c>
      <c r="BR270" s="111">
        <v>4</v>
      </c>
      <c r="BS270" s="111">
        <v>4</v>
      </c>
      <c r="BT270" s="111">
        <v>4</v>
      </c>
      <c r="BU270" s="111">
        <v>4</v>
      </c>
    </row>
    <row r="271" spans="1:73" x14ac:dyDescent="0.25">
      <c r="A271" s="113">
        <v>549</v>
      </c>
      <c r="B271" s="112">
        <v>7</v>
      </c>
      <c r="C271" s="112">
        <v>7</v>
      </c>
      <c r="D271" s="112">
        <v>7</v>
      </c>
      <c r="E271" s="112">
        <v>7</v>
      </c>
      <c r="F271" s="112">
        <v>7</v>
      </c>
      <c r="G271" s="112">
        <v>7</v>
      </c>
      <c r="H271" s="111">
        <v>7</v>
      </c>
      <c r="I271" s="111">
        <v>7</v>
      </c>
      <c r="J271" s="111">
        <v>7</v>
      </c>
      <c r="K271" s="111">
        <v>7</v>
      </c>
      <c r="L271" s="111">
        <v>7</v>
      </c>
      <c r="M271" s="111">
        <v>7</v>
      </c>
      <c r="N271" s="112">
        <v>7</v>
      </c>
      <c r="O271" s="112">
        <v>7</v>
      </c>
      <c r="P271" s="112">
        <v>7</v>
      </c>
      <c r="Q271" s="112">
        <v>7</v>
      </c>
      <c r="R271" s="112">
        <v>7</v>
      </c>
      <c r="S271" s="112">
        <v>7</v>
      </c>
      <c r="T271" s="111">
        <v>6</v>
      </c>
      <c r="U271" s="111">
        <v>6</v>
      </c>
      <c r="V271" s="111">
        <v>6</v>
      </c>
      <c r="W271" s="111">
        <v>6</v>
      </c>
      <c r="X271" s="111">
        <v>6</v>
      </c>
      <c r="Y271" s="111">
        <v>6</v>
      </c>
      <c r="Z271" s="112">
        <v>6</v>
      </c>
      <c r="AA271" s="112">
        <v>6</v>
      </c>
      <c r="AB271" s="112">
        <v>6</v>
      </c>
      <c r="AC271" s="112">
        <v>6</v>
      </c>
      <c r="AD271" s="112">
        <v>6</v>
      </c>
      <c r="AE271" s="112">
        <v>6</v>
      </c>
      <c r="AF271" s="111">
        <v>6</v>
      </c>
      <c r="AG271" s="111">
        <v>6</v>
      </c>
      <c r="AH271" s="111">
        <v>6</v>
      </c>
      <c r="AI271" s="111">
        <v>6</v>
      </c>
      <c r="AJ271" s="111">
        <v>6</v>
      </c>
      <c r="AK271" s="111">
        <v>6</v>
      </c>
      <c r="AL271" s="112">
        <v>5</v>
      </c>
      <c r="AM271" s="112">
        <v>5</v>
      </c>
      <c r="AN271" s="112">
        <v>5</v>
      </c>
      <c r="AO271" s="112">
        <v>5</v>
      </c>
      <c r="AP271" s="112">
        <v>5</v>
      </c>
      <c r="AQ271" s="112">
        <v>5</v>
      </c>
      <c r="AR271" s="111">
        <v>5</v>
      </c>
      <c r="AS271" s="111">
        <v>5</v>
      </c>
      <c r="AT271" s="111">
        <v>5</v>
      </c>
      <c r="AU271" s="111">
        <v>5</v>
      </c>
      <c r="AV271" s="111">
        <v>5</v>
      </c>
      <c r="AW271" s="111">
        <v>5</v>
      </c>
      <c r="AX271" s="112">
        <v>5</v>
      </c>
      <c r="AY271" s="112">
        <v>5</v>
      </c>
      <c r="AZ271" s="112">
        <v>5</v>
      </c>
      <c r="BA271" s="112">
        <v>5</v>
      </c>
      <c r="BB271" s="112">
        <v>5</v>
      </c>
      <c r="BC271" s="112">
        <v>5</v>
      </c>
      <c r="BD271" s="111">
        <v>5</v>
      </c>
      <c r="BE271" s="111">
        <v>5</v>
      </c>
      <c r="BF271" s="111">
        <v>5</v>
      </c>
      <c r="BG271" s="111">
        <v>5</v>
      </c>
      <c r="BH271" s="111">
        <v>5</v>
      </c>
      <c r="BI271" s="111">
        <v>5</v>
      </c>
      <c r="BJ271" s="112">
        <v>4</v>
      </c>
      <c r="BK271" s="112">
        <v>4</v>
      </c>
      <c r="BL271" s="112">
        <v>4</v>
      </c>
      <c r="BM271" s="112">
        <v>4</v>
      </c>
      <c r="BN271" s="112">
        <v>4</v>
      </c>
      <c r="BO271" s="112">
        <v>4</v>
      </c>
      <c r="BP271" s="111">
        <v>4</v>
      </c>
      <c r="BQ271" s="111">
        <v>4</v>
      </c>
      <c r="BR271" s="111">
        <v>4</v>
      </c>
      <c r="BS271" s="111">
        <v>4</v>
      </c>
      <c r="BT271" s="111">
        <v>4</v>
      </c>
      <c r="BU271" s="111">
        <v>4</v>
      </c>
    </row>
    <row r="272" spans="1:73" x14ac:dyDescent="0.25">
      <c r="A272" s="113">
        <v>550</v>
      </c>
      <c r="B272" s="112">
        <v>7</v>
      </c>
      <c r="C272" s="112">
        <v>7</v>
      </c>
      <c r="D272" s="112">
        <v>7</v>
      </c>
      <c r="E272" s="112">
        <v>7</v>
      </c>
      <c r="F272" s="112">
        <v>7</v>
      </c>
      <c r="G272" s="112">
        <v>7</v>
      </c>
      <c r="H272" s="111">
        <v>7</v>
      </c>
      <c r="I272" s="111">
        <v>7</v>
      </c>
      <c r="J272" s="111">
        <v>7</v>
      </c>
      <c r="K272" s="111">
        <v>7</v>
      </c>
      <c r="L272" s="111">
        <v>7</v>
      </c>
      <c r="M272" s="111">
        <v>7</v>
      </c>
      <c r="N272" s="112">
        <v>7</v>
      </c>
      <c r="O272" s="112">
        <v>7</v>
      </c>
      <c r="P272" s="112">
        <v>7</v>
      </c>
      <c r="Q272" s="112">
        <v>7</v>
      </c>
      <c r="R272" s="112">
        <v>7</v>
      </c>
      <c r="S272" s="112">
        <v>7</v>
      </c>
      <c r="T272" s="111">
        <v>6</v>
      </c>
      <c r="U272" s="111">
        <v>6</v>
      </c>
      <c r="V272" s="111">
        <v>6</v>
      </c>
      <c r="W272" s="111">
        <v>6</v>
      </c>
      <c r="X272" s="111">
        <v>6</v>
      </c>
      <c r="Y272" s="111">
        <v>6</v>
      </c>
      <c r="Z272" s="112">
        <v>6</v>
      </c>
      <c r="AA272" s="112">
        <v>6</v>
      </c>
      <c r="AB272" s="112">
        <v>6</v>
      </c>
      <c r="AC272" s="112">
        <v>6</v>
      </c>
      <c r="AD272" s="112">
        <v>6</v>
      </c>
      <c r="AE272" s="112">
        <v>6</v>
      </c>
      <c r="AF272" s="111">
        <v>6</v>
      </c>
      <c r="AG272" s="111">
        <v>6</v>
      </c>
      <c r="AH272" s="111">
        <v>6</v>
      </c>
      <c r="AI272" s="111">
        <v>6</v>
      </c>
      <c r="AJ272" s="111">
        <v>6</v>
      </c>
      <c r="AK272" s="111">
        <v>6</v>
      </c>
      <c r="AL272" s="112">
        <v>5</v>
      </c>
      <c r="AM272" s="112">
        <v>5</v>
      </c>
      <c r="AN272" s="112">
        <v>5</v>
      </c>
      <c r="AO272" s="112">
        <v>5</v>
      </c>
      <c r="AP272" s="112">
        <v>5</v>
      </c>
      <c r="AQ272" s="112">
        <v>5</v>
      </c>
      <c r="AR272" s="111">
        <v>5</v>
      </c>
      <c r="AS272" s="111">
        <v>5</v>
      </c>
      <c r="AT272" s="111">
        <v>5</v>
      </c>
      <c r="AU272" s="111">
        <v>5</v>
      </c>
      <c r="AV272" s="111">
        <v>5</v>
      </c>
      <c r="AW272" s="111">
        <v>5</v>
      </c>
      <c r="AX272" s="112">
        <v>5</v>
      </c>
      <c r="AY272" s="112">
        <v>5</v>
      </c>
      <c r="AZ272" s="112">
        <v>5</v>
      </c>
      <c r="BA272" s="112">
        <v>5</v>
      </c>
      <c r="BB272" s="112">
        <v>5</v>
      </c>
      <c r="BC272" s="112">
        <v>5</v>
      </c>
      <c r="BD272" s="111">
        <v>5</v>
      </c>
      <c r="BE272" s="111">
        <v>5</v>
      </c>
      <c r="BF272" s="111">
        <v>5</v>
      </c>
      <c r="BG272" s="111">
        <v>5</v>
      </c>
      <c r="BH272" s="111">
        <v>5</v>
      </c>
      <c r="BI272" s="111">
        <v>5</v>
      </c>
      <c r="BJ272" s="112">
        <v>4</v>
      </c>
      <c r="BK272" s="112">
        <v>4</v>
      </c>
      <c r="BL272" s="112">
        <v>4</v>
      </c>
      <c r="BM272" s="112">
        <v>4</v>
      </c>
      <c r="BN272" s="112">
        <v>4</v>
      </c>
      <c r="BO272" s="112">
        <v>4</v>
      </c>
      <c r="BP272" s="111">
        <v>4</v>
      </c>
      <c r="BQ272" s="111">
        <v>4</v>
      </c>
      <c r="BR272" s="111">
        <v>4</v>
      </c>
      <c r="BS272" s="111">
        <v>4</v>
      </c>
      <c r="BT272" s="111">
        <v>4</v>
      </c>
      <c r="BU272" s="111">
        <v>4</v>
      </c>
    </row>
    <row r="273" spans="1:73" x14ac:dyDescent="0.25">
      <c r="A273" s="113">
        <v>551</v>
      </c>
      <c r="B273" s="112">
        <v>7</v>
      </c>
      <c r="C273" s="112">
        <v>7</v>
      </c>
      <c r="D273" s="112">
        <v>7</v>
      </c>
      <c r="E273" s="112">
        <v>7</v>
      </c>
      <c r="F273" s="112">
        <v>7</v>
      </c>
      <c r="G273" s="112">
        <v>7</v>
      </c>
      <c r="H273" s="111">
        <v>7</v>
      </c>
      <c r="I273" s="111">
        <v>7</v>
      </c>
      <c r="J273" s="111">
        <v>7</v>
      </c>
      <c r="K273" s="111">
        <v>7</v>
      </c>
      <c r="L273" s="111">
        <v>7</v>
      </c>
      <c r="M273" s="111">
        <v>7</v>
      </c>
      <c r="N273" s="112">
        <v>6</v>
      </c>
      <c r="O273" s="112">
        <v>6</v>
      </c>
      <c r="P273" s="112">
        <v>6</v>
      </c>
      <c r="Q273" s="112">
        <v>6</v>
      </c>
      <c r="R273" s="112">
        <v>6</v>
      </c>
      <c r="S273" s="112">
        <v>6</v>
      </c>
      <c r="T273" s="111">
        <v>6</v>
      </c>
      <c r="U273" s="111">
        <v>6</v>
      </c>
      <c r="V273" s="111">
        <v>6</v>
      </c>
      <c r="W273" s="111">
        <v>6</v>
      </c>
      <c r="X273" s="111">
        <v>6</v>
      </c>
      <c r="Y273" s="111">
        <v>6</v>
      </c>
      <c r="Z273" s="112">
        <v>6</v>
      </c>
      <c r="AA273" s="112">
        <v>6</v>
      </c>
      <c r="AB273" s="112">
        <v>6</v>
      </c>
      <c r="AC273" s="112">
        <v>6</v>
      </c>
      <c r="AD273" s="112">
        <v>6</v>
      </c>
      <c r="AE273" s="112">
        <v>6</v>
      </c>
      <c r="AF273" s="111">
        <v>5</v>
      </c>
      <c r="AG273" s="111">
        <v>5</v>
      </c>
      <c r="AH273" s="111">
        <v>5</v>
      </c>
      <c r="AI273" s="111">
        <v>5</v>
      </c>
      <c r="AJ273" s="111">
        <v>5</v>
      </c>
      <c r="AK273" s="111">
        <v>5</v>
      </c>
      <c r="AL273" s="112">
        <v>5</v>
      </c>
      <c r="AM273" s="112">
        <v>5</v>
      </c>
      <c r="AN273" s="112">
        <v>5</v>
      </c>
      <c r="AO273" s="112">
        <v>5</v>
      </c>
      <c r="AP273" s="112">
        <v>5</v>
      </c>
      <c r="AQ273" s="112">
        <v>5</v>
      </c>
      <c r="AR273" s="111">
        <v>5</v>
      </c>
      <c r="AS273" s="111">
        <v>5</v>
      </c>
      <c r="AT273" s="111">
        <v>5</v>
      </c>
      <c r="AU273" s="111">
        <v>5</v>
      </c>
      <c r="AV273" s="111">
        <v>5</v>
      </c>
      <c r="AW273" s="111">
        <v>5</v>
      </c>
      <c r="AX273" s="112">
        <v>5</v>
      </c>
      <c r="AY273" s="112">
        <v>5</v>
      </c>
      <c r="AZ273" s="112">
        <v>5</v>
      </c>
      <c r="BA273" s="112">
        <v>5</v>
      </c>
      <c r="BB273" s="112">
        <v>5</v>
      </c>
      <c r="BC273" s="112">
        <v>5</v>
      </c>
      <c r="BD273" s="111">
        <v>4</v>
      </c>
      <c r="BE273" s="111">
        <v>4</v>
      </c>
      <c r="BF273" s="111">
        <v>4</v>
      </c>
      <c r="BG273" s="111">
        <v>4</v>
      </c>
      <c r="BH273" s="111">
        <v>4</v>
      </c>
      <c r="BI273" s="111">
        <v>4</v>
      </c>
      <c r="BJ273" s="112">
        <v>4</v>
      </c>
      <c r="BK273" s="112">
        <v>4</v>
      </c>
      <c r="BL273" s="112">
        <v>4</v>
      </c>
      <c r="BM273" s="112">
        <v>4</v>
      </c>
      <c r="BN273" s="112">
        <v>4</v>
      </c>
      <c r="BO273" s="112">
        <v>4</v>
      </c>
      <c r="BP273" s="111">
        <v>4</v>
      </c>
      <c r="BQ273" s="111">
        <v>4</v>
      </c>
      <c r="BR273" s="111">
        <v>4</v>
      </c>
      <c r="BS273" s="111">
        <v>4</v>
      </c>
      <c r="BT273" s="111">
        <v>4</v>
      </c>
      <c r="BU273" s="111">
        <v>4</v>
      </c>
    </row>
    <row r="274" spans="1:73" x14ac:dyDescent="0.25">
      <c r="A274" s="113">
        <v>552</v>
      </c>
      <c r="B274" s="112">
        <v>7</v>
      </c>
      <c r="C274" s="112">
        <v>7</v>
      </c>
      <c r="D274" s="112">
        <v>7</v>
      </c>
      <c r="E274" s="112">
        <v>7</v>
      </c>
      <c r="F274" s="112">
        <v>7</v>
      </c>
      <c r="G274" s="112">
        <v>7</v>
      </c>
      <c r="H274" s="111">
        <v>7</v>
      </c>
      <c r="I274" s="111">
        <v>7</v>
      </c>
      <c r="J274" s="111">
        <v>7</v>
      </c>
      <c r="K274" s="111">
        <v>7</v>
      </c>
      <c r="L274" s="111">
        <v>7</v>
      </c>
      <c r="M274" s="111">
        <v>7</v>
      </c>
      <c r="N274" s="112">
        <v>6</v>
      </c>
      <c r="O274" s="112">
        <v>6</v>
      </c>
      <c r="P274" s="112">
        <v>6</v>
      </c>
      <c r="Q274" s="112">
        <v>6</v>
      </c>
      <c r="R274" s="112">
        <v>6</v>
      </c>
      <c r="S274" s="112">
        <v>6</v>
      </c>
      <c r="T274" s="111">
        <v>6</v>
      </c>
      <c r="U274" s="111">
        <v>6</v>
      </c>
      <c r="V274" s="111">
        <v>6</v>
      </c>
      <c r="W274" s="111">
        <v>6</v>
      </c>
      <c r="X274" s="111">
        <v>6</v>
      </c>
      <c r="Y274" s="111">
        <v>6</v>
      </c>
      <c r="Z274" s="112">
        <v>6</v>
      </c>
      <c r="AA274" s="112">
        <v>6</v>
      </c>
      <c r="AB274" s="112">
        <v>6</v>
      </c>
      <c r="AC274" s="112">
        <v>6</v>
      </c>
      <c r="AD274" s="112">
        <v>6</v>
      </c>
      <c r="AE274" s="112">
        <v>6</v>
      </c>
      <c r="AF274" s="111">
        <v>5</v>
      </c>
      <c r="AG274" s="111">
        <v>5</v>
      </c>
      <c r="AH274" s="111">
        <v>5</v>
      </c>
      <c r="AI274" s="111">
        <v>5</v>
      </c>
      <c r="AJ274" s="111">
        <v>5</v>
      </c>
      <c r="AK274" s="111">
        <v>5</v>
      </c>
      <c r="AL274" s="112">
        <v>5</v>
      </c>
      <c r="AM274" s="112">
        <v>5</v>
      </c>
      <c r="AN274" s="112">
        <v>5</v>
      </c>
      <c r="AO274" s="112">
        <v>5</v>
      </c>
      <c r="AP274" s="112">
        <v>5</v>
      </c>
      <c r="AQ274" s="112">
        <v>5</v>
      </c>
      <c r="AR274" s="111">
        <v>5</v>
      </c>
      <c r="AS274" s="111">
        <v>5</v>
      </c>
      <c r="AT274" s="111">
        <v>5</v>
      </c>
      <c r="AU274" s="111">
        <v>5</v>
      </c>
      <c r="AV274" s="111">
        <v>5</v>
      </c>
      <c r="AW274" s="111">
        <v>5</v>
      </c>
      <c r="AX274" s="112">
        <v>5</v>
      </c>
      <c r="AY274" s="112">
        <v>5</v>
      </c>
      <c r="AZ274" s="112">
        <v>5</v>
      </c>
      <c r="BA274" s="112">
        <v>5</v>
      </c>
      <c r="BB274" s="112">
        <v>5</v>
      </c>
      <c r="BC274" s="112">
        <v>5</v>
      </c>
      <c r="BD274" s="111">
        <v>4</v>
      </c>
      <c r="BE274" s="111">
        <v>4</v>
      </c>
      <c r="BF274" s="111">
        <v>4</v>
      </c>
      <c r="BG274" s="111">
        <v>4</v>
      </c>
      <c r="BH274" s="111">
        <v>4</v>
      </c>
      <c r="BI274" s="111">
        <v>4</v>
      </c>
      <c r="BJ274" s="112">
        <v>4</v>
      </c>
      <c r="BK274" s="112">
        <v>4</v>
      </c>
      <c r="BL274" s="112">
        <v>4</v>
      </c>
      <c r="BM274" s="112">
        <v>4</v>
      </c>
      <c r="BN274" s="112">
        <v>4</v>
      </c>
      <c r="BO274" s="112">
        <v>4</v>
      </c>
      <c r="BP274" s="111">
        <v>4</v>
      </c>
      <c r="BQ274" s="111">
        <v>4</v>
      </c>
      <c r="BR274" s="111">
        <v>4</v>
      </c>
      <c r="BS274" s="111">
        <v>4</v>
      </c>
      <c r="BT274" s="111">
        <v>4</v>
      </c>
      <c r="BU274" s="111">
        <v>4</v>
      </c>
    </row>
    <row r="275" spans="1:73" x14ac:dyDescent="0.25">
      <c r="A275" s="113">
        <v>553</v>
      </c>
      <c r="B275" s="112">
        <v>7</v>
      </c>
      <c r="C275" s="112">
        <v>7</v>
      </c>
      <c r="D275" s="112">
        <v>7</v>
      </c>
      <c r="E275" s="112">
        <v>7</v>
      </c>
      <c r="F275" s="112">
        <v>7</v>
      </c>
      <c r="G275" s="112">
        <v>7</v>
      </c>
      <c r="H275" s="111">
        <v>7</v>
      </c>
      <c r="I275" s="111">
        <v>7</v>
      </c>
      <c r="J275" s="111">
        <v>7</v>
      </c>
      <c r="K275" s="111">
        <v>7</v>
      </c>
      <c r="L275" s="111">
        <v>7</v>
      </c>
      <c r="M275" s="111">
        <v>7</v>
      </c>
      <c r="N275" s="112">
        <v>6</v>
      </c>
      <c r="O275" s="112">
        <v>6</v>
      </c>
      <c r="P275" s="112">
        <v>6</v>
      </c>
      <c r="Q275" s="112">
        <v>6</v>
      </c>
      <c r="R275" s="112">
        <v>6</v>
      </c>
      <c r="S275" s="112">
        <v>6</v>
      </c>
      <c r="T275" s="111">
        <v>6</v>
      </c>
      <c r="U275" s="111">
        <v>6</v>
      </c>
      <c r="V275" s="111">
        <v>6</v>
      </c>
      <c r="W275" s="111">
        <v>6</v>
      </c>
      <c r="X275" s="111">
        <v>6</v>
      </c>
      <c r="Y275" s="111">
        <v>6</v>
      </c>
      <c r="Z275" s="112">
        <v>6</v>
      </c>
      <c r="AA275" s="112">
        <v>6</v>
      </c>
      <c r="AB275" s="112">
        <v>6</v>
      </c>
      <c r="AC275" s="112">
        <v>6</v>
      </c>
      <c r="AD275" s="112">
        <v>6</v>
      </c>
      <c r="AE275" s="112">
        <v>6</v>
      </c>
      <c r="AF275" s="111">
        <v>5</v>
      </c>
      <c r="AG275" s="111">
        <v>5</v>
      </c>
      <c r="AH275" s="111">
        <v>5</v>
      </c>
      <c r="AI275" s="111">
        <v>5</v>
      </c>
      <c r="AJ275" s="111">
        <v>5</v>
      </c>
      <c r="AK275" s="111">
        <v>5</v>
      </c>
      <c r="AL275" s="112">
        <v>5</v>
      </c>
      <c r="AM275" s="112">
        <v>5</v>
      </c>
      <c r="AN275" s="112">
        <v>5</v>
      </c>
      <c r="AO275" s="112">
        <v>5</v>
      </c>
      <c r="AP275" s="112">
        <v>5</v>
      </c>
      <c r="AQ275" s="112">
        <v>5</v>
      </c>
      <c r="AR275" s="111">
        <v>5</v>
      </c>
      <c r="AS275" s="111">
        <v>5</v>
      </c>
      <c r="AT275" s="111">
        <v>5</v>
      </c>
      <c r="AU275" s="111">
        <v>5</v>
      </c>
      <c r="AV275" s="111">
        <v>5</v>
      </c>
      <c r="AW275" s="111">
        <v>5</v>
      </c>
      <c r="AX275" s="112">
        <v>5</v>
      </c>
      <c r="AY275" s="112">
        <v>5</v>
      </c>
      <c r="AZ275" s="112">
        <v>5</v>
      </c>
      <c r="BA275" s="112">
        <v>5</v>
      </c>
      <c r="BB275" s="112">
        <v>5</v>
      </c>
      <c r="BC275" s="112">
        <v>5</v>
      </c>
      <c r="BD275" s="111">
        <v>4</v>
      </c>
      <c r="BE275" s="111">
        <v>4</v>
      </c>
      <c r="BF275" s="111">
        <v>4</v>
      </c>
      <c r="BG275" s="111">
        <v>4</v>
      </c>
      <c r="BH275" s="111">
        <v>4</v>
      </c>
      <c r="BI275" s="111">
        <v>4</v>
      </c>
      <c r="BJ275" s="112">
        <v>4</v>
      </c>
      <c r="BK275" s="112">
        <v>4</v>
      </c>
      <c r="BL275" s="112">
        <v>4</v>
      </c>
      <c r="BM275" s="112">
        <v>4</v>
      </c>
      <c r="BN275" s="112">
        <v>4</v>
      </c>
      <c r="BO275" s="112">
        <v>4</v>
      </c>
      <c r="BP275" s="111">
        <v>4</v>
      </c>
      <c r="BQ275" s="111">
        <v>4</v>
      </c>
      <c r="BR275" s="111">
        <v>4</v>
      </c>
      <c r="BS275" s="111">
        <v>4</v>
      </c>
      <c r="BT275" s="111">
        <v>4</v>
      </c>
      <c r="BU275" s="111">
        <v>4</v>
      </c>
    </row>
    <row r="276" spans="1:73" x14ac:dyDescent="0.25">
      <c r="A276" s="113">
        <v>554</v>
      </c>
      <c r="B276" s="112">
        <v>7</v>
      </c>
      <c r="C276" s="112">
        <v>7</v>
      </c>
      <c r="D276" s="112">
        <v>7</v>
      </c>
      <c r="E276" s="112">
        <v>7</v>
      </c>
      <c r="F276" s="112">
        <v>7</v>
      </c>
      <c r="G276" s="112">
        <v>7</v>
      </c>
      <c r="H276" s="111">
        <v>7</v>
      </c>
      <c r="I276" s="111">
        <v>7</v>
      </c>
      <c r="J276" s="111">
        <v>7</v>
      </c>
      <c r="K276" s="111">
        <v>7</v>
      </c>
      <c r="L276" s="111">
        <v>7</v>
      </c>
      <c r="M276" s="111">
        <v>7</v>
      </c>
      <c r="N276" s="112">
        <v>6</v>
      </c>
      <c r="O276" s="112">
        <v>6</v>
      </c>
      <c r="P276" s="112">
        <v>6</v>
      </c>
      <c r="Q276" s="112">
        <v>6</v>
      </c>
      <c r="R276" s="112">
        <v>6</v>
      </c>
      <c r="S276" s="112">
        <v>6</v>
      </c>
      <c r="T276" s="111">
        <v>6</v>
      </c>
      <c r="U276" s="111">
        <v>6</v>
      </c>
      <c r="V276" s="111">
        <v>6</v>
      </c>
      <c r="W276" s="111">
        <v>6</v>
      </c>
      <c r="X276" s="111">
        <v>6</v>
      </c>
      <c r="Y276" s="111">
        <v>6</v>
      </c>
      <c r="Z276" s="112">
        <v>6</v>
      </c>
      <c r="AA276" s="112">
        <v>6</v>
      </c>
      <c r="AB276" s="112">
        <v>6</v>
      </c>
      <c r="AC276" s="112">
        <v>6</v>
      </c>
      <c r="AD276" s="112">
        <v>6</v>
      </c>
      <c r="AE276" s="112">
        <v>6</v>
      </c>
      <c r="AF276" s="111">
        <v>5</v>
      </c>
      <c r="AG276" s="111">
        <v>5</v>
      </c>
      <c r="AH276" s="111">
        <v>5</v>
      </c>
      <c r="AI276" s="111">
        <v>5</v>
      </c>
      <c r="AJ276" s="111">
        <v>5</v>
      </c>
      <c r="AK276" s="111">
        <v>5</v>
      </c>
      <c r="AL276" s="112">
        <v>5</v>
      </c>
      <c r="AM276" s="112">
        <v>5</v>
      </c>
      <c r="AN276" s="112">
        <v>5</v>
      </c>
      <c r="AO276" s="112">
        <v>5</v>
      </c>
      <c r="AP276" s="112">
        <v>5</v>
      </c>
      <c r="AQ276" s="112">
        <v>5</v>
      </c>
      <c r="AR276" s="111">
        <v>5</v>
      </c>
      <c r="AS276" s="111">
        <v>5</v>
      </c>
      <c r="AT276" s="111">
        <v>5</v>
      </c>
      <c r="AU276" s="111">
        <v>5</v>
      </c>
      <c r="AV276" s="111">
        <v>5</v>
      </c>
      <c r="AW276" s="111">
        <v>5</v>
      </c>
      <c r="AX276" s="112">
        <v>4</v>
      </c>
      <c r="AY276" s="112">
        <v>4</v>
      </c>
      <c r="AZ276" s="112">
        <v>4</v>
      </c>
      <c r="BA276" s="112">
        <v>4</v>
      </c>
      <c r="BB276" s="112">
        <v>4</v>
      </c>
      <c r="BC276" s="112">
        <v>4</v>
      </c>
      <c r="BD276" s="111">
        <v>4</v>
      </c>
      <c r="BE276" s="111">
        <v>4</v>
      </c>
      <c r="BF276" s="111">
        <v>4</v>
      </c>
      <c r="BG276" s="111">
        <v>4</v>
      </c>
      <c r="BH276" s="111">
        <v>4</v>
      </c>
      <c r="BI276" s="111">
        <v>4</v>
      </c>
      <c r="BJ276" s="112">
        <v>4</v>
      </c>
      <c r="BK276" s="112">
        <v>4</v>
      </c>
      <c r="BL276" s="112">
        <v>4</v>
      </c>
      <c r="BM276" s="112">
        <v>4</v>
      </c>
      <c r="BN276" s="112">
        <v>4</v>
      </c>
      <c r="BO276" s="112">
        <v>4</v>
      </c>
      <c r="BP276" s="111">
        <v>4</v>
      </c>
      <c r="BQ276" s="111">
        <v>4</v>
      </c>
      <c r="BR276" s="111">
        <v>4</v>
      </c>
      <c r="BS276" s="111">
        <v>4</v>
      </c>
      <c r="BT276" s="111">
        <v>4</v>
      </c>
      <c r="BU276" s="111">
        <v>4</v>
      </c>
    </row>
    <row r="277" spans="1:73" x14ac:dyDescent="0.25">
      <c r="A277" s="113">
        <v>555</v>
      </c>
      <c r="B277" s="112">
        <v>7</v>
      </c>
      <c r="C277" s="112">
        <v>7</v>
      </c>
      <c r="D277" s="112">
        <v>7</v>
      </c>
      <c r="E277" s="112">
        <v>7</v>
      </c>
      <c r="F277" s="112">
        <v>7</v>
      </c>
      <c r="G277" s="112">
        <v>7</v>
      </c>
      <c r="H277" s="111">
        <v>7</v>
      </c>
      <c r="I277" s="111">
        <v>7</v>
      </c>
      <c r="J277" s="111">
        <v>7</v>
      </c>
      <c r="K277" s="111">
        <v>7</v>
      </c>
      <c r="L277" s="111">
        <v>7</v>
      </c>
      <c r="M277" s="111">
        <v>7</v>
      </c>
      <c r="N277" s="112">
        <v>6</v>
      </c>
      <c r="O277" s="112">
        <v>6</v>
      </c>
      <c r="P277" s="112">
        <v>6</v>
      </c>
      <c r="Q277" s="112">
        <v>6</v>
      </c>
      <c r="R277" s="112">
        <v>6</v>
      </c>
      <c r="S277" s="112">
        <v>6</v>
      </c>
      <c r="T277" s="111">
        <v>6</v>
      </c>
      <c r="U277" s="111">
        <v>6</v>
      </c>
      <c r="V277" s="111">
        <v>6</v>
      </c>
      <c r="W277" s="111">
        <v>6</v>
      </c>
      <c r="X277" s="111">
        <v>6</v>
      </c>
      <c r="Y277" s="111">
        <v>6</v>
      </c>
      <c r="Z277" s="112">
        <v>6</v>
      </c>
      <c r="AA277" s="112">
        <v>6</v>
      </c>
      <c r="AB277" s="112">
        <v>6</v>
      </c>
      <c r="AC277" s="112">
        <v>6</v>
      </c>
      <c r="AD277" s="112">
        <v>6</v>
      </c>
      <c r="AE277" s="112">
        <v>6</v>
      </c>
      <c r="AF277" s="111">
        <v>5</v>
      </c>
      <c r="AG277" s="111">
        <v>5</v>
      </c>
      <c r="AH277" s="111">
        <v>5</v>
      </c>
      <c r="AI277" s="111">
        <v>5</v>
      </c>
      <c r="AJ277" s="111">
        <v>5</v>
      </c>
      <c r="AK277" s="111">
        <v>5</v>
      </c>
      <c r="AL277" s="112">
        <v>5</v>
      </c>
      <c r="AM277" s="112">
        <v>5</v>
      </c>
      <c r="AN277" s="112">
        <v>5</v>
      </c>
      <c r="AO277" s="112">
        <v>5</v>
      </c>
      <c r="AP277" s="112">
        <v>5</v>
      </c>
      <c r="AQ277" s="112">
        <v>5</v>
      </c>
      <c r="AR277" s="111">
        <v>5</v>
      </c>
      <c r="AS277" s="111">
        <v>5</v>
      </c>
      <c r="AT277" s="111">
        <v>5</v>
      </c>
      <c r="AU277" s="111">
        <v>5</v>
      </c>
      <c r="AV277" s="111">
        <v>5</v>
      </c>
      <c r="AW277" s="111">
        <v>5</v>
      </c>
      <c r="AX277" s="112">
        <v>4</v>
      </c>
      <c r="AY277" s="112">
        <v>4</v>
      </c>
      <c r="AZ277" s="112">
        <v>4</v>
      </c>
      <c r="BA277" s="112">
        <v>4</v>
      </c>
      <c r="BB277" s="112">
        <v>4</v>
      </c>
      <c r="BC277" s="112">
        <v>4</v>
      </c>
      <c r="BD277" s="111">
        <v>4</v>
      </c>
      <c r="BE277" s="111">
        <v>4</v>
      </c>
      <c r="BF277" s="111">
        <v>4</v>
      </c>
      <c r="BG277" s="111">
        <v>4</v>
      </c>
      <c r="BH277" s="111">
        <v>4</v>
      </c>
      <c r="BI277" s="111">
        <v>4</v>
      </c>
      <c r="BJ277" s="112">
        <v>4</v>
      </c>
      <c r="BK277" s="112">
        <v>4</v>
      </c>
      <c r="BL277" s="112">
        <v>4</v>
      </c>
      <c r="BM277" s="112">
        <v>4</v>
      </c>
      <c r="BN277" s="112">
        <v>4</v>
      </c>
      <c r="BO277" s="112">
        <v>4</v>
      </c>
      <c r="BP277" s="111">
        <v>4</v>
      </c>
      <c r="BQ277" s="111">
        <v>4</v>
      </c>
      <c r="BR277" s="111">
        <v>4</v>
      </c>
      <c r="BS277" s="111">
        <v>4</v>
      </c>
      <c r="BT277" s="111">
        <v>4</v>
      </c>
      <c r="BU277" s="111">
        <v>4</v>
      </c>
    </row>
    <row r="278" spans="1:73" x14ac:dyDescent="0.25">
      <c r="A278" s="113">
        <v>556</v>
      </c>
      <c r="B278" s="112">
        <v>7</v>
      </c>
      <c r="C278" s="112">
        <v>7</v>
      </c>
      <c r="D278" s="112">
        <v>7</v>
      </c>
      <c r="E278" s="112">
        <v>7</v>
      </c>
      <c r="F278" s="112">
        <v>7</v>
      </c>
      <c r="G278" s="112">
        <v>7</v>
      </c>
      <c r="H278" s="111">
        <v>6</v>
      </c>
      <c r="I278" s="111">
        <v>6</v>
      </c>
      <c r="J278" s="111">
        <v>6</v>
      </c>
      <c r="K278" s="111">
        <v>6</v>
      </c>
      <c r="L278" s="111">
        <v>6</v>
      </c>
      <c r="M278" s="111">
        <v>6</v>
      </c>
      <c r="N278" s="112">
        <v>6</v>
      </c>
      <c r="O278" s="112">
        <v>6</v>
      </c>
      <c r="P278" s="112">
        <v>6</v>
      </c>
      <c r="Q278" s="112">
        <v>6</v>
      </c>
      <c r="R278" s="112">
        <v>6</v>
      </c>
      <c r="S278" s="112">
        <v>6</v>
      </c>
      <c r="T278" s="111">
        <v>6</v>
      </c>
      <c r="U278" s="111">
        <v>6</v>
      </c>
      <c r="V278" s="111">
        <v>6</v>
      </c>
      <c r="W278" s="111">
        <v>6</v>
      </c>
      <c r="X278" s="111">
        <v>6</v>
      </c>
      <c r="Y278" s="111">
        <v>6</v>
      </c>
      <c r="Z278" s="112">
        <v>5</v>
      </c>
      <c r="AA278" s="112">
        <v>5</v>
      </c>
      <c r="AB278" s="112">
        <v>5</v>
      </c>
      <c r="AC278" s="112">
        <v>5</v>
      </c>
      <c r="AD278" s="112">
        <v>5</v>
      </c>
      <c r="AE278" s="112">
        <v>5</v>
      </c>
      <c r="AF278" s="111">
        <v>5</v>
      </c>
      <c r="AG278" s="111">
        <v>5</v>
      </c>
      <c r="AH278" s="111">
        <v>5</v>
      </c>
      <c r="AI278" s="111">
        <v>5</v>
      </c>
      <c r="AJ278" s="111">
        <v>5</v>
      </c>
      <c r="AK278" s="111">
        <v>5</v>
      </c>
      <c r="AL278" s="112">
        <v>5</v>
      </c>
      <c r="AM278" s="112">
        <v>5</v>
      </c>
      <c r="AN278" s="112">
        <v>5</v>
      </c>
      <c r="AO278" s="112">
        <v>5</v>
      </c>
      <c r="AP278" s="112">
        <v>5</v>
      </c>
      <c r="AQ278" s="112">
        <v>5</v>
      </c>
      <c r="AR278" s="111">
        <v>4</v>
      </c>
      <c r="AS278" s="111">
        <v>4</v>
      </c>
      <c r="AT278" s="111">
        <v>4</v>
      </c>
      <c r="AU278" s="111">
        <v>4</v>
      </c>
      <c r="AV278" s="111">
        <v>4</v>
      </c>
      <c r="AW278" s="111">
        <v>4</v>
      </c>
      <c r="AX278" s="112">
        <v>4</v>
      </c>
      <c r="AY278" s="112">
        <v>4</v>
      </c>
      <c r="AZ278" s="112">
        <v>4</v>
      </c>
      <c r="BA278" s="112">
        <v>4</v>
      </c>
      <c r="BB278" s="112">
        <v>4</v>
      </c>
      <c r="BC278" s="112">
        <v>4</v>
      </c>
      <c r="BD278" s="111">
        <v>4</v>
      </c>
      <c r="BE278" s="111">
        <v>4</v>
      </c>
      <c r="BF278" s="111">
        <v>4</v>
      </c>
      <c r="BG278" s="111">
        <v>4</v>
      </c>
      <c r="BH278" s="111">
        <v>4</v>
      </c>
      <c r="BI278" s="111">
        <v>4</v>
      </c>
      <c r="BJ278" s="112">
        <v>4</v>
      </c>
      <c r="BK278" s="112">
        <v>4</v>
      </c>
      <c r="BL278" s="112">
        <v>4</v>
      </c>
      <c r="BM278" s="112">
        <v>4</v>
      </c>
      <c r="BN278" s="112">
        <v>4</v>
      </c>
      <c r="BO278" s="112">
        <v>4</v>
      </c>
      <c r="BP278" s="111">
        <v>4</v>
      </c>
      <c r="BQ278" s="111">
        <v>4</v>
      </c>
      <c r="BR278" s="111">
        <v>4</v>
      </c>
      <c r="BS278" s="111">
        <v>4</v>
      </c>
      <c r="BT278" s="111">
        <v>4</v>
      </c>
      <c r="BU278" s="111">
        <v>4</v>
      </c>
    </row>
    <row r="279" spans="1:73" x14ac:dyDescent="0.25">
      <c r="A279" s="113">
        <v>557</v>
      </c>
      <c r="B279" s="112">
        <v>7</v>
      </c>
      <c r="C279" s="112">
        <v>7</v>
      </c>
      <c r="D279" s="112">
        <v>7</v>
      </c>
      <c r="E279" s="112">
        <v>7</v>
      </c>
      <c r="F279" s="112">
        <v>7</v>
      </c>
      <c r="G279" s="112">
        <v>7</v>
      </c>
      <c r="H279" s="111">
        <v>6</v>
      </c>
      <c r="I279" s="111">
        <v>6</v>
      </c>
      <c r="J279" s="111">
        <v>6</v>
      </c>
      <c r="K279" s="111">
        <v>6</v>
      </c>
      <c r="L279" s="111">
        <v>6</v>
      </c>
      <c r="M279" s="111">
        <v>6</v>
      </c>
      <c r="N279" s="112">
        <v>6</v>
      </c>
      <c r="O279" s="112">
        <v>6</v>
      </c>
      <c r="P279" s="112">
        <v>6</v>
      </c>
      <c r="Q279" s="112">
        <v>6</v>
      </c>
      <c r="R279" s="112">
        <v>6</v>
      </c>
      <c r="S279" s="112">
        <v>6</v>
      </c>
      <c r="T279" s="111">
        <v>6</v>
      </c>
      <c r="U279" s="111">
        <v>6</v>
      </c>
      <c r="V279" s="111">
        <v>6</v>
      </c>
      <c r="W279" s="111">
        <v>6</v>
      </c>
      <c r="X279" s="111">
        <v>6</v>
      </c>
      <c r="Y279" s="111">
        <v>6</v>
      </c>
      <c r="Z279" s="112">
        <v>5</v>
      </c>
      <c r="AA279" s="112">
        <v>5</v>
      </c>
      <c r="AB279" s="112">
        <v>5</v>
      </c>
      <c r="AC279" s="112">
        <v>5</v>
      </c>
      <c r="AD279" s="112">
        <v>5</v>
      </c>
      <c r="AE279" s="112">
        <v>5</v>
      </c>
      <c r="AF279" s="111">
        <v>5</v>
      </c>
      <c r="AG279" s="111">
        <v>5</v>
      </c>
      <c r="AH279" s="111">
        <v>5</v>
      </c>
      <c r="AI279" s="111">
        <v>5</v>
      </c>
      <c r="AJ279" s="111">
        <v>5</v>
      </c>
      <c r="AK279" s="111">
        <v>5</v>
      </c>
      <c r="AL279" s="112">
        <v>5</v>
      </c>
      <c r="AM279" s="112">
        <v>5</v>
      </c>
      <c r="AN279" s="112">
        <v>5</v>
      </c>
      <c r="AO279" s="112">
        <v>5</v>
      </c>
      <c r="AP279" s="112">
        <v>5</v>
      </c>
      <c r="AQ279" s="112">
        <v>5</v>
      </c>
      <c r="AR279" s="111">
        <v>4</v>
      </c>
      <c r="AS279" s="111">
        <v>4</v>
      </c>
      <c r="AT279" s="111">
        <v>4</v>
      </c>
      <c r="AU279" s="111">
        <v>4</v>
      </c>
      <c r="AV279" s="111">
        <v>4</v>
      </c>
      <c r="AW279" s="111">
        <v>4</v>
      </c>
      <c r="AX279" s="112">
        <v>4</v>
      </c>
      <c r="AY279" s="112">
        <v>4</v>
      </c>
      <c r="AZ279" s="112">
        <v>4</v>
      </c>
      <c r="BA279" s="112">
        <v>4</v>
      </c>
      <c r="BB279" s="112">
        <v>4</v>
      </c>
      <c r="BC279" s="112">
        <v>4</v>
      </c>
      <c r="BD279" s="111">
        <v>4</v>
      </c>
      <c r="BE279" s="111">
        <v>4</v>
      </c>
      <c r="BF279" s="111">
        <v>4</v>
      </c>
      <c r="BG279" s="111">
        <v>4</v>
      </c>
      <c r="BH279" s="111">
        <v>4</v>
      </c>
      <c r="BI279" s="111">
        <v>4</v>
      </c>
      <c r="BJ279" s="112">
        <v>4</v>
      </c>
      <c r="BK279" s="112">
        <v>4</v>
      </c>
      <c r="BL279" s="112">
        <v>4</v>
      </c>
      <c r="BM279" s="112">
        <v>4</v>
      </c>
      <c r="BN279" s="112">
        <v>4</v>
      </c>
      <c r="BO279" s="112">
        <v>4</v>
      </c>
      <c r="BP279" s="111">
        <v>4</v>
      </c>
      <c r="BQ279" s="111">
        <v>4</v>
      </c>
      <c r="BR279" s="111">
        <v>4</v>
      </c>
      <c r="BS279" s="111">
        <v>4</v>
      </c>
      <c r="BT279" s="111">
        <v>4</v>
      </c>
      <c r="BU279" s="111">
        <v>4</v>
      </c>
    </row>
    <row r="280" spans="1:73" x14ac:dyDescent="0.25">
      <c r="A280" s="113">
        <v>558</v>
      </c>
      <c r="B280" s="112">
        <v>7</v>
      </c>
      <c r="C280" s="112">
        <v>7</v>
      </c>
      <c r="D280" s="112">
        <v>7</v>
      </c>
      <c r="E280" s="112">
        <v>7</v>
      </c>
      <c r="F280" s="112">
        <v>7</v>
      </c>
      <c r="G280" s="112">
        <v>7</v>
      </c>
      <c r="H280" s="111">
        <v>6</v>
      </c>
      <c r="I280" s="111">
        <v>6</v>
      </c>
      <c r="J280" s="111">
        <v>6</v>
      </c>
      <c r="K280" s="111">
        <v>6</v>
      </c>
      <c r="L280" s="111">
        <v>6</v>
      </c>
      <c r="M280" s="111">
        <v>6</v>
      </c>
      <c r="N280" s="112">
        <v>6</v>
      </c>
      <c r="O280" s="112">
        <v>6</v>
      </c>
      <c r="P280" s="112">
        <v>6</v>
      </c>
      <c r="Q280" s="112">
        <v>6</v>
      </c>
      <c r="R280" s="112">
        <v>6</v>
      </c>
      <c r="S280" s="112">
        <v>6</v>
      </c>
      <c r="T280" s="111">
        <v>6</v>
      </c>
      <c r="U280" s="111">
        <v>6</v>
      </c>
      <c r="V280" s="111">
        <v>6</v>
      </c>
      <c r="W280" s="111">
        <v>6</v>
      </c>
      <c r="X280" s="111">
        <v>6</v>
      </c>
      <c r="Y280" s="111">
        <v>6</v>
      </c>
      <c r="Z280" s="112">
        <v>5</v>
      </c>
      <c r="AA280" s="112">
        <v>5</v>
      </c>
      <c r="AB280" s="112">
        <v>5</v>
      </c>
      <c r="AC280" s="112">
        <v>5</v>
      </c>
      <c r="AD280" s="112">
        <v>5</v>
      </c>
      <c r="AE280" s="112">
        <v>5</v>
      </c>
      <c r="AF280" s="111">
        <v>5</v>
      </c>
      <c r="AG280" s="111">
        <v>5</v>
      </c>
      <c r="AH280" s="111">
        <v>5</v>
      </c>
      <c r="AI280" s="111">
        <v>5</v>
      </c>
      <c r="AJ280" s="111">
        <v>5</v>
      </c>
      <c r="AK280" s="111">
        <v>5</v>
      </c>
      <c r="AL280" s="112">
        <v>5</v>
      </c>
      <c r="AM280" s="112">
        <v>5</v>
      </c>
      <c r="AN280" s="112">
        <v>5</v>
      </c>
      <c r="AO280" s="112">
        <v>5</v>
      </c>
      <c r="AP280" s="112">
        <v>5</v>
      </c>
      <c r="AQ280" s="112">
        <v>5</v>
      </c>
      <c r="AR280" s="111">
        <v>4</v>
      </c>
      <c r="AS280" s="111">
        <v>4</v>
      </c>
      <c r="AT280" s="111">
        <v>4</v>
      </c>
      <c r="AU280" s="111">
        <v>4</v>
      </c>
      <c r="AV280" s="111">
        <v>4</v>
      </c>
      <c r="AW280" s="111">
        <v>4</v>
      </c>
      <c r="AX280" s="112">
        <v>4</v>
      </c>
      <c r="AY280" s="112">
        <v>4</v>
      </c>
      <c r="AZ280" s="112">
        <v>4</v>
      </c>
      <c r="BA280" s="112">
        <v>4</v>
      </c>
      <c r="BB280" s="112">
        <v>4</v>
      </c>
      <c r="BC280" s="112">
        <v>4</v>
      </c>
      <c r="BD280" s="111">
        <v>4</v>
      </c>
      <c r="BE280" s="111">
        <v>4</v>
      </c>
      <c r="BF280" s="111">
        <v>4</v>
      </c>
      <c r="BG280" s="111">
        <v>4</v>
      </c>
      <c r="BH280" s="111">
        <v>4</v>
      </c>
      <c r="BI280" s="111">
        <v>4</v>
      </c>
      <c r="BJ280" s="112">
        <v>4</v>
      </c>
      <c r="BK280" s="112">
        <v>4</v>
      </c>
      <c r="BL280" s="112">
        <v>4</v>
      </c>
      <c r="BM280" s="112">
        <v>4</v>
      </c>
      <c r="BN280" s="112">
        <v>4</v>
      </c>
      <c r="BO280" s="112">
        <v>4</v>
      </c>
      <c r="BP280" s="111">
        <v>4</v>
      </c>
      <c r="BQ280" s="111">
        <v>4</v>
      </c>
      <c r="BR280" s="111">
        <v>4</v>
      </c>
      <c r="BS280" s="111">
        <v>4</v>
      </c>
      <c r="BT280" s="111">
        <v>4</v>
      </c>
      <c r="BU280" s="111">
        <v>4</v>
      </c>
    </row>
    <row r="281" spans="1:73" x14ac:dyDescent="0.25">
      <c r="A281" s="113">
        <v>559</v>
      </c>
      <c r="B281" s="112">
        <v>7</v>
      </c>
      <c r="C281" s="112">
        <v>7</v>
      </c>
      <c r="D281" s="112">
        <v>7</v>
      </c>
      <c r="E281" s="112">
        <v>7</v>
      </c>
      <c r="F281" s="112">
        <v>7</v>
      </c>
      <c r="G281" s="112">
        <v>7</v>
      </c>
      <c r="H281" s="111">
        <v>6</v>
      </c>
      <c r="I281" s="111">
        <v>6</v>
      </c>
      <c r="J281" s="111">
        <v>6</v>
      </c>
      <c r="K281" s="111">
        <v>6</v>
      </c>
      <c r="L281" s="111">
        <v>6</v>
      </c>
      <c r="M281" s="111">
        <v>6</v>
      </c>
      <c r="N281" s="112">
        <v>6</v>
      </c>
      <c r="O281" s="112">
        <v>6</v>
      </c>
      <c r="P281" s="112">
        <v>6</v>
      </c>
      <c r="Q281" s="112">
        <v>6</v>
      </c>
      <c r="R281" s="112">
        <v>6</v>
      </c>
      <c r="S281" s="112">
        <v>6</v>
      </c>
      <c r="T281" s="111">
        <v>6</v>
      </c>
      <c r="U281" s="111">
        <v>6</v>
      </c>
      <c r="V281" s="111">
        <v>6</v>
      </c>
      <c r="W281" s="111">
        <v>6</v>
      </c>
      <c r="X281" s="111">
        <v>6</v>
      </c>
      <c r="Y281" s="111">
        <v>6</v>
      </c>
      <c r="Z281" s="112">
        <v>5</v>
      </c>
      <c r="AA281" s="112">
        <v>5</v>
      </c>
      <c r="AB281" s="112">
        <v>5</v>
      </c>
      <c r="AC281" s="112">
        <v>5</v>
      </c>
      <c r="AD281" s="112">
        <v>5</v>
      </c>
      <c r="AE281" s="112">
        <v>5</v>
      </c>
      <c r="AF281" s="111">
        <v>5</v>
      </c>
      <c r="AG281" s="111">
        <v>5</v>
      </c>
      <c r="AH281" s="111">
        <v>5</v>
      </c>
      <c r="AI281" s="111">
        <v>5</v>
      </c>
      <c r="AJ281" s="111">
        <v>5</v>
      </c>
      <c r="AK281" s="111">
        <v>5</v>
      </c>
      <c r="AL281" s="112">
        <v>5</v>
      </c>
      <c r="AM281" s="112">
        <v>5</v>
      </c>
      <c r="AN281" s="112">
        <v>5</v>
      </c>
      <c r="AO281" s="112">
        <v>5</v>
      </c>
      <c r="AP281" s="112">
        <v>5</v>
      </c>
      <c r="AQ281" s="112">
        <v>5</v>
      </c>
      <c r="AR281" s="111">
        <v>4</v>
      </c>
      <c r="AS281" s="111">
        <v>4</v>
      </c>
      <c r="AT281" s="111">
        <v>4</v>
      </c>
      <c r="AU281" s="111">
        <v>4</v>
      </c>
      <c r="AV281" s="111">
        <v>4</v>
      </c>
      <c r="AW281" s="111">
        <v>4</v>
      </c>
      <c r="AX281" s="112">
        <v>4</v>
      </c>
      <c r="AY281" s="112">
        <v>4</v>
      </c>
      <c r="AZ281" s="112">
        <v>4</v>
      </c>
      <c r="BA281" s="112">
        <v>4</v>
      </c>
      <c r="BB281" s="112">
        <v>4</v>
      </c>
      <c r="BC281" s="112">
        <v>4</v>
      </c>
      <c r="BD281" s="111">
        <v>4</v>
      </c>
      <c r="BE281" s="111">
        <v>4</v>
      </c>
      <c r="BF281" s="111">
        <v>4</v>
      </c>
      <c r="BG281" s="111">
        <v>4</v>
      </c>
      <c r="BH281" s="111">
        <v>4</v>
      </c>
      <c r="BI281" s="111">
        <v>4</v>
      </c>
      <c r="BJ281" s="112">
        <v>4</v>
      </c>
      <c r="BK281" s="112">
        <v>4</v>
      </c>
      <c r="BL281" s="112">
        <v>4</v>
      </c>
      <c r="BM281" s="112">
        <v>4</v>
      </c>
      <c r="BN281" s="112">
        <v>4</v>
      </c>
      <c r="BO281" s="112">
        <v>4</v>
      </c>
      <c r="BP281" s="111">
        <v>4</v>
      </c>
      <c r="BQ281" s="111">
        <v>4</v>
      </c>
      <c r="BR281" s="111">
        <v>4</v>
      </c>
      <c r="BS281" s="111">
        <v>4</v>
      </c>
      <c r="BT281" s="111">
        <v>4</v>
      </c>
      <c r="BU281" s="111">
        <v>4</v>
      </c>
    </row>
    <row r="282" spans="1:73" x14ac:dyDescent="0.25">
      <c r="A282" s="113">
        <v>560</v>
      </c>
      <c r="B282" s="112">
        <v>7</v>
      </c>
      <c r="C282" s="112">
        <v>7</v>
      </c>
      <c r="D282" s="112">
        <v>7</v>
      </c>
      <c r="E282" s="112">
        <v>7</v>
      </c>
      <c r="F282" s="112">
        <v>7</v>
      </c>
      <c r="G282" s="112">
        <v>7</v>
      </c>
      <c r="H282" s="111">
        <v>6</v>
      </c>
      <c r="I282" s="111">
        <v>6</v>
      </c>
      <c r="J282" s="111">
        <v>6</v>
      </c>
      <c r="K282" s="111">
        <v>6</v>
      </c>
      <c r="L282" s="111">
        <v>6</v>
      </c>
      <c r="M282" s="111">
        <v>6</v>
      </c>
      <c r="N282" s="112">
        <v>6</v>
      </c>
      <c r="O282" s="112">
        <v>6</v>
      </c>
      <c r="P282" s="112">
        <v>6</v>
      </c>
      <c r="Q282" s="112">
        <v>6</v>
      </c>
      <c r="R282" s="112">
        <v>6</v>
      </c>
      <c r="S282" s="112">
        <v>6</v>
      </c>
      <c r="T282" s="111">
        <v>6</v>
      </c>
      <c r="U282" s="111">
        <v>6</v>
      </c>
      <c r="V282" s="111">
        <v>6</v>
      </c>
      <c r="W282" s="111">
        <v>6</v>
      </c>
      <c r="X282" s="111">
        <v>6</v>
      </c>
      <c r="Y282" s="111">
        <v>6</v>
      </c>
      <c r="Z282" s="112">
        <v>5</v>
      </c>
      <c r="AA282" s="112">
        <v>5</v>
      </c>
      <c r="AB282" s="112">
        <v>5</v>
      </c>
      <c r="AC282" s="112">
        <v>5</v>
      </c>
      <c r="AD282" s="112">
        <v>5</v>
      </c>
      <c r="AE282" s="112">
        <v>5</v>
      </c>
      <c r="AF282" s="111">
        <v>5</v>
      </c>
      <c r="AG282" s="111">
        <v>5</v>
      </c>
      <c r="AH282" s="111">
        <v>5</v>
      </c>
      <c r="AI282" s="111">
        <v>5</v>
      </c>
      <c r="AJ282" s="111">
        <v>5</v>
      </c>
      <c r="AK282" s="111">
        <v>5</v>
      </c>
      <c r="AL282" s="112">
        <v>5</v>
      </c>
      <c r="AM282" s="112">
        <v>5</v>
      </c>
      <c r="AN282" s="112">
        <v>5</v>
      </c>
      <c r="AO282" s="112">
        <v>5</v>
      </c>
      <c r="AP282" s="112">
        <v>5</v>
      </c>
      <c r="AQ282" s="112">
        <v>5</v>
      </c>
      <c r="AR282" s="111">
        <v>4</v>
      </c>
      <c r="AS282" s="111">
        <v>4</v>
      </c>
      <c r="AT282" s="111">
        <v>4</v>
      </c>
      <c r="AU282" s="111">
        <v>4</v>
      </c>
      <c r="AV282" s="111">
        <v>4</v>
      </c>
      <c r="AW282" s="111">
        <v>4</v>
      </c>
      <c r="AX282" s="112">
        <v>4</v>
      </c>
      <c r="AY282" s="112">
        <v>4</v>
      </c>
      <c r="AZ282" s="112">
        <v>4</v>
      </c>
      <c r="BA282" s="112">
        <v>4</v>
      </c>
      <c r="BB282" s="112">
        <v>4</v>
      </c>
      <c r="BC282" s="112">
        <v>4</v>
      </c>
      <c r="BD282" s="111">
        <v>4</v>
      </c>
      <c r="BE282" s="111">
        <v>4</v>
      </c>
      <c r="BF282" s="111">
        <v>4</v>
      </c>
      <c r="BG282" s="111">
        <v>4</v>
      </c>
      <c r="BH282" s="111">
        <v>4</v>
      </c>
      <c r="BI282" s="111">
        <v>4</v>
      </c>
      <c r="BJ282" s="112">
        <v>4</v>
      </c>
      <c r="BK282" s="112">
        <v>4</v>
      </c>
      <c r="BL282" s="112">
        <v>4</v>
      </c>
      <c r="BM282" s="112">
        <v>4</v>
      </c>
      <c r="BN282" s="112">
        <v>4</v>
      </c>
      <c r="BO282" s="112">
        <v>4</v>
      </c>
      <c r="BP282" s="111">
        <v>4</v>
      </c>
      <c r="BQ282" s="111">
        <v>4</v>
      </c>
      <c r="BR282" s="111">
        <v>4</v>
      </c>
      <c r="BS282" s="111">
        <v>4</v>
      </c>
      <c r="BT282" s="111">
        <v>4</v>
      </c>
      <c r="BU282" s="111">
        <v>4</v>
      </c>
    </row>
    <row r="283" spans="1:73" x14ac:dyDescent="0.25">
      <c r="A283" s="113">
        <v>561</v>
      </c>
      <c r="B283" s="112">
        <v>6</v>
      </c>
      <c r="C283" s="112">
        <v>6</v>
      </c>
      <c r="D283" s="112">
        <v>6</v>
      </c>
      <c r="E283" s="112">
        <v>6</v>
      </c>
      <c r="F283" s="112">
        <v>6</v>
      </c>
      <c r="G283" s="112">
        <v>6</v>
      </c>
      <c r="H283" s="111">
        <v>6</v>
      </c>
      <c r="I283" s="111">
        <v>6</v>
      </c>
      <c r="J283" s="111">
        <v>6</v>
      </c>
      <c r="K283" s="111">
        <v>6</v>
      </c>
      <c r="L283" s="111">
        <v>6</v>
      </c>
      <c r="M283" s="111">
        <v>6</v>
      </c>
      <c r="N283" s="112">
        <v>6</v>
      </c>
      <c r="O283" s="112">
        <v>6</v>
      </c>
      <c r="P283" s="112">
        <v>6</v>
      </c>
      <c r="Q283" s="112">
        <v>6</v>
      </c>
      <c r="R283" s="112">
        <v>6</v>
      </c>
      <c r="S283" s="112">
        <v>6</v>
      </c>
      <c r="T283" s="111">
        <v>5</v>
      </c>
      <c r="U283" s="111">
        <v>5</v>
      </c>
      <c r="V283" s="111">
        <v>5</v>
      </c>
      <c r="W283" s="111">
        <v>5</v>
      </c>
      <c r="X283" s="111">
        <v>5</v>
      </c>
      <c r="Y283" s="111">
        <v>5</v>
      </c>
      <c r="Z283" s="112">
        <v>5</v>
      </c>
      <c r="AA283" s="112">
        <v>5</v>
      </c>
      <c r="AB283" s="112">
        <v>5</v>
      </c>
      <c r="AC283" s="112">
        <v>5</v>
      </c>
      <c r="AD283" s="112">
        <v>5</v>
      </c>
      <c r="AE283" s="112">
        <v>5</v>
      </c>
      <c r="AF283" s="111">
        <v>5</v>
      </c>
      <c r="AG283" s="111">
        <v>5</v>
      </c>
      <c r="AH283" s="111">
        <v>5</v>
      </c>
      <c r="AI283" s="111">
        <v>5</v>
      </c>
      <c r="AJ283" s="111">
        <v>5</v>
      </c>
      <c r="AK283" s="111">
        <v>5</v>
      </c>
      <c r="AL283" s="112">
        <v>4</v>
      </c>
      <c r="AM283" s="112">
        <v>4</v>
      </c>
      <c r="AN283" s="112">
        <v>4</v>
      </c>
      <c r="AO283" s="112">
        <v>4</v>
      </c>
      <c r="AP283" s="112">
        <v>4</v>
      </c>
      <c r="AQ283" s="112">
        <v>4</v>
      </c>
      <c r="AR283" s="111">
        <v>4</v>
      </c>
      <c r="AS283" s="111">
        <v>4</v>
      </c>
      <c r="AT283" s="111">
        <v>4</v>
      </c>
      <c r="AU283" s="111">
        <v>4</v>
      </c>
      <c r="AV283" s="111">
        <v>4</v>
      </c>
      <c r="AW283" s="111">
        <v>4</v>
      </c>
      <c r="AX283" s="112">
        <v>4</v>
      </c>
      <c r="AY283" s="112">
        <v>4</v>
      </c>
      <c r="AZ283" s="112">
        <v>4</v>
      </c>
      <c r="BA283" s="112">
        <v>4</v>
      </c>
      <c r="BB283" s="112">
        <v>4</v>
      </c>
      <c r="BC283" s="112">
        <v>4</v>
      </c>
      <c r="BD283" s="111">
        <v>4</v>
      </c>
      <c r="BE283" s="111">
        <v>4</v>
      </c>
      <c r="BF283" s="111">
        <v>4</v>
      </c>
      <c r="BG283" s="111">
        <v>4</v>
      </c>
      <c r="BH283" s="111">
        <v>4</v>
      </c>
      <c r="BI283" s="111">
        <v>4</v>
      </c>
      <c r="BJ283" s="112">
        <v>4</v>
      </c>
      <c r="BK283" s="112">
        <v>4</v>
      </c>
      <c r="BL283" s="112">
        <v>4</v>
      </c>
      <c r="BM283" s="112">
        <v>4</v>
      </c>
      <c r="BN283" s="112">
        <v>4</v>
      </c>
      <c r="BO283" s="112">
        <v>4</v>
      </c>
      <c r="BP283" s="111">
        <v>3</v>
      </c>
      <c r="BQ283" s="111">
        <v>3</v>
      </c>
      <c r="BR283" s="111">
        <v>3</v>
      </c>
      <c r="BS283" s="111">
        <v>3</v>
      </c>
      <c r="BT283" s="111">
        <v>3</v>
      </c>
      <c r="BU283" s="111">
        <v>3</v>
      </c>
    </row>
    <row r="284" spans="1:73" x14ac:dyDescent="0.25">
      <c r="A284" s="113">
        <v>562</v>
      </c>
      <c r="B284" s="112">
        <v>6</v>
      </c>
      <c r="C284" s="112">
        <v>6</v>
      </c>
      <c r="D284" s="112">
        <v>6</v>
      </c>
      <c r="E284" s="112">
        <v>6</v>
      </c>
      <c r="F284" s="112">
        <v>6</v>
      </c>
      <c r="G284" s="112">
        <v>6</v>
      </c>
      <c r="H284" s="111">
        <v>6</v>
      </c>
      <c r="I284" s="111">
        <v>6</v>
      </c>
      <c r="J284" s="111">
        <v>6</v>
      </c>
      <c r="K284" s="111">
        <v>6</v>
      </c>
      <c r="L284" s="111">
        <v>6</v>
      </c>
      <c r="M284" s="111">
        <v>6</v>
      </c>
      <c r="N284" s="112">
        <v>6</v>
      </c>
      <c r="O284" s="112">
        <v>6</v>
      </c>
      <c r="P284" s="112">
        <v>6</v>
      </c>
      <c r="Q284" s="112">
        <v>6</v>
      </c>
      <c r="R284" s="112">
        <v>6</v>
      </c>
      <c r="S284" s="112">
        <v>6</v>
      </c>
      <c r="T284" s="111">
        <v>5</v>
      </c>
      <c r="U284" s="111">
        <v>5</v>
      </c>
      <c r="V284" s="111">
        <v>5</v>
      </c>
      <c r="W284" s="111">
        <v>5</v>
      </c>
      <c r="X284" s="111">
        <v>5</v>
      </c>
      <c r="Y284" s="111">
        <v>5</v>
      </c>
      <c r="Z284" s="112">
        <v>5</v>
      </c>
      <c r="AA284" s="112">
        <v>5</v>
      </c>
      <c r="AB284" s="112">
        <v>5</v>
      </c>
      <c r="AC284" s="112">
        <v>5</v>
      </c>
      <c r="AD284" s="112">
        <v>5</v>
      </c>
      <c r="AE284" s="112">
        <v>5</v>
      </c>
      <c r="AF284" s="111">
        <v>5</v>
      </c>
      <c r="AG284" s="111">
        <v>5</v>
      </c>
      <c r="AH284" s="111">
        <v>5</v>
      </c>
      <c r="AI284" s="111">
        <v>5</v>
      </c>
      <c r="AJ284" s="111">
        <v>5</v>
      </c>
      <c r="AK284" s="111">
        <v>5</v>
      </c>
      <c r="AL284" s="112">
        <v>4</v>
      </c>
      <c r="AM284" s="112">
        <v>4</v>
      </c>
      <c r="AN284" s="112">
        <v>4</v>
      </c>
      <c r="AO284" s="112">
        <v>4</v>
      </c>
      <c r="AP284" s="112">
        <v>4</v>
      </c>
      <c r="AQ284" s="112">
        <v>4</v>
      </c>
      <c r="AR284" s="111">
        <v>4</v>
      </c>
      <c r="AS284" s="111">
        <v>4</v>
      </c>
      <c r="AT284" s="111">
        <v>4</v>
      </c>
      <c r="AU284" s="111">
        <v>4</v>
      </c>
      <c r="AV284" s="111">
        <v>4</v>
      </c>
      <c r="AW284" s="111">
        <v>4</v>
      </c>
      <c r="AX284" s="112">
        <v>4</v>
      </c>
      <c r="AY284" s="112">
        <v>4</v>
      </c>
      <c r="AZ284" s="112">
        <v>4</v>
      </c>
      <c r="BA284" s="112">
        <v>4</v>
      </c>
      <c r="BB284" s="112">
        <v>4</v>
      </c>
      <c r="BC284" s="112">
        <v>4</v>
      </c>
      <c r="BD284" s="111">
        <v>4</v>
      </c>
      <c r="BE284" s="111">
        <v>4</v>
      </c>
      <c r="BF284" s="111">
        <v>4</v>
      </c>
      <c r="BG284" s="111">
        <v>4</v>
      </c>
      <c r="BH284" s="111">
        <v>4</v>
      </c>
      <c r="BI284" s="111">
        <v>4</v>
      </c>
      <c r="BJ284" s="112">
        <v>4</v>
      </c>
      <c r="BK284" s="112">
        <v>4</v>
      </c>
      <c r="BL284" s="112">
        <v>4</v>
      </c>
      <c r="BM284" s="112">
        <v>4</v>
      </c>
      <c r="BN284" s="112">
        <v>4</v>
      </c>
      <c r="BO284" s="112">
        <v>4</v>
      </c>
      <c r="BP284" s="111">
        <v>3</v>
      </c>
      <c r="BQ284" s="111">
        <v>3</v>
      </c>
      <c r="BR284" s="111">
        <v>3</v>
      </c>
      <c r="BS284" s="111">
        <v>3</v>
      </c>
      <c r="BT284" s="111">
        <v>3</v>
      </c>
      <c r="BU284" s="111">
        <v>3</v>
      </c>
    </row>
    <row r="285" spans="1:73" x14ac:dyDescent="0.25">
      <c r="A285" s="113">
        <v>563</v>
      </c>
      <c r="B285" s="112">
        <v>6</v>
      </c>
      <c r="C285" s="112">
        <v>6</v>
      </c>
      <c r="D285" s="112">
        <v>6</v>
      </c>
      <c r="E285" s="112">
        <v>6</v>
      </c>
      <c r="F285" s="112">
        <v>6</v>
      </c>
      <c r="G285" s="112">
        <v>6</v>
      </c>
      <c r="H285" s="111">
        <v>6</v>
      </c>
      <c r="I285" s="111">
        <v>6</v>
      </c>
      <c r="J285" s="111">
        <v>6</v>
      </c>
      <c r="K285" s="111">
        <v>6</v>
      </c>
      <c r="L285" s="111">
        <v>6</v>
      </c>
      <c r="M285" s="111">
        <v>6</v>
      </c>
      <c r="N285" s="112">
        <v>6</v>
      </c>
      <c r="O285" s="112">
        <v>6</v>
      </c>
      <c r="P285" s="112">
        <v>6</v>
      </c>
      <c r="Q285" s="112">
        <v>6</v>
      </c>
      <c r="R285" s="112">
        <v>6</v>
      </c>
      <c r="S285" s="112">
        <v>6</v>
      </c>
      <c r="T285" s="111">
        <v>5</v>
      </c>
      <c r="U285" s="111">
        <v>5</v>
      </c>
      <c r="V285" s="111">
        <v>5</v>
      </c>
      <c r="W285" s="111">
        <v>5</v>
      </c>
      <c r="X285" s="111">
        <v>5</v>
      </c>
      <c r="Y285" s="111">
        <v>5</v>
      </c>
      <c r="Z285" s="112">
        <v>5</v>
      </c>
      <c r="AA285" s="112">
        <v>5</v>
      </c>
      <c r="AB285" s="112">
        <v>5</v>
      </c>
      <c r="AC285" s="112">
        <v>5</v>
      </c>
      <c r="AD285" s="112">
        <v>5</v>
      </c>
      <c r="AE285" s="112">
        <v>5</v>
      </c>
      <c r="AF285" s="111">
        <v>5</v>
      </c>
      <c r="AG285" s="111">
        <v>5</v>
      </c>
      <c r="AH285" s="111">
        <v>5</v>
      </c>
      <c r="AI285" s="111">
        <v>5</v>
      </c>
      <c r="AJ285" s="111">
        <v>5</v>
      </c>
      <c r="AK285" s="111">
        <v>5</v>
      </c>
      <c r="AL285" s="112">
        <v>4</v>
      </c>
      <c r="AM285" s="112">
        <v>4</v>
      </c>
      <c r="AN285" s="112">
        <v>4</v>
      </c>
      <c r="AO285" s="112">
        <v>4</v>
      </c>
      <c r="AP285" s="112">
        <v>4</v>
      </c>
      <c r="AQ285" s="112">
        <v>4</v>
      </c>
      <c r="AR285" s="111">
        <v>4</v>
      </c>
      <c r="AS285" s="111">
        <v>4</v>
      </c>
      <c r="AT285" s="111">
        <v>4</v>
      </c>
      <c r="AU285" s="111">
        <v>4</v>
      </c>
      <c r="AV285" s="111">
        <v>4</v>
      </c>
      <c r="AW285" s="111">
        <v>4</v>
      </c>
      <c r="AX285" s="112">
        <v>4</v>
      </c>
      <c r="AY285" s="112">
        <v>4</v>
      </c>
      <c r="AZ285" s="112">
        <v>4</v>
      </c>
      <c r="BA285" s="112">
        <v>4</v>
      </c>
      <c r="BB285" s="112">
        <v>4</v>
      </c>
      <c r="BC285" s="112">
        <v>4</v>
      </c>
      <c r="BD285" s="111">
        <v>4</v>
      </c>
      <c r="BE285" s="111">
        <v>4</v>
      </c>
      <c r="BF285" s="111">
        <v>4</v>
      </c>
      <c r="BG285" s="111">
        <v>4</v>
      </c>
      <c r="BH285" s="111">
        <v>4</v>
      </c>
      <c r="BI285" s="111">
        <v>4</v>
      </c>
      <c r="BJ285" s="112">
        <v>3</v>
      </c>
      <c r="BK285" s="112">
        <v>3</v>
      </c>
      <c r="BL285" s="112">
        <v>3</v>
      </c>
      <c r="BM285" s="112">
        <v>3</v>
      </c>
      <c r="BN285" s="112">
        <v>3</v>
      </c>
      <c r="BO285" s="112">
        <v>3</v>
      </c>
      <c r="BP285" s="111">
        <v>3</v>
      </c>
      <c r="BQ285" s="111">
        <v>3</v>
      </c>
      <c r="BR285" s="111">
        <v>3</v>
      </c>
      <c r="BS285" s="111">
        <v>3</v>
      </c>
      <c r="BT285" s="111">
        <v>3</v>
      </c>
      <c r="BU285" s="111">
        <v>3</v>
      </c>
    </row>
    <row r="286" spans="1:73" x14ac:dyDescent="0.25">
      <c r="A286" s="113">
        <v>564</v>
      </c>
      <c r="B286" s="112">
        <v>6</v>
      </c>
      <c r="C286" s="112">
        <v>6</v>
      </c>
      <c r="D286" s="112">
        <v>6</v>
      </c>
      <c r="E286" s="112">
        <v>6</v>
      </c>
      <c r="F286" s="112">
        <v>6</v>
      </c>
      <c r="G286" s="112">
        <v>6</v>
      </c>
      <c r="H286" s="111">
        <v>6</v>
      </c>
      <c r="I286" s="111">
        <v>6</v>
      </c>
      <c r="J286" s="111">
        <v>6</v>
      </c>
      <c r="K286" s="111">
        <v>6</v>
      </c>
      <c r="L286" s="111">
        <v>6</v>
      </c>
      <c r="M286" s="111">
        <v>6</v>
      </c>
      <c r="N286" s="112">
        <v>6</v>
      </c>
      <c r="O286" s="112">
        <v>6</v>
      </c>
      <c r="P286" s="112">
        <v>6</v>
      </c>
      <c r="Q286" s="112">
        <v>6</v>
      </c>
      <c r="R286" s="112">
        <v>6</v>
      </c>
      <c r="S286" s="112">
        <v>6</v>
      </c>
      <c r="T286" s="111">
        <v>5</v>
      </c>
      <c r="U286" s="111">
        <v>5</v>
      </c>
      <c r="V286" s="111">
        <v>5</v>
      </c>
      <c r="W286" s="111">
        <v>5</v>
      </c>
      <c r="X286" s="111">
        <v>5</v>
      </c>
      <c r="Y286" s="111">
        <v>5</v>
      </c>
      <c r="Z286" s="112">
        <v>5</v>
      </c>
      <c r="AA286" s="112">
        <v>5</v>
      </c>
      <c r="AB286" s="112">
        <v>5</v>
      </c>
      <c r="AC286" s="112">
        <v>5</v>
      </c>
      <c r="AD286" s="112">
        <v>5</v>
      </c>
      <c r="AE286" s="112">
        <v>5</v>
      </c>
      <c r="AF286" s="111">
        <v>5</v>
      </c>
      <c r="AG286" s="111">
        <v>5</v>
      </c>
      <c r="AH286" s="111">
        <v>5</v>
      </c>
      <c r="AI286" s="111">
        <v>5</v>
      </c>
      <c r="AJ286" s="111">
        <v>5</v>
      </c>
      <c r="AK286" s="111">
        <v>5</v>
      </c>
      <c r="AL286" s="112">
        <v>4</v>
      </c>
      <c r="AM286" s="112">
        <v>4</v>
      </c>
      <c r="AN286" s="112">
        <v>4</v>
      </c>
      <c r="AO286" s="112">
        <v>4</v>
      </c>
      <c r="AP286" s="112">
        <v>4</v>
      </c>
      <c r="AQ286" s="112">
        <v>4</v>
      </c>
      <c r="AR286" s="111">
        <v>4</v>
      </c>
      <c r="AS286" s="111">
        <v>4</v>
      </c>
      <c r="AT286" s="111">
        <v>4</v>
      </c>
      <c r="AU286" s="111">
        <v>4</v>
      </c>
      <c r="AV286" s="111">
        <v>4</v>
      </c>
      <c r="AW286" s="111">
        <v>4</v>
      </c>
      <c r="AX286" s="112">
        <v>4</v>
      </c>
      <c r="AY286" s="112">
        <v>4</v>
      </c>
      <c r="AZ286" s="112">
        <v>4</v>
      </c>
      <c r="BA286" s="112">
        <v>4</v>
      </c>
      <c r="BB286" s="112">
        <v>4</v>
      </c>
      <c r="BC286" s="112">
        <v>4</v>
      </c>
      <c r="BD286" s="111">
        <v>4</v>
      </c>
      <c r="BE286" s="111">
        <v>4</v>
      </c>
      <c r="BF286" s="111">
        <v>4</v>
      </c>
      <c r="BG286" s="111">
        <v>4</v>
      </c>
      <c r="BH286" s="111">
        <v>4</v>
      </c>
      <c r="BI286" s="111">
        <v>4</v>
      </c>
      <c r="BJ286" s="112">
        <v>3</v>
      </c>
      <c r="BK286" s="112">
        <v>3</v>
      </c>
      <c r="BL286" s="112">
        <v>3</v>
      </c>
      <c r="BM286" s="112">
        <v>3</v>
      </c>
      <c r="BN286" s="112">
        <v>3</v>
      </c>
      <c r="BO286" s="112">
        <v>3</v>
      </c>
      <c r="BP286" s="111">
        <v>3</v>
      </c>
      <c r="BQ286" s="111">
        <v>3</v>
      </c>
      <c r="BR286" s="111">
        <v>3</v>
      </c>
      <c r="BS286" s="111">
        <v>3</v>
      </c>
      <c r="BT286" s="111">
        <v>3</v>
      </c>
      <c r="BU286" s="111">
        <v>3</v>
      </c>
    </row>
    <row r="287" spans="1:73" x14ac:dyDescent="0.25">
      <c r="A287" s="113">
        <v>565</v>
      </c>
      <c r="B287" s="112">
        <v>6</v>
      </c>
      <c r="C287" s="112">
        <v>6</v>
      </c>
      <c r="D287" s="112">
        <v>6</v>
      </c>
      <c r="E287" s="112">
        <v>6</v>
      </c>
      <c r="F287" s="112">
        <v>6</v>
      </c>
      <c r="G287" s="112">
        <v>6</v>
      </c>
      <c r="H287" s="111">
        <v>6</v>
      </c>
      <c r="I287" s="111">
        <v>6</v>
      </c>
      <c r="J287" s="111">
        <v>6</v>
      </c>
      <c r="K287" s="111">
        <v>6</v>
      </c>
      <c r="L287" s="111">
        <v>6</v>
      </c>
      <c r="M287" s="111">
        <v>6</v>
      </c>
      <c r="N287" s="112">
        <v>6</v>
      </c>
      <c r="O287" s="112">
        <v>6</v>
      </c>
      <c r="P287" s="112">
        <v>6</v>
      </c>
      <c r="Q287" s="112">
        <v>6</v>
      </c>
      <c r="R287" s="112">
        <v>6</v>
      </c>
      <c r="S287" s="112">
        <v>6</v>
      </c>
      <c r="T287" s="111">
        <v>5</v>
      </c>
      <c r="U287" s="111">
        <v>5</v>
      </c>
      <c r="V287" s="111">
        <v>5</v>
      </c>
      <c r="W287" s="111">
        <v>5</v>
      </c>
      <c r="X287" s="111">
        <v>5</v>
      </c>
      <c r="Y287" s="111">
        <v>5</v>
      </c>
      <c r="Z287" s="112">
        <v>5</v>
      </c>
      <c r="AA287" s="112">
        <v>5</v>
      </c>
      <c r="AB287" s="112">
        <v>5</v>
      </c>
      <c r="AC287" s="112">
        <v>5</v>
      </c>
      <c r="AD287" s="112">
        <v>5</v>
      </c>
      <c r="AE287" s="112">
        <v>5</v>
      </c>
      <c r="AF287" s="111">
        <v>5</v>
      </c>
      <c r="AG287" s="111">
        <v>5</v>
      </c>
      <c r="AH287" s="111">
        <v>5</v>
      </c>
      <c r="AI287" s="111">
        <v>5</v>
      </c>
      <c r="AJ287" s="111">
        <v>5</v>
      </c>
      <c r="AK287" s="111">
        <v>5</v>
      </c>
      <c r="AL287" s="112">
        <v>4</v>
      </c>
      <c r="AM287" s="112">
        <v>4</v>
      </c>
      <c r="AN287" s="112">
        <v>4</v>
      </c>
      <c r="AO287" s="112">
        <v>4</v>
      </c>
      <c r="AP287" s="112">
        <v>4</v>
      </c>
      <c r="AQ287" s="112">
        <v>4</v>
      </c>
      <c r="AR287" s="111">
        <v>4</v>
      </c>
      <c r="AS287" s="111">
        <v>4</v>
      </c>
      <c r="AT287" s="111">
        <v>4</v>
      </c>
      <c r="AU287" s="111">
        <v>4</v>
      </c>
      <c r="AV287" s="111">
        <v>4</v>
      </c>
      <c r="AW287" s="111">
        <v>4</v>
      </c>
      <c r="AX287" s="112">
        <v>4</v>
      </c>
      <c r="AY287" s="112">
        <v>4</v>
      </c>
      <c r="AZ287" s="112">
        <v>4</v>
      </c>
      <c r="BA287" s="112">
        <v>4</v>
      </c>
      <c r="BB287" s="112">
        <v>4</v>
      </c>
      <c r="BC287" s="112">
        <v>4</v>
      </c>
      <c r="BD287" s="111">
        <v>4</v>
      </c>
      <c r="BE287" s="111">
        <v>4</v>
      </c>
      <c r="BF287" s="111">
        <v>4</v>
      </c>
      <c r="BG287" s="111">
        <v>4</v>
      </c>
      <c r="BH287" s="111">
        <v>4</v>
      </c>
      <c r="BI287" s="111">
        <v>4</v>
      </c>
      <c r="BJ287" s="112">
        <v>3</v>
      </c>
      <c r="BK287" s="112">
        <v>3</v>
      </c>
      <c r="BL287" s="112">
        <v>3</v>
      </c>
      <c r="BM287" s="112">
        <v>3</v>
      </c>
      <c r="BN287" s="112">
        <v>3</v>
      </c>
      <c r="BO287" s="112">
        <v>3</v>
      </c>
      <c r="BP287" s="111">
        <v>3</v>
      </c>
      <c r="BQ287" s="111">
        <v>3</v>
      </c>
      <c r="BR287" s="111">
        <v>3</v>
      </c>
      <c r="BS287" s="111">
        <v>3</v>
      </c>
      <c r="BT287" s="111">
        <v>3</v>
      </c>
      <c r="BU287" s="111">
        <v>3</v>
      </c>
    </row>
    <row r="288" spans="1:73" x14ac:dyDescent="0.25">
      <c r="A288" s="113">
        <v>566</v>
      </c>
      <c r="B288" s="112">
        <v>6</v>
      </c>
      <c r="C288" s="112">
        <v>6</v>
      </c>
      <c r="D288" s="112">
        <v>6</v>
      </c>
      <c r="E288" s="112">
        <v>6</v>
      </c>
      <c r="F288" s="112">
        <v>6</v>
      </c>
      <c r="G288" s="112">
        <v>6</v>
      </c>
      <c r="H288" s="111">
        <v>6</v>
      </c>
      <c r="I288" s="111">
        <v>6</v>
      </c>
      <c r="J288" s="111">
        <v>6</v>
      </c>
      <c r="K288" s="111">
        <v>6</v>
      </c>
      <c r="L288" s="111">
        <v>6</v>
      </c>
      <c r="M288" s="111">
        <v>6</v>
      </c>
      <c r="N288" s="112">
        <v>5</v>
      </c>
      <c r="O288" s="112">
        <v>5</v>
      </c>
      <c r="P288" s="112">
        <v>5</v>
      </c>
      <c r="Q288" s="112">
        <v>5</v>
      </c>
      <c r="R288" s="112">
        <v>5</v>
      </c>
      <c r="S288" s="112">
        <v>5</v>
      </c>
      <c r="T288" s="111">
        <v>5</v>
      </c>
      <c r="U288" s="111">
        <v>5</v>
      </c>
      <c r="V288" s="111">
        <v>5</v>
      </c>
      <c r="W288" s="111">
        <v>5</v>
      </c>
      <c r="X288" s="111">
        <v>5</v>
      </c>
      <c r="Y288" s="111">
        <v>5</v>
      </c>
      <c r="Z288" s="112">
        <v>5</v>
      </c>
      <c r="AA288" s="112">
        <v>5</v>
      </c>
      <c r="AB288" s="112">
        <v>5</v>
      </c>
      <c r="AC288" s="112">
        <v>5</v>
      </c>
      <c r="AD288" s="112">
        <v>5</v>
      </c>
      <c r="AE288" s="112">
        <v>5</v>
      </c>
      <c r="AF288" s="111">
        <v>4</v>
      </c>
      <c r="AG288" s="111">
        <v>4</v>
      </c>
      <c r="AH288" s="111">
        <v>4</v>
      </c>
      <c r="AI288" s="111">
        <v>4</v>
      </c>
      <c r="AJ288" s="111">
        <v>4</v>
      </c>
      <c r="AK288" s="111">
        <v>4</v>
      </c>
      <c r="AL288" s="112">
        <v>4</v>
      </c>
      <c r="AM288" s="112">
        <v>4</v>
      </c>
      <c r="AN288" s="112">
        <v>4</v>
      </c>
      <c r="AO288" s="112">
        <v>4</v>
      </c>
      <c r="AP288" s="112">
        <v>4</v>
      </c>
      <c r="AQ288" s="112">
        <v>4</v>
      </c>
      <c r="AR288" s="111">
        <v>4</v>
      </c>
      <c r="AS288" s="111">
        <v>4</v>
      </c>
      <c r="AT288" s="111">
        <v>4</v>
      </c>
      <c r="AU288" s="111">
        <v>4</v>
      </c>
      <c r="AV288" s="111">
        <v>4</v>
      </c>
      <c r="AW288" s="111">
        <v>4</v>
      </c>
      <c r="AX288" s="112">
        <v>4</v>
      </c>
      <c r="AY288" s="112">
        <v>4</v>
      </c>
      <c r="AZ288" s="112">
        <v>4</v>
      </c>
      <c r="BA288" s="112">
        <v>4</v>
      </c>
      <c r="BB288" s="112">
        <v>4</v>
      </c>
      <c r="BC288" s="112">
        <v>4</v>
      </c>
      <c r="BD288" s="111">
        <v>3</v>
      </c>
      <c r="BE288" s="111">
        <v>3</v>
      </c>
      <c r="BF288" s="111">
        <v>3</v>
      </c>
      <c r="BG288" s="111">
        <v>3</v>
      </c>
      <c r="BH288" s="111">
        <v>3</v>
      </c>
      <c r="BI288" s="111">
        <v>3</v>
      </c>
      <c r="BJ288" s="112">
        <v>3</v>
      </c>
      <c r="BK288" s="112">
        <v>3</v>
      </c>
      <c r="BL288" s="112">
        <v>3</v>
      </c>
      <c r="BM288" s="112">
        <v>3</v>
      </c>
      <c r="BN288" s="112">
        <v>3</v>
      </c>
      <c r="BO288" s="112">
        <v>3</v>
      </c>
      <c r="BP288" s="111">
        <v>3</v>
      </c>
      <c r="BQ288" s="111">
        <v>3</v>
      </c>
      <c r="BR288" s="111">
        <v>3</v>
      </c>
      <c r="BS288" s="111">
        <v>3</v>
      </c>
      <c r="BT288" s="111">
        <v>3</v>
      </c>
      <c r="BU288" s="111">
        <v>3</v>
      </c>
    </row>
    <row r="289" spans="1:73" x14ac:dyDescent="0.25">
      <c r="A289" s="113">
        <v>567</v>
      </c>
      <c r="B289" s="112">
        <v>6</v>
      </c>
      <c r="C289" s="112">
        <v>6</v>
      </c>
      <c r="D289" s="112">
        <v>6</v>
      </c>
      <c r="E289" s="112">
        <v>6</v>
      </c>
      <c r="F289" s="112">
        <v>6</v>
      </c>
      <c r="G289" s="112">
        <v>6</v>
      </c>
      <c r="H289" s="111">
        <v>6</v>
      </c>
      <c r="I289" s="111">
        <v>6</v>
      </c>
      <c r="J289" s="111">
        <v>6</v>
      </c>
      <c r="K289" s="111">
        <v>6</v>
      </c>
      <c r="L289" s="111">
        <v>6</v>
      </c>
      <c r="M289" s="111">
        <v>6</v>
      </c>
      <c r="N289" s="112">
        <v>5</v>
      </c>
      <c r="O289" s="112">
        <v>5</v>
      </c>
      <c r="P289" s="112">
        <v>5</v>
      </c>
      <c r="Q289" s="112">
        <v>5</v>
      </c>
      <c r="R289" s="112">
        <v>5</v>
      </c>
      <c r="S289" s="112">
        <v>5</v>
      </c>
      <c r="T289" s="111">
        <v>5</v>
      </c>
      <c r="U289" s="111">
        <v>5</v>
      </c>
      <c r="V289" s="111">
        <v>5</v>
      </c>
      <c r="W289" s="111">
        <v>5</v>
      </c>
      <c r="X289" s="111">
        <v>5</v>
      </c>
      <c r="Y289" s="111">
        <v>5</v>
      </c>
      <c r="Z289" s="112">
        <v>5</v>
      </c>
      <c r="AA289" s="112">
        <v>5</v>
      </c>
      <c r="AB289" s="112">
        <v>5</v>
      </c>
      <c r="AC289" s="112">
        <v>5</v>
      </c>
      <c r="AD289" s="112">
        <v>5</v>
      </c>
      <c r="AE289" s="112">
        <v>5</v>
      </c>
      <c r="AF289" s="111">
        <v>4</v>
      </c>
      <c r="AG289" s="111">
        <v>4</v>
      </c>
      <c r="AH289" s="111">
        <v>4</v>
      </c>
      <c r="AI289" s="111">
        <v>4</v>
      </c>
      <c r="AJ289" s="111">
        <v>4</v>
      </c>
      <c r="AK289" s="111">
        <v>4</v>
      </c>
      <c r="AL289" s="112">
        <v>4</v>
      </c>
      <c r="AM289" s="112">
        <v>4</v>
      </c>
      <c r="AN289" s="112">
        <v>4</v>
      </c>
      <c r="AO289" s="112">
        <v>4</v>
      </c>
      <c r="AP289" s="112">
        <v>4</v>
      </c>
      <c r="AQ289" s="112">
        <v>4</v>
      </c>
      <c r="AR289" s="111">
        <v>4</v>
      </c>
      <c r="AS289" s="111">
        <v>4</v>
      </c>
      <c r="AT289" s="111">
        <v>4</v>
      </c>
      <c r="AU289" s="111">
        <v>4</v>
      </c>
      <c r="AV289" s="111">
        <v>4</v>
      </c>
      <c r="AW289" s="111">
        <v>4</v>
      </c>
      <c r="AX289" s="112">
        <v>4</v>
      </c>
      <c r="AY289" s="112">
        <v>4</v>
      </c>
      <c r="AZ289" s="112">
        <v>4</v>
      </c>
      <c r="BA289" s="112">
        <v>4</v>
      </c>
      <c r="BB289" s="112">
        <v>4</v>
      </c>
      <c r="BC289" s="112">
        <v>4</v>
      </c>
      <c r="BD289" s="111">
        <v>3</v>
      </c>
      <c r="BE289" s="111">
        <v>3</v>
      </c>
      <c r="BF289" s="111">
        <v>3</v>
      </c>
      <c r="BG289" s="111">
        <v>3</v>
      </c>
      <c r="BH289" s="111">
        <v>3</v>
      </c>
      <c r="BI289" s="111">
        <v>3</v>
      </c>
      <c r="BJ289" s="112">
        <v>3</v>
      </c>
      <c r="BK289" s="112">
        <v>3</v>
      </c>
      <c r="BL289" s="112">
        <v>3</v>
      </c>
      <c r="BM289" s="112">
        <v>3</v>
      </c>
      <c r="BN289" s="112">
        <v>3</v>
      </c>
      <c r="BO289" s="112">
        <v>3</v>
      </c>
      <c r="BP289" s="111">
        <v>3</v>
      </c>
      <c r="BQ289" s="111">
        <v>3</v>
      </c>
      <c r="BR289" s="111">
        <v>3</v>
      </c>
      <c r="BS289" s="111">
        <v>3</v>
      </c>
      <c r="BT289" s="111">
        <v>3</v>
      </c>
      <c r="BU289" s="111">
        <v>3</v>
      </c>
    </row>
    <row r="290" spans="1:73" x14ac:dyDescent="0.25">
      <c r="A290" s="113">
        <v>568</v>
      </c>
      <c r="B290" s="112">
        <v>6</v>
      </c>
      <c r="C290" s="112">
        <v>6</v>
      </c>
      <c r="D290" s="112">
        <v>6</v>
      </c>
      <c r="E290" s="112">
        <v>6</v>
      </c>
      <c r="F290" s="112">
        <v>6</v>
      </c>
      <c r="G290" s="112">
        <v>6</v>
      </c>
      <c r="H290" s="111">
        <v>6</v>
      </c>
      <c r="I290" s="111">
        <v>6</v>
      </c>
      <c r="J290" s="111">
        <v>6</v>
      </c>
      <c r="K290" s="111">
        <v>6</v>
      </c>
      <c r="L290" s="111">
        <v>6</v>
      </c>
      <c r="M290" s="111">
        <v>6</v>
      </c>
      <c r="N290" s="112">
        <v>5</v>
      </c>
      <c r="O290" s="112">
        <v>5</v>
      </c>
      <c r="P290" s="112">
        <v>5</v>
      </c>
      <c r="Q290" s="112">
        <v>5</v>
      </c>
      <c r="R290" s="112">
        <v>5</v>
      </c>
      <c r="S290" s="112">
        <v>5</v>
      </c>
      <c r="T290" s="111">
        <v>5</v>
      </c>
      <c r="U290" s="111">
        <v>5</v>
      </c>
      <c r="V290" s="111">
        <v>5</v>
      </c>
      <c r="W290" s="111">
        <v>5</v>
      </c>
      <c r="X290" s="111">
        <v>5</v>
      </c>
      <c r="Y290" s="111">
        <v>5</v>
      </c>
      <c r="Z290" s="112">
        <v>5</v>
      </c>
      <c r="AA290" s="112">
        <v>5</v>
      </c>
      <c r="AB290" s="112">
        <v>5</v>
      </c>
      <c r="AC290" s="112">
        <v>5</v>
      </c>
      <c r="AD290" s="112">
        <v>5</v>
      </c>
      <c r="AE290" s="112">
        <v>5</v>
      </c>
      <c r="AF290" s="111">
        <v>4</v>
      </c>
      <c r="AG290" s="111">
        <v>4</v>
      </c>
      <c r="AH290" s="111">
        <v>4</v>
      </c>
      <c r="AI290" s="111">
        <v>4</v>
      </c>
      <c r="AJ290" s="111">
        <v>4</v>
      </c>
      <c r="AK290" s="111">
        <v>4</v>
      </c>
      <c r="AL290" s="112">
        <v>4</v>
      </c>
      <c r="AM290" s="112">
        <v>4</v>
      </c>
      <c r="AN290" s="112">
        <v>4</v>
      </c>
      <c r="AO290" s="112">
        <v>4</v>
      </c>
      <c r="AP290" s="112">
        <v>4</v>
      </c>
      <c r="AQ290" s="112">
        <v>4</v>
      </c>
      <c r="AR290" s="111">
        <v>4</v>
      </c>
      <c r="AS290" s="111">
        <v>4</v>
      </c>
      <c r="AT290" s="111">
        <v>4</v>
      </c>
      <c r="AU290" s="111">
        <v>4</v>
      </c>
      <c r="AV290" s="111">
        <v>4</v>
      </c>
      <c r="AW290" s="111">
        <v>4</v>
      </c>
      <c r="AX290" s="112">
        <v>4</v>
      </c>
      <c r="AY290" s="112">
        <v>4</v>
      </c>
      <c r="AZ290" s="112">
        <v>4</v>
      </c>
      <c r="BA290" s="112">
        <v>4</v>
      </c>
      <c r="BB290" s="112">
        <v>4</v>
      </c>
      <c r="BC290" s="112">
        <v>4</v>
      </c>
      <c r="BD290" s="111">
        <v>3</v>
      </c>
      <c r="BE290" s="111">
        <v>3</v>
      </c>
      <c r="BF290" s="111">
        <v>3</v>
      </c>
      <c r="BG290" s="111">
        <v>3</v>
      </c>
      <c r="BH290" s="111">
        <v>3</v>
      </c>
      <c r="BI290" s="111">
        <v>3</v>
      </c>
      <c r="BJ290" s="112">
        <v>3</v>
      </c>
      <c r="BK290" s="112">
        <v>3</v>
      </c>
      <c r="BL290" s="112">
        <v>3</v>
      </c>
      <c r="BM290" s="112">
        <v>3</v>
      </c>
      <c r="BN290" s="112">
        <v>3</v>
      </c>
      <c r="BO290" s="112">
        <v>3</v>
      </c>
      <c r="BP290" s="111">
        <v>3</v>
      </c>
      <c r="BQ290" s="111">
        <v>3</v>
      </c>
      <c r="BR290" s="111">
        <v>3</v>
      </c>
      <c r="BS290" s="111">
        <v>3</v>
      </c>
      <c r="BT290" s="111">
        <v>3</v>
      </c>
      <c r="BU290" s="111">
        <v>3</v>
      </c>
    </row>
    <row r="291" spans="1:73" x14ac:dyDescent="0.25">
      <c r="A291" s="113">
        <v>569</v>
      </c>
      <c r="B291" s="112">
        <v>6</v>
      </c>
      <c r="C291" s="112">
        <v>6</v>
      </c>
      <c r="D291" s="112">
        <v>6</v>
      </c>
      <c r="E291" s="112">
        <v>6</v>
      </c>
      <c r="F291" s="112">
        <v>6</v>
      </c>
      <c r="G291" s="112">
        <v>6</v>
      </c>
      <c r="H291" s="111">
        <v>6</v>
      </c>
      <c r="I291" s="111">
        <v>6</v>
      </c>
      <c r="J291" s="111">
        <v>6</v>
      </c>
      <c r="K291" s="111">
        <v>6</v>
      </c>
      <c r="L291" s="111">
        <v>6</v>
      </c>
      <c r="M291" s="111">
        <v>6</v>
      </c>
      <c r="N291" s="112">
        <v>5</v>
      </c>
      <c r="O291" s="112">
        <v>5</v>
      </c>
      <c r="P291" s="112">
        <v>5</v>
      </c>
      <c r="Q291" s="112">
        <v>5</v>
      </c>
      <c r="R291" s="112">
        <v>5</v>
      </c>
      <c r="S291" s="112">
        <v>5</v>
      </c>
      <c r="T291" s="111">
        <v>5</v>
      </c>
      <c r="U291" s="111">
        <v>5</v>
      </c>
      <c r="V291" s="111">
        <v>5</v>
      </c>
      <c r="W291" s="111">
        <v>5</v>
      </c>
      <c r="X291" s="111">
        <v>5</v>
      </c>
      <c r="Y291" s="111">
        <v>5</v>
      </c>
      <c r="Z291" s="112">
        <v>5</v>
      </c>
      <c r="AA291" s="112">
        <v>5</v>
      </c>
      <c r="AB291" s="112">
        <v>5</v>
      </c>
      <c r="AC291" s="112">
        <v>5</v>
      </c>
      <c r="AD291" s="112">
        <v>5</v>
      </c>
      <c r="AE291" s="112">
        <v>5</v>
      </c>
      <c r="AF291" s="111">
        <v>4</v>
      </c>
      <c r="AG291" s="111">
        <v>4</v>
      </c>
      <c r="AH291" s="111">
        <v>4</v>
      </c>
      <c r="AI291" s="111">
        <v>4</v>
      </c>
      <c r="AJ291" s="111">
        <v>4</v>
      </c>
      <c r="AK291" s="111">
        <v>4</v>
      </c>
      <c r="AL291" s="112">
        <v>4</v>
      </c>
      <c r="AM291" s="112">
        <v>4</v>
      </c>
      <c r="AN291" s="112">
        <v>4</v>
      </c>
      <c r="AO291" s="112">
        <v>4</v>
      </c>
      <c r="AP291" s="112">
        <v>4</v>
      </c>
      <c r="AQ291" s="112">
        <v>4</v>
      </c>
      <c r="AR291" s="111">
        <v>4</v>
      </c>
      <c r="AS291" s="111">
        <v>4</v>
      </c>
      <c r="AT291" s="111">
        <v>4</v>
      </c>
      <c r="AU291" s="111">
        <v>4</v>
      </c>
      <c r="AV291" s="111">
        <v>4</v>
      </c>
      <c r="AW291" s="111">
        <v>4</v>
      </c>
      <c r="AX291" s="112">
        <v>3</v>
      </c>
      <c r="AY291" s="112">
        <v>3</v>
      </c>
      <c r="AZ291" s="112">
        <v>3</v>
      </c>
      <c r="BA291" s="112">
        <v>3</v>
      </c>
      <c r="BB291" s="112">
        <v>3</v>
      </c>
      <c r="BC291" s="112">
        <v>3</v>
      </c>
      <c r="BD291" s="111">
        <v>3</v>
      </c>
      <c r="BE291" s="111">
        <v>3</v>
      </c>
      <c r="BF291" s="111">
        <v>3</v>
      </c>
      <c r="BG291" s="111">
        <v>3</v>
      </c>
      <c r="BH291" s="111">
        <v>3</v>
      </c>
      <c r="BI291" s="111">
        <v>3</v>
      </c>
      <c r="BJ291" s="112">
        <v>3</v>
      </c>
      <c r="BK291" s="112">
        <v>3</v>
      </c>
      <c r="BL291" s="112">
        <v>3</v>
      </c>
      <c r="BM291" s="112">
        <v>3</v>
      </c>
      <c r="BN291" s="112">
        <v>3</v>
      </c>
      <c r="BO291" s="112">
        <v>3</v>
      </c>
      <c r="BP291" s="111">
        <v>3</v>
      </c>
      <c r="BQ291" s="111">
        <v>3</v>
      </c>
      <c r="BR291" s="111">
        <v>3</v>
      </c>
      <c r="BS291" s="111">
        <v>3</v>
      </c>
      <c r="BT291" s="111">
        <v>3</v>
      </c>
      <c r="BU291" s="111">
        <v>3</v>
      </c>
    </row>
    <row r="292" spans="1:73" x14ac:dyDescent="0.25">
      <c r="A292" s="113">
        <v>570</v>
      </c>
      <c r="B292" s="112">
        <v>6</v>
      </c>
      <c r="C292" s="112">
        <v>6</v>
      </c>
      <c r="D292" s="112">
        <v>6</v>
      </c>
      <c r="E292" s="112">
        <v>6</v>
      </c>
      <c r="F292" s="112">
        <v>6</v>
      </c>
      <c r="G292" s="112">
        <v>6</v>
      </c>
      <c r="H292" s="111">
        <v>6</v>
      </c>
      <c r="I292" s="111">
        <v>6</v>
      </c>
      <c r="J292" s="111">
        <v>6</v>
      </c>
      <c r="K292" s="111">
        <v>6</v>
      </c>
      <c r="L292" s="111">
        <v>6</v>
      </c>
      <c r="M292" s="111">
        <v>6</v>
      </c>
      <c r="N292" s="112">
        <v>5</v>
      </c>
      <c r="O292" s="112">
        <v>5</v>
      </c>
      <c r="P292" s="112">
        <v>5</v>
      </c>
      <c r="Q292" s="112">
        <v>5</v>
      </c>
      <c r="R292" s="112">
        <v>5</v>
      </c>
      <c r="S292" s="112">
        <v>5</v>
      </c>
      <c r="T292" s="111">
        <v>5</v>
      </c>
      <c r="U292" s="111">
        <v>5</v>
      </c>
      <c r="V292" s="111">
        <v>5</v>
      </c>
      <c r="W292" s="111">
        <v>5</v>
      </c>
      <c r="X292" s="111">
        <v>5</v>
      </c>
      <c r="Y292" s="111">
        <v>5</v>
      </c>
      <c r="Z292" s="112">
        <v>5</v>
      </c>
      <c r="AA292" s="112">
        <v>5</v>
      </c>
      <c r="AB292" s="112">
        <v>5</v>
      </c>
      <c r="AC292" s="112">
        <v>5</v>
      </c>
      <c r="AD292" s="112">
        <v>5</v>
      </c>
      <c r="AE292" s="112">
        <v>5</v>
      </c>
      <c r="AF292" s="111">
        <v>4</v>
      </c>
      <c r="AG292" s="111">
        <v>4</v>
      </c>
      <c r="AH292" s="111">
        <v>4</v>
      </c>
      <c r="AI292" s="111">
        <v>4</v>
      </c>
      <c r="AJ292" s="111">
        <v>4</v>
      </c>
      <c r="AK292" s="111">
        <v>4</v>
      </c>
      <c r="AL292" s="112">
        <v>4</v>
      </c>
      <c r="AM292" s="112">
        <v>4</v>
      </c>
      <c r="AN292" s="112">
        <v>4</v>
      </c>
      <c r="AO292" s="112">
        <v>4</v>
      </c>
      <c r="AP292" s="112">
        <v>4</v>
      </c>
      <c r="AQ292" s="112">
        <v>4</v>
      </c>
      <c r="AR292" s="111">
        <v>4</v>
      </c>
      <c r="AS292" s="111">
        <v>4</v>
      </c>
      <c r="AT292" s="111">
        <v>4</v>
      </c>
      <c r="AU292" s="111">
        <v>4</v>
      </c>
      <c r="AV292" s="111">
        <v>4</v>
      </c>
      <c r="AW292" s="111">
        <v>4</v>
      </c>
      <c r="AX292" s="112">
        <v>3</v>
      </c>
      <c r="AY292" s="112">
        <v>3</v>
      </c>
      <c r="AZ292" s="112">
        <v>3</v>
      </c>
      <c r="BA292" s="112">
        <v>3</v>
      </c>
      <c r="BB292" s="112">
        <v>3</v>
      </c>
      <c r="BC292" s="112">
        <v>3</v>
      </c>
      <c r="BD292" s="111">
        <v>3</v>
      </c>
      <c r="BE292" s="111">
        <v>3</v>
      </c>
      <c r="BF292" s="111">
        <v>3</v>
      </c>
      <c r="BG292" s="111">
        <v>3</v>
      </c>
      <c r="BH292" s="111">
        <v>3</v>
      </c>
      <c r="BI292" s="111">
        <v>3</v>
      </c>
      <c r="BJ292" s="112">
        <v>3</v>
      </c>
      <c r="BK292" s="112">
        <v>3</v>
      </c>
      <c r="BL292" s="112">
        <v>3</v>
      </c>
      <c r="BM292" s="112">
        <v>3</v>
      </c>
      <c r="BN292" s="112">
        <v>3</v>
      </c>
      <c r="BO292" s="112">
        <v>3</v>
      </c>
      <c r="BP292" s="111">
        <v>3</v>
      </c>
      <c r="BQ292" s="111">
        <v>3</v>
      </c>
      <c r="BR292" s="111">
        <v>3</v>
      </c>
      <c r="BS292" s="111">
        <v>3</v>
      </c>
      <c r="BT292" s="111">
        <v>3</v>
      </c>
      <c r="BU292" s="111">
        <v>3</v>
      </c>
    </row>
    <row r="293" spans="1:73" x14ac:dyDescent="0.25">
      <c r="A293" s="113">
        <v>571</v>
      </c>
      <c r="B293" s="112">
        <v>6</v>
      </c>
      <c r="C293" s="112">
        <v>6</v>
      </c>
      <c r="D293" s="112">
        <v>6</v>
      </c>
      <c r="E293" s="112">
        <v>6</v>
      </c>
      <c r="F293" s="112">
        <v>6</v>
      </c>
      <c r="G293" s="112">
        <v>6</v>
      </c>
      <c r="H293" s="111">
        <v>5</v>
      </c>
      <c r="I293" s="111">
        <v>5</v>
      </c>
      <c r="J293" s="111">
        <v>5</v>
      </c>
      <c r="K293" s="111">
        <v>5</v>
      </c>
      <c r="L293" s="111">
        <v>5</v>
      </c>
      <c r="M293" s="111">
        <v>5</v>
      </c>
      <c r="N293" s="112">
        <v>5</v>
      </c>
      <c r="O293" s="112">
        <v>5</v>
      </c>
      <c r="P293" s="112">
        <v>5</v>
      </c>
      <c r="Q293" s="112">
        <v>5</v>
      </c>
      <c r="R293" s="112">
        <v>5</v>
      </c>
      <c r="S293" s="112">
        <v>5</v>
      </c>
      <c r="T293" s="111">
        <v>5</v>
      </c>
      <c r="U293" s="111">
        <v>5</v>
      </c>
      <c r="V293" s="111">
        <v>5</v>
      </c>
      <c r="W293" s="111">
        <v>5</v>
      </c>
      <c r="X293" s="111">
        <v>5</v>
      </c>
      <c r="Y293" s="111">
        <v>5</v>
      </c>
      <c r="Z293" s="112">
        <v>4</v>
      </c>
      <c r="AA293" s="112">
        <v>4</v>
      </c>
      <c r="AB293" s="112">
        <v>4</v>
      </c>
      <c r="AC293" s="112">
        <v>4</v>
      </c>
      <c r="AD293" s="112">
        <v>4</v>
      </c>
      <c r="AE293" s="112">
        <v>4</v>
      </c>
      <c r="AF293" s="111">
        <v>4</v>
      </c>
      <c r="AG293" s="111">
        <v>4</v>
      </c>
      <c r="AH293" s="111">
        <v>4</v>
      </c>
      <c r="AI293" s="111">
        <v>4</v>
      </c>
      <c r="AJ293" s="111">
        <v>4</v>
      </c>
      <c r="AK293" s="111">
        <v>4</v>
      </c>
      <c r="AL293" s="112">
        <v>4</v>
      </c>
      <c r="AM293" s="112">
        <v>4</v>
      </c>
      <c r="AN293" s="112">
        <v>4</v>
      </c>
      <c r="AO293" s="112">
        <v>4</v>
      </c>
      <c r="AP293" s="112">
        <v>4</v>
      </c>
      <c r="AQ293" s="112">
        <v>4</v>
      </c>
      <c r="AR293" s="111">
        <v>3</v>
      </c>
      <c r="AS293" s="111">
        <v>3</v>
      </c>
      <c r="AT293" s="111">
        <v>3</v>
      </c>
      <c r="AU293" s="111">
        <v>3</v>
      </c>
      <c r="AV293" s="111">
        <v>3</v>
      </c>
      <c r="AW293" s="111">
        <v>3</v>
      </c>
      <c r="AX293" s="112">
        <v>3</v>
      </c>
      <c r="AY293" s="112">
        <v>3</v>
      </c>
      <c r="AZ293" s="112">
        <v>3</v>
      </c>
      <c r="BA293" s="112">
        <v>3</v>
      </c>
      <c r="BB293" s="112">
        <v>3</v>
      </c>
      <c r="BC293" s="112">
        <v>3</v>
      </c>
      <c r="BD293" s="111">
        <v>3</v>
      </c>
      <c r="BE293" s="111">
        <v>3</v>
      </c>
      <c r="BF293" s="111">
        <v>3</v>
      </c>
      <c r="BG293" s="111">
        <v>3</v>
      </c>
      <c r="BH293" s="111">
        <v>3</v>
      </c>
      <c r="BI293" s="111">
        <v>3</v>
      </c>
      <c r="BJ293" s="112">
        <v>3</v>
      </c>
      <c r="BK293" s="112">
        <v>3</v>
      </c>
      <c r="BL293" s="112">
        <v>3</v>
      </c>
      <c r="BM293" s="112">
        <v>3</v>
      </c>
      <c r="BN293" s="112">
        <v>3</v>
      </c>
      <c r="BO293" s="112">
        <v>3</v>
      </c>
      <c r="BP293" s="111">
        <v>3</v>
      </c>
      <c r="BQ293" s="111">
        <v>3</v>
      </c>
      <c r="BR293" s="111">
        <v>3</v>
      </c>
      <c r="BS293" s="111">
        <v>3</v>
      </c>
      <c r="BT293" s="111">
        <v>3</v>
      </c>
      <c r="BU293" s="111">
        <v>3</v>
      </c>
    </row>
    <row r="294" spans="1:73" x14ac:dyDescent="0.25">
      <c r="A294" s="113">
        <v>572</v>
      </c>
      <c r="B294" s="112">
        <v>6</v>
      </c>
      <c r="C294" s="112">
        <v>6</v>
      </c>
      <c r="D294" s="112">
        <v>6</v>
      </c>
      <c r="E294" s="112">
        <v>6</v>
      </c>
      <c r="F294" s="112">
        <v>6</v>
      </c>
      <c r="G294" s="112">
        <v>6</v>
      </c>
      <c r="H294" s="111">
        <v>5</v>
      </c>
      <c r="I294" s="111">
        <v>5</v>
      </c>
      <c r="J294" s="111">
        <v>5</v>
      </c>
      <c r="K294" s="111">
        <v>5</v>
      </c>
      <c r="L294" s="111">
        <v>5</v>
      </c>
      <c r="M294" s="111">
        <v>5</v>
      </c>
      <c r="N294" s="112">
        <v>5</v>
      </c>
      <c r="O294" s="112">
        <v>5</v>
      </c>
      <c r="P294" s="112">
        <v>5</v>
      </c>
      <c r="Q294" s="112">
        <v>5</v>
      </c>
      <c r="R294" s="112">
        <v>5</v>
      </c>
      <c r="S294" s="112">
        <v>5</v>
      </c>
      <c r="T294" s="111">
        <v>5</v>
      </c>
      <c r="U294" s="111">
        <v>5</v>
      </c>
      <c r="V294" s="111">
        <v>5</v>
      </c>
      <c r="W294" s="111">
        <v>5</v>
      </c>
      <c r="X294" s="111">
        <v>5</v>
      </c>
      <c r="Y294" s="111">
        <v>5</v>
      </c>
      <c r="Z294" s="112">
        <v>4</v>
      </c>
      <c r="AA294" s="112">
        <v>4</v>
      </c>
      <c r="AB294" s="112">
        <v>4</v>
      </c>
      <c r="AC294" s="112">
        <v>4</v>
      </c>
      <c r="AD294" s="112">
        <v>4</v>
      </c>
      <c r="AE294" s="112">
        <v>4</v>
      </c>
      <c r="AF294" s="111">
        <v>4</v>
      </c>
      <c r="AG294" s="111">
        <v>4</v>
      </c>
      <c r="AH294" s="111">
        <v>4</v>
      </c>
      <c r="AI294" s="111">
        <v>4</v>
      </c>
      <c r="AJ294" s="111">
        <v>4</v>
      </c>
      <c r="AK294" s="111">
        <v>4</v>
      </c>
      <c r="AL294" s="112">
        <v>4</v>
      </c>
      <c r="AM294" s="112">
        <v>4</v>
      </c>
      <c r="AN294" s="112">
        <v>4</v>
      </c>
      <c r="AO294" s="112">
        <v>4</v>
      </c>
      <c r="AP294" s="112">
        <v>4</v>
      </c>
      <c r="AQ294" s="112">
        <v>4</v>
      </c>
      <c r="AR294" s="111">
        <v>3</v>
      </c>
      <c r="AS294" s="111">
        <v>3</v>
      </c>
      <c r="AT294" s="111">
        <v>3</v>
      </c>
      <c r="AU294" s="111">
        <v>3</v>
      </c>
      <c r="AV294" s="111">
        <v>3</v>
      </c>
      <c r="AW294" s="111">
        <v>3</v>
      </c>
      <c r="AX294" s="112">
        <v>3</v>
      </c>
      <c r="AY294" s="112">
        <v>3</v>
      </c>
      <c r="AZ294" s="112">
        <v>3</v>
      </c>
      <c r="BA294" s="112">
        <v>3</v>
      </c>
      <c r="BB294" s="112">
        <v>3</v>
      </c>
      <c r="BC294" s="112">
        <v>3</v>
      </c>
      <c r="BD294" s="111">
        <v>3</v>
      </c>
      <c r="BE294" s="111">
        <v>3</v>
      </c>
      <c r="BF294" s="111">
        <v>3</v>
      </c>
      <c r="BG294" s="111">
        <v>3</v>
      </c>
      <c r="BH294" s="111">
        <v>3</v>
      </c>
      <c r="BI294" s="111">
        <v>3</v>
      </c>
      <c r="BJ294" s="112">
        <v>3</v>
      </c>
      <c r="BK294" s="112">
        <v>3</v>
      </c>
      <c r="BL294" s="112">
        <v>3</v>
      </c>
      <c r="BM294" s="112">
        <v>3</v>
      </c>
      <c r="BN294" s="112">
        <v>3</v>
      </c>
      <c r="BO294" s="112">
        <v>3</v>
      </c>
      <c r="BP294" s="111">
        <v>3</v>
      </c>
      <c r="BQ294" s="111">
        <v>3</v>
      </c>
      <c r="BR294" s="111">
        <v>3</v>
      </c>
      <c r="BS294" s="111">
        <v>3</v>
      </c>
      <c r="BT294" s="111">
        <v>3</v>
      </c>
      <c r="BU294" s="111">
        <v>3</v>
      </c>
    </row>
    <row r="295" spans="1:73" x14ac:dyDescent="0.25">
      <c r="A295" s="113">
        <v>573</v>
      </c>
      <c r="B295" s="112">
        <v>6</v>
      </c>
      <c r="C295" s="112">
        <v>6</v>
      </c>
      <c r="D295" s="112">
        <v>6</v>
      </c>
      <c r="E295" s="112">
        <v>6</v>
      </c>
      <c r="F295" s="112">
        <v>6</v>
      </c>
      <c r="G295" s="112">
        <v>6</v>
      </c>
      <c r="H295" s="111">
        <v>5</v>
      </c>
      <c r="I295" s="111">
        <v>5</v>
      </c>
      <c r="J295" s="111">
        <v>5</v>
      </c>
      <c r="K295" s="111">
        <v>5</v>
      </c>
      <c r="L295" s="111">
        <v>5</v>
      </c>
      <c r="M295" s="111">
        <v>5</v>
      </c>
      <c r="N295" s="112">
        <v>5</v>
      </c>
      <c r="O295" s="112">
        <v>5</v>
      </c>
      <c r="P295" s="112">
        <v>5</v>
      </c>
      <c r="Q295" s="112">
        <v>5</v>
      </c>
      <c r="R295" s="112">
        <v>5</v>
      </c>
      <c r="S295" s="112">
        <v>5</v>
      </c>
      <c r="T295" s="111">
        <v>5</v>
      </c>
      <c r="U295" s="111">
        <v>5</v>
      </c>
      <c r="V295" s="111">
        <v>5</v>
      </c>
      <c r="W295" s="111">
        <v>5</v>
      </c>
      <c r="X295" s="111">
        <v>5</v>
      </c>
      <c r="Y295" s="111">
        <v>5</v>
      </c>
      <c r="Z295" s="112">
        <v>4</v>
      </c>
      <c r="AA295" s="112">
        <v>4</v>
      </c>
      <c r="AB295" s="112">
        <v>4</v>
      </c>
      <c r="AC295" s="112">
        <v>4</v>
      </c>
      <c r="AD295" s="112">
        <v>4</v>
      </c>
      <c r="AE295" s="112">
        <v>4</v>
      </c>
      <c r="AF295" s="111">
        <v>4</v>
      </c>
      <c r="AG295" s="111">
        <v>4</v>
      </c>
      <c r="AH295" s="111">
        <v>4</v>
      </c>
      <c r="AI295" s="111">
        <v>4</v>
      </c>
      <c r="AJ295" s="111">
        <v>4</v>
      </c>
      <c r="AK295" s="111">
        <v>4</v>
      </c>
      <c r="AL295" s="112">
        <v>4</v>
      </c>
      <c r="AM295" s="112">
        <v>4</v>
      </c>
      <c r="AN295" s="112">
        <v>4</v>
      </c>
      <c r="AO295" s="112">
        <v>4</v>
      </c>
      <c r="AP295" s="112">
        <v>4</v>
      </c>
      <c r="AQ295" s="112">
        <v>4</v>
      </c>
      <c r="AR295" s="111">
        <v>3</v>
      </c>
      <c r="AS295" s="111">
        <v>3</v>
      </c>
      <c r="AT295" s="111">
        <v>3</v>
      </c>
      <c r="AU295" s="111">
        <v>3</v>
      </c>
      <c r="AV295" s="111">
        <v>3</v>
      </c>
      <c r="AW295" s="111">
        <v>3</v>
      </c>
      <c r="AX295" s="112">
        <v>3</v>
      </c>
      <c r="AY295" s="112">
        <v>3</v>
      </c>
      <c r="AZ295" s="112">
        <v>3</v>
      </c>
      <c r="BA295" s="112">
        <v>3</v>
      </c>
      <c r="BB295" s="112">
        <v>3</v>
      </c>
      <c r="BC295" s="112">
        <v>3</v>
      </c>
      <c r="BD295" s="111">
        <v>3</v>
      </c>
      <c r="BE295" s="111">
        <v>3</v>
      </c>
      <c r="BF295" s="111">
        <v>3</v>
      </c>
      <c r="BG295" s="111">
        <v>3</v>
      </c>
      <c r="BH295" s="111">
        <v>3</v>
      </c>
      <c r="BI295" s="111">
        <v>3</v>
      </c>
      <c r="BJ295" s="112">
        <v>3</v>
      </c>
      <c r="BK295" s="112">
        <v>3</v>
      </c>
      <c r="BL295" s="112">
        <v>3</v>
      </c>
      <c r="BM295" s="112">
        <v>3</v>
      </c>
      <c r="BN295" s="112">
        <v>3</v>
      </c>
      <c r="BO295" s="112">
        <v>3</v>
      </c>
      <c r="BP295" s="111">
        <v>3</v>
      </c>
      <c r="BQ295" s="111">
        <v>3</v>
      </c>
      <c r="BR295" s="111">
        <v>3</v>
      </c>
      <c r="BS295" s="111">
        <v>3</v>
      </c>
      <c r="BT295" s="111">
        <v>3</v>
      </c>
      <c r="BU295" s="111">
        <v>3</v>
      </c>
    </row>
    <row r="296" spans="1:73" x14ac:dyDescent="0.25">
      <c r="A296" s="113">
        <v>574</v>
      </c>
      <c r="B296" s="112">
        <v>6</v>
      </c>
      <c r="C296" s="112">
        <v>6</v>
      </c>
      <c r="D296" s="112">
        <v>6</v>
      </c>
      <c r="E296" s="112">
        <v>6</v>
      </c>
      <c r="F296" s="112">
        <v>6</v>
      </c>
      <c r="G296" s="112">
        <v>6</v>
      </c>
      <c r="H296" s="111">
        <v>5</v>
      </c>
      <c r="I296" s="111">
        <v>5</v>
      </c>
      <c r="J296" s="111">
        <v>5</v>
      </c>
      <c r="K296" s="111">
        <v>5</v>
      </c>
      <c r="L296" s="111">
        <v>5</v>
      </c>
      <c r="M296" s="111">
        <v>5</v>
      </c>
      <c r="N296" s="112">
        <v>5</v>
      </c>
      <c r="O296" s="112">
        <v>5</v>
      </c>
      <c r="P296" s="112">
        <v>5</v>
      </c>
      <c r="Q296" s="112">
        <v>5</v>
      </c>
      <c r="R296" s="112">
        <v>5</v>
      </c>
      <c r="S296" s="112">
        <v>5</v>
      </c>
      <c r="T296" s="111">
        <v>5</v>
      </c>
      <c r="U296" s="111">
        <v>5</v>
      </c>
      <c r="V296" s="111">
        <v>5</v>
      </c>
      <c r="W296" s="111">
        <v>5</v>
      </c>
      <c r="X296" s="111">
        <v>5</v>
      </c>
      <c r="Y296" s="111">
        <v>5</v>
      </c>
      <c r="Z296" s="112">
        <v>4</v>
      </c>
      <c r="AA296" s="112">
        <v>4</v>
      </c>
      <c r="AB296" s="112">
        <v>4</v>
      </c>
      <c r="AC296" s="112">
        <v>4</v>
      </c>
      <c r="AD296" s="112">
        <v>4</v>
      </c>
      <c r="AE296" s="112">
        <v>4</v>
      </c>
      <c r="AF296" s="111">
        <v>4</v>
      </c>
      <c r="AG296" s="111">
        <v>4</v>
      </c>
      <c r="AH296" s="111">
        <v>4</v>
      </c>
      <c r="AI296" s="111">
        <v>4</v>
      </c>
      <c r="AJ296" s="111">
        <v>4</v>
      </c>
      <c r="AK296" s="111">
        <v>4</v>
      </c>
      <c r="AL296" s="112">
        <v>4</v>
      </c>
      <c r="AM296" s="112">
        <v>4</v>
      </c>
      <c r="AN296" s="112">
        <v>4</v>
      </c>
      <c r="AO296" s="112">
        <v>4</v>
      </c>
      <c r="AP296" s="112">
        <v>4</v>
      </c>
      <c r="AQ296" s="112">
        <v>4</v>
      </c>
      <c r="AR296" s="111">
        <v>3</v>
      </c>
      <c r="AS296" s="111">
        <v>3</v>
      </c>
      <c r="AT296" s="111">
        <v>3</v>
      </c>
      <c r="AU296" s="111">
        <v>3</v>
      </c>
      <c r="AV296" s="111">
        <v>3</v>
      </c>
      <c r="AW296" s="111">
        <v>3</v>
      </c>
      <c r="AX296" s="112">
        <v>3</v>
      </c>
      <c r="AY296" s="112">
        <v>3</v>
      </c>
      <c r="AZ296" s="112">
        <v>3</v>
      </c>
      <c r="BA296" s="112">
        <v>3</v>
      </c>
      <c r="BB296" s="112">
        <v>3</v>
      </c>
      <c r="BC296" s="112">
        <v>3</v>
      </c>
      <c r="BD296" s="111">
        <v>3</v>
      </c>
      <c r="BE296" s="111">
        <v>3</v>
      </c>
      <c r="BF296" s="111">
        <v>3</v>
      </c>
      <c r="BG296" s="111">
        <v>3</v>
      </c>
      <c r="BH296" s="111">
        <v>3</v>
      </c>
      <c r="BI296" s="111">
        <v>3</v>
      </c>
      <c r="BJ296" s="112">
        <v>3</v>
      </c>
      <c r="BK296" s="112">
        <v>3</v>
      </c>
      <c r="BL296" s="112">
        <v>3</v>
      </c>
      <c r="BM296" s="112">
        <v>3</v>
      </c>
      <c r="BN296" s="112">
        <v>3</v>
      </c>
      <c r="BO296" s="112">
        <v>3</v>
      </c>
      <c r="BP296" s="111">
        <v>3</v>
      </c>
      <c r="BQ296" s="111">
        <v>3</v>
      </c>
      <c r="BR296" s="111">
        <v>3</v>
      </c>
      <c r="BS296" s="111">
        <v>3</v>
      </c>
      <c r="BT296" s="111">
        <v>3</v>
      </c>
      <c r="BU296" s="111">
        <v>3</v>
      </c>
    </row>
    <row r="297" spans="1:73" x14ac:dyDescent="0.25">
      <c r="A297" s="113">
        <v>575</v>
      </c>
      <c r="B297" s="112">
        <v>6</v>
      </c>
      <c r="C297" s="112">
        <v>6</v>
      </c>
      <c r="D297" s="112">
        <v>6</v>
      </c>
      <c r="E297" s="112">
        <v>6</v>
      </c>
      <c r="F297" s="112">
        <v>6</v>
      </c>
      <c r="G297" s="112">
        <v>6</v>
      </c>
      <c r="H297" s="111">
        <v>5</v>
      </c>
      <c r="I297" s="111">
        <v>5</v>
      </c>
      <c r="J297" s="111">
        <v>5</v>
      </c>
      <c r="K297" s="111">
        <v>5</v>
      </c>
      <c r="L297" s="111">
        <v>5</v>
      </c>
      <c r="M297" s="111">
        <v>5</v>
      </c>
      <c r="N297" s="112">
        <v>5</v>
      </c>
      <c r="O297" s="112">
        <v>5</v>
      </c>
      <c r="P297" s="112">
        <v>5</v>
      </c>
      <c r="Q297" s="112">
        <v>5</v>
      </c>
      <c r="R297" s="112">
        <v>5</v>
      </c>
      <c r="S297" s="112">
        <v>5</v>
      </c>
      <c r="T297" s="111">
        <v>5</v>
      </c>
      <c r="U297" s="111">
        <v>5</v>
      </c>
      <c r="V297" s="111">
        <v>5</v>
      </c>
      <c r="W297" s="111">
        <v>5</v>
      </c>
      <c r="X297" s="111">
        <v>5</v>
      </c>
      <c r="Y297" s="111">
        <v>5</v>
      </c>
      <c r="Z297" s="112">
        <v>4</v>
      </c>
      <c r="AA297" s="112">
        <v>4</v>
      </c>
      <c r="AB297" s="112">
        <v>4</v>
      </c>
      <c r="AC297" s="112">
        <v>4</v>
      </c>
      <c r="AD297" s="112">
        <v>4</v>
      </c>
      <c r="AE297" s="112">
        <v>4</v>
      </c>
      <c r="AF297" s="111">
        <v>4</v>
      </c>
      <c r="AG297" s="111">
        <v>4</v>
      </c>
      <c r="AH297" s="111">
        <v>4</v>
      </c>
      <c r="AI297" s="111">
        <v>4</v>
      </c>
      <c r="AJ297" s="111">
        <v>4</v>
      </c>
      <c r="AK297" s="111">
        <v>4</v>
      </c>
      <c r="AL297" s="112">
        <v>4</v>
      </c>
      <c r="AM297" s="112">
        <v>4</v>
      </c>
      <c r="AN297" s="112">
        <v>4</v>
      </c>
      <c r="AO297" s="112">
        <v>4</v>
      </c>
      <c r="AP297" s="112">
        <v>4</v>
      </c>
      <c r="AQ297" s="112">
        <v>4</v>
      </c>
      <c r="AR297" s="111">
        <v>3</v>
      </c>
      <c r="AS297" s="111">
        <v>3</v>
      </c>
      <c r="AT297" s="111">
        <v>3</v>
      </c>
      <c r="AU297" s="111">
        <v>3</v>
      </c>
      <c r="AV297" s="111">
        <v>3</v>
      </c>
      <c r="AW297" s="111">
        <v>3</v>
      </c>
      <c r="AX297" s="112">
        <v>3</v>
      </c>
      <c r="AY297" s="112">
        <v>3</v>
      </c>
      <c r="AZ297" s="112">
        <v>3</v>
      </c>
      <c r="BA297" s="112">
        <v>3</v>
      </c>
      <c r="BB297" s="112">
        <v>3</v>
      </c>
      <c r="BC297" s="112">
        <v>3</v>
      </c>
      <c r="BD297" s="111">
        <v>3</v>
      </c>
      <c r="BE297" s="111">
        <v>3</v>
      </c>
      <c r="BF297" s="111">
        <v>3</v>
      </c>
      <c r="BG297" s="111">
        <v>3</v>
      </c>
      <c r="BH297" s="111">
        <v>3</v>
      </c>
      <c r="BI297" s="111">
        <v>3</v>
      </c>
      <c r="BJ297" s="112">
        <v>3</v>
      </c>
      <c r="BK297" s="112">
        <v>3</v>
      </c>
      <c r="BL297" s="112">
        <v>3</v>
      </c>
      <c r="BM297" s="112">
        <v>3</v>
      </c>
      <c r="BN297" s="112">
        <v>3</v>
      </c>
      <c r="BO297" s="112">
        <v>3</v>
      </c>
      <c r="BP297" s="111">
        <v>3</v>
      </c>
      <c r="BQ297" s="111">
        <v>3</v>
      </c>
      <c r="BR297" s="111">
        <v>3</v>
      </c>
      <c r="BS297" s="111">
        <v>3</v>
      </c>
      <c r="BT297" s="111">
        <v>3</v>
      </c>
      <c r="BU297" s="111">
        <v>3</v>
      </c>
    </row>
    <row r="298" spans="1:73" x14ac:dyDescent="0.25">
      <c r="A298" s="113">
        <v>576</v>
      </c>
      <c r="B298" s="112">
        <v>5</v>
      </c>
      <c r="C298" s="112">
        <v>5</v>
      </c>
      <c r="D298" s="112">
        <v>5</v>
      </c>
      <c r="E298" s="112">
        <v>5</v>
      </c>
      <c r="F298" s="112">
        <v>5</v>
      </c>
      <c r="G298" s="112">
        <v>5</v>
      </c>
      <c r="H298" s="111">
        <v>5</v>
      </c>
      <c r="I298" s="111">
        <v>5</v>
      </c>
      <c r="J298" s="111">
        <v>5</v>
      </c>
      <c r="K298" s="111">
        <v>5</v>
      </c>
      <c r="L298" s="111">
        <v>5</v>
      </c>
      <c r="M298" s="111">
        <v>5</v>
      </c>
      <c r="N298" s="112">
        <v>5</v>
      </c>
      <c r="O298" s="112">
        <v>5</v>
      </c>
      <c r="P298" s="112">
        <v>5</v>
      </c>
      <c r="Q298" s="112">
        <v>5</v>
      </c>
      <c r="R298" s="112">
        <v>5</v>
      </c>
      <c r="S298" s="112">
        <v>5</v>
      </c>
      <c r="T298" s="111">
        <v>4</v>
      </c>
      <c r="U298" s="111">
        <v>4</v>
      </c>
      <c r="V298" s="111">
        <v>4</v>
      </c>
      <c r="W298" s="111">
        <v>4</v>
      </c>
      <c r="X298" s="111">
        <v>4</v>
      </c>
      <c r="Y298" s="111">
        <v>4</v>
      </c>
      <c r="Z298" s="112">
        <v>4</v>
      </c>
      <c r="AA298" s="112">
        <v>4</v>
      </c>
      <c r="AB298" s="112">
        <v>4</v>
      </c>
      <c r="AC298" s="112">
        <v>4</v>
      </c>
      <c r="AD298" s="112">
        <v>4</v>
      </c>
      <c r="AE298" s="112">
        <v>4</v>
      </c>
      <c r="AF298" s="111">
        <v>4</v>
      </c>
      <c r="AG298" s="111">
        <v>4</v>
      </c>
      <c r="AH298" s="111">
        <v>4</v>
      </c>
      <c r="AI298" s="111">
        <v>4</v>
      </c>
      <c r="AJ298" s="111">
        <v>4</v>
      </c>
      <c r="AK298" s="111">
        <v>4</v>
      </c>
      <c r="AL298" s="112">
        <v>3</v>
      </c>
      <c r="AM298" s="112">
        <v>3</v>
      </c>
      <c r="AN298" s="112">
        <v>3</v>
      </c>
      <c r="AO298" s="112">
        <v>3</v>
      </c>
      <c r="AP298" s="112">
        <v>3</v>
      </c>
      <c r="AQ298" s="112">
        <v>3</v>
      </c>
      <c r="AR298" s="111">
        <v>3</v>
      </c>
      <c r="AS298" s="111">
        <v>3</v>
      </c>
      <c r="AT298" s="111">
        <v>3</v>
      </c>
      <c r="AU298" s="111">
        <v>3</v>
      </c>
      <c r="AV298" s="111">
        <v>3</v>
      </c>
      <c r="AW298" s="111">
        <v>3</v>
      </c>
      <c r="AX298" s="112">
        <v>3</v>
      </c>
      <c r="AY298" s="112">
        <v>3</v>
      </c>
      <c r="AZ298" s="112">
        <v>3</v>
      </c>
      <c r="BA298" s="112">
        <v>3</v>
      </c>
      <c r="BB298" s="112">
        <v>3</v>
      </c>
      <c r="BC298" s="112">
        <v>3</v>
      </c>
      <c r="BD298" s="111">
        <v>3</v>
      </c>
      <c r="BE298" s="111">
        <v>3</v>
      </c>
      <c r="BF298" s="111">
        <v>3</v>
      </c>
      <c r="BG298" s="111">
        <v>3</v>
      </c>
      <c r="BH298" s="111">
        <v>3</v>
      </c>
      <c r="BI298" s="111">
        <v>3</v>
      </c>
      <c r="BJ298" s="112">
        <v>3</v>
      </c>
      <c r="BK298" s="112">
        <v>3</v>
      </c>
      <c r="BL298" s="112">
        <v>3</v>
      </c>
      <c r="BM298" s="112">
        <v>3</v>
      </c>
      <c r="BN298" s="112">
        <v>3</v>
      </c>
      <c r="BO298" s="112">
        <v>3</v>
      </c>
      <c r="BP298" s="111">
        <v>2</v>
      </c>
      <c r="BQ298" s="111">
        <v>2</v>
      </c>
      <c r="BR298" s="111">
        <v>2</v>
      </c>
      <c r="BS298" s="111">
        <v>2</v>
      </c>
      <c r="BT298" s="111">
        <v>2</v>
      </c>
      <c r="BU298" s="111">
        <v>2</v>
      </c>
    </row>
    <row r="299" spans="1:73" x14ac:dyDescent="0.25">
      <c r="A299" s="113">
        <v>577</v>
      </c>
      <c r="B299" s="112">
        <v>5</v>
      </c>
      <c r="C299" s="112">
        <v>5</v>
      </c>
      <c r="D299" s="112">
        <v>5</v>
      </c>
      <c r="E299" s="112">
        <v>5</v>
      </c>
      <c r="F299" s="112">
        <v>5</v>
      </c>
      <c r="G299" s="112">
        <v>5</v>
      </c>
      <c r="H299" s="111">
        <v>5</v>
      </c>
      <c r="I299" s="111">
        <v>5</v>
      </c>
      <c r="J299" s="111">
        <v>5</v>
      </c>
      <c r="K299" s="111">
        <v>5</v>
      </c>
      <c r="L299" s="111">
        <v>5</v>
      </c>
      <c r="M299" s="111">
        <v>5</v>
      </c>
      <c r="N299" s="112">
        <v>5</v>
      </c>
      <c r="O299" s="112">
        <v>5</v>
      </c>
      <c r="P299" s="112">
        <v>5</v>
      </c>
      <c r="Q299" s="112">
        <v>5</v>
      </c>
      <c r="R299" s="112">
        <v>5</v>
      </c>
      <c r="S299" s="112">
        <v>5</v>
      </c>
      <c r="T299" s="111">
        <v>4</v>
      </c>
      <c r="U299" s="111">
        <v>4</v>
      </c>
      <c r="V299" s="111">
        <v>4</v>
      </c>
      <c r="W299" s="111">
        <v>4</v>
      </c>
      <c r="X299" s="111">
        <v>4</v>
      </c>
      <c r="Y299" s="111">
        <v>4</v>
      </c>
      <c r="Z299" s="112">
        <v>4</v>
      </c>
      <c r="AA299" s="112">
        <v>4</v>
      </c>
      <c r="AB299" s="112">
        <v>4</v>
      </c>
      <c r="AC299" s="112">
        <v>4</v>
      </c>
      <c r="AD299" s="112">
        <v>4</v>
      </c>
      <c r="AE299" s="112">
        <v>4</v>
      </c>
      <c r="AF299" s="111">
        <v>4</v>
      </c>
      <c r="AG299" s="111">
        <v>4</v>
      </c>
      <c r="AH299" s="111">
        <v>4</v>
      </c>
      <c r="AI299" s="111">
        <v>4</v>
      </c>
      <c r="AJ299" s="111">
        <v>4</v>
      </c>
      <c r="AK299" s="111">
        <v>4</v>
      </c>
      <c r="AL299" s="112">
        <v>3</v>
      </c>
      <c r="AM299" s="112">
        <v>3</v>
      </c>
      <c r="AN299" s="112">
        <v>3</v>
      </c>
      <c r="AO299" s="112">
        <v>3</v>
      </c>
      <c r="AP299" s="112">
        <v>3</v>
      </c>
      <c r="AQ299" s="112">
        <v>3</v>
      </c>
      <c r="AR299" s="111">
        <v>3</v>
      </c>
      <c r="AS299" s="111">
        <v>3</v>
      </c>
      <c r="AT299" s="111">
        <v>3</v>
      </c>
      <c r="AU299" s="111">
        <v>3</v>
      </c>
      <c r="AV299" s="111">
        <v>3</v>
      </c>
      <c r="AW299" s="111">
        <v>3</v>
      </c>
      <c r="AX299" s="112">
        <v>3</v>
      </c>
      <c r="AY299" s="112">
        <v>3</v>
      </c>
      <c r="AZ299" s="112">
        <v>3</v>
      </c>
      <c r="BA299" s="112">
        <v>3</v>
      </c>
      <c r="BB299" s="112">
        <v>3</v>
      </c>
      <c r="BC299" s="112">
        <v>3</v>
      </c>
      <c r="BD299" s="111">
        <v>3</v>
      </c>
      <c r="BE299" s="111">
        <v>3</v>
      </c>
      <c r="BF299" s="111">
        <v>3</v>
      </c>
      <c r="BG299" s="111">
        <v>3</v>
      </c>
      <c r="BH299" s="111">
        <v>3</v>
      </c>
      <c r="BI299" s="111">
        <v>3</v>
      </c>
      <c r="BJ299" s="112">
        <v>3</v>
      </c>
      <c r="BK299" s="112">
        <v>3</v>
      </c>
      <c r="BL299" s="112">
        <v>3</v>
      </c>
      <c r="BM299" s="112">
        <v>3</v>
      </c>
      <c r="BN299" s="112">
        <v>3</v>
      </c>
      <c r="BO299" s="112">
        <v>3</v>
      </c>
      <c r="BP299" s="111">
        <v>2</v>
      </c>
      <c r="BQ299" s="111">
        <v>2</v>
      </c>
      <c r="BR299" s="111">
        <v>2</v>
      </c>
      <c r="BS299" s="111">
        <v>2</v>
      </c>
      <c r="BT299" s="111">
        <v>2</v>
      </c>
      <c r="BU299" s="111">
        <v>2</v>
      </c>
    </row>
    <row r="300" spans="1:73" x14ac:dyDescent="0.25">
      <c r="A300" s="113">
        <v>578</v>
      </c>
      <c r="B300" s="112">
        <v>5</v>
      </c>
      <c r="C300" s="112">
        <v>5</v>
      </c>
      <c r="D300" s="112">
        <v>5</v>
      </c>
      <c r="E300" s="112">
        <v>5</v>
      </c>
      <c r="F300" s="112">
        <v>5</v>
      </c>
      <c r="G300" s="112">
        <v>5</v>
      </c>
      <c r="H300" s="111">
        <v>5</v>
      </c>
      <c r="I300" s="111">
        <v>5</v>
      </c>
      <c r="J300" s="111">
        <v>5</v>
      </c>
      <c r="K300" s="111">
        <v>5</v>
      </c>
      <c r="L300" s="111">
        <v>5</v>
      </c>
      <c r="M300" s="111">
        <v>5</v>
      </c>
      <c r="N300" s="112">
        <v>5</v>
      </c>
      <c r="O300" s="112">
        <v>5</v>
      </c>
      <c r="P300" s="112">
        <v>5</v>
      </c>
      <c r="Q300" s="112">
        <v>5</v>
      </c>
      <c r="R300" s="112">
        <v>5</v>
      </c>
      <c r="S300" s="112">
        <v>5</v>
      </c>
      <c r="T300" s="111">
        <v>4</v>
      </c>
      <c r="U300" s="111">
        <v>4</v>
      </c>
      <c r="V300" s="111">
        <v>4</v>
      </c>
      <c r="W300" s="111">
        <v>4</v>
      </c>
      <c r="X300" s="111">
        <v>4</v>
      </c>
      <c r="Y300" s="111">
        <v>4</v>
      </c>
      <c r="Z300" s="112">
        <v>4</v>
      </c>
      <c r="AA300" s="112">
        <v>4</v>
      </c>
      <c r="AB300" s="112">
        <v>4</v>
      </c>
      <c r="AC300" s="112">
        <v>4</v>
      </c>
      <c r="AD300" s="112">
        <v>4</v>
      </c>
      <c r="AE300" s="112">
        <v>4</v>
      </c>
      <c r="AF300" s="111">
        <v>4</v>
      </c>
      <c r="AG300" s="111">
        <v>4</v>
      </c>
      <c r="AH300" s="111">
        <v>4</v>
      </c>
      <c r="AI300" s="111">
        <v>4</v>
      </c>
      <c r="AJ300" s="111">
        <v>4</v>
      </c>
      <c r="AK300" s="111">
        <v>4</v>
      </c>
      <c r="AL300" s="112">
        <v>3</v>
      </c>
      <c r="AM300" s="112">
        <v>3</v>
      </c>
      <c r="AN300" s="112">
        <v>3</v>
      </c>
      <c r="AO300" s="112">
        <v>3</v>
      </c>
      <c r="AP300" s="112">
        <v>3</v>
      </c>
      <c r="AQ300" s="112">
        <v>3</v>
      </c>
      <c r="AR300" s="111">
        <v>3</v>
      </c>
      <c r="AS300" s="111">
        <v>3</v>
      </c>
      <c r="AT300" s="111">
        <v>3</v>
      </c>
      <c r="AU300" s="111">
        <v>3</v>
      </c>
      <c r="AV300" s="111">
        <v>3</v>
      </c>
      <c r="AW300" s="111">
        <v>3</v>
      </c>
      <c r="AX300" s="112">
        <v>3</v>
      </c>
      <c r="AY300" s="112">
        <v>3</v>
      </c>
      <c r="AZ300" s="112">
        <v>3</v>
      </c>
      <c r="BA300" s="112">
        <v>3</v>
      </c>
      <c r="BB300" s="112">
        <v>3</v>
      </c>
      <c r="BC300" s="112">
        <v>3</v>
      </c>
      <c r="BD300" s="111">
        <v>3</v>
      </c>
      <c r="BE300" s="111">
        <v>3</v>
      </c>
      <c r="BF300" s="111">
        <v>3</v>
      </c>
      <c r="BG300" s="111">
        <v>3</v>
      </c>
      <c r="BH300" s="111">
        <v>3</v>
      </c>
      <c r="BI300" s="111">
        <v>3</v>
      </c>
      <c r="BJ300" s="112">
        <v>2</v>
      </c>
      <c r="BK300" s="112">
        <v>2</v>
      </c>
      <c r="BL300" s="112">
        <v>2</v>
      </c>
      <c r="BM300" s="112">
        <v>2</v>
      </c>
      <c r="BN300" s="112">
        <v>2</v>
      </c>
      <c r="BO300" s="112">
        <v>2</v>
      </c>
      <c r="BP300" s="111">
        <v>2</v>
      </c>
      <c r="BQ300" s="111">
        <v>2</v>
      </c>
      <c r="BR300" s="111">
        <v>2</v>
      </c>
      <c r="BS300" s="111">
        <v>2</v>
      </c>
      <c r="BT300" s="111">
        <v>2</v>
      </c>
      <c r="BU300" s="111">
        <v>2</v>
      </c>
    </row>
    <row r="301" spans="1:73" x14ac:dyDescent="0.25">
      <c r="A301" s="113">
        <v>579</v>
      </c>
      <c r="B301" s="112">
        <v>5</v>
      </c>
      <c r="C301" s="112">
        <v>5</v>
      </c>
      <c r="D301" s="112">
        <v>5</v>
      </c>
      <c r="E301" s="112">
        <v>5</v>
      </c>
      <c r="F301" s="112">
        <v>5</v>
      </c>
      <c r="G301" s="112">
        <v>5</v>
      </c>
      <c r="H301" s="111">
        <v>5</v>
      </c>
      <c r="I301" s="111">
        <v>5</v>
      </c>
      <c r="J301" s="111">
        <v>5</v>
      </c>
      <c r="K301" s="111">
        <v>5</v>
      </c>
      <c r="L301" s="111">
        <v>5</v>
      </c>
      <c r="M301" s="111">
        <v>5</v>
      </c>
      <c r="N301" s="112">
        <v>5</v>
      </c>
      <c r="O301" s="112">
        <v>5</v>
      </c>
      <c r="P301" s="112">
        <v>5</v>
      </c>
      <c r="Q301" s="112">
        <v>5</v>
      </c>
      <c r="R301" s="112">
        <v>5</v>
      </c>
      <c r="S301" s="112">
        <v>5</v>
      </c>
      <c r="T301" s="111">
        <v>4</v>
      </c>
      <c r="U301" s="111">
        <v>4</v>
      </c>
      <c r="V301" s="111">
        <v>4</v>
      </c>
      <c r="W301" s="111">
        <v>4</v>
      </c>
      <c r="X301" s="111">
        <v>4</v>
      </c>
      <c r="Y301" s="111">
        <v>4</v>
      </c>
      <c r="Z301" s="112">
        <v>4</v>
      </c>
      <c r="AA301" s="112">
        <v>4</v>
      </c>
      <c r="AB301" s="112">
        <v>4</v>
      </c>
      <c r="AC301" s="112">
        <v>4</v>
      </c>
      <c r="AD301" s="112">
        <v>4</v>
      </c>
      <c r="AE301" s="112">
        <v>4</v>
      </c>
      <c r="AF301" s="111">
        <v>4</v>
      </c>
      <c r="AG301" s="111">
        <v>4</v>
      </c>
      <c r="AH301" s="111">
        <v>4</v>
      </c>
      <c r="AI301" s="111">
        <v>4</v>
      </c>
      <c r="AJ301" s="111">
        <v>4</v>
      </c>
      <c r="AK301" s="111">
        <v>4</v>
      </c>
      <c r="AL301" s="112">
        <v>3</v>
      </c>
      <c r="AM301" s="112">
        <v>3</v>
      </c>
      <c r="AN301" s="112">
        <v>3</v>
      </c>
      <c r="AO301" s="112">
        <v>3</v>
      </c>
      <c r="AP301" s="112">
        <v>3</v>
      </c>
      <c r="AQ301" s="112">
        <v>3</v>
      </c>
      <c r="AR301" s="111">
        <v>3</v>
      </c>
      <c r="AS301" s="111">
        <v>3</v>
      </c>
      <c r="AT301" s="111">
        <v>3</v>
      </c>
      <c r="AU301" s="111">
        <v>3</v>
      </c>
      <c r="AV301" s="111">
        <v>3</v>
      </c>
      <c r="AW301" s="111">
        <v>3</v>
      </c>
      <c r="AX301" s="112">
        <v>3</v>
      </c>
      <c r="AY301" s="112">
        <v>3</v>
      </c>
      <c r="AZ301" s="112">
        <v>3</v>
      </c>
      <c r="BA301" s="112">
        <v>3</v>
      </c>
      <c r="BB301" s="112">
        <v>3</v>
      </c>
      <c r="BC301" s="112">
        <v>3</v>
      </c>
      <c r="BD301" s="111">
        <v>3</v>
      </c>
      <c r="BE301" s="111">
        <v>3</v>
      </c>
      <c r="BF301" s="111">
        <v>3</v>
      </c>
      <c r="BG301" s="111">
        <v>3</v>
      </c>
      <c r="BH301" s="111">
        <v>3</v>
      </c>
      <c r="BI301" s="111">
        <v>3</v>
      </c>
      <c r="BJ301" s="112">
        <v>2</v>
      </c>
      <c r="BK301" s="112">
        <v>2</v>
      </c>
      <c r="BL301" s="112">
        <v>2</v>
      </c>
      <c r="BM301" s="112">
        <v>2</v>
      </c>
      <c r="BN301" s="112">
        <v>2</v>
      </c>
      <c r="BO301" s="112">
        <v>2</v>
      </c>
      <c r="BP301" s="111">
        <v>2</v>
      </c>
      <c r="BQ301" s="111">
        <v>2</v>
      </c>
      <c r="BR301" s="111">
        <v>2</v>
      </c>
      <c r="BS301" s="111">
        <v>2</v>
      </c>
      <c r="BT301" s="111">
        <v>2</v>
      </c>
      <c r="BU301" s="111">
        <v>2</v>
      </c>
    </row>
    <row r="302" spans="1:73" x14ac:dyDescent="0.25">
      <c r="A302" s="113">
        <v>580</v>
      </c>
      <c r="B302" s="112">
        <v>5</v>
      </c>
      <c r="C302" s="112">
        <v>5</v>
      </c>
      <c r="D302" s="112">
        <v>5</v>
      </c>
      <c r="E302" s="112">
        <v>5</v>
      </c>
      <c r="F302" s="112">
        <v>5</v>
      </c>
      <c r="G302" s="112">
        <v>5</v>
      </c>
      <c r="H302" s="111">
        <v>5</v>
      </c>
      <c r="I302" s="111">
        <v>5</v>
      </c>
      <c r="J302" s="111">
        <v>5</v>
      </c>
      <c r="K302" s="111">
        <v>5</v>
      </c>
      <c r="L302" s="111">
        <v>5</v>
      </c>
      <c r="M302" s="111">
        <v>5</v>
      </c>
      <c r="N302" s="112">
        <v>5</v>
      </c>
      <c r="O302" s="112">
        <v>5</v>
      </c>
      <c r="P302" s="112">
        <v>5</v>
      </c>
      <c r="Q302" s="112">
        <v>5</v>
      </c>
      <c r="R302" s="112">
        <v>5</v>
      </c>
      <c r="S302" s="112">
        <v>5</v>
      </c>
      <c r="T302" s="111">
        <v>4</v>
      </c>
      <c r="U302" s="111">
        <v>4</v>
      </c>
      <c r="V302" s="111">
        <v>4</v>
      </c>
      <c r="W302" s="111">
        <v>4</v>
      </c>
      <c r="X302" s="111">
        <v>4</v>
      </c>
      <c r="Y302" s="111">
        <v>4</v>
      </c>
      <c r="Z302" s="112">
        <v>4</v>
      </c>
      <c r="AA302" s="112">
        <v>4</v>
      </c>
      <c r="AB302" s="112">
        <v>4</v>
      </c>
      <c r="AC302" s="112">
        <v>4</v>
      </c>
      <c r="AD302" s="112">
        <v>4</v>
      </c>
      <c r="AE302" s="112">
        <v>4</v>
      </c>
      <c r="AF302" s="111">
        <v>4</v>
      </c>
      <c r="AG302" s="111">
        <v>4</v>
      </c>
      <c r="AH302" s="111">
        <v>4</v>
      </c>
      <c r="AI302" s="111">
        <v>4</v>
      </c>
      <c r="AJ302" s="111">
        <v>4</v>
      </c>
      <c r="AK302" s="111">
        <v>4</v>
      </c>
      <c r="AL302" s="112">
        <v>3</v>
      </c>
      <c r="AM302" s="112">
        <v>3</v>
      </c>
      <c r="AN302" s="112">
        <v>3</v>
      </c>
      <c r="AO302" s="112">
        <v>3</v>
      </c>
      <c r="AP302" s="112">
        <v>3</v>
      </c>
      <c r="AQ302" s="112">
        <v>3</v>
      </c>
      <c r="AR302" s="111">
        <v>3</v>
      </c>
      <c r="AS302" s="111">
        <v>3</v>
      </c>
      <c r="AT302" s="111">
        <v>3</v>
      </c>
      <c r="AU302" s="111">
        <v>3</v>
      </c>
      <c r="AV302" s="111">
        <v>3</v>
      </c>
      <c r="AW302" s="111">
        <v>3</v>
      </c>
      <c r="AX302" s="112">
        <v>3</v>
      </c>
      <c r="AY302" s="112">
        <v>3</v>
      </c>
      <c r="AZ302" s="112">
        <v>3</v>
      </c>
      <c r="BA302" s="112">
        <v>3</v>
      </c>
      <c r="BB302" s="112">
        <v>3</v>
      </c>
      <c r="BC302" s="112">
        <v>3</v>
      </c>
      <c r="BD302" s="111">
        <v>3</v>
      </c>
      <c r="BE302" s="111">
        <v>3</v>
      </c>
      <c r="BF302" s="111">
        <v>3</v>
      </c>
      <c r="BG302" s="111">
        <v>3</v>
      </c>
      <c r="BH302" s="111">
        <v>3</v>
      </c>
      <c r="BI302" s="111">
        <v>3</v>
      </c>
      <c r="BJ302" s="112">
        <v>2</v>
      </c>
      <c r="BK302" s="112">
        <v>2</v>
      </c>
      <c r="BL302" s="112">
        <v>2</v>
      </c>
      <c r="BM302" s="112">
        <v>2</v>
      </c>
      <c r="BN302" s="112">
        <v>2</v>
      </c>
      <c r="BO302" s="112">
        <v>2</v>
      </c>
      <c r="BP302" s="111">
        <v>2</v>
      </c>
      <c r="BQ302" s="111">
        <v>2</v>
      </c>
      <c r="BR302" s="111">
        <v>2</v>
      </c>
      <c r="BS302" s="111">
        <v>2</v>
      </c>
      <c r="BT302" s="111">
        <v>2</v>
      </c>
      <c r="BU302" s="111">
        <v>2</v>
      </c>
    </row>
    <row r="303" spans="1:73" x14ac:dyDescent="0.25">
      <c r="A303" s="113">
        <v>581</v>
      </c>
      <c r="B303" s="112">
        <v>5</v>
      </c>
      <c r="C303" s="112">
        <v>5</v>
      </c>
      <c r="D303" s="112">
        <v>5</v>
      </c>
      <c r="E303" s="112">
        <v>5</v>
      </c>
      <c r="F303" s="112">
        <v>5</v>
      </c>
      <c r="G303" s="112">
        <v>5</v>
      </c>
      <c r="H303" s="111">
        <v>5</v>
      </c>
      <c r="I303" s="111">
        <v>5</v>
      </c>
      <c r="J303" s="111">
        <v>5</v>
      </c>
      <c r="K303" s="111">
        <v>5</v>
      </c>
      <c r="L303" s="111">
        <v>5</v>
      </c>
      <c r="M303" s="111">
        <v>5</v>
      </c>
      <c r="N303" s="112">
        <v>4</v>
      </c>
      <c r="O303" s="112">
        <v>4</v>
      </c>
      <c r="P303" s="112">
        <v>4</v>
      </c>
      <c r="Q303" s="112">
        <v>4</v>
      </c>
      <c r="R303" s="112">
        <v>4</v>
      </c>
      <c r="S303" s="112">
        <v>4</v>
      </c>
      <c r="T303" s="111">
        <v>4</v>
      </c>
      <c r="U303" s="111">
        <v>4</v>
      </c>
      <c r="V303" s="111">
        <v>4</v>
      </c>
      <c r="W303" s="111">
        <v>4</v>
      </c>
      <c r="X303" s="111">
        <v>4</v>
      </c>
      <c r="Y303" s="111">
        <v>4</v>
      </c>
      <c r="Z303" s="112">
        <v>4</v>
      </c>
      <c r="AA303" s="112">
        <v>4</v>
      </c>
      <c r="AB303" s="112">
        <v>4</v>
      </c>
      <c r="AC303" s="112">
        <v>4</v>
      </c>
      <c r="AD303" s="112">
        <v>4</v>
      </c>
      <c r="AE303" s="112">
        <v>4</v>
      </c>
      <c r="AF303" s="111">
        <v>3</v>
      </c>
      <c r="AG303" s="111">
        <v>3</v>
      </c>
      <c r="AH303" s="111">
        <v>3</v>
      </c>
      <c r="AI303" s="111">
        <v>3</v>
      </c>
      <c r="AJ303" s="111">
        <v>3</v>
      </c>
      <c r="AK303" s="111">
        <v>3</v>
      </c>
      <c r="AL303" s="112">
        <v>3</v>
      </c>
      <c r="AM303" s="112">
        <v>3</v>
      </c>
      <c r="AN303" s="112">
        <v>3</v>
      </c>
      <c r="AO303" s="112">
        <v>3</v>
      </c>
      <c r="AP303" s="112">
        <v>3</v>
      </c>
      <c r="AQ303" s="112">
        <v>3</v>
      </c>
      <c r="AR303" s="111">
        <v>3</v>
      </c>
      <c r="AS303" s="111">
        <v>3</v>
      </c>
      <c r="AT303" s="111">
        <v>3</v>
      </c>
      <c r="AU303" s="111">
        <v>3</v>
      </c>
      <c r="AV303" s="111">
        <v>3</v>
      </c>
      <c r="AW303" s="111">
        <v>3</v>
      </c>
      <c r="AX303" s="112">
        <v>3</v>
      </c>
      <c r="AY303" s="112">
        <v>3</v>
      </c>
      <c r="AZ303" s="112">
        <v>3</v>
      </c>
      <c r="BA303" s="112">
        <v>3</v>
      </c>
      <c r="BB303" s="112">
        <v>3</v>
      </c>
      <c r="BC303" s="112">
        <v>3</v>
      </c>
      <c r="BD303" s="111">
        <v>2</v>
      </c>
      <c r="BE303" s="111">
        <v>2</v>
      </c>
      <c r="BF303" s="111">
        <v>2</v>
      </c>
      <c r="BG303" s="111">
        <v>2</v>
      </c>
      <c r="BH303" s="111">
        <v>2</v>
      </c>
      <c r="BI303" s="111">
        <v>2</v>
      </c>
      <c r="BJ303" s="112">
        <v>2</v>
      </c>
      <c r="BK303" s="112">
        <v>2</v>
      </c>
      <c r="BL303" s="112">
        <v>2</v>
      </c>
      <c r="BM303" s="112">
        <v>2</v>
      </c>
      <c r="BN303" s="112">
        <v>2</v>
      </c>
      <c r="BO303" s="112">
        <v>2</v>
      </c>
      <c r="BP303" s="111">
        <v>2</v>
      </c>
      <c r="BQ303" s="111">
        <v>2</v>
      </c>
      <c r="BR303" s="111">
        <v>2</v>
      </c>
      <c r="BS303" s="111">
        <v>2</v>
      </c>
      <c r="BT303" s="111">
        <v>2</v>
      </c>
      <c r="BU303" s="111">
        <v>2</v>
      </c>
    </row>
    <row r="304" spans="1:73" x14ac:dyDescent="0.25">
      <c r="A304" s="113">
        <v>582</v>
      </c>
      <c r="B304" s="112">
        <v>5</v>
      </c>
      <c r="C304" s="112">
        <v>5</v>
      </c>
      <c r="D304" s="112">
        <v>5</v>
      </c>
      <c r="E304" s="112">
        <v>5</v>
      </c>
      <c r="F304" s="112">
        <v>5</v>
      </c>
      <c r="G304" s="112">
        <v>5</v>
      </c>
      <c r="H304" s="111">
        <v>5</v>
      </c>
      <c r="I304" s="111">
        <v>5</v>
      </c>
      <c r="J304" s="111">
        <v>5</v>
      </c>
      <c r="K304" s="111">
        <v>5</v>
      </c>
      <c r="L304" s="111">
        <v>5</v>
      </c>
      <c r="M304" s="111">
        <v>5</v>
      </c>
      <c r="N304" s="112">
        <v>4</v>
      </c>
      <c r="O304" s="112">
        <v>4</v>
      </c>
      <c r="P304" s="112">
        <v>4</v>
      </c>
      <c r="Q304" s="112">
        <v>4</v>
      </c>
      <c r="R304" s="112">
        <v>4</v>
      </c>
      <c r="S304" s="112">
        <v>4</v>
      </c>
      <c r="T304" s="111">
        <v>4</v>
      </c>
      <c r="U304" s="111">
        <v>4</v>
      </c>
      <c r="V304" s="111">
        <v>4</v>
      </c>
      <c r="W304" s="111">
        <v>4</v>
      </c>
      <c r="X304" s="111">
        <v>4</v>
      </c>
      <c r="Y304" s="111">
        <v>4</v>
      </c>
      <c r="Z304" s="112">
        <v>4</v>
      </c>
      <c r="AA304" s="112">
        <v>4</v>
      </c>
      <c r="AB304" s="112">
        <v>4</v>
      </c>
      <c r="AC304" s="112">
        <v>4</v>
      </c>
      <c r="AD304" s="112">
        <v>4</v>
      </c>
      <c r="AE304" s="112">
        <v>4</v>
      </c>
      <c r="AF304" s="111">
        <v>3</v>
      </c>
      <c r="AG304" s="111">
        <v>3</v>
      </c>
      <c r="AH304" s="111">
        <v>3</v>
      </c>
      <c r="AI304" s="111">
        <v>3</v>
      </c>
      <c r="AJ304" s="111">
        <v>3</v>
      </c>
      <c r="AK304" s="111">
        <v>3</v>
      </c>
      <c r="AL304" s="112">
        <v>3</v>
      </c>
      <c r="AM304" s="112">
        <v>3</v>
      </c>
      <c r="AN304" s="112">
        <v>3</v>
      </c>
      <c r="AO304" s="112">
        <v>3</v>
      </c>
      <c r="AP304" s="112">
        <v>3</v>
      </c>
      <c r="AQ304" s="112">
        <v>3</v>
      </c>
      <c r="AR304" s="111">
        <v>3</v>
      </c>
      <c r="AS304" s="111">
        <v>3</v>
      </c>
      <c r="AT304" s="111">
        <v>3</v>
      </c>
      <c r="AU304" s="111">
        <v>3</v>
      </c>
      <c r="AV304" s="111">
        <v>3</v>
      </c>
      <c r="AW304" s="111">
        <v>3</v>
      </c>
      <c r="AX304" s="112">
        <v>3</v>
      </c>
      <c r="AY304" s="112">
        <v>3</v>
      </c>
      <c r="AZ304" s="112">
        <v>3</v>
      </c>
      <c r="BA304" s="112">
        <v>3</v>
      </c>
      <c r="BB304" s="112">
        <v>3</v>
      </c>
      <c r="BC304" s="112">
        <v>3</v>
      </c>
      <c r="BD304" s="111">
        <v>2</v>
      </c>
      <c r="BE304" s="111">
        <v>2</v>
      </c>
      <c r="BF304" s="111">
        <v>2</v>
      </c>
      <c r="BG304" s="111">
        <v>2</v>
      </c>
      <c r="BH304" s="111">
        <v>2</v>
      </c>
      <c r="BI304" s="111">
        <v>2</v>
      </c>
      <c r="BJ304" s="112">
        <v>2</v>
      </c>
      <c r="BK304" s="112">
        <v>2</v>
      </c>
      <c r="BL304" s="112">
        <v>2</v>
      </c>
      <c r="BM304" s="112">
        <v>2</v>
      </c>
      <c r="BN304" s="112">
        <v>2</v>
      </c>
      <c r="BO304" s="112">
        <v>2</v>
      </c>
      <c r="BP304" s="111">
        <v>2</v>
      </c>
      <c r="BQ304" s="111">
        <v>2</v>
      </c>
      <c r="BR304" s="111">
        <v>2</v>
      </c>
      <c r="BS304" s="111">
        <v>2</v>
      </c>
      <c r="BT304" s="111">
        <v>2</v>
      </c>
      <c r="BU304" s="111">
        <v>2</v>
      </c>
    </row>
    <row r="305" spans="1:73" x14ac:dyDescent="0.25">
      <c r="A305" s="113">
        <v>583</v>
      </c>
      <c r="B305" s="112">
        <v>5</v>
      </c>
      <c r="C305" s="112">
        <v>5</v>
      </c>
      <c r="D305" s="112">
        <v>5</v>
      </c>
      <c r="E305" s="112">
        <v>5</v>
      </c>
      <c r="F305" s="112">
        <v>5</v>
      </c>
      <c r="G305" s="112">
        <v>5</v>
      </c>
      <c r="H305" s="111">
        <v>5</v>
      </c>
      <c r="I305" s="111">
        <v>5</v>
      </c>
      <c r="J305" s="111">
        <v>5</v>
      </c>
      <c r="K305" s="111">
        <v>5</v>
      </c>
      <c r="L305" s="111">
        <v>5</v>
      </c>
      <c r="M305" s="111">
        <v>5</v>
      </c>
      <c r="N305" s="112">
        <v>4</v>
      </c>
      <c r="O305" s="112">
        <v>4</v>
      </c>
      <c r="P305" s="112">
        <v>4</v>
      </c>
      <c r="Q305" s="112">
        <v>4</v>
      </c>
      <c r="R305" s="112">
        <v>4</v>
      </c>
      <c r="S305" s="112">
        <v>4</v>
      </c>
      <c r="T305" s="111">
        <v>4</v>
      </c>
      <c r="U305" s="111">
        <v>4</v>
      </c>
      <c r="V305" s="111">
        <v>4</v>
      </c>
      <c r="W305" s="111">
        <v>4</v>
      </c>
      <c r="X305" s="111">
        <v>4</v>
      </c>
      <c r="Y305" s="111">
        <v>4</v>
      </c>
      <c r="Z305" s="112">
        <v>4</v>
      </c>
      <c r="AA305" s="112">
        <v>4</v>
      </c>
      <c r="AB305" s="112">
        <v>4</v>
      </c>
      <c r="AC305" s="112">
        <v>4</v>
      </c>
      <c r="AD305" s="112">
        <v>4</v>
      </c>
      <c r="AE305" s="112">
        <v>4</v>
      </c>
      <c r="AF305" s="111">
        <v>3</v>
      </c>
      <c r="AG305" s="111">
        <v>3</v>
      </c>
      <c r="AH305" s="111">
        <v>3</v>
      </c>
      <c r="AI305" s="111">
        <v>3</v>
      </c>
      <c r="AJ305" s="111">
        <v>3</v>
      </c>
      <c r="AK305" s="111">
        <v>3</v>
      </c>
      <c r="AL305" s="112">
        <v>3</v>
      </c>
      <c r="AM305" s="112">
        <v>3</v>
      </c>
      <c r="AN305" s="112">
        <v>3</v>
      </c>
      <c r="AO305" s="112">
        <v>3</v>
      </c>
      <c r="AP305" s="112">
        <v>3</v>
      </c>
      <c r="AQ305" s="112">
        <v>3</v>
      </c>
      <c r="AR305" s="111">
        <v>3</v>
      </c>
      <c r="AS305" s="111">
        <v>3</v>
      </c>
      <c r="AT305" s="111">
        <v>3</v>
      </c>
      <c r="AU305" s="111">
        <v>3</v>
      </c>
      <c r="AV305" s="111">
        <v>3</v>
      </c>
      <c r="AW305" s="111">
        <v>3</v>
      </c>
      <c r="AX305" s="112">
        <v>3</v>
      </c>
      <c r="AY305" s="112">
        <v>3</v>
      </c>
      <c r="AZ305" s="112">
        <v>3</v>
      </c>
      <c r="BA305" s="112">
        <v>3</v>
      </c>
      <c r="BB305" s="112">
        <v>3</v>
      </c>
      <c r="BC305" s="112">
        <v>3</v>
      </c>
      <c r="BD305" s="111">
        <v>2</v>
      </c>
      <c r="BE305" s="111">
        <v>2</v>
      </c>
      <c r="BF305" s="111">
        <v>2</v>
      </c>
      <c r="BG305" s="111">
        <v>2</v>
      </c>
      <c r="BH305" s="111">
        <v>2</v>
      </c>
      <c r="BI305" s="111">
        <v>2</v>
      </c>
      <c r="BJ305" s="112">
        <v>2</v>
      </c>
      <c r="BK305" s="112">
        <v>2</v>
      </c>
      <c r="BL305" s="112">
        <v>2</v>
      </c>
      <c r="BM305" s="112">
        <v>2</v>
      </c>
      <c r="BN305" s="112">
        <v>2</v>
      </c>
      <c r="BO305" s="112">
        <v>2</v>
      </c>
      <c r="BP305" s="111">
        <v>2</v>
      </c>
      <c r="BQ305" s="111">
        <v>2</v>
      </c>
      <c r="BR305" s="111">
        <v>2</v>
      </c>
      <c r="BS305" s="111">
        <v>2</v>
      </c>
      <c r="BT305" s="111">
        <v>2</v>
      </c>
      <c r="BU305" s="111">
        <v>2</v>
      </c>
    </row>
    <row r="306" spans="1:73" x14ac:dyDescent="0.25">
      <c r="A306" s="113">
        <v>584</v>
      </c>
      <c r="B306" s="112">
        <v>5</v>
      </c>
      <c r="C306" s="112">
        <v>5</v>
      </c>
      <c r="D306" s="112">
        <v>5</v>
      </c>
      <c r="E306" s="112">
        <v>5</v>
      </c>
      <c r="F306" s="112">
        <v>5</v>
      </c>
      <c r="G306" s="112">
        <v>5</v>
      </c>
      <c r="H306" s="111">
        <v>5</v>
      </c>
      <c r="I306" s="111">
        <v>5</v>
      </c>
      <c r="J306" s="111">
        <v>5</v>
      </c>
      <c r="K306" s="111">
        <v>5</v>
      </c>
      <c r="L306" s="111">
        <v>5</v>
      </c>
      <c r="M306" s="111">
        <v>5</v>
      </c>
      <c r="N306" s="112">
        <v>4</v>
      </c>
      <c r="O306" s="112">
        <v>4</v>
      </c>
      <c r="P306" s="112">
        <v>4</v>
      </c>
      <c r="Q306" s="112">
        <v>4</v>
      </c>
      <c r="R306" s="112">
        <v>4</v>
      </c>
      <c r="S306" s="112">
        <v>4</v>
      </c>
      <c r="T306" s="111">
        <v>4</v>
      </c>
      <c r="U306" s="111">
        <v>4</v>
      </c>
      <c r="V306" s="111">
        <v>4</v>
      </c>
      <c r="W306" s="111">
        <v>4</v>
      </c>
      <c r="X306" s="111">
        <v>4</v>
      </c>
      <c r="Y306" s="111">
        <v>4</v>
      </c>
      <c r="Z306" s="112">
        <v>4</v>
      </c>
      <c r="AA306" s="112">
        <v>4</v>
      </c>
      <c r="AB306" s="112">
        <v>4</v>
      </c>
      <c r="AC306" s="112">
        <v>4</v>
      </c>
      <c r="AD306" s="112">
        <v>4</v>
      </c>
      <c r="AE306" s="112">
        <v>4</v>
      </c>
      <c r="AF306" s="111">
        <v>3</v>
      </c>
      <c r="AG306" s="111">
        <v>3</v>
      </c>
      <c r="AH306" s="111">
        <v>3</v>
      </c>
      <c r="AI306" s="111">
        <v>3</v>
      </c>
      <c r="AJ306" s="111">
        <v>3</v>
      </c>
      <c r="AK306" s="111">
        <v>3</v>
      </c>
      <c r="AL306" s="112">
        <v>3</v>
      </c>
      <c r="AM306" s="112">
        <v>3</v>
      </c>
      <c r="AN306" s="112">
        <v>3</v>
      </c>
      <c r="AO306" s="112">
        <v>3</v>
      </c>
      <c r="AP306" s="112">
        <v>3</v>
      </c>
      <c r="AQ306" s="112">
        <v>3</v>
      </c>
      <c r="AR306" s="111">
        <v>3</v>
      </c>
      <c r="AS306" s="111">
        <v>3</v>
      </c>
      <c r="AT306" s="111">
        <v>3</v>
      </c>
      <c r="AU306" s="111">
        <v>3</v>
      </c>
      <c r="AV306" s="111">
        <v>3</v>
      </c>
      <c r="AW306" s="111">
        <v>3</v>
      </c>
      <c r="AX306" s="112">
        <v>2</v>
      </c>
      <c r="AY306" s="112">
        <v>2</v>
      </c>
      <c r="AZ306" s="112">
        <v>2</v>
      </c>
      <c r="BA306" s="112">
        <v>2</v>
      </c>
      <c r="BB306" s="112">
        <v>2</v>
      </c>
      <c r="BC306" s="112">
        <v>2</v>
      </c>
      <c r="BD306" s="111">
        <v>2</v>
      </c>
      <c r="BE306" s="111">
        <v>2</v>
      </c>
      <c r="BF306" s="111">
        <v>2</v>
      </c>
      <c r="BG306" s="111">
        <v>2</v>
      </c>
      <c r="BH306" s="111">
        <v>2</v>
      </c>
      <c r="BI306" s="111">
        <v>2</v>
      </c>
      <c r="BJ306" s="112">
        <v>2</v>
      </c>
      <c r="BK306" s="112">
        <v>2</v>
      </c>
      <c r="BL306" s="112">
        <v>2</v>
      </c>
      <c r="BM306" s="112">
        <v>2</v>
      </c>
      <c r="BN306" s="112">
        <v>2</v>
      </c>
      <c r="BO306" s="112">
        <v>2</v>
      </c>
      <c r="BP306" s="111">
        <v>2</v>
      </c>
      <c r="BQ306" s="111">
        <v>2</v>
      </c>
      <c r="BR306" s="111">
        <v>2</v>
      </c>
      <c r="BS306" s="111">
        <v>2</v>
      </c>
      <c r="BT306" s="111">
        <v>2</v>
      </c>
      <c r="BU306" s="111">
        <v>2</v>
      </c>
    </row>
    <row r="307" spans="1:73" x14ac:dyDescent="0.25">
      <c r="A307" s="113">
        <v>585</v>
      </c>
      <c r="B307" s="112">
        <v>5</v>
      </c>
      <c r="C307" s="112">
        <v>5</v>
      </c>
      <c r="D307" s="112">
        <v>5</v>
      </c>
      <c r="E307" s="112">
        <v>5</v>
      </c>
      <c r="F307" s="112">
        <v>5</v>
      </c>
      <c r="G307" s="112">
        <v>5</v>
      </c>
      <c r="H307" s="111">
        <v>5</v>
      </c>
      <c r="I307" s="111">
        <v>5</v>
      </c>
      <c r="J307" s="111">
        <v>5</v>
      </c>
      <c r="K307" s="111">
        <v>5</v>
      </c>
      <c r="L307" s="111">
        <v>5</v>
      </c>
      <c r="M307" s="111">
        <v>5</v>
      </c>
      <c r="N307" s="112">
        <v>4</v>
      </c>
      <c r="O307" s="112">
        <v>4</v>
      </c>
      <c r="P307" s="112">
        <v>4</v>
      </c>
      <c r="Q307" s="112">
        <v>4</v>
      </c>
      <c r="R307" s="112">
        <v>4</v>
      </c>
      <c r="S307" s="112">
        <v>4</v>
      </c>
      <c r="T307" s="111">
        <v>4</v>
      </c>
      <c r="U307" s="111">
        <v>4</v>
      </c>
      <c r="V307" s="111">
        <v>4</v>
      </c>
      <c r="W307" s="111">
        <v>4</v>
      </c>
      <c r="X307" s="111">
        <v>4</v>
      </c>
      <c r="Y307" s="111">
        <v>4</v>
      </c>
      <c r="Z307" s="112">
        <v>4</v>
      </c>
      <c r="AA307" s="112">
        <v>4</v>
      </c>
      <c r="AB307" s="112">
        <v>4</v>
      </c>
      <c r="AC307" s="112">
        <v>4</v>
      </c>
      <c r="AD307" s="112">
        <v>4</v>
      </c>
      <c r="AE307" s="112">
        <v>4</v>
      </c>
      <c r="AF307" s="111">
        <v>3</v>
      </c>
      <c r="AG307" s="111">
        <v>3</v>
      </c>
      <c r="AH307" s="111">
        <v>3</v>
      </c>
      <c r="AI307" s="111">
        <v>3</v>
      </c>
      <c r="AJ307" s="111">
        <v>3</v>
      </c>
      <c r="AK307" s="111">
        <v>3</v>
      </c>
      <c r="AL307" s="112">
        <v>3</v>
      </c>
      <c r="AM307" s="112">
        <v>3</v>
      </c>
      <c r="AN307" s="112">
        <v>3</v>
      </c>
      <c r="AO307" s="112">
        <v>3</v>
      </c>
      <c r="AP307" s="112">
        <v>3</v>
      </c>
      <c r="AQ307" s="112">
        <v>3</v>
      </c>
      <c r="AR307" s="111">
        <v>3</v>
      </c>
      <c r="AS307" s="111">
        <v>3</v>
      </c>
      <c r="AT307" s="111">
        <v>3</v>
      </c>
      <c r="AU307" s="111">
        <v>3</v>
      </c>
      <c r="AV307" s="111">
        <v>3</v>
      </c>
      <c r="AW307" s="111">
        <v>3</v>
      </c>
      <c r="AX307" s="112">
        <v>2</v>
      </c>
      <c r="AY307" s="112">
        <v>2</v>
      </c>
      <c r="AZ307" s="112">
        <v>2</v>
      </c>
      <c r="BA307" s="112">
        <v>2</v>
      </c>
      <c r="BB307" s="112">
        <v>2</v>
      </c>
      <c r="BC307" s="112">
        <v>2</v>
      </c>
      <c r="BD307" s="111">
        <v>2</v>
      </c>
      <c r="BE307" s="111">
        <v>2</v>
      </c>
      <c r="BF307" s="111">
        <v>2</v>
      </c>
      <c r="BG307" s="111">
        <v>2</v>
      </c>
      <c r="BH307" s="111">
        <v>2</v>
      </c>
      <c r="BI307" s="111">
        <v>2</v>
      </c>
      <c r="BJ307" s="112">
        <v>2</v>
      </c>
      <c r="BK307" s="112">
        <v>2</v>
      </c>
      <c r="BL307" s="112">
        <v>2</v>
      </c>
      <c r="BM307" s="112">
        <v>2</v>
      </c>
      <c r="BN307" s="112">
        <v>2</v>
      </c>
      <c r="BO307" s="112">
        <v>2</v>
      </c>
      <c r="BP307" s="111">
        <v>2</v>
      </c>
      <c r="BQ307" s="111">
        <v>2</v>
      </c>
      <c r="BR307" s="111">
        <v>2</v>
      </c>
      <c r="BS307" s="111">
        <v>2</v>
      </c>
      <c r="BT307" s="111">
        <v>2</v>
      </c>
      <c r="BU307" s="111">
        <v>2</v>
      </c>
    </row>
    <row r="308" spans="1:73" x14ac:dyDescent="0.25">
      <c r="A308" s="113">
        <v>586</v>
      </c>
      <c r="B308" s="112">
        <v>5</v>
      </c>
      <c r="C308" s="112">
        <v>5</v>
      </c>
      <c r="D308" s="112">
        <v>5</v>
      </c>
      <c r="E308" s="112">
        <v>5</v>
      </c>
      <c r="F308" s="112">
        <v>5</v>
      </c>
      <c r="G308" s="112">
        <v>5</v>
      </c>
      <c r="H308" s="111">
        <v>4</v>
      </c>
      <c r="I308" s="111">
        <v>4</v>
      </c>
      <c r="J308" s="111">
        <v>4</v>
      </c>
      <c r="K308" s="111">
        <v>4</v>
      </c>
      <c r="L308" s="111">
        <v>4</v>
      </c>
      <c r="M308" s="111">
        <v>4</v>
      </c>
      <c r="N308" s="112">
        <v>4</v>
      </c>
      <c r="O308" s="112">
        <v>4</v>
      </c>
      <c r="P308" s="112">
        <v>4</v>
      </c>
      <c r="Q308" s="112">
        <v>4</v>
      </c>
      <c r="R308" s="112">
        <v>4</v>
      </c>
      <c r="S308" s="112">
        <v>4</v>
      </c>
      <c r="T308" s="111">
        <v>4</v>
      </c>
      <c r="U308" s="111">
        <v>4</v>
      </c>
      <c r="V308" s="111">
        <v>4</v>
      </c>
      <c r="W308" s="111">
        <v>4</v>
      </c>
      <c r="X308" s="111">
        <v>4</v>
      </c>
      <c r="Y308" s="111">
        <v>4</v>
      </c>
      <c r="Z308" s="112">
        <v>3</v>
      </c>
      <c r="AA308" s="112">
        <v>3</v>
      </c>
      <c r="AB308" s="112">
        <v>3</v>
      </c>
      <c r="AC308" s="112">
        <v>3</v>
      </c>
      <c r="AD308" s="112">
        <v>3</v>
      </c>
      <c r="AE308" s="112">
        <v>3</v>
      </c>
      <c r="AF308" s="111">
        <v>3</v>
      </c>
      <c r="AG308" s="111">
        <v>3</v>
      </c>
      <c r="AH308" s="111">
        <v>3</v>
      </c>
      <c r="AI308" s="111">
        <v>3</v>
      </c>
      <c r="AJ308" s="111">
        <v>3</v>
      </c>
      <c r="AK308" s="111">
        <v>3</v>
      </c>
      <c r="AL308" s="112">
        <v>3</v>
      </c>
      <c r="AM308" s="112">
        <v>3</v>
      </c>
      <c r="AN308" s="112">
        <v>3</v>
      </c>
      <c r="AO308" s="112">
        <v>3</v>
      </c>
      <c r="AP308" s="112">
        <v>3</v>
      </c>
      <c r="AQ308" s="112">
        <v>3</v>
      </c>
      <c r="AR308" s="111">
        <v>2</v>
      </c>
      <c r="AS308" s="111">
        <v>2</v>
      </c>
      <c r="AT308" s="111">
        <v>2</v>
      </c>
      <c r="AU308" s="111">
        <v>2</v>
      </c>
      <c r="AV308" s="111">
        <v>2</v>
      </c>
      <c r="AW308" s="111">
        <v>2</v>
      </c>
      <c r="AX308" s="112">
        <v>2</v>
      </c>
      <c r="AY308" s="112">
        <v>2</v>
      </c>
      <c r="AZ308" s="112">
        <v>2</v>
      </c>
      <c r="BA308" s="112">
        <v>2</v>
      </c>
      <c r="BB308" s="112">
        <v>2</v>
      </c>
      <c r="BC308" s="112">
        <v>2</v>
      </c>
      <c r="BD308" s="111">
        <v>2</v>
      </c>
      <c r="BE308" s="111">
        <v>2</v>
      </c>
      <c r="BF308" s="111">
        <v>2</v>
      </c>
      <c r="BG308" s="111">
        <v>2</v>
      </c>
      <c r="BH308" s="111">
        <v>2</v>
      </c>
      <c r="BI308" s="111">
        <v>2</v>
      </c>
      <c r="BJ308" s="112">
        <v>2</v>
      </c>
      <c r="BK308" s="112">
        <v>2</v>
      </c>
      <c r="BL308" s="112">
        <v>2</v>
      </c>
      <c r="BM308" s="112">
        <v>2</v>
      </c>
      <c r="BN308" s="112">
        <v>2</v>
      </c>
      <c r="BO308" s="112">
        <v>2</v>
      </c>
      <c r="BP308" s="111">
        <v>2</v>
      </c>
      <c r="BQ308" s="111">
        <v>2</v>
      </c>
      <c r="BR308" s="111">
        <v>2</v>
      </c>
      <c r="BS308" s="111">
        <v>2</v>
      </c>
      <c r="BT308" s="111">
        <v>2</v>
      </c>
      <c r="BU308" s="111">
        <v>2</v>
      </c>
    </row>
    <row r="309" spans="1:73" x14ac:dyDescent="0.25">
      <c r="A309" s="113">
        <v>587</v>
      </c>
      <c r="B309" s="112">
        <v>5</v>
      </c>
      <c r="C309" s="112">
        <v>5</v>
      </c>
      <c r="D309" s="112">
        <v>5</v>
      </c>
      <c r="E309" s="112">
        <v>5</v>
      </c>
      <c r="F309" s="112">
        <v>5</v>
      </c>
      <c r="G309" s="112">
        <v>5</v>
      </c>
      <c r="H309" s="111">
        <v>4</v>
      </c>
      <c r="I309" s="111">
        <v>4</v>
      </c>
      <c r="J309" s="111">
        <v>4</v>
      </c>
      <c r="K309" s="111">
        <v>4</v>
      </c>
      <c r="L309" s="111">
        <v>4</v>
      </c>
      <c r="M309" s="111">
        <v>4</v>
      </c>
      <c r="N309" s="112">
        <v>4</v>
      </c>
      <c r="O309" s="112">
        <v>4</v>
      </c>
      <c r="P309" s="112">
        <v>4</v>
      </c>
      <c r="Q309" s="112">
        <v>4</v>
      </c>
      <c r="R309" s="112">
        <v>4</v>
      </c>
      <c r="S309" s="112">
        <v>4</v>
      </c>
      <c r="T309" s="111">
        <v>4</v>
      </c>
      <c r="U309" s="111">
        <v>4</v>
      </c>
      <c r="V309" s="111">
        <v>4</v>
      </c>
      <c r="W309" s="111">
        <v>4</v>
      </c>
      <c r="X309" s="111">
        <v>4</v>
      </c>
      <c r="Y309" s="111">
        <v>4</v>
      </c>
      <c r="Z309" s="112">
        <v>3</v>
      </c>
      <c r="AA309" s="112">
        <v>3</v>
      </c>
      <c r="AB309" s="112">
        <v>3</v>
      </c>
      <c r="AC309" s="112">
        <v>3</v>
      </c>
      <c r="AD309" s="112">
        <v>3</v>
      </c>
      <c r="AE309" s="112">
        <v>3</v>
      </c>
      <c r="AF309" s="111">
        <v>3</v>
      </c>
      <c r="AG309" s="111">
        <v>3</v>
      </c>
      <c r="AH309" s="111">
        <v>3</v>
      </c>
      <c r="AI309" s="111">
        <v>3</v>
      </c>
      <c r="AJ309" s="111">
        <v>3</v>
      </c>
      <c r="AK309" s="111">
        <v>3</v>
      </c>
      <c r="AL309" s="112">
        <v>3</v>
      </c>
      <c r="AM309" s="112">
        <v>3</v>
      </c>
      <c r="AN309" s="112">
        <v>3</v>
      </c>
      <c r="AO309" s="112">
        <v>3</v>
      </c>
      <c r="AP309" s="112">
        <v>3</v>
      </c>
      <c r="AQ309" s="112">
        <v>3</v>
      </c>
      <c r="AR309" s="111">
        <v>2</v>
      </c>
      <c r="AS309" s="111">
        <v>2</v>
      </c>
      <c r="AT309" s="111">
        <v>2</v>
      </c>
      <c r="AU309" s="111">
        <v>2</v>
      </c>
      <c r="AV309" s="111">
        <v>2</v>
      </c>
      <c r="AW309" s="111">
        <v>2</v>
      </c>
      <c r="AX309" s="112">
        <v>2</v>
      </c>
      <c r="AY309" s="112">
        <v>2</v>
      </c>
      <c r="AZ309" s="112">
        <v>2</v>
      </c>
      <c r="BA309" s="112">
        <v>2</v>
      </c>
      <c r="BB309" s="112">
        <v>2</v>
      </c>
      <c r="BC309" s="112">
        <v>2</v>
      </c>
      <c r="BD309" s="111">
        <v>2</v>
      </c>
      <c r="BE309" s="111">
        <v>2</v>
      </c>
      <c r="BF309" s="111">
        <v>2</v>
      </c>
      <c r="BG309" s="111">
        <v>2</v>
      </c>
      <c r="BH309" s="111">
        <v>2</v>
      </c>
      <c r="BI309" s="111">
        <v>2</v>
      </c>
      <c r="BJ309" s="112">
        <v>2</v>
      </c>
      <c r="BK309" s="112">
        <v>2</v>
      </c>
      <c r="BL309" s="112">
        <v>2</v>
      </c>
      <c r="BM309" s="112">
        <v>2</v>
      </c>
      <c r="BN309" s="112">
        <v>2</v>
      </c>
      <c r="BO309" s="112">
        <v>2</v>
      </c>
      <c r="BP309" s="111">
        <v>2</v>
      </c>
      <c r="BQ309" s="111">
        <v>2</v>
      </c>
      <c r="BR309" s="111">
        <v>2</v>
      </c>
      <c r="BS309" s="111">
        <v>2</v>
      </c>
      <c r="BT309" s="111">
        <v>2</v>
      </c>
      <c r="BU309" s="111">
        <v>2</v>
      </c>
    </row>
    <row r="310" spans="1:73" x14ac:dyDescent="0.25">
      <c r="A310" s="113">
        <v>588</v>
      </c>
      <c r="B310" s="112">
        <v>5</v>
      </c>
      <c r="C310" s="112">
        <v>5</v>
      </c>
      <c r="D310" s="112">
        <v>5</v>
      </c>
      <c r="E310" s="112">
        <v>5</v>
      </c>
      <c r="F310" s="112">
        <v>5</v>
      </c>
      <c r="G310" s="112">
        <v>5</v>
      </c>
      <c r="H310" s="111">
        <v>4</v>
      </c>
      <c r="I310" s="111">
        <v>4</v>
      </c>
      <c r="J310" s="111">
        <v>4</v>
      </c>
      <c r="K310" s="111">
        <v>4</v>
      </c>
      <c r="L310" s="111">
        <v>4</v>
      </c>
      <c r="M310" s="111">
        <v>4</v>
      </c>
      <c r="N310" s="112">
        <v>4</v>
      </c>
      <c r="O310" s="112">
        <v>4</v>
      </c>
      <c r="P310" s="112">
        <v>4</v>
      </c>
      <c r="Q310" s="112">
        <v>4</v>
      </c>
      <c r="R310" s="112">
        <v>4</v>
      </c>
      <c r="S310" s="112">
        <v>4</v>
      </c>
      <c r="T310" s="111">
        <v>4</v>
      </c>
      <c r="U310" s="111">
        <v>4</v>
      </c>
      <c r="V310" s="111">
        <v>4</v>
      </c>
      <c r="W310" s="111">
        <v>4</v>
      </c>
      <c r="X310" s="111">
        <v>4</v>
      </c>
      <c r="Y310" s="111">
        <v>4</v>
      </c>
      <c r="Z310" s="112">
        <v>3</v>
      </c>
      <c r="AA310" s="112">
        <v>3</v>
      </c>
      <c r="AB310" s="112">
        <v>3</v>
      </c>
      <c r="AC310" s="112">
        <v>3</v>
      </c>
      <c r="AD310" s="112">
        <v>3</v>
      </c>
      <c r="AE310" s="112">
        <v>3</v>
      </c>
      <c r="AF310" s="111">
        <v>3</v>
      </c>
      <c r="AG310" s="111">
        <v>3</v>
      </c>
      <c r="AH310" s="111">
        <v>3</v>
      </c>
      <c r="AI310" s="111">
        <v>3</v>
      </c>
      <c r="AJ310" s="111">
        <v>3</v>
      </c>
      <c r="AK310" s="111">
        <v>3</v>
      </c>
      <c r="AL310" s="112">
        <v>3</v>
      </c>
      <c r="AM310" s="112">
        <v>3</v>
      </c>
      <c r="AN310" s="112">
        <v>3</v>
      </c>
      <c r="AO310" s="112">
        <v>3</v>
      </c>
      <c r="AP310" s="112">
        <v>3</v>
      </c>
      <c r="AQ310" s="112">
        <v>3</v>
      </c>
      <c r="AR310" s="111">
        <v>2</v>
      </c>
      <c r="AS310" s="111">
        <v>2</v>
      </c>
      <c r="AT310" s="111">
        <v>2</v>
      </c>
      <c r="AU310" s="111">
        <v>2</v>
      </c>
      <c r="AV310" s="111">
        <v>2</v>
      </c>
      <c r="AW310" s="111">
        <v>2</v>
      </c>
      <c r="AX310" s="112">
        <v>2</v>
      </c>
      <c r="AY310" s="112">
        <v>2</v>
      </c>
      <c r="AZ310" s="112">
        <v>2</v>
      </c>
      <c r="BA310" s="112">
        <v>2</v>
      </c>
      <c r="BB310" s="112">
        <v>2</v>
      </c>
      <c r="BC310" s="112">
        <v>2</v>
      </c>
      <c r="BD310" s="111">
        <v>2</v>
      </c>
      <c r="BE310" s="111">
        <v>2</v>
      </c>
      <c r="BF310" s="111">
        <v>2</v>
      </c>
      <c r="BG310" s="111">
        <v>2</v>
      </c>
      <c r="BH310" s="111">
        <v>2</v>
      </c>
      <c r="BI310" s="111">
        <v>2</v>
      </c>
      <c r="BJ310" s="112">
        <v>2</v>
      </c>
      <c r="BK310" s="112">
        <v>2</v>
      </c>
      <c r="BL310" s="112">
        <v>2</v>
      </c>
      <c r="BM310" s="112">
        <v>2</v>
      </c>
      <c r="BN310" s="112">
        <v>2</v>
      </c>
      <c r="BO310" s="112">
        <v>2</v>
      </c>
      <c r="BP310" s="111">
        <v>2</v>
      </c>
      <c r="BQ310" s="111">
        <v>2</v>
      </c>
      <c r="BR310" s="111">
        <v>2</v>
      </c>
      <c r="BS310" s="111">
        <v>2</v>
      </c>
      <c r="BT310" s="111">
        <v>2</v>
      </c>
      <c r="BU310" s="111">
        <v>2</v>
      </c>
    </row>
    <row r="311" spans="1:73" x14ac:dyDescent="0.25">
      <c r="A311" s="113">
        <v>589</v>
      </c>
      <c r="B311" s="112">
        <v>5</v>
      </c>
      <c r="C311" s="112">
        <v>5</v>
      </c>
      <c r="D311" s="112">
        <v>5</v>
      </c>
      <c r="E311" s="112">
        <v>5</v>
      </c>
      <c r="F311" s="112">
        <v>5</v>
      </c>
      <c r="G311" s="112">
        <v>5</v>
      </c>
      <c r="H311" s="111">
        <v>4</v>
      </c>
      <c r="I311" s="111">
        <v>4</v>
      </c>
      <c r="J311" s="111">
        <v>4</v>
      </c>
      <c r="K311" s="111">
        <v>4</v>
      </c>
      <c r="L311" s="111">
        <v>4</v>
      </c>
      <c r="M311" s="111">
        <v>4</v>
      </c>
      <c r="N311" s="112">
        <v>4</v>
      </c>
      <c r="O311" s="112">
        <v>4</v>
      </c>
      <c r="P311" s="112">
        <v>4</v>
      </c>
      <c r="Q311" s="112">
        <v>4</v>
      </c>
      <c r="R311" s="112">
        <v>4</v>
      </c>
      <c r="S311" s="112">
        <v>4</v>
      </c>
      <c r="T311" s="111">
        <v>4</v>
      </c>
      <c r="U311" s="111">
        <v>4</v>
      </c>
      <c r="V311" s="111">
        <v>4</v>
      </c>
      <c r="W311" s="111">
        <v>4</v>
      </c>
      <c r="X311" s="111">
        <v>4</v>
      </c>
      <c r="Y311" s="111">
        <v>4</v>
      </c>
      <c r="Z311" s="112">
        <v>3</v>
      </c>
      <c r="AA311" s="112">
        <v>3</v>
      </c>
      <c r="AB311" s="112">
        <v>3</v>
      </c>
      <c r="AC311" s="112">
        <v>3</v>
      </c>
      <c r="AD311" s="112">
        <v>3</v>
      </c>
      <c r="AE311" s="112">
        <v>3</v>
      </c>
      <c r="AF311" s="111">
        <v>3</v>
      </c>
      <c r="AG311" s="111">
        <v>3</v>
      </c>
      <c r="AH311" s="111">
        <v>3</v>
      </c>
      <c r="AI311" s="111">
        <v>3</v>
      </c>
      <c r="AJ311" s="111">
        <v>3</v>
      </c>
      <c r="AK311" s="111">
        <v>3</v>
      </c>
      <c r="AL311" s="112">
        <v>3</v>
      </c>
      <c r="AM311" s="112">
        <v>3</v>
      </c>
      <c r="AN311" s="112">
        <v>3</v>
      </c>
      <c r="AO311" s="112">
        <v>3</v>
      </c>
      <c r="AP311" s="112">
        <v>3</v>
      </c>
      <c r="AQ311" s="112">
        <v>3</v>
      </c>
      <c r="AR311" s="111">
        <v>2</v>
      </c>
      <c r="AS311" s="111">
        <v>2</v>
      </c>
      <c r="AT311" s="111">
        <v>2</v>
      </c>
      <c r="AU311" s="111">
        <v>2</v>
      </c>
      <c r="AV311" s="111">
        <v>2</v>
      </c>
      <c r="AW311" s="111">
        <v>2</v>
      </c>
      <c r="AX311" s="112">
        <v>2</v>
      </c>
      <c r="AY311" s="112">
        <v>2</v>
      </c>
      <c r="AZ311" s="112">
        <v>2</v>
      </c>
      <c r="BA311" s="112">
        <v>2</v>
      </c>
      <c r="BB311" s="112">
        <v>2</v>
      </c>
      <c r="BC311" s="112">
        <v>2</v>
      </c>
      <c r="BD311" s="111">
        <v>2</v>
      </c>
      <c r="BE311" s="111">
        <v>2</v>
      </c>
      <c r="BF311" s="111">
        <v>2</v>
      </c>
      <c r="BG311" s="111">
        <v>2</v>
      </c>
      <c r="BH311" s="111">
        <v>2</v>
      </c>
      <c r="BI311" s="111">
        <v>2</v>
      </c>
      <c r="BJ311" s="112">
        <v>2</v>
      </c>
      <c r="BK311" s="112">
        <v>2</v>
      </c>
      <c r="BL311" s="112">
        <v>2</v>
      </c>
      <c r="BM311" s="112">
        <v>2</v>
      </c>
      <c r="BN311" s="112">
        <v>2</v>
      </c>
      <c r="BO311" s="112">
        <v>2</v>
      </c>
      <c r="BP311" s="111">
        <v>2</v>
      </c>
      <c r="BQ311" s="111">
        <v>2</v>
      </c>
      <c r="BR311" s="111">
        <v>2</v>
      </c>
      <c r="BS311" s="111">
        <v>2</v>
      </c>
      <c r="BT311" s="111">
        <v>2</v>
      </c>
      <c r="BU311" s="111">
        <v>2</v>
      </c>
    </row>
    <row r="312" spans="1:73" x14ac:dyDescent="0.25">
      <c r="A312" s="113">
        <v>590</v>
      </c>
      <c r="B312" s="112">
        <v>5</v>
      </c>
      <c r="C312" s="112">
        <v>5</v>
      </c>
      <c r="D312" s="112">
        <v>5</v>
      </c>
      <c r="E312" s="112">
        <v>5</v>
      </c>
      <c r="F312" s="112">
        <v>5</v>
      </c>
      <c r="G312" s="112">
        <v>5</v>
      </c>
      <c r="H312" s="111">
        <v>4</v>
      </c>
      <c r="I312" s="111">
        <v>4</v>
      </c>
      <c r="J312" s="111">
        <v>4</v>
      </c>
      <c r="K312" s="111">
        <v>4</v>
      </c>
      <c r="L312" s="111">
        <v>4</v>
      </c>
      <c r="M312" s="111">
        <v>4</v>
      </c>
      <c r="N312" s="112">
        <v>4</v>
      </c>
      <c r="O312" s="112">
        <v>4</v>
      </c>
      <c r="P312" s="112">
        <v>4</v>
      </c>
      <c r="Q312" s="112">
        <v>4</v>
      </c>
      <c r="R312" s="112">
        <v>4</v>
      </c>
      <c r="S312" s="112">
        <v>4</v>
      </c>
      <c r="T312" s="111">
        <v>4</v>
      </c>
      <c r="U312" s="111">
        <v>4</v>
      </c>
      <c r="V312" s="111">
        <v>4</v>
      </c>
      <c r="W312" s="111">
        <v>4</v>
      </c>
      <c r="X312" s="111">
        <v>4</v>
      </c>
      <c r="Y312" s="111">
        <v>4</v>
      </c>
      <c r="Z312" s="112">
        <v>3</v>
      </c>
      <c r="AA312" s="112">
        <v>3</v>
      </c>
      <c r="AB312" s="112">
        <v>3</v>
      </c>
      <c r="AC312" s="112">
        <v>3</v>
      </c>
      <c r="AD312" s="112">
        <v>3</v>
      </c>
      <c r="AE312" s="112">
        <v>3</v>
      </c>
      <c r="AF312" s="111">
        <v>3</v>
      </c>
      <c r="AG312" s="111">
        <v>3</v>
      </c>
      <c r="AH312" s="111">
        <v>3</v>
      </c>
      <c r="AI312" s="111">
        <v>3</v>
      </c>
      <c r="AJ312" s="111">
        <v>3</v>
      </c>
      <c r="AK312" s="111">
        <v>3</v>
      </c>
      <c r="AL312" s="112">
        <v>3</v>
      </c>
      <c r="AM312" s="112">
        <v>3</v>
      </c>
      <c r="AN312" s="112">
        <v>3</v>
      </c>
      <c r="AO312" s="112">
        <v>3</v>
      </c>
      <c r="AP312" s="112">
        <v>3</v>
      </c>
      <c r="AQ312" s="112">
        <v>3</v>
      </c>
      <c r="AR312" s="111">
        <v>2</v>
      </c>
      <c r="AS312" s="111">
        <v>2</v>
      </c>
      <c r="AT312" s="111">
        <v>2</v>
      </c>
      <c r="AU312" s="111">
        <v>2</v>
      </c>
      <c r="AV312" s="111">
        <v>2</v>
      </c>
      <c r="AW312" s="111">
        <v>2</v>
      </c>
      <c r="AX312" s="112">
        <v>2</v>
      </c>
      <c r="AY312" s="112">
        <v>2</v>
      </c>
      <c r="AZ312" s="112">
        <v>2</v>
      </c>
      <c r="BA312" s="112">
        <v>2</v>
      </c>
      <c r="BB312" s="112">
        <v>2</v>
      </c>
      <c r="BC312" s="112">
        <v>2</v>
      </c>
      <c r="BD312" s="111">
        <v>2</v>
      </c>
      <c r="BE312" s="111">
        <v>2</v>
      </c>
      <c r="BF312" s="111">
        <v>2</v>
      </c>
      <c r="BG312" s="111">
        <v>2</v>
      </c>
      <c r="BH312" s="111">
        <v>2</v>
      </c>
      <c r="BI312" s="111">
        <v>2</v>
      </c>
      <c r="BJ312" s="112">
        <v>2</v>
      </c>
      <c r="BK312" s="112">
        <v>2</v>
      </c>
      <c r="BL312" s="112">
        <v>2</v>
      </c>
      <c r="BM312" s="112">
        <v>2</v>
      </c>
      <c r="BN312" s="112">
        <v>2</v>
      </c>
      <c r="BO312" s="112">
        <v>2</v>
      </c>
      <c r="BP312" s="111">
        <v>2</v>
      </c>
      <c r="BQ312" s="111">
        <v>2</v>
      </c>
      <c r="BR312" s="111">
        <v>2</v>
      </c>
      <c r="BS312" s="111">
        <v>2</v>
      </c>
      <c r="BT312" s="111">
        <v>2</v>
      </c>
      <c r="BU312" s="111">
        <v>2</v>
      </c>
    </row>
    <row r="313" spans="1:73" x14ac:dyDescent="0.25">
      <c r="A313" s="113">
        <v>591</v>
      </c>
      <c r="B313" s="112">
        <v>4</v>
      </c>
      <c r="C313" s="112">
        <v>4</v>
      </c>
      <c r="D313" s="112">
        <v>4</v>
      </c>
      <c r="E313" s="112">
        <v>4</v>
      </c>
      <c r="F313" s="112">
        <v>4</v>
      </c>
      <c r="G313" s="112">
        <v>4</v>
      </c>
      <c r="H313" s="111">
        <v>4</v>
      </c>
      <c r="I313" s="111">
        <v>4</v>
      </c>
      <c r="J313" s="111">
        <v>4</v>
      </c>
      <c r="K313" s="111">
        <v>4</v>
      </c>
      <c r="L313" s="111">
        <v>4</v>
      </c>
      <c r="M313" s="111">
        <v>4</v>
      </c>
      <c r="N313" s="112">
        <v>4</v>
      </c>
      <c r="O313" s="112">
        <v>4</v>
      </c>
      <c r="P313" s="112">
        <v>4</v>
      </c>
      <c r="Q313" s="112">
        <v>4</v>
      </c>
      <c r="R313" s="112">
        <v>4</v>
      </c>
      <c r="S313" s="112">
        <v>4</v>
      </c>
      <c r="T313" s="111">
        <v>3</v>
      </c>
      <c r="U313" s="111">
        <v>3</v>
      </c>
      <c r="V313" s="111">
        <v>3</v>
      </c>
      <c r="W313" s="111">
        <v>3</v>
      </c>
      <c r="X313" s="111">
        <v>3</v>
      </c>
      <c r="Y313" s="111">
        <v>3</v>
      </c>
      <c r="Z313" s="112">
        <v>3</v>
      </c>
      <c r="AA313" s="112">
        <v>3</v>
      </c>
      <c r="AB313" s="112">
        <v>3</v>
      </c>
      <c r="AC313" s="112">
        <v>3</v>
      </c>
      <c r="AD313" s="112">
        <v>3</v>
      </c>
      <c r="AE313" s="112">
        <v>3</v>
      </c>
      <c r="AF313" s="111">
        <v>3</v>
      </c>
      <c r="AG313" s="111">
        <v>3</v>
      </c>
      <c r="AH313" s="111">
        <v>3</v>
      </c>
      <c r="AI313" s="111">
        <v>3</v>
      </c>
      <c r="AJ313" s="111">
        <v>3</v>
      </c>
      <c r="AK313" s="111">
        <v>3</v>
      </c>
      <c r="AL313" s="112">
        <v>2</v>
      </c>
      <c r="AM313" s="112">
        <v>2</v>
      </c>
      <c r="AN313" s="112">
        <v>2</v>
      </c>
      <c r="AO313" s="112">
        <v>2</v>
      </c>
      <c r="AP313" s="112">
        <v>2</v>
      </c>
      <c r="AQ313" s="112">
        <v>2</v>
      </c>
      <c r="AR313" s="111">
        <v>2</v>
      </c>
      <c r="AS313" s="111">
        <v>2</v>
      </c>
      <c r="AT313" s="111">
        <v>2</v>
      </c>
      <c r="AU313" s="111">
        <v>2</v>
      </c>
      <c r="AV313" s="111">
        <v>2</v>
      </c>
      <c r="AW313" s="111">
        <v>2</v>
      </c>
      <c r="AX313" s="112">
        <v>2</v>
      </c>
      <c r="AY313" s="112">
        <v>2</v>
      </c>
      <c r="AZ313" s="112">
        <v>2</v>
      </c>
      <c r="BA313" s="112">
        <v>2</v>
      </c>
      <c r="BB313" s="112">
        <v>2</v>
      </c>
      <c r="BC313" s="112">
        <v>2</v>
      </c>
      <c r="BD313" s="111">
        <v>2</v>
      </c>
      <c r="BE313" s="111">
        <v>2</v>
      </c>
      <c r="BF313" s="111">
        <v>2</v>
      </c>
      <c r="BG313" s="111">
        <v>2</v>
      </c>
      <c r="BH313" s="111">
        <v>2</v>
      </c>
      <c r="BI313" s="111">
        <v>2</v>
      </c>
      <c r="BJ313" s="112">
        <v>2</v>
      </c>
      <c r="BK313" s="112">
        <v>2</v>
      </c>
      <c r="BL313" s="112">
        <v>2</v>
      </c>
      <c r="BM313" s="112">
        <v>2</v>
      </c>
      <c r="BN313" s="112">
        <v>2</v>
      </c>
      <c r="BO313" s="112">
        <v>2</v>
      </c>
      <c r="BP313" s="111">
        <v>1</v>
      </c>
      <c r="BQ313" s="111">
        <v>1</v>
      </c>
      <c r="BR313" s="111">
        <v>1</v>
      </c>
      <c r="BS313" s="111">
        <v>1</v>
      </c>
      <c r="BT313" s="111">
        <v>1</v>
      </c>
      <c r="BU313" s="111">
        <v>1</v>
      </c>
    </row>
    <row r="314" spans="1:73" x14ac:dyDescent="0.25">
      <c r="A314" s="113">
        <v>592</v>
      </c>
      <c r="B314" s="112">
        <v>4</v>
      </c>
      <c r="C314" s="112">
        <v>4</v>
      </c>
      <c r="D314" s="112">
        <v>4</v>
      </c>
      <c r="E314" s="112">
        <v>4</v>
      </c>
      <c r="F314" s="112">
        <v>4</v>
      </c>
      <c r="G314" s="112">
        <v>4</v>
      </c>
      <c r="H314" s="111">
        <v>4</v>
      </c>
      <c r="I314" s="111">
        <v>4</v>
      </c>
      <c r="J314" s="111">
        <v>4</v>
      </c>
      <c r="K314" s="111">
        <v>4</v>
      </c>
      <c r="L314" s="111">
        <v>4</v>
      </c>
      <c r="M314" s="111">
        <v>4</v>
      </c>
      <c r="N314" s="112">
        <v>4</v>
      </c>
      <c r="O314" s="112">
        <v>4</v>
      </c>
      <c r="P314" s="112">
        <v>4</v>
      </c>
      <c r="Q314" s="112">
        <v>4</v>
      </c>
      <c r="R314" s="112">
        <v>4</v>
      </c>
      <c r="S314" s="112">
        <v>4</v>
      </c>
      <c r="T314" s="111">
        <v>3</v>
      </c>
      <c r="U314" s="111">
        <v>3</v>
      </c>
      <c r="V314" s="111">
        <v>3</v>
      </c>
      <c r="W314" s="111">
        <v>3</v>
      </c>
      <c r="X314" s="111">
        <v>3</v>
      </c>
      <c r="Y314" s="111">
        <v>3</v>
      </c>
      <c r="Z314" s="112">
        <v>3</v>
      </c>
      <c r="AA314" s="112">
        <v>3</v>
      </c>
      <c r="AB314" s="112">
        <v>3</v>
      </c>
      <c r="AC314" s="112">
        <v>3</v>
      </c>
      <c r="AD314" s="112">
        <v>3</v>
      </c>
      <c r="AE314" s="112">
        <v>3</v>
      </c>
      <c r="AF314" s="111">
        <v>3</v>
      </c>
      <c r="AG314" s="111">
        <v>3</v>
      </c>
      <c r="AH314" s="111">
        <v>3</v>
      </c>
      <c r="AI314" s="111">
        <v>3</v>
      </c>
      <c r="AJ314" s="111">
        <v>3</v>
      </c>
      <c r="AK314" s="111">
        <v>3</v>
      </c>
      <c r="AL314" s="112">
        <v>2</v>
      </c>
      <c r="AM314" s="112">
        <v>2</v>
      </c>
      <c r="AN314" s="112">
        <v>2</v>
      </c>
      <c r="AO314" s="112">
        <v>2</v>
      </c>
      <c r="AP314" s="112">
        <v>2</v>
      </c>
      <c r="AQ314" s="112">
        <v>2</v>
      </c>
      <c r="AR314" s="111">
        <v>2</v>
      </c>
      <c r="AS314" s="111">
        <v>2</v>
      </c>
      <c r="AT314" s="111">
        <v>2</v>
      </c>
      <c r="AU314" s="111">
        <v>2</v>
      </c>
      <c r="AV314" s="111">
        <v>2</v>
      </c>
      <c r="AW314" s="111">
        <v>2</v>
      </c>
      <c r="AX314" s="112">
        <v>2</v>
      </c>
      <c r="AY314" s="112">
        <v>2</v>
      </c>
      <c r="AZ314" s="112">
        <v>2</v>
      </c>
      <c r="BA314" s="112">
        <v>2</v>
      </c>
      <c r="BB314" s="112">
        <v>2</v>
      </c>
      <c r="BC314" s="112">
        <v>2</v>
      </c>
      <c r="BD314" s="111">
        <v>2</v>
      </c>
      <c r="BE314" s="111">
        <v>2</v>
      </c>
      <c r="BF314" s="111">
        <v>2</v>
      </c>
      <c r="BG314" s="111">
        <v>2</v>
      </c>
      <c r="BH314" s="111">
        <v>2</v>
      </c>
      <c r="BI314" s="111">
        <v>2</v>
      </c>
      <c r="BJ314" s="112">
        <v>2</v>
      </c>
      <c r="BK314" s="112">
        <v>2</v>
      </c>
      <c r="BL314" s="112">
        <v>2</v>
      </c>
      <c r="BM314" s="112">
        <v>2</v>
      </c>
      <c r="BN314" s="112">
        <v>2</v>
      </c>
      <c r="BO314" s="112">
        <v>2</v>
      </c>
      <c r="BP314" s="111">
        <v>1</v>
      </c>
      <c r="BQ314" s="111">
        <v>1</v>
      </c>
      <c r="BR314" s="111">
        <v>1</v>
      </c>
      <c r="BS314" s="111">
        <v>1</v>
      </c>
      <c r="BT314" s="111">
        <v>1</v>
      </c>
      <c r="BU314" s="111">
        <v>1</v>
      </c>
    </row>
    <row r="315" spans="1:73" x14ac:dyDescent="0.25">
      <c r="A315" s="113">
        <v>593</v>
      </c>
      <c r="B315" s="112">
        <v>4</v>
      </c>
      <c r="C315" s="112">
        <v>4</v>
      </c>
      <c r="D315" s="112">
        <v>4</v>
      </c>
      <c r="E315" s="112">
        <v>4</v>
      </c>
      <c r="F315" s="112">
        <v>4</v>
      </c>
      <c r="G315" s="112">
        <v>4</v>
      </c>
      <c r="H315" s="111">
        <v>4</v>
      </c>
      <c r="I315" s="111">
        <v>4</v>
      </c>
      <c r="J315" s="111">
        <v>4</v>
      </c>
      <c r="K315" s="111">
        <v>4</v>
      </c>
      <c r="L315" s="111">
        <v>4</v>
      </c>
      <c r="M315" s="111">
        <v>4</v>
      </c>
      <c r="N315" s="112">
        <v>4</v>
      </c>
      <c r="O315" s="112">
        <v>4</v>
      </c>
      <c r="P315" s="112">
        <v>4</v>
      </c>
      <c r="Q315" s="112">
        <v>4</v>
      </c>
      <c r="R315" s="112">
        <v>4</v>
      </c>
      <c r="S315" s="112">
        <v>4</v>
      </c>
      <c r="T315" s="111">
        <v>3</v>
      </c>
      <c r="U315" s="111">
        <v>3</v>
      </c>
      <c r="V315" s="111">
        <v>3</v>
      </c>
      <c r="W315" s="111">
        <v>3</v>
      </c>
      <c r="X315" s="111">
        <v>3</v>
      </c>
      <c r="Y315" s="111">
        <v>3</v>
      </c>
      <c r="Z315" s="112">
        <v>3</v>
      </c>
      <c r="AA315" s="112">
        <v>3</v>
      </c>
      <c r="AB315" s="112">
        <v>3</v>
      </c>
      <c r="AC315" s="112">
        <v>3</v>
      </c>
      <c r="AD315" s="112">
        <v>3</v>
      </c>
      <c r="AE315" s="112">
        <v>3</v>
      </c>
      <c r="AF315" s="111">
        <v>3</v>
      </c>
      <c r="AG315" s="111">
        <v>3</v>
      </c>
      <c r="AH315" s="111">
        <v>3</v>
      </c>
      <c r="AI315" s="111">
        <v>3</v>
      </c>
      <c r="AJ315" s="111">
        <v>3</v>
      </c>
      <c r="AK315" s="111">
        <v>3</v>
      </c>
      <c r="AL315" s="112">
        <v>2</v>
      </c>
      <c r="AM315" s="112">
        <v>2</v>
      </c>
      <c r="AN315" s="112">
        <v>2</v>
      </c>
      <c r="AO315" s="112">
        <v>2</v>
      </c>
      <c r="AP315" s="112">
        <v>2</v>
      </c>
      <c r="AQ315" s="112">
        <v>2</v>
      </c>
      <c r="AR315" s="111">
        <v>2</v>
      </c>
      <c r="AS315" s="111">
        <v>2</v>
      </c>
      <c r="AT315" s="111">
        <v>2</v>
      </c>
      <c r="AU315" s="111">
        <v>2</v>
      </c>
      <c r="AV315" s="111">
        <v>2</v>
      </c>
      <c r="AW315" s="111">
        <v>2</v>
      </c>
      <c r="AX315" s="112">
        <v>2</v>
      </c>
      <c r="AY315" s="112">
        <v>2</v>
      </c>
      <c r="AZ315" s="112">
        <v>2</v>
      </c>
      <c r="BA315" s="112">
        <v>2</v>
      </c>
      <c r="BB315" s="112">
        <v>2</v>
      </c>
      <c r="BC315" s="112">
        <v>2</v>
      </c>
      <c r="BD315" s="111">
        <v>2</v>
      </c>
      <c r="BE315" s="111">
        <v>2</v>
      </c>
      <c r="BF315" s="111">
        <v>2</v>
      </c>
      <c r="BG315" s="111">
        <v>2</v>
      </c>
      <c r="BH315" s="111">
        <v>2</v>
      </c>
      <c r="BI315" s="111">
        <v>2</v>
      </c>
      <c r="BJ315" s="112">
        <v>1</v>
      </c>
      <c r="BK315" s="112">
        <v>1</v>
      </c>
      <c r="BL315" s="112">
        <v>1</v>
      </c>
      <c r="BM315" s="112">
        <v>1</v>
      </c>
      <c r="BN315" s="112">
        <v>1</v>
      </c>
      <c r="BO315" s="112">
        <v>1</v>
      </c>
      <c r="BP315" s="111">
        <v>1</v>
      </c>
      <c r="BQ315" s="111">
        <v>1</v>
      </c>
      <c r="BR315" s="111">
        <v>1</v>
      </c>
      <c r="BS315" s="111">
        <v>1</v>
      </c>
      <c r="BT315" s="111">
        <v>1</v>
      </c>
      <c r="BU315" s="111">
        <v>1</v>
      </c>
    </row>
    <row r="316" spans="1:73" x14ac:dyDescent="0.25">
      <c r="A316" s="113">
        <v>594</v>
      </c>
      <c r="B316" s="112">
        <v>4</v>
      </c>
      <c r="C316" s="112">
        <v>4</v>
      </c>
      <c r="D316" s="112">
        <v>4</v>
      </c>
      <c r="E316" s="112">
        <v>4</v>
      </c>
      <c r="F316" s="112">
        <v>4</v>
      </c>
      <c r="G316" s="112">
        <v>4</v>
      </c>
      <c r="H316" s="111">
        <v>4</v>
      </c>
      <c r="I316" s="111">
        <v>4</v>
      </c>
      <c r="J316" s="111">
        <v>4</v>
      </c>
      <c r="K316" s="111">
        <v>4</v>
      </c>
      <c r="L316" s="111">
        <v>4</v>
      </c>
      <c r="M316" s="111">
        <v>4</v>
      </c>
      <c r="N316" s="112">
        <v>4</v>
      </c>
      <c r="O316" s="112">
        <v>4</v>
      </c>
      <c r="P316" s="112">
        <v>4</v>
      </c>
      <c r="Q316" s="112">
        <v>4</v>
      </c>
      <c r="R316" s="112">
        <v>4</v>
      </c>
      <c r="S316" s="112">
        <v>4</v>
      </c>
      <c r="T316" s="111">
        <v>3</v>
      </c>
      <c r="U316" s="111">
        <v>3</v>
      </c>
      <c r="V316" s="111">
        <v>3</v>
      </c>
      <c r="W316" s="111">
        <v>3</v>
      </c>
      <c r="X316" s="111">
        <v>3</v>
      </c>
      <c r="Y316" s="111">
        <v>3</v>
      </c>
      <c r="Z316" s="112">
        <v>3</v>
      </c>
      <c r="AA316" s="112">
        <v>3</v>
      </c>
      <c r="AB316" s="112">
        <v>3</v>
      </c>
      <c r="AC316" s="112">
        <v>3</v>
      </c>
      <c r="AD316" s="112">
        <v>3</v>
      </c>
      <c r="AE316" s="112">
        <v>3</v>
      </c>
      <c r="AF316" s="111">
        <v>3</v>
      </c>
      <c r="AG316" s="111">
        <v>3</v>
      </c>
      <c r="AH316" s="111">
        <v>3</v>
      </c>
      <c r="AI316" s="111">
        <v>3</v>
      </c>
      <c r="AJ316" s="111">
        <v>3</v>
      </c>
      <c r="AK316" s="111">
        <v>3</v>
      </c>
      <c r="AL316" s="112">
        <v>2</v>
      </c>
      <c r="AM316" s="112">
        <v>2</v>
      </c>
      <c r="AN316" s="112">
        <v>2</v>
      </c>
      <c r="AO316" s="112">
        <v>2</v>
      </c>
      <c r="AP316" s="112">
        <v>2</v>
      </c>
      <c r="AQ316" s="112">
        <v>2</v>
      </c>
      <c r="AR316" s="111">
        <v>2</v>
      </c>
      <c r="AS316" s="111">
        <v>2</v>
      </c>
      <c r="AT316" s="111">
        <v>2</v>
      </c>
      <c r="AU316" s="111">
        <v>2</v>
      </c>
      <c r="AV316" s="111">
        <v>2</v>
      </c>
      <c r="AW316" s="111">
        <v>2</v>
      </c>
      <c r="AX316" s="112">
        <v>2</v>
      </c>
      <c r="AY316" s="112">
        <v>2</v>
      </c>
      <c r="AZ316" s="112">
        <v>2</v>
      </c>
      <c r="BA316" s="112">
        <v>2</v>
      </c>
      <c r="BB316" s="112">
        <v>2</v>
      </c>
      <c r="BC316" s="112">
        <v>2</v>
      </c>
      <c r="BD316" s="111">
        <v>2</v>
      </c>
      <c r="BE316" s="111">
        <v>2</v>
      </c>
      <c r="BF316" s="111">
        <v>2</v>
      </c>
      <c r="BG316" s="111">
        <v>2</v>
      </c>
      <c r="BH316" s="111">
        <v>2</v>
      </c>
      <c r="BI316" s="111">
        <v>2</v>
      </c>
      <c r="BJ316" s="112">
        <v>1</v>
      </c>
      <c r="BK316" s="112">
        <v>1</v>
      </c>
      <c r="BL316" s="112">
        <v>1</v>
      </c>
      <c r="BM316" s="112">
        <v>1</v>
      </c>
      <c r="BN316" s="112">
        <v>1</v>
      </c>
      <c r="BO316" s="112">
        <v>1</v>
      </c>
      <c r="BP316" s="111">
        <v>1</v>
      </c>
      <c r="BQ316" s="111">
        <v>1</v>
      </c>
      <c r="BR316" s="111">
        <v>1</v>
      </c>
      <c r="BS316" s="111">
        <v>1</v>
      </c>
      <c r="BT316" s="111">
        <v>1</v>
      </c>
      <c r="BU316" s="111">
        <v>1</v>
      </c>
    </row>
    <row r="317" spans="1:73" x14ac:dyDescent="0.25">
      <c r="A317" s="113">
        <v>595</v>
      </c>
      <c r="B317" s="112">
        <v>4</v>
      </c>
      <c r="C317" s="112">
        <v>4</v>
      </c>
      <c r="D317" s="112">
        <v>4</v>
      </c>
      <c r="E317" s="112">
        <v>4</v>
      </c>
      <c r="F317" s="112">
        <v>4</v>
      </c>
      <c r="G317" s="112">
        <v>4</v>
      </c>
      <c r="H317" s="111">
        <v>4</v>
      </c>
      <c r="I317" s="111">
        <v>4</v>
      </c>
      <c r="J317" s="111">
        <v>4</v>
      </c>
      <c r="K317" s="111">
        <v>4</v>
      </c>
      <c r="L317" s="111">
        <v>4</v>
      </c>
      <c r="M317" s="111">
        <v>4</v>
      </c>
      <c r="N317" s="112">
        <v>4</v>
      </c>
      <c r="O317" s="112">
        <v>4</v>
      </c>
      <c r="P317" s="112">
        <v>4</v>
      </c>
      <c r="Q317" s="112">
        <v>4</v>
      </c>
      <c r="R317" s="112">
        <v>4</v>
      </c>
      <c r="S317" s="112">
        <v>4</v>
      </c>
      <c r="T317" s="111">
        <v>3</v>
      </c>
      <c r="U317" s="111">
        <v>3</v>
      </c>
      <c r="V317" s="111">
        <v>3</v>
      </c>
      <c r="W317" s="111">
        <v>3</v>
      </c>
      <c r="X317" s="111">
        <v>3</v>
      </c>
      <c r="Y317" s="111">
        <v>3</v>
      </c>
      <c r="Z317" s="112">
        <v>3</v>
      </c>
      <c r="AA317" s="112">
        <v>3</v>
      </c>
      <c r="AB317" s="112">
        <v>3</v>
      </c>
      <c r="AC317" s="112">
        <v>3</v>
      </c>
      <c r="AD317" s="112">
        <v>3</v>
      </c>
      <c r="AE317" s="112">
        <v>3</v>
      </c>
      <c r="AF317" s="111">
        <v>3</v>
      </c>
      <c r="AG317" s="111">
        <v>3</v>
      </c>
      <c r="AH317" s="111">
        <v>3</v>
      </c>
      <c r="AI317" s="111">
        <v>3</v>
      </c>
      <c r="AJ317" s="111">
        <v>3</v>
      </c>
      <c r="AK317" s="111">
        <v>3</v>
      </c>
      <c r="AL317" s="112">
        <v>2</v>
      </c>
      <c r="AM317" s="112">
        <v>2</v>
      </c>
      <c r="AN317" s="112">
        <v>2</v>
      </c>
      <c r="AO317" s="112">
        <v>2</v>
      </c>
      <c r="AP317" s="112">
        <v>2</v>
      </c>
      <c r="AQ317" s="112">
        <v>2</v>
      </c>
      <c r="AR317" s="111">
        <v>2</v>
      </c>
      <c r="AS317" s="111">
        <v>2</v>
      </c>
      <c r="AT317" s="111">
        <v>2</v>
      </c>
      <c r="AU317" s="111">
        <v>2</v>
      </c>
      <c r="AV317" s="111">
        <v>2</v>
      </c>
      <c r="AW317" s="111">
        <v>2</v>
      </c>
      <c r="AX317" s="112">
        <v>2</v>
      </c>
      <c r="AY317" s="112">
        <v>2</v>
      </c>
      <c r="AZ317" s="112">
        <v>2</v>
      </c>
      <c r="BA317" s="112">
        <v>2</v>
      </c>
      <c r="BB317" s="112">
        <v>2</v>
      </c>
      <c r="BC317" s="112">
        <v>2</v>
      </c>
      <c r="BD317" s="111">
        <v>2</v>
      </c>
      <c r="BE317" s="111">
        <v>2</v>
      </c>
      <c r="BF317" s="111">
        <v>2</v>
      </c>
      <c r="BG317" s="111">
        <v>2</v>
      </c>
      <c r="BH317" s="111">
        <v>2</v>
      </c>
      <c r="BI317" s="111">
        <v>2</v>
      </c>
      <c r="BJ317" s="112">
        <v>1</v>
      </c>
      <c r="BK317" s="112">
        <v>1</v>
      </c>
      <c r="BL317" s="112">
        <v>1</v>
      </c>
      <c r="BM317" s="112">
        <v>1</v>
      </c>
      <c r="BN317" s="112">
        <v>1</v>
      </c>
      <c r="BO317" s="112">
        <v>1</v>
      </c>
      <c r="BP317" s="111">
        <v>1</v>
      </c>
      <c r="BQ317" s="111">
        <v>1</v>
      </c>
      <c r="BR317" s="111">
        <v>1</v>
      </c>
      <c r="BS317" s="111">
        <v>1</v>
      </c>
      <c r="BT317" s="111">
        <v>1</v>
      </c>
      <c r="BU317" s="111">
        <v>1</v>
      </c>
    </row>
    <row r="318" spans="1:73" x14ac:dyDescent="0.25">
      <c r="A318" s="113">
        <v>596</v>
      </c>
      <c r="B318" s="112">
        <v>4</v>
      </c>
      <c r="C318" s="112">
        <v>4</v>
      </c>
      <c r="D318" s="112">
        <v>4</v>
      </c>
      <c r="E318" s="112">
        <v>4</v>
      </c>
      <c r="F318" s="112">
        <v>4</v>
      </c>
      <c r="G318" s="112">
        <v>4</v>
      </c>
      <c r="H318" s="111">
        <v>4</v>
      </c>
      <c r="I318" s="111">
        <v>4</v>
      </c>
      <c r="J318" s="111">
        <v>4</v>
      </c>
      <c r="K318" s="111">
        <v>4</v>
      </c>
      <c r="L318" s="111">
        <v>4</v>
      </c>
      <c r="M318" s="111">
        <v>4</v>
      </c>
      <c r="N318" s="112">
        <v>3</v>
      </c>
      <c r="O318" s="112">
        <v>3</v>
      </c>
      <c r="P318" s="112">
        <v>3</v>
      </c>
      <c r="Q318" s="112">
        <v>3</v>
      </c>
      <c r="R318" s="112">
        <v>3</v>
      </c>
      <c r="S318" s="112">
        <v>3</v>
      </c>
      <c r="T318" s="111">
        <v>3</v>
      </c>
      <c r="U318" s="111">
        <v>3</v>
      </c>
      <c r="V318" s="111">
        <v>3</v>
      </c>
      <c r="W318" s="111">
        <v>3</v>
      </c>
      <c r="X318" s="111">
        <v>3</v>
      </c>
      <c r="Y318" s="111">
        <v>3</v>
      </c>
      <c r="Z318" s="112">
        <v>3</v>
      </c>
      <c r="AA318" s="112">
        <v>3</v>
      </c>
      <c r="AB318" s="112">
        <v>3</v>
      </c>
      <c r="AC318" s="112">
        <v>3</v>
      </c>
      <c r="AD318" s="112">
        <v>3</v>
      </c>
      <c r="AE318" s="112">
        <v>3</v>
      </c>
      <c r="AF318" s="111">
        <v>2</v>
      </c>
      <c r="AG318" s="111">
        <v>2</v>
      </c>
      <c r="AH318" s="111">
        <v>2</v>
      </c>
      <c r="AI318" s="111">
        <v>2</v>
      </c>
      <c r="AJ318" s="111">
        <v>2</v>
      </c>
      <c r="AK318" s="111">
        <v>2</v>
      </c>
      <c r="AL318" s="112">
        <v>2</v>
      </c>
      <c r="AM318" s="112">
        <v>2</v>
      </c>
      <c r="AN318" s="112">
        <v>2</v>
      </c>
      <c r="AO318" s="112">
        <v>2</v>
      </c>
      <c r="AP318" s="112">
        <v>2</v>
      </c>
      <c r="AQ318" s="112">
        <v>2</v>
      </c>
      <c r="AR318" s="111">
        <v>2</v>
      </c>
      <c r="AS318" s="111">
        <v>2</v>
      </c>
      <c r="AT318" s="111">
        <v>2</v>
      </c>
      <c r="AU318" s="111">
        <v>2</v>
      </c>
      <c r="AV318" s="111">
        <v>2</v>
      </c>
      <c r="AW318" s="111">
        <v>2</v>
      </c>
      <c r="AX318" s="112">
        <v>2</v>
      </c>
      <c r="AY318" s="112">
        <v>2</v>
      </c>
      <c r="AZ318" s="112">
        <v>2</v>
      </c>
      <c r="BA318" s="112">
        <v>2</v>
      </c>
      <c r="BB318" s="112">
        <v>2</v>
      </c>
      <c r="BC318" s="112">
        <v>2</v>
      </c>
      <c r="BD318" s="111">
        <v>1</v>
      </c>
      <c r="BE318" s="111">
        <v>1</v>
      </c>
      <c r="BF318" s="111">
        <v>1</v>
      </c>
      <c r="BG318" s="111">
        <v>1</v>
      </c>
      <c r="BH318" s="111">
        <v>1</v>
      </c>
      <c r="BI318" s="111">
        <v>1</v>
      </c>
      <c r="BJ318" s="112">
        <v>1</v>
      </c>
      <c r="BK318" s="112">
        <v>1</v>
      </c>
      <c r="BL318" s="112">
        <v>1</v>
      </c>
      <c r="BM318" s="112">
        <v>1</v>
      </c>
      <c r="BN318" s="112">
        <v>1</v>
      </c>
      <c r="BO318" s="112">
        <v>1</v>
      </c>
      <c r="BP318" s="111">
        <v>1</v>
      </c>
      <c r="BQ318" s="111">
        <v>1</v>
      </c>
      <c r="BR318" s="111">
        <v>1</v>
      </c>
      <c r="BS318" s="111">
        <v>1</v>
      </c>
      <c r="BT318" s="111">
        <v>1</v>
      </c>
      <c r="BU318" s="111">
        <v>1</v>
      </c>
    </row>
    <row r="319" spans="1:73" x14ac:dyDescent="0.25">
      <c r="A319" s="113">
        <v>597</v>
      </c>
      <c r="B319" s="112">
        <v>4</v>
      </c>
      <c r="C319" s="112">
        <v>4</v>
      </c>
      <c r="D319" s="112">
        <v>4</v>
      </c>
      <c r="E319" s="112">
        <v>4</v>
      </c>
      <c r="F319" s="112">
        <v>4</v>
      </c>
      <c r="G319" s="112">
        <v>4</v>
      </c>
      <c r="H319" s="111">
        <v>4</v>
      </c>
      <c r="I319" s="111">
        <v>4</v>
      </c>
      <c r="J319" s="111">
        <v>4</v>
      </c>
      <c r="K319" s="111">
        <v>4</v>
      </c>
      <c r="L319" s="111">
        <v>4</v>
      </c>
      <c r="M319" s="111">
        <v>4</v>
      </c>
      <c r="N319" s="112">
        <v>3</v>
      </c>
      <c r="O319" s="112">
        <v>3</v>
      </c>
      <c r="P319" s="112">
        <v>3</v>
      </c>
      <c r="Q319" s="112">
        <v>3</v>
      </c>
      <c r="R319" s="112">
        <v>3</v>
      </c>
      <c r="S319" s="112">
        <v>3</v>
      </c>
      <c r="T319" s="111">
        <v>3</v>
      </c>
      <c r="U319" s="111">
        <v>3</v>
      </c>
      <c r="V319" s="111">
        <v>3</v>
      </c>
      <c r="W319" s="111">
        <v>3</v>
      </c>
      <c r="X319" s="111">
        <v>3</v>
      </c>
      <c r="Y319" s="111">
        <v>3</v>
      </c>
      <c r="Z319" s="112">
        <v>3</v>
      </c>
      <c r="AA319" s="112">
        <v>3</v>
      </c>
      <c r="AB319" s="112">
        <v>3</v>
      </c>
      <c r="AC319" s="112">
        <v>3</v>
      </c>
      <c r="AD319" s="112">
        <v>3</v>
      </c>
      <c r="AE319" s="112">
        <v>3</v>
      </c>
      <c r="AF319" s="111">
        <v>2</v>
      </c>
      <c r="AG319" s="111">
        <v>2</v>
      </c>
      <c r="AH319" s="111">
        <v>2</v>
      </c>
      <c r="AI319" s="111">
        <v>2</v>
      </c>
      <c r="AJ319" s="111">
        <v>2</v>
      </c>
      <c r="AK319" s="111">
        <v>2</v>
      </c>
      <c r="AL319" s="112">
        <v>2</v>
      </c>
      <c r="AM319" s="112">
        <v>2</v>
      </c>
      <c r="AN319" s="112">
        <v>2</v>
      </c>
      <c r="AO319" s="112">
        <v>2</v>
      </c>
      <c r="AP319" s="112">
        <v>2</v>
      </c>
      <c r="AQ319" s="112">
        <v>2</v>
      </c>
      <c r="AR319" s="111">
        <v>2</v>
      </c>
      <c r="AS319" s="111">
        <v>2</v>
      </c>
      <c r="AT319" s="111">
        <v>2</v>
      </c>
      <c r="AU319" s="111">
        <v>2</v>
      </c>
      <c r="AV319" s="111">
        <v>2</v>
      </c>
      <c r="AW319" s="111">
        <v>2</v>
      </c>
      <c r="AX319" s="112">
        <v>2</v>
      </c>
      <c r="AY319" s="112">
        <v>2</v>
      </c>
      <c r="AZ319" s="112">
        <v>2</v>
      </c>
      <c r="BA319" s="112">
        <v>2</v>
      </c>
      <c r="BB319" s="112">
        <v>2</v>
      </c>
      <c r="BC319" s="112">
        <v>2</v>
      </c>
      <c r="BD319" s="111">
        <v>1</v>
      </c>
      <c r="BE319" s="111">
        <v>1</v>
      </c>
      <c r="BF319" s="111">
        <v>1</v>
      </c>
      <c r="BG319" s="111">
        <v>1</v>
      </c>
      <c r="BH319" s="111">
        <v>1</v>
      </c>
      <c r="BI319" s="111">
        <v>1</v>
      </c>
      <c r="BJ319" s="112">
        <v>1</v>
      </c>
      <c r="BK319" s="112">
        <v>1</v>
      </c>
      <c r="BL319" s="112">
        <v>1</v>
      </c>
      <c r="BM319" s="112">
        <v>1</v>
      </c>
      <c r="BN319" s="112">
        <v>1</v>
      </c>
      <c r="BO319" s="112">
        <v>1</v>
      </c>
      <c r="BP319" s="111">
        <v>1</v>
      </c>
      <c r="BQ319" s="111">
        <v>1</v>
      </c>
      <c r="BR319" s="111">
        <v>1</v>
      </c>
      <c r="BS319" s="111">
        <v>1</v>
      </c>
      <c r="BT319" s="111">
        <v>1</v>
      </c>
      <c r="BU319" s="111">
        <v>1</v>
      </c>
    </row>
    <row r="320" spans="1:73" x14ac:dyDescent="0.25">
      <c r="A320" s="113">
        <v>598</v>
      </c>
      <c r="B320" s="112">
        <v>4</v>
      </c>
      <c r="C320" s="112">
        <v>4</v>
      </c>
      <c r="D320" s="112">
        <v>4</v>
      </c>
      <c r="E320" s="112">
        <v>4</v>
      </c>
      <c r="F320" s="112">
        <v>4</v>
      </c>
      <c r="G320" s="112">
        <v>4</v>
      </c>
      <c r="H320" s="111">
        <v>4</v>
      </c>
      <c r="I320" s="111">
        <v>4</v>
      </c>
      <c r="J320" s="111">
        <v>4</v>
      </c>
      <c r="K320" s="111">
        <v>4</v>
      </c>
      <c r="L320" s="111">
        <v>4</v>
      </c>
      <c r="M320" s="111">
        <v>4</v>
      </c>
      <c r="N320" s="112">
        <v>3</v>
      </c>
      <c r="O320" s="112">
        <v>3</v>
      </c>
      <c r="P320" s="112">
        <v>3</v>
      </c>
      <c r="Q320" s="112">
        <v>3</v>
      </c>
      <c r="R320" s="112">
        <v>3</v>
      </c>
      <c r="S320" s="112">
        <v>3</v>
      </c>
      <c r="T320" s="111">
        <v>3</v>
      </c>
      <c r="U320" s="111">
        <v>3</v>
      </c>
      <c r="V320" s="111">
        <v>3</v>
      </c>
      <c r="W320" s="111">
        <v>3</v>
      </c>
      <c r="X320" s="111">
        <v>3</v>
      </c>
      <c r="Y320" s="111">
        <v>3</v>
      </c>
      <c r="Z320" s="112">
        <v>3</v>
      </c>
      <c r="AA320" s="112">
        <v>3</v>
      </c>
      <c r="AB320" s="112">
        <v>3</v>
      </c>
      <c r="AC320" s="112">
        <v>3</v>
      </c>
      <c r="AD320" s="112">
        <v>3</v>
      </c>
      <c r="AE320" s="112">
        <v>3</v>
      </c>
      <c r="AF320" s="111">
        <v>2</v>
      </c>
      <c r="AG320" s="111">
        <v>2</v>
      </c>
      <c r="AH320" s="111">
        <v>2</v>
      </c>
      <c r="AI320" s="111">
        <v>2</v>
      </c>
      <c r="AJ320" s="111">
        <v>2</v>
      </c>
      <c r="AK320" s="111">
        <v>2</v>
      </c>
      <c r="AL320" s="112">
        <v>2</v>
      </c>
      <c r="AM320" s="112">
        <v>2</v>
      </c>
      <c r="AN320" s="112">
        <v>2</v>
      </c>
      <c r="AO320" s="112">
        <v>2</v>
      </c>
      <c r="AP320" s="112">
        <v>2</v>
      </c>
      <c r="AQ320" s="112">
        <v>2</v>
      </c>
      <c r="AR320" s="111">
        <v>2</v>
      </c>
      <c r="AS320" s="111">
        <v>2</v>
      </c>
      <c r="AT320" s="111">
        <v>2</v>
      </c>
      <c r="AU320" s="111">
        <v>2</v>
      </c>
      <c r="AV320" s="111">
        <v>2</v>
      </c>
      <c r="AW320" s="111">
        <v>2</v>
      </c>
      <c r="AX320" s="112">
        <v>2</v>
      </c>
      <c r="AY320" s="112">
        <v>2</v>
      </c>
      <c r="AZ320" s="112">
        <v>2</v>
      </c>
      <c r="BA320" s="112">
        <v>2</v>
      </c>
      <c r="BB320" s="112">
        <v>2</v>
      </c>
      <c r="BC320" s="112">
        <v>2</v>
      </c>
      <c r="BD320" s="111">
        <v>1</v>
      </c>
      <c r="BE320" s="111">
        <v>1</v>
      </c>
      <c r="BF320" s="111">
        <v>1</v>
      </c>
      <c r="BG320" s="111">
        <v>1</v>
      </c>
      <c r="BH320" s="111">
        <v>1</v>
      </c>
      <c r="BI320" s="111">
        <v>1</v>
      </c>
      <c r="BJ320" s="112">
        <v>1</v>
      </c>
      <c r="BK320" s="112">
        <v>1</v>
      </c>
      <c r="BL320" s="112">
        <v>1</v>
      </c>
      <c r="BM320" s="112">
        <v>1</v>
      </c>
      <c r="BN320" s="112">
        <v>1</v>
      </c>
      <c r="BO320" s="112">
        <v>1</v>
      </c>
      <c r="BP320" s="111">
        <v>1</v>
      </c>
      <c r="BQ320" s="111">
        <v>1</v>
      </c>
      <c r="BR320" s="111">
        <v>1</v>
      </c>
      <c r="BS320" s="111">
        <v>1</v>
      </c>
      <c r="BT320" s="111">
        <v>1</v>
      </c>
      <c r="BU320" s="111">
        <v>1</v>
      </c>
    </row>
    <row r="321" spans="1:73" x14ac:dyDescent="0.25">
      <c r="A321" s="113">
        <v>599</v>
      </c>
      <c r="B321" s="112">
        <v>4</v>
      </c>
      <c r="C321" s="112">
        <v>4</v>
      </c>
      <c r="D321" s="112">
        <v>4</v>
      </c>
      <c r="E321" s="112">
        <v>4</v>
      </c>
      <c r="F321" s="112">
        <v>4</v>
      </c>
      <c r="G321" s="112">
        <v>4</v>
      </c>
      <c r="H321" s="111">
        <v>4</v>
      </c>
      <c r="I321" s="111">
        <v>4</v>
      </c>
      <c r="J321" s="111">
        <v>4</v>
      </c>
      <c r="K321" s="111">
        <v>4</v>
      </c>
      <c r="L321" s="111">
        <v>4</v>
      </c>
      <c r="M321" s="111">
        <v>4</v>
      </c>
      <c r="N321" s="112">
        <v>3</v>
      </c>
      <c r="O321" s="112">
        <v>3</v>
      </c>
      <c r="P321" s="112">
        <v>3</v>
      </c>
      <c r="Q321" s="112">
        <v>3</v>
      </c>
      <c r="R321" s="112">
        <v>3</v>
      </c>
      <c r="S321" s="112">
        <v>3</v>
      </c>
      <c r="T321" s="111">
        <v>3</v>
      </c>
      <c r="U321" s="111">
        <v>3</v>
      </c>
      <c r="V321" s="111">
        <v>3</v>
      </c>
      <c r="W321" s="111">
        <v>3</v>
      </c>
      <c r="X321" s="111">
        <v>3</v>
      </c>
      <c r="Y321" s="111">
        <v>3</v>
      </c>
      <c r="Z321" s="112">
        <v>3</v>
      </c>
      <c r="AA321" s="112">
        <v>3</v>
      </c>
      <c r="AB321" s="112">
        <v>3</v>
      </c>
      <c r="AC321" s="112">
        <v>3</v>
      </c>
      <c r="AD321" s="112">
        <v>3</v>
      </c>
      <c r="AE321" s="112">
        <v>3</v>
      </c>
      <c r="AF321" s="111">
        <v>2</v>
      </c>
      <c r="AG321" s="111">
        <v>2</v>
      </c>
      <c r="AH321" s="111">
        <v>2</v>
      </c>
      <c r="AI321" s="111">
        <v>2</v>
      </c>
      <c r="AJ321" s="111">
        <v>2</v>
      </c>
      <c r="AK321" s="111">
        <v>2</v>
      </c>
      <c r="AL321" s="112">
        <v>2</v>
      </c>
      <c r="AM321" s="112">
        <v>2</v>
      </c>
      <c r="AN321" s="112">
        <v>2</v>
      </c>
      <c r="AO321" s="112">
        <v>2</v>
      </c>
      <c r="AP321" s="112">
        <v>2</v>
      </c>
      <c r="AQ321" s="112">
        <v>2</v>
      </c>
      <c r="AR321" s="111">
        <v>2</v>
      </c>
      <c r="AS321" s="111">
        <v>2</v>
      </c>
      <c r="AT321" s="111">
        <v>2</v>
      </c>
      <c r="AU321" s="111">
        <v>2</v>
      </c>
      <c r="AV321" s="111">
        <v>2</v>
      </c>
      <c r="AW321" s="111">
        <v>2</v>
      </c>
      <c r="AX321" s="112">
        <v>1</v>
      </c>
      <c r="AY321" s="112">
        <v>1</v>
      </c>
      <c r="AZ321" s="112">
        <v>1</v>
      </c>
      <c r="BA321" s="112">
        <v>1</v>
      </c>
      <c r="BB321" s="112">
        <v>1</v>
      </c>
      <c r="BC321" s="112">
        <v>1</v>
      </c>
      <c r="BD321" s="111">
        <v>1</v>
      </c>
      <c r="BE321" s="111">
        <v>1</v>
      </c>
      <c r="BF321" s="111">
        <v>1</v>
      </c>
      <c r="BG321" s="111">
        <v>1</v>
      </c>
      <c r="BH321" s="111">
        <v>1</v>
      </c>
      <c r="BI321" s="111">
        <v>1</v>
      </c>
      <c r="BJ321" s="112">
        <v>1</v>
      </c>
      <c r="BK321" s="112">
        <v>1</v>
      </c>
      <c r="BL321" s="112">
        <v>1</v>
      </c>
      <c r="BM321" s="112">
        <v>1</v>
      </c>
      <c r="BN321" s="112">
        <v>1</v>
      </c>
      <c r="BO321" s="112">
        <v>1</v>
      </c>
      <c r="BP321" s="111">
        <v>1</v>
      </c>
      <c r="BQ321" s="111">
        <v>1</v>
      </c>
      <c r="BR321" s="111">
        <v>1</v>
      </c>
      <c r="BS321" s="111">
        <v>1</v>
      </c>
      <c r="BT321" s="111">
        <v>1</v>
      </c>
      <c r="BU321" s="111">
        <v>1</v>
      </c>
    </row>
    <row r="322" spans="1:73" x14ac:dyDescent="0.25">
      <c r="A322" s="113">
        <v>600</v>
      </c>
      <c r="B322" s="112">
        <v>4</v>
      </c>
      <c r="C322" s="112">
        <v>4</v>
      </c>
      <c r="D322" s="112">
        <v>4</v>
      </c>
      <c r="E322" s="112">
        <v>4</v>
      </c>
      <c r="F322" s="112">
        <v>4</v>
      </c>
      <c r="G322" s="112">
        <v>4</v>
      </c>
      <c r="H322" s="111">
        <v>4</v>
      </c>
      <c r="I322" s="111">
        <v>4</v>
      </c>
      <c r="J322" s="111">
        <v>4</v>
      </c>
      <c r="K322" s="111">
        <v>4</v>
      </c>
      <c r="L322" s="111">
        <v>4</v>
      </c>
      <c r="M322" s="111">
        <v>4</v>
      </c>
      <c r="N322" s="112">
        <v>3</v>
      </c>
      <c r="O322" s="112">
        <v>3</v>
      </c>
      <c r="P322" s="112">
        <v>3</v>
      </c>
      <c r="Q322" s="112">
        <v>3</v>
      </c>
      <c r="R322" s="112">
        <v>3</v>
      </c>
      <c r="S322" s="112">
        <v>3</v>
      </c>
      <c r="T322" s="111">
        <v>3</v>
      </c>
      <c r="U322" s="111">
        <v>3</v>
      </c>
      <c r="V322" s="111">
        <v>3</v>
      </c>
      <c r="W322" s="111">
        <v>3</v>
      </c>
      <c r="X322" s="111">
        <v>3</v>
      </c>
      <c r="Y322" s="111">
        <v>3</v>
      </c>
      <c r="Z322" s="112">
        <v>3</v>
      </c>
      <c r="AA322" s="112">
        <v>3</v>
      </c>
      <c r="AB322" s="112">
        <v>3</v>
      </c>
      <c r="AC322" s="112">
        <v>3</v>
      </c>
      <c r="AD322" s="112">
        <v>3</v>
      </c>
      <c r="AE322" s="112">
        <v>3</v>
      </c>
      <c r="AF322" s="111">
        <v>2</v>
      </c>
      <c r="AG322" s="111">
        <v>2</v>
      </c>
      <c r="AH322" s="111">
        <v>2</v>
      </c>
      <c r="AI322" s="111">
        <v>2</v>
      </c>
      <c r="AJ322" s="111">
        <v>2</v>
      </c>
      <c r="AK322" s="111">
        <v>2</v>
      </c>
      <c r="AL322" s="112">
        <v>2</v>
      </c>
      <c r="AM322" s="112">
        <v>2</v>
      </c>
      <c r="AN322" s="112">
        <v>2</v>
      </c>
      <c r="AO322" s="112">
        <v>2</v>
      </c>
      <c r="AP322" s="112">
        <v>2</v>
      </c>
      <c r="AQ322" s="112">
        <v>2</v>
      </c>
      <c r="AR322" s="111">
        <v>2</v>
      </c>
      <c r="AS322" s="111">
        <v>2</v>
      </c>
      <c r="AT322" s="111">
        <v>2</v>
      </c>
      <c r="AU322" s="111">
        <v>2</v>
      </c>
      <c r="AV322" s="111">
        <v>2</v>
      </c>
      <c r="AW322" s="111">
        <v>2</v>
      </c>
      <c r="AX322" s="112">
        <v>1</v>
      </c>
      <c r="AY322" s="112">
        <v>1</v>
      </c>
      <c r="AZ322" s="112">
        <v>1</v>
      </c>
      <c r="BA322" s="112">
        <v>1</v>
      </c>
      <c r="BB322" s="112">
        <v>1</v>
      </c>
      <c r="BC322" s="112">
        <v>1</v>
      </c>
      <c r="BD322" s="111">
        <v>1</v>
      </c>
      <c r="BE322" s="111">
        <v>1</v>
      </c>
      <c r="BF322" s="111">
        <v>1</v>
      </c>
      <c r="BG322" s="111">
        <v>1</v>
      </c>
      <c r="BH322" s="111">
        <v>1</v>
      </c>
      <c r="BI322" s="111">
        <v>1</v>
      </c>
      <c r="BJ322" s="112">
        <v>1</v>
      </c>
      <c r="BK322" s="112">
        <v>1</v>
      </c>
      <c r="BL322" s="112">
        <v>1</v>
      </c>
      <c r="BM322" s="112">
        <v>1</v>
      </c>
      <c r="BN322" s="112">
        <v>1</v>
      </c>
      <c r="BO322" s="112">
        <v>1</v>
      </c>
      <c r="BP322" s="111">
        <v>1</v>
      </c>
      <c r="BQ322" s="111">
        <v>1</v>
      </c>
      <c r="BR322" s="111">
        <v>1</v>
      </c>
      <c r="BS322" s="111">
        <v>1</v>
      </c>
      <c r="BT322" s="111">
        <v>1</v>
      </c>
      <c r="BU322" s="111">
        <v>1</v>
      </c>
    </row>
    <row r="323" spans="1:73" x14ac:dyDescent="0.25">
      <c r="A323" s="113">
        <v>601</v>
      </c>
      <c r="B323" s="112">
        <v>4</v>
      </c>
      <c r="C323" s="112">
        <v>4</v>
      </c>
      <c r="D323" s="112">
        <v>4</v>
      </c>
      <c r="E323" s="112">
        <v>4</v>
      </c>
      <c r="F323" s="112">
        <v>4</v>
      </c>
      <c r="G323" s="112">
        <v>4</v>
      </c>
      <c r="H323" s="111">
        <v>3</v>
      </c>
      <c r="I323" s="111">
        <v>3</v>
      </c>
      <c r="J323" s="111">
        <v>3</v>
      </c>
      <c r="K323" s="111">
        <v>3</v>
      </c>
      <c r="L323" s="111">
        <v>3</v>
      </c>
      <c r="M323" s="111">
        <v>3</v>
      </c>
      <c r="N323" s="112">
        <v>3</v>
      </c>
      <c r="O323" s="112">
        <v>3</v>
      </c>
      <c r="P323" s="112">
        <v>3</v>
      </c>
      <c r="Q323" s="112">
        <v>3</v>
      </c>
      <c r="R323" s="112">
        <v>3</v>
      </c>
      <c r="S323" s="112">
        <v>3</v>
      </c>
      <c r="T323" s="111">
        <v>3</v>
      </c>
      <c r="U323" s="111">
        <v>3</v>
      </c>
      <c r="V323" s="111">
        <v>3</v>
      </c>
      <c r="W323" s="111">
        <v>3</v>
      </c>
      <c r="X323" s="111">
        <v>3</v>
      </c>
      <c r="Y323" s="111">
        <v>3</v>
      </c>
      <c r="Z323" s="112">
        <v>2</v>
      </c>
      <c r="AA323" s="112">
        <v>2</v>
      </c>
      <c r="AB323" s="112">
        <v>2</v>
      </c>
      <c r="AC323" s="112">
        <v>2</v>
      </c>
      <c r="AD323" s="112">
        <v>2</v>
      </c>
      <c r="AE323" s="112">
        <v>2</v>
      </c>
      <c r="AF323" s="111">
        <v>2</v>
      </c>
      <c r="AG323" s="111">
        <v>2</v>
      </c>
      <c r="AH323" s="111">
        <v>2</v>
      </c>
      <c r="AI323" s="111">
        <v>2</v>
      </c>
      <c r="AJ323" s="111">
        <v>2</v>
      </c>
      <c r="AK323" s="111">
        <v>2</v>
      </c>
      <c r="AL323" s="112">
        <v>2</v>
      </c>
      <c r="AM323" s="112">
        <v>2</v>
      </c>
      <c r="AN323" s="112">
        <v>2</v>
      </c>
      <c r="AO323" s="112">
        <v>2</v>
      </c>
      <c r="AP323" s="112">
        <v>2</v>
      </c>
      <c r="AQ323" s="112">
        <v>2</v>
      </c>
      <c r="AR323" s="111">
        <v>1</v>
      </c>
      <c r="AS323" s="111">
        <v>1</v>
      </c>
      <c r="AT323" s="111">
        <v>1</v>
      </c>
      <c r="AU323" s="111">
        <v>1</v>
      </c>
      <c r="AV323" s="111">
        <v>1</v>
      </c>
      <c r="AW323" s="111">
        <v>1</v>
      </c>
      <c r="AX323" s="112">
        <v>1</v>
      </c>
      <c r="AY323" s="112">
        <v>1</v>
      </c>
      <c r="AZ323" s="112">
        <v>1</v>
      </c>
      <c r="BA323" s="112">
        <v>1</v>
      </c>
      <c r="BB323" s="112">
        <v>1</v>
      </c>
      <c r="BC323" s="112">
        <v>1</v>
      </c>
      <c r="BD323" s="111">
        <v>1</v>
      </c>
      <c r="BE323" s="111">
        <v>1</v>
      </c>
      <c r="BF323" s="111">
        <v>1</v>
      </c>
      <c r="BG323" s="111">
        <v>1</v>
      </c>
      <c r="BH323" s="111">
        <v>1</v>
      </c>
      <c r="BI323" s="111">
        <v>1</v>
      </c>
      <c r="BJ323" s="112">
        <v>1</v>
      </c>
      <c r="BK323" s="112">
        <v>1</v>
      </c>
      <c r="BL323" s="112">
        <v>1</v>
      </c>
      <c r="BM323" s="112">
        <v>1</v>
      </c>
      <c r="BN323" s="112">
        <v>1</v>
      </c>
      <c r="BO323" s="112">
        <v>1</v>
      </c>
      <c r="BP323" s="111">
        <v>1</v>
      </c>
      <c r="BQ323" s="111">
        <v>1</v>
      </c>
      <c r="BR323" s="111">
        <v>1</v>
      </c>
      <c r="BS323" s="111">
        <v>1</v>
      </c>
      <c r="BT323" s="111">
        <v>1</v>
      </c>
      <c r="BU323" s="111">
        <v>1</v>
      </c>
    </row>
    <row r="324" spans="1:73" x14ac:dyDescent="0.25">
      <c r="A324" s="113">
        <v>602</v>
      </c>
      <c r="B324" s="112">
        <v>4</v>
      </c>
      <c r="C324" s="112">
        <v>4</v>
      </c>
      <c r="D324" s="112">
        <v>4</v>
      </c>
      <c r="E324" s="112">
        <v>4</v>
      </c>
      <c r="F324" s="112">
        <v>4</v>
      </c>
      <c r="G324" s="112">
        <v>4</v>
      </c>
      <c r="H324" s="111">
        <v>3</v>
      </c>
      <c r="I324" s="111">
        <v>3</v>
      </c>
      <c r="J324" s="111">
        <v>3</v>
      </c>
      <c r="K324" s="111">
        <v>3</v>
      </c>
      <c r="L324" s="111">
        <v>3</v>
      </c>
      <c r="M324" s="111">
        <v>3</v>
      </c>
      <c r="N324" s="112">
        <v>3</v>
      </c>
      <c r="O324" s="112">
        <v>3</v>
      </c>
      <c r="P324" s="112">
        <v>3</v>
      </c>
      <c r="Q324" s="112">
        <v>3</v>
      </c>
      <c r="R324" s="112">
        <v>3</v>
      </c>
      <c r="S324" s="112">
        <v>3</v>
      </c>
      <c r="T324" s="111">
        <v>3</v>
      </c>
      <c r="U324" s="111">
        <v>3</v>
      </c>
      <c r="V324" s="111">
        <v>3</v>
      </c>
      <c r="W324" s="111">
        <v>3</v>
      </c>
      <c r="X324" s="111">
        <v>3</v>
      </c>
      <c r="Y324" s="111">
        <v>3</v>
      </c>
      <c r="Z324" s="112">
        <v>2</v>
      </c>
      <c r="AA324" s="112">
        <v>2</v>
      </c>
      <c r="AB324" s="112">
        <v>2</v>
      </c>
      <c r="AC324" s="112">
        <v>2</v>
      </c>
      <c r="AD324" s="112">
        <v>2</v>
      </c>
      <c r="AE324" s="112">
        <v>2</v>
      </c>
      <c r="AF324" s="111">
        <v>2</v>
      </c>
      <c r="AG324" s="111">
        <v>2</v>
      </c>
      <c r="AH324" s="111">
        <v>2</v>
      </c>
      <c r="AI324" s="111">
        <v>2</v>
      </c>
      <c r="AJ324" s="111">
        <v>2</v>
      </c>
      <c r="AK324" s="111">
        <v>2</v>
      </c>
      <c r="AL324" s="112">
        <v>2</v>
      </c>
      <c r="AM324" s="112">
        <v>2</v>
      </c>
      <c r="AN324" s="112">
        <v>2</v>
      </c>
      <c r="AO324" s="112">
        <v>2</v>
      </c>
      <c r="AP324" s="112">
        <v>2</v>
      </c>
      <c r="AQ324" s="112">
        <v>2</v>
      </c>
      <c r="AR324" s="111">
        <v>1</v>
      </c>
      <c r="AS324" s="111">
        <v>1</v>
      </c>
      <c r="AT324" s="111">
        <v>1</v>
      </c>
      <c r="AU324" s="111">
        <v>1</v>
      </c>
      <c r="AV324" s="111">
        <v>1</v>
      </c>
      <c r="AW324" s="111">
        <v>1</v>
      </c>
      <c r="AX324" s="112">
        <v>1</v>
      </c>
      <c r="AY324" s="112">
        <v>1</v>
      </c>
      <c r="AZ324" s="112">
        <v>1</v>
      </c>
      <c r="BA324" s="112">
        <v>1</v>
      </c>
      <c r="BB324" s="112">
        <v>1</v>
      </c>
      <c r="BC324" s="112">
        <v>1</v>
      </c>
      <c r="BD324" s="111">
        <v>1</v>
      </c>
      <c r="BE324" s="111">
        <v>1</v>
      </c>
      <c r="BF324" s="111">
        <v>1</v>
      </c>
      <c r="BG324" s="111">
        <v>1</v>
      </c>
      <c r="BH324" s="111">
        <v>1</v>
      </c>
      <c r="BI324" s="111">
        <v>1</v>
      </c>
      <c r="BJ324" s="112">
        <v>1</v>
      </c>
      <c r="BK324" s="112">
        <v>1</v>
      </c>
      <c r="BL324" s="112">
        <v>1</v>
      </c>
      <c r="BM324" s="112">
        <v>1</v>
      </c>
      <c r="BN324" s="112">
        <v>1</v>
      </c>
      <c r="BO324" s="112">
        <v>1</v>
      </c>
      <c r="BP324" s="111">
        <v>1</v>
      </c>
      <c r="BQ324" s="111">
        <v>1</v>
      </c>
      <c r="BR324" s="111">
        <v>1</v>
      </c>
      <c r="BS324" s="111">
        <v>1</v>
      </c>
      <c r="BT324" s="111">
        <v>1</v>
      </c>
      <c r="BU324" s="111">
        <v>1</v>
      </c>
    </row>
    <row r="325" spans="1:73" x14ac:dyDescent="0.25">
      <c r="A325" s="113">
        <v>603</v>
      </c>
      <c r="B325" s="112">
        <v>4</v>
      </c>
      <c r="C325" s="112">
        <v>4</v>
      </c>
      <c r="D325" s="112">
        <v>4</v>
      </c>
      <c r="E325" s="112">
        <v>4</v>
      </c>
      <c r="F325" s="112">
        <v>4</v>
      </c>
      <c r="G325" s="112">
        <v>4</v>
      </c>
      <c r="H325" s="111">
        <v>3</v>
      </c>
      <c r="I325" s="111">
        <v>3</v>
      </c>
      <c r="J325" s="111">
        <v>3</v>
      </c>
      <c r="K325" s="111">
        <v>3</v>
      </c>
      <c r="L325" s="111">
        <v>3</v>
      </c>
      <c r="M325" s="111">
        <v>3</v>
      </c>
      <c r="N325" s="112">
        <v>3</v>
      </c>
      <c r="O325" s="112">
        <v>3</v>
      </c>
      <c r="P325" s="112">
        <v>3</v>
      </c>
      <c r="Q325" s="112">
        <v>3</v>
      </c>
      <c r="R325" s="112">
        <v>3</v>
      </c>
      <c r="S325" s="112">
        <v>3</v>
      </c>
      <c r="T325" s="111">
        <v>3</v>
      </c>
      <c r="U325" s="111">
        <v>3</v>
      </c>
      <c r="V325" s="111">
        <v>3</v>
      </c>
      <c r="W325" s="111">
        <v>3</v>
      </c>
      <c r="X325" s="111">
        <v>3</v>
      </c>
      <c r="Y325" s="111">
        <v>3</v>
      </c>
      <c r="Z325" s="112">
        <v>2</v>
      </c>
      <c r="AA325" s="112">
        <v>2</v>
      </c>
      <c r="AB325" s="112">
        <v>2</v>
      </c>
      <c r="AC325" s="112">
        <v>2</v>
      </c>
      <c r="AD325" s="112">
        <v>2</v>
      </c>
      <c r="AE325" s="112">
        <v>2</v>
      </c>
      <c r="AF325" s="111">
        <v>2</v>
      </c>
      <c r="AG325" s="111">
        <v>2</v>
      </c>
      <c r="AH325" s="111">
        <v>2</v>
      </c>
      <c r="AI325" s="111">
        <v>2</v>
      </c>
      <c r="AJ325" s="111">
        <v>2</v>
      </c>
      <c r="AK325" s="111">
        <v>2</v>
      </c>
      <c r="AL325" s="112">
        <v>2</v>
      </c>
      <c r="AM325" s="112">
        <v>2</v>
      </c>
      <c r="AN325" s="112">
        <v>2</v>
      </c>
      <c r="AO325" s="112">
        <v>2</v>
      </c>
      <c r="AP325" s="112">
        <v>2</v>
      </c>
      <c r="AQ325" s="112">
        <v>2</v>
      </c>
      <c r="AR325" s="111">
        <v>1</v>
      </c>
      <c r="AS325" s="111">
        <v>1</v>
      </c>
      <c r="AT325" s="111">
        <v>1</v>
      </c>
      <c r="AU325" s="111">
        <v>1</v>
      </c>
      <c r="AV325" s="111">
        <v>1</v>
      </c>
      <c r="AW325" s="111">
        <v>1</v>
      </c>
      <c r="AX325" s="112">
        <v>1</v>
      </c>
      <c r="AY325" s="112">
        <v>1</v>
      </c>
      <c r="AZ325" s="112">
        <v>1</v>
      </c>
      <c r="BA325" s="112">
        <v>1</v>
      </c>
      <c r="BB325" s="112">
        <v>1</v>
      </c>
      <c r="BC325" s="112">
        <v>1</v>
      </c>
      <c r="BD325" s="111">
        <v>1</v>
      </c>
      <c r="BE325" s="111">
        <v>1</v>
      </c>
      <c r="BF325" s="111">
        <v>1</v>
      </c>
      <c r="BG325" s="111">
        <v>1</v>
      </c>
      <c r="BH325" s="111">
        <v>1</v>
      </c>
      <c r="BI325" s="111">
        <v>1</v>
      </c>
      <c r="BJ325" s="112">
        <v>1</v>
      </c>
      <c r="BK325" s="112">
        <v>1</v>
      </c>
      <c r="BL325" s="112">
        <v>1</v>
      </c>
      <c r="BM325" s="112">
        <v>1</v>
      </c>
      <c r="BN325" s="112">
        <v>1</v>
      </c>
      <c r="BO325" s="112">
        <v>1</v>
      </c>
      <c r="BP325" s="111">
        <v>1</v>
      </c>
      <c r="BQ325" s="111">
        <v>1</v>
      </c>
      <c r="BR325" s="111">
        <v>1</v>
      </c>
      <c r="BS325" s="111">
        <v>1</v>
      </c>
      <c r="BT325" s="111">
        <v>1</v>
      </c>
      <c r="BU325" s="111">
        <v>1</v>
      </c>
    </row>
    <row r="326" spans="1:73" x14ac:dyDescent="0.25">
      <c r="A326" s="113">
        <v>604</v>
      </c>
      <c r="B326" s="112">
        <v>4</v>
      </c>
      <c r="C326" s="112">
        <v>4</v>
      </c>
      <c r="D326" s="112">
        <v>4</v>
      </c>
      <c r="E326" s="112">
        <v>4</v>
      </c>
      <c r="F326" s="112">
        <v>4</v>
      </c>
      <c r="G326" s="112">
        <v>4</v>
      </c>
      <c r="H326" s="111">
        <v>3</v>
      </c>
      <c r="I326" s="111">
        <v>3</v>
      </c>
      <c r="J326" s="111">
        <v>3</v>
      </c>
      <c r="K326" s="111">
        <v>3</v>
      </c>
      <c r="L326" s="111">
        <v>3</v>
      </c>
      <c r="M326" s="111">
        <v>3</v>
      </c>
      <c r="N326" s="112">
        <v>3</v>
      </c>
      <c r="O326" s="112">
        <v>3</v>
      </c>
      <c r="P326" s="112">
        <v>3</v>
      </c>
      <c r="Q326" s="112">
        <v>3</v>
      </c>
      <c r="R326" s="112">
        <v>3</v>
      </c>
      <c r="S326" s="112">
        <v>3</v>
      </c>
      <c r="T326" s="111">
        <v>3</v>
      </c>
      <c r="U326" s="111">
        <v>3</v>
      </c>
      <c r="V326" s="111">
        <v>3</v>
      </c>
      <c r="W326" s="111">
        <v>3</v>
      </c>
      <c r="X326" s="111">
        <v>3</v>
      </c>
      <c r="Y326" s="111">
        <v>3</v>
      </c>
      <c r="Z326" s="112">
        <v>2</v>
      </c>
      <c r="AA326" s="112">
        <v>2</v>
      </c>
      <c r="AB326" s="112">
        <v>2</v>
      </c>
      <c r="AC326" s="112">
        <v>2</v>
      </c>
      <c r="AD326" s="112">
        <v>2</v>
      </c>
      <c r="AE326" s="112">
        <v>2</v>
      </c>
      <c r="AF326" s="111">
        <v>2</v>
      </c>
      <c r="AG326" s="111">
        <v>2</v>
      </c>
      <c r="AH326" s="111">
        <v>2</v>
      </c>
      <c r="AI326" s="111">
        <v>2</v>
      </c>
      <c r="AJ326" s="111">
        <v>2</v>
      </c>
      <c r="AK326" s="111">
        <v>2</v>
      </c>
      <c r="AL326" s="112">
        <v>2</v>
      </c>
      <c r="AM326" s="112">
        <v>2</v>
      </c>
      <c r="AN326" s="112">
        <v>2</v>
      </c>
      <c r="AO326" s="112">
        <v>2</v>
      </c>
      <c r="AP326" s="112">
        <v>2</v>
      </c>
      <c r="AQ326" s="112">
        <v>2</v>
      </c>
      <c r="AR326" s="111">
        <v>1</v>
      </c>
      <c r="AS326" s="111">
        <v>1</v>
      </c>
      <c r="AT326" s="111">
        <v>1</v>
      </c>
      <c r="AU326" s="111">
        <v>1</v>
      </c>
      <c r="AV326" s="111">
        <v>1</v>
      </c>
      <c r="AW326" s="111">
        <v>1</v>
      </c>
      <c r="AX326" s="112">
        <v>1</v>
      </c>
      <c r="AY326" s="112">
        <v>1</v>
      </c>
      <c r="AZ326" s="112">
        <v>1</v>
      </c>
      <c r="BA326" s="112">
        <v>1</v>
      </c>
      <c r="BB326" s="112">
        <v>1</v>
      </c>
      <c r="BC326" s="112">
        <v>1</v>
      </c>
      <c r="BD326" s="111">
        <v>1</v>
      </c>
      <c r="BE326" s="111">
        <v>1</v>
      </c>
      <c r="BF326" s="111">
        <v>1</v>
      </c>
      <c r="BG326" s="111">
        <v>1</v>
      </c>
      <c r="BH326" s="111">
        <v>1</v>
      </c>
      <c r="BI326" s="111">
        <v>1</v>
      </c>
      <c r="BJ326" s="112">
        <v>1</v>
      </c>
      <c r="BK326" s="112">
        <v>1</v>
      </c>
      <c r="BL326" s="112">
        <v>1</v>
      </c>
      <c r="BM326" s="112">
        <v>1</v>
      </c>
      <c r="BN326" s="112">
        <v>1</v>
      </c>
      <c r="BO326" s="112">
        <v>1</v>
      </c>
      <c r="BP326" s="111">
        <v>1</v>
      </c>
      <c r="BQ326" s="111">
        <v>1</v>
      </c>
      <c r="BR326" s="111">
        <v>1</v>
      </c>
      <c r="BS326" s="111">
        <v>1</v>
      </c>
      <c r="BT326" s="111">
        <v>1</v>
      </c>
      <c r="BU326" s="111">
        <v>1</v>
      </c>
    </row>
    <row r="327" spans="1:73" x14ac:dyDescent="0.25">
      <c r="A327" s="113">
        <v>605</v>
      </c>
      <c r="B327" s="112">
        <v>4</v>
      </c>
      <c r="C327" s="112">
        <v>4</v>
      </c>
      <c r="D327" s="112">
        <v>4</v>
      </c>
      <c r="E327" s="112">
        <v>4</v>
      </c>
      <c r="F327" s="112">
        <v>4</v>
      </c>
      <c r="G327" s="112">
        <v>4</v>
      </c>
      <c r="H327" s="111">
        <v>3</v>
      </c>
      <c r="I327" s="111">
        <v>3</v>
      </c>
      <c r="J327" s="111">
        <v>3</v>
      </c>
      <c r="K327" s="111">
        <v>3</v>
      </c>
      <c r="L327" s="111">
        <v>3</v>
      </c>
      <c r="M327" s="111">
        <v>3</v>
      </c>
      <c r="N327" s="112">
        <v>3</v>
      </c>
      <c r="O327" s="112">
        <v>3</v>
      </c>
      <c r="P327" s="112">
        <v>3</v>
      </c>
      <c r="Q327" s="112">
        <v>3</v>
      </c>
      <c r="R327" s="112">
        <v>3</v>
      </c>
      <c r="S327" s="112">
        <v>3</v>
      </c>
      <c r="T327" s="111">
        <v>3</v>
      </c>
      <c r="U327" s="111">
        <v>3</v>
      </c>
      <c r="V327" s="111">
        <v>3</v>
      </c>
      <c r="W327" s="111">
        <v>3</v>
      </c>
      <c r="X327" s="111">
        <v>3</v>
      </c>
      <c r="Y327" s="111">
        <v>3</v>
      </c>
      <c r="Z327" s="112">
        <v>2</v>
      </c>
      <c r="AA327" s="112">
        <v>2</v>
      </c>
      <c r="AB327" s="112">
        <v>2</v>
      </c>
      <c r="AC327" s="112">
        <v>2</v>
      </c>
      <c r="AD327" s="112">
        <v>2</v>
      </c>
      <c r="AE327" s="112">
        <v>2</v>
      </c>
      <c r="AF327" s="111">
        <v>2</v>
      </c>
      <c r="AG327" s="111">
        <v>2</v>
      </c>
      <c r="AH327" s="111">
        <v>2</v>
      </c>
      <c r="AI327" s="111">
        <v>2</v>
      </c>
      <c r="AJ327" s="111">
        <v>2</v>
      </c>
      <c r="AK327" s="111">
        <v>2</v>
      </c>
      <c r="AL327" s="112">
        <v>2</v>
      </c>
      <c r="AM327" s="112">
        <v>2</v>
      </c>
      <c r="AN327" s="112">
        <v>2</v>
      </c>
      <c r="AO327" s="112">
        <v>2</v>
      </c>
      <c r="AP327" s="112">
        <v>2</v>
      </c>
      <c r="AQ327" s="112">
        <v>2</v>
      </c>
      <c r="AR327" s="111">
        <v>1</v>
      </c>
      <c r="AS327" s="111">
        <v>1</v>
      </c>
      <c r="AT327" s="111">
        <v>1</v>
      </c>
      <c r="AU327" s="111">
        <v>1</v>
      </c>
      <c r="AV327" s="111">
        <v>1</v>
      </c>
      <c r="AW327" s="111">
        <v>1</v>
      </c>
      <c r="AX327" s="112">
        <v>1</v>
      </c>
      <c r="AY327" s="112">
        <v>1</v>
      </c>
      <c r="AZ327" s="112">
        <v>1</v>
      </c>
      <c r="BA327" s="112">
        <v>1</v>
      </c>
      <c r="BB327" s="112">
        <v>1</v>
      </c>
      <c r="BC327" s="112">
        <v>1</v>
      </c>
      <c r="BD327" s="111">
        <v>1</v>
      </c>
      <c r="BE327" s="111">
        <v>1</v>
      </c>
      <c r="BF327" s="111">
        <v>1</v>
      </c>
      <c r="BG327" s="111">
        <v>1</v>
      </c>
      <c r="BH327" s="111">
        <v>1</v>
      </c>
      <c r="BI327" s="111">
        <v>1</v>
      </c>
      <c r="BJ327" s="112">
        <v>1</v>
      </c>
      <c r="BK327" s="112">
        <v>1</v>
      </c>
      <c r="BL327" s="112">
        <v>1</v>
      </c>
      <c r="BM327" s="112">
        <v>1</v>
      </c>
      <c r="BN327" s="112">
        <v>1</v>
      </c>
      <c r="BO327" s="112">
        <v>1</v>
      </c>
      <c r="BP327" s="111">
        <v>1</v>
      </c>
      <c r="BQ327" s="111">
        <v>1</v>
      </c>
      <c r="BR327" s="111">
        <v>1</v>
      </c>
      <c r="BS327" s="111">
        <v>1</v>
      </c>
      <c r="BT327" s="111">
        <v>1</v>
      </c>
      <c r="BU327" s="111">
        <v>1</v>
      </c>
    </row>
    <row r="328" spans="1:73" x14ac:dyDescent="0.25">
      <c r="A328" s="113">
        <v>606</v>
      </c>
      <c r="B328" s="112">
        <v>3</v>
      </c>
      <c r="C328" s="112">
        <v>3</v>
      </c>
      <c r="D328" s="112">
        <v>3</v>
      </c>
      <c r="E328" s="112">
        <v>3</v>
      </c>
      <c r="F328" s="112">
        <v>3</v>
      </c>
      <c r="G328" s="112">
        <v>3</v>
      </c>
      <c r="H328" s="111">
        <v>3</v>
      </c>
      <c r="I328" s="111">
        <v>3</v>
      </c>
      <c r="J328" s="111">
        <v>3</v>
      </c>
      <c r="K328" s="111">
        <v>3</v>
      </c>
      <c r="L328" s="111">
        <v>3</v>
      </c>
      <c r="M328" s="111">
        <v>3</v>
      </c>
      <c r="N328" s="112">
        <v>3</v>
      </c>
      <c r="O328" s="112">
        <v>3</v>
      </c>
      <c r="P328" s="112">
        <v>3</v>
      </c>
      <c r="Q328" s="112">
        <v>3</v>
      </c>
      <c r="R328" s="112">
        <v>3</v>
      </c>
      <c r="S328" s="112">
        <v>3</v>
      </c>
      <c r="T328" s="111">
        <v>2</v>
      </c>
      <c r="U328" s="111">
        <v>2</v>
      </c>
      <c r="V328" s="111">
        <v>2</v>
      </c>
      <c r="W328" s="111">
        <v>2</v>
      </c>
      <c r="X328" s="111">
        <v>2</v>
      </c>
      <c r="Y328" s="111">
        <v>2</v>
      </c>
      <c r="Z328" s="112">
        <v>2</v>
      </c>
      <c r="AA328" s="112">
        <v>2</v>
      </c>
      <c r="AB328" s="112">
        <v>2</v>
      </c>
      <c r="AC328" s="112">
        <v>2</v>
      </c>
      <c r="AD328" s="112">
        <v>2</v>
      </c>
      <c r="AE328" s="112">
        <v>2</v>
      </c>
      <c r="AF328" s="111">
        <v>2</v>
      </c>
      <c r="AG328" s="111">
        <v>2</v>
      </c>
      <c r="AH328" s="111">
        <v>2</v>
      </c>
      <c r="AI328" s="111">
        <v>2</v>
      </c>
      <c r="AJ328" s="111">
        <v>2</v>
      </c>
      <c r="AK328" s="111">
        <v>2</v>
      </c>
      <c r="AL328" s="112">
        <v>1</v>
      </c>
      <c r="AM328" s="112">
        <v>1</v>
      </c>
      <c r="AN328" s="112">
        <v>1</v>
      </c>
      <c r="AO328" s="112">
        <v>1</v>
      </c>
      <c r="AP328" s="112">
        <v>1</v>
      </c>
      <c r="AQ328" s="112">
        <v>1</v>
      </c>
      <c r="AR328" s="111">
        <v>1</v>
      </c>
      <c r="AS328" s="111">
        <v>1</v>
      </c>
      <c r="AT328" s="111">
        <v>1</v>
      </c>
      <c r="AU328" s="111">
        <v>1</v>
      </c>
      <c r="AV328" s="111">
        <v>1</v>
      </c>
      <c r="AW328" s="111">
        <v>1</v>
      </c>
      <c r="AX328" s="112">
        <v>1</v>
      </c>
      <c r="AY328" s="112">
        <v>1</v>
      </c>
      <c r="AZ328" s="112">
        <v>1</v>
      </c>
      <c r="BA328" s="112">
        <v>1</v>
      </c>
      <c r="BB328" s="112">
        <v>1</v>
      </c>
      <c r="BC328" s="112">
        <v>1</v>
      </c>
      <c r="BD328" s="111">
        <v>1</v>
      </c>
      <c r="BE328" s="111">
        <v>1</v>
      </c>
      <c r="BF328" s="111">
        <v>1</v>
      </c>
      <c r="BG328" s="111">
        <v>1</v>
      </c>
      <c r="BH328" s="111">
        <v>1</v>
      </c>
      <c r="BI328" s="111">
        <v>1</v>
      </c>
      <c r="BJ328" s="112">
        <v>1</v>
      </c>
      <c r="BK328" s="112">
        <v>1</v>
      </c>
      <c r="BL328" s="112">
        <v>1</v>
      </c>
      <c r="BM328" s="112">
        <v>1</v>
      </c>
      <c r="BN328" s="112">
        <v>1</v>
      </c>
      <c r="BO328" s="112">
        <v>1</v>
      </c>
      <c r="BP328" s="116">
        <v>0</v>
      </c>
      <c r="BQ328" s="116">
        <v>0</v>
      </c>
      <c r="BR328" s="116">
        <v>0</v>
      </c>
      <c r="BS328" s="116">
        <v>0</v>
      </c>
      <c r="BT328" s="116">
        <v>0</v>
      </c>
      <c r="BU328" s="116">
        <v>0</v>
      </c>
    </row>
    <row r="329" spans="1:73" x14ac:dyDescent="0.25">
      <c r="A329" s="113">
        <v>607</v>
      </c>
      <c r="B329" s="112">
        <v>3</v>
      </c>
      <c r="C329" s="112">
        <v>3</v>
      </c>
      <c r="D329" s="112">
        <v>3</v>
      </c>
      <c r="E329" s="112">
        <v>3</v>
      </c>
      <c r="F329" s="112">
        <v>3</v>
      </c>
      <c r="G329" s="112">
        <v>3</v>
      </c>
      <c r="H329" s="111">
        <v>3</v>
      </c>
      <c r="I329" s="111">
        <v>3</v>
      </c>
      <c r="J329" s="111">
        <v>3</v>
      </c>
      <c r="K329" s="111">
        <v>3</v>
      </c>
      <c r="L329" s="111">
        <v>3</v>
      </c>
      <c r="M329" s="111">
        <v>3</v>
      </c>
      <c r="N329" s="112">
        <v>3</v>
      </c>
      <c r="O329" s="112">
        <v>3</v>
      </c>
      <c r="P329" s="112">
        <v>3</v>
      </c>
      <c r="Q329" s="112">
        <v>3</v>
      </c>
      <c r="R329" s="112">
        <v>3</v>
      </c>
      <c r="S329" s="112">
        <v>3</v>
      </c>
      <c r="T329" s="111">
        <v>2</v>
      </c>
      <c r="U329" s="111">
        <v>2</v>
      </c>
      <c r="V329" s="111">
        <v>2</v>
      </c>
      <c r="W329" s="111">
        <v>2</v>
      </c>
      <c r="X329" s="111">
        <v>2</v>
      </c>
      <c r="Y329" s="111">
        <v>2</v>
      </c>
      <c r="Z329" s="112">
        <v>2</v>
      </c>
      <c r="AA329" s="112">
        <v>2</v>
      </c>
      <c r="AB329" s="112">
        <v>2</v>
      </c>
      <c r="AC329" s="112">
        <v>2</v>
      </c>
      <c r="AD329" s="112">
        <v>2</v>
      </c>
      <c r="AE329" s="112">
        <v>2</v>
      </c>
      <c r="AF329" s="111">
        <v>2</v>
      </c>
      <c r="AG329" s="111">
        <v>2</v>
      </c>
      <c r="AH329" s="111">
        <v>2</v>
      </c>
      <c r="AI329" s="111">
        <v>2</v>
      </c>
      <c r="AJ329" s="111">
        <v>2</v>
      </c>
      <c r="AK329" s="111">
        <v>2</v>
      </c>
      <c r="AL329" s="112">
        <v>1</v>
      </c>
      <c r="AM329" s="112">
        <v>1</v>
      </c>
      <c r="AN329" s="112">
        <v>1</v>
      </c>
      <c r="AO329" s="112">
        <v>1</v>
      </c>
      <c r="AP329" s="112">
        <v>1</v>
      </c>
      <c r="AQ329" s="112">
        <v>1</v>
      </c>
      <c r="AR329" s="111">
        <v>1</v>
      </c>
      <c r="AS329" s="111">
        <v>1</v>
      </c>
      <c r="AT329" s="111">
        <v>1</v>
      </c>
      <c r="AU329" s="111">
        <v>1</v>
      </c>
      <c r="AV329" s="111">
        <v>1</v>
      </c>
      <c r="AW329" s="111">
        <v>1</v>
      </c>
      <c r="AX329" s="112">
        <v>1</v>
      </c>
      <c r="AY329" s="112">
        <v>1</v>
      </c>
      <c r="AZ329" s="112">
        <v>1</v>
      </c>
      <c r="BA329" s="112">
        <v>1</v>
      </c>
      <c r="BB329" s="112">
        <v>1</v>
      </c>
      <c r="BC329" s="112">
        <v>1</v>
      </c>
      <c r="BD329" s="111">
        <v>1</v>
      </c>
      <c r="BE329" s="111">
        <v>1</v>
      </c>
      <c r="BF329" s="111">
        <v>1</v>
      </c>
      <c r="BG329" s="111">
        <v>1</v>
      </c>
      <c r="BH329" s="111">
        <v>1</v>
      </c>
      <c r="BI329" s="111">
        <v>1</v>
      </c>
      <c r="BJ329" s="112">
        <v>1</v>
      </c>
      <c r="BK329" s="112">
        <v>1</v>
      </c>
      <c r="BL329" s="112">
        <v>1</v>
      </c>
      <c r="BM329" s="112">
        <v>1</v>
      </c>
      <c r="BN329" s="112">
        <v>1</v>
      </c>
      <c r="BO329" s="112">
        <v>1</v>
      </c>
      <c r="BP329" s="111">
        <v>0</v>
      </c>
      <c r="BQ329" s="111">
        <v>0</v>
      </c>
      <c r="BR329" s="111">
        <v>0</v>
      </c>
      <c r="BS329" s="111">
        <v>0</v>
      </c>
      <c r="BT329" s="111">
        <v>0</v>
      </c>
      <c r="BU329" s="111">
        <v>0</v>
      </c>
    </row>
    <row r="330" spans="1:73" x14ac:dyDescent="0.25">
      <c r="A330" s="113">
        <v>608</v>
      </c>
      <c r="B330" s="112">
        <v>3</v>
      </c>
      <c r="C330" s="112">
        <v>3</v>
      </c>
      <c r="D330" s="112">
        <v>3</v>
      </c>
      <c r="E330" s="112">
        <v>3</v>
      </c>
      <c r="F330" s="112">
        <v>3</v>
      </c>
      <c r="G330" s="112">
        <v>3</v>
      </c>
      <c r="H330" s="111">
        <v>3</v>
      </c>
      <c r="I330" s="111">
        <v>3</v>
      </c>
      <c r="J330" s="111">
        <v>3</v>
      </c>
      <c r="K330" s="111">
        <v>3</v>
      </c>
      <c r="L330" s="111">
        <v>3</v>
      </c>
      <c r="M330" s="111">
        <v>3</v>
      </c>
      <c r="N330" s="112">
        <v>3</v>
      </c>
      <c r="O330" s="112">
        <v>3</v>
      </c>
      <c r="P330" s="112">
        <v>3</v>
      </c>
      <c r="Q330" s="112">
        <v>3</v>
      </c>
      <c r="R330" s="112">
        <v>3</v>
      </c>
      <c r="S330" s="112">
        <v>3</v>
      </c>
      <c r="T330" s="111">
        <v>2</v>
      </c>
      <c r="U330" s="111">
        <v>2</v>
      </c>
      <c r="V330" s="111">
        <v>2</v>
      </c>
      <c r="W330" s="111">
        <v>2</v>
      </c>
      <c r="X330" s="111">
        <v>2</v>
      </c>
      <c r="Y330" s="111">
        <v>2</v>
      </c>
      <c r="Z330" s="112">
        <v>2</v>
      </c>
      <c r="AA330" s="112">
        <v>2</v>
      </c>
      <c r="AB330" s="112">
        <v>2</v>
      </c>
      <c r="AC330" s="112">
        <v>2</v>
      </c>
      <c r="AD330" s="112">
        <v>2</v>
      </c>
      <c r="AE330" s="112">
        <v>2</v>
      </c>
      <c r="AF330" s="111">
        <v>2</v>
      </c>
      <c r="AG330" s="111">
        <v>2</v>
      </c>
      <c r="AH330" s="111">
        <v>2</v>
      </c>
      <c r="AI330" s="111">
        <v>2</v>
      </c>
      <c r="AJ330" s="111">
        <v>2</v>
      </c>
      <c r="AK330" s="111">
        <v>2</v>
      </c>
      <c r="AL330" s="112">
        <v>1</v>
      </c>
      <c r="AM330" s="112">
        <v>1</v>
      </c>
      <c r="AN330" s="112">
        <v>1</v>
      </c>
      <c r="AO330" s="112">
        <v>1</v>
      </c>
      <c r="AP330" s="112">
        <v>1</v>
      </c>
      <c r="AQ330" s="112">
        <v>1</v>
      </c>
      <c r="AR330" s="111">
        <v>1</v>
      </c>
      <c r="AS330" s="111">
        <v>1</v>
      </c>
      <c r="AT330" s="111">
        <v>1</v>
      </c>
      <c r="AU330" s="111">
        <v>1</v>
      </c>
      <c r="AV330" s="111">
        <v>1</v>
      </c>
      <c r="AW330" s="111">
        <v>1</v>
      </c>
      <c r="AX330" s="112">
        <v>1</v>
      </c>
      <c r="AY330" s="112">
        <v>1</v>
      </c>
      <c r="AZ330" s="112">
        <v>1</v>
      </c>
      <c r="BA330" s="112">
        <v>1</v>
      </c>
      <c r="BB330" s="112">
        <v>1</v>
      </c>
      <c r="BC330" s="112">
        <v>1</v>
      </c>
      <c r="BD330" s="111">
        <v>1</v>
      </c>
      <c r="BE330" s="111">
        <v>1</v>
      </c>
      <c r="BF330" s="111">
        <v>1</v>
      </c>
      <c r="BG330" s="111">
        <v>1</v>
      </c>
      <c r="BH330" s="111">
        <v>1</v>
      </c>
      <c r="BI330" s="111">
        <v>1</v>
      </c>
      <c r="BJ330" s="117">
        <v>0</v>
      </c>
      <c r="BK330" s="117">
        <v>0</v>
      </c>
      <c r="BL330" s="117">
        <v>0</v>
      </c>
      <c r="BM330" s="117">
        <v>0</v>
      </c>
      <c r="BN330" s="117">
        <v>0</v>
      </c>
      <c r="BO330" s="117">
        <v>0</v>
      </c>
      <c r="BP330" s="111">
        <v>0</v>
      </c>
      <c r="BQ330" s="111">
        <v>0</v>
      </c>
      <c r="BR330" s="111">
        <v>0</v>
      </c>
      <c r="BS330" s="111">
        <v>0</v>
      </c>
      <c r="BT330" s="111">
        <v>0</v>
      </c>
      <c r="BU330" s="111">
        <v>0</v>
      </c>
    </row>
    <row r="331" spans="1:73" x14ac:dyDescent="0.25">
      <c r="A331" s="113">
        <v>609</v>
      </c>
      <c r="B331" s="112">
        <v>3</v>
      </c>
      <c r="C331" s="112">
        <v>3</v>
      </c>
      <c r="D331" s="112">
        <v>3</v>
      </c>
      <c r="E331" s="112">
        <v>3</v>
      </c>
      <c r="F331" s="112">
        <v>3</v>
      </c>
      <c r="G331" s="112">
        <v>3</v>
      </c>
      <c r="H331" s="111">
        <v>3</v>
      </c>
      <c r="I331" s="111">
        <v>3</v>
      </c>
      <c r="J331" s="111">
        <v>3</v>
      </c>
      <c r="K331" s="111">
        <v>3</v>
      </c>
      <c r="L331" s="111">
        <v>3</v>
      </c>
      <c r="M331" s="111">
        <v>3</v>
      </c>
      <c r="N331" s="112">
        <v>3</v>
      </c>
      <c r="O331" s="112">
        <v>3</v>
      </c>
      <c r="P331" s="112">
        <v>3</v>
      </c>
      <c r="Q331" s="112">
        <v>3</v>
      </c>
      <c r="R331" s="112">
        <v>3</v>
      </c>
      <c r="S331" s="112">
        <v>3</v>
      </c>
      <c r="T331" s="111">
        <v>2</v>
      </c>
      <c r="U331" s="111">
        <v>2</v>
      </c>
      <c r="V331" s="111">
        <v>2</v>
      </c>
      <c r="W331" s="111">
        <v>2</v>
      </c>
      <c r="X331" s="111">
        <v>2</v>
      </c>
      <c r="Y331" s="111">
        <v>2</v>
      </c>
      <c r="Z331" s="112">
        <v>2</v>
      </c>
      <c r="AA331" s="112">
        <v>2</v>
      </c>
      <c r="AB331" s="112">
        <v>2</v>
      </c>
      <c r="AC331" s="112">
        <v>2</v>
      </c>
      <c r="AD331" s="112">
        <v>2</v>
      </c>
      <c r="AE331" s="112">
        <v>2</v>
      </c>
      <c r="AF331" s="111">
        <v>2</v>
      </c>
      <c r="AG331" s="111">
        <v>2</v>
      </c>
      <c r="AH331" s="111">
        <v>2</v>
      </c>
      <c r="AI331" s="111">
        <v>2</v>
      </c>
      <c r="AJ331" s="111">
        <v>2</v>
      </c>
      <c r="AK331" s="111">
        <v>2</v>
      </c>
      <c r="AL331" s="112">
        <v>1</v>
      </c>
      <c r="AM331" s="112">
        <v>1</v>
      </c>
      <c r="AN331" s="112">
        <v>1</v>
      </c>
      <c r="AO331" s="112">
        <v>1</v>
      </c>
      <c r="AP331" s="112">
        <v>1</v>
      </c>
      <c r="AQ331" s="112">
        <v>1</v>
      </c>
      <c r="AR331" s="111">
        <v>1</v>
      </c>
      <c r="AS331" s="111">
        <v>1</v>
      </c>
      <c r="AT331" s="111">
        <v>1</v>
      </c>
      <c r="AU331" s="111">
        <v>1</v>
      </c>
      <c r="AV331" s="111">
        <v>1</v>
      </c>
      <c r="AW331" s="111">
        <v>1</v>
      </c>
      <c r="AX331" s="112">
        <v>1</v>
      </c>
      <c r="AY331" s="112">
        <v>1</v>
      </c>
      <c r="AZ331" s="112">
        <v>1</v>
      </c>
      <c r="BA331" s="112">
        <v>1</v>
      </c>
      <c r="BB331" s="112">
        <v>1</v>
      </c>
      <c r="BC331" s="112">
        <v>1</v>
      </c>
      <c r="BD331" s="111">
        <v>1</v>
      </c>
      <c r="BE331" s="111">
        <v>1</v>
      </c>
      <c r="BF331" s="111">
        <v>1</v>
      </c>
      <c r="BG331" s="111">
        <v>1</v>
      </c>
      <c r="BH331" s="111">
        <v>1</v>
      </c>
      <c r="BI331" s="111">
        <v>1</v>
      </c>
      <c r="BJ331" s="112">
        <v>0</v>
      </c>
      <c r="BK331" s="112">
        <v>0</v>
      </c>
      <c r="BL331" s="112">
        <v>0</v>
      </c>
      <c r="BM331" s="112">
        <v>0</v>
      </c>
      <c r="BN331" s="112">
        <v>0</v>
      </c>
      <c r="BO331" s="112">
        <v>0</v>
      </c>
      <c r="BP331" s="111">
        <v>0</v>
      </c>
      <c r="BQ331" s="111">
        <v>0</v>
      </c>
      <c r="BR331" s="111">
        <v>0</v>
      </c>
      <c r="BS331" s="111">
        <v>0</v>
      </c>
      <c r="BT331" s="111">
        <v>0</v>
      </c>
      <c r="BU331" s="111">
        <v>0</v>
      </c>
    </row>
    <row r="332" spans="1:73" x14ac:dyDescent="0.25">
      <c r="A332" s="113">
        <v>610</v>
      </c>
      <c r="B332" s="112">
        <v>3</v>
      </c>
      <c r="C332" s="112">
        <v>3</v>
      </c>
      <c r="D332" s="112">
        <v>3</v>
      </c>
      <c r="E332" s="112">
        <v>3</v>
      </c>
      <c r="F332" s="112">
        <v>3</v>
      </c>
      <c r="G332" s="112">
        <v>3</v>
      </c>
      <c r="H332" s="111">
        <v>3</v>
      </c>
      <c r="I332" s="111">
        <v>3</v>
      </c>
      <c r="J332" s="111">
        <v>3</v>
      </c>
      <c r="K332" s="111">
        <v>3</v>
      </c>
      <c r="L332" s="111">
        <v>3</v>
      </c>
      <c r="M332" s="111">
        <v>3</v>
      </c>
      <c r="N332" s="112">
        <v>3</v>
      </c>
      <c r="O332" s="112">
        <v>3</v>
      </c>
      <c r="P332" s="112">
        <v>3</v>
      </c>
      <c r="Q332" s="112">
        <v>3</v>
      </c>
      <c r="R332" s="112">
        <v>3</v>
      </c>
      <c r="S332" s="112">
        <v>3</v>
      </c>
      <c r="T332" s="111">
        <v>2</v>
      </c>
      <c r="U332" s="111">
        <v>2</v>
      </c>
      <c r="V332" s="111">
        <v>2</v>
      </c>
      <c r="W332" s="111">
        <v>2</v>
      </c>
      <c r="X332" s="111">
        <v>2</v>
      </c>
      <c r="Y332" s="111">
        <v>2</v>
      </c>
      <c r="Z332" s="112">
        <v>2</v>
      </c>
      <c r="AA332" s="112">
        <v>2</v>
      </c>
      <c r="AB332" s="112">
        <v>2</v>
      </c>
      <c r="AC332" s="112">
        <v>2</v>
      </c>
      <c r="AD332" s="112">
        <v>2</v>
      </c>
      <c r="AE332" s="112">
        <v>2</v>
      </c>
      <c r="AF332" s="111">
        <v>2</v>
      </c>
      <c r="AG332" s="111">
        <v>2</v>
      </c>
      <c r="AH332" s="111">
        <v>2</v>
      </c>
      <c r="AI332" s="111">
        <v>2</v>
      </c>
      <c r="AJ332" s="111">
        <v>2</v>
      </c>
      <c r="AK332" s="111">
        <v>2</v>
      </c>
      <c r="AL332" s="112">
        <v>1</v>
      </c>
      <c r="AM332" s="112">
        <v>1</v>
      </c>
      <c r="AN332" s="112">
        <v>1</v>
      </c>
      <c r="AO332" s="112">
        <v>1</v>
      </c>
      <c r="AP332" s="112">
        <v>1</v>
      </c>
      <c r="AQ332" s="112">
        <v>1</v>
      </c>
      <c r="AR332" s="111">
        <v>1</v>
      </c>
      <c r="AS332" s="111">
        <v>1</v>
      </c>
      <c r="AT332" s="111">
        <v>1</v>
      </c>
      <c r="AU332" s="111">
        <v>1</v>
      </c>
      <c r="AV332" s="111">
        <v>1</v>
      </c>
      <c r="AW332" s="111">
        <v>1</v>
      </c>
      <c r="AX332" s="112">
        <v>1</v>
      </c>
      <c r="AY332" s="112">
        <v>1</v>
      </c>
      <c r="AZ332" s="112">
        <v>1</v>
      </c>
      <c r="BA332" s="112">
        <v>1</v>
      </c>
      <c r="BB332" s="112">
        <v>1</v>
      </c>
      <c r="BC332" s="112">
        <v>1</v>
      </c>
      <c r="BD332" s="111">
        <v>1</v>
      </c>
      <c r="BE332" s="111">
        <v>1</v>
      </c>
      <c r="BF332" s="111">
        <v>1</v>
      </c>
      <c r="BG332" s="111">
        <v>1</v>
      </c>
      <c r="BH332" s="111">
        <v>1</v>
      </c>
      <c r="BI332" s="111">
        <v>1</v>
      </c>
      <c r="BJ332" s="112">
        <v>0</v>
      </c>
      <c r="BK332" s="112">
        <v>0</v>
      </c>
      <c r="BL332" s="112">
        <v>0</v>
      </c>
      <c r="BM332" s="112">
        <v>0</v>
      </c>
      <c r="BN332" s="112">
        <v>0</v>
      </c>
      <c r="BO332" s="112">
        <v>0</v>
      </c>
      <c r="BP332" s="111">
        <v>0</v>
      </c>
      <c r="BQ332" s="111">
        <v>0</v>
      </c>
      <c r="BR332" s="111">
        <v>0</v>
      </c>
      <c r="BS332" s="111">
        <v>0</v>
      </c>
      <c r="BT332" s="111">
        <v>0</v>
      </c>
      <c r="BU332" s="111">
        <v>0</v>
      </c>
    </row>
    <row r="333" spans="1:73" x14ac:dyDescent="0.25">
      <c r="A333" s="113">
        <v>611</v>
      </c>
      <c r="B333" s="112">
        <v>3</v>
      </c>
      <c r="C333" s="112">
        <v>3</v>
      </c>
      <c r="D333" s="112">
        <v>3</v>
      </c>
      <c r="E333" s="112">
        <v>3</v>
      </c>
      <c r="F333" s="112">
        <v>3</v>
      </c>
      <c r="G333" s="112">
        <v>3</v>
      </c>
      <c r="H333" s="111">
        <v>3</v>
      </c>
      <c r="I333" s="111">
        <v>3</v>
      </c>
      <c r="J333" s="111">
        <v>3</v>
      </c>
      <c r="K333" s="111">
        <v>3</v>
      </c>
      <c r="L333" s="111">
        <v>3</v>
      </c>
      <c r="M333" s="111">
        <v>3</v>
      </c>
      <c r="N333" s="112">
        <v>2</v>
      </c>
      <c r="O333" s="112">
        <v>2</v>
      </c>
      <c r="P333" s="112">
        <v>2</v>
      </c>
      <c r="Q333" s="112">
        <v>2</v>
      </c>
      <c r="R333" s="112">
        <v>2</v>
      </c>
      <c r="S333" s="112">
        <v>2</v>
      </c>
      <c r="T333" s="111">
        <v>2</v>
      </c>
      <c r="U333" s="111">
        <v>2</v>
      </c>
      <c r="V333" s="111">
        <v>2</v>
      </c>
      <c r="W333" s="111">
        <v>2</v>
      </c>
      <c r="X333" s="111">
        <v>2</v>
      </c>
      <c r="Y333" s="111">
        <v>2</v>
      </c>
      <c r="Z333" s="112">
        <v>2</v>
      </c>
      <c r="AA333" s="112">
        <v>2</v>
      </c>
      <c r="AB333" s="112">
        <v>2</v>
      </c>
      <c r="AC333" s="112">
        <v>2</v>
      </c>
      <c r="AD333" s="112">
        <v>2</v>
      </c>
      <c r="AE333" s="112">
        <v>2</v>
      </c>
      <c r="AF333" s="111">
        <v>1</v>
      </c>
      <c r="AG333" s="111">
        <v>1</v>
      </c>
      <c r="AH333" s="111">
        <v>1</v>
      </c>
      <c r="AI333" s="111">
        <v>1</v>
      </c>
      <c r="AJ333" s="111">
        <v>1</v>
      </c>
      <c r="AK333" s="111">
        <v>1</v>
      </c>
      <c r="AL333" s="112">
        <v>1</v>
      </c>
      <c r="AM333" s="112">
        <v>1</v>
      </c>
      <c r="AN333" s="112">
        <v>1</v>
      </c>
      <c r="AO333" s="112">
        <v>1</v>
      </c>
      <c r="AP333" s="112">
        <v>1</v>
      </c>
      <c r="AQ333" s="112">
        <v>1</v>
      </c>
      <c r="AR333" s="111">
        <v>1</v>
      </c>
      <c r="AS333" s="111">
        <v>1</v>
      </c>
      <c r="AT333" s="111">
        <v>1</v>
      </c>
      <c r="AU333" s="111">
        <v>1</v>
      </c>
      <c r="AV333" s="111">
        <v>1</v>
      </c>
      <c r="AW333" s="111">
        <v>1</v>
      </c>
      <c r="AX333" s="112">
        <v>1</v>
      </c>
      <c r="AY333" s="112">
        <v>1</v>
      </c>
      <c r="AZ333" s="112">
        <v>1</v>
      </c>
      <c r="BA333" s="112">
        <v>1</v>
      </c>
      <c r="BB333" s="112">
        <v>1</v>
      </c>
      <c r="BC333" s="112">
        <v>1</v>
      </c>
      <c r="BD333" s="116">
        <v>0</v>
      </c>
      <c r="BE333" s="116">
        <v>0</v>
      </c>
      <c r="BF333" s="116">
        <v>0</v>
      </c>
      <c r="BG333" s="116">
        <v>0</v>
      </c>
      <c r="BH333" s="116">
        <v>0</v>
      </c>
      <c r="BI333" s="116">
        <v>0</v>
      </c>
      <c r="BJ333" s="112">
        <v>0</v>
      </c>
      <c r="BK333" s="112">
        <v>0</v>
      </c>
      <c r="BL333" s="112">
        <v>0</v>
      </c>
      <c r="BM333" s="112">
        <v>0</v>
      </c>
      <c r="BN333" s="112">
        <v>0</v>
      </c>
      <c r="BO333" s="112">
        <v>0</v>
      </c>
      <c r="BP333" s="111">
        <v>0</v>
      </c>
      <c r="BQ333" s="111">
        <v>0</v>
      </c>
      <c r="BR333" s="111">
        <v>0</v>
      </c>
      <c r="BS333" s="111">
        <v>0</v>
      </c>
      <c r="BT333" s="111">
        <v>0</v>
      </c>
      <c r="BU333" s="111">
        <v>0</v>
      </c>
    </row>
    <row r="334" spans="1:73" x14ac:dyDescent="0.25">
      <c r="A334" s="113">
        <v>612</v>
      </c>
      <c r="B334" s="112">
        <v>3</v>
      </c>
      <c r="C334" s="112">
        <v>3</v>
      </c>
      <c r="D334" s="112">
        <v>3</v>
      </c>
      <c r="E334" s="112">
        <v>3</v>
      </c>
      <c r="F334" s="112">
        <v>3</v>
      </c>
      <c r="G334" s="112">
        <v>3</v>
      </c>
      <c r="H334" s="111">
        <v>3</v>
      </c>
      <c r="I334" s="111">
        <v>3</v>
      </c>
      <c r="J334" s="111">
        <v>3</v>
      </c>
      <c r="K334" s="111">
        <v>3</v>
      </c>
      <c r="L334" s="111">
        <v>3</v>
      </c>
      <c r="M334" s="111">
        <v>3</v>
      </c>
      <c r="N334" s="112">
        <v>2</v>
      </c>
      <c r="O334" s="112">
        <v>2</v>
      </c>
      <c r="P334" s="112">
        <v>2</v>
      </c>
      <c r="Q334" s="112">
        <v>2</v>
      </c>
      <c r="R334" s="112">
        <v>2</v>
      </c>
      <c r="S334" s="112">
        <v>2</v>
      </c>
      <c r="T334" s="111">
        <v>2</v>
      </c>
      <c r="U334" s="111">
        <v>2</v>
      </c>
      <c r="V334" s="111">
        <v>2</v>
      </c>
      <c r="W334" s="111">
        <v>2</v>
      </c>
      <c r="X334" s="111">
        <v>2</v>
      </c>
      <c r="Y334" s="111">
        <v>2</v>
      </c>
      <c r="Z334" s="112">
        <v>2</v>
      </c>
      <c r="AA334" s="112">
        <v>2</v>
      </c>
      <c r="AB334" s="112">
        <v>2</v>
      </c>
      <c r="AC334" s="112">
        <v>2</v>
      </c>
      <c r="AD334" s="112">
        <v>2</v>
      </c>
      <c r="AE334" s="112">
        <v>2</v>
      </c>
      <c r="AF334" s="111">
        <v>1</v>
      </c>
      <c r="AG334" s="111">
        <v>1</v>
      </c>
      <c r="AH334" s="111">
        <v>1</v>
      </c>
      <c r="AI334" s="111">
        <v>1</v>
      </c>
      <c r="AJ334" s="111">
        <v>1</v>
      </c>
      <c r="AK334" s="111">
        <v>1</v>
      </c>
      <c r="AL334" s="112">
        <v>1</v>
      </c>
      <c r="AM334" s="112">
        <v>1</v>
      </c>
      <c r="AN334" s="112">
        <v>1</v>
      </c>
      <c r="AO334" s="112">
        <v>1</v>
      </c>
      <c r="AP334" s="112">
        <v>1</v>
      </c>
      <c r="AQ334" s="112">
        <v>1</v>
      </c>
      <c r="AR334" s="111">
        <v>1</v>
      </c>
      <c r="AS334" s="111">
        <v>1</v>
      </c>
      <c r="AT334" s="111">
        <v>1</v>
      </c>
      <c r="AU334" s="111">
        <v>1</v>
      </c>
      <c r="AV334" s="111">
        <v>1</v>
      </c>
      <c r="AW334" s="111">
        <v>1</v>
      </c>
      <c r="AX334" s="112">
        <v>1</v>
      </c>
      <c r="AY334" s="112">
        <v>1</v>
      </c>
      <c r="AZ334" s="112">
        <v>1</v>
      </c>
      <c r="BA334" s="112">
        <v>1</v>
      </c>
      <c r="BB334" s="112">
        <v>1</v>
      </c>
      <c r="BC334" s="112">
        <v>1</v>
      </c>
      <c r="BD334" s="111">
        <v>0</v>
      </c>
      <c r="BE334" s="111">
        <v>0</v>
      </c>
      <c r="BF334" s="111">
        <v>0</v>
      </c>
      <c r="BG334" s="111">
        <v>0</v>
      </c>
      <c r="BH334" s="111">
        <v>0</v>
      </c>
      <c r="BI334" s="111">
        <v>0</v>
      </c>
      <c r="BJ334" s="112">
        <v>0</v>
      </c>
      <c r="BK334" s="112">
        <v>0</v>
      </c>
      <c r="BL334" s="112">
        <v>0</v>
      </c>
      <c r="BM334" s="112">
        <v>0</v>
      </c>
      <c r="BN334" s="112">
        <v>0</v>
      </c>
      <c r="BO334" s="112">
        <v>0</v>
      </c>
      <c r="BP334" s="111">
        <v>0</v>
      </c>
      <c r="BQ334" s="111">
        <v>0</v>
      </c>
      <c r="BR334" s="111">
        <v>0</v>
      </c>
      <c r="BS334" s="111">
        <v>0</v>
      </c>
      <c r="BT334" s="111">
        <v>0</v>
      </c>
      <c r="BU334" s="111">
        <v>0</v>
      </c>
    </row>
    <row r="335" spans="1:73" x14ac:dyDescent="0.25">
      <c r="A335" s="113">
        <v>613</v>
      </c>
      <c r="B335" s="112">
        <v>3</v>
      </c>
      <c r="C335" s="112">
        <v>3</v>
      </c>
      <c r="D335" s="112">
        <v>3</v>
      </c>
      <c r="E335" s="112">
        <v>3</v>
      </c>
      <c r="F335" s="112">
        <v>3</v>
      </c>
      <c r="G335" s="112">
        <v>3</v>
      </c>
      <c r="H335" s="111">
        <v>3</v>
      </c>
      <c r="I335" s="111">
        <v>3</v>
      </c>
      <c r="J335" s="111">
        <v>3</v>
      </c>
      <c r="K335" s="111">
        <v>3</v>
      </c>
      <c r="L335" s="111">
        <v>3</v>
      </c>
      <c r="M335" s="111">
        <v>3</v>
      </c>
      <c r="N335" s="112">
        <v>2</v>
      </c>
      <c r="O335" s="112">
        <v>2</v>
      </c>
      <c r="P335" s="112">
        <v>2</v>
      </c>
      <c r="Q335" s="112">
        <v>2</v>
      </c>
      <c r="R335" s="112">
        <v>2</v>
      </c>
      <c r="S335" s="112">
        <v>2</v>
      </c>
      <c r="T335" s="111">
        <v>2</v>
      </c>
      <c r="U335" s="111">
        <v>2</v>
      </c>
      <c r="V335" s="111">
        <v>2</v>
      </c>
      <c r="W335" s="111">
        <v>2</v>
      </c>
      <c r="X335" s="111">
        <v>2</v>
      </c>
      <c r="Y335" s="111">
        <v>2</v>
      </c>
      <c r="Z335" s="112">
        <v>2</v>
      </c>
      <c r="AA335" s="112">
        <v>2</v>
      </c>
      <c r="AB335" s="112">
        <v>2</v>
      </c>
      <c r="AC335" s="112">
        <v>2</v>
      </c>
      <c r="AD335" s="112">
        <v>2</v>
      </c>
      <c r="AE335" s="112">
        <v>2</v>
      </c>
      <c r="AF335" s="111">
        <v>1</v>
      </c>
      <c r="AG335" s="111">
        <v>1</v>
      </c>
      <c r="AH335" s="111">
        <v>1</v>
      </c>
      <c r="AI335" s="111">
        <v>1</v>
      </c>
      <c r="AJ335" s="111">
        <v>1</v>
      </c>
      <c r="AK335" s="111">
        <v>1</v>
      </c>
      <c r="AL335" s="112">
        <v>1</v>
      </c>
      <c r="AM335" s="112">
        <v>1</v>
      </c>
      <c r="AN335" s="112">
        <v>1</v>
      </c>
      <c r="AO335" s="112">
        <v>1</v>
      </c>
      <c r="AP335" s="112">
        <v>1</v>
      </c>
      <c r="AQ335" s="112">
        <v>1</v>
      </c>
      <c r="AR335" s="111">
        <v>1</v>
      </c>
      <c r="AS335" s="111">
        <v>1</v>
      </c>
      <c r="AT335" s="111">
        <v>1</v>
      </c>
      <c r="AU335" s="111">
        <v>1</v>
      </c>
      <c r="AV335" s="111">
        <v>1</v>
      </c>
      <c r="AW335" s="111">
        <v>1</v>
      </c>
      <c r="AX335" s="112">
        <v>1</v>
      </c>
      <c r="AY335" s="112">
        <v>1</v>
      </c>
      <c r="AZ335" s="112">
        <v>1</v>
      </c>
      <c r="BA335" s="112">
        <v>1</v>
      </c>
      <c r="BB335" s="112">
        <v>1</v>
      </c>
      <c r="BC335" s="112">
        <v>1</v>
      </c>
      <c r="BD335" s="111">
        <v>0</v>
      </c>
      <c r="BE335" s="111">
        <v>0</v>
      </c>
      <c r="BF335" s="111">
        <v>0</v>
      </c>
      <c r="BG335" s="111">
        <v>0</v>
      </c>
      <c r="BH335" s="111">
        <v>0</v>
      </c>
      <c r="BI335" s="111">
        <v>0</v>
      </c>
      <c r="BJ335" s="112">
        <v>0</v>
      </c>
      <c r="BK335" s="112">
        <v>0</v>
      </c>
      <c r="BL335" s="112">
        <v>0</v>
      </c>
      <c r="BM335" s="112">
        <v>0</v>
      </c>
      <c r="BN335" s="112">
        <v>0</v>
      </c>
      <c r="BO335" s="112">
        <v>0</v>
      </c>
      <c r="BP335" s="111">
        <v>0</v>
      </c>
      <c r="BQ335" s="111">
        <v>0</v>
      </c>
      <c r="BR335" s="111">
        <v>0</v>
      </c>
      <c r="BS335" s="111">
        <v>0</v>
      </c>
      <c r="BT335" s="111">
        <v>0</v>
      </c>
      <c r="BU335" s="111">
        <v>0</v>
      </c>
    </row>
    <row r="336" spans="1:73" x14ac:dyDescent="0.25">
      <c r="A336" s="113">
        <v>614</v>
      </c>
      <c r="B336" s="112">
        <v>3</v>
      </c>
      <c r="C336" s="112">
        <v>3</v>
      </c>
      <c r="D336" s="112">
        <v>3</v>
      </c>
      <c r="E336" s="112">
        <v>3</v>
      </c>
      <c r="F336" s="112">
        <v>3</v>
      </c>
      <c r="G336" s="112">
        <v>3</v>
      </c>
      <c r="H336" s="111">
        <v>3</v>
      </c>
      <c r="I336" s="111">
        <v>3</v>
      </c>
      <c r="J336" s="111">
        <v>3</v>
      </c>
      <c r="K336" s="111">
        <v>3</v>
      </c>
      <c r="L336" s="111">
        <v>3</v>
      </c>
      <c r="M336" s="111">
        <v>3</v>
      </c>
      <c r="N336" s="112">
        <v>2</v>
      </c>
      <c r="O336" s="112">
        <v>2</v>
      </c>
      <c r="P336" s="112">
        <v>2</v>
      </c>
      <c r="Q336" s="112">
        <v>2</v>
      </c>
      <c r="R336" s="112">
        <v>2</v>
      </c>
      <c r="S336" s="112">
        <v>2</v>
      </c>
      <c r="T336" s="111">
        <v>2</v>
      </c>
      <c r="U336" s="111">
        <v>2</v>
      </c>
      <c r="V336" s="111">
        <v>2</v>
      </c>
      <c r="W336" s="111">
        <v>2</v>
      </c>
      <c r="X336" s="111">
        <v>2</v>
      </c>
      <c r="Y336" s="111">
        <v>2</v>
      </c>
      <c r="Z336" s="112">
        <v>2</v>
      </c>
      <c r="AA336" s="112">
        <v>2</v>
      </c>
      <c r="AB336" s="112">
        <v>2</v>
      </c>
      <c r="AC336" s="112">
        <v>2</v>
      </c>
      <c r="AD336" s="112">
        <v>2</v>
      </c>
      <c r="AE336" s="112">
        <v>2</v>
      </c>
      <c r="AF336" s="111">
        <v>1</v>
      </c>
      <c r="AG336" s="111">
        <v>1</v>
      </c>
      <c r="AH336" s="111">
        <v>1</v>
      </c>
      <c r="AI336" s="111">
        <v>1</v>
      </c>
      <c r="AJ336" s="111">
        <v>1</v>
      </c>
      <c r="AK336" s="111">
        <v>1</v>
      </c>
      <c r="AL336" s="112">
        <v>1</v>
      </c>
      <c r="AM336" s="112">
        <v>1</v>
      </c>
      <c r="AN336" s="112">
        <v>1</v>
      </c>
      <c r="AO336" s="112">
        <v>1</v>
      </c>
      <c r="AP336" s="112">
        <v>1</v>
      </c>
      <c r="AQ336" s="112">
        <v>1</v>
      </c>
      <c r="AR336" s="111">
        <v>1</v>
      </c>
      <c r="AS336" s="111">
        <v>1</v>
      </c>
      <c r="AT336" s="111">
        <v>1</v>
      </c>
      <c r="AU336" s="111">
        <v>1</v>
      </c>
      <c r="AV336" s="111">
        <v>1</v>
      </c>
      <c r="AW336" s="111">
        <v>1</v>
      </c>
      <c r="AX336" s="117">
        <v>0</v>
      </c>
      <c r="AY336" s="117">
        <v>0</v>
      </c>
      <c r="AZ336" s="117">
        <v>0</v>
      </c>
      <c r="BA336" s="117">
        <v>0</v>
      </c>
      <c r="BB336" s="117">
        <v>0</v>
      </c>
      <c r="BC336" s="117">
        <v>0</v>
      </c>
      <c r="BD336" s="111">
        <v>0</v>
      </c>
      <c r="BE336" s="111">
        <v>0</v>
      </c>
      <c r="BF336" s="111">
        <v>0</v>
      </c>
      <c r="BG336" s="111">
        <v>0</v>
      </c>
      <c r="BH336" s="111">
        <v>0</v>
      </c>
      <c r="BI336" s="111">
        <v>0</v>
      </c>
      <c r="BJ336" s="112">
        <v>0</v>
      </c>
      <c r="BK336" s="112">
        <v>0</v>
      </c>
      <c r="BL336" s="112">
        <v>0</v>
      </c>
      <c r="BM336" s="112">
        <v>0</v>
      </c>
      <c r="BN336" s="112">
        <v>0</v>
      </c>
      <c r="BO336" s="112">
        <v>0</v>
      </c>
      <c r="BP336" s="111">
        <v>0</v>
      </c>
      <c r="BQ336" s="111">
        <v>0</v>
      </c>
      <c r="BR336" s="111">
        <v>0</v>
      </c>
      <c r="BS336" s="111">
        <v>0</v>
      </c>
      <c r="BT336" s="111">
        <v>0</v>
      </c>
      <c r="BU336" s="111">
        <v>0</v>
      </c>
    </row>
    <row r="337" spans="1:73" x14ac:dyDescent="0.25">
      <c r="A337" s="113">
        <v>615</v>
      </c>
      <c r="B337" s="112">
        <v>3</v>
      </c>
      <c r="C337" s="112">
        <v>3</v>
      </c>
      <c r="D337" s="112">
        <v>3</v>
      </c>
      <c r="E337" s="112">
        <v>3</v>
      </c>
      <c r="F337" s="112">
        <v>3</v>
      </c>
      <c r="G337" s="112">
        <v>3</v>
      </c>
      <c r="H337" s="111">
        <v>3</v>
      </c>
      <c r="I337" s="111">
        <v>3</v>
      </c>
      <c r="J337" s="111">
        <v>3</v>
      </c>
      <c r="K337" s="111">
        <v>3</v>
      </c>
      <c r="L337" s="111">
        <v>3</v>
      </c>
      <c r="M337" s="111">
        <v>3</v>
      </c>
      <c r="N337" s="112">
        <v>2</v>
      </c>
      <c r="O337" s="112">
        <v>2</v>
      </c>
      <c r="P337" s="112">
        <v>2</v>
      </c>
      <c r="Q337" s="112">
        <v>2</v>
      </c>
      <c r="R337" s="112">
        <v>2</v>
      </c>
      <c r="S337" s="112">
        <v>2</v>
      </c>
      <c r="T337" s="111">
        <v>2</v>
      </c>
      <c r="U337" s="111">
        <v>2</v>
      </c>
      <c r="V337" s="111">
        <v>2</v>
      </c>
      <c r="W337" s="111">
        <v>2</v>
      </c>
      <c r="X337" s="111">
        <v>2</v>
      </c>
      <c r="Y337" s="111">
        <v>2</v>
      </c>
      <c r="Z337" s="112">
        <v>2</v>
      </c>
      <c r="AA337" s="112">
        <v>2</v>
      </c>
      <c r="AB337" s="112">
        <v>2</v>
      </c>
      <c r="AC337" s="112">
        <v>2</v>
      </c>
      <c r="AD337" s="112">
        <v>2</v>
      </c>
      <c r="AE337" s="112">
        <v>2</v>
      </c>
      <c r="AF337" s="111">
        <v>1</v>
      </c>
      <c r="AG337" s="111">
        <v>1</v>
      </c>
      <c r="AH337" s="111">
        <v>1</v>
      </c>
      <c r="AI337" s="111">
        <v>1</v>
      </c>
      <c r="AJ337" s="111">
        <v>1</v>
      </c>
      <c r="AK337" s="111">
        <v>1</v>
      </c>
      <c r="AL337" s="112">
        <v>1</v>
      </c>
      <c r="AM337" s="112">
        <v>1</v>
      </c>
      <c r="AN337" s="112">
        <v>1</v>
      </c>
      <c r="AO337" s="112">
        <v>1</v>
      </c>
      <c r="AP337" s="112">
        <v>1</v>
      </c>
      <c r="AQ337" s="112">
        <v>1</v>
      </c>
      <c r="AR337" s="111">
        <v>1</v>
      </c>
      <c r="AS337" s="111">
        <v>1</v>
      </c>
      <c r="AT337" s="111">
        <v>1</v>
      </c>
      <c r="AU337" s="111">
        <v>1</v>
      </c>
      <c r="AV337" s="111">
        <v>1</v>
      </c>
      <c r="AW337" s="111">
        <v>1</v>
      </c>
      <c r="AX337" s="112">
        <v>0</v>
      </c>
      <c r="AY337" s="112">
        <v>0</v>
      </c>
      <c r="AZ337" s="112">
        <v>0</v>
      </c>
      <c r="BA337" s="112">
        <v>0</v>
      </c>
      <c r="BB337" s="112">
        <v>0</v>
      </c>
      <c r="BC337" s="112">
        <v>0</v>
      </c>
      <c r="BD337" s="111">
        <v>0</v>
      </c>
      <c r="BE337" s="111">
        <v>0</v>
      </c>
      <c r="BF337" s="111">
        <v>0</v>
      </c>
      <c r="BG337" s="111">
        <v>0</v>
      </c>
      <c r="BH337" s="111">
        <v>0</v>
      </c>
      <c r="BI337" s="111">
        <v>0</v>
      </c>
      <c r="BJ337" s="112">
        <v>0</v>
      </c>
      <c r="BK337" s="112">
        <v>0</v>
      </c>
      <c r="BL337" s="112">
        <v>0</v>
      </c>
      <c r="BM337" s="112">
        <v>0</v>
      </c>
      <c r="BN337" s="112">
        <v>0</v>
      </c>
      <c r="BO337" s="112">
        <v>0</v>
      </c>
      <c r="BP337" s="111">
        <v>0</v>
      </c>
      <c r="BQ337" s="111">
        <v>0</v>
      </c>
      <c r="BR337" s="111">
        <v>0</v>
      </c>
      <c r="BS337" s="111">
        <v>0</v>
      </c>
      <c r="BT337" s="111">
        <v>0</v>
      </c>
      <c r="BU337" s="111">
        <v>0</v>
      </c>
    </row>
    <row r="338" spans="1:73" x14ac:dyDescent="0.25">
      <c r="A338" s="113">
        <v>616</v>
      </c>
      <c r="B338" s="112">
        <v>3</v>
      </c>
      <c r="C338" s="112">
        <v>3</v>
      </c>
      <c r="D338" s="112">
        <v>3</v>
      </c>
      <c r="E338" s="112">
        <v>3</v>
      </c>
      <c r="F338" s="112">
        <v>3</v>
      </c>
      <c r="G338" s="112">
        <v>3</v>
      </c>
      <c r="H338" s="111">
        <v>2</v>
      </c>
      <c r="I338" s="111">
        <v>2</v>
      </c>
      <c r="J338" s="111">
        <v>2</v>
      </c>
      <c r="K338" s="111">
        <v>2</v>
      </c>
      <c r="L338" s="111">
        <v>2</v>
      </c>
      <c r="M338" s="111">
        <v>2</v>
      </c>
      <c r="N338" s="112">
        <v>2</v>
      </c>
      <c r="O338" s="112">
        <v>2</v>
      </c>
      <c r="P338" s="112">
        <v>2</v>
      </c>
      <c r="Q338" s="112">
        <v>2</v>
      </c>
      <c r="R338" s="112">
        <v>2</v>
      </c>
      <c r="S338" s="112">
        <v>2</v>
      </c>
      <c r="T338" s="111">
        <v>2</v>
      </c>
      <c r="U338" s="111">
        <v>2</v>
      </c>
      <c r="V338" s="111">
        <v>2</v>
      </c>
      <c r="W338" s="111">
        <v>2</v>
      </c>
      <c r="X338" s="111">
        <v>2</v>
      </c>
      <c r="Y338" s="111">
        <v>2</v>
      </c>
      <c r="Z338" s="112">
        <v>1</v>
      </c>
      <c r="AA338" s="112">
        <v>1</v>
      </c>
      <c r="AB338" s="112">
        <v>1</v>
      </c>
      <c r="AC338" s="112">
        <v>1</v>
      </c>
      <c r="AD338" s="112">
        <v>1</v>
      </c>
      <c r="AE338" s="112">
        <v>1</v>
      </c>
      <c r="AF338" s="111">
        <v>1</v>
      </c>
      <c r="AG338" s="111">
        <v>1</v>
      </c>
      <c r="AH338" s="111">
        <v>1</v>
      </c>
      <c r="AI338" s="111">
        <v>1</v>
      </c>
      <c r="AJ338" s="111">
        <v>1</v>
      </c>
      <c r="AK338" s="111">
        <v>1</v>
      </c>
      <c r="AL338" s="112">
        <v>1</v>
      </c>
      <c r="AM338" s="112">
        <v>1</v>
      </c>
      <c r="AN338" s="112">
        <v>1</v>
      </c>
      <c r="AO338" s="112">
        <v>1</v>
      </c>
      <c r="AP338" s="112">
        <v>1</v>
      </c>
      <c r="AQ338" s="112">
        <v>1</v>
      </c>
      <c r="AR338" s="116">
        <v>0</v>
      </c>
      <c r="AS338" s="116">
        <v>0</v>
      </c>
      <c r="AT338" s="116">
        <v>0</v>
      </c>
      <c r="AU338" s="116">
        <v>0</v>
      </c>
      <c r="AV338" s="116">
        <v>0</v>
      </c>
      <c r="AW338" s="116">
        <v>0</v>
      </c>
      <c r="AX338" s="112">
        <v>0</v>
      </c>
      <c r="AY338" s="112">
        <v>0</v>
      </c>
      <c r="AZ338" s="112">
        <v>0</v>
      </c>
      <c r="BA338" s="112">
        <v>0</v>
      </c>
      <c r="BB338" s="112">
        <v>0</v>
      </c>
      <c r="BC338" s="112">
        <v>0</v>
      </c>
      <c r="BD338" s="111">
        <v>0</v>
      </c>
      <c r="BE338" s="111">
        <v>0</v>
      </c>
      <c r="BF338" s="111">
        <v>0</v>
      </c>
      <c r="BG338" s="111">
        <v>0</v>
      </c>
      <c r="BH338" s="111">
        <v>0</v>
      </c>
      <c r="BI338" s="111">
        <v>0</v>
      </c>
      <c r="BJ338" s="112">
        <v>0</v>
      </c>
      <c r="BK338" s="112">
        <v>0</v>
      </c>
      <c r="BL338" s="112">
        <v>0</v>
      </c>
      <c r="BM338" s="112">
        <v>0</v>
      </c>
      <c r="BN338" s="112">
        <v>0</v>
      </c>
      <c r="BO338" s="112">
        <v>0</v>
      </c>
      <c r="BP338" s="111">
        <v>0</v>
      </c>
      <c r="BQ338" s="111">
        <v>0</v>
      </c>
      <c r="BR338" s="111">
        <v>0</v>
      </c>
      <c r="BS338" s="111">
        <v>0</v>
      </c>
      <c r="BT338" s="111">
        <v>0</v>
      </c>
      <c r="BU338" s="111">
        <v>0</v>
      </c>
    </row>
    <row r="339" spans="1:73" x14ac:dyDescent="0.25">
      <c r="A339" s="113">
        <v>617</v>
      </c>
      <c r="B339" s="112">
        <v>3</v>
      </c>
      <c r="C339" s="112">
        <v>3</v>
      </c>
      <c r="D339" s="112">
        <v>3</v>
      </c>
      <c r="E339" s="112">
        <v>3</v>
      </c>
      <c r="F339" s="112">
        <v>3</v>
      </c>
      <c r="G339" s="112">
        <v>3</v>
      </c>
      <c r="H339" s="111">
        <v>2</v>
      </c>
      <c r="I339" s="111">
        <v>2</v>
      </c>
      <c r="J339" s="111">
        <v>2</v>
      </c>
      <c r="K339" s="111">
        <v>2</v>
      </c>
      <c r="L339" s="111">
        <v>2</v>
      </c>
      <c r="M339" s="111">
        <v>2</v>
      </c>
      <c r="N339" s="112">
        <v>2</v>
      </c>
      <c r="O339" s="112">
        <v>2</v>
      </c>
      <c r="P339" s="112">
        <v>2</v>
      </c>
      <c r="Q339" s="112">
        <v>2</v>
      </c>
      <c r="R339" s="112">
        <v>2</v>
      </c>
      <c r="S339" s="112">
        <v>2</v>
      </c>
      <c r="T339" s="111">
        <v>2</v>
      </c>
      <c r="U339" s="111">
        <v>2</v>
      </c>
      <c r="V339" s="111">
        <v>2</v>
      </c>
      <c r="W339" s="111">
        <v>2</v>
      </c>
      <c r="X339" s="111">
        <v>2</v>
      </c>
      <c r="Y339" s="111">
        <v>2</v>
      </c>
      <c r="Z339" s="112">
        <v>1</v>
      </c>
      <c r="AA339" s="112">
        <v>1</v>
      </c>
      <c r="AB339" s="112">
        <v>1</v>
      </c>
      <c r="AC339" s="112">
        <v>1</v>
      </c>
      <c r="AD339" s="112">
        <v>1</v>
      </c>
      <c r="AE339" s="112">
        <v>1</v>
      </c>
      <c r="AF339" s="111">
        <v>1</v>
      </c>
      <c r="AG339" s="111">
        <v>1</v>
      </c>
      <c r="AH339" s="111">
        <v>1</v>
      </c>
      <c r="AI339" s="111">
        <v>1</v>
      </c>
      <c r="AJ339" s="111">
        <v>1</v>
      </c>
      <c r="AK339" s="111">
        <v>1</v>
      </c>
      <c r="AL339" s="112">
        <v>1</v>
      </c>
      <c r="AM339" s="112">
        <v>1</v>
      </c>
      <c r="AN339" s="112">
        <v>1</v>
      </c>
      <c r="AO339" s="112">
        <v>1</v>
      </c>
      <c r="AP339" s="112">
        <v>1</v>
      </c>
      <c r="AQ339" s="112">
        <v>1</v>
      </c>
      <c r="AR339" s="111">
        <v>0</v>
      </c>
      <c r="AS339" s="111">
        <v>0</v>
      </c>
      <c r="AT339" s="111">
        <v>0</v>
      </c>
      <c r="AU339" s="111">
        <v>0</v>
      </c>
      <c r="AV339" s="111">
        <v>0</v>
      </c>
      <c r="AW339" s="111">
        <v>0</v>
      </c>
      <c r="AX339" s="112">
        <v>0</v>
      </c>
      <c r="AY339" s="112">
        <v>0</v>
      </c>
      <c r="AZ339" s="112">
        <v>0</v>
      </c>
      <c r="BA339" s="112">
        <v>0</v>
      </c>
      <c r="BB339" s="112">
        <v>0</v>
      </c>
      <c r="BC339" s="112">
        <v>0</v>
      </c>
      <c r="BD339" s="111">
        <v>0</v>
      </c>
      <c r="BE339" s="111">
        <v>0</v>
      </c>
      <c r="BF339" s="111">
        <v>0</v>
      </c>
      <c r="BG339" s="111">
        <v>0</v>
      </c>
      <c r="BH339" s="111">
        <v>0</v>
      </c>
      <c r="BI339" s="111">
        <v>0</v>
      </c>
      <c r="BJ339" s="112">
        <v>0</v>
      </c>
      <c r="BK339" s="112">
        <v>0</v>
      </c>
      <c r="BL339" s="112">
        <v>0</v>
      </c>
      <c r="BM339" s="112">
        <v>0</v>
      </c>
      <c r="BN339" s="112">
        <v>0</v>
      </c>
      <c r="BO339" s="112">
        <v>0</v>
      </c>
      <c r="BP339" s="111">
        <v>0</v>
      </c>
      <c r="BQ339" s="111">
        <v>0</v>
      </c>
      <c r="BR339" s="111">
        <v>0</v>
      </c>
      <c r="BS339" s="111">
        <v>0</v>
      </c>
      <c r="BT339" s="111">
        <v>0</v>
      </c>
      <c r="BU339" s="111">
        <v>0</v>
      </c>
    </row>
    <row r="340" spans="1:73" x14ac:dyDescent="0.25">
      <c r="A340" s="113">
        <v>618</v>
      </c>
      <c r="B340" s="112">
        <v>3</v>
      </c>
      <c r="C340" s="112">
        <v>3</v>
      </c>
      <c r="D340" s="112">
        <v>3</v>
      </c>
      <c r="E340" s="112">
        <v>3</v>
      </c>
      <c r="F340" s="112">
        <v>3</v>
      </c>
      <c r="G340" s="112">
        <v>3</v>
      </c>
      <c r="H340" s="111">
        <v>2</v>
      </c>
      <c r="I340" s="111">
        <v>2</v>
      </c>
      <c r="J340" s="111">
        <v>2</v>
      </c>
      <c r="K340" s="111">
        <v>2</v>
      </c>
      <c r="L340" s="111">
        <v>2</v>
      </c>
      <c r="M340" s="111">
        <v>2</v>
      </c>
      <c r="N340" s="112">
        <v>2</v>
      </c>
      <c r="O340" s="112">
        <v>2</v>
      </c>
      <c r="P340" s="112">
        <v>2</v>
      </c>
      <c r="Q340" s="112">
        <v>2</v>
      </c>
      <c r="R340" s="112">
        <v>2</v>
      </c>
      <c r="S340" s="112">
        <v>2</v>
      </c>
      <c r="T340" s="111">
        <v>2</v>
      </c>
      <c r="U340" s="111">
        <v>2</v>
      </c>
      <c r="V340" s="111">
        <v>2</v>
      </c>
      <c r="W340" s="111">
        <v>2</v>
      </c>
      <c r="X340" s="111">
        <v>2</v>
      </c>
      <c r="Y340" s="111">
        <v>2</v>
      </c>
      <c r="Z340" s="112">
        <v>1</v>
      </c>
      <c r="AA340" s="112">
        <v>1</v>
      </c>
      <c r="AB340" s="112">
        <v>1</v>
      </c>
      <c r="AC340" s="112">
        <v>1</v>
      </c>
      <c r="AD340" s="112">
        <v>1</v>
      </c>
      <c r="AE340" s="112">
        <v>1</v>
      </c>
      <c r="AF340" s="111">
        <v>1</v>
      </c>
      <c r="AG340" s="111">
        <v>1</v>
      </c>
      <c r="AH340" s="111">
        <v>1</v>
      </c>
      <c r="AI340" s="111">
        <v>1</v>
      </c>
      <c r="AJ340" s="111">
        <v>1</v>
      </c>
      <c r="AK340" s="111">
        <v>1</v>
      </c>
      <c r="AL340" s="112">
        <v>1</v>
      </c>
      <c r="AM340" s="112">
        <v>1</v>
      </c>
      <c r="AN340" s="112">
        <v>1</v>
      </c>
      <c r="AO340" s="112">
        <v>1</v>
      </c>
      <c r="AP340" s="112">
        <v>1</v>
      </c>
      <c r="AQ340" s="112">
        <v>1</v>
      </c>
      <c r="AR340" s="111">
        <v>0</v>
      </c>
      <c r="AS340" s="111">
        <v>0</v>
      </c>
      <c r="AT340" s="111">
        <v>0</v>
      </c>
      <c r="AU340" s="111">
        <v>0</v>
      </c>
      <c r="AV340" s="111">
        <v>0</v>
      </c>
      <c r="AW340" s="111">
        <v>0</v>
      </c>
      <c r="AX340" s="112">
        <v>0</v>
      </c>
      <c r="AY340" s="112">
        <v>0</v>
      </c>
      <c r="AZ340" s="112">
        <v>0</v>
      </c>
      <c r="BA340" s="112">
        <v>0</v>
      </c>
      <c r="BB340" s="112">
        <v>0</v>
      </c>
      <c r="BC340" s="112">
        <v>0</v>
      </c>
      <c r="BD340" s="111">
        <v>0</v>
      </c>
      <c r="BE340" s="111">
        <v>0</v>
      </c>
      <c r="BF340" s="111">
        <v>0</v>
      </c>
      <c r="BG340" s="111">
        <v>0</v>
      </c>
      <c r="BH340" s="111">
        <v>0</v>
      </c>
      <c r="BI340" s="111">
        <v>0</v>
      </c>
      <c r="BJ340" s="112">
        <v>0</v>
      </c>
      <c r="BK340" s="112">
        <v>0</v>
      </c>
      <c r="BL340" s="112">
        <v>0</v>
      </c>
      <c r="BM340" s="112">
        <v>0</v>
      </c>
      <c r="BN340" s="112">
        <v>0</v>
      </c>
      <c r="BO340" s="112">
        <v>0</v>
      </c>
      <c r="BP340" s="111">
        <v>0</v>
      </c>
      <c r="BQ340" s="111">
        <v>0</v>
      </c>
      <c r="BR340" s="111">
        <v>0</v>
      </c>
      <c r="BS340" s="111">
        <v>0</v>
      </c>
      <c r="BT340" s="111">
        <v>0</v>
      </c>
      <c r="BU340" s="111">
        <v>0</v>
      </c>
    </row>
    <row r="341" spans="1:73" x14ac:dyDescent="0.25">
      <c r="A341" s="113">
        <v>619</v>
      </c>
      <c r="B341" s="112">
        <v>3</v>
      </c>
      <c r="C341" s="112">
        <v>3</v>
      </c>
      <c r="D341" s="112">
        <v>3</v>
      </c>
      <c r="E341" s="112">
        <v>3</v>
      </c>
      <c r="F341" s="112">
        <v>3</v>
      </c>
      <c r="G341" s="112">
        <v>3</v>
      </c>
      <c r="H341" s="111">
        <v>2</v>
      </c>
      <c r="I341" s="111">
        <v>2</v>
      </c>
      <c r="J341" s="111">
        <v>2</v>
      </c>
      <c r="K341" s="111">
        <v>2</v>
      </c>
      <c r="L341" s="111">
        <v>2</v>
      </c>
      <c r="M341" s="111">
        <v>2</v>
      </c>
      <c r="N341" s="112">
        <v>2</v>
      </c>
      <c r="O341" s="112">
        <v>2</v>
      </c>
      <c r="P341" s="112">
        <v>2</v>
      </c>
      <c r="Q341" s="112">
        <v>2</v>
      </c>
      <c r="R341" s="112">
        <v>2</v>
      </c>
      <c r="S341" s="112">
        <v>2</v>
      </c>
      <c r="T341" s="111">
        <v>2</v>
      </c>
      <c r="U341" s="111">
        <v>2</v>
      </c>
      <c r="V341" s="111">
        <v>2</v>
      </c>
      <c r="W341" s="111">
        <v>2</v>
      </c>
      <c r="X341" s="111">
        <v>2</v>
      </c>
      <c r="Y341" s="111">
        <v>2</v>
      </c>
      <c r="Z341" s="112">
        <v>1</v>
      </c>
      <c r="AA341" s="112">
        <v>1</v>
      </c>
      <c r="AB341" s="112">
        <v>1</v>
      </c>
      <c r="AC341" s="112">
        <v>1</v>
      </c>
      <c r="AD341" s="112">
        <v>1</v>
      </c>
      <c r="AE341" s="112">
        <v>1</v>
      </c>
      <c r="AF341" s="111">
        <v>1</v>
      </c>
      <c r="AG341" s="111">
        <v>1</v>
      </c>
      <c r="AH341" s="111">
        <v>1</v>
      </c>
      <c r="AI341" s="111">
        <v>1</v>
      </c>
      <c r="AJ341" s="111">
        <v>1</v>
      </c>
      <c r="AK341" s="111">
        <v>1</v>
      </c>
      <c r="AL341" s="112">
        <v>1</v>
      </c>
      <c r="AM341" s="112">
        <v>1</v>
      </c>
      <c r="AN341" s="112">
        <v>1</v>
      </c>
      <c r="AO341" s="112">
        <v>1</v>
      </c>
      <c r="AP341" s="112">
        <v>1</v>
      </c>
      <c r="AQ341" s="112">
        <v>1</v>
      </c>
      <c r="AR341" s="111">
        <v>0</v>
      </c>
      <c r="AS341" s="111">
        <v>0</v>
      </c>
      <c r="AT341" s="111">
        <v>0</v>
      </c>
      <c r="AU341" s="111">
        <v>0</v>
      </c>
      <c r="AV341" s="111">
        <v>0</v>
      </c>
      <c r="AW341" s="111">
        <v>0</v>
      </c>
      <c r="AX341" s="112">
        <v>0</v>
      </c>
      <c r="AY341" s="112">
        <v>0</v>
      </c>
      <c r="AZ341" s="112">
        <v>0</v>
      </c>
      <c r="BA341" s="112">
        <v>0</v>
      </c>
      <c r="BB341" s="112">
        <v>0</v>
      </c>
      <c r="BC341" s="112">
        <v>0</v>
      </c>
      <c r="BD341" s="111">
        <v>0</v>
      </c>
      <c r="BE341" s="111">
        <v>0</v>
      </c>
      <c r="BF341" s="111">
        <v>0</v>
      </c>
      <c r="BG341" s="111">
        <v>0</v>
      </c>
      <c r="BH341" s="111">
        <v>0</v>
      </c>
      <c r="BI341" s="111">
        <v>0</v>
      </c>
      <c r="BJ341" s="112">
        <v>0</v>
      </c>
      <c r="BK341" s="112">
        <v>0</v>
      </c>
      <c r="BL341" s="112">
        <v>0</v>
      </c>
      <c r="BM341" s="112">
        <v>0</v>
      </c>
      <c r="BN341" s="112">
        <v>0</v>
      </c>
      <c r="BO341" s="112">
        <v>0</v>
      </c>
      <c r="BP341" s="111">
        <v>0</v>
      </c>
      <c r="BQ341" s="111">
        <v>0</v>
      </c>
      <c r="BR341" s="111">
        <v>0</v>
      </c>
      <c r="BS341" s="111">
        <v>0</v>
      </c>
      <c r="BT341" s="111">
        <v>0</v>
      </c>
      <c r="BU341" s="111">
        <v>0</v>
      </c>
    </row>
    <row r="342" spans="1:73" x14ac:dyDescent="0.25">
      <c r="A342" s="113">
        <v>620</v>
      </c>
      <c r="B342" s="112">
        <v>3</v>
      </c>
      <c r="C342" s="112">
        <v>3</v>
      </c>
      <c r="D342" s="112">
        <v>3</v>
      </c>
      <c r="E342" s="112">
        <v>3</v>
      </c>
      <c r="F342" s="112">
        <v>3</v>
      </c>
      <c r="G342" s="112">
        <v>3</v>
      </c>
      <c r="H342" s="111">
        <v>2</v>
      </c>
      <c r="I342" s="111">
        <v>2</v>
      </c>
      <c r="J342" s="111">
        <v>2</v>
      </c>
      <c r="K342" s="111">
        <v>2</v>
      </c>
      <c r="L342" s="111">
        <v>2</v>
      </c>
      <c r="M342" s="111">
        <v>2</v>
      </c>
      <c r="N342" s="112">
        <v>2</v>
      </c>
      <c r="O342" s="112">
        <v>2</v>
      </c>
      <c r="P342" s="112">
        <v>2</v>
      </c>
      <c r="Q342" s="112">
        <v>2</v>
      </c>
      <c r="R342" s="112">
        <v>2</v>
      </c>
      <c r="S342" s="112">
        <v>2</v>
      </c>
      <c r="T342" s="111">
        <v>2</v>
      </c>
      <c r="U342" s="111">
        <v>2</v>
      </c>
      <c r="V342" s="111">
        <v>2</v>
      </c>
      <c r="W342" s="111">
        <v>2</v>
      </c>
      <c r="X342" s="111">
        <v>2</v>
      </c>
      <c r="Y342" s="111">
        <v>2</v>
      </c>
      <c r="Z342" s="112">
        <v>1</v>
      </c>
      <c r="AA342" s="112">
        <v>1</v>
      </c>
      <c r="AB342" s="112">
        <v>1</v>
      </c>
      <c r="AC342" s="112">
        <v>1</v>
      </c>
      <c r="AD342" s="112">
        <v>1</v>
      </c>
      <c r="AE342" s="112">
        <v>1</v>
      </c>
      <c r="AF342" s="111">
        <v>1</v>
      </c>
      <c r="AG342" s="111">
        <v>1</v>
      </c>
      <c r="AH342" s="111">
        <v>1</v>
      </c>
      <c r="AI342" s="111">
        <v>1</v>
      </c>
      <c r="AJ342" s="111">
        <v>1</v>
      </c>
      <c r="AK342" s="111">
        <v>1</v>
      </c>
      <c r="AL342" s="112">
        <v>1</v>
      </c>
      <c r="AM342" s="112">
        <v>1</v>
      </c>
      <c r="AN342" s="112">
        <v>1</v>
      </c>
      <c r="AO342" s="112">
        <v>1</v>
      </c>
      <c r="AP342" s="112">
        <v>1</v>
      </c>
      <c r="AQ342" s="112">
        <v>1</v>
      </c>
      <c r="AR342" s="111">
        <v>0</v>
      </c>
      <c r="AS342" s="111">
        <v>0</v>
      </c>
      <c r="AT342" s="111">
        <v>0</v>
      </c>
      <c r="AU342" s="111">
        <v>0</v>
      </c>
      <c r="AV342" s="111">
        <v>0</v>
      </c>
      <c r="AW342" s="111">
        <v>0</v>
      </c>
      <c r="AX342" s="112">
        <v>0</v>
      </c>
      <c r="AY342" s="112">
        <v>0</v>
      </c>
      <c r="AZ342" s="112">
        <v>0</v>
      </c>
      <c r="BA342" s="112">
        <v>0</v>
      </c>
      <c r="BB342" s="112">
        <v>0</v>
      </c>
      <c r="BC342" s="112">
        <v>0</v>
      </c>
      <c r="BD342" s="111">
        <v>0</v>
      </c>
      <c r="BE342" s="111">
        <v>0</v>
      </c>
      <c r="BF342" s="111">
        <v>0</v>
      </c>
      <c r="BG342" s="111">
        <v>0</v>
      </c>
      <c r="BH342" s="111">
        <v>0</v>
      </c>
      <c r="BI342" s="111">
        <v>0</v>
      </c>
      <c r="BJ342" s="112">
        <v>0</v>
      </c>
      <c r="BK342" s="112">
        <v>0</v>
      </c>
      <c r="BL342" s="112">
        <v>0</v>
      </c>
      <c r="BM342" s="112">
        <v>0</v>
      </c>
      <c r="BN342" s="112">
        <v>0</v>
      </c>
      <c r="BO342" s="112">
        <v>0</v>
      </c>
      <c r="BP342" s="111">
        <v>0</v>
      </c>
      <c r="BQ342" s="111">
        <v>0</v>
      </c>
      <c r="BR342" s="111">
        <v>0</v>
      </c>
      <c r="BS342" s="111">
        <v>0</v>
      </c>
      <c r="BT342" s="111">
        <v>0</v>
      </c>
      <c r="BU342" s="111">
        <v>0</v>
      </c>
    </row>
    <row r="343" spans="1:73" x14ac:dyDescent="0.25">
      <c r="A343" s="113">
        <v>621</v>
      </c>
      <c r="B343" s="112">
        <v>2</v>
      </c>
      <c r="C343" s="112">
        <v>2</v>
      </c>
      <c r="D343" s="112">
        <v>2</v>
      </c>
      <c r="E343" s="112">
        <v>2</v>
      </c>
      <c r="F343" s="112">
        <v>2</v>
      </c>
      <c r="G343" s="112">
        <v>2</v>
      </c>
      <c r="H343" s="111">
        <v>2</v>
      </c>
      <c r="I343" s="111">
        <v>2</v>
      </c>
      <c r="J343" s="111">
        <v>2</v>
      </c>
      <c r="K343" s="111">
        <v>2</v>
      </c>
      <c r="L343" s="111">
        <v>2</v>
      </c>
      <c r="M343" s="111">
        <v>2</v>
      </c>
      <c r="N343" s="112">
        <v>2</v>
      </c>
      <c r="O343" s="112">
        <v>2</v>
      </c>
      <c r="P343" s="112">
        <v>2</v>
      </c>
      <c r="Q343" s="112">
        <v>2</v>
      </c>
      <c r="R343" s="112">
        <v>2</v>
      </c>
      <c r="S343" s="112">
        <v>2</v>
      </c>
      <c r="T343" s="111">
        <v>1</v>
      </c>
      <c r="U343" s="111">
        <v>1</v>
      </c>
      <c r="V343" s="111">
        <v>1</v>
      </c>
      <c r="W343" s="111">
        <v>1</v>
      </c>
      <c r="X343" s="111">
        <v>1</v>
      </c>
      <c r="Y343" s="111">
        <v>1</v>
      </c>
      <c r="Z343" s="112">
        <v>1</v>
      </c>
      <c r="AA343" s="112">
        <v>1</v>
      </c>
      <c r="AB343" s="112">
        <v>1</v>
      </c>
      <c r="AC343" s="112">
        <v>1</v>
      </c>
      <c r="AD343" s="112">
        <v>1</v>
      </c>
      <c r="AE343" s="112">
        <v>1</v>
      </c>
      <c r="AF343" s="111">
        <v>1</v>
      </c>
      <c r="AG343" s="111">
        <v>1</v>
      </c>
      <c r="AH343" s="111">
        <v>1</v>
      </c>
      <c r="AI343" s="111">
        <v>1</v>
      </c>
      <c r="AJ343" s="111">
        <v>1</v>
      </c>
      <c r="AK343" s="111">
        <v>1</v>
      </c>
      <c r="AL343" s="117">
        <v>0</v>
      </c>
      <c r="AM343" s="117">
        <v>0</v>
      </c>
      <c r="AN343" s="117">
        <v>0</v>
      </c>
      <c r="AO343" s="117">
        <v>0</v>
      </c>
      <c r="AP343" s="117">
        <v>0</v>
      </c>
      <c r="AQ343" s="117">
        <v>0</v>
      </c>
      <c r="AR343" s="111">
        <v>0</v>
      </c>
      <c r="AS343" s="111">
        <v>0</v>
      </c>
      <c r="AT343" s="111">
        <v>0</v>
      </c>
      <c r="AU343" s="111">
        <v>0</v>
      </c>
      <c r="AV343" s="111">
        <v>0</v>
      </c>
      <c r="AW343" s="111">
        <v>0</v>
      </c>
      <c r="AX343" s="112">
        <v>0</v>
      </c>
      <c r="AY343" s="112">
        <v>0</v>
      </c>
      <c r="AZ343" s="112">
        <v>0</v>
      </c>
      <c r="BA343" s="112">
        <v>0</v>
      </c>
      <c r="BB343" s="112">
        <v>0</v>
      </c>
      <c r="BC343" s="112">
        <v>0</v>
      </c>
      <c r="BD343" s="111">
        <v>0</v>
      </c>
      <c r="BE343" s="111">
        <v>0</v>
      </c>
      <c r="BF343" s="111">
        <v>0</v>
      </c>
      <c r="BG343" s="111">
        <v>0</v>
      </c>
      <c r="BH343" s="111">
        <v>0</v>
      </c>
      <c r="BI343" s="111">
        <v>0</v>
      </c>
      <c r="BJ343" s="112">
        <v>0</v>
      </c>
      <c r="BK343" s="112">
        <v>0</v>
      </c>
      <c r="BL343" s="112">
        <v>0</v>
      </c>
      <c r="BM343" s="112">
        <v>0</v>
      </c>
      <c r="BN343" s="112">
        <v>0</v>
      </c>
      <c r="BO343" s="112">
        <v>0</v>
      </c>
      <c r="BP343" s="111">
        <v>0</v>
      </c>
      <c r="BQ343" s="111">
        <v>0</v>
      </c>
      <c r="BR343" s="111">
        <v>0</v>
      </c>
      <c r="BS343" s="111">
        <v>0</v>
      </c>
      <c r="BT343" s="111">
        <v>0</v>
      </c>
      <c r="BU343" s="111">
        <v>0</v>
      </c>
    </row>
    <row r="344" spans="1:73" x14ac:dyDescent="0.25">
      <c r="A344" s="113">
        <v>622</v>
      </c>
      <c r="B344" s="112">
        <v>2</v>
      </c>
      <c r="C344" s="112">
        <v>2</v>
      </c>
      <c r="D344" s="112">
        <v>2</v>
      </c>
      <c r="E344" s="112">
        <v>2</v>
      </c>
      <c r="F344" s="112">
        <v>2</v>
      </c>
      <c r="G344" s="112">
        <v>2</v>
      </c>
      <c r="H344" s="111">
        <v>2</v>
      </c>
      <c r="I344" s="111">
        <v>2</v>
      </c>
      <c r="J344" s="111">
        <v>2</v>
      </c>
      <c r="K344" s="111">
        <v>2</v>
      </c>
      <c r="L344" s="111">
        <v>2</v>
      </c>
      <c r="M344" s="111">
        <v>2</v>
      </c>
      <c r="N344" s="112">
        <v>2</v>
      </c>
      <c r="O344" s="112">
        <v>2</v>
      </c>
      <c r="P344" s="112">
        <v>2</v>
      </c>
      <c r="Q344" s="112">
        <v>2</v>
      </c>
      <c r="R344" s="112">
        <v>2</v>
      </c>
      <c r="S344" s="112">
        <v>2</v>
      </c>
      <c r="T344" s="111">
        <v>1</v>
      </c>
      <c r="U344" s="111">
        <v>1</v>
      </c>
      <c r="V344" s="111">
        <v>1</v>
      </c>
      <c r="W344" s="111">
        <v>1</v>
      </c>
      <c r="X344" s="111">
        <v>1</v>
      </c>
      <c r="Y344" s="111">
        <v>1</v>
      </c>
      <c r="Z344" s="112">
        <v>1</v>
      </c>
      <c r="AA344" s="112">
        <v>1</v>
      </c>
      <c r="AB344" s="112">
        <v>1</v>
      </c>
      <c r="AC344" s="112">
        <v>1</v>
      </c>
      <c r="AD344" s="112">
        <v>1</v>
      </c>
      <c r="AE344" s="112">
        <v>1</v>
      </c>
      <c r="AF344" s="111">
        <v>1</v>
      </c>
      <c r="AG344" s="111">
        <v>1</v>
      </c>
      <c r="AH344" s="111">
        <v>1</v>
      </c>
      <c r="AI344" s="111">
        <v>1</v>
      </c>
      <c r="AJ344" s="111">
        <v>1</v>
      </c>
      <c r="AK344" s="111">
        <v>1</v>
      </c>
      <c r="AL344" s="112">
        <v>0</v>
      </c>
      <c r="AM344" s="112">
        <v>0</v>
      </c>
      <c r="AN344" s="112">
        <v>0</v>
      </c>
      <c r="AO344" s="112">
        <v>0</v>
      </c>
      <c r="AP344" s="112">
        <v>0</v>
      </c>
      <c r="AQ344" s="112">
        <v>0</v>
      </c>
      <c r="AR344" s="111">
        <v>0</v>
      </c>
      <c r="AS344" s="111">
        <v>0</v>
      </c>
      <c r="AT344" s="111">
        <v>0</v>
      </c>
      <c r="AU344" s="111">
        <v>0</v>
      </c>
      <c r="AV344" s="111">
        <v>0</v>
      </c>
      <c r="AW344" s="111">
        <v>0</v>
      </c>
      <c r="AX344" s="112">
        <v>0</v>
      </c>
      <c r="AY344" s="112">
        <v>0</v>
      </c>
      <c r="AZ344" s="112">
        <v>0</v>
      </c>
      <c r="BA344" s="112">
        <v>0</v>
      </c>
      <c r="BB344" s="112">
        <v>0</v>
      </c>
      <c r="BC344" s="112">
        <v>0</v>
      </c>
      <c r="BD344" s="111">
        <v>0</v>
      </c>
      <c r="BE344" s="111">
        <v>0</v>
      </c>
      <c r="BF344" s="111">
        <v>0</v>
      </c>
      <c r="BG344" s="111">
        <v>0</v>
      </c>
      <c r="BH344" s="111">
        <v>0</v>
      </c>
      <c r="BI344" s="111">
        <v>0</v>
      </c>
      <c r="BJ344" s="112">
        <v>0</v>
      </c>
      <c r="BK344" s="112">
        <v>0</v>
      </c>
      <c r="BL344" s="112">
        <v>0</v>
      </c>
      <c r="BM344" s="112">
        <v>0</v>
      </c>
      <c r="BN344" s="112">
        <v>0</v>
      </c>
      <c r="BO344" s="112">
        <v>0</v>
      </c>
      <c r="BP344" s="111">
        <v>0</v>
      </c>
      <c r="BQ344" s="111">
        <v>0</v>
      </c>
      <c r="BR344" s="111">
        <v>0</v>
      </c>
      <c r="BS344" s="111">
        <v>0</v>
      </c>
      <c r="BT344" s="111">
        <v>0</v>
      </c>
      <c r="BU344" s="111">
        <v>0</v>
      </c>
    </row>
    <row r="345" spans="1:73" x14ac:dyDescent="0.25">
      <c r="A345" s="113">
        <v>623</v>
      </c>
      <c r="B345" s="112">
        <v>2</v>
      </c>
      <c r="C345" s="112">
        <v>2</v>
      </c>
      <c r="D345" s="112">
        <v>2</v>
      </c>
      <c r="E345" s="112">
        <v>2</v>
      </c>
      <c r="F345" s="112">
        <v>2</v>
      </c>
      <c r="G345" s="112">
        <v>2</v>
      </c>
      <c r="H345" s="111">
        <v>2</v>
      </c>
      <c r="I345" s="111">
        <v>2</v>
      </c>
      <c r="J345" s="111">
        <v>2</v>
      </c>
      <c r="K345" s="111">
        <v>2</v>
      </c>
      <c r="L345" s="111">
        <v>2</v>
      </c>
      <c r="M345" s="111">
        <v>2</v>
      </c>
      <c r="N345" s="112">
        <v>2</v>
      </c>
      <c r="O345" s="112">
        <v>2</v>
      </c>
      <c r="P345" s="112">
        <v>2</v>
      </c>
      <c r="Q345" s="112">
        <v>2</v>
      </c>
      <c r="R345" s="112">
        <v>2</v>
      </c>
      <c r="S345" s="112">
        <v>2</v>
      </c>
      <c r="T345" s="111">
        <v>1</v>
      </c>
      <c r="U345" s="111">
        <v>1</v>
      </c>
      <c r="V345" s="111">
        <v>1</v>
      </c>
      <c r="W345" s="111">
        <v>1</v>
      </c>
      <c r="X345" s="111">
        <v>1</v>
      </c>
      <c r="Y345" s="111">
        <v>1</v>
      </c>
      <c r="Z345" s="112">
        <v>1</v>
      </c>
      <c r="AA345" s="112">
        <v>1</v>
      </c>
      <c r="AB345" s="112">
        <v>1</v>
      </c>
      <c r="AC345" s="112">
        <v>1</v>
      </c>
      <c r="AD345" s="112">
        <v>1</v>
      </c>
      <c r="AE345" s="112">
        <v>1</v>
      </c>
      <c r="AF345" s="111">
        <v>1</v>
      </c>
      <c r="AG345" s="111">
        <v>1</v>
      </c>
      <c r="AH345" s="111">
        <v>1</v>
      </c>
      <c r="AI345" s="111">
        <v>1</v>
      </c>
      <c r="AJ345" s="111">
        <v>1</v>
      </c>
      <c r="AK345" s="111">
        <v>1</v>
      </c>
      <c r="AL345" s="112">
        <v>0</v>
      </c>
      <c r="AM345" s="112">
        <v>0</v>
      </c>
      <c r="AN345" s="112">
        <v>0</v>
      </c>
      <c r="AO345" s="112">
        <v>0</v>
      </c>
      <c r="AP345" s="112">
        <v>0</v>
      </c>
      <c r="AQ345" s="112">
        <v>0</v>
      </c>
      <c r="AR345" s="111">
        <v>0</v>
      </c>
      <c r="AS345" s="111">
        <v>0</v>
      </c>
      <c r="AT345" s="111">
        <v>0</v>
      </c>
      <c r="AU345" s="111">
        <v>0</v>
      </c>
      <c r="AV345" s="111">
        <v>0</v>
      </c>
      <c r="AW345" s="111">
        <v>0</v>
      </c>
      <c r="AX345" s="112">
        <v>0</v>
      </c>
      <c r="AY345" s="112">
        <v>0</v>
      </c>
      <c r="AZ345" s="112">
        <v>0</v>
      </c>
      <c r="BA345" s="112">
        <v>0</v>
      </c>
      <c r="BB345" s="112">
        <v>0</v>
      </c>
      <c r="BC345" s="112">
        <v>0</v>
      </c>
      <c r="BD345" s="111">
        <v>0</v>
      </c>
      <c r="BE345" s="111">
        <v>0</v>
      </c>
      <c r="BF345" s="111">
        <v>0</v>
      </c>
      <c r="BG345" s="111">
        <v>0</v>
      </c>
      <c r="BH345" s="111">
        <v>0</v>
      </c>
      <c r="BI345" s="111">
        <v>0</v>
      </c>
      <c r="BJ345" s="112">
        <v>0</v>
      </c>
      <c r="BK345" s="112">
        <v>0</v>
      </c>
      <c r="BL345" s="112">
        <v>0</v>
      </c>
      <c r="BM345" s="112">
        <v>0</v>
      </c>
      <c r="BN345" s="112">
        <v>0</v>
      </c>
      <c r="BO345" s="112">
        <v>0</v>
      </c>
      <c r="BP345" s="111">
        <v>0</v>
      </c>
      <c r="BQ345" s="111">
        <v>0</v>
      </c>
      <c r="BR345" s="111">
        <v>0</v>
      </c>
      <c r="BS345" s="111">
        <v>0</v>
      </c>
      <c r="BT345" s="111">
        <v>0</v>
      </c>
      <c r="BU345" s="111">
        <v>0</v>
      </c>
    </row>
    <row r="346" spans="1:73" x14ac:dyDescent="0.25">
      <c r="A346" s="113">
        <v>624</v>
      </c>
      <c r="B346" s="112">
        <v>2</v>
      </c>
      <c r="C346" s="112">
        <v>2</v>
      </c>
      <c r="D346" s="112">
        <v>2</v>
      </c>
      <c r="E346" s="112">
        <v>2</v>
      </c>
      <c r="F346" s="112">
        <v>2</v>
      </c>
      <c r="G346" s="112">
        <v>2</v>
      </c>
      <c r="H346" s="111">
        <v>2</v>
      </c>
      <c r="I346" s="111">
        <v>2</v>
      </c>
      <c r="J346" s="111">
        <v>2</v>
      </c>
      <c r="K346" s="111">
        <v>2</v>
      </c>
      <c r="L346" s="111">
        <v>2</v>
      </c>
      <c r="M346" s="111">
        <v>2</v>
      </c>
      <c r="N346" s="112">
        <v>2</v>
      </c>
      <c r="O346" s="112">
        <v>2</v>
      </c>
      <c r="P346" s="112">
        <v>2</v>
      </c>
      <c r="Q346" s="112">
        <v>2</v>
      </c>
      <c r="R346" s="112">
        <v>2</v>
      </c>
      <c r="S346" s="112">
        <v>2</v>
      </c>
      <c r="T346" s="111">
        <v>1</v>
      </c>
      <c r="U346" s="111">
        <v>1</v>
      </c>
      <c r="V346" s="111">
        <v>1</v>
      </c>
      <c r="W346" s="111">
        <v>1</v>
      </c>
      <c r="X346" s="111">
        <v>1</v>
      </c>
      <c r="Y346" s="111">
        <v>1</v>
      </c>
      <c r="Z346" s="112">
        <v>1</v>
      </c>
      <c r="AA346" s="112">
        <v>1</v>
      </c>
      <c r="AB346" s="112">
        <v>1</v>
      </c>
      <c r="AC346" s="112">
        <v>1</v>
      </c>
      <c r="AD346" s="112">
        <v>1</v>
      </c>
      <c r="AE346" s="112">
        <v>1</v>
      </c>
      <c r="AF346" s="111">
        <v>1</v>
      </c>
      <c r="AG346" s="111">
        <v>1</v>
      </c>
      <c r="AH346" s="111">
        <v>1</v>
      </c>
      <c r="AI346" s="111">
        <v>1</v>
      </c>
      <c r="AJ346" s="111">
        <v>1</v>
      </c>
      <c r="AK346" s="111">
        <v>1</v>
      </c>
      <c r="AL346" s="112">
        <v>0</v>
      </c>
      <c r="AM346" s="112">
        <v>0</v>
      </c>
      <c r="AN346" s="112">
        <v>0</v>
      </c>
      <c r="AO346" s="112">
        <v>0</v>
      </c>
      <c r="AP346" s="112">
        <v>0</v>
      </c>
      <c r="AQ346" s="112">
        <v>0</v>
      </c>
      <c r="AR346" s="111">
        <v>0</v>
      </c>
      <c r="AS346" s="111">
        <v>0</v>
      </c>
      <c r="AT346" s="111">
        <v>0</v>
      </c>
      <c r="AU346" s="111">
        <v>0</v>
      </c>
      <c r="AV346" s="111">
        <v>0</v>
      </c>
      <c r="AW346" s="111">
        <v>0</v>
      </c>
      <c r="AX346" s="112">
        <v>0</v>
      </c>
      <c r="AY346" s="112">
        <v>0</v>
      </c>
      <c r="AZ346" s="112">
        <v>0</v>
      </c>
      <c r="BA346" s="112">
        <v>0</v>
      </c>
      <c r="BB346" s="112">
        <v>0</v>
      </c>
      <c r="BC346" s="112">
        <v>0</v>
      </c>
      <c r="BD346" s="111">
        <v>0</v>
      </c>
      <c r="BE346" s="111">
        <v>0</v>
      </c>
      <c r="BF346" s="111">
        <v>0</v>
      </c>
      <c r="BG346" s="111">
        <v>0</v>
      </c>
      <c r="BH346" s="111">
        <v>0</v>
      </c>
      <c r="BI346" s="111">
        <v>0</v>
      </c>
      <c r="BJ346" s="112">
        <v>0</v>
      </c>
      <c r="BK346" s="112">
        <v>0</v>
      </c>
      <c r="BL346" s="112">
        <v>0</v>
      </c>
      <c r="BM346" s="112">
        <v>0</v>
      </c>
      <c r="BN346" s="112">
        <v>0</v>
      </c>
      <c r="BO346" s="112">
        <v>0</v>
      </c>
      <c r="BP346" s="111">
        <v>0</v>
      </c>
      <c r="BQ346" s="111">
        <v>0</v>
      </c>
      <c r="BR346" s="111">
        <v>0</v>
      </c>
      <c r="BS346" s="111">
        <v>0</v>
      </c>
      <c r="BT346" s="111">
        <v>0</v>
      </c>
      <c r="BU346" s="111">
        <v>0</v>
      </c>
    </row>
    <row r="347" spans="1:73" x14ac:dyDescent="0.25">
      <c r="A347" s="113">
        <v>625</v>
      </c>
      <c r="B347" s="112">
        <v>2</v>
      </c>
      <c r="C347" s="112">
        <v>2</v>
      </c>
      <c r="D347" s="112">
        <v>2</v>
      </c>
      <c r="E347" s="112">
        <v>2</v>
      </c>
      <c r="F347" s="112">
        <v>2</v>
      </c>
      <c r="G347" s="112">
        <v>2</v>
      </c>
      <c r="H347" s="111">
        <v>2</v>
      </c>
      <c r="I347" s="111">
        <v>2</v>
      </c>
      <c r="J347" s="111">
        <v>2</v>
      </c>
      <c r="K347" s="111">
        <v>2</v>
      </c>
      <c r="L347" s="111">
        <v>2</v>
      </c>
      <c r="M347" s="111">
        <v>2</v>
      </c>
      <c r="N347" s="112">
        <v>2</v>
      </c>
      <c r="O347" s="112">
        <v>2</v>
      </c>
      <c r="P347" s="112">
        <v>2</v>
      </c>
      <c r="Q347" s="112">
        <v>2</v>
      </c>
      <c r="R347" s="112">
        <v>2</v>
      </c>
      <c r="S347" s="112">
        <v>2</v>
      </c>
      <c r="T347" s="111">
        <v>1</v>
      </c>
      <c r="U347" s="111">
        <v>1</v>
      </c>
      <c r="V347" s="111">
        <v>1</v>
      </c>
      <c r="W347" s="111">
        <v>1</v>
      </c>
      <c r="X347" s="111">
        <v>1</v>
      </c>
      <c r="Y347" s="111">
        <v>1</v>
      </c>
      <c r="Z347" s="112">
        <v>1</v>
      </c>
      <c r="AA347" s="112">
        <v>1</v>
      </c>
      <c r="AB347" s="112">
        <v>1</v>
      </c>
      <c r="AC347" s="112">
        <v>1</v>
      </c>
      <c r="AD347" s="112">
        <v>1</v>
      </c>
      <c r="AE347" s="112">
        <v>1</v>
      </c>
      <c r="AF347" s="111">
        <v>1</v>
      </c>
      <c r="AG347" s="111">
        <v>1</v>
      </c>
      <c r="AH347" s="111">
        <v>1</v>
      </c>
      <c r="AI347" s="111">
        <v>1</v>
      </c>
      <c r="AJ347" s="111">
        <v>1</v>
      </c>
      <c r="AK347" s="111">
        <v>1</v>
      </c>
      <c r="AL347" s="112">
        <v>0</v>
      </c>
      <c r="AM347" s="112">
        <v>0</v>
      </c>
      <c r="AN347" s="112">
        <v>0</v>
      </c>
      <c r="AO347" s="112">
        <v>0</v>
      </c>
      <c r="AP347" s="112">
        <v>0</v>
      </c>
      <c r="AQ347" s="112">
        <v>0</v>
      </c>
      <c r="AR347" s="111">
        <v>0</v>
      </c>
      <c r="AS347" s="111">
        <v>0</v>
      </c>
      <c r="AT347" s="111">
        <v>0</v>
      </c>
      <c r="AU347" s="111">
        <v>0</v>
      </c>
      <c r="AV347" s="111">
        <v>0</v>
      </c>
      <c r="AW347" s="111">
        <v>0</v>
      </c>
      <c r="AX347" s="112">
        <v>0</v>
      </c>
      <c r="AY347" s="112">
        <v>0</v>
      </c>
      <c r="AZ347" s="112">
        <v>0</v>
      </c>
      <c r="BA347" s="112">
        <v>0</v>
      </c>
      <c r="BB347" s="112">
        <v>0</v>
      </c>
      <c r="BC347" s="112">
        <v>0</v>
      </c>
      <c r="BD347" s="111">
        <v>0</v>
      </c>
      <c r="BE347" s="111">
        <v>0</v>
      </c>
      <c r="BF347" s="111">
        <v>0</v>
      </c>
      <c r="BG347" s="111">
        <v>0</v>
      </c>
      <c r="BH347" s="111">
        <v>0</v>
      </c>
      <c r="BI347" s="111">
        <v>0</v>
      </c>
      <c r="BJ347" s="112">
        <v>0</v>
      </c>
      <c r="BK347" s="112">
        <v>0</v>
      </c>
      <c r="BL347" s="112">
        <v>0</v>
      </c>
      <c r="BM347" s="112">
        <v>0</v>
      </c>
      <c r="BN347" s="112">
        <v>0</v>
      </c>
      <c r="BO347" s="112">
        <v>0</v>
      </c>
      <c r="BP347" s="111">
        <v>0</v>
      </c>
      <c r="BQ347" s="111">
        <v>0</v>
      </c>
      <c r="BR347" s="111">
        <v>0</v>
      </c>
      <c r="BS347" s="111">
        <v>0</v>
      </c>
      <c r="BT347" s="111">
        <v>0</v>
      </c>
      <c r="BU347" s="111">
        <v>0</v>
      </c>
    </row>
    <row r="348" spans="1:73" x14ac:dyDescent="0.25">
      <c r="A348" s="113">
        <v>626</v>
      </c>
      <c r="B348" s="112">
        <v>2</v>
      </c>
      <c r="C348" s="112">
        <v>2</v>
      </c>
      <c r="D348" s="112">
        <v>2</v>
      </c>
      <c r="E348" s="112">
        <v>2</v>
      </c>
      <c r="F348" s="112">
        <v>2</v>
      </c>
      <c r="G348" s="112">
        <v>2</v>
      </c>
      <c r="H348" s="111">
        <v>2</v>
      </c>
      <c r="I348" s="111">
        <v>2</v>
      </c>
      <c r="J348" s="111">
        <v>2</v>
      </c>
      <c r="K348" s="111">
        <v>2</v>
      </c>
      <c r="L348" s="111">
        <v>2</v>
      </c>
      <c r="M348" s="111">
        <v>2</v>
      </c>
      <c r="N348" s="112">
        <v>1</v>
      </c>
      <c r="O348" s="112">
        <v>1</v>
      </c>
      <c r="P348" s="112">
        <v>1</v>
      </c>
      <c r="Q348" s="112">
        <v>1</v>
      </c>
      <c r="R348" s="112">
        <v>1</v>
      </c>
      <c r="S348" s="112">
        <v>1</v>
      </c>
      <c r="T348" s="111">
        <v>1</v>
      </c>
      <c r="U348" s="111">
        <v>1</v>
      </c>
      <c r="V348" s="111">
        <v>1</v>
      </c>
      <c r="W348" s="111">
        <v>1</v>
      </c>
      <c r="X348" s="111">
        <v>1</v>
      </c>
      <c r="Y348" s="111">
        <v>1</v>
      </c>
      <c r="Z348" s="112">
        <v>1</v>
      </c>
      <c r="AA348" s="112">
        <v>1</v>
      </c>
      <c r="AB348" s="112">
        <v>1</v>
      </c>
      <c r="AC348" s="112">
        <v>1</v>
      </c>
      <c r="AD348" s="112">
        <v>1</v>
      </c>
      <c r="AE348" s="112">
        <v>1</v>
      </c>
      <c r="AF348" s="116">
        <v>0</v>
      </c>
      <c r="AG348" s="116">
        <v>0</v>
      </c>
      <c r="AH348" s="116">
        <v>0</v>
      </c>
      <c r="AI348" s="116">
        <v>0</v>
      </c>
      <c r="AJ348" s="116">
        <v>0</v>
      </c>
      <c r="AK348" s="116">
        <v>0</v>
      </c>
      <c r="AL348" s="112">
        <v>0</v>
      </c>
      <c r="AM348" s="112">
        <v>0</v>
      </c>
      <c r="AN348" s="112">
        <v>0</v>
      </c>
      <c r="AO348" s="112">
        <v>0</v>
      </c>
      <c r="AP348" s="112">
        <v>0</v>
      </c>
      <c r="AQ348" s="112">
        <v>0</v>
      </c>
      <c r="AR348" s="111">
        <v>0</v>
      </c>
      <c r="AS348" s="111">
        <v>0</v>
      </c>
      <c r="AT348" s="111">
        <v>0</v>
      </c>
      <c r="AU348" s="111">
        <v>0</v>
      </c>
      <c r="AV348" s="111">
        <v>0</v>
      </c>
      <c r="AW348" s="111">
        <v>0</v>
      </c>
      <c r="AX348" s="112">
        <v>0</v>
      </c>
      <c r="AY348" s="112">
        <v>0</v>
      </c>
      <c r="AZ348" s="112">
        <v>0</v>
      </c>
      <c r="BA348" s="112">
        <v>0</v>
      </c>
      <c r="BB348" s="112">
        <v>0</v>
      </c>
      <c r="BC348" s="112">
        <v>0</v>
      </c>
      <c r="BD348" s="111">
        <v>0</v>
      </c>
      <c r="BE348" s="111">
        <v>0</v>
      </c>
      <c r="BF348" s="111">
        <v>0</v>
      </c>
      <c r="BG348" s="111">
        <v>0</v>
      </c>
      <c r="BH348" s="111">
        <v>0</v>
      </c>
      <c r="BI348" s="111">
        <v>0</v>
      </c>
      <c r="BJ348" s="112">
        <v>0</v>
      </c>
      <c r="BK348" s="112">
        <v>0</v>
      </c>
      <c r="BL348" s="112">
        <v>0</v>
      </c>
      <c r="BM348" s="112">
        <v>0</v>
      </c>
      <c r="BN348" s="112">
        <v>0</v>
      </c>
      <c r="BO348" s="112">
        <v>0</v>
      </c>
      <c r="BP348" s="111">
        <v>0</v>
      </c>
      <c r="BQ348" s="111">
        <v>0</v>
      </c>
      <c r="BR348" s="111">
        <v>0</v>
      </c>
      <c r="BS348" s="111">
        <v>0</v>
      </c>
      <c r="BT348" s="111">
        <v>0</v>
      </c>
      <c r="BU348" s="111">
        <v>0</v>
      </c>
    </row>
    <row r="349" spans="1:73" x14ac:dyDescent="0.25">
      <c r="A349" s="113">
        <v>627</v>
      </c>
      <c r="B349" s="112">
        <v>2</v>
      </c>
      <c r="C349" s="112">
        <v>2</v>
      </c>
      <c r="D349" s="112">
        <v>2</v>
      </c>
      <c r="E349" s="112">
        <v>2</v>
      </c>
      <c r="F349" s="112">
        <v>2</v>
      </c>
      <c r="G349" s="112">
        <v>2</v>
      </c>
      <c r="H349" s="111">
        <v>2</v>
      </c>
      <c r="I349" s="111">
        <v>2</v>
      </c>
      <c r="J349" s="111">
        <v>2</v>
      </c>
      <c r="K349" s="111">
        <v>2</v>
      </c>
      <c r="L349" s="111">
        <v>2</v>
      </c>
      <c r="M349" s="111">
        <v>2</v>
      </c>
      <c r="N349" s="112">
        <v>1</v>
      </c>
      <c r="O349" s="112">
        <v>1</v>
      </c>
      <c r="P349" s="112">
        <v>1</v>
      </c>
      <c r="Q349" s="112">
        <v>1</v>
      </c>
      <c r="R349" s="112">
        <v>1</v>
      </c>
      <c r="S349" s="112">
        <v>1</v>
      </c>
      <c r="T349" s="111">
        <v>1</v>
      </c>
      <c r="U349" s="111">
        <v>1</v>
      </c>
      <c r="V349" s="111">
        <v>1</v>
      </c>
      <c r="W349" s="111">
        <v>1</v>
      </c>
      <c r="X349" s="111">
        <v>1</v>
      </c>
      <c r="Y349" s="111">
        <v>1</v>
      </c>
      <c r="Z349" s="112">
        <v>1</v>
      </c>
      <c r="AA349" s="112">
        <v>1</v>
      </c>
      <c r="AB349" s="112">
        <v>1</v>
      </c>
      <c r="AC349" s="112">
        <v>1</v>
      </c>
      <c r="AD349" s="112">
        <v>1</v>
      </c>
      <c r="AE349" s="112">
        <v>1</v>
      </c>
      <c r="AF349" s="111">
        <v>0</v>
      </c>
      <c r="AG349" s="111">
        <v>0</v>
      </c>
      <c r="AH349" s="111">
        <v>0</v>
      </c>
      <c r="AI349" s="111">
        <v>0</v>
      </c>
      <c r="AJ349" s="111">
        <v>0</v>
      </c>
      <c r="AK349" s="111">
        <v>0</v>
      </c>
      <c r="AL349" s="112">
        <v>0</v>
      </c>
      <c r="AM349" s="112">
        <v>0</v>
      </c>
      <c r="AN349" s="112">
        <v>0</v>
      </c>
      <c r="AO349" s="112">
        <v>0</v>
      </c>
      <c r="AP349" s="112">
        <v>0</v>
      </c>
      <c r="AQ349" s="112">
        <v>0</v>
      </c>
      <c r="AR349" s="111">
        <v>0</v>
      </c>
      <c r="AS349" s="111">
        <v>0</v>
      </c>
      <c r="AT349" s="111">
        <v>0</v>
      </c>
      <c r="AU349" s="111">
        <v>0</v>
      </c>
      <c r="AV349" s="111">
        <v>0</v>
      </c>
      <c r="AW349" s="111">
        <v>0</v>
      </c>
      <c r="AX349" s="112">
        <v>0</v>
      </c>
      <c r="AY349" s="112">
        <v>0</v>
      </c>
      <c r="AZ349" s="112">
        <v>0</v>
      </c>
      <c r="BA349" s="112">
        <v>0</v>
      </c>
      <c r="BB349" s="112">
        <v>0</v>
      </c>
      <c r="BC349" s="112">
        <v>0</v>
      </c>
      <c r="BD349" s="111">
        <v>0</v>
      </c>
      <c r="BE349" s="111">
        <v>0</v>
      </c>
      <c r="BF349" s="111">
        <v>0</v>
      </c>
      <c r="BG349" s="111">
        <v>0</v>
      </c>
      <c r="BH349" s="111">
        <v>0</v>
      </c>
      <c r="BI349" s="111">
        <v>0</v>
      </c>
      <c r="BJ349" s="112">
        <v>0</v>
      </c>
      <c r="BK349" s="112">
        <v>0</v>
      </c>
      <c r="BL349" s="112">
        <v>0</v>
      </c>
      <c r="BM349" s="112">
        <v>0</v>
      </c>
      <c r="BN349" s="112">
        <v>0</v>
      </c>
      <c r="BO349" s="112">
        <v>0</v>
      </c>
      <c r="BP349" s="111">
        <v>0</v>
      </c>
      <c r="BQ349" s="111">
        <v>0</v>
      </c>
      <c r="BR349" s="111">
        <v>0</v>
      </c>
      <c r="BS349" s="111">
        <v>0</v>
      </c>
      <c r="BT349" s="111">
        <v>0</v>
      </c>
      <c r="BU349" s="111">
        <v>0</v>
      </c>
    </row>
    <row r="350" spans="1:73" x14ac:dyDescent="0.25">
      <c r="A350" s="113">
        <v>628</v>
      </c>
      <c r="B350" s="112">
        <v>2</v>
      </c>
      <c r="C350" s="112">
        <v>2</v>
      </c>
      <c r="D350" s="112">
        <v>2</v>
      </c>
      <c r="E350" s="112">
        <v>2</v>
      </c>
      <c r="F350" s="112">
        <v>2</v>
      </c>
      <c r="G350" s="112">
        <v>2</v>
      </c>
      <c r="H350" s="111">
        <v>2</v>
      </c>
      <c r="I350" s="111">
        <v>2</v>
      </c>
      <c r="J350" s="111">
        <v>2</v>
      </c>
      <c r="K350" s="111">
        <v>2</v>
      </c>
      <c r="L350" s="111">
        <v>2</v>
      </c>
      <c r="M350" s="111">
        <v>2</v>
      </c>
      <c r="N350" s="112">
        <v>1</v>
      </c>
      <c r="O350" s="112">
        <v>1</v>
      </c>
      <c r="P350" s="112">
        <v>1</v>
      </c>
      <c r="Q350" s="112">
        <v>1</v>
      </c>
      <c r="R350" s="112">
        <v>1</v>
      </c>
      <c r="S350" s="112">
        <v>1</v>
      </c>
      <c r="T350" s="111">
        <v>1</v>
      </c>
      <c r="U350" s="111">
        <v>1</v>
      </c>
      <c r="V350" s="111">
        <v>1</v>
      </c>
      <c r="W350" s="111">
        <v>1</v>
      </c>
      <c r="X350" s="111">
        <v>1</v>
      </c>
      <c r="Y350" s="111">
        <v>1</v>
      </c>
      <c r="Z350" s="112">
        <v>1</v>
      </c>
      <c r="AA350" s="112">
        <v>1</v>
      </c>
      <c r="AB350" s="112">
        <v>1</v>
      </c>
      <c r="AC350" s="112">
        <v>1</v>
      </c>
      <c r="AD350" s="112">
        <v>1</v>
      </c>
      <c r="AE350" s="112">
        <v>1</v>
      </c>
      <c r="AF350" s="111">
        <v>0</v>
      </c>
      <c r="AG350" s="111">
        <v>0</v>
      </c>
      <c r="AH350" s="111">
        <v>0</v>
      </c>
      <c r="AI350" s="111">
        <v>0</v>
      </c>
      <c r="AJ350" s="111">
        <v>0</v>
      </c>
      <c r="AK350" s="111">
        <v>0</v>
      </c>
      <c r="AL350" s="112">
        <v>0</v>
      </c>
      <c r="AM350" s="112">
        <v>0</v>
      </c>
      <c r="AN350" s="112">
        <v>0</v>
      </c>
      <c r="AO350" s="112">
        <v>0</v>
      </c>
      <c r="AP350" s="112">
        <v>0</v>
      </c>
      <c r="AQ350" s="112">
        <v>0</v>
      </c>
      <c r="AR350" s="111">
        <v>0</v>
      </c>
      <c r="AS350" s="111">
        <v>0</v>
      </c>
      <c r="AT350" s="111">
        <v>0</v>
      </c>
      <c r="AU350" s="111">
        <v>0</v>
      </c>
      <c r="AV350" s="111">
        <v>0</v>
      </c>
      <c r="AW350" s="111">
        <v>0</v>
      </c>
      <c r="AX350" s="112">
        <v>0</v>
      </c>
      <c r="AY350" s="112">
        <v>0</v>
      </c>
      <c r="AZ350" s="112">
        <v>0</v>
      </c>
      <c r="BA350" s="112">
        <v>0</v>
      </c>
      <c r="BB350" s="112">
        <v>0</v>
      </c>
      <c r="BC350" s="112">
        <v>0</v>
      </c>
      <c r="BD350" s="111">
        <v>0</v>
      </c>
      <c r="BE350" s="111">
        <v>0</v>
      </c>
      <c r="BF350" s="111">
        <v>0</v>
      </c>
      <c r="BG350" s="111">
        <v>0</v>
      </c>
      <c r="BH350" s="111">
        <v>0</v>
      </c>
      <c r="BI350" s="111">
        <v>0</v>
      </c>
      <c r="BJ350" s="112">
        <v>0</v>
      </c>
      <c r="BK350" s="112">
        <v>0</v>
      </c>
      <c r="BL350" s="112">
        <v>0</v>
      </c>
      <c r="BM350" s="112">
        <v>0</v>
      </c>
      <c r="BN350" s="112">
        <v>0</v>
      </c>
      <c r="BO350" s="112">
        <v>0</v>
      </c>
      <c r="BP350" s="111">
        <v>0</v>
      </c>
      <c r="BQ350" s="111">
        <v>0</v>
      </c>
      <c r="BR350" s="111">
        <v>0</v>
      </c>
      <c r="BS350" s="111">
        <v>0</v>
      </c>
      <c r="BT350" s="111">
        <v>0</v>
      </c>
      <c r="BU350" s="111">
        <v>0</v>
      </c>
    </row>
    <row r="351" spans="1:73" x14ac:dyDescent="0.25">
      <c r="A351" s="113">
        <v>629</v>
      </c>
      <c r="B351" s="112">
        <v>2</v>
      </c>
      <c r="C351" s="112">
        <v>2</v>
      </c>
      <c r="D351" s="112">
        <v>2</v>
      </c>
      <c r="E351" s="112">
        <v>2</v>
      </c>
      <c r="F351" s="112">
        <v>2</v>
      </c>
      <c r="G351" s="112">
        <v>2</v>
      </c>
      <c r="H351" s="111">
        <v>2</v>
      </c>
      <c r="I351" s="111">
        <v>2</v>
      </c>
      <c r="J351" s="111">
        <v>2</v>
      </c>
      <c r="K351" s="111">
        <v>2</v>
      </c>
      <c r="L351" s="111">
        <v>2</v>
      </c>
      <c r="M351" s="111">
        <v>2</v>
      </c>
      <c r="N351" s="112">
        <v>1</v>
      </c>
      <c r="O351" s="112">
        <v>1</v>
      </c>
      <c r="P351" s="112">
        <v>1</v>
      </c>
      <c r="Q351" s="112">
        <v>1</v>
      </c>
      <c r="R351" s="112">
        <v>1</v>
      </c>
      <c r="S351" s="112">
        <v>1</v>
      </c>
      <c r="T351" s="111">
        <v>1</v>
      </c>
      <c r="U351" s="111">
        <v>1</v>
      </c>
      <c r="V351" s="111">
        <v>1</v>
      </c>
      <c r="W351" s="111">
        <v>1</v>
      </c>
      <c r="X351" s="111">
        <v>1</v>
      </c>
      <c r="Y351" s="111">
        <v>1</v>
      </c>
      <c r="Z351" s="112">
        <v>1</v>
      </c>
      <c r="AA351" s="112">
        <v>1</v>
      </c>
      <c r="AB351" s="112">
        <v>1</v>
      </c>
      <c r="AC351" s="112">
        <v>1</v>
      </c>
      <c r="AD351" s="112">
        <v>1</v>
      </c>
      <c r="AE351" s="112">
        <v>1</v>
      </c>
      <c r="AF351" s="111">
        <v>0</v>
      </c>
      <c r="AG351" s="111">
        <v>0</v>
      </c>
      <c r="AH351" s="111">
        <v>0</v>
      </c>
      <c r="AI351" s="111">
        <v>0</v>
      </c>
      <c r="AJ351" s="111">
        <v>0</v>
      </c>
      <c r="AK351" s="111">
        <v>0</v>
      </c>
      <c r="AL351" s="112">
        <v>0</v>
      </c>
      <c r="AM351" s="112">
        <v>0</v>
      </c>
      <c r="AN351" s="112">
        <v>0</v>
      </c>
      <c r="AO351" s="112">
        <v>0</v>
      </c>
      <c r="AP351" s="112">
        <v>0</v>
      </c>
      <c r="AQ351" s="112">
        <v>0</v>
      </c>
      <c r="AR351" s="111">
        <v>0</v>
      </c>
      <c r="AS351" s="111">
        <v>0</v>
      </c>
      <c r="AT351" s="111">
        <v>0</v>
      </c>
      <c r="AU351" s="111">
        <v>0</v>
      </c>
      <c r="AV351" s="111">
        <v>0</v>
      </c>
      <c r="AW351" s="111">
        <v>0</v>
      </c>
      <c r="AX351" s="112">
        <v>0</v>
      </c>
      <c r="AY351" s="112">
        <v>0</v>
      </c>
      <c r="AZ351" s="112">
        <v>0</v>
      </c>
      <c r="BA351" s="112">
        <v>0</v>
      </c>
      <c r="BB351" s="112">
        <v>0</v>
      </c>
      <c r="BC351" s="112">
        <v>0</v>
      </c>
      <c r="BD351" s="111">
        <v>0</v>
      </c>
      <c r="BE351" s="111">
        <v>0</v>
      </c>
      <c r="BF351" s="111">
        <v>0</v>
      </c>
      <c r="BG351" s="111">
        <v>0</v>
      </c>
      <c r="BH351" s="111">
        <v>0</v>
      </c>
      <c r="BI351" s="111">
        <v>0</v>
      </c>
      <c r="BJ351" s="112">
        <v>0</v>
      </c>
      <c r="BK351" s="112">
        <v>0</v>
      </c>
      <c r="BL351" s="112">
        <v>0</v>
      </c>
      <c r="BM351" s="112">
        <v>0</v>
      </c>
      <c r="BN351" s="112">
        <v>0</v>
      </c>
      <c r="BO351" s="112">
        <v>0</v>
      </c>
      <c r="BP351" s="111">
        <v>0</v>
      </c>
      <c r="BQ351" s="111">
        <v>0</v>
      </c>
      <c r="BR351" s="111">
        <v>0</v>
      </c>
      <c r="BS351" s="111">
        <v>0</v>
      </c>
      <c r="BT351" s="111">
        <v>0</v>
      </c>
      <c r="BU351" s="111">
        <v>0</v>
      </c>
    </row>
    <row r="352" spans="1:73" x14ac:dyDescent="0.25">
      <c r="A352" s="113">
        <v>630</v>
      </c>
      <c r="B352" s="112">
        <v>2</v>
      </c>
      <c r="C352" s="112">
        <v>2</v>
      </c>
      <c r="D352" s="112">
        <v>2</v>
      </c>
      <c r="E352" s="112">
        <v>2</v>
      </c>
      <c r="F352" s="112">
        <v>2</v>
      </c>
      <c r="G352" s="112">
        <v>2</v>
      </c>
      <c r="H352" s="111">
        <v>2</v>
      </c>
      <c r="I352" s="111">
        <v>2</v>
      </c>
      <c r="J352" s="111">
        <v>2</v>
      </c>
      <c r="K352" s="111">
        <v>2</v>
      </c>
      <c r="L352" s="111">
        <v>2</v>
      </c>
      <c r="M352" s="111">
        <v>2</v>
      </c>
      <c r="N352" s="112">
        <v>1</v>
      </c>
      <c r="O352" s="112">
        <v>1</v>
      </c>
      <c r="P352" s="112">
        <v>1</v>
      </c>
      <c r="Q352" s="112">
        <v>1</v>
      </c>
      <c r="R352" s="112">
        <v>1</v>
      </c>
      <c r="S352" s="112">
        <v>1</v>
      </c>
      <c r="T352" s="111">
        <v>1</v>
      </c>
      <c r="U352" s="111">
        <v>1</v>
      </c>
      <c r="V352" s="111">
        <v>1</v>
      </c>
      <c r="W352" s="111">
        <v>1</v>
      </c>
      <c r="X352" s="111">
        <v>1</v>
      </c>
      <c r="Y352" s="111">
        <v>1</v>
      </c>
      <c r="Z352" s="112">
        <v>1</v>
      </c>
      <c r="AA352" s="112">
        <v>1</v>
      </c>
      <c r="AB352" s="112">
        <v>1</v>
      </c>
      <c r="AC352" s="112">
        <v>1</v>
      </c>
      <c r="AD352" s="112">
        <v>1</v>
      </c>
      <c r="AE352" s="112">
        <v>1</v>
      </c>
      <c r="AF352" s="111">
        <v>0</v>
      </c>
      <c r="AG352" s="111">
        <v>0</v>
      </c>
      <c r="AH352" s="111">
        <v>0</v>
      </c>
      <c r="AI352" s="111">
        <v>0</v>
      </c>
      <c r="AJ352" s="111">
        <v>0</v>
      </c>
      <c r="AK352" s="111">
        <v>0</v>
      </c>
      <c r="AL352" s="112">
        <v>0</v>
      </c>
      <c r="AM352" s="112">
        <v>0</v>
      </c>
      <c r="AN352" s="112">
        <v>0</v>
      </c>
      <c r="AO352" s="112">
        <v>0</v>
      </c>
      <c r="AP352" s="112">
        <v>0</v>
      </c>
      <c r="AQ352" s="112">
        <v>0</v>
      </c>
      <c r="AR352" s="111">
        <v>0</v>
      </c>
      <c r="AS352" s="111">
        <v>0</v>
      </c>
      <c r="AT352" s="111">
        <v>0</v>
      </c>
      <c r="AU352" s="111">
        <v>0</v>
      </c>
      <c r="AV352" s="111">
        <v>0</v>
      </c>
      <c r="AW352" s="111">
        <v>0</v>
      </c>
      <c r="AX352" s="112">
        <v>0</v>
      </c>
      <c r="AY352" s="112">
        <v>0</v>
      </c>
      <c r="AZ352" s="112">
        <v>0</v>
      </c>
      <c r="BA352" s="112">
        <v>0</v>
      </c>
      <c r="BB352" s="112">
        <v>0</v>
      </c>
      <c r="BC352" s="112">
        <v>0</v>
      </c>
      <c r="BD352" s="111">
        <v>0</v>
      </c>
      <c r="BE352" s="111">
        <v>0</v>
      </c>
      <c r="BF352" s="111">
        <v>0</v>
      </c>
      <c r="BG352" s="111">
        <v>0</v>
      </c>
      <c r="BH352" s="111">
        <v>0</v>
      </c>
      <c r="BI352" s="111">
        <v>0</v>
      </c>
      <c r="BJ352" s="112">
        <v>0</v>
      </c>
      <c r="BK352" s="112">
        <v>0</v>
      </c>
      <c r="BL352" s="112">
        <v>0</v>
      </c>
      <c r="BM352" s="112">
        <v>0</v>
      </c>
      <c r="BN352" s="112">
        <v>0</v>
      </c>
      <c r="BO352" s="112">
        <v>0</v>
      </c>
      <c r="BP352" s="111">
        <v>0</v>
      </c>
      <c r="BQ352" s="111">
        <v>0</v>
      </c>
      <c r="BR352" s="111">
        <v>0</v>
      </c>
      <c r="BS352" s="111">
        <v>0</v>
      </c>
      <c r="BT352" s="111">
        <v>0</v>
      </c>
      <c r="BU352" s="111">
        <v>0</v>
      </c>
    </row>
    <row r="353" spans="1:73" x14ac:dyDescent="0.25">
      <c r="A353" s="113">
        <v>631</v>
      </c>
      <c r="B353" s="112">
        <v>2</v>
      </c>
      <c r="C353" s="112">
        <v>2</v>
      </c>
      <c r="D353" s="112">
        <v>2</v>
      </c>
      <c r="E353" s="112">
        <v>2</v>
      </c>
      <c r="F353" s="112">
        <v>2</v>
      </c>
      <c r="G353" s="112">
        <v>2</v>
      </c>
      <c r="H353" s="111">
        <v>1</v>
      </c>
      <c r="I353" s="111">
        <v>1</v>
      </c>
      <c r="J353" s="111">
        <v>1</v>
      </c>
      <c r="K353" s="111">
        <v>1</v>
      </c>
      <c r="L353" s="111">
        <v>1</v>
      </c>
      <c r="M353" s="111">
        <v>1</v>
      </c>
      <c r="N353" s="112">
        <v>1</v>
      </c>
      <c r="O353" s="112">
        <v>1</v>
      </c>
      <c r="P353" s="112">
        <v>1</v>
      </c>
      <c r="Q353" s="112">
        <v>1</v>
      </c>
      <c r="R353" s="112">
        <v>1</v>
      </c>
      <c r="S353" s="112">
        <v>1</v>
      </c>
      <c r="T353" s="111">
        <v>1</v>
      </c>
      <c r="U353" s="111">
        <v>1</v>
      </c>
      <c r="V353" s="111">
        <v>1</v>
      </c>
      <c r="W353" s="111">
        <v>1</v>
      </c>
      <c r="X353" s="111">
        <v>1</v>
      </c>
      <c r="Y353" s="111">
        <v>1</v>
      </c>
      <c r="Z353" s="117">
        <v>0</v>
      </c>
      <c r="AA353" s="117">
        <v>0</v>
      </c>
      <c r="AB353" s="117">
        <v>0</v>
      </c>
      <c r="AC353" s="117">
        <v>0</v>
      </c>
      <c r="AD353" s="117">
        <v>0</v>
      </c>
      <c r="AE353" s="117">
        <v>0</v>
      </c>
      <c r="AF353" s="111">
        <v>0</v>
      </c>
      <c r="AG353" s="111">
        <v>0</v>
      </c>
      <c r="AH353" s="111">
        <v>0</v>
      </c>
      <c r="AI353" s="111">
        <v>0</v>
      </c>
      <c r="AJ353" s="111">
        <v>0</v>
      </c>
      <c r="AK353" s="111">
        <v>0</v>
      </c>
      <c r="AL353" s="112">
        <v>0</v>
      </c>
      <c r="AM353" s="112">
        <v>0</v>
      </c>
      <c r="AN353" s="112">
        <v>0</v>
      </c>
      <c r="AO353" s="112">
        <v>0</v>
      </c>
      <c r="AP353" s="112">
        <v>0</v>
      </c>
      <c r="AQ353" s="112">
        <v>0</v>
      </c>
      <c r="AR353" s="111">
        <v>0</v>
      </c>
      <c r="AS353" s="111">
        <v>0</v>
      </c>
      <c r="AT353" s="111">
        <v>0</v>
      </c>
      <c r="AU353" s="111">
        <v>0</v>
      </c>
      <c r="AV353" s="111">
        <v>0</v>
      </c>
      <c r="AW353" s="111">
        <v>0</v>
      </c>
      <c r="AX353" s="112">
        <v>0</v>
      </c>
      <c r="AY353" s="112">
        <v>0</v>
      </c>
      <c r="AZ353" s="112">
        <v>0</v>
      </c>
      <c r="BA353" s="112">
        <v>0</v>
      </c>
      <c r="BB353" s="112">
        <v>0</v>
      </c>
      <c r="BC353" s="112">
        <v>0</v>
      </c>
      <c r="BD353" s="111">
        <v>0</v>
      </c>
      <c r="BE353" s="111">
        <v>0</v>
      </c>
      <c r="BF353" s="111">
        <v>0</v>
      </c>
      <c r="BG353" s="111">
        <v>0</v>
      </c>
      <c r="BH353" s="111">
        <v>0</v>
      </c>
      <c r="BI353" s="111">
        <v>0</v>
      </c>
      <c r="BJ353" s="112">
        <v>0</v>
      </c>
      <c r="BK353" s="112">
        <v>0</v>
      </c>
      <c r="BL353" s="112">
        <v>0</v>
      </c>
      <c r="BM353" s="112">
        <v>0</v>
      </c>
      <c r="BN353" s="112">
        <v>0</v>
      </c>
      <c r="BO353" s="112">
        <v>0</v>
      </c>
      <c r="BP353" s="111">
        <v>0</v>
      </c>
      <c r="BQ353" s="111">
        <v>0</v>
      </c>
      <c r="BR353" s="111">
        <v>0</v>
      </c>
      <c r="BS353" s="111">
        <v>0</v>
      </c>
      <c r="BT353" s="111">
        <v>0</v>
      </c>
      <c r="BU353" s="111">
        <v>0</v>
      </c>
    </row>
    <row r="354" spans="1:73" x14ac:dyDescent="0.25">
      <c r="A354" s="113">
        <v>632</v>
      </c>
      <c r="B354" s="112">
        <v>2</v>
      </c>
      <c r="C354" s="112">
        <v>2</v>
      </c>
      <c r="D354" s="112">
        <v>2</v>
      </c>
      <c r="E354" s="112">
        <v>2</v>
      </c>
      <c r="F354" s="112">
        <v>2</v>
      </c>
      <c r="G354" s="112">
        <v>2</v>
      </c>
      <c r="H354" s="111">
        <v>1</v>
      </c>
      <c r="I354" s="111">
        <v>1</v>
      </c>
      <c r="J354" s="111">
        <v>1</v>
      </c>
      <c r="K354" s="111">
        <v>1</v>
      </c>
      <c r="L354" s="111">
        <v>1</v>
      </c>
      <c r="M354" s="111">
        <v>1</v>
      </c>
      <c r="N354" s="112">
        <v>1</v>
      </c>
      <c r="O354" s="112">
        <v>1</v>
      </c>
      <c r="P354" s="112">
        <v>1</v>
      </c>
      <c r="Q354" s="112">
        <v>1</v>
      </c>
      <c r="R354" s="112">
        <v>1</v>
      </c>
      <c r="S354" s="112">
        <v>1</v>
      </c>
      <c r="T354" s="111">
        <v>1</v>
      </c>
      <c r="U354" s="111">
        <v>1</v>
      </c>
      <c r="V354" s="111">
        <v>1</v>
      </c>
      <c r="W354" s="111">
        <v>1</v>
      </c>
      <c r="X354" s="111">
        <v>1</v>
      </c>
      <c r="Y354" s="111">
        <v>1</v>
      </c>
      <c r="Z354" s="112">
        <v>0</v>
      </c>
      <c r="AA354" s="112">
        <v>0</v>
      </c>
      <c r="AB354" s="112">
        <v>0</v>
      </c>
      <c r="AC354" s="112">
        <v>0</v>
      </c>
      <c r="AD354" s="112">
        <v>0</v>
      </c>
      <c r="AE354" s="112">
        <v>0</v>
      </c>
      <c r="AF354" s="111">
        <v>0</v>
      </c>
      <c r="AG354" s="111">
        <v>0</v>
      </c>
      <c r="AH354" s="111">
        <v>0</v>
      </c>
      <c r="AI354" s="111">
        <v>0</v>
      </c>
      <c r="AJ354" s="111">
        <v>0</v>
      </c>
      <c r="AK354" s="111">
        <v>0</v>
      </c>
      <c r="AL354" s="112">
        <v>0</v>
      </c>
      <c r="AM354" s="112">
        <v>0</v>
      </c>
      <c r="AN354" s="112">
        <v>0</v>
      </c>
      <c r="AO354" s="112">
        <v>0</v>
      </c>
      <c r="AP354" s="112">
        <v>0</v>
      </c>
      <c r="AQ354" s="112">
        <v>0</v>
      </c>
      <c r="AR354" s="111">
        <v>0</v>
      </c>
      <c r="AS354" s="111">
        <v>0</v>
      </c>
      <c r="AT354" s="111">
        <v>0</v>
      </c>
      <c r="AU354" s="111">
        <v>0</v>
      </c>
      <c r="AV354" s="111">
        <v>0</v>
      </c>
      <c r="AW354" s="111">
        <v>0</v>
      </c>
      <c r="AX354" s="112">
        <v>0</v>
      </c>
      <c r="AY354" s="112">
        <v>0</v>
      </c>
      <c r="AZ354" s="112">
        <v>0</v>
      </c>
      <c r="BA354" s="112">
        <v>0</v>
      </c>
      <c r="BB354" s="112">
        <v>0</v>
      </c>
      <c r="BC354" s="112">
        <v>0</v>
      </c>
      <c r="BD354" s="111">
        <v>0</v>
      </c>
      <c r="BE354" s="111">
        <v>0</v>
      </c>
      <c r="BF354" s="111">
        <v>0</v>
      </c>
      <c r="BG354" s="111">
        <v>0</v>
      </c>
      <c r="BH354" s="111">
        <v>0</v>
      </c>
      <c r="BI354" s="111">
        <v>0</v>
      </c>
      <c r="BJ354" s="112">
        <v>0</v>
      </c>
      <c r="BK354" s="112">
        <v>0</v>
      </c>
      <c r="BL354" s="112">
        <v>0</v>
      </c>
      <c r="BM354" s="112">
        <v>0</v>
      </c>
      <c r="BN354" s="112">
        <v>0</v>
      </c>
      <c r="BO354" s="112">
        <v>0</v>
      </c>
      <c r="BP354" s="111">
        <v>0</v>
      </c>
      <c r="BQ354" s="111">
        <v>0</v>
      </c>
      <c r="BR354" s="111">
        <v>0</v>
      </c>
      <c r="BS354" s="111">
        <v>0</v>
      </c>
      <c r="BT354" s="111">
        <v>0</v>
      </c>
      <c r="BU354" s="111">
        <v>0</v>
      </c>
    </row>
    <row r="355" spans="1:73" x14ac:dyDescent="0.25">
      <c r="A355" s="113">
        <v>633</v>
      </c>
      <c r="B355" s="112">
        <v>2</v>
      </c>
      <c r="C355" s="112">
        <v>2</v>
      </c>
      <c r="D355" s="112">
        <v>2</v>
      </c>
      <c r="E355" s="112">
        <v>2</v>
      </c>
      <c r="F355" s="112">
        <v>2</v>
      </c>
      <c r="G355" s="112">
        <v>2</v>
      </c>
      <c r="H355" s="111">
        <v>1</v>
      </c>
      <c r="I355" s="111">
        <v>1</v>
      </c>
      <c r="J355" s="111">
        <v>1</v>
      </c>
      <c r="K355" s="111">
        <v>1</v>
      </c>
      <c r="L355" s="111">
        <v>1</v>
      </c>
      <c r="M355" s="111">
        <v>1</v>
      </c>
      <c r="N355" s="112">
        <v>1</v>
      </c>
      <c r="O355" s="112">
        <v>1</v>
      </c>
      <c r="P355" s="112">
        <v>1</v>
      </c>
      <c r="Q355" s="112">
        <v>1</v>
      </c>
      <c r="R355" s="112">
        <v>1</v>
      </c>
      <c r="S355" s="112">
        <v>1</v>
      </c>
      <c r="T355" s="111">
        <v>1</v>
      </c>
      <c r="U355" s="111">
        <v>1</v>
      </c>
      <c r="V355" s="111">
        <v>1</v>
      </c>
      <c r="W355" s="111">
        <v>1</v>
      </c>
      <c r="X355" s="111">
        <v>1</v>
      </c>
      <c r="Y355" s="111">
        <v>1</v>
      </c>
      <c r="Z355" s="112">
        <v>0</v>
      </c>
      <c r="AA355" s="112">
        <v>0</v>
      </c>
      <c r="AB355" s="112">
        <v>0</v>
      </c>
      <c r="AC355" s="112">
        <v>0</v>
      </c>
      <c r="AD355" s="112">
        <v>0</v>
      </c>
      <c r="AE355" s="112">
        <v>0</v>
      </c>
      <c r="AF355" s="111">
        <v>0</v>
      </c>
      <c r="AG355" s="111">
        <v>0</v>
      </c>
      <c r="AH355" s="111">
        <v>0</v>
      </c>
      <c r="AI355" s="111">
        <v>0</v>
      </c>
      <c r="AJ355" s="111">
        <v>0</v>
      </c>
      <c r="AK355" s="111">
        <v>0</v>
      </c>
      <c r="AL355" s="112">
        <v>0</v>
      </c>
      <c r="AM355" s="112">
        <v>0</v>
      </c>
      <c r="AN355" s="112">
        <v>0</v>
      </c>
      <c r="AO355" s="112">
        <v>0</v>
      </c>
      <c r="AP355" s="112">
        <v>0</v>
      </c>
      <c r="AQ355" s="112">
        <v>0</v>
      </c>
      <c r="AR355" s="111">
        <v>0</v>
      </c>
      <c r="AS355" s="111">
        <v>0</v>
      </c>
      <c r="AT355" s="111">
        <v>0</v>
      </c>
      <c r="AU355" s="111">
        <v>0</v>
      </c>
      <c r="AV355" s="111">
        <v>0</v>
      </c>
      <c r="AW355" s="111">
        <v>0</v>
      </c>
      <c r="AX355" s="112">
        <v>0</v>
      </c>
      <c r="AY355" s="112">
        <v>0</v>
      </c>
      <c r="AZ355" s="112">
        <v>0</v>
      </c>
      <c r="BA355" s="112">
        <v>0</v>
      </c>
      <c r="BB355" s="112">
        <v>0</v>
      </c>
      <c r="BC355" s="112">
        <v>0</v>
      </c>
      <c r="BD355" s="111">
        <v>0</v>
      </c>
      <c r="BE355" s="111">
        <v>0</v>
      </c>
      <c r="BF355" s="111">
        <v>0</v>
      </c>
      <c r="BG355" s="111">
        <v>0</v>
      </c>
      <c r="BH355" s="111">
        <v>0</v>
      </c>
      <c r="BI355" s="111">
        <v>0</v>
      </c>
      <c r="BJ355" s="112">
        <v>0</v>
      </c>
      <c r="BK355" s="112">
        <v>0</v>
      </c>
      <c r="BL355" s="112">
        <v>0</v>
      </c>
      <c r="BM355" s="112">
        <v>0</v>
      </c>
      <c r="BN355" s="112">
        <v>0</v>
      </c>
      <c r="BO355" s="112">
        <v>0</v>
      </c>
      <c r="BP355" s="111">
        <v>0</v>
      </c>
      <c r="BQ355" s="111">
        <v>0</v>
      </c>
      <c r="BR355" s="111">
        <v>0</v>
      </c>
      <c r="BS355" s="111">
        <v>0</v>
      </c>
      <c r="BT355" s="111">
        <v>0</v>
      </c>
      <c r="BU355" s="111">
        <v>0</v>
      </c>
    </row>
    <row r="356" spans="1:73" x14ac:dyDescent="0.25">
      <c r="A356" s="113">
        <v>634</v>
      </c>
      <c r="B356" s="112">
        <v>2</v>
      </c>
      <c r="C356" s="112">
        <v>2</v>
      </c>
      <c r="D356" s="112">
        <v>2</v>
      </c>
      <c r="E356" s="112">
        <v>2</v>
      </c>
      <c r="F356" s="112">
        <v>2</v>
      </c>
      <c r="G356" s="112">
        <v>2</v>
      </c>
      <c r="H356" s="111">
        <v>1</v>
      </c>
      <c r="I356" s="111">
        <v>1</v>
      </c>
      <c r="J356" s="111">
        <v>1</v>
      </c>
      <c r="K356" s="111">
        <v>1</v>
      </c>
      <c r="L356" s="111">
        <v>1</v>
      </c>
      <c r="M356" s="111">
        <v>1</v>
      </c>
      <c r="N356" s="112">
        <v>1</v>
      </c>
      <c r="O356" s="112">
        <v>1</v>
      </c>
      <c r="P356" s="112">
        <v>1</v>
      </c>
      <c r="Q356" s="112">
        <v>1</v>
      </c>
      <c r="R356" s="112">
        <v>1</v>
      </c>
      <c r="S356" s="112">
        <v>1</v>
      </c>
      <c r="T356" s="111">
        <v>1</v>
      </c>
      <c r="U356" s="111">
        <v>1</v>
      </c>
      <c r="V356" s="111">
        <v>1</v>
      </c>
      <c r="W356" s="111">
        <v>1</v>
      </c>
      <c r="X356" s="111">
        <v>1</v>
      </c>
      <c r="Y356" s="111">
        <v>1</v>
      </c>
      <c r="Z356" s="112">
        <v>0</v>
      </c>
      <c r="AA356" s="112">
        <v>0</v>
      </c>
      <c r="AB356" s="112">
        <v>0</v>
      </c>
      <c r="AC356" s="112">
        <v>0</v>
      </c>
      <c r="AD356" s="112">
        <v>0</v>
      </c>
      <c r="AE356" s="112">
        <v>0</v>
      </c>
      <c r="AF356" s="111">
        <v>0</v>
      </c>
      <c r="AG356" s="111">
        <v>0</v>
      </c>
      <c r="AH356" s="111">
        <v>0</v>
      </c>
      <c r="AI356" s="111">
        <v>0</v>
      </c>
      <c r="AJ356" s="111">
        <v>0</v>
      </c>
      <c r="AK356" s="111">
        <v>0</v>
      </c>
      <c r="AL356" s="112">
        <v>0</v>
      </c>
      <c r="AM356" s="112">
        <v>0</v>
      </c>
      <c r="AN356" s="112">
        <v>0</v>
      </c>
      <c r="AO356" s="112">
        <v>0</v>
      </c>
      <c r="AP356" s="112">
        <v>0</v>
      </c>
      <c r="AQ356" s="112">
        <v>0</v>
      </c>
      <c r="AR356" s="111">
        <v>0</v>
      </c>
      <c r="AS356" s="111">
        <v>0</v>
      </c>
      <c r="AT356" s="111">
        <v>0</v>
      </c>
      <c r="AU356" s="111">
        <v>0</v>
      </c>
      <c r="AV356" s="111">
        <v>0</v>
      </c>
      <c r="AW356" s="111">
        <v>0</v>
      </c>
      <c r="AX356" s="112">
        <v>0</v>
      </c>
      <c r="AY356" s="112">
        <v>0</v>
      </c>
      <c r="AZ356" s="112">
        <v>0</v>
      </c>
      <c r="BA356" s="112">
        <v>0</v>
      </c>
      <c r="BB356" s="112">
        <v>0</v>
      </c>
      <c r="BC356" s="112">
        <v>0</v>
      </c>
      <c r="BD356" s="111">
        <v>0</v>
      </c>
      <c r="BE356" s="111">
        <v>0</v>
      </c>
      <c r="BF356" s="111">
        <v>0</v>
      </c>
      <c r="BG356" s="111">
        <v>0</v>
      </c>
      <c r="BH356" s="111">
        <v>0</v>
      </c>
      <c r="BI356" s="111">
        <v>0</v>
      </c>
      <c r="BJ356" s="112">
        <v>0</v>
      </c>
      <c r="BK356" s="112">
        <v>0</v>
      </c>
      <c r="BL356" s="112">
        <v>0</v>
      </c>
      <c r="BM356" s="112">
        <v>0</v>
      </c>
      <c r="BN356" s="112">
        <v>0</v>
      </c>
      <c r="BO356" s="112">
        <v>0</v>
      </c>
      <c r="BP356" s="111">
        <v>0</v>
      </c>
      <c r="BQ356" s="111">
        <v>0</v>
      </c>
      <c r="BR356" s="111">
        <v>0</v>
      </c>
      <c r="BS356" s="111">
        <v>0</v>
      </c>
      <c r="BT356" s="111">
        <v>0</v>
      </c>
      <c r="BU356" s="111">
        <v>0</v>
      </c>
    </row>
    <row r="357" spans="1:73" x14ac:dyDescent="0.25">
      <c r="A357" s="113">
        <v>635</v>
      </c>
      <c r="B357" s="112">
        <v>2</v>
      </c>
      <c r="C357" s="112">
        <v>2</v>
      </c>
      <c r="D357" s="112">
        <v>2</v>
      </c>
      <c r="E357" s="112">
        <v>2</v>
      </c>
      <c r="F357" s="112">
        <v>2</v>
      </c>
      <c r="G357" s="112">
        <v>2</v>
      </c>
      <c r="H357" s="111">
        <v>1</v>
      </c>
      <c r="I357" s="111">
        <v>1</v>
      </c>
      <c r="J357" s="111">
        <v>1</v>
      </c>
      <c r="K357" s="111">
        <v>1</v>
      </c>
      <c r="L357" s="111">
        <v>1</v>
      </c>
      <c r="M357" s="111">
        <v>1</v>
      </c>
      <c r="N357" s="112">
        <v>1</v>
      </c>
      <c r="O357" s="112">
        <v>1</v>
      </c>
      <c r="P357" s="112">
        <v>1</v>
      </c>
      <c r="Q357" s="112">
        <v>1</v>
      </c>
      <c r="R357" s="112">
        <v>1</v>
      </c>
      <c r="S357" s="112">
        <v>1</v>
      </c>
      <c r="T357" s="111">
        <v>1</v>
      </c>
      <c r="U357" s="111">
        <v>1</v>
      </c>
      <c r="V357" s="111">
        <v>1</v>
      </c>
      <c r="W357" s="111">
        <v>1</v>
      </c>
      <c r="X357" s="111">
        <v>1</v>
      </c>
      <c r="Y357" s="111">
        <v>1</v>
      </c>
      <c r="Z357" s="112">
        <v>0</v>
      </c>
      <c r="AA357" s="112">
        <v>0</v>
      </c>
      <c r="AB357" s="112">
        <v>0</v>
      </c>
      <c r="AC357" s="112">
        <v>0</v>
      </c>
      <c r="AD357" s="112">
        <v>0</v>
      </c>
      <c r="AE357" s="112">
        <v>0</v>
      </c>
      <c r="AF357" s="111">
        <v>0</v>
      </c>
      <c r="AG357" s="111">
        <v>0</v>
      </c>
      <c r="AH357" s="111">
        <v>0</v>
      </c>
      <c r="AI357" s="111">
        <v>0</v>
      </c>
      <c r="AJ357" s="111">
        <v>0</v>
      </c>
      <c r="AK357" s="111">
        <v>0</v>
      </c>
      <c r="AL357" s="112">
        <v>0</v>
      </c>
      <c r="AM357" s="112">
        <v>0</v>
      </c>
      <c r="AN357" s="112">
        <v>0</v>
      </c>
      <c r="AO357" s="112">
        <v>0</v>
      </c>
      <c r="AP357" s="112">
        <v>0</v>
      </c>
      <c r="AQ357" s="112">
        <v>0</v>
      </c>
      <c r="AR357" s="111">
        <v>0</v>
      </c>
      <c r="AS357" s="111">
        <v>0</v>
      </c>
      <c r="AT357" s="111">
        <v>0</v>
      </c>
      <c r="AU357" s="111">
        <v>0</v>
      </c>
      <c r="AV357" s="111">
        <v>0</v>
      </c>
      <c r="AW357" s="111">
        <v>0</v>
      </c>
      <c r="AX357" s="112">
        <v>0</v>
      </c>
      <c r="AY357" s="112">
        <v>0</v>
      </c>
      <c r="AZ357" s="112">
        <v>0</v>
      </c>
      <c r="BA357" s="112">
        <v>0</v>
      </c>
      <c r="BB357" s="112">
        <v>0</v>
      </c>
      <c r="BC357" s="112">
        <v>0</v>
      </c>
      <c r="BD357" s="111">
        <v>0</v>
      </c>
      <c r="BE357" s="111">
        <v>0</v>
      </c>
      <c r="BF357" s="111">
        <v>0</v>
      </c>
      <c r="BG357" s="111">
        <v>0</v>
      </c>
      <c r="BH357" s="111">
        <v>0</v>
      </c>
      <c r="BI357" s="111">
        <v>0</v>
      </c>
      <c r="BJ357" s="112">
        <v>0</v>
      </c>
      <c r="BK357" s="112">
        <v>0</v>
      </c>
      <c r="BL357" s="112">
        <v>0</v>
      </c>
      <c r="BM357" s="112">
        <v>0</v>
      </c>
      <c r="BN357" s="112">
        <v>0</v>
      </c>
      <c r="BO357" s="112">
        <v>0</v>
      </c>
      <c r="BP357" s="111">
        <v>0</v>
      </c>
      <c r="BQ357" s="111">
        <v>0</v>
      </c>
      <c r="BR357" s="111">
        <v>0</v>
      </c>
      <c r="BS357" s="111">
        <v>0</v>
      </c>
      <c r="BT357" s="111">
        <v>0</v>
      </c>
      <c r="BU357" s="111">
        <v>0</v>
      </c>
    </row>
    <row r="358" spans="1:73" x14ac:dyDescent="0.25">
      <c r="A358" s="113">
        <v>636</v>
      </c>
      <c r="B358" s="112">
        <v>1</v>
      </c>
      <c r="C358" s="112">
        <v>1</v>
      </c>
      <c r="D358" s="112">
        <v>1</v>
      </c>
      <c r="E358" s="112">
        <v>1</v>
      </c>
      <c r="F358" s="112">
        <v>1</v>
      </c>
      <c r="G358" s="112">
        <v>1</v>
      </c>
      <c r="H358" s="111">
        <v>1</v>
      </c>
      <c r="I358" s="111">
        <v>1</v>
      </c>
      <c r="J358" s="111">
        <v>1</v>
      </c>
      <c r="K358" s="111">
        <v>1</v>
      </c>
      <c r="L358" s="111">
        <v>1</v>
      </c>
      <c r="M358" s="111">
        <v>1</v>
      </c>
      <c r="N358" s="112">
        <v>1</v>
      </c>
      <c r="O358" s="112">
        <v>1</v>
      </c>
      <c r="P358" s="112">
        <v>1</v>
      </c>
      <c r="Q358" s="112">
        <v>1</v>
      </c>
      <c r="R358" s="112">
        <v>1</v>
      </c>
      <c r="S358" s="112">
        <v>1</v>
      </c>
      <c r="T358" s="116">
        <v>0</v>
      </c>
      <c r="U358" s="116">
        <v>0</v>
      </c>
      <c r="V358" s="116">
        <v>0</v>
      </c>
      <c r="W358" s="116">
        <v>0</v>
      </c>
      <c r="X358" s="116">
        <v>0</v>
      </c>
      <c r="Y358" s="116">
        <v>0</v>
      </c>
      <c r="Z358" s="112">
        <v>0</v>
      </c>
      <c r="AA358" s="112">
        <v>0</v>
      </c>
      <c r="AB358" s="112">
        <v>0</v>
      </c>
      <c r="AC358" s="112">
        <v>0</v>
      </c>
      <c r="AD358" s="112">
        <v>0</v>
      </c>
      <c r="AE358" s="112">
        <v>0</v>
      </c>
      <c r="AF358" s="111">
        <v>0</v>
      </c>
      <c r="AG358" s="111">
        <v>0</v>
      </c>
      <c r="AH358" s="111">
        <v>0</v>
      </c>
      <c r="AI358" s="111">
        <v>0</v>
      </c>
      <c r="AJ358" s="111">
        <v>0</v>
      </c>
      <c r="AK358" s="111">
        <v>0</v>
      </c>
      <c r="AL358" s="112">
        <v>0</v>
      </c>
      <c r="AM358" s="112">
        <v>0</v>
      </c>
      <c r="AN358" s="112">
        <v>0</v>
      </c>
      <c r="AO358" s="112">
        <v>0</v>
      </c>
      <c r="AP358" s="112">
        <v>0</v>
      </c>
      <c r="AQ358" s="112">
        <v>0</v>
      </c>
      <c r="AR358" s="111">
        <v>0</v>
      </c>
      <c r="AS358" s="111">
        <v>0</v>
      </c>
      <c r="AT358" s="111">
        <v>0</v>
      </c>
      <c r="AU358" s="111">
        <v>0</v>
      </c>
      <c r="AV358" s="111">
        <v>0</v>
      </c>
      <c r="AW358" s="111">
        <v>0</v>
      </c>
      <c r="AX358" s="112">
        <v>0</v>
      </c>
      <c r="AY358" s="112">
        <v>0</v>
      </c>
      <c r="AZ358" s="112">
        <v>0</v>
      </c>
      <c r="BA358" s="112">
        <v>0</v>
      </c>
      <c r="BB358" s="112">
        <v>0</v>
      </c>
      <c r="BC358" s="112">
        <v>0</v>
      </c>
      <c r="BD358" s="111">
        <v>0</v>
      </c>
      <c r="BE358" s="111">
        <v>0</v>
      </c>
      <c r="BF358" s="111">
        <v>0</v>
      </c>
      <c r="BG358" s="111">
        <v>0</v>
      </c>
      <c r="BH358" s="111">
        <v>0</v>
      </c>
      <c r="BI358" s="111">
        <v>0</v>
      </c>
      <c r="BJ358" s="112">
        <v>0</v>
      </c>
      <c r="BK358" s="112">
        <v>0</v>
      </c>
      <c r="BL358" s="112">
        <v>0</v>
      </c>
      <c r="BM358" s="112">
        <v>0</v>
      </c>
      <c r="BN358" s="112">
        <v>0</v>
      </c>
      <c r="BO358" s="112">
        <v>0</v>
      </c>
      <c r="BP358" s="111">
        <v>0</v>
      </c>
      <c r="BQ358" s="111">
        <v>0</v>
      </c>
      <c r="BR358" s="111">
        <v>0</v>
      </c>
      <c r="BS358" s="111">
        <v>0</v>
      </c>
      <c r="BT358" s="111">
        <v>0</v>
      </c>
      <c r="BU358" s="111">
        <v>0</v>
      </c>
    </row>
    <row r="359" spans="1:73" x14ac:dyDescent="0.25">
      <c r="A359" s="113">
        <v>637</v>
      </c>
      <c r="B359" s="112">
        <v>1</v>
      </c>
      <c r="C359" s="112">
        <v>1</v>
      </c>
      <c r="D359" s="112">
        <v>1</v>
      </c>
      <c r="E359" s="112">
        <v>1</v>
      </c>
      <c r="F359" s="112">
        <v>1</v>
      </c>
      <c r="G359" s="112">
        <v>1</v>
      </c>
      <c r="H359" s="111">
        <v>1</v>
      </c>
      <c r="I359" s="111">
        <v>1</v>
      </c>
      <c r="J359" s="111">
        <v>1</v>
      </c>
      <c r="K359" s="111">
        <v>1</v>
      </c>
      <c r="L359" s="111">
        <v>1</v>
      </c>
      <c r="M359" s="111">
        <v>1</v>
      </c>
      <c r="N359" s="112">
        <v>1</v>
      </c>
      <c r="O359" s="112">
        <v>1</v>
      </c>
      <c r="P359" s="112">
        <v>1</v>
      </c>
      <c r="Q359" s="112">
        <v>1</v>
      </c>
      <c r="R359" s="112">
        <v>1</v>
      </c>
      <c r="S359" s="112">
        <v>1</v>
      </c>
      <c r="T359" s="111">
        <v>0</v>
      </c>
      <c r="U359" s="111">
        <v>0</v>
      </c>
      <c r="V359" s="111">
        <v>0</v>
      </c>
      <c r="W359" s="111">
        <v>0</v>
      </c>
      <c r="X359" s="111">
        <v>0</v>
      </c>
      <c r="Y359" s="111">
        <v>0</v>
      </c>
      <c r="Z359" s="112">
        <v>0</v>
      </c>
      <c r="AA359" s="112">
        <v>0</v>
      </c>
      <c r="AB359" s="112">
        <v>0</v>
      </c>
      <c r="AC359" s="112">
        <v>0</v>
      </c>
      <c r="AD359" s="112">
        <v>0</v>
      </c>
      <c r="AE359" s="112">
        <v>0</v>
      </c>
      <c r="AF359" s="111">
        <v>0</v>
      </c>
      <c r="AG359" s="111">
        <v>0</v>
      </c>
      <c r="AH359" s="111">
        <v>0</v>
      </c>
      <c r="AI359" s="111">
        <v>0</v>
      </c>
      <c r="AJ359" s="111">
        <v>0</v>
      </c>
      <c r="AK359" s="111">
        <v>0</v>
      </c>
      <c r="AL359" s="112">
        <v>0</v>
      </c>
      <c r="AM359" s="112">
        <v>0</v>
      </c>
      <c r="AN359" s="112">
        <v>0</v>
      </c>
      <c r="AO359" s="112">
        <v>0</v>
      </c>
      <c r="AP359" s="112">
        <v>0</v>
      </c>
      <c r="AQ359" s="112">
        <v>0</v>
      </c>
      <c r="AR359" s="111">
        <v>0</v>
      </c>
      <c r="AS359" s="111">
        <v>0</v>
      </c>
      <c r="AT359" s="111">
        <v>0</v>
      </c>
      <c r="AU359" s="111">
        <v>0</v>
      </c>
      <c r="AV359" s="111">
        <v>0</v>
      </c>
      <c r="AW359" s="111">
        <v>0</v>
      </c>
      <c r="AX359" s="112">
        <v>0</v>
      </c>
      <c r="AY359" s="112">
        <v>0</v>
      </c>
      <c r="AZ359" s="112">
        <v>0</v>
      </c>
      <c r="BA359" s="112">
        <v>0</v>
      </c>
      <c r="BB359" s="112">
        <v>0</v>
      </c>
      <c r="BC359" s="112">
        <v>0</v>
      </c>
      <c r="BD359" s="111">
        <v>0</v>
      </c>
      <c r="BE359" s="111">
        <v>0</v>
      </c>
      <c r="BF359" s="111">
        <v>0</v>
      </c>
      <c r="BG359" s="111">
        <v>0</v>
      </c>
      <c r="BH359" s="111">
        <v>0</v>
      </c>
      <c r="BI359" s="111">
        <v>0</v>
      </c>
      <c r="BJ359" s="112">
        <v>0</v>
      </c>
      <c r="BK359" s="112">
        <v>0</v>
      </c>
      <c r="BL359" s="112">
        <v>0</v>
      </c>
      <c r="BM359" s="112">
        <v>0</v>
      </c>
      <c r="BN359" s="112">
        <v>0</v>
      </c>
      <c r="BO359" s="112">
        <v>0</v>
      </c>
      <c r="BP359" s="111">
        <v>0</v>
      </c>
      <c r="BQ359" s="111">
        <v>0</v>
      </c>
      <c r="BR359" s="111">
        <v>0</v>
      </c>
      <c r="BS359" s="111">
        <v>0</v>
      </c>
      <c r="BT359" s="111">
        <v>0</v>
      </c>
      <c r="BU359" s="111">
        <v>0</v>
      </c>
    </row>
    <row r="360" spans="1:73" x14ac:dyDescent="0.25">
      <c r="A360" s="113">
        <v>638</v>
      </c>
      <c r="B360" s="112">
        <v>1</v>
      </c>
      <c r="C360" s="112">
        <v>1</v>
      </c>
      <c r="D360" s="112">
        <v>1</v>
      </c>
      <c r="E360" s="112">
        <v>1</v>
      </c>
      <c r="F360" s="112">
        <v>1</v>
      </c>
      <c r="G360" s="112">
        <v>1</v>
      </c>
      <c r="H360" s="111">
        <v>1</v>
      </c>
      <c r="I360" s="111">
        <v>1</v>
      </c>
      <c r="J360" s="111">
        <v>1</v>
      </c>
      <c r="K360" s="111">
        <v>1</v>
      </c>
      <c r="L360" s="111">
        <v>1</v>
      </c>
      <c r="M360" s="111">
        <v>1</v>
      </c>
      <c r="N360" s="112">
        <v>1</v>
      </c>
      <c r="O360" s="112">
        <v>1</v>
      </c>
      <c r="P360" s="112">
        <v>1</v>
      </c>
      <c r="Q360" s="112">
        <v>1</v>
      </c>
      <c r="R360" s="112">
        <v>1</v>
      </c>
      <c r="S360" s="112">
        <v>1</v>
      </c>
      <c r="T360" s="111">
        <v>0</v>
      </c>
      <c r="U360" s="111">
        <v>0</v>
      </c>
      <c r="V360" s="111">
        <v>0</v>
      </c>
      <c r="W360" s="111">
        <v>0</v>
      </c>
      <c r="X360" s="111">
        <v>0</v>
      </c>
      <c r="Y360" s="111">
        <v>0</v>
      </c>
      <c r="Z360" s="112">
        <v>0</v>
      </c>
      <c r="AA360" s="112">
        <v>0</v>
      </c>
      <c r="AB360" s="112">
        <v>0</v>
      </c>
      <c r="AC360" s="112">
        <v>0</v>
      </c>
      <c r="AD360" s="112">
        <v>0</v>
      </c>
      <c r="AE360" s="112">
        <v>0</v>
      </c>
      <c r="AF360" s="111">
        <v>0</v>
      </c>
      <c r="AG360" s="111">
        <v>0</v>
      </c>
      <c r="AH360" s="111">
        <v>0</v>
      </c>
      <c r="AI360" s="111">
        <v>0</v>
      </c>
      <c r="AJ360" s="111">
        <v>0</v>
      </c>
      <c r="AK360" s="111">
        <v>0</v>
      </c>
      <c r="AL360" s="112">
        <v>0</v>
      </c>
      <c r="AM360" s="112">
        <v>0</v>
      </c>
      <c r="AN360" s="112">
        <v>0</v>
      </c>
      <c r="AO360" s="112">
        <v>0</v>
      </c>
      <c r="AP360" s="112">
        <v>0</v>
      </c>
      <c r="AQ360" s="112">
        <v>0</v>
      </c>
      <c r="AR360" s="111">
        <v>0</v>
      </c>
      <c r="AS360" s="111">
        <v>0</v>
      </c>
      <c r="AT360" s="111">
        <v>0</v>
      </c>
      <c r="AU360" s="111">
        <v>0</v>
      </c>
      <c r="AV360" s="111">
        <v>0</v>
      </c>
      <c r="AW360" s="111">
        <v>0</v>
      </c>
      <c r="AX360" s="112">
        <v>0</v>
      </c>
      <c r="AY360" s="112">
        <v>0</v>
      </c>
      <c r="AZ360" s="112">
        <v>0</v>
      </c>
      <c r="BA360" s="112">
        <v>0</v>
      </c>
      <c r="BB360" s="112">
        <v>0</v>
      </c>
      <c r="BC360" s="112">
        <v>0</v>
      </c>
      <c r="BD360" s="111">
        <v>0</v>
      </c>
      <c r="BE360" s="111">
        <v>0</v>
      </c>
      <c r="BF360" s="111">
        <v>0</v>
      </c>
      <c r="BG360" s="111">
        <v>0</v>
      </c>
      <c r="BH360" s="111">
        <v>0</v>
      </c>
      <c r="BI360" s="111">
        <v>0</v>
      </c>
      <c r="BJ360" s="112">
        <v>0</v>
      </c>
      <c r="BK360" s="112">
        <v>0</v>
      </c>
      <c r="BL360" s="112">
        <v>0</v>
      </c>
      <c r="BM360" s="112">
        <v>0</v>
      </c>
      <c r="BN360" s="112">
        <v>0</v>
      </c>
      <c r="BO360" s="112">
        <v>0</v>
      </c>
      <c r="BP360" s="111">
        <v>0</v>
      </c>
      <c r="BQ360" s="111">
        <v>0</v>
      </c>
      <c r="BR360" s="111">
        <v>0</v>
      </c>
      <c r="BS360" s="111">
        <v>0</v>
      </c>
      <c r="BT360" s="111">
        <v>0</v>
      </c>
      <c r="BU360" s="111">
        <v>0</v>
      </c>
    </row>
    <row r="361" spans="1:73" x14ac:dyDescent="0.25">
      <c r="A361" s="113">
        <v>639</v>
      </c>
      <c r="B361" s="112">
        <v>1</v>
      </c>
      <c r="C361" s="112">
        <v>1</v>
      </c>
      <c r="D361" s="112">
        <v>1</v>
      </c>
      <c r="E361" s="112">
        <v>1</v>
      </c>
      <c r="F361" s="112">
        <v>1</v>
      </c>
      <c r="G361" s="112">
        <v>1</v>
      </c>
      <c r="H361" s="111">
        <v>1</v>
      </c>
      <c r="I361" s="111">
        <v>1</v>
      </c>
      <c r="J361" s="111">
        <v>1</v>
      </c>
      <c r="K361" s="111">
        <v>1</v>
      </c>
      <c r="L361" s="111">
        <v>1</v>
      </c>
      <c r="M361" s="111">
        <v>1</v>
      </c>
      <c r="N361" s="112">
        <v>1</v>
      </c>
      <c r="O361" s="112">
        <v>1</v>
      </c>
      <c r="P361" s="112">
        <v>1</v>
      </c>
      <c r="Q361" s="112">
        <v>1</v>
      </c>
      <c r="R361" s="112">
        <v>1</v>
      </c>
      <c r="S361" s="112">
        <v>1</v>
      </c>
      <c r="T361" s="111">
        <v>0</v>
      </c>
      <c r="U361" s="111">
        <v>0</v>
      </c>
      <c r="V361" s="111">
        <v>0</v>
      </c>
      <c r="W361" s="111">
        <v>0</v>
      </c>
      <c r="X361" s="111">
        <v>0</v>
      </c>
      <c r="Y361" s="111">
        <v>0</v>
      </c>
      <c r="Z361" s="112">
        <v>0</v>
      </c>
      <c r="AA361" s="112">
        <v>0</v>
      </c>
      <c r="AB361" s="112">
        <v>0</v>
      </c>
      <c r="AC361" s="112">
        <v>0</v>
      </c>
      <c r="AD361" s="112">
        <v>0</v>
      </c>
      <c r="AE361" s="112">
        <v>0</v>
      </c>
      <c r="AF361" s="111">
        <v>0</v>
      </c>
      <c r="AG361" s="111">
        <v>0</v>
      </c>
      <c r="AH361" s="111">
        <v>0</v>
      </c>
      <c r="AI361" s="111">
        <v>0</v>
      </c>
      <c r="AJ361" s="111">
        <v>0</v>
      </c>
      <c r="AK361" s="111">
        <v>0</v>
      </c>
      <c r="AL361" s="112">
        <v>0</v>
      </c>
      <c r="AM361" s="112">
        <v>0</v>
      </c>
      <c r="AN361" s="112">
        <v>0</v>
      </c>
      <c r="AO361" s="112">
        <v>0</v>
      </c>
      <c r="AP361" s="112">
        <v>0</v>
      </c>
      <c r="AQ361" s="112">
        <v>0</v>
      </c>
      <c r="AR361" s="111">
        <v>0</v>
      </c>
      <c r="AS361" s="111">
        <v>0</v>
      </c>
      <c r="AT361" s="111">
        <v>0</v>
      </c>
      <c r="AU361" s="111">
        <v>0</v>
      </c>
      <c r="AV361" s="111">
        <v>0</v>
      </c>
      <c r="AW361" s="111">
        <v>0</v>
      </c>
      <c r="AX361" s="112">
        <v>0</v>
      </c>
      <c r="AY361" s="112">
        <v>0</v>
      </c>
      <c r="AZ361" s="112">
        <v>0</v>
      </c>
      <c r="BA361" s="112">
        <v>0</v>
      </c>
      <c r="BB361" s="112">
        <v>0</v>
      </c>
      <c r="BC361" s="112">
        <v>0</v>
      </c>
      <c r="BD361" s="111">
        <v>0</v>
      </c>
      <c r="BE361" s="111">
        <v>0</v>
      </c>
      <c r="BF361" s="111">
        <v>0</v>
      </c>
      <c r="BG361" s="111">
        <v>0</v>
      </c>
      <c r="BH361" s="111">
        <v>0</v>
      </c>
      <c r="BI361" s="111">
        <v>0</v>
      </c>
      <c r="BJ361" s="112">
        <v>0</v>
      </c>
      <c r="BK361" s="112">
        <v>0</v>
      </c>
      <c r="BL361" s="112">
        <v>0</v>
      </c>
      <c r="BM361" s="112">
        <v>0</v>
      </c>
      <c r="BN361" s="112">
        <v>0</v>
      </c>
      <c r="BO361" s="112">
        <v>0</v>
      </c>
      <c r="BP361" s="111">
        <v>0</v>
      </c>
      <c r="BQ361" s="111">
        <v>0</v>
      </c>
      <c r="BR361" s="111">
        <v>0</v>
      </c>
      <c r="BS361" s="111">
        <v>0</v>
      </c>
      <c r="BT361" s="111">
        <v>0</v>
      </c>
      <c r="BU361" s="111">
        <v>0</v>
      </c>
    </row>
    <row r="362" spans="1:73" x14ac:dyDescent="0.25">
      <c r="A362" s="113">
        <v>640</v>
      </c>
      <c r="B362" s="112">
        <v>1</v>
      </c>
      <c r="C362" s="112">
        <v>1</v>
      </c>
      <c r="D362" s="112">
        <v>1</v>
      </c>
      <c r="E362" s="112">
        <v>1</v>
      </c>
      <c r="F362" s="112">
        <v>1</v>
      </c>
      <c r="G362" s="112">
        <v>1</v>
      </c>
      <c r="H362" s="111">
        <v>1</v>
      </c>
      <c r="I362" s="111">
        <v>1</v>
      </c>
      <c r="J362" s="111">
        <v>1</v>
      </c>
      <c r="K362" s="111">
        <v>1</v>
      </c>
      <c r="L362" s="111">
        <v>1</v>
      </c>
      <c r="M362" s="111">
        <v>1</v>
      </c>
      <c r="N362" s="112">
        <v>1</v>
      </c>
      <c r="O362" s="112">
        <v>1</v>
      </c>
      <c r="P362" s="112">
        <v>1</v>
      </c>
      <c r="Q362" s="112">
        <v>1</v>
      </c>
      <c r="R362" s="112">
        <v>1</v>
      </c>
      <c r="S362" s="112">
        <v>1</v>
      </c>
      <c r="T362" s="111">
        <v>0</v>
      </c>
      <c r="U362" s="111">
        <v>0</v>
      </c>
      <c r="V362" s="111">
        <v>0</v>
      </c>
      <c r="W362" s="111">
        <v>0</v>
      </c>
      <c r="X362" s="111">
        <v>0</v>
      </c>
      <c r="Y362" s="111">
        <v>0</v>
      </c>
      <c r="Z362" s="112">
        <v>0</v>
      </c>
      <c r="AA362" s="112">
        <v>0</v>
      </c>
      <c r="AB362" s="112">
        <v>0</v>
      </c>
      <c r="AC362" s="112">
        <v>0</v>
      </c>
      <c r="AD362" s="112">
        <v>0</v>
      </c>
      <c r="AE362" s="112">
        <v>0</v>
      </c>
      <c r="AF362" s="111">
        <v>0</v>
      </c>
      <c r="AG362" s="111">
        <v>0</v>
      </c>
      <c r="AH362" s="111">
        <v>0</v>
      </c>
      <c r="AI362" s="111">
        <v>0</v>
      </c>
      <c r="AJ362" s="111">
        <v>0</v>
      </c>
      <c r="AK362" s="111">
        <v>0</v>
      </c>
      <c r="AL362" s="112">
        <v>0</v>
      </c>
      <c r="AM362" s="112">
        <v>0</v>
      </c>
      <c r="AN362" s="112">
        <v>0</v>
      </c>
      <c r="AO362" s="112">
        <v>0</v>
      </c>
      <c r="AP362" s="112">
        <v>0</v>
      </c>
      <c r="AQ362" s="112">
        <v>0</v>
      </c>
      <c r="AR362" s="111">
        <v>0</v>
      </c>
      <c r="AS362" s="111">
        <v>0</v>
      </c>
      <c r="AT362" s="111">
        <v>0</v>
      </c>
      <c r="AU362" s="111">
        <v>0</v>
      </c>
      <c r="AV362" s="111">
        <v>0</v>
      </c>
      <c r="AW362" s="111">
        <v>0</v>
      </c>
      <c r="AX362" s="112">
        <v>0</v>
      </c>
      <c r="AY362" s="112">
        <v>0</v>
      </c>
      <c r="AZ362" s="112">
        <v>0</v>
      </c>
      <c r="BA362" s="112">
        <v>0</v>
      </c>
      <c r="BB362" s="112">
        <v>0</v>
      </c>
      <c r="BC362" s="112">
        <v>0</v>
      </c>
      <c r="BD362" s="111">
        <v>0</v>
      </c>
      <c r="BE362" s="111">
        <v>0</v>
      </c>
      <c r="BF362" s="111">
        <v>0</v>
      </c>
      <c r="BG362" s="111">
        <v>0</v>
      </c>
      <c r="BH362" s="111">
        <v>0</v>
      </c>
      <c r="BI362" s="111">
        <v>0</v>
      </c>
      <c r="BJ362" s="112">
        <v>0</v>
      </c>
      <c r="BK362" s="112">
        <v>0</v>
      </c>
      <c r="BL362" s="112">
        <v>0</v>
      </c>
      <c r="BM362" s="112">
        <v>0</v>
      </c>
      <c r="BN362" s="112">
        <v>0</v>
      </c>
      <c r="BO362" s="112">
        <v>0</v>
      </c>
      <c r="BP362" s="111">
        <v>0</v>
      </c>
      <c r="BQ362" s="111">
        <v>0</v>
      </c>
      <c r="BR362" s="111">
        <v>0</v>
      </c>
      <c r="BS362" s="111">
        <v>0</v>
      </c>
      <c r="BT362" s="111">
        <v>0</v>
      </c>
      <c r="BU362" s="111">
        <v>0</v>
      </c>
    </row>
    <row r="363" spans="1:73" x14ac:dyDescent="0.25">
      <c r="A363" s="113">
        <v>641</v>
      </c>
      <c r="B363" s="112">
        <v>1</v>
      </c>
      <c r="C363" s="112">
        <v>1</v>
      </c>
      <c r="D363" s="112">
        <v>1</v>
      </c>
      <c r="E363" s="112">
        <v>1</v>
      </c>
      <c r="F363" s="112">
        <v>1</v>
      </c>
      <c r="G363" s="112">
        <v>1</v>
      </c>
      <c r="H363" s="111">
        <v>1</v>
      </c>
      <c r="I363" s="111">
        <v>1</v>
      </c>
      <c r="J363" s="111">
        <v>1</v>
      </c>
      <c r="K363" s="111">
        <v>1</v>
      </c>
      <c r="L363" s="111">
        <v>1</v>
      </c>
      <c r="M363" s="111">
        <v>1</v>
      </c>
      <c r="N363" s="117">
        <v>0</v>
      </c>
      <c r="O363" s="117">
        <v>0</v>
      </c>
      <c r="P363" s="117">
        <v>0</v>
      </c>
      <c r="Q363" s="117">
        <v>0</v>
      </c>
      <c r="R363" s="117">
        <v>0</v>
      </c>
      <c r="S363" s="117">
        <v>0</v>
      </c>
      <c r="T363" s="111">
        <v>0</v>
      </c>
      <c r="U363" s="111">
        <v>0</v>
      </c>
      <c r="V363" s="111">
        <v>0</v>
      </c>
      <c r="W363" s="111">
        <v>0</v>
      </c>
      <c r="X363" s="111">
        <v>0</v>
      </c>
      <c r="Y363" s="111">
        <v>0</v>
      </c>
      <c r="Z363" s="112">
        <v>0</v>
      </c>
      <c r="AA363" s="112">
        <v>0</v>
      </c>
      <c r="AB363" s="112">
        <v>0</v>
      </c>
      <c r="AC363" s="112">
        <v>0</v>
      </c>
      <c r="AD363" s="112">
        <v>0</v>
      </c>
      <c r="AE363" s="112">
        <v>0</v>
      </c>
      <c r="AF363" s="111">
        <v>0</v>
      </c>
      <c r="AG363" s="111">
        <v>0</v>
      </c>
      <c r="AH363" s="111">
        <v>0</v>
      </c>
      <c r="AI363" s="111">
        <v>0</v>
      </c>
      <c r="AJ363" s="111">
        <v>0</v>
      </c>
      <c r="AK363" s="111">
        <v>0</v>
      </c>
      <c r="AL363" s="112">
        <v>0</v>
      </c>
      <c r="AM363" s="112">
        <v>0</v>
      </c>
      <c r="AN363" s="112">
        <v>0</v>
      </c>
      <c r="AO363" s="112">
        <v>0</v>
      </c>
      <c r="AP363" s="112">
        <v>0</v>
      </c>
      <c r="AQ363" s="112">
        <v>0</v>
      </c>
      <c r="AR363" s="111">
        <v>0</v>
      </c>
      <c r="AS363" s="111">
        <v>0</v>
      </c>
      <c r="AT363" s="111">
        <v>0</v>
      </c>
      <c r="AU363" s="111">
        <v>0</v>
      </c>
      <c r="AV363" s="111">
        <v>0</v>
      </c>
      <c r="AW363" s="111">
        <v>0</v>
      </c>
      <c r="AX363" s="112">
        <v>0</v>
      </c>
      <c r="AY363" s="112">
        <v>0</v>
      </c>
      <c r="AZ363" s="112">
        <v>0</v>
      </c>
      <c r="BA363" s="112">
        <v>0</v>
      </c>
      <c r="BB363" s="112">
        <v>0</v>
      </c>
      <c r="BC363" s="112">
        <v>0</v>
      </c>
      <c r="BD363" s="111">
        <v>0</v>
      </c>
      <c r="BE363" s="111">
        <v>0</v>
      </c>
      <c r="BF363" s="111">
        <v>0</v>
      </c>
      <c r="BG363" s="111">
        <v>0</v>
      </c>
      <c r="BH363" s="111">
        <v>0</v>
      </c>
      <c r="BI363" s="111">
        <v>0</v>
      </c>
      <c r="BJ363" s="112">
        <v>0</v>
      </c>
      <c r="BK363" s="112">
        <v>0</v>
      </c>
      <c r="BL363" s="112">
        <v>0</v>
      </c>
      <c r="BM363" s="112">
        <v>0</v>
      </c>
      <c r="BN363" s="112">
        <v>0</v>
      </c>
      <c r="BO363" s="112">
        <v>0</v>
      </c>
      <c r="BP363" s="111">
        <v>0</v>
      </c>
      <c r="BQ363" s="111">
        <v>0</v>
      </c>
      <c r="BR363" s="111">
        <v>0</v>
      </c>
      <c r="BS363" s="111">
        <v>0</v>
      </c>
      <c r="BT363" s="111">
        <v>0</v>
      </c>
      <c r="BU363" s="111">
        <v>0</v>
      </c>
    </row>
    <row r="364" spans="1:73" x14ac:dyDescent="0.25">
      <c r="A364" s="113">
        <v>642</v>
      </c>
      <c r="B364" s="112">
        <v>1</v>
      </c>
      <c r="C364" s="112">
        <v>1</v>
      </c>
      <c r="D364" s="112">
        <v>1</v>
      </c>
      <c r="E364" s="112">
        <v>1</v>
      </c>
      <c r="F364" s="112">
        <v>1</v>
      </c>
      <c r="G364" s="112">
        <v>1</v>
      </c>
      <c r="H364" s="111">
        <v>1</v>
      </c>
      <c r="I364" s="111">
        <v>1</v>
      </c>
      <c r="J364" s="111">
        <v>1</v>
      </c>
      <c r="K364" s="111">
        <v>1</v>
      </c>
      <c r="L364" s="111">
        <v>1</v>
      </c>
      <c r="M364" s="111">
        <v>1</v>
      </c>
      <c r="N364" s="112">
        <v>0</v>
      </c>
      <c r="O364" s="112">
        <v>0</v>
      </c>
      <c r="P364" s="112">
        <v>0</v>
      </c>
      <c r="Q364" s="112">
        <v>0</v>
      </c>
      <c r="R364" s="112">
        <v>0</v>
      </c>
      <c r="S364" s="112">
        <v>0</v>
      </c>
      <c r="T364" s="111">
        <v>0</v>
      </c>
      <c r="U364" s="111">
        <v>0</v>
      </c>
      <c r="V364" s="111">
        <v>0</v>
      </c>
      <c r="W364" s="111">
        <v>0</v>
      </c>
      <c r="X364" s="111">
        <v>0</v>
      </c>
      <c r="Y364" s="111">
        <v>0</v>
      </c>
      <c r="Z364" s="112">
        <v>0</v>
      </c>
      <c r="AA364" s="112">
        <v>0</v>
      </c>
      <c r="AB364" s="112">
        <v>0</v>
      </c>
      <c r="AC364" s="112">
        <v>0</v>
      </c>
      <c r="AD364" s="112">
        <v>0</v>
      </c>
      <c r="AE364" s="112">
        <v>0</v>
      </c>
      <c r="AF364" s="111">
        <v>0</v>
      </c>
      <c r="AG364" s="111">
        <v>0</v>
      </c>
      <c r="AH364" s="111">
        <v>0</v>
      </c>
      <c r="AI364" s="111">
        <v>0</v>
      </c>
      <c r="AJ364" s="111">
        <v>0</v>
      </c>
      <c r="AK364" s="111">
        <v>0</v>
      </c>
      <c r="AL364" s="112">
        <v>0</v>
      </c>
      <c r="AM364" s="112">
        <v>0</v>
      </c>
      <c r="AN364" s="112">
        <v>0</v>
      </c>
      <c r="AO364" s="112">
        <v>0</v>
      </c>
      <c r="AP364" s="112">
        <v>0</v>
      </c>
      <c r="AQ364" s="112">
        <v>0</v>
      </c>
      <c r="AR364" s="111">
        <v>0</v>
      </c>
      <c r="AS364" s="111">
        <v>0</v>
      </c>
      <c r="AT364" s="111">
        <v>0</v>
      </c>
      <c r="AU364" s="111">
        <v>0</v>
      </c>
      <c r="AV364" s="111">
        <v>0</v>
      </c>
      <c r="AW364" s="111">
        <v>0</v>
      </c>
      <c r="AX364" s="112">
        <v>0</v>
      </c>
      <c r="AY364" s="112">
        <v>0</v>
      </c>
      <c r="AZ364" s="112">
        <v>0</v>
      </c>
      <c r="BA364" s="112">
        <v>0</v>
      </c>
      <c r="BB364" s="112">
        <v>0</v>
      </c>
      <c r="BC364" s="112">
        <v>0</v>
      </c>
      <c r="BD364" s="111">
        <v>0</v>
      </c>
      <c r="BE364" s="111">
        <v>0</v>
      </c>
      <c r="BF364" s="111">
        <v>0</v>
      </c>
      <c r="BG364" s="111">
        <v>0</v>
      </c>
      <c r="BH364" s="111">
        <v>0</v>
      </c>
      <c r="BI364" s="111">
        <v>0</v>
      </c>
      <c r="BJ364" s="112">
        <v>0</v>
      </c>
      <c r="BK364" s="112">
        <v>0</v>
      </c>
      <c r="BL364" s="112">
        <v>0</v>
      </c>
      <c r="BM364" s="112">
        <v>0</v>
      </c>
      <c r="BN364" s="112">
        <v>0</v>
      </c>
      <c r="BO364" s="112">
        <v>0</v>
      </c>
      <c r="BP364" s="111">
        <v>0</v>
      </c>
      <c r="BQ364" s="111">
        <v>0</v>
      </c>
      <c r="BR364" s="111">
        <v>0</v>
      </c>
      <c r="BS364" s="111">
        <v>0</v>
      </c>
      <c r="BT364" s="111">
        <v>0</v>
      </c>
      <c r="BU364" s="111">
        <v>0</v>
      </c>
    </row>
    <row r="365" spans="1:73" x14ac:dyDescent="0.25">
      <c r="A365" s="113">
        <v>643</v>
      </c>
      <c r="B365" s="112">
        <v>1</v>
      </c>
      <c r="C365" s="112">
        <v>1</v>
      </c>
      <c r="D365" s="112">
        <v>1</v>
      </c>
      <c r="E365" s="112">
        <v>1</v>
      </c>
      <c r="F365" s="112">
        <v>1</v>
      </c>
      <c r="G365" s="112">
        <v>1</v>
      </c>
      <c r="H365" s="111">
        <v>1</v>
      </c>
      <c r="I365" s="111">
        <v>1</v>
      </c>
      <c r="J365" s="111">
        <v>1</v>
      </c>
      <c r="K365" s="111">
        <v>1</v>
      </c>
      <c r="L365" s="111">
        <v>1</v>
      </c>
      <c r="M365" s="111">
        <v>1</v>
      </c>
      <c r="N365" s="112">
        <v>0</v>
      </c>
      <c r="O365" s="112">
        <v>0</v>
      </c>
      <c r="P365" s="112">
        <v>0</v>
      </c>
      <c r="Q365" s="112">
        <v>0</v>
      </c>
      <c r="R365" s="112">
        <v>0</v>
      </c>
      <c r="S365" s="112">
        <v>0</v>
      </c>
      <c r="T365" s="111">
        <v>0</v>
      </c>
      <c r="U365" s="111">
        <v>0</v>
      </c>
      <c r="V365" s="111">
        <v>0</v>
      </c>
      <c r="W365" s="111">
        <v>0</v>
      </c>
      <c r="X365" s="111">
        <v>0</v>
      </c>
      <c r="Y365" s="111">
        <v>0</v>
      </c>
      <c r="Z365" s="112">
        <v>0</v>
      </c>
      <c r="AA365" s="112">
        <v>0</v>
      </c>
      <c r="AB365" s="112">
        <v>0</v>
      </c>
      <c r="AC365" s="112">
        <v>0</v>
      </c>
      <c r="AD365" s="112">
        <v>0</v>
      </c>
      <c r="AE365" s="112">
        <v>0</v>
      </c>
      <c r="AF365" s="111">
        <v>0</v>
      </c>
      <c r="AG365" s="111">
        <v>0</v>
      </c>
      <c r="AH365" s="111">
        <v>0</v>
      </c>
      <c r="AI365" s="111">
        <v>0</v>
      </c>
      <c r="AJ365" s="111">
        <v>0</v>
      </c>
      <c r="AK365" s="111">
        <v>0</v>
      </c>
      <c r="AL365" s="112">
        <v>0</v>
      </c>
      <c r="AM365" s="112">
        <v>0</v>
      </c>
      <c r="AN365" s="112">
        <v>0</v>
      </c>
      <c r="AO365" s="112">
        <v>0</v>
      </c>
      <c r="AP365" s="112">
        <v>0</v>
      </c>
      <c r="AQ365" s="112">
        <v>0</v>
      </c>
      <c r="AR365" s="111">
        <v>0</v>
      </c>
      <c r="AS365" s="111">
        <v>0</v>
      </c>
      <c r="AT365" s="111">
        <v>0</v>
      </c>
      <c r="AU365" s="111">
        <v>0</v>
      </c>
      <c r="AV365" s="111">
        <v>0</v>
      </c>
      <c r="AW365" s="111">
        <v>0</v>
      </c>
      <c r="AX365" s="112">
        <v>0</v>
      </c>
      <c r="AY365" s="112">
        <v>0</v>
      </c>
      <c r="AZ365" s="112">
        <v>0</v>
      </c>
      <c r="BA365" s="112">
        <v>0</v>
      </c>
      <c r="BB365" s="112">
        <v>0</v>
      </c>
      <c r="BC365" s="112">
        <v>0</v>
      </c>
      <c r="BD365" s="111">
        <v>0</v>
      </c>
      <c r="BE365" s="111">
        <v>0</v>
      </c>
      <c r="BF365" s="111">
        <v>0</v>
      </c>
      <c r="BG365" s="111">
        <v>0</v>
      </c>
      <c r="BH365" s="111">
        <v>0</v>
      </c>
      <c r="BI365" s="111">
        <v>0</v>
      </c>
      <c r="BJ365" s="112">
        <v>0</v>
      </c>
      <c r="BK365" s="112">
        <v>0</v>
      </c>
      <c r="BL365" s="112">
        <v>0</v>
      </c>
      <c r="BM365" s="112">
        <v>0</v>
      </c>
      <c r="BN365" s="112">
        <v>0</v>
      </c>
      <c r="BO365" s="112">
        <v>0</v>
      </c>
      <c r="BP365" s="111">
        <v>0</v>
      </c>
      <c r="BQ365" s="111">
        <v>0</v>
      </c>
      <c r="BR365" s="111">
        <v>0</v>
      </c>
      <c r="BS365" s="111">
        <v>0</v>
      </c>
      <c r="BT365" s="111">
        <v>0</v>
      </c>
      <c r="BU365" s="111">
        <v>0</v>
      </c>
    </row>
    <row r="366" spans="1:73" x14ac:dyDescent="0.25">
      <c r="A366" s="113">
        <v>644</v>
      </c>
      <c r="B366" s="112">
        <v>1</v>
      </c>
      <c r="C366" s="112">
        <v>1</v>
      </c>
      <c r="D366" s="112">
        <v>1</v>
      </c>
      <c r="E366" s="112">
        <v>1</v>
      </c>
      <c r="F366" s="112">
        <v>1</v>
      </c>
      <c r="G366" s="112">
        <v>1</v>
      </c>
      <c r="H366" s="111">
        <v>1</v>
      </c>
      <c r="I366" s="111">
        <v>1</v>
      </c>
      <c r="J366" s="111">
        <v>1</v>
      </c>
      <c r="K366" s="111">
        <v>1</v>
      </c>
      <c r="L366" s="111">
        <v>1</v>
      </c>
      <c r="M366" s="111">
        <v>1</v>
      </c>
      <c r="N366" s="112">
        <v>0</v>
      </c>
      <c r="O366" s="112">
        <v>0</v>
      </c>
      <c r="P366" s="112">
        <v>0</v>
      </c>
      <c r="Q366" s="112">
        <v>0</v>
      </c>
      <c r="R366" s="112">
        <v>0</v>
      </c>
      <c r="S366" s="112">
        <v>0</v>
      </c>
      <c r="T366" s="111">
        <v>0</v>
      </c>
      <c r="U366" s="111">
        <v>0</v>
      </c>
      <c r="V366" s="111">
        <v>0</v>
      </c>
      <c r="W366" s="111">
        <v>0</v>
      </c>
      <c r="X366" s="111">
        <v>0</v>
      </c>
      <c r="Y366" s="111">
        <v>0</v>
      </c>
      <c r="Z366" s="112">
        <v>0</v>
      </c>
      <c r="AA366" s="112">
        <v>0</v>
      </c>
      <c r="AB366" s="112">
        <v>0</v>
      </c>
      <c r="AC366" s="112">
        <v>0</v>
      </c>
      <c r="AD366" s="112">
        <v>0</v>
      </c>
      <c r="AE366" s="112">
        <v>0</v>
      </c>
      <c r="AF366" s="111">
        <v>0</v>
      </c>
      <c r="AG366" s="111">
        <v>0</v>
      </c>
      <c r="AH366" s="111">
        <v>0</v>
      </c>
      <c r="AI366" s="111">
        <v>0</v>
      </c>
      <c r="AJ366" s="111">
        <v>0</v>
      </c>
      <c r="AK366" s="111">
        <v>0</v>
      </c>
      <c r="AL366" s="112">
        <v>0</v>
      </c>
      <c r="AM366" s="112">
        <v>0</v>
      </c>
      <c r="AN366" s="112">
        <v>0</v>
      </c>
      <c r="AO366" s="112">
        <v>0</v>
      </c>
      <c r="AP366" s="112">
        <v>0</v>
      </c>
      <c r="AQ366" s="112">
        <v>0</v>
      </c>
      <c r="AR366" s="111">
        <v>0</v>
      </c>
      <c r="AS366" s="111">
        <v>0</v>
      </c>
      <c r="AT366" s="111">
        <v>0</v>
      </c>
      <c r="AU366" s="111">
        <v>0</v>
      </c>
      <c r="AV366" s="111">
        <v>0</v>
      </c>
      <c r="AW366" s="111">
        <v>0</v>
      </c>
      <c r="AX366" s="112">
        <v>0</v>
      </c>
      <c r="AY366" s="112">
        <v>0</v>
      </c>
      <c r="AZ366" s="112">
        <v>0</v>
      </c>
      <c r="BA366" s="112">
        <v>0</v>
      </c>
      <c r="BB366" s="112">
        <v>0</v>
      </c>
      <c r="BC366" s="112">
        <v>0</v>
      </c>
      <c r="BD366" s="111">
        <v>0</v>
      </c>
      <c r="BE366" s="111">
        <v>0</v>
      </c>
      <c r="BF366" s="111">
        <v>0</v>
      </c>
      <c r="BG366" s="111">
        <v>0</v>
      </c>
      <c r="BH366" s="111">
        <v>0</v>
      </c>
      <c r="BI366" s="111">
        <v>0</v>
      </c>
      <c r="BJ366" s="112">
        <v>0</v>
      </c>
      <c r="BK366" s="112">
        <v>0</v>
      </c>
      <c r="BL366" s="112">
        <v>0</v>
      </c>
      <c r="BM366" s="112">
        <v>0</v>
      </c>
      <c r="BN366" s="112">
        <v>0</v>
      </c>
      <c r="BO366" s="112">
        <v>0</v>
      </c>
      <c r="BP366" s="111">
        <v>0</v>
      </c>
      <c r="BQ366" s="111">
        <v>0</v>
      </c>
      <c r="BR366" s="111">
        <v>0</v>
      </c>
      <c r="BS366" s="111">
        <v>0</v>
      </c>
      <c r="BT366" s="111">
        <v>0</v>
      </c>
      <c r="BU366" s="111">
        <v>0</v>
      </c>
    </row>
    <row r="367" spans="1:73" x14ac:dyDescent="0.25">
      <c r="A367" s="113">
        <v>645</v>
      </c>
      <c r="B367" s="112">
        <v>1</v>
      </c>
      <c r="C367" s="112">
        <v>1</v>
      </c>
      <c r="D367" s="112">
        <v>1</v>
      </c>
      <c r="E367" s="112">
        <v>1</v>
      </c>
      <c r="F367" s="112">
        <v>1</v>
      </c>
      <c r="G367" s="112">
        <v>1</v>
      </c>
      <c r="H367" s="111">
        <v>1</v>
      </c>
      <c r="I367" s="111">
        <v>1</v>
      </c>
      <c r="J367" s="111">
        <v>1</v>
      </c>
      <c r="K367" s="111">
        <v>1</v>
      </c>
      <c r="L367" s="111">
        <v>1</v>
      </c>
      <c r="M367" s="111">
        <v>1</v>
      </c>
      <c r="N367" s="112">
        <v>0</v>
      </c>
      <c r="O367" s="112">
        <v>0</v>
      </c>
      <c r="P367" s="112">
        <v>0</v>
      </c>
      <c r="Q367" s="112">
        <v>0</v>
      </c>
      <c r="R367" s="112">
        <v>0</v>
      </c>
      <c r="S367" s="112">
        <v>0</v>
      </c>
      <c r="T367" s="111">
        <v>0</v>
      </c>
      <c r="U367" s="111">
        <v>0</v>
      </c>
      <c r="V367" s="111">
        <v>0</v>
      </c>
      <c r="W367" s="111">
        <v>0</v>
      </c>
      <c r="X367" s="111">
        <v>0</v>
      </c>
      <c r="Y367" s="111">
        <v>0</v>
      </c>
      <c r="Z367" s="112">
        <v>0</v>
      </c>
      <c r="AA367" s="112">
        <v>0</v>
      </c>
      <c r="AB367" s="112">
        <v>0</v>
      </c>
      <c r="AC367" s="112">
        <v>0</v>
      </c>
      <c r="AD367" s="112">
        <v>0</v>
      </c>
      <c r="AE367" s="112">
        <v>0</v>
      </c>
      <c r="AF367" s="111">
        <v>0</v>
      </c>
      <c r="AG367" s="111">
        <v>0</v>
      </c>
      <c r="AH367" s="111">
        <v>0</v>
      </c>
      <c r="AI367" s="111">
        <v>0</v>
      </c>
      <c r="AJ367" s="111">
        <v>0</v>
      </c>
      <c r="AK367" s="111">
        <v>0</v>
      </c>
      <c r="AL367" s="112">
        <v>0</v>
      </c>
      <c r="AM367" s="112">
        <v>0</v>
      </c>
      <c r="AN367" s="112">
        <v>0</v>
      </c>
      <c r="AO367" s="112">
        <v>0</v>
      </c>
      <c r="AP367" s="112">
        <v>0</v>
      </c>
      <c r="AQ367" s="112">
        <v>0</v>
      </c>
      <c r="AR367" s="111">
        <v>0</v>
      </c>
      <c r="AS367" s="111">
        <v>0</v>
      </c>
      <c r="AT367" s="111">
        <v>0</v>
      </c>
      <c r="AU367" s="111">
        <v>0</v>
      </c>
      <c r="AV367" s="111">
        <v>0</v>
      </c>
      <c r="AW367" s="111">
        <v>0</v>
      </c>
      <c r="AX367" s="112">
        <v>0</v>
      </c>
      <c r="AY367" s="112">
        <v>0</v>
      </c>
      <c r="AZ367" s="112">
        <v>0</v>
      </c>
      <c r="BA367" s="112">
        <v>0</v>
      </c>
      <c r="BB367" s="112">
        <v>0</v>
      </c>
      <c r="BC367" s="112">
        <v>0</v>
      </c>
      <c r="BD367" s="111">
        <v>0</v>
      </c>
      <c r="BE367" s="111">
        <v>0</v>
      </c>
      <c r="BF367" s="111">
        <v>0</v>
      </c>
      <c r="BG367" s="111">
        <v>0</v>
      </c>
      <c r="BH367" s="111">
        <v>0</v>
      </c>
      <c r="BI367" s="111">
        <v>0</v>
      </c>
      <c r="BJ367" s="112">
        <v>0</v>
      </c>
      <c r="BK367" s="112">
        <v>0</v>
      </c>
      <c r="BL367" s="112">
        <v>0</v>
      </c>
      <c r="BM367" s="112">
        <v>0</v>
      </c>
      <c r="BN367" s="112">
        <v>0</v>
      </c>
      <c r="BO367" s="112">
        <v>0</v>
      </c>
      <c r="BP367" s="111">
        <v>0</v>
      </c>
      <c r="BQ367" s="111">
        <v>0</v>
      </c>
      <c r="BR367" s="111">
        <v>0</v>
      </c>
      <c r="BS367" s="111">
        <v>0</v>
      </c>
      <c r="BT367" s="111">
        <v>0</v>
      </c>
      <c r="BU367" s="111">
        <v>0</v>
      </c>
    </row>
    <row r="368" spans="1:73" x14ac:dyDescent="0.25">
      <c r="A368" s="113">
        <v>646</v>
      </c>
      <c r="B368" s="112">
        <v>1</v>
      </c>
      <c r="C368" s="112">
        <v>1</v>
      </c>
      <c r="D368" s="112">
        <v>1</v>
      </c>
      <c r="E368" s="112">
        <v>1</v>
      </c>
      <c r="F368" s="112">
        <v>1</v>
      </c>
      <c r="G368" s="112">
        <v>1</v>
      </c>
      <c r="H368" s="116">
        <v>0</v>
      </c>
      <c r="I368" s="116">
        <v>0</v>
      </c>
      <c r="J368" s="116">
        <v>0</v>
      </c>
      <c r="K368" s="116">
        <v>0</v>
      </c>
      <c r="L368" s="116">
        <v>0</v>
      </c>
      <c r="M368" s="116">
        <v>0</v>
      </c>
      <c r="N368" s="112">
        <v>0</v>
      </c>
      <c r="O368" s="112">
        <v>0</v>
      </c>
      <c r="P368" s="112">
        <v>0</v>
      </c>
      <c r="Q368" s="112">
        <v>0</v>
      </c>
      <c r="R368" s="112">
        <v>0</v>
      </c>
      <c r="S368" s="112">
        <v>0</v>
      </c>
      <c r="T368" s="111">
        <v>0</v>
      </c>
      <c r="U368" s="111">
        <v>0</v>
      </c>
      <c r="V368" s="111">
        <v>0</v>
      </c>
      <c r="W368" s="111">
        <v>0</v>
      </c>
      <c r="X368" s="111">
        <v>0</v>
      </c>
      <c r="Y368" s="111">
        <v>0</v>
      </c>
      <c r="Z368" s="112">
        <v>0</v>
      </c>
      <c r="AA368" s="112">
        <v>0</v>
      </c>
      <c r="AB368" s="112">
        <v>0</v>
      </c>
      <c r="AC368" s="112">
        <v>0</v>
      </c>
      <c r="AD368" s="112">
        <v>0</v>
      </c>
      <c r="AE368" s="112">
        <v>0</v>
      </c>
      <c r="AF368" s="111">
        <v>0</v>
      </c>
      <c r="AG368" s="111">
        <v>0</v>
      </c>
      <c r="AH368" s="111">
        <v>0</v>
      </c>
      <c r="AI368" s="111">
        <v>0</v>
      </c>
      <c r="AJ368" s="111">
        <v>0</v>
      </c>
      <c r="AK368" s="111">
        <v>0</v>
      </c>
      <c r="AL368" s="112">
        <v>0</v>
      </c>
      <c r="AM368" s="112">
        <v>0</v>
      </c>
      <c r="AN368" s="112">
        <v>0</v>
      </c>
      <c r="AO368" s="112">
        <v>0</v>
      </c>
      <c r="AP368" s="112">
        <v>0</v>
      </c>
      <c r="AQ368" s="112">
        <v>0</v>
      </c>
      <c r="AR368" s="111">
        <v>0</v>
      </c>
      <c r="AS368" s="111">
        <v>0</v>
      </c>
      <c r="AT368" s="111">
        <v>0</v>
      </c>
      <c r="AU368" s="111">
        <v>0</v>
      </c>
      <c r="AV368" s="111">
        <v>0</v>
      </c>
      <c r="AW368" s="111">
        <v>0</v>
      </c>
      <c r="AX368" s="112">
        <v>0</v>
      </c>
      <c r="AY368" s="112">
        <v>0</v>
      </c>
      <c r="AZ368" s="112">
        <v>0</v>
      </c>
      <c r="BA368" s="112">
        <v>0</v>
      </c>
      <c r="BB368" s="112">
        <v>0</v>
      </c>
      <c r="BC368" s="112">
        <v>0</v>
      </c>
      <c r="BD368" s="111">
        <v>0</v>
      </c>
      <c r="BE368" s="111">
        <v>0</v>
      </c>
      <c r="BF368" s="111">
        <v>0</v>
      </c>
      <c r="BG368" s="111">
        <v>0</v>
      </c>
      <c r="BH368" s="111">
        <v>0</v>
      </c>
      <c r="BI368" s="111">
        <v>0</v>
      </c>
      <c r="BJ368" s="112">
        <v>0</v>
      </c>
      <c r="BK368" s="112">
        <v>0</v>
      </c>
      <c r="BL368" s="112">
        <v>0</v>
      </c>
      <c r="BM368" s="112">
        <v>0</v>
      </c>
      <c r="BN368" s="112">
        <v>0</v>
      </c>
      <c r="BO368" s="112">
        <v>0</v>
      </c>
      <c r="BP368" s="111">
        <v>0</v>
      </c>
      <c r="BQ368" s="111">
        <v>0</v>
      </c>
      <c r="BR368" s="111">
        <v>0</v>
      </c>
      <c r="BS368" s="111">
        <v>0</v>
      </c>
      <c r="BT368" s="111">
        <v>0</v>
      </c>
      <c r="BU368" s="111">
        <v>0</v>
      </c>
    </row>
    <row r="369" spans="1:73" x14ac:dyDescent="0.25">
      <c r="A369" s="113">
        <v>647</v>
      </c>
      <c r="B369" s="112">
        <v>1</v>
      </c>
      <c r="C369" s="112">
        <v>1</v>
      </c>
      <c r="D369" s="112">
        <v>1</v>
      </c>
      <c r="E369" s="112">
        <v>1</v>
      </c>
      <c r="F369" s="112">
        <v>1</v>
      </c>
      <c r="G369" s="112">
        <v>1</v>
      </c>
      <c r="H369" s="111">
        <v>0</v>
      </c>
      <c r="I369" s="111">
        <v>0</v>
      </c>
      <c r="J369" s="111">
        <v>0</v>
      </c>
      <c r="K369" s="111">
        <v>0</v>
      </c>
      <c r="L369" s="111">
        <v>0</v>
      </c>
      <c r="M369" s="111">
        <v>0</v>
      </c>
      <c r="N369" s="112">
        <v>0</v>
      </c>
      <c r="O369" s="112">
        <v>0</v>
      </c>
      <c r="P369" s="112">
        <v>0</v>
      </c>
      <c r="Q369" s="112">
        <v>0</v>
      </c>
      <c r="R369" s="112">
        <v>0</v>
      </c>
      <c r="S369" s="112">
        <v>0</v>
      </c>
      <c r="T369" s="111">
        <v>0</v>
      </c>
      <c r="U369" s="111">
        <v>0</v>
      </c>
      <c r="V369" s="111">
        <v>0</v>
      </c>
      <c r="W369" s="111">
        <v>0</v>
      </c>
      <c r="X369" s="111">
        <v>0</v>
      </c>
      <c r="Y369" s="111">
        <v>0</v>
      </c>
      <c r="Z369" s="112">
        <v>0</v>
      </c>
      <c r="AA369" s="112">
        <v>0</v>
      </c>
      <c r="AB369" s="112">
        <v>0</v>
      </c>
      <c r="AC369" s="112">
        <v>0</v>
      </c>
      <c r="AD369" s="112">
        <v>0</v>
      </c>
      <c r="AE369" s="112">
        <v>0</v>
      </c>
      <c r="AF369" s="111">
        <v>0</v>
      </c>
      <c r="AG369" s="111">
        <v>0</v>
      </c>
      <c r="AH369" s="111">
        <v>0</v>
      </c>
      <c r="AI369" s="111">
        <v>0</v>
      </c>
      <c r="AJ369" s="111">
        <v>0</v>
      </c>
      <c r="AK369" s="111">
        <v>0</v>
      </c>
      <c r="AL369" s="112">
        <v>0</v>
      </c>
      <c r="AM369" s="112">
        <v>0</v>
      </c>
      <c r="AN369" s="112">
        <v>0</v>
      </c>
      <c r="AO369" s="112">
        <v>0</v>
      </c>
      <c r="AP369" s="112">
        <v>0</v>
      </c>
      <c r="AQ369" s="112">
        <v>0</v>
      </c>
      <c r="AR369" s="111">
        <v>0</v>
      </c>
      <c r="AS369" s="111">
        <v>0</v>
      </c>
      <c r="AT369" s="111">
        <v>0</v>
      </c>
      <c r="AU369" s="111">
        <v>0</v>
      </c>
      <c r="AV369" s="111">
        <v>0</v>
      </c>
      <c r="AW369" s="111">
        <v>0</v>
      </c>
      <c r="AX369" s="112">
        <v>0</v>
      </c>
      <c r="AY369" s="112">
        <v>0</v>
      </c>
      <c r="AZ369" s="112">
        <v>0</v>
      </c>
      <c r="BA369" s="112">
        <v>0</v>
      </c>
      <c r="BB369" s="112">
        <v>0</v>
      </c>
      <c r="BC369" s="112">
        <v>0</v>
      </c>
      <c r="BD369" s="111">
        <v>0</v>
      </c>
      <c r="BE369" s="111">
        <v>0</v>
      </c>
      <c r="BF369" s="111">
        <v>0</v>
      </c>
      <c r="BG369" s="111">
        <v>0</v>
      </c>
      <c r="BH369" s="111">
        <v>0</v>
      </c>
      <c r="BI369" s="111">
        <v>0</v>
      </c>
      <c r="BJ369" s="112">
        <v>0</v>
      </c>
      <c r="BK369" s="112">
        <v>0</v>
      </c>
      <c r="BL369" s="112">
        <v>0</v>
      </c>
      <c r="BM369" s="112">
        <v>0</v>
      </c>
      <c r="BN369" s="112">
        <v>0</v>
      </c>
      <c r="BO369" s="112">
        <v>0</v>
      </c>
      <c r="BP369" s="111">
        <v>0</v>
      </c>
      <c r="BQ369" s="111">
        <v>0</v>
      </c>
      <c r="BR369" s="111">
        <v>0</v>
      </c>
      <c r="BS369" s="111">
        <v>0</v>
      </c>
      <c r="BT369" s="111">
        <v>0</v>
      </c>
      <c r="BU369" s="111">
        <v>0</v>
      </c>
    </row>
    <row r="370" spans="1:73" x14ac:dyDescent="0.25">
      <c r="A370" s="113">
        <v>648</v>
      </c>
      <c r="B370" s="112">
        <v>1</v>
      </c>
      <c r="C370" s="112">
        <v>1</v>
      </c>
      <c r="D370" s="112">
        <v>1</v>
      </c>
      <c r="E370" s="112">
        <v>1</v>
      </c>
      <c r="F370" s="112">
        <v>1</v>
      </c>
      <c r="G370" s="112">
        <v>1</v>
      </c>
      <c r="H370" s="111">
        <v>0</v>
      </c>
      <c r="I370" s="111">
        <v>0</v>
      </c>
      <c r="J370" s="111">
        <v>0</v>
      </c>
      <c r="K370" s="111">
        <v>0</v>
      </c>
      <c r="L370" s="111">
        <v>0</v>
      </c>
      <c r="M370" s="111">
        <v>0</v>
      </c>
      <c r="N370" s="112">
        <v>0</v>
      </c>
      <c r="O370" s="112">
        <v>0</v>
      </c>
      <c r="P370" s="112">
        <v>0</v>
      </c>
      <c r="Q370" s="112">
        <v>0</v>
      </c>
      <c r="R370" s="112">
        <v>0</v>
      </c>
      <c r="S370" s="112">
        <v>0</v>
      </c>
      <c r="T370" s="111">
        <v>0</v>
      </c>
      <c r="U370" s="111">
        <v>0</v>
      </c>
      <c r="V370" s="111">
        <v>0</v>
      </c>
      <c r="W370" s="111">
        <v>0</v>
      </c>
      <c r="X370" s="111">
        <v>0</v>
      </c>
      <c r="Y370" s="111">
        <v>0</v>
      </c>
      <c r="Z370" s="112">
        <v>0</v>
      </c>
      <c r="AA370" s="112">
        <v>0</v>
      </c>
      <c r="AB370" s="112">
        <v>0</v>
      </c>
      <c r="AC370" s="112">
        <v>0</v>
      </c>
      <c r="AD370" s="112">
        <v>0</v>
      </c>
      <c r="AE370" s="112">
        <v>0</v>
      </c>
      <c r="AF370" s="111">
        <v>0</v>
      </c>
      <c r="AG370" s="111">
        <v>0</v>
      </c>
      <c r="AH370" s="111">
        <v>0</v>
      </c>
      <c r="AI370" s="111">
        <v>0</v>
      </c>
      <c r="AJ370" s="111">
        <v>0</v>
      </c>
      <c r="AK370" s="111">
        <v>0</v>
      </c>
      <c r="AL370" s="112">
        <v>0</v>
      </c>
      <c r="AM370" s="112">
        <v>0</v>
      </c>
      <c r="AN370" s="112">
        <v>0</v>
      </c>
      <c r="AO370" s="112">
        <v>0</v>
      </c>
      <c r="AP370" s="112">
        <v>0</v>
      </c>
      <c r="AQ370" s="112">
        <v>0</v>
      </c>
      <c r="AR370" s="111">
        <v>0</v>
      </c>
      <c r="AS370" s="111">
        <v>0</v>
      </c>
      <c r="AT370" s="111">
        <v>0</v>
      </c>
      <c r="AU370" s="111">
        <v>0</v>
      </c>
      <c r="AV370" s="111">
        <v>0</v>
      </c>
      <c r="AW370" s="111">
        <v>0</v>
      </c>
      <c r="AX370" s="112">
        <v>0</v>
      </c>
      <c r="AY370" s="112">
        <v>0</v>
      </c>
      <c r="AZ370" s="112">
        <v>0</v>
      </c>
      <c r="BA370" s="112">
        <v>0</v>
      </c>
      <c r="BB370" s="112">
        <v>0</v>
      </c>
      <c r="BC370" s="112">
        <v>0</v>
      </c>
      <c r="BD370" s="111">
        <v>0</v>
      </c>
      <c r="BE370" s="111">
        <v>0</v>
      </c>
      <c r="BF370" s="111">
        <v>0</v>
      </c>
      <c r="BG370" s="111">
        <v>0</v>
      </c>
      <c r="BH370" s="111">
        <v>0</v>
      </c>
      <c r="BI370" s="111">
        <v>0</v>
      </c>
      <c r="BJ370" s="112">
        <v>0</v>
      </c>
      <c r="BK370" s="112">
        <v>0</v>
      </c>
      <c r="BL370" s="112">
        <v>0</v>
      </c>
      <c r="BM370" s="112">
        <v>0</v>
      </c>
      <c r="BN370" s="112">
        <v>0</v>
      </c>
      <c r="BO370" s="112">
        <v>0</v>
      </c>
      <c r="BP370" s="111">
        <v>0</v>
      </c>
      <c r="BQ370" s="111">
        <v>0</v>
      </c>
      <c r="BR370" s="111">
        <v>0</v>
      </c>
      <c r="BS370" s="111">
        <v>0</v>
      </c>
      <c r="BT370" s="111">
        <v>0</v>
      </c>
      <c r="BU370" s="111">
        <v>0</v>
      </c>
    </row>
    <row r="371" spans="1:73" x14ac:dyDescent="0.25">
      <c r="A371" s="113">
        <v>649</v>
      </c>
      <c r="B371" s="112">
        <v>1</v>
      </c>
      <c r="C371" s="112">
        <v>1</v>
      </c>
      <c r="D371" s="112">
        <v>1</v>
      </c>
      <c r="E371" s="112">
        <v>1</v>
      </c>
      <c r="F371" s="112">
        <v>1</v>
      </c>
      <c r="G371" s="112">
        <v>1</v>
      </c>
      <c r="H371" s="111">
        <v>0</v>
      </c>
      <c r="I371" s="111">
        <v>0</v>
      </c>
      <c r="J371" s="111">
        <v>0</v>
      </c>
      <c r="K371" s="111">
        <v>0</v>
      </c>
      <c r="L371" s="111">
        <v>0</v>
      </c>
      <c r="M371" s="111">
        <v>0</v>
      </c>
      <c r="N371" s="112">
        <v>0</v>
      </c>
      <c r="O371" s="112">
        <v>0</v>
      </c>
      <c r="P371" s="112">
        <v>0</v>
      </c>
      <c r="Q371" s="112">
        <v>0</v>
      </c>
      <c r="R371" s="112">
        <v>0</v>
      </c>
      <c r="S371" s="112">
        <v>0</v>
      </c>
      <c r="T371" s="111">
        <v>0</v>
      </c>
      <c r="U371" s="111">
        <v>0</v>
      </c>
      <c r="V371" s="111">
        <v>0</v>
      </c>
      <c r="W371" s="111">
        <v>0</v>
      </c>
      <c r="X371" s="111">
        <v>0</v>
      </c>
      <c r="Y371" s="111">
        <v>0</v>
      </c>
      <c r="Z371" s="112">
        <v>0</v>
      </c>
      <c r="AA371" s="112">
        <v>0</v>
      </c>
      <c r="AB371" s="112">
        <v>0</v>
      </c>
      <c r="AC371" s="112">
        <v>0</v>
      </c>
      <c r="AD371" s="112">
        <v>0</v>
      </c>
      <c r="AE371" s="112">
        <v>0</v>
      </c>
      <c r="AF371" s="111">
        <v>0</v>
      </c>
      <c r="AG371" s="111">
        <v>0</v>
      </c>
      <c r="AH371" s="111">
        <v>0</v>
      </c>
      <c r="AI371" s="111">
        <v>0</v>
      </c>
      <c r="AJ371" s="111">
        <v>0</v>
      </c>
      <c r="AK371" s="111">
        <v>0</v>
      </c>
      <c r="AL371" s="112">
        <v>0</v>
      </c>
      <c r="AM371" s="112">
        <v>0</v>
      </c>
      <c r="AN371" s="112">
        <v>0</v>
      </c>
      <c r="AO371" s="112">
        <v>0</v>
      </c>
      <c r="AP371" s="112">
        <v>0</v>
      </c>
      <c r="AQ371" s="112">
        <v>0</v>
      </c>
      <c r="AR371" s="111">
        <v>0</v>
      </c>
      <c r="AS371" s="111">
        <v>0</v>
      </c>
      <c r="AT371" s="111">
        <v>0</v>
      </c>
      <c r="AU371" s="111">
        <v>0</v>
      </c>
      <c r="AV371" s="111">
        <v>0</v>
      </c>
      <c r="AW371" s="111">
        <v>0</v>
      </c>
      <c r="AX371" s="112">
        <v>0</v>
      </c>
      <c r="AY371" s="112">
        <v>0</v>
      </c>
      <c r="AZ371" s="112">
        <v>0</v>
      </c>
      <c r="BA371" s="112">
        <v>0</v>
      </c>
      <c r="BB371" s="112">
        <v>0</v>
      </c>
      <c r="BC371" s="112">
        <v>0</v>
      </c>
      <c r="BD371" s="111">
        <v>0</v>
      </c>
      <c r="BE371" s="111">
        <v>0</v>
      </c>
      <c r="BF371" s="111">
        <v>0</v>
      </c>
      <c r="BG371" s="111">
        <v>0</v>
      </c>
      <c r="BH371" s="111">
        <v>0</v>
      </c>
      <c r="BI371" s="111">
        <v>0</v>
      </c>
      <c r="BJ371" s="112">
        <v>0</v>
      </c>
      <c r="BK371" s="112">
        <v>0</v>
      </c>
      <c r="BL371" s="112">
        <v>0</v>
      </c>
      <c r="BM371" s="112">
        <v>0</v>
      </c>
      <c r="BN371" s="112">
        <v>0</v>
      </c>
      <c r="BO371" s="112">
        <v>0</v>
      </c>
      <c r="BP371" s="111">
        <v>0</v>
      </c>
      <c r="BQ371" s="111">
        <v>0</v>
      </c>
      <c r="BR371" s="111">
        <v>0</v>
      </c>
      <c r="BS371" s="111">
        <v>0</v>
      </c>
      <c r="BT371" s="111">
        <v>0</v>
      </c>
      <c r="BU371" s="111">
        <v>0</v>
      </c>
    </row>
    <row r="372" spans="1:73" x14ac:dyDescent="0.25">
      <c r="A372" s="113">
        <v>650</v>
      </c>
      <c r="B372" s="112">
        <v>1</v>
      </c>
      <c r="C372" s="112">
        <v>1</v>
      </c>
      <c r="D372" s="112">
        <v>1</v>
      </c>
      <c r="E372" s="112">
        <v>1</v>
      </c>
      <c r="F372" s="112">
        <v>1</v>
      </c>
      <c r="G372" s="112">
        <v>1</v>
      </c>
      <c r="H372" s="111">
        <v>0</v>
      </c>
      <c r="I372" s="111">
        <v>0</v>
      </c>
      <c r="J372" s="111">
        <v>0</v>
      </c>
      <c r="K372" s="111">
        <v>0</v>
      </c>
      <c r="L372" s="111">
        <v>0</v>
      </c>
      <c r="M372" s="111">
        <v>0</v>
      </c>
      <c r="N372" s="112">
        <v>0</v>
      </c>
      <c r="O372" s="112">
        <v>0</v>
      </c>
      <c r="P372" s="112">
        <v>0</v>
      </c>
      <c r="Q372" s="112">
        <v>0</v>
      </c>
      <c r="R372" s="112">
        <v>0</v>
      </c>
      <c r="S372" s="112">
        <v>0</v>
      </c>
      <c r="T372" s="111">
        <v>0</v>
      </c>
      <c r="U372" s="111">
        <v>0</v>
      </c>
      <c r="V372" s="111">
        <v>0</v>
      </c>
      <c r="W372" s="111">
        <v>0</v>
      </c>
      <c r="X372" s="111">
        <v>0</v>
      </c>
      <c r="Y372" s="111">
        <v>0</v>
      </c>
      <c r="Z372" s="112">
        <v>0</v>
      </c>
      <c r="AA372" s="112">
        <v>0</v>
      </c>
      <c r="AB372" s="112">
        <v>0</v>
      </c>
      <c r="AC372" s="112">
        <v>0</v>
      </c>
      <c r="AD372" s="112">
        <v>0</v>
      </c>
      <c r="AE372" s="112">
        <v>0</v>
      </c>
      <c r="AF372" s="111">
        <v>0</v>
      </c>
      <c r="AG372" s="111">
        <v>0</v>
      </c>
      <c r="AH372" s="111">
        <v>0</v>
      </c>
      <c r="AI372" s="111">
        <v>0</v>
      </c>
      <c r="AJ372" s="111">
        <v>0</v>
      </c>
      <c r="AK372" s="111">
        <v>0</v>
      </c>
      <c r="AL372" s="112">
        <v>0</v>
      </c>
      <c r="AM372" s="112">
        <v>0</v>
      </c>
      <c r="AN372" s="112">
        <v>0</v>
      </c>
      <c r="AO372" s="112">
        <v>0</v>
      </c>
      <c r="AP372" s="112">
        <v>0</v>
      </c>
      <c r="AQ372" s="112">
        <v>0</v>
      </c>
      <c r="AR372" s="111">
        <v>0</v>
      </c>
      <c r="AS372" s="111">
        <v>0</v>
      </c>
      <c r="AT372" s="111">
        <v>0</v>
      </c>
      <c r="AU372" s="111">
        <v>0</v>
      </c>
      <c r="AV372" s="111">
        <v>0</v>
      </c>
      <c r="AW372" s="111">
        <v>0</v>
      </c>
      <c r="AX372" s="112">
        <v>0</v>
      </c>
      <c r="AY372" s="112">
        <v>0</v>
      </c>
      <c r="AZ372" s="112">
        <v>0</v>
      </c>
      <c r="BA372" s="112">
        <v>0</v>
      </c>
      <c r="BB372" s="112">
        <v>0</v>
      </c>
      <c r="BC372" s="112">
        <v>0</v>
      </c>
      <c r="BD372" s="111">
        <v>0</v>
      </c>
      <c r="BE372" s="111">
        <v>0</v>
      </c>
      <c r="BF372" s="111">
        <v>0</v>
      </c>
      <c r="BG372" s="111">
        <v>0</v>
      </c>
      <c r="BH372" s="111">
        <v>0</v>
      </c>
      <c r="BI372" s="111">
        <v>0</v>
      </c>
      <c r="BJ372" s="112">
        <v>0</v>
      </c>
      <c r="BK372" s="112">
        <v>0</v>
      </c>
      <c r="BL372" s="112">
        <v>0</v>
      </c>
      <c r="BM372" s="112">
        <v>0</v>
      </c>
      <c r="BN372" s="112">
        <v>0</v>
      </c>
      <c r="BO372" s="112">
        <v>0</v>
      </c>
      <c r="BP372" s="111">
        <v>0</v>
      </c>
      <c r="BQ372" s="111">
        <v>0</v>
      </c>
      <c r="BR372" s="111">
        <v>0</v>
      </c>
      <c r="BS372" s="111">
        <v>0</v>
      </c>
      <c r="BT372" s="111">
        <v>0</v>
      </c>
      <c r="BU372" s="111">
        <v>0</v>
      </c>
    </row>
    <row r="373" spans="1:73" x14ac:dyDescent="0.25">
      <c r="A373" s="113">
        <v>651</v>
      </c>
      <c r="B373" s="117">
        <v>0</v>
      </c>
      <c r="C373" s="117">
        <v>0</v>
      </c>
      <c r="D373" s="117">
        <v>0</v>
      </c>
      <c r="E373" s="117">
        <v>0</v>
      </c>
      <c r="F373" s="117">
        <v>0</v>
      </c>
      <c r="G373" s="117">
        <v>0</v>
      </c>
      <c r="H373" s="111">
        <v>0</v>
      </c>
      <c r="I373" s="111">
        <v>0</v>
      </c>
      <c r="J373" s="111">
        <v>0</v>
      </c>
      <c r="K373" s="111">
        <v>0</v>
      </c>
      <c r="L373" s="111">
        <v>0</v>
      </c>
      <c r="M373" s="111">
        <v>0</v>
      </c>
      <c r="N373" s="112">
        <v>0</v>
      </c>
      <c r="O373" s="112">
        <v>0</v>
      </c>
      <c r="P373" s="112">
        <v>0</v>
      </c>
      <c r="Q373" s="112">
        <v>0</v>
      </c>
      <c r="R373" s="112">
        <v>0</v>
      </c>
      <c r="S373" s="112">
        <v>0</v>
      </c>
      <c r="T373" s="111">
        <v>0</v>
      </c>
      <c r="U373" s="111">
        <v>0</v>
      </c>
      <c r="V373" s="111">
        <v>0</v>
      </c>
      <c r="W373" s="111">
        <v>0</v>
      </c>
      <c r="X373" s="111">
        <v>0</v>
      </c>
      <c r="Y373" s="111">
        <v>0</v>
      </c>
      <c r="Z373" s="112">
        <v>0</v>
      </c>
      <c r="AA373" s="112">
        <v>0</v>
      </c>
      <c r="AB373" s="112">
        <v>0</v>
      </c>
      <c r="AC373" s="112">
        <v>0</v>
      </c>
      <c r="AD373" s="112">
        <v>0</v>
      </c>
      <c r="AE373" s="112">
        <v>0</v>
      </c>
      <c r="AF373" s="111">
        <v>0</v>
      </c>
      <c r="AG373" s="111">
        <v>0</v>
      </c>
      <c r="AH373" s="111">
        <v>0</v>
      </c>
      <c r="AI373" s="111">
        <v>0</v>
      </c>
      <c r="AJ373" s="111">
        <v>0</v>
      </c>
      <c r="AK373" s="111">
        <v>0</v>
      </c>
      <c r="AL373" s="112">
        <v>0</v>
      </c>
      <c r="AM373" s="112">
        <v>0</v>
      </c>
      <c r="AN373" s="112">
        <v>0</v>
      </c>
      <c r="AO373" s="112">
        <v>0</v>
      </c>
      <c r="AP373" s="112">
        <v>0</v>
      </c>
      <c r="AQ373" s="112">
        <v>0</v>
      </c>
      <c r="AR373" s="111">
        <v>0</v>
      </c>
      <c r="AS373" s="111">
        <v>0</v>
      </c>
      <c r="AT373" s="111">
        <v>0</v>
      </c>
      <c r="AU373" s="111">
        <v>0</v>
      </c>
      <c r="AV373" s="111">
        <v>0</v>
      </c>
      <c r="AW373" s="111">
        <v>0</v>
      </c>
      <c r="AX373" s="112">
        <v>0</v>
      </c>
      <c r="AY373" s="112">
        <v>0</v>
      </c>
      <c r="AZ373" s="112">
        <v>0</v>
      </c>
      <c r="BA373" s="112">
        <v>0</v>
      </c>
      <c r="BB373" s="112">
        <v>0</v>
      </c>
      <c r="BC373" s="112">
        <v>0</v>
      </c>
      <c r="BD373" s="111">
        <v>0</v>
      </c>
      <c r="BE373" s="111">
        <v>0</v>
      </c>
      <c r="BF373" s="111">
        <v>0</v>
      </c>
      <c r="BG373" s="111">
        <v>0</v>
      </c>
      <c r="BH373" s="111">
        <v>0</v>
      </c>
      <c r="BI373" s="111">
        <v>0</v>
      </c>
      <c r="BJ373" s="112">
        <v>0</v>
      </c>
      <c r="BK373" s="112">
        <v>0</v>
      </c>
      <c r="BL373" s="112">
        <v>0</v>
      </c>
      <c r="BM373" s="112">
        <v>0</v>
      </c>
      <c r="BN373" s="112">
        <v>0</v>
      </c>
      <c r="BO373" s="112">
        <v>0</v>
      </c>
      <c r="BP373" s="111">
        <v>0</v>
      </c>
      <c r="BQ373" s="111">
        <v>0</v>
      </c>
      <c r="BR373" s="111">
        <v>0</v>
      </c>
      <c r="BS373" s="111">
        <v>0</v>
      </c>
      <c r="BT373" s="111">
        <v>0</v>
      </c>
      <c r="BU373" s="111">
        <v>0</v>
      </c>
    </row>
  </sheetData>
  <sheetProtection password="CF03" sheet="1" objects="1" scenarios="1"/>
  <phoneticPr fontId="0" type="noConversion"/>
  <pageMargins left="0.78740157480314965" right="0.78740157480314965" top="0.78740157480314965" bottom="0.19685039370078741" header="0.51181102362204722" footer="0.51181102362204722"/>
  <pageSetup orientation="portrait" r:id="rId1"/>
  <headerFooter alignWithMargins="0">
    <oddHeader>&amp;RPage : &amp;P/&amp;N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40FF-C216-49C9-865D-CDC917FDEB76}">
  <sheetPr codeName="Feuil24">
    <tabColor indexed="27"/>
  </sheetPr>
  <dimension ref="A1:BU32"/>
  <sheetViews>
    <sheetView showGridLines="0" workbookViewId="0">
      <pane xSplit="1" ySplit="1" topLeftCell="AV2" activePane="bottomRight" state="frozen"/>
      <selection activeCell="AO1" sqref="AO1"/>
      <selection pane="topRight" activeCell="AO1" sqref="AO1"/>
      <selection pane="bottomLeft" activeCell="AO1" sqref="AO1"/>
      <selection pane="bottomRight" activeCell="B2" sqref="B2"/>
    </sheetView>
  </sheetViews>
  <sheetFormatPr baseColWidth="10" defaultRowHeight="13.2" x14ac:dyDescent="0.25"/>
  <cols>
    <col min="1" max="1" width="14.6640625" style="3" customWidth="1"/>
    <col min="2" max="5" width="3" bestFit="1" customWidth="1"/>
    <col min="6" max="17" width="3" customWidth="1"/>
    <col min="18" max="28" width="3" bestFit="1" customWidth="1"/>
    <col min="29" max="73" width="4" customWidth="1"/>
  </cols>
  <sheetData>
    <row r="1" spans="1:73" s="1" customFormat="1" ht="57.75" customHeight="1" x14ac:dyDescent="0.25">
      <c r="A1" s="2"/>
      <c r="B1" s="105">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13">
        <v>0</v>
      </c>
      <c r="B2" s="112">
        <v>0</v>
      </c>
      <c r="C2" s="112">
        <v>0</v>
      </c>
      <c r="D2" s="112">
        <v>0</v>
      </c>
      <c r="E2" s="112">
        <v>0</v>
      </c>
      <c r="F2" s="112">
        <v>0</v>
      </c>
      <c r="G2" s="112">
        <v>0</v>
      </c>
      <c r="H2" s="111">
        <v>0</v>
      </c>
      <c r="I2" s="111">
        <v>0</v>
      </c>
      <c r="J2" s="111">
        <v>0</v>
      </c>
      <c r="K2" s="111">
        <v>0</v>
      </c>
      <c r="L2" s="111">
        <v>0</v>
      </c>
      <c r="M2" s="111">
        <v>0</v>
      </c>
      <c r="N2" s="112">
        <v>0</v>
      </c>
      <c r="O2" s="112">
        <v>0</v>
      </c>
      <c r="P2" s="112">
        <v>0</v>
      </c>
      <c r="Q2" s="112">
        <v>0</v>
      </c>
      <c r="R2" s="112">
        <v>0</v>
      </c>
      <c r="S2" s="112">
        <v>0</v>
      </c>
      <c r="T2" s="111">
        <v>0</v>
      </c>
      <c r="U2" s="111">
        <v>0</v>
      </c>
      <c r="V2" s="111">
        <v>0</v>
      </c>
      <c r="W2" s="111">
        <v>0</v>
      </c>
      <c r="X2" s="111">
        <v>0</v>
      </c>
      <c r="Y2" s="111">
        <v>0</v>
      </c>
      <c r="Z2" s="112">
        <v>0</v>
      </c>
      <c r="AA2" s="112">
        <v>0</v>
      </c>
      <c r="AB2" s="112">
        <v>0</v>
      </c>
      <c r="AC2" s="112">
        <v>0</v>
      </c>
      <c r="AD2" s="112">
        <v>0</v>
      </c>
      <c r="AE2" s="112">
        <v>0</v>
      </c>
      <c r="AF2" s="111">
        <v>0</v>
      </c>
      <c r="AG2" s="111">
        <v>0</v>
      </c>
      <c r="AH2" s="111">
        <v>0</v>
      </c>
      <c r="AI2" s="111">
        <v>0</v>
      </c>
      <c r="AJ2" s="111">
        <v>0</v>
      </c>
      <c r="AK2" s="111">
        <v>0</v>
      </c>
      <c r="AL2" s="112">
        <v>0</v>
      </c>
      <c r="AM2" s="112">
        <v>0</v>
      </c>
      <c r="AN2" s="112">
        <v>0</v>
      </c>
      <c r="AO2" s="112">
        <v>0</v>
      </c>
      <c r="AP2" s="112">
        <v>0</v>
      </c>
      <c r="AQ2" s="112">
        <v>0</v>
      </c>
      <c r="AR2" s="111">
        <v>0</v>
      </c>
      <c r="AS2" s="111">
        <v>0</v>
      </c>
      <c r="AT2" s="111">
        <v>0</v>
      </c>
      <c r="AU2" s="111">
        <v>0</v>
      </c>
      <c r="AV2" s="111">
        <v>0</v>
      </c>
      <c r="AW2" s="111">
        <v>0</v>
      </c>
      <c r="AX2" s="112">
        <v>0</v>
      </c>
      <c r="AY2" s="112">
        <v>0</v>
      </c>
      <c r="AZ2" s="112">
        <v>0</v>
      </c>
      <c r="BA2" s="112">
        <v>0</v>
      </c>
      <c r="BB2" s="112">
        <v>0</v>
      </c>
      <c r="BC2" s="112">
        <v>0</v>
      </c>
      <c r="BD2" s="111">
        <v>0</v>
      </c>
      <c r="BE2" s="111">
        <v>0</v>
      </c>
      <c r="BF2" s="111">
        <v>0</v>
      </c>
      <c r="BG2" s="111">
        <v>0</v>
      </c>
      <c r="BH2" s="111">
        <v>0</v>
      </c>
      <c r="BI2" s="111">
        <v>0</v>
      </c>
      <c r="BJ2" s="112">
        <v>0</v>
      </c>
      <c r="BK2" s="112">
        <v>0</v>
      </c>
      <c r="BL2" s="112">
        <v>0</v>
      </c>
      <c r="BM2" s="112">
        <v>0</v>
      </c>
      <c r="BN2" s="112">
        <v>0</v>
      </c>
      <c r="BO2" s="112">
        <v>0</v>
      </c>
      <c r="BP2" s="111">
        <v>0</v>
      </c>
      <c r="BQ2" s="111">
        <v>0</v>
      </c>
      <c r="BR2" s="111">
        <v>0</v>
      </c>
      <c r="BS2" s="111">
        <v>0</v>
      </c>
      <c r="BT2" s="111">
        <v>0</v>
      </c>
      <c r="BU2" s="111">
        <v>0</v>
      </c>
    </row>
    <row r="3" spans="1:73" x14ac:dyDescent="0.25">
      <c r="A3" s="113">
        <v>1</v>
      </c>
      <c r="B3" s="117">
        <v>0</v>
      </c>
      <c r="C3" s="117">
        <v>0</v>
      </c>
      <c r="D3" s="117">
        <v>0</v>
      </c>
      <c r="E3" s="117">
        <v>0</v>
      </c>
      <c r="F3" s="117">
        <v>0</v>
      </c>
      <c r="G3" s="117">
        <v>0</v>
      </c>
      <c r="H3" s="116">
        <v>0</v>
      </c>
      <c r="I3" s="116">
        <v>0</v>
      </c>
      <c r="J3" s="116">
        <v>0</v>
      </c>
      <c r="K3" s="116">
        <v>0</v>
      </c>
      <c r="L3" s="116">
        <v>0</v>
      </c>
      <c r="M3" s="116">
        <v>0</v>
      </c>
      <c r="N3" s="112">
        <v>0</v>
      </c>
      <c r="O3" s="112">
        <v>0</v>
      </c>
      <c r="P3" s="112">
        <v>0</v>
      </c>
      <c r="Q3" s="112">
        <v>0</v>
      </c>
      <c r="R3" s="112">
        <v>0</v>
      </c>
      <c r="S3" s="112">
        <v>0</v>
      </c>
      <c r="T3" s="111">
        <v>0</v>
      </c>
      <c r="U3" s="111">
        <v>0</v>
      </c>
      <c r="V3" s="111">
        <v>0</v>
      </c>
      <c r="W3" s="111">
        <v>0</v>
      </c>
      <c r="X3" s="111">
        <v>0</v>
      </c>
      <c r="Y3" s="111">
        <v>0</v>
      </c>
      <c r="Z3" s="112">
        <v>0</v>
      </c>
      <c r="AA3" s="112">
        <v>0</v>
      </c>
      <c r="AB3" s="112">
        <v>0</v>
      </c>
      <c r="AC3" s="112">
        <v>0</v>
      </c>
      <c r="AD3" s="112">
        <v>0</v>
      </c>
      <c r="AE3" s="112">
        <v>0</v>
      </c>
      <c r="AF3" s="111">
        <v>0</v>
      </c>
      <c r="AG3" s="111">
        <v>0</v>
      </c>
      <c r="AH3" s="111">
        <v>0</v>
      </c>
      <c r="AI3" s="111">
        <v>0</v>
      </c>
      <c r="AJ3" s="111">
        <v>0</v>
      </c>
      <c r="AK3" s="111">
        <v>0</v>
      </c>
      <c r="AL3" s="112">
        <v>0</v>
      </c>
      <c r="AM3" s="112">
        <v>0</v>
      </c>
      <c r="AN3" s="112">
        <v>0</v>
      </c>
      <c r="AO3" s="112">
        <v>0</v>
      </c>
      <c r="AP3" s="112">
        <v>0</v>
      </c>
      <c r="AQ3" s="112">
        <v>0</v>
      </c>
      <c r="AR3" s="111">
        <v>0</v>
      </c>
      <c r="AS3" s="111">
        <v>0</v>
      </c>
      <c r="AT3" s="111">
        <v>0</v>
      </c>
      <c r="AU3" s="111">
        <v>0</v>
      </c>
      <c r="AV3" s="111">
        <v>0</v>
      </c>
      <c r="AW3" s="111">
        <v>0</v>
      </c>
      <c r="AX3" s="112">
        <v>0</v>
      </c>
      <c r="AY3" s="112">
        <v>0</v>
      </c>
      <c r="AZ3" s="112">
        <v>0</v>
      </c>
      <c r="BA3" s="112">
        <v>0</v>
      </c>
      <c r="BB3" s="112">
        <v>0</v>
      </c>
      <c r="BC3" s="112">
        <v>0</v>
      </c>
      <c r="BD3" s="111">
        <v>0</v>
      </c>
      <c r="BE3" s="111">
        <v>0</v>
      </c>
      <c r="BF3" s="111">
        <v>0</v>
      </c>
      <c r="BG3" s="111">
        <v>0</v>
      </c>
      <c r="BH3" s="111">
        <v>0</v>
      </c>
      <c r="BI3" s="111">
        <v>0</v>
      </c>
      <c r="BJ3" s="112">
        <v>0</v>
      </c>
      <c r="BK3" s="112">
        <v>0</v>
      </c>
      <c r="BL3" s="112">
        <v>0</v>
      </c>
      <c r="BM3" s="112">
        <v>0</v>
      </c>
      <c r="BN3" s="112">
        <v>0</v>
      </c>
      <c r="BO3" s="112">
        <v>0</v>
      </c>
      <c r="BP3" s="111">
        <v>0</v>
      </c>
      <c r="BQ3" s="111">
        <v>0</v>
      </c>
      <c r="BR3" s="111">
        <v>0</v>
      </c>
      <c r="BS3" s="111">
        <v>0</v>
      </c>
      <c r="BT3" s="111">
        <v>0</v>
      </c>
      <c r="BU3" s="111">
        <v>0</v>
      </c>
    </row>
    <row r="4" spans="1:73" x14ac:dyDescent="0.25">
      <c r="A4" s="113">
        <v>2</v>
      </c>
      <c r="B4" s="112">
        <v>1</v>
      </c>
      <c r="C4" s="112">
        <v>1</v>
      </c>
      <c r="D4" s="112">
        <v>1</v>
      </c>
      <c r="E4" s="112">
        <v>1</v>
      </c>
      <c r="F4" s="112">
        <v>1</v>
      </c>
      <c r="G4" s="112">
        <v>1</v>
      </c>
      <c r="H4" s="111">
        <v>1</v>
      </c>
      <c r="I4" s="111">
        <v>1</v>
      </c>
      <c r="J4" s="111">
        <v>1</v>
      </c>
      <c r="K4" s="111">
        <v>1</v>
      </c>
      <c r="L4" s="111">
        <v>1</v>
      </c>
      <c r="M4" s="111">
        <v>1</v>
      </c>
      <c r="N4" s="117">
        <v>0</v>
      </c>
      <c r="O4" s="112">
        <v>0</v>
      </c>
      <c r="P4" s="112">
        <v>0</v>
      </c>
      <c r="Q4" s="112">
        <v>0</v>
      </c>
      <c r="R4" s="112">
        <v>0</v>
      </c>
      <c r="S4" s="112">
        <v>0</v>
      </c>
      <c r="T4" s="111">
        <v>0</v>
      </c>
      <c r="U4" s="111">
        <v>0</v>
      </c>
      <c r="V4" s="111">
        <v>0</v>
      </c>
      <c r="W4" s="111">
        <v>0</v>
      </c>
      <c r="X4" s="111">
        <v>0</v>
      </c>
      <c r="Y4" s="111">
        <v>0</v>
      </c>
      <c r="Z4" s="112">
        <v>0</v>
      </c>
      <c r="AA4" s="112">
        <v>0</v>
      </c>
      <c r="AB4" s="112">
        <v>0</v>
      </c>
      <c r="AC4" s="112">
        <v>0</v>
      </c>
      <c r="AD4" s="112">
        <v>0</v>
      </c>
      <c r="AE4" s="112">
        <v>0</v>
      </c>
      <c r="AF4" s="111">
        <v>0</v>
      </c>
      <c r="AG4" s="111">
        <v>0</v>
      </c>
      <c r="AH4" s="111">
        <v>0</v>
      </c>
      <c r="AI4" s="111">
        <v>0</v>
      </c>
      <c r="AJ4" s="111">
        <v>0</v>
      </c>
      <c r="AK4" s="111">
        <v>0</v>
      </c>
      <c r="AL4" s="112">
        <v>0</v>
      </c>
      <c r="AM4" s="112">
        <v>0</v>
      </c>
      <c r="AN4" s="112">
        <v>0</v>
      </c>
      <c r="AO4" s="112">
        <v>0</v>
      </c>
      <c r="AP4" s="112">
        <v>0</v>
      </c>
      <c r="AQ4" s="112">
        <v>0</v>
      </c>
      <c r="AR4" s="111">
        <v>0</v>
      </c>
      <c r="AS4" s="111">
        <v>0</v>
      </c>
      <c r="AT4" s="111">
        <v>0</v>
      </c>
      <c r="AU4" s="111">
        <v>0</v>
      </c>
      <c r="AV4" s="111">
        <v>0</v>
      </c>
      <c r="AW4" s="111">
        <v>0</v>
      </c>
      <c r="AX4" s="112">
        <v>0</v>
      </c>
      <c r="AY4" s="112">
        <v>0</v>
      </c>
      <c r="AZ4" s="112">
        <v>0</v>
      </c>
      <c r="BA4" s="112">
        <v>0</v>
      </c>
      <c r="BB4" s="112">
        <v>0</v>
      </c>
      <c r="BC4" s="112">
        <v>0</v>
      </c>
      <c r="BD4" s="111">
        <v>0</v>
      </c>
      <c r="BE4" s="111">
        <v>0</v>
      </c>
      <c r="BF4" s="111">
        <v>0</v>
      </c>
      <c r="BG4" s="111">
        <v>0</v>
      </c>
      <c r="BH4" s="111">
        <v>0</v>
      </c>
      <c r="BI4" s="111">
        <v>0</v>
      </c>
      <c r="BJ4" s="112">
        <v>0</v>
      </c>
      <c r="BK4" s="112">
        <v>0</v>
      </c>
      <c r="BL4" s="112">
        <v>0</v>
      </c>
      <c r="BM4" s="112">
        <v>0</v>
      </c>
      <c r="BN4" s="112">
        <v>0</v>
      </c>
      <c r="BO4" s="112">
        <v>0</v>
      </c>
      <c r="BP4" s="111">
        <v>0</v>
      </c>
      <c r="BQ4" s="111">
        <v>0</v>
      </c>
      <c r="BR4" s="111">
        <v>0</v>
      </c>
      <c r="BS4" s="111">
        <v>0</v>
      </c>
      <c r="BT4" s="111">
        <v>0</v>
      </c>
      <c r="BU4" s="111">
        <v>0</v>
      </c>
    </row>
    <row r="5" spans="1:73" x14ac:dyDescent="0.25">
      <c r="A5" s="113">
        <v>3</v>
      </c>
      <c r="B5" s="112">
        <v>2</v>
      </c>
      <c r="C5" s="112">
        <v>2</v>
      </c>
      <c r="D5" s="112">
        <v>2</v>
      </c>
      <c r="E5" s="112">
        <v>2</v>
      </c>
      <c r="F5" s="112">
        <v>2</v>
      </c>
      <c r="G5" s="112">
        <v>2</v>
      </c>
      <c r="H5" s="111">
        <v>2</v>
      </c>
      <c r="I5" s="111">
        <v>2</v>
      </c>
      <c r="J5" s="111">
        <v>2</v>
      </c>
      <c r="K5" s="111">
        <v>2</v>
      </c>
      <c r="L5" s="111">
        <v>2</v>
      </c>
      <c r="M5" s="111">
        <v>2</v>
      </c>
      <c r="N5" s="112">
        <v>1</v>
      </c>
      <c r="O5" s="117">
        <v>0</v>
      </c>
      <c r="P5" s="112">
        <v>0</v>
      </c>
      <c r="Q5" s="112">
        <v>0</v>
      </c>
      <c r="R5" s="112">
        <v>0</v>
      </c>
      <c r="S5" s="112">
        <v>0</v>
      </c>
      <c r="T5" s="111">
        <v>0</v>
      </c>
      <c r="U5" s="111">
        <v>0</v>
      </c>
      <c r="V5" s="111">
        <v>0</v>
      </c>
      <c r="W5" s="111">
        <v>0</v>
      </c>
      <c r="X5" s="111">
        <v>0</v>
      </c>
      <c r="Y5" s="111">
        <v>0</v>
      </c>
      <c r="Z5" s="112">
        <v>0</v>
      </c>
      <c r="AA5" s="112">
        <v>0</v>
      </c>
      <c r="AB5" s="112">
        <v>0</v>
      </c>
      <c r="AC5" s="112">
        <v>0</v>
      </c>
      <c r="AD5" s="112">
        <v>0</v>
      </c>
      <c r="AE5" s="112">
        <v>0</v>
      </c>
      <c r="AF5" s="111">
        <v>0</v>
      </c>
      <c r="AG5" s="111">
        <v>0</v>
      </c>
      <c r="AH5" s="111">
        <v>0</v>
      </c>
      <c r="AI5" s="111">
        <v>0</v>
      </c>
      <c r="AJ5" s="111">
        <v>0</v>
      </c>
      <c r="AK5" s="111">
        <v>0</v>
      </c>
      <c r="AL5" s="112">
        <v>0</v>
      </c>
      <c r="AM5" s="112">
        <v>0</v>
      </c>
      <c r="AN5" s="112">
        <v>0</v>
      </c>
      <c r="AO5" s="112">
        <v>0</v>
      </c>
      <c r="AP5" s="112">
        <v>0</v>
      </c>
      <c r="AQ5" s="112">
        <v>0</v>
      </c>
      <c r="AR5" s="111">
        <v>0</v>
      </c>
      <c r="AS5" s="111">
        <v>0</v>
      </c>
      <c r="AT5" s="111">
        <v>0</v>
      </c>
      <c r="AU5" s="111">
        <v>0</v>
      </c>
      <c r="AV5" s="111">
        <v>0</v>
      </c>
      <c r="AW5" s="111">
        <v>0</v>
      </c>
      <c r="AX5" s="112">
        <v>0</v>
      </c>
      <c r="AY5" s="112">
        <v>0</v>
      </c>
      <c r="AZ5" s="112">
        <v>0</v>
      </c>
      <c r="BA5" s="112">
        <v>0</v>
      </c>
      <c r="BB5" s="112">
        <v>0</v>
      </c>
      <c r="BC5" s="112">
        <v>0</v>
      </c>
      <c r="BD5" s="111">
        <v>0</v>
      </c>
      <c r="BE5" s="111">
        <v>0</v>
      </c>
      <c r="BF5" s="111">
        <v>0</v>
      </c>
      <c r="BG5" s="111">
        <v>0</v>
      </c>
      <c r="BH5" s="111">
        <v>0</v>
      </c>
      <c r="BI5" s="111">
        <v>0</v>
      </c>
      <c r="BJ5" s="112">
        <v>0</v>
      </c>
      <c r="BK5" s="112">
        <v>0</v>
      </c>
      <c r="BL5" s="112">
        <v>0</v>
      </c>
      <c r="BM5" s="112">
        <v>0</v>
      </c>
      <c r="BN5" s="112">
        <v>0</v>
      </c>
      <c r="BO5" s="112">
        <v>0</v>
      </c>
      <c r="BP5" s="111">
        <v>0</v>
      </c>
      <c r="BQ5" s="111">
        <v>0</v>
      </c>
      <c r="BR5" s="111">
        <v>0</v>
      </c>
      <c r="BS5" s="111">
        <v>0</v>
      </c>
      <c r="BT5" s="111">
        <v>0</v>
      </c>
      <c r="BU5" s="111">
        <v>0</v>
      </c>
    </row>
    <row r="6" spans="1:73" x14ac:dyDescent="0.25">
      <c r="A6" s="113">
        <v>4</v>
      </c>
      <c r="B6" s="112">
        <v>3</v>
      </c>
      <c r="C6" s="112">
        <v>3</v>
      </c>
      <c r="D6" s="112">
        <v>3</v>
      </c>
      <c r="E6" s="112">
        <v>3</v>
      </c>
      <c r="F6" s="112">
        <v>3</v>
      </c>
      <c r="G6" s="112">
        <v>3</v>
      </c>
      <c r="H6" s="111">
        <v>3</v>
      </c>
      <c r="I6" s="111">
        <v>3</v>
      </c>
      <c r="J6" s="111">
        <v>3</v>
      </c>
      <c r="K6" s="111">
        <v>3</v>
      </c>
      <c r="L6" s="111">
        <v>3</v>
      </c>
      <c r="M6" s="111">
        <v>3</v>
      </c>
      <c r="N6" s="112">
        <v>2</v>
      </c>
      <c r="O6" s="112">
        <v>1</v>
      </c>
      <c r="P6" s="117">
        <v>0</v>
      </c>
      <c r="Q6" s="112">
        <v>0</v>
      </c>
      <c r="R6" s="112">
        <v>0</v>
      </c>
      <c r="S6" s="112">
        <v>0</v>
      </c>
      <c r="T6" s="111">
        <v>0</v>
      </c>
      <c r="U6" s="111">
        <v>0</v>
      </c>
      <c r="V6" s="111">
        <v>0</v>
      </c>
      <c r="W6" s="111">
        <v>0</v>
      </c>
      <c r="X6" s="111">
        <v>0</v>
      </c>
      <c r="Y6" s="111">
        <v>0</v>
      </c>
      <c r="Z6" s="112">
        <v>0</v>
      </c>
      <c r="AA6" s="112">
        <v>0</v>
      </c>
      <c r="AB6" s="112">
        <v>0</v>
      </c>
      <c r="AC6" s="112">
        <v>0</v>
      </c>
      <c r="AD6" s="112">
        <v>0</v>
      </c>
      <c r="AE6" s="112">
        <v>0</v>
      </c>
      <c r="AF6" s="111">
        <v>0</v>
      </c>
      <c r="AG6" s="111">
        <v>0</v>
      </c>
      <c r="AH6" s="111">
        <v>0</v>
      </c>
      <c r="AI6" s="111">
        <v>0</v>
      </c>
      <c r="AJ6" s="111">
        <v>0</v>
      </c>
      <c r="AK6" s="111">
        <v>0</v>
      </c>
      <c r="AL6" s="112">
        <v>0</v>
      </c>
      <c r="AM6" s="112">
        <v>0</v>
      </c>
      <c r="AN6" s="112">
        <v>0</v>
      </c>
      <c r="AO6" s="112">
        <v>0</v>
      </c>
      <c r="AP6" s="112">
        <v>0</v>
      </c>
      <c r="AQ6" s="112">
        <v>0</v>
      </c>
      <c r="AR6" s="111">
        <v>0</v>
      </c>
      <c r="AS6" s="111">
        <v>0</v>
      </c>
      <c r="AT6" s="111">
        <v>0</v>
      </c>
      <c r="AU6" s="111">
        <v>0</v>
      </c>
      <c r="AV6" s="111">
        <v>0</v>
      </c>
      <c r="AW6" s="111">
        <v>0</v>
      </c>
      <c r="AX6" s="112">
        <v>0</v>
      </c>
      <c r="AY6" s="112">
        <v>0</v>
      </c>
      <c r="AZ6" s="112">
        <v>0</v>
      </c>
      <c r="BA6" s="112">
        <v>0</v>
      </c>
      <c r="BB6" s="112">
        <v>0</v>
      </c>
      <c r="BC6" s="112">
        <v>0</v>
      </c>
      <c r="BD6" s="111">
        <v>0</v>
      </c>
      <c r="BE6" s="111">
        <v>0</v>
      </c>
      <c r="BF6" s="111">
        <v>0</v>
      </c>
      <c r="BG6" s="111">
        <v>0</v>
      </c>
      <c r="BH6" s="111">
        <v>0</v>
      </c>
      <c r="BI6" s="111">
        <v>0</v>
      </c>
      <c r="BJ6" s="112">
        <v>0</v>
      </c>
      <c r="BK6" s="112">
        <v>0</v>
      </c>
      <c r="BL6" s="112">
        <v>0</v>
      </c>
      <c r="BM6" s="112">
        <v>0</v>
      </c>
      <c r="BN6" s="112">
        <v>0</v>
      </c>
      <c r="BO6" s="112">
        <v>0</v>
      </c>
      <c r="BP6" s="111">
        <v>0</v>
      </c>
      <c r="BQ6" s="111">
        <v>0</v>
      </c>
      <c r="BR6" s="111">
        <v>0</v>
      </c>
      <c r="BS6" s="111">
        <v>0</v>
      </c>
      <c r="BT6" s="111">
        <v>0</v>
      </c>
      <c r="BU6" s="111">
        <v>0</v>
      </c>
    </row>
    <row r="7" spans="1:73" x14ac:dyDescent="0.25">
      <c r="A7" s="113">
        <v>5</v>
      </c>
      <c r="B7" s="112">
        <v>4</v>
      </c>
      <c r="C7" s="112">
        <v>4</v>
      </c>
      <c r="D7" s="112">
        <v>4</v>
      </c>
      <c r="E7" s="112">
        <v>4</v>
      </c>
      <c r="F7" s="112">
        <v>4</v>
      </c>
      <c r="G7" s="112">
        <v>4</v>
      </c>
      <c r="H7" s="111">
        <v>4</v>
      </c>
      <c r="I7" s="111">
        <v>4</v>
      </c>
      <c r="J7" s="111">
        <v>4</v>
      </c>
      <c r="K7" s="111">
        <v>4</v>
      </c>
      <c r="L7" s="111">
        <v>4</v>
      </c>
      <c r="M7" s="111">
        <v>4</v>
      </c>
      <c r="N7" s="112">
        <v>3</v>
      </c>
      <c r="O7" s="112">
        <v>2</v>
      </c>
      <c r="P7" s="112">
        <v>1</v>
      </c>
      <c r="Q7" s="117">
        <v>0</v>
      </c>
      <c r="R7" s="117">
        <v>0</v>
      </c>
      <c r="S7" s="117">
        <v>0</v>
      </c>
      <c r="T7" s="116">
        <v>0</v>
      </c>
      <c r="U7" s="116">
        <v>0</v>
      </c>
      <c r="V7" s="116">
        <v>0</v>
      </c>
      <c r="W7" s="116">
        <v>0</v>
      </c>
      <c r="X7" s="116">
        <v>0</v>
      </c>
      <c r="Y7" s="116">
        <v>0</v>
      </c>
      <c r="Z7" s="112">
        <v>0</v>
      </c>
      <c r="AA7" s="112">
        <v>0</v>
      </c>
      <c r="AB7" s="112">
        <v>0</v>
      </c>
      <c r="AC7" s="112">
        <v>0</v>
      </c>
      <c r="AD7" s="112">
        <v>0</v>
      </c>
      <c r="AE7" s="112">
        <v>0</v>
      </c>
      <c r="AF7" s="111">
        <v>0</v>
      </c>
      <c r="AG7" s="111">
        <v>0</v>
      </c>
      <c r="AH7" s="111">
        <v>0</v>
      </c>
      <c r="AI7" s="111">
        <v>0</v>
      </c>
      <c r="AJ7" s="111">
        <v>0</v>
      </c>
      <c r="AK7" s="111">
        <v>0</v>
      </c>
      <c r="AL7" s="112">
        <v>0</v>
      </c>
      <c r="AM7" s="112">
        <v>0</v>
      </c>
      <c r="AN7" s="112">
        <v>0</v>
      </c>
      <c r="AO7" s="112">
        <v>0</v>
      </c>
      <c r="AP7" s="112">
        <v>0</v>
      </c>
      <c r="AQ7" s="112">
        <v>0</v>
      </c>
      <c r="AR7" s="111">
        <v>0</v>
      </c>
      <c r="AS7" s="111">
        <v>0</v>
      </c>
      <c r="AT7" s="111">
        <v>0</v>
      </c>
      <c r="AU7" s="111">
        <v>0</v>
      </c>
      <c r="AV7" s="111">
        <v>0</v>
      </c>
      <c r="AW7" s="111">
        <v>0</v>
      </c>
      <c r="AX7" s="112">
        <v>0</v>
      </c>
      <c r="AY7" s="112">
        <v>0</v>
      </c>
      <c r="AZ7" s="112">
        <v>0</v>
      </c>
      <c r="BA7" s="112">
        <v>0</v>
      </c>
      <c r="BB7" s="112">
        <v>0</v>
      </c>
      <c r="BC7" s="112">
        <v>0</v>
      </c>
      <c r="BD7" s="111">
        <v>0</v>
      </c>
      <c r="BE7" s="111">
        <v>0</v>
      </c>
      <c r="BF7" s="111">
        <v>0</v>
      </c>
      <c r="BG7" s="111">
        <v>0</v>
      </c>
      <c r="BH7" s="111">
        <v>0</v>
      </c>
      <c r="BI7" s="111">
        <v>0</v>
      </c>
      <c r="BJ7" s="112">
        <v>0</v>
      </c>
      <c r="BK7" s="112">
        <v>0</v>
      </c>
      <c r="BL7" s="112">
        <v>0</v>
      </c>
      <c r="BM7" s="112">
        <v>0</v>
      </c>
      <c r="BN7" s="112">
        <v>0</v>
      </c>
      <c r="BO7" s="112">
        <v>0</v>
      </c>
      <c r="BP7" s="111">
        <v>0</v>
      </c>
      <c r="BQ7" s="111">
        <v>0</v>
      </c>
      <c r="BR7" s="111">
        <v>0</v>
      </c>
      <c r="BS7" s="111">
        <v>0</v>
      </c>
      <c r="BT7" s="111">
        <v>0</v>
      </c>
      <c r="BU7" s="111">
        <v>0</v>
      </c>
    </row>
    <row r="8" spans="1:73" x14ac:dyDescent="0.25">
      <c r="A8" s="113">
        <v>6</v>
      </c>
      <c r="B8" s="112">
        <v>5</v>
      </c>
      <c r="C8" s="112">
        <v>5</v>
      </c>
      <c r="D8" s="112">
        <v>5</v>
      </c>
      <c r="E8" s="112">
        <v>5</v>
      </c>
      <c r="F8" s="112">
        <v>5</v>
      </c>
      <c r="G8" s="112">
        <v>5</v>
      </c>
      <c r="H8" s="111">
        <v>5</v>
      </c>
      <c r="I8" s="111">
        <v>5</v>
      </c>
      <c r="J8" s="111">
        <v>5</v>
      </c>
      <c r="K8" s="111">
        <v>5</v>
      </c>
      <c r="L8" s="111">
        <v>5</v>
      </c>
      <c r="M8" s="111">
        <v>5</v>
      </c>
      <c r="N8" s="112">
        <v>4</v>
      </c>
      <c r="O8" s="112">
        <v>3</v>
      </c>
      <c r="P8" s="112">
        <v>2</v>
      </c>
      <c r="Q8" s="112">
        <v>1</v>
      </c>
      <c r="R8" s="112">
        <v>1</v>
      </c>
      <c r="S8" s="112">
        <v>1</v>
      </c>
      <c r="T8" s="111">
        <v>1</v>
      </c>
      <c r="U8" s="111">
        <v>1</v>
      </c>
      <c r="V8" s="111">
        <v>1</v>
      </c>
      <c r="W8" s="111">
        <v>1</v>
      </c>
      <c r="X8" s="111">
        <v>1</v>
      </c>
      <c r="Y8" s="111">
        <v>1</v>
      </c>
      <c r="Z8" s="117">
        <v>0</v>
      </c>
      <c r="AA8" s="112">
        <v>0</v>
      </c>
      <c r="AB8" s="112">
        <v>0</v>
      </c>
      <c r="AC8" s="112">
        <v>0</v>
      </c>
      <c r="AD8" s="112">
        <v>0</v>
      </c>
      <c r="AE8" s="112">
        <v>0</v>
      </c>
      <c r="AF8" s="111">
        <v>0</v>
      </c>
      <c r="AG8" s="111">
        <v>0</v>
      </c>
      <c r="AH8" s="111">
        <v>0</v>
      </c>
      <c r="AI8" s="111">
        <v>0</v>
      </c>
      <c r="AJ8" s="111">
        <v>0</v>
      </c>
      <c r="AK8" s="111">
        <v>0</v>
      </c>
      <c r="AL8" s="112">
        <v>0</v>
      </c>
      <c r="AM8" s="112">
        <v>0</v>
      </c>
      <c r="AN8" s="112">
        <v>0</v>
      </c>
      <c r="AO8" s="112">
        <v>0</v>
      </c>
      <c r="AP8" s="112">
        <v>0</v>
      </c>
      <c r="AQ8" s="112">
        <v>0</v>
      </c>
      <c r="AR8" s="111">
        <v>0</v>
      </c>
      <c r="AS8" s="111">
        <v>0</v>
      </c>
      <c r="AT8" s="111">
        <v>0</v>
      </c>
      <c r="AU8" s="111">
        <v>0</v>
      </c>
      <c r="AV8" s="111">
        <v>0</v>
      </c>
      <c r="AW8" s="111">
        <v>0</v>
      </c>
      <c r="AX8" s="112">
        <v>0</v>
      </c>
      <c r="AY8" s="112">
        <v>0</v>
      </c>
      <c r="AZ8" s="112">
        <v>0</v>
      </c>
      <c r="BA8" s="112">
        <v>0</v>
      </c>
      <c r="BB8" s="112">
        <v>0</v>
      </c>
      <c r="BC8" s="112">
        <v>0</v>
      </c>
      <c r="BD8" s="111">
        <v>0</v>
      </c>
      <c r="BE8" s="111">
        <v>0</v>
      </c>
      <c r="BF8" s="111">
        <v>0</v>
      </c>
      <c r="BG8" s="111">
        <v>0</v>
      </c>
      <c r="BH8" s="111">
        <v>0</v>
      </c>
      <c r="BI8" s="111">
        <v>0</v>
      </c>
      <c r="BJ8" s="112">
        <v>0</v>
      </c>
      <c r="BK8" s="112">
        <v>0</v>
      </c>
      <c r="BL8" s="112">
        <v>0</v>
      </c>
      <c r="BM8" s="112">
        <v>0</v>
      </c>
      <c r="BN8" s="112">
        <v>0</v>
      </c>
      <c r="BO8" s="112">
        <v>0</v>
      </c>
      <c r="BP8" s="111">
        <v>0</v>
      </c>
      <c r="BQ8" s="111">
        <v>0</v>
      </c>
      <c r="BR8" s="111">
        <v>0</v>
      </c>
      <c r="BS8" s="111">
        <v>0</v>
      </c>
      <c r="BT8" s="111">
        <v>0</v>
      </c>
      <c r="BU8" s="111">
        <v>0</v>
      </c>
    </row>
    <row r="9" spans="1:73" x14ac:dyDescent="0.25">
      <c r="A9" s="113">
        <v>7</v>
      </c>
      <c r="B9" s="112">
        <v>6</v>
      </c>
      <c r="C9" s="112">
        <v>6</v>
      </c>
      <c r="D9" s="112">
        <v>6</v>
      </c>
      <c r="E9" s="112">
        <v>6</v>
      </c>
      <c r="F9" s="112">
        <v>6</v>
      </c>
      <c r="G9" s="112">
        <v>6</v>
      </c>
      <c r="H9" s="111">
        <v>6</v>
      </c>
      <c r="I9" s="111">
        <v>6</v>
      </c>
      <c r="J9" s="111">
        <v>6</v>
      </c>
      <c r="K9" s="111">
        <v>6</v>
      </c>
      <c r="L9" s="111">
        <v>6</v>
      </c>
      <c r="M9" s="111">
        <v>6</v>
      </c>
      <c r="N9" s="112">
        <v>5</v>
      </c>
      <c r="O9" s="112">
        <v>4</v>
      </c>
      <c r="P9" s="112">
        <v>3</v>
      </c>
      <c r="Q9" s="112">
        <v>2</v>
      </c>
      <c r="R9" s="112">
        <v>2</v>
      </c>
      <c r="S9" s="112">
        <v>2</v>
      </c>
      <c r="T9" s="111">
        <v>2</v>
      </c>
      <c r="U9" s="111">
        <v>2</v>
      </c>
      <c r="V9" s="111">
        <v>2</v>
      </c>
      <c r="W9" s="111">
        <v>2</v>
      </c>
      <c r="X9" s="111">
        <v>2</v>
      </c>
      <c r="Y9" s="111">
        <v>2</v>
      </c>
      <c r="Z9" s="112">
        <v>1</v>
      </c>
      <c r="AA9" s="117">
        <v>0</v>
      </c>
      <c r="AB9" s="112">
        <v>0</v>
      </c>
      <c r="AC9" s="112">
        <v>0</v>
      </c>
      <c r="AD9" s="112">
        <v>0</v>
      </c>
      <c r="AE9" s="112">
        <v>0</v>
      </c>
      <c r="AF9" s="111">
        <v>0</v>
      </c>
      <c r="AG9" s="111">
        <v>0</v>
      </c>
      <c r="AH9" s="111">
        <v>0</v>
      </c>
      <c r="AI9" s="111">
        <v>0</v>
      </c>
      <c r="AJ9" s="111">
        <v>0</v>
      </c>
      <c r="AK9" s="111">
        <v>0</v>
      </c>
      <c r="AL9" s="112">
        <v>0</v>
      </c>
      <c r="AM9" s="112">
        <v>0</v>
      </c>
      <c r="AN9" s="112">
        <v>0</v>
      </c>
      <c r="AO9" s="112">
        <v>0</v>
      </c>
      <c r="AP9" s="112">
        <v>0</v>
      </c>
      <c r="AQ9" s="112">
        <v>0</v>
      </c>
      <c r="AR9" s="111">
        <v>0</v>
      </c>
      <c r="AS9" s="111">
        <v>0</v>
      </c>
      <c r="AT9" s="111">
        <v>0</v>
      </c>
      <c r="AU9" s="111">
        <v>0</v>
      </c>
      <c r="AV9" s="111">
        <v>0</v>
      </c>
      <c r="AW9" s="111">
        <v>0</v>
      </c>
      <c r="AX9" s="112">
        <v>0</v>
      </c>
      <c r="AY9" s="112">
        <v>0</v>
      </c>
      <c r="AZ9" s="112">
        <v>0</v>
      </c>
      <c r="BA9" s="112">
        <v>0</v>
      </c>
      <c r="BB9" s="112">
        <v>0</v>
      </c>
      <c r="BC9" s="112">
        <v>0</v>
      </c>
      <c r="BD9" s="111">
        <v>0</v>
      </c>
      <c r="BE9" s="111">
        <v>0</v>
      </c>
      <c r="BF9" s="111">
        <v>0</v>
      </c>
      <c r="BG9" s="111">
        <v>0</v>
      </c>
      <c r="BH9" s="111">
        <v>0</v>
      </c>
      <c r="BI9" s="111">
        <v>0</v>
      </c>
      <c r="BJ9" s="112">
        <v>0</v>
      </c>
      <c r="BK9" s="112">
        <v>0</v>
      </c>
      <c r="BL9" s="112">
        <v>0</v>
      </c>
      <c r="BM9" s="112">
        <v>0</v>
      </c>
      <c r="BN9" s="112">
        <v>0</v>
      </c>
      <c r="BO9" s="112">
        <v>0</v>
      </c>
      <c r="BP9" s="111">
        <v>0</v>
      </c>
      <c r="BQ9" s="111">
        <v>0</v>
      </c>
      <c r="BR9" s="111">
        <v>0</v>
      </c>
      <c r="BS9" s="111">
        <v>0</v>
      </c>
      <c r="BT9" s="111">
        <v>0</v>
      </c>
      <c r="BU9" s="111">
        <v>0</v>
      </c>
    </row>
    <row r="10" spans="1:73" x14ac:dyDescent="0.25">
      <c r="A10" s="113">
        <v>8</v>
      </c>
      <c r="B10" s="112">
        <v>7</v>
      </c>
      <c r="C10" s="112">
        <v>7</v>
      </c>
      <c r="D10" s="112">
        <v>7</v>
      </c>
      <c r="E10" s="112">
        <v>7</v>
      </c>
      <c r="F10" s="112">
        <v>7</v>
      </c>
      <c r="G10" s="112">
        <v>7</v>
      </c>
      <c r="H10" s="111">
        <v>7</v>
      </c>
      <c r="I10" s="111">
        <v>7</v>
      </c>
      <c r="J10" s="111">
        <v>7</v>
      </c>
      <c r="K10" s="111">
        <v>7</v>
      </c>
      <c r="L10" s="111">
        <v>7</v>
      </c>
      <c r="M10" s="111">
        <v>7</v>
      </c>
      <c r="N10" s="112">
        <v>6</v>
      </c>
      <c r="O10" s="112">
        <v>5</v>
      </c>
      <c r="P10" s="112">
        <v>4</v>
      </c>
      <c r="Q10" s="112">
        <v>3</v>
      </c>
      <c r="R10" s="112">
        <v>3</v>
      </c>
      <c r="S10" s="112">
        <v>3</v>
      </c>
      <c r="T10" s="111">
        <v>3</v>
      </c>
      <c r="U10" s="111">
        <v>3</v>
      </c>
      <c r="V10" s="111">
        <v>3</v>
      </c>
      <c r="W10" s="111">
        <v>3</v>
      </c>
      <c r="X10" s="111">
        <v>3</v>
      </c>
      <c r="Y10" s="111">
        <v>3</v>
      </c>
      <c r="Z10" s="112">
        <v>2</v>
      </c>
      <c r="AA10" s="112">
        <v>1</v>
      </c>
      <c r="AB10" s="117">
        <v>0</v>
      </c>
      <c r="AC10" s="112">
        <v>0</v>
      </c>
      <c r="AD10" s="112">
        <v>0</v>
      </c>
      <c r="AE10" s="112">
        <v>0</v>
      </c>
      <c r="AF10" s="111">
        <v>0</v>
      </c>
      <c r="AG10" s="111">
        <v>0</v>
      </c>
      <c r="AH10" s="111">
        <v>0</v>
      </c>
      <c r="AI10" s="111">
        <v>0</v>
      </c>
      <c r="AJ10" s="111">
        <v>0</v>
      </c>
      <c r="AK10" s="111">
        <v>0</v>
      </c>
      <c r="AL10" s="112">
        <v>0</v>
      </c>
      <c r="AM10" s="112">
        <v>0</v>
      </c>
      <c r="AN10" s="112">
        <v>0</v>
      </c>
      <c r="AO10" s="112">
        <v>0</v>
      </c>
      <c r="AP10" s="112">
        <v>0</v>
      </c>
      <c r="AQ10" s="112">
        <v>0</v>
      </c>
      <c r="AR10" s="111">
        <v>0</v>
      </c>
      <c r="AS10" s="111">
        <v>0</v>
      </c>
      <c r="AT10" s="111">
        <v>0</v>
      </c>
      <c r="AU10" s="111">
        <v>0</v>
      </c>
      <c r="AV10" s="111">
        <v>0</v>
      </c>
      <c r="AW10" s="111">
        <v>0</v>
      </c>
      <c r="AX10" s="112">
        <v>0</v>
      </c>
      <c r="AY10" s="112">
        <v>0</v>
      </c>
      <c r="AZ10" s="112">
        <v>0</v>
      </c>
      <c r="BA10" s="112">
        <v>0</v>
      </c>
      <c r="BB10" s="112">
        <v>0</v>
      </c>
      <c r="BC10" s="112">
        <v>0</v>
      </c>
      <c r="BD10" s="111">
        <v>0</v>
      </c>
      <c r="BE10" s="111">
        <v>0</v>
      </c>
      <c r="BF10" s="111">
        <v>0</v>
      </c>
      <c r="BG10" s="111">
        <v>0</v>
      </c>
      <c r="BH10" s="111">
        <v>0</v>
      </c>
      <c r="BI10" s="111">
        <v>0</v>
      </c>
      <c r="BJ10" s="112">
        <v>0</v>
      </c>
      <c r="BK10" s="112">
        <v>0</v>
      </c>
      <c r="BL10" s="112">
        <v>0</v>
      </c>
      <c r="BM10" s="112">
        <v>0</v>
      </c>
      <c r="BN10" s="112">
        <v>0</v>
      </c>
      <c r="BO10" s="112">
        <v>0</v>
      </c>
      <c r="BP10" s="111">
        <v>0</v>
      </c>
      <c r="BQ10" s="111">
        <v>0</v>
      </c>
      <c r="BR10" s="111">
        <v>0</v>
      </c>
      <c r="BS10" s="111">
        <v>0</v>
      </c>
      <c r="BT10" s="111">
        <v>0</v>
      </c>
      <c r="BU10" s="111">
        <v>0</v>
      </c>
    </row>
    <row r="11" spans="1:73" x14ac:dyDescent="0.25">
      <c r="A11" s="113">
        <v>9</v>
      </c>
      <c r="B11" s="112">
        <v>8</v>
      </c>
      <c r="C11" s="112">
        <v>8</v>
      </c>
      <c r="D11" s="112">
        <v>8</v>
      </c>
      <c r="E11" s="112">
        <v>8</v>
      </c>
      <c r="F11" s="112">
        <v>8</v>
      </c>
      <c r="G11" s="112">
        <v>8</v>
      </c>
      <c r="H11" s="111">
        <v>8</v>
      </c>
      <c r="I11" s="111">
        <v>8</v>
      </c>
      <c r="J11" s="111">
        <v>8</v>
      </c>
      <c r="K11" s="111">
        <v>8</v>
      </c>
      <c r="L11" s="111">
        <v>8</v>
      </c>
      <c r="M11" s="111">
        <v>8</v>
      </c>
      <c r="N11" s="112">
        <v>7</v>
      </c>
      <c r="O11" s="112">
        <v>6</v>
      </c>
      <c r="P11" s="112">
        <v>5</v>
      </c>
      <c r="Q11" s="112">
        <v>4</v>
      </c>
      <c r="R11" s="112">
        <v>4</v>
      </c>
      <c r="S11" s="112">
        <v>4</v>
      </c>
      <c r="T11" s="111">
        <v>4</v>
      </c>
      <c r="U11" s="111">
        <v>4</v>
      </c>
      <c r="V11" s="111">
        <v>4</v>
      </c>
      <c r="W11" s="111">
        <v>4</v>
      </c>
      <c r="X11" s="111">
        <v>4</v>
      </c>
      <c r="Y11" s="111">
        <v>4</v>
      </c>
      <c r="Z11" s="112">
        <v>3</v>
      </c>
      <c r="AA11" s="112">
        <v>2</v>
      </c>
      <c r="AB11" s="112">
        <v>1</v>
      </c>
      <c r="AC11" s="117">
        <v>0</v>
      </c>
      <c r="AD11" s="112">
        <v>0</v>
      </c>
      <c r="AE11" s="112">
        <v>0</v>
      </c>
      <c r="AF11" s="111">
        <v>0</v>
      </c>
      <c r="AG11" s="111">
        <v>0</v>
      </c>
      <c r="AH11" s="111">
        <v>0</v>
      </c>
      <c r="AI11" s="111">
        <v>0</v>
      </c>
      <c r="AJ11" s="111">
        <v>0</v>
      </c>
      <c r="AK11" s="111">
        <v>0</v>
      </c>
      <c r="AL11" s="112">
        <v>0</v>
      </c>
      <c r="AM11" s="112">
        <v>0</v>
      </c>
      <c r="AN11" s="112">
        <v>0</v>
      </c>
      <c r="AO11" s="112">
        <v>0</v>
      </c>
      <c r="AP11" s="112">
        <v>0</v>
      </c>
      <c r="AQ11" s="112">
        <v>0</v>
      </c>
      <c r="AR11" s="111">
        <v>0</v>
      </c>
      <c r="AS11" s="111">
        <v>0</v>
      </c>
      <c r="AT11" s="111">
        <v>0</v>
      </c>
      <c r="AU11" s="111">
        <v>0</v>
      </c>
      <c r="AV11" s="111">
        <v>0</v>
      </c>
      <c r="AW11" s="111">
        <v>0</v>
      </c>
      <c r="AX11" s="112">
        <v>0</v>
      </c>
      <c r="AY11" s="112">
        <v>0</v>
      </c>
      <c r="AZ11" s="112">
        <v>0</v>
      </c>
      <c r="BA11" s="112">
        <v>0</v>
      </c>
      <c r="BB11" s="112">
        <v>0</v>
      </c>
      <c r="BC11" s="112">
        <v>0</v>
      </c>
      <c r="BD11" s="111">
        <v>0</v>
      </c>
      <c r="BE11" s="111">
        <v>0</v>
      </c>
      <c r="BF11" s="111">
        <v>0</v>
      </c>
      <c r="BG11" s="111">
        <v>0</v>
      </c>
      <c r="BH11" s="111">
        <v>0</v>
      </c>
      <c r="BI11" s="111">
        <v>0</v>
      </c>
      <c r="BJ11" s="112">
        <v>0</v>
      </c>
      <c r="BK11" s="112">
        <v>0</v>
      </c>
      <c r="BL11" s="112">
        <v>0</v>
      </c>
      <c r="BM11" s="112">
        <v>0</v>
      </c>
      <c r="BN11" s="112">
        <v>0</v>
      </c>
      <c r="BO11" s="112">
        <v>0</v>
      </c>
      <c r="BP11" s="111">
        <v>0</v>
      </c>
      <c r="BQ11" s="111">
        <v>0</v>
      </c>
      <c r="BR11" s="111">
        <v>0</v>
      </c>
      <c r="BS11" s="111">
        <v>0</v>
      </c>
      <c r="BT11" s="111">
        <v>0</v>
      </c>
      <c r="BU11" s="111">
        <v>0</v>
      </c>
    </row>
    <row r="12" spans="1:73" x14ac:dyDescent="0.25">
      <c r="A12" s="113">
        <v>10</v>
      </c>
      <c r="B12" s="112">
        <v>9</v>
      </c>
      <c r="C12" s="112">
        <v>9</v>
      </c>
      <c r="D12" s="112">
        <v>9</v>
      </c>
      <c r="E12" s="112">
        <v>9</v>
      </c>
      <c r="F12" s="112">
        <v>9</v>
      </c>
      <c r="G12" s="112">
        <v>9</v>
      </c>
      <c r="H12" s="111">
        <v>9</v>
      </c>
      <c r="I12" s="111">
        <v>9</v>
      </c>
      <c r="J12" s="111">
        <v>9</v>
      </c>
      <c r="K12" s="111">
        <v>9</v>
      </c>
      <c r="L12" s="111">
        <v>9</v>
      </c>
      <c r="M12" s="111">
        <v>9</v>
      </c>
      <c r="N12" s="112">
        <v>8</v>
      </c>
      <c r="O12" s="112">
        <v>7</v>
      </c>
      <c r="P12" s="112">
        <v>6</v>
      </c>
      <c r="Q12" s="112">
        <v>5</v>
      </c>
      <c r="R12" s="112">
        <v>5</v>
      </c>
      <c r="S12" s="112">
        <v>5</v>
      </c>
      <c r="T12" s="111">
        <v>5</v>
      </c>
      <c r="U12" s="111">
        <v>5</v>
      </c>
      <c r="V12" s="111">
        <v>5</v>
      </c>
      <c r="W12" s="111">
        <v>5</v>
      </c>
      <c r="X12" s="111">
        <v>5</v>
      </c>
      <c r="Y12" s="111">
        <v>5</v>
      </c>
      <c r="Z12" s="112">
        <v>4</v>
      </c>
      <c r="AA12" s="112">
        <v>3</v>
      </c>
      <c r="AB12" s="112">
        <v>2</v>
      </c>
      <c r="AC12" s="112">
        <v>1</v>
      </c>
      <c r="AD12" s="117">
        <v>0</v>
      </c>
      <c r="AE12" s="117">
        <v>0</v>
      </c>
      <c r="AF12" s="116">
        <v>0</v>
      </c>
      <c r="AG12" s="116">
        <v>0</v>
      </c>
      <c r="AH12" s="116">
        <v>0</v>
      </c>
      <c r="AI12" s="116">
        <v>0</v>
      </c>
      <c r="AJ12" s="116">
        <v>0</v>
      </c>
      <c r="AK12" s="116">
        <v>0</v>
      </c>
      <c r="AL12" s="117">
        <v>0</v>
      </c>
      <c r="AM12" s="117">
        <v>0</v>
      </c>
      <c r="AN12" s="117">
        <v>0</v>
      </c>
      <c r="AO12" s="117">
        <v>0</v>
      </c>
      <c r="AP12" s="117">
        <v>0</v>
      </c>
      <c r="AQ12" s="117">
        <v>0</v>
      </c>
      <c r="AR12" s="116">
        <v>0</v>
      </c>
      <c r="AS12" s="116">
        <v>0</v>
      </c>
      <c r="AT12" s="116">
        <v>0</v>
      </c>
      <c r="AU12" s="116">
        <v>0</v>
      </c>
      <c r="AV12" s="116">
        <v>0</v>
      </c>
      <c r="AW12" s="116">
        <v>0</v>
      </c>
      <c r="AX12" s="117">
        <v>0</v>
      </c>
      <c r="AY12" s="117">
        <v>0</v>
      </c>
      <c r="AZ12" s="117">
        <v>0</v>
      </c>
      <c r="BA12" s="117">
        <v>0</v>
      </c>
      <c r="BB12" s="117">
        <v>0</v>
      </c>
      <c r="BC12" s="117">
        <v>0</v>
      </c>
      <c r="BD12" s="116">
        <v>0</v>
      </c>
      <c r="BE12" s="116">
        <v>0</v>
      </c>
      <c r="BF12" s="116">
        <v>0</v>
      </c>
      <c r="BG12" s="116">
        <v>0</v>
      </c>
      <c r="BH12" s="116">
        <v>0</v>
      </c>
      <c r="BI12" s="116">
        <v>0</v>
      </c>
      <c r="BJ12" s="117">
        <v>0</v>
      </c>
      <c r="BK12" s="117">
        <v>0</v>
      </c>
      <c r="BL12" s="117">
        <v>0</v>
      </c>
      <c r="BM12" s="117">
        <v>0</v>
      </c>
      <c r="BN12" s="117">
        <v>0</v>
      </c>
      <c r="BO12" s="117">
        <v>0</v>
      </c>
      <c r="BP12" s="116">
        <v>0</v>
      </c>
      <c r="BQ12" s="116">
        <v>0</v>
      </c>
      <c r="BR12" s="116">
        <v>0</v>
      </c>
      <c r="BS12" s="116">
        <v>0</v>
      </c>
      <c r="BT12" s="116">
        <v>0</v>
      </c>
      <c r="BU12" s="116">
        <v>0</v>
      </c>
    </row>
    <row r="13" spans="1:73" x14ac:dyDescent="0.25">
      <c r="A13" s="113">
        <v>11</v>
      </c>
      <c r="B13" s="117">
        <v>10</v>
      </c>
      <c r="C13" s="117">
        <v>10</v>
      </c>
      <c r="D13" s="117">
        <v>10</v>
      </c>
      <c r="E13" s="117">
        <v>10</v>
      </c>
      <c r="F13" s="117">
        <v>10</v>
      </c>
      <c r="G13" s="117">
        <v>10</v>
      </c>
      <c r="H13" s="116">
        <v>10</v>
      </c>
      <c r="I13" s="116">
        <v>10</v>
      </c>
      <c r="J13" s="116">
        <v>10</v>
      </c>
      <c r="K13" s="116">
        <v>10</v>
      </c>
      <c r="L13" s="116">
        <v>10</v>
      </c>
      <c r="M13" s="116">
        <v>10</v>
      </c>
      <c r="N13" s="112">
        <v>9</v>
      </c>
      <c r="O13" s="112">
        <v>8</v>
      </c>
      <c r="P13" s="112">
        <v>7</v>
      </c>
      <c r="Q13" s="112">
        <v>6</v>
      </c>
      <c r="R13" s="112">
        <v>6</v>
      </c>
      <c r="S13" s="112">
        <v>6</v>
      </c>
      <c r="T13" s="111">
        <v>6</v>
      </c>
      <c r="U13" s="111">
        <v>6</v>
      </c>
      <c r="V13" s="111">
        <v>6</v>
      </c>
      <c r="W13" s="111">
        <v>6</v>
      </c>
      <c r="X13" s="111">
        <v>6</v>
      </c>
      <c r="Y13" s="111">
        <v>6</v>
      </c>
      <c r="Z13" s="112">
        <v>5</v>
      </c>
      <c r="AA13" s="112">
        <v>4</v>
      </c>
      <c r="AB13" s="112">
        <v>3</v>
      </c>
      <c r="AC13" s="112">
        <v>2</v>
      </c>
      <c r="AD13" s="112">
        <v>1</v>
      </c>
      <c r="AE13" s="112">
        <v>1</v>
      </c>
      <c r="AF13" s="111">
        <v>1</v>
      </c>
      <c r="AG13" s="111">
        <v>1</v>
      </c>
      <c r="AH13" s="111">
        <v>1</v>
      </c>
      <c r="AI13" s="111">
        <v>1</v>
      </c>
      <c r="AJ13" s="111">
        <v>1</v>
      </c>
      <c r="AK13" s="111">
        <v>1</v>
      </c>
      <c r="AL13" s="112">
        <v>1</v>
      </c>
      <c r="AM13" s="112">
        <v>1</v>
      </c>
      <c r="AN13" s="112">
        <v>1</v>
      </c>
      <c r="AO13" s="112">
        <v>1</v>
      </c>
      <c r="AP13" s="112">
        <v>1</v>
      </c>
      <c r="AQ13" s="112">
        <v>1</v>
      </c>
      <c r="AR13" s="111">
        <v>1</v>
      </c>
      <c r="AS13" s="111">
        <v>1</v>
      </c>
      <c r="AT13" s="111">
        <v>1</v>
      </c>
      <c r="AU13" s="111">
        <v>1</v>
      </c>
      <c r="AV13" s="111">
        <v>1</v>
      </c>
      <c r="AW13" s="111">
        <v>1</v>
      </c>
      <c r="AX13" s="112">
        <v>1</v>
      </c>
      <c r="AY13" s="112">
        <v>1</v>
      </c>
      <c r="AZ13" s="112">
        <v>1</v>
      </c>
      <c r="BA13" s="112">
        <v>1</v>
      </c>
      <c r="BB13" s="112">
        <v>1</v>
      </c>
      <c r="BC13" s="112">
        <v>1</v>
      </c>
      <c r="BD13" s="111">
        <v>1</v>
      </c>
      <c r="BE13" s="111">
        <v>1</v>
      </c>
      <c r="BF13" s="111">
        <v>1</v>
      </c>
      <c r="BG13" s="111">
        <v>1</v>
      </c>
      <c r="BH13" s="111">
        <v>1</v>
      </c>
      <c r="BI13" s="111">
        <v>1</v>
      </c>
      <c r="BJ13" s="112">
        <v>1</v>
      </c>
      <c r="BK13" s="112">
        <v>1</v>
      </c>
      <c r="BL13" s="112">
        <v>1</v>
      </c>
      <c r="BM13" s="112">
        <v>1</v>
      </c>
      <c r="BN13" s="112">
        <v>1</v>
      </c>
      <c r="BO13" s="112">
        <v>1</v>
      </c>
      <c r="BP13" s="111">
        <v>1</v>
      </c>
      <c r="BQ13" s="111">
        <v>1</v>
      </c>
      <c r="BR13" s="111">
        <v>1</v>
      </c>
      <c r="BS13" s="111">
        <v>1</v>
      </c>
      <c r="BT13" s="111">
        <v>1</v>
      </c>
      <c r="BU13" s="111">
        <v>1</v>
      </c>
    </row>
    <row r="14" spans="1:73" x14ac:dyDescent="0.25">
      <c r="A14" s="113">
        <v>12</v>
      </c>
      <c r="B14" s="112">
        <v>11</v>
      </c>
      <c r="C14" s="112">
        <v>11</v>
      </c>
      <c r="D14" s="112">
        <v>11</v>
      </c>
      <c r="E14" s="112">
        <v>11</v>
      </c>
      <c r="F14" s="112">
        <v>11</v>
      </c>
      <c r="G14" s="112">
        <v>11</v>
      </c>
      <c r="H14" s="111">
        <v>11</v>
      </c>
      <c r="I14" s="111">
        <v>11</v>
      </c>
      <c r="J14" s="111">
        <v>11</v>
      </c>
      <c r="K14" s="111">
        <v>11</v>
      </c>
      <c r="L14" s="111">
        <v>11</v>
      </c>
      <c r="M14" s="111">
        <v>11</v>
      </c>
      <c r="N14" s="117">
        <v>10</v>
      </c>
      <c r="O14" s="112">
        <v>9</v>
      </c>
      <c r="P14" s="112">
        <v>8</v>
      </c>
      <c r="Q14" s="112">
        <v>7</v>
      </c>
      <c r="R14" s="112">
        <v>7</v>
      </c>
      <c r="S14" s="112">
        <v>7</v>
      </c>
      <c r="T14" s="111">
        <v>7</v>
      </c>
      <c r="U14" s="111">
        <v>7</v>
      </c>
      <c r="V14" s="111">
        <v>7</v>
      </c>
      <c r="W14" s="111">
        <v>7</v>
      </c>
      <c r="X14" s="111">
        <v>7</v>
      </c>
      <c r="Y14" s="111">
        <v>7</v>
      </c>
      <c r="Z14" s="112">
        <v>6</v>
      </c>
      <c r="AA14" s="112">
        <v>5</v>
      </c>
      <c r="AB14" s="112">
        <v>4</v>
      </c>
      <c r="AC14" s="112">
        <v>3</v>
      </c>
      <c r="AD14" s="112">
        <v>2</v>
      </c>
      <c r="AE14" s="112">
        <v>2</v>
      </c>
      <c r="AF14" s="111">
        <v>2</v>
      </c>
      <c r="AG14" s="111">
        <v>2</v>
      </c>
      <c r="AH14" s="111">
        <v>2</v>
      </c>
      <c r="AI14" s="111">
        <v>2</v>
      </c>
      <c r="AJ14" s="111">
        <v>2</v>
      </c>
      <c r="AK14" s="111">
        <v>2</v>
      </c>
      <c r="AL14" s="112">
        <v>2</v>
      </c>
      <c r="AM14" s="112">
        <v>2</v>
      </c>
      <c r="AN14" s="112">
        <v>2</v>
      </c>
      <c r="AO14" s="112">
        <v>2</v>
      </c>
      <c r="AP14" s="112">
        <v>2</v>
      </c>
      <c r="AQ14" s="112">
        <v>2</v>
      </c>
      <c r="AR14" s="111">
        <v>2</v>
      </c>
      <c r="AS14" s="111">
        <v>2</v>
      </c>
      <c r="AT14" s="111">
        <v>2</v>
      </c>
      <c r="AU14" s="111">
        <v>2</v>
      </c>
      <c r="AV14" s="111">
        <v>2</v>
      </c>
      <c r="AW14" s="111">
        <v>2</v>
      </c>
      <c r="AX14" s="112">
        <v>2</v>
      </c>
      <c r="AY14" s="112">
        <v>2</v>
      </c>
      <c r="AZ14" s="112">
        <v>2</v>
      </c>
      <c r="BA14" s="112">
        <v>2</v>
      </c>
      <c r="BB14" s="112">
        <v>2</v>
      </c>
      <c r="BC14" s="112">
        <v>2</v>
      </c>
      <c r="BD14" s="111">
        <v>2</v>
      </c>
      <c r="BE14" s="111">
        <v>2</v>
      </c>
      <c r="BF14" s="111">
        <v>2</v>
      </c>
      <c r="BG14" s="111">
        <v>2</v>
      </c>
      <c r="BH14" s="111">
        <v>2</v>
      </c>
      <c r="BI14" s="111">
        <v>2</v>
      </c>
      <c r="BJ14" s="112">
        <v>2</v>
      </c>
      <c r="BK14" s="112">
        <v>2</v>
      </c>
      <c r="BL14" s="112">
        <v>2</v>
      </c>
      <c r="BM14" s="112">
        <v>2</v>
      </c>
      <c r="BN14" s="112">
        <v>2</v>
      </c>
      <c r="BO14" s="112">
        <v>2</v>
      </c>
      <c r="BP14" s="111">
        <v>2</v>
      </c>
      <c r="BQ14" s="111">
        <v>2</v>
      </c>
      <c r="BR14" s="111">
        <v>2</v>
      </c>
      <c r="BS14" s="111">
        <v>2</v>
      </c>
      <c r="BT14" s="111">
        <v>2</v>
      </c>
      <c r="BU14" s="111">
        <v>2</v>
      </c>
    </row>
    <row r="15" spans="1:73" x14ac:dyDescent="0.25">
      <c r="A15" s="113">
        <v>13</v>
      </c>
      <c r="B15" s="112">
        <v>12</v>
      </c>
      <c r="C15" s="112">
        <v>12</v>
      </c>
      <c r="D15" s="112">
        <v>12</v>
      </c>
      <c r="E15" s="112">
        <v>12</v>
      </c>
      <c r="F15" s="112">
        <v>12</v>
      </c>
      <c r="G15" s="112">
        <v>12</v>
      </c>
      <c r="H15" s="111">
        <v>12</v>
      </c>
      <c r="I15" s="111">
        <v>12</v>
      </c>
      <c r="J15" s="111">
        <v>12</v>
      </c>
      <c r="K15" s="111">
        <v>12</v>
      </c>
      <c r="L15" s="111">
        <v>12</v>
      </c>
      <c r="M15" s="111">
        <v>12</v>
      </c>
      <c r="N15" s="112">
        <v>11</v>
      </c>
      <c r="O15" s="117">
        <v>10</v>
      </c>
      <c r="P15" s="112">
        <v>9</v>
      </c>
      <c r="Q15" s="112">
        <v>8</v>
      </c>
      <c r="R15" s="112">
        <v>8</v>
      </c>
      <c r="S15" s="112">
        <v>8</v>
      </c>
      <c r="T15" s="111">
        <v>8</v>
      </c>
      <c r="U15" s="111">
        <v>8</v>
      </c>
      <c r="V15" s="111">
        <v>8</v>
      </c>
      <c r="W15" s="111">
        <v>8</v>
      </c>
      <c r="X15" s="111">
        <v>8</v>
      </c>
      <c r="Y15" s="111">
        <v>8</v>
      </c>
      <c r="Z15" s="112">
        <v>7</v>
      </c>
      <c r="AA15" s="112">
        <v>6</v>
      </c>
      <c r="AB15" s="112">
        <v>5</v>
      </c>
      <c r="AC15" s="112">
        <v>4</v>
      </c>
      <c r="AD15" s="112">
        <v>3</v>
      </c>
      <c r="AE15" s="112">
        <v>3</v>
      </c>
      <c r="AF15" s="111">
        <v>3</v>
      </c>
      <c r="AG15" s="111">
        <v>3</v>
      </c>
      <c r="AH15" s="111">
        <v>3</v>
      </c>
      <c r="AI15" s="111">
        <v>3</v>
      </c>
      <c r="AJ15" s="111">
        <v>3</v>
      </c>
      <c r="AK15" s="111">
        <v>3</v>
      </c>
      <c r="AL15" s="112">
        <v>3</v>
      </c>
      <c r="AM15" s="112">
        <v>3</v>
      </c>
      <c r="AN15" s="112">
        <v>3</v>
      </c>
      <c r="AO15" s="112">
        <v>3</v>
      </c>
      <c r="AP15" s="112">
        <v>3</v>
      </c>
      <c r="AQ15" s="112">
        <v>3</v>
      </c>
      <c r="AR15" s="111">
        <v>3</v>
      </c>
      <c r="AS15" s="111">
        <v>3</v>
      </c>
      <c r="AT15" s="111">
        <v>3</v>
      </c>
      <c r="AU15" s="111">
        <v>3</v>
      </c>
      <c r="AV15" s="111">
        <v>3</v>
      </c>
      <c r="AW15" s="111">
        <v>3</v>
      </c>
      <c r="AX15" s="112">
        <v>3</v>
      </c>
      <c r="AY15" s="112">
        <v>3</v>
      </c>
      <c r="AZ15" s="112">
        <v>3</v>
      </c>
      <c r="BA15" s="112">
        <v>3</v>
      </c>
      <c r="BB15" s="112">
        <v>3</v>
      </c>
      <c r="BC15" s="112">
        <v>3</v>
      </c>
      <c r="BD15" s="111">
        <v>3</v>
      </c>
      <c r="BE15" s="111">
        <v>3</v>
      </c>
      <c r="BF15" s="111">
        <v>3</v>
      </c>
      <c r="BG15" s="111">
        <v>3</v>
      </c>
      <c r="BH15" s="111">
        <v>3</v>
      </c>
      <c r="BI15" s="111">
        <v>3</v>
      </c>
      <c r="BJ15" s="112">
        <v>3</v>
      </c>
      <c r="BK15" s="112">
        <v>3</v>
      </c>
      <c r="BL15" s="112">
        <v>3</v>
      </c>
      <c r="BM15" s="112">
        <v>3</v>
      </c>
      <c r="BN15" s="112">
        <v>3</v>
      </c>
      <c r="BO15" s="112">
        <v>3</v>
      </c>
      <c r="BP15" s="111">
        <v>3</v>
      </c>
      <c r="BQ15" s="111">
        <v>3</v>
      </c>
      <c r="BR15" s="111">
        <v>3</v>
      </c>
      <c r="BS15" s="111">
        <v>3</v>
      </c>
      <c r="BT15" s="111">
        <v>3</v>
      </c>
      <c r="BU15" s="111">
        <v>3</v>
      </c>
    </row>
    <row r="16" spans="1:73" x14ac:dyDescent="0.25">
      <c r="A16" s="113">
        <v>14</v>
      </c>
      <c r="B16" s="112">
        <v>13</v>
      </c>
      <c r="C16" s="112">
        <v>13</v>
      </c>
      <c r="D16" s="112">
        <v>13</v>
      </c>
      <c r="E16" s="112">
        <v>13</v>
      </c>
      <c r="F16" s="112">
        <v>13</v>
      </c>
      <c r="G16" s="112">
        <v>13</v>
      </c>
      <c r="H16" s="111">
        <v>13</v>
      </c>
      <c r="I16" s="111">
        <v>13</v>
      </c>
      <c r="J16" s="111">
        <v>13</v>
      </c>
      <c r="K16" s="111">
        <v>13</v>
      </c>
      <c r="L16" s="111">
        <v>13</v>
      </c>
      <c r="M16" s="111">
        <v>13</v>
      </c>
      <c r="N16" s="112">
        <v>12</v>
      </c>
      <c r="O16" s="112">
        <v>11</v>
      </c>
      <c r="P16" s="117">
        <v>10</v>
      </c>
      <c r="Q16" s="112">
        <v>9</v>
      </c>
      <c r="R16" s="112">
        <v>9</v>
      </c>
      <c r="S16" s="112">
        <v>9</v>
      </c>
      <c r="T16" s="111">
        <v>9</v>
      </c>
      <c r="U16" s="111">
        <v>9</v>
      </c>
      <c r="V16" s="111">
        <v>9</v>
      </c>
      <c r="W16" s="111">
        <v>9</v>
      </c>
      <c r="X16" s="111">
        <v>9</v>
      </c>
      <c r="Y16" s="111">
        <v>9</v>
      </c>
      <c r="Z16" s="112">
        <v>8</v>
      </c>
      <c r="AA16" s="112">
        <v>7</v>
      </c>
      <c r="AB16" s="112">
        <v>6</v>
      </c>
      <c r="AC16" s="112">
        <v>5</v>
      </c>
      <c r="AD16" s="112">
        <v>4</v>
      </c>
      <c r="AE16" s="112">
        <v>4</v>
      </c>
      <c r="AF16" s="111">
        <v>4</v>
      </c>
      <c r="AG16" s="111">
        <v>4</v>
      </c>
      <c r="AH16" s="111">
        <v>4</v>
      </c>
      <c r="AI16" s="111">
        <v>4</v>
      </c>
      <c r="AJ16" s="111">
        <v>4</v>
      </c>
      <c r="AK16" s="111">
        <v>4</v>
      </c>
      <c r="AL16" s="112">
        <v>4</v>
      </c>
      <c r="AM16" s="112">
        <v>4</v>
      </c>
      <c r="AN16" s="112">
        <v>4</v>
      </c>
      <c r="AO16" s="112">
        <v>4</v>
      </c>
      <c r="AP16" s="112">
        <v>4</v>
      </c>
      <c r="AQ16" s="112">
        <v>4</v>
      </c>
      <c r="AR16" s="111">
        <v>4</v>
      </c>
      <c r="AS16" s="111">
        <v>4</v>
      </c>
      <c r="AT16" s="111">
        <v>4</v>
      </c>
      <c r="AU16" s="111">
        <v>4</v>
      </c>
      <c r="AV16" s="111">
        <v>4</v>
      </c>
      <c r="AW16" s="111">
        <v>4</v>
      </c>
      <c r="AX16" s="112">
        <v>4</v>
      </c>
      <c r="AY16" s="112">
        <v>4</v>
      </c>
      <c r="AZ16" s="112">
        <v>4</v>
      </c>
      <c r="BA16" s="112">
        <v>4</v>
      </c>
      <c r="BB16" s="112">
        <v>4</v>
      </c>
      <c r="BC16" s="112">
        <v>4</v>
      </c>
      <c r="BD16" s="111">
        <v>4</v>
      </c>
      <c r="BE16" s="111">
        <v>4</v>
      </c>
      <c r="BF16" s="111">
        <v>4</v>
      </c>
      <c r="BG16" s="111">
        <v>4</v>
      </c>
      <c r="BH16" s="111">
        <v>4</v>
      </c>
      <c r="BI16" s="111">
        <v>4</v>
      </c>
      <c r="BJ16" s="112">
        <v>4</v>
      </c>
      <c r="BK16" s="112">
        <v>4</v>
      </c>
      <c r="BL16" s="112">
        <v>4</v>
      </c>
      <c r="BM16" s="112">
        <v>4</v>
      </c>
      <c r="BN16" s="112">
        <v>4</v>
      </c>
      <c r="BO16" s="112">
        <v>4</v>
      </c>
      <c r="BP16" s="111">
        <v>4</v>
      </c>
      <c r="BQ16" s="111">
        <v>4</v>
      </c>
      <c r="BR16" s="111">
        <v>4</v>
      </c>
      <c r="BS16" s="111">
        <v>4</v>
      </c>
      <c r="BT16" s="111">
        <v>4</v>
      </c>
      <c r="BU16" s="111">
        <v>4</v>
      </c>
    </row>
    <row r="17" spans="1:73" x14ac:dyDescent="0.25">
      <c r="A17" s="113">
        <v>15</v>
      </c>
      <c r="B17" s="112">
        <v>14</v>
      </c>
      <c r="C17" s="112">
        <v>14</v>
      </c>
      <c r="D17" s="112">
        <v>14</v>
      </c>
      <c r="E17" s="112">
        <v>14</v>
      </c>
      <c r="F17" s="112">
        <v>14</v>
      </c>
      <c r="G17" s="112">
        <v>14</v>
      </c>
      <c r="H17" s="111">
        <v>14</v>
      </c>
      <c r="I17" s="111">
        <v>14</v>
      </c>
      <c r="J17" s="111">
        <v>14</v>
      </c>
      <c r="K17" s="111">
        <v>14</v>
      </c>
      <c r="L17" s="111">
        <v>14</v>
      </c>
      <c r="M17" s="111">
        <v>14</v>
      </c>
      <c r="N17" s="112">
        <v>13</v>
      </c>
      <c r="O17" s="112">
        <v>12</v>
      </c>
      <c r="P17" s="112">
        <v>11</v>
      </c>
      <c r="Q17" s="117">
        <v>10</v>
      </c>
      <c r="R17" s="117">
        <v>10</v>
      </c>
      <c r="S17" s="117">
        <v>10</v>
      </c>
      <c r="T17" s="116">
        <v>10</v>
      </c>
      <c r="U17" s="116">
        <v>10</v>
      </c>
      <c r="V17" s="116">
        <v>10</v>
      </c>
      <c r="W17" s="116">
        <v>10</v>
      </c>
      <c r="X17" s="116">
        <v>10</v>
      </c>
      <c r="Y17" s="116">
        <v>10</v>
      </c>
      <c r="Z17" s="112">
        <v>9</v>
      </c>
      <c r="AA17" s="112">
        <v>8</v>
      </c>
      <c r="AB17" s="112">
        <v>7</v>
      </c>
      <c r="AC17" s="112">
        <v>6</v>
      </c>
      <c r="AD17" s="112">
        <v>5</v>
      </c>
      <c r="AE17" s="112">
        <v>5</v>
      </c>
      <c r="AF17" s="111">
        <v>5</v>
      </c>
      <c r="AG17" s="111">
        <v>5</v>
      </c>
      <c r="AH17" s="111">
        <v>5</v>
      </c>
      <c r="AI17" s="111">
        <v>5</v>
      </c>
      <c r="AJ17" s="111">
        <v>5</v>
      </c>
      <c r="AK17" s="111">
        <v>5</v>
      </c>
      <c r="AL17" s="112">
        <v>5</v>
      </c>
      <c r="AM17" s="112">
        <v>5</v>
      </c>
      <c r="AN17" s="112">
        <v>5</v>
      </c>
      <c r="AO17" s="112">
        <v>5</v>
      </c>
      <c r="AP17" s="112">
        <v>5</v>
      </c>
      <c r="AQ17" s="112">
        <v>5</v>
      </c>
      <c r="AR17" s="111">
        <v>5</v>
      </c>
      <c r="AS17" s="111">
        <v>5</v>
      </c>
      <c r="AT17" s="111">
        <v>5</v>
      </c>
      <c r="AU17" s="111">
        <v>5</v>
      </c>
      <c r="AV17" s="111">
        <v>5</v>
      </c>
      <c r="AW17" s="111">
        <v>5</v>
      </c>
      <c r="AX17" s="112">
        <v>5</v>
      </c>
      <c r="AY17" s="112">
        <v>5</v>
      </c>
      <c r="AZ17" s="112">
        <v>5</v>
      </c>
      <c r="BA17" s="112">
        <v>5</v>
      </c>
      <c r="BB17" s="112">
        <v>5</v>
      </c>
      <c r="BC17" s="112">
        <v>5</v>
      </c>
      <c r="BD17" s="111">
        <v>5</v>
      </c>
      <c r="BE17" s="111">
        <v>5</v>
      </c>
      <c r="BF17" s="111">
        <v>5</v>
      </c>
      <c r="BG17" s="111">
        <v>5</v>
      </c>
      <c r="BH17" s="111">
        <v>5</v>
      </c>
      <c r="BI17" s="111">
        <v>5</v>
      </c>
      <c r="BJ17" s="112">
        <v>5</v>
      </c>
      <c r="BK17" s="112">
        <v>5</v>
      </c>
      <c r="BL17" s="112">
        <v>5</v>
      </c>
      <c r="BM17" s="112">
        <v>5</v>
      </c>
      <c r="BN17" s="112">
        <v>5</v>
      </c>
      <c r="BO17" s="112">
        <v>5</v>
      </c>
      <c r="BP17" s="111">
        <v>5</v>
      </c>
      <c r="BQ17" s="111">
        <v>5</v>
      </c>
      <c r="BR17" s="111">
        <v>5</v>
      </c>
      <c r="BS17" s="111">
        <v>5</v>
      </c>
      <c r="BT17" s="111">
        <v>5</v>
      </c>
      <c r="BU17" s="111">
        <v>5</v>
      </c>
    </row>
    <row r="18" spans="1:73" x14ac:dyDescent="0.25">
      <c r="A18" s="113">
        <v>16</v>
      </c>
      <c r="B18" s="112">
        <v>15</v>
      </c>
      <c r="C18" s="112">
        <v>15</v>
      </c>
      <c r="D18" s="112">
        <v>15</v>
      </c>
      <c r="E18" s="112">
        <v>15</v>
      </c>
      <c r="F18" s="112">
        <v>15</v>
      </c>
      <c r="G18" s="112">
        <v>15</v>
      </c>
      <c r="H18" s="111">
        <v>15</v>
      </c>
      <c r="I18" s="111">
        <v>15</v>
      </c>
      <c r="J18" s="111">
        <v>15</v>
      </c>
      <c r="K18" s="111">
        <v>15</v>
      </c>
      <c r="L18" s="111">
        <v>15</v>
      </c>
      <c r="M18" s="111">
        <v>15</v>
      </c>
      <c r="N18" s="112">
        <v>14</v>
      </c>
      <c r="O18" s="112">
        <v>13</v>
      </c>
      <c r="P18" s="112">
        <v>12</v>
      </c>
      <c r="Q18" s="112">
        <v>11</v>
      </c>
      <c r="R18" s="112">
        <v>11</v>
      </c>
      <c r="S18" s="112">
        <v>11</v>
      </c>
      <c r="T18" s="111">
        <v>11</v>
      </c>
      <c r="U18" s="111">
        <v>11</v>
      </c>
      <c r="V18" s="111">
        <v>11</v>
      </c>
      <c r="W18" s="111">
        <v>11</v>
      </c>
      <c r="X18" s="111">
        <v>11</v>
      </c>
      <c r="Y18" s="111">
        <v>11</v>
      </c>
      <c r="Z18" s="117">
        <v>10</v>
      </c>
      <c r="AA18" s="112">
        <v>9</v>
      </c>
      <c r="AB18" s="112">
        <v>8</v>
      </c>
      <c r="AC18" s="112">
        <v>7</v>
      </c>
      <c r="AD18" s="112">
        <v>6</v>
      </c>
      <c r="AE18" s="112">
        <v>6</v>
      </c>
      <c r="AF18" s="111">
        <v>6</v>
      </c>
      <c r="AG18" s="111">
        <v>6</v>
      </c>
      <c r="AH18" s="111">
        <v>6</v>
      </c>
      <c r="AI18" s="111">
        <v>6</v>
      </c>
      <c r="AJ18" s="111">
        <v>6</v>
      </c>
      <c r="AK18" s="111">
        <v>6</v>
      </c>
      <c r="AL18" s="112">
        <v>6</v>
      </c>
      <c r="AM18" s="112">
        <v>6</v>
      </c>
      <c r="AN18" s="112">
        <v>6</v>
      </c>
      <c r="AO18" s="112">
        <v>6</v>
      </c>
      <c r="AP18" s="112">
        <v>6</v>
      </c>
      <c r="AQ18" s="112">
        <v>6</v>
      </c>
      <c r="AR18" s="111">
        <v>6</v>
      </c>
      <c r="AS18" s="111">
        <v>6</v>
      </c>
      <c r="AT18" s="111">
        <v>6</v>
      </c>
      <c r="AU18" s="111">
        <v>6</v>
      </c>
      <c r="AV18" s="111">
        <v>6</v>
      </c>
      <c r="AW18" s="111">
        <v>6</v>
      </c>
      <c r="AX18" s="112">
        <v>6</v>
      </c>
      <c r="AY18" s="112">
        <v>6</v>
      </c>
      <c r="AZ18" s="112">
        <v>6</v>
      </c>
      <c r="BA18" s="112">
        <v>6</v>
      </c>
      <c r="BB18" s="112">
        <v>6</v>
      </c>
      <c r="BC18" s="112">
        <v>6</v>
      </c>
      <c r="BD18" s="111">
        <v>6</v>
      </c>
      <c r="BE18" s="111">
        <v>6</v>
      </c>
      <c r="BF18" s="111">
        <v>6</v>
      </c>
      <c r="BG18" s="111">
        <v>6</v>
      </c>
      <c r="BH18" s="111">
        <v>6</v>
      </c>
      <c r="BI18" s="111">
        <v>6</v>
      </c>
      <c r="BJ18" s="112">
        <v>6</v>
      </c>
      <c r="BK18" s="112">
        <v>6</v>
      </c>
      <c r="BL18" s="112">
        <v>6</v>
      </c>
      <c r="BM18" s="112">
        <v>6</v>
      </c>
      <c r="BN18" s="112">
        <v>6</v>
      </c>
      <c r="BO18" s="112">
        <v>6</v>
      </c>
      <c r="BP18" s="111">
        <v>6</v>
      </c>
      <c r="BQ18" s="111">
        <v>6</v>
      </c>
      <c r="BR18" s="111">
        <v>6</v>
      </c>
      <c r="BS18" s="111">
        <v>6</v>
      </c>
      <c r="BT18" s="111">
        <v>6</v>
      </c>
      <c r="BU18" s="111">
        <v>6</v>
      </c>
    </row>
    <row r="19" spans="1:73" x14ac:dyDescent="0.25">
      <c r="A19" s="113">
        <v>17</v>
      </c>
      <c r="B19" s="112">
        <v>16</v>
      </c>
      <c r="C19" s="112">
        <v>16</v>
      </c>
      <c r="D19" s="112">
        <v>16</v>
      </c>
      <c r="E19" s="112">
        <v>16</v>
      </c>
      <c r="F19" s="112">
        <v>16</v>
      </c>
      <c r="G19" s="112">
        <v>16</v>
      </c>
      <c r="H19" s="111">
        <v>16</v>
      </c>
      <c r="I19" s="111">
        <v>16</v>
      </c>
      <c r="J19" s="111">
        <v>16</v>
      </c>
      <c r="K19" s="111">
        <v>16</v>
      </c>
      <c r="L19" s="111">
        <v>16</v>
      </c>
      <c r="M19" s="111">
        <v>16</v>
      </c>
      <c r="N19" s="112">
        <v>15</v>
      </c>
      <c r="O19" s="112">
        <v>14</v>
      </c>
      <c r="P19" s="112">
        <v>13</v>
      </c>
      <c r="Q19" s="112">
        <v>12</v>
      </c>
      <c r="R19" s="112">
        <v>12</v>
      </c>
      <c r="S19" s="112">
        <v>12</v>
      </c>
      <c r="T19" s="111">
        <v>12</v>
      </c>
      <c r="U19" s="111">
        <v>12</v>
      </c>
      <c r="V19" s="111">
        <v>12</v>
      </c>
      <c r="W19" s="111">
        <v>12</v>
      </c>
      <c r="X19" s="111">
        <v>12</v>
      </c>
      <c r="Y19" s="111">
        <v>12</v>
      </c>
      <c r="Z19" s="112">
        <v>11</v>
      </c>
      <c r="AA19" s="117">
        <v>10</v>
      </c>
      <c r="AB19" s="112">
        <v>9</v>
      </c>
      <c r="AC19" s="112">
        <v>8</v>
      </c>
      <c r="AD19" s="112">
        <v>7</v>
      </c>
      <c r="AE19" s="112">
        <v>7</v>
      </c>
      <c r="AF19" s="111">
        <v>7</v>
      </c>
      <c r="AG19" s="111">
        <v>7</v>
      </c>
      <c r="AH19" s="111">
        <v>7</v>
      </c>
      <c r="AI19" s="111">
        <v>7</v>
      </c>
      <c r="AJ19" s="111">
        <v>7</v>
      </c>
      <c r="AK19" s="111">
        <v>7</v>
      </c>
      <c r="AL19" s="112">
        <v>7</v>
      </c>
      <c r="AM19" s="112">
        <v>7</v>
      </c>
      <c r="AN19" s="112">
        <v>7</v>
      </c>
      <c r="AO19" s="112">
        <v>7</v>
      </c>
      <c r="AP19" s="112">
        <v>7</v>
      </c>
      <c r="AQ19" s="112">
        <v>7</v>
      </c>
      <c r="AR19" s="111">
        <v>7</v>
      </c>
      <c r="AS19" s="111">
        <v>7</v>
      </c>
      <c r="AT19" s="111">
        <v>7</v>
      </c>
      <c r="AU19" s="111">
        <v>7</v>
      </c>
      <c r="AV19" s="111">
        <v>7</v>
      </c>
      <c r="AW19" s="111">
        <v>7</v>
      </c>
      <c r="AX19" s="112">
        <v>7</v>
      </c>
      <c r="AY19" s="112">
        <v>7</v>
      </c>
      <c r="AZ19" s="112">
        <v>7</v>
      </c>
      <c r="BA19" s="112">
        <v>7</v>
      </c>
      <c r="BB19" s="112">
        <v>7</v>
      </c>
      <c r="BC19" s="112">
        <v>7</v>
      </c>
      <c r="BD19" s="111">
        <v>7</v>
      </c>
      <c r="BE19" s="111">
        <v>7</v>
      </c>
      <c r="BF19" s="111">
        <v>7</v>
      </c>
      <c r="BG19" s="111">
        <v>7</v>
      </c>
      <c r="BH19" s="111">
        <v>7</v>
      </c>
      <c r="BI19" s="111">
        <v>7</v>
      </c>
      <c r="BJ19" s="112">
        <v>7</v>
      </c>
      <c r="BK19" s="112">
        <v>7</v>
      </c>
      <c r="BL19" s="112">
        <v>7</v>
      </c>
      <c r="BM19" s="112">
        <v>7</v>
      </c>
      <c r="BN19" s="112">
        <v>7</v>
      </c>
      <c r="BO19" s="112">
        <v>7</v>
      </c>
      <c r="BP19" s="111">
        <v>7</v>
      </c>
      <c r="BQ19" s="111">
        <v>7</v>
      </c>
      <c r="BR19" s="111">
        <v>7</v>
      </c>
      <c r="BS19" s="111">
        <v>7</v>
      </c>
      <c r="BT19" s="111">
        <v>7</v>
      </c>
      <c r="BU19" s="111">
        <v>7</v>
      </c>
    </row>
    <row r="20" spans="1:73" x14ac:dyDescent="0.25">
      <c r="A20" s="113">
        <v>18</v>
      </c>
      <c r="B20" s="112">
        <v>17</v>
      </c>
      <c r="C20" s="112">
        <v>17</v>
      </c>
      <c r="D20" s="112">
        <v>17</v>
      </c>
      <c r="E20" s="112">
        <v>17</v>
      </c>
      <c r="F20" s="112">
        <v>17</v>
      </c>
      <c r="G20" s="112">
        <v>17</v>
      </c>
      <c r="H20" s="111">
        <v>17</v>
      </c>
      <c r="I20" s="111">
        <v>17</v>
      </c>
      <c r="J20" s="111">
        <v>17</v>
      </c>
      <c r="K20" s="111">
        <v>17</v>
      </c>
      <c r="L20" s="111">
        <v>17</v>
      </c>
      <c r="M20" s="111">
        <v>17</v>
      </c>
      <c r="N20" s="112">
        <v>16</v>
      </c>
      <c r="O20" s="112">
        <v>15</v>
      </c>
      <c r="P20" s="112">
        <v>14</v>
      </c>
      <c r="Q20" s="112">
        <v>13</v>
      </c>
      <c r="R20" s="112">
        <v>13</v>
      </c>
      <c r="S20" s="112">
        <v>13</v>
      </c>
      <c r="T20" s="111">
        <v>13</v>
      </c>
      <c r="U20" s="111">
        <v>13</v>
      </c>
      <c r="V20" s="111">
        <v>13</v>
      </c>
      <c r="W20" s="111">
        <v>13</v>
      </c>
      <c r="X20" s="111">
        <v>13</v>
      </c>
      <c r="Y20" s="111">
        <v>13</v>
      </c>
      <c r="Z20" s="112">
        <v>12</v>
      </c>
      <c r="AA20" s="112">
        <v>11</v>
      </c>
      <c r="AB20" s="117">
        <v>10</v>
      </c>
      <c r="AC20" s="112">
        <v>9</v>
      </c>
      <c r="AD20" s="112">
        <v>8</v>
      </c>
      <c r="AE20" s="112">
        <v>8</v>
      </c>
      <c r="AF20" s="111">
        <v>8</v>
      </c>
      <c r="AG20" s="111">
        <v>8</v>
      </c>
      <c r="AH20" s="111">
        <v>8</v>
      </c>
      <c r="AI20" s="111">
        <v>8</v>
      </c>
      <c r="AJ20" s="111">
        <v>8</v>
      </c>
      <c r="AK20" s="111">
        <v>8</v>
      </c>
      <c r="AL20" s="112">
        <v>8</v>
      </c>
      <c r="AM20" s="112">
        <v>8</v>
      </c>
      <c r="AN20" s="112">
        <v>8</v>
      </c>
      <c r="AO20" s="112">
        <v>8</v>
      </c>
      <c r="AP20" s="112">
        <v>8</v>
      </c>
      <c r="AQ20" s="112">
        <v>8</v>
      </c>
      <c r="AR20" s="111">
        <v>8</v>
      </c>
      <c r="AS20" s="111">
        <v>8</v>
      </c>
      <c r="AT20" s="111">
        <v>8</v>
      </c>
      <c r="AU20" s="111">
        <v>8</v>
      </c>
      <c r="AV20" s="111">
        <v>8</v>
      </c>
      <c r="AW20" s="111">
        <v>8</v>
      </c>
      <c r="AX20" s="112">
        <v>8</v>
      </c>
      <c r="AY20" s="112">
        <v>8</v>
      </c>
      <c r="AZ20" s="112">
        <v>8</v>
      </c>
      <c r="BA20" s="112">
        <v>8</v>
      </c>
      <c r="BB20" s="112">
        <v>8</v>
      </c>
      <c r="BC20" s="112">
        <v>8</v>
      </c>
      <c r="BD20" s="111">
        <v>8</v>
      </c>
      <c r="BE20" s="111">
        <v>8</v>
      </c>
      <c r="BF20" s="111">
        <v>8</v>
      </c>
      <c r="BG20" s="111">
        <v>8</v>
      </c>
      <c r="BH20" s="111">
        <v>8</v>
      </c>
      <c r="BI20" s="111">
        <v>8</v>
      </c>
      <c r="BJ20" s="112">
        <v>8</v>
      </c>
      <c r="BK20" s="112">
        <v>8</v>
      </c>
      <c r="BL20" s="112">
        <v>8</v>
      </c>
      <c r="BM20" s="112">
        <v>8</v>
      </c>
      <c r="BN20" s="112">
        <v>8</v>
      </c>
      <c r="BO20" s="112">
        <v>8</v>
      </c>
      <c r="BP20" s="111">
        <v>8</v>
      </c>
      <c r="BQ20" s="111">
        <v>8</v>
      </c>
      <c r="BR20" s="111">
        <v>8</v>
      </c>
      <c r="BS20" s="111">
        <v>8</v>
      </c>
      <c r="BT20" s="111">
        <v>8</v>
      </c>
      <c r="BU20" s="111">
        <v>8</v>
      </c>
    </row>
    <row r="21" spans="1:73" x14ac:dyDescent="0.25">
      <c r="A21" s="113">
        <v>19</v>
      </c>
      <c r="B21" s="112">
        <v>18</v>
      </c>
      <c r="C21" s="112">
        <v>18</v>
      </c>
      <c r="D21" s="112">
        <v>18</v>
      </c>
      <c r="E21" s="112">
        <v>18</v>
      </c>
      <c r="F21" s="112">
        <v>18</v>
      </c>
      <c r="G21" s="112">
        <v>18</v>
      </c>
      <c r="H21" s="111">
        <v>18</v>
      </c>
      <c r="I21" s="111">
        <v>18</v>
      </c>
      <c r="J21" s="111">
        <v>18</v>
      </c>
      <c r="K21" s="111">
        <v>18</v>
      </c>
      <c r="L21" s="111">
        <v>18</v>
      </c>
      <c r="M21" s="111">
        <v>18</v>
      </c>
      <c r="N21" s="112">
        <v>17</v>
      </c>
      <c r="O21" s="112">
        <v>16</v>
      </c>
      <c r="P21" s="112">
        <v>15</v>
      </c>
      <c r="Q21" s="112">
        <v>14</v>
      </c>
      <c r="R21" s="112">
        <v>14</v>
      </c>
      <c r="S21" s="112">
        <v>14</v>
      </c>
      <c r="T21" s="111">
        <v>14</v>
      </c>
      <c r="U21" s="111">
        <v>14</v>
      </c>
      <c r="V21" s="111">
        <v>14</v>
      </c>
      <c r="W21" s="111">
        <v>14</v>
      </c>
      <c r="X21" s="111">
        <v>14</v>
      </c>
      <c r="Y21" s="111">
        <v>14</v>
      </c>
      <c r="Z21" s="112">
        <v>13</v>
      </c>
      <c r="AA21" s="112">
        <v>12</v>
      </c>
      <c r="AB21" s="112">
        <v>11</v>
      </c>
      <c r="AC21" s="117">
        <v>10</v>
      </c>
      <c r="AD21" s="112">
        <v>9</v>
      </c>
      <c r="AE21" s="112">
        <v>9</v>
      </c>
      <c r="AF21" s="111">
        <v>9</v>
      </c>
      <c r="AG21" s="111">
        <v>9</v>
      </c>
      <c r="AH21" s="111">
        <v>9</v>
      </c>
      <c r="AI21" s="111">
        <v>9</v>
      </c>
      <c r="AJ21" s="111">
        <v>9</v>
      </c>
      <c r="AK21" s="111">
        <v>9</v>
      </c>
      <c r="AL21" s="112">
        <v>9</v>
      </c>
      <c r="AM21" s="112">
        <v>9</v>
      </c>
      <c r="AN21" s="112">
        <v>9</v>
      </c>
      <c r="AO21" s="112">
        <v>9</v>
      </c>
      <c r="AP21" s="112">
        <v>9</v>
      </c>
      <c r="AQ21" s="112">
        <v>9</v>
      </c>
      <c r="AR21" s="111">
        <v>9</v>
      </c>
      <c r="AS21" s="111">
        <v>9</v>
      </c>
      <c r="AT21" s="111">
        <v>9</v>
      </c>
      <c r="AU21" s="111">
        <v>9</v>
      </c>
      <c r="AV21" s="111">
        <v>9</v>
      </c>
      <c r="AW21" s="111">
        <v>9</v>
      </c>
      <c r="AX21" s="112">
        <v>9</v>
      </c>
      <c r="AY21" s="112">
        <v>9</v>
      </c>
      <c r="AZ21" s="112">
        <v>9</v>
      </c>
      <c r="BA21" s="112">
        <v>9</v>
      </c>
      <c r="BB21" s="112">
        <v>9</v>
      </c>
      <c r="BC21" s="112">
        <v>9</v>
      </c>
      <c r="BD21" s="111">
        <v>9</v>
      </c>
      <c r="BE21" s="111">
        <v>9</v>
      </c>
      <c r="BF21" s="111">
        <v>9</v>
      </c>
      <c r="BG21" s="111">
        <v>9</v>
      </c>
      <c r="BH21" s="111">
        <v>9</v>
      </c>
      <c r="BI21" s="111">
        <v>9</v>
      </c>
      <c r="BJ21" s="112">
        <v>9</v>
      </c>
      <c r="BK21" s="112">
        <v>9</v>
      </c>
      <c r="BL21" s="112">
        <v>9</v>
      </c>
      <c r="BM21" s="112">
        <v>9</v>
      </c>
      <c r="BN21" s="112">
        <v>9</v>
      </c>
      <c r="BO21" s="112">
        <v>9</v>
      </c>
      <c r="BP21" s="111">
        <v>9</v>
      </c>
      <c r="BQ21" s="111">
        <v>9</v>
      </c>
      <c r="BR21" s="111">
        <v>9</v>
      </c>
      <c r="BS21" s="111">
        <v>9</v>
      </c>
      <c r="BT21" s="111">
        <v>9</v>
      </c>
      <c r="BU21" s="111">
        <v>9</v>
      </c>
    </row>
    <row r="22" spans="1:73" x14ac:dyDescent="0.25">
      <c r="A22" s="113">
        <v>20</v>
      </c>
      <c r="B22" s="112">
        <v>19</v>
      </c>
      <c r="C22" s="112">
        <v>19</v>
      </c>
      <c r="D22" s="112">
        <v>19</v>
      </c>
      <c r="E22" s="112">
        <v>19</v>
      </c>
      <c r="F22" s="112">
        <v>19</v>
      </c>
      <c r="G22" s="112">
        <v>19</v>
      </c>
      <c r="H22" s="111">
        <v>19</v>
      </c>
      <c r="I22" s="111">
        <v>19</v>
      </c>
      <c r="J22" s="111">
        <v>19</v>
      </c>
      <c r="K22" s="111">
        <v>19</v>
      </c>
      <c r="L22" s="111">
        <v>19</v>
      </c>
      <c r="M22" s="111">
        <v>19</v>
      </c>
      <c r="N22" s="112">
        <v>18</v>
      </c>
      <c r="O22" s="112">
        <v>17</v>
      </c>
      <c r="P22" s="112">
        <v>16</v>
      </c>
      <c r="Q22" s="112">
        <v>15</v>
      </c>
      <c r="R22" s="112">
        <v>15</v>
      </c>
      <c r="S22" s="112">
        <v>15</v>
      </c>
      <c r="T22" s="111">
        <v>15</v>
      </c>
      <c r="U22" s="111">
        <v>15</v>
      </c>
      <c r="V22" s="111">
        <v>15</v>
      </c>
      <c r="W22" s="111">
        <v>15</v>
      </c>
      <c r="X22" s="111">
        <v>15</v>
      </c>
      <c r="Y22" s="111">
        <v>15</v>
      </c>
      <c r="Z22" s="112">
        <v>14</v>
      </c>
      <c r="AA22" s="112">
        <v>13</v>
      </c>
      <c r="AB22" s="112">
        <v>12</v>
      </c>
      <c r="AC22" s="112">
        <v>11</v>
      </c>
      <c r="AD22" s="117">
        <v>10</v>
      </c>
      <c r="AE22" s="117">
        <v>10</v>
      </c>
      <c r="AF22" s="116">
        <v>10</v>
      </c>
      <c r="AG22" s="116">
        <v>10</v>
      </c>
      <c r="AH22" s="116">
        <v>10</v>
      </c>
      <c r="AI22" s="116">
        <v>10</v>
      </c>
      <c r="AJ22" s="116">
        <v>10</v>
      </c>
      <c r="AK22" s="116">
        <v>10</v>
      </c>
      <c r="AL22" s="117">
        <v>10</v>
      </c>
      <c r="AM22" s="117">
        <v>10</v>
      </c>
      <c r="AN22" s="117">
        <v>10</v>
      </c>
      <c r="AO22" s="117">
        <v>10</v>
      </c>
      <c r="AP22" s="117">
        <v>10</v>
      </c>
      <c r="AQ22" s="117">
        <v>10</v>
      </c>
      <c r="AR22" s="116">
        <v>10</v>
      </c>
      <c r="AS22" s="116">
        <v>10</v>
      </c>
      <c r="AT22" s="116">
        <v>10</v>
      </c>
      <c r="AU22" s="116">
        <v>10</v>
      </c>
      <c r="AV22" s="116">
        <v>10</v>
      </c>
      <c r="AW22" s="116">
        <v>10</v>
      </c>
      <c r="AX22" s="117">
        <v>10</v>
      </c>
      <c r="AY22" s="117">
        <v>10</v>
      </c>
      <c r="AZ22" s="117">
        <v>10</v>
      </c>
      <c r="BA22" s="117">
        <v>10</v>
      </c>
      <c r="BB22" s="117">
        <v>10</v>
      </c>
      <c r="BC22" s="117">
        <v>10</v>
      </c>
      <c r="BD22" s="116">
        <v>10</v>
      </c>
      <c r="BE22" s="116">
        <v>10</v>
      </c>
      <c r="BF22" s="116">
        <v>10</v>
      </c>
      <c r="BG22" s="116">
        <v>10</v>
      </c>
      <c r="BH22" s="116">
        <v>10</v>
      </c>
      <c r="BI22" s="116">
        <v>10</v>
      </c>
      <c r="BJ22" s="117">
        <v>10</v>
      </c>
      <c r="BK22" s="117">
        <v>10</v>
      </c>
      <c r="BL22" s="117">
        <v>10</v>
      </c>
      <c r="BM22" s="117">
        <v>10</v>
      </c>
      <c r="BN22" s="117">
        <v>10</v>
      </c>
      <c r="BO22" s="117">
        <v>10</v>
      </c>
      <c r="BP22" s="116">
        <v>10</v>
      </c>
      <c r="BQ22" s="116">
        <v>10</v>
      </c>
      <c r="BR22" s="116">
        <v>10</v>
      </c>
      <c r="BS22" s="116">
        <v>10</v>
      </c>
      <c r="BT22" s="116">
        <v>10</v>
      </c>
      <c r="BU22" s="116">
        <v>10</v>
      </c>
    </row>
    <row r="23" spans="1:73" x14ac:dyDescent="0.25">
      <c r="A23" s="113">
        <v>21</v>
      </c>
      <c r="B23" s="117">
        <v>20</v>
      </c>
      <c r="C23" s="117">
        <v>20</v>
      </c>
      <c r="D23" s="117">
        <v>20</v>
      </c>
      <c r="E23" s="117">
        <v>20</v>
      </c>
      <c r="F23" s="117">
        <v>20</v>
      </c>
      <c r="G23" s="117">
        <v>20</v>
      </c>
      <c r="H23" s="116">
        <v>20</v>
      </c>
      <c r="I23" s="116">
        <v>20</v>
      </c>
      <c r="J23" s="116">
        <v>20</v>
      </c>
      <c r="K23" s="116">
        <v>20</v>
      </c>
      <c r="L23" s="116">
        <v>20</v>
      </c>
      <c r="M23" s="116">
        <v>20</v>
      </c>
      <c r="N23" s="112">
        <v>19</v>
      </c>
      <c r="O23" s="112">
        <v>18</v>
      </c>
      <c r="P23" s="112">
        <v>17</v>
      </c>
      <c r="Q23" s="112">
        <v>16</v>
      </c>
      <c r="R23" s="112">
        <v>16</v>
      </c>
      <c r="S23" s="112">
        <v>16</v>
      </c>
      <c r="T23" s="111">
        <v>16</v>
      </c>
      <c r="U23" s="111">
        <v>16</v>
      </c>
      <c r="V23" s="111">
        <v>16</v>
      </c>
      <c r="W23" s="111">
        <v>16</v>
      </c>
      <c r="X23" s="111">
        <v>16</v>
      </c>
      <c r="Y23" s="111">
        <v>16</v>
      </c>
      <c r="Z23" s="112">
        <v>15</v>
      </c>
      <c r="AA23" s="112">
        <v>14</v>
      </c>
      <c r="AB23" s="112">
        <v>13</v>
      </c>
      <c r="AC23" s="112">
        <v>12</v>
      </c>
      <c r="AD23" s="112">
        <v>11</v>
      </c>
      <c r="AE23" s="112">
        <v>11</v>
      </c>
      <c r="AF23" s="111">
        <v>11</v>
      </c>
      <c r="AG23" s="111">
        <v>11</v>
      </c>
      <c r="AH23" s="111">
        <v>11</v>
      </c>
      <c r="AI23" s="111">
        <v>11</v>
      </c>
      <c r="AJ23" s="111">
        <v>11</v>
      </c>
      <c r="AK23" s="111">
        <v>11</v>
      </c>
      <c r="AL23" s="112">
        <v>11</v>
      </c>
      <c r="AM23" s="112">
        <v>11</v>
      </c>
      <c r="AN23" s="112">
        <v>11</v>
      </c>
      <c r="AO23" s="112">
        <v>11</v>
      </c>
      <c r="AP23" s="112">
        <v>11</v>
      </c>
      <c r="AQ23" s="112">
        <v>11</v>
      </c>
      <c r="AR23" s="111">
        <v>11</v>
      </c>
      <c r="AS23" s="111">
        <v>11</v>
      </c>
      <c r="AT23" s="111">
        <v>11</v>
      </c>
      <c r="AU23" s="111">
        <v>11</v>
      </c>
      <c r="AV23" s="111">
        <v>11</v>
      </c>
      <c r="AW23" s="111">
        <v>11</v>
      </c>
      <c r="AX23" s="112">
        <v>11</v>
      </c>
      <c r="AY23" s="112">
        <v>11</v>
      </c>
      <c r="AZ23" s="112">
        <v>11</v>
      </c>
      <c r="BA23" s="112">
        <v>11</v>
      </c>
      <c r="BB23" s="112">
        <v>11</v>
      </c>
      <c r="BC23" s="112">
        <v>11</v>
      </c>
      <c r="BD23" s="111">
        <v>11</v>
      </c>
      <c r="BE23" s="111">
        <v>11</v>
      </c>
      <c r="BF23" s="111">
        <v>11</v>
      </c>
      <c r="BG23" s="111">
        <v>11</v>
      </c>
      <c r="BH23" s="111">
        <v>11</v>
      </c>
      <c r="BI23" s="111">
        <v>11</v>
      </c>
      <c r="BJ23" s="112">
        <v>11</v>
      </c>
      <c r="BK23" s="112">
        <v>11</v>
      </c>
      <c r="BL23" s="112">
        <v>11</v>
      </c>
      <c r="BM23" s="112">
        <v>11</v>
      </c>
      <c r="BN23" s="112">
        <v>11</v>
      </c>
      <c r="BO23" s="112">
        <v>11</v>
      </c>
      <c r="BP23" s="111">
        <v>11</v>
      </c>
      <c r="BQ23" s="111">
        <v>11</v>
      </c>
      <c r="BR23" s="111">
        <v>11</v>
      </c>
      <c r="BS23" s="111">
        <v>11</v>
      </c>
      <c r="BT23" s="111">
        <v>11</v>
      </c>
      <c r="BU23" s="111">
        <v>11</v>
      </c>
    </row>
    <row r="24" spans="1:73" x14ac:dyDescent="0.25">
      <c r="A24" s="113">
        <v>22</v>
      </c>
      <c r="B24" s="112">
        <v>20</v>
      </c>
      <c r="C24" s="112">
        <v>20</v>
      </c>
      <c r="D24" s="112">
        <v>20</v>
      </c>
      <c r="E24" s="112">
        <v>20</v>
      </c>
      <c r="F24" s="112">
        <v>20</v>
      </c>
      <c r="G24" s="112">
        <v>20</v>
      </c>
      <c r="H24" s="111">
        <v>20</v>
      </c>
      <c r="I24" s="111">
        <v>20</v>
      </c>
      <c r="J24" s="111">
        <v>20</v>
      </c>
      <c r="K24" s="111">
        <v>20</v>
      </c>
      <c r="L24" s="111">
        <v>20</v>
      </c>
      <c r="M24" s="111">
        <v>20</v>
      </c>
      <c r="N24" s="117">
        <v>20</v>
      </c>
      <c r="O24" s="112">
        <v>19</v>
      </c>
      <c r="P24" s="112">
        <v>18</v>
      </c>
      <c r="Q24" s="112">
        <v>17</v>
      </c>
      <c r="R24" s="112">
        <v>17</v>
      </c>
      <c r="S24" s="112">
        <v>17</v>
      </c>
      <c r="T24" s="111">
        <v>17</v>
      </c>
      <c r="U24" s="111">
        <v>17</v>
      </c>
      <c r="V24" s="111">
        <v>17</v>
      </c>
      <c r="W24" s="111">
        <v>17</v>
      </c>
      <c r="X24" s="111">
        <v>17</v>
      </c>
      <c r="Y24" s="111">
        <v>17</v>
      </c>
      <c r="Z24" s="112">
        <v>16</v>
      </c>
      <c r="AA24" s="112">
        <v>15</v>
      </c>
      <c r="AB24" s="112">
        <v>14</v>
      </c>
      <c r="AC24" s="112">
        <v>13</v>
      </c>
      <c r="AD24" s="112">
        <v>12</v>
      </c>
      <c r="AE24" s="112">
        <v>12</v>
      </c>
      <c r="AF24" s="111">
        <v>12</v>
      </c>
      <c r="AG24" s="111">
        <v>12</v>
      </c>
      <c r="AH24" s="111">
        <v>12</v>
      </c>
      <c r="AI24" s="111">
        <v>12</v>
      </c>
      <c r="AJ24" s="111">
        <v>12</v>
      </c>
      <c r="AK24" s="111">
        <v>12</v>
      </c>
      <c r="AL24" s="112">
        <v>12</v>
      </c>
      <c r="AM24" s="112">
        <v>12</v>
      </c>
      <c r="AN24" s="112">
        <v>12</v>
      </c>
      <c r="AO24" s="112">
        <v>12</v>
      </c>
      <c r="AP24" s="112">
        <v>12</v>
      </c>
      <c r="AQ24" s="112">
        <v>12</v>
      </c>
      <c r="AR24" s="111">
        <v>12</v>
      </c>
      <c r="AS24" s="111">
        <v>12</v>
      </c>
      <c r="AT24" s="111">
        <v>12</v>
      </c>
      <c r="AU24" s="111">
        <v>12</v>
      </c>
      <c r="AV24" s="111">
        <v>12</v>
      </c>
      <c r="AW24" s="111">
        <v>12</v>
      </c>
      <c r="AX24" s="112">
        <v>12</v>
      </c>
      <c r="AY24" s="112">
        <v>12</v>
      </c>
      <c r="AZ24" s="112">
        <v>12</v>
      </c>
      <c r="BA24" s="112">
        <v>12</v>
      </c>
      <c r="BB24" s="112">
        <v>12</v>
      </c>
      <c r="BC24" s="112">
        <v>12</v>
      </c>
      <c r="BD24" s="111">
        <v>12</v>
      </c>
      <c r="BE24" s="111">
        <v>12</v>
      </c>
      <c r="BF24" s="111">
        <v>12</v>
      </c>
      <c r="BG24" s="111">
        <v>12</v>
      </c>
      <c r="BH24" s="111">
        <v>12</v>
      </c>
      <c r="BI24" s="111">
        <v>12</v>
      </c>
      <c r="BJ24" s="112">
        <v>12</v>
      </c>
      <c r="BK24" s="112">
        <v>12</v>
      </c>
      <c r="BL24" s="112">
        <v>12</v>
      </c>
      <c r="BM24" s="112">
        <v>12</v>
      </c>
      <c r="BN24" s="112">
        <v>12</v>
      </c>
      <c r="BO24" s="112">
        <v>12</v>
      </c>
      <c r="BP24" s="111">
        <v>12</v>
      </c>
      <c r="BQ24" s="111">
        <v>12</v>
      </c>
      <c r="BR24" s="111">
        <v>12</v>
      </c>
      <c r="BS24" s="111">
        <v>12</v>
      </c>
      <c r="BT24" s="111">
        <v>12</v>
      </c>
      <c r="BU24" s="111">
        <v>12</v>
      </c>
    </row>
    <row r="25" spans="1:73" x14ac:dyDescent="0.25">
      <c r="A25" s="113">
        <v>23</v>
      </c>
      <c r="B25" s="112">
        <v>20</v>
      </c>
      <c r="C25" s="112">
        <v>20</v>
      </c>
      <c r="D25" s="112">
        <v>20</v>
      </c>
      <c r="E25" s="112">
        <v>20</v>
      </c>
      <c r="F25" s="112">
        <v>20</v>
      </c>
      <c r="G25" s="112">
        <v>20</v>
      </c>
      <c r="H25" s="111">
        <v>20</v>
      </c>
      <c r="I25" s="111">
        <v>20</v>
      </c>
      <c r="J25" s="111">
        <v>20</v>
      </c>
      <c r="K25" s="111">
        <v>20</v>
      </c>
      <c r="L25" s="111">
        <v>20</v>
      </c>
      <c r="M25" s="111">
        <v>20</v>
      </c>
      <c r="N25" s="112">
        <v>20</v>
      </c>
      <c r="O25" s="117">
        <v>20</v>
      </c>
      <c r="P25" s="112">
        <v>19</v>
      </c>
      <c r="Q25" s="112">
        <v>18</v>
      </c>
      <c r="R25" s="112">
        <v>18</v>
      </c>
      <c r="S25" s="112">
        <v>18</v>
      </c>
      <c r="T25" s="111">
        <v>18</v>
      </c>
      <c r="U25" s="111">
        <v>18</v>
      </c>
      <c r="V25" s="111">
        <v>18</v>
      </c>
      <c r="W25" s="111">
        <v>18</v>
      </c>
      <c r="X25" s="111">
        <v>18</v>
      </c>
      <c r="Y25" s="111">
        <v>18</v>
      </c>
      <c r="Z25" s="112">
        <v>17</v>
      </c>
      <c r="AA25" s="112">
        <v>16</v>
      </c>
      <c r="AB25" s="112">
        <v>15</v>
      </c>
      <c r="AC25" s="112">
        <v>14</v>
      </c>
      <c r="AD25" s="112">
        <v>13</v>
      </c>
      <c r="AE25" s="112">
        <v>13</v>
      </c>
      <c r="AF25" s="111">
        <v>13</v>
      </c>
      <c r="AG25" s="111">
        <v>13</v>
      </c>
      <c r="AH25" s="111">
        <v>13</v>
      </c>
      <c r="AI25" s="111">
        <v>13</v>
      </c>
      <c r="AJ25" s="111">
        <v>13</v>
      </c>
      <c r="AK25" s="111">
        <v>13</v>
      </c>
      <c r="AL25" s="112">
        <v>13</v>
      </c>
      <c r="AM25" s="112">
        <v>13</v>
      </c>
      <c r="AN25" s="112">
        <v>13</v>
      </c>
      <c r="AO25" s="112">
        <v>13</v>
      </c>
      <c r="AP25" s="112">
        <v>13</v>
      </c>
      <c r="AQ25" s="112">
        <v>13</v>
      </c>
      <c r="AR25" s="111">
        <v>13</v>
      </c>
      <c r="AS25" s="111">
        <v>13</v>
      </c>
      <c r="AT25" s="111">
        <v>13</v>
      </c>
      <c r="AU25" s="111">
        <v>13</v>
      </c>
      <c r="AV25" s="111">
        <v>13</v>
      </c>
      <c r="AW25" s="111">
        <v>13</v>
      </c>
      <c r="AX25" s="112">
        <v>13</v>
      </c>
      <c r="AY25" s="112">
        <v>13</v>
      </c>
      <c r="AZ25" s="112">
        <v>13</v>
      </c>
      <c r="BA25" s="112">
        <v>13</v>
      </c>
      <c r="BB25" s="112">
        <v>13</v>
      </c>
      <c r="BC25" s="112">
        <v>13</v>
      </c>
      <c r="BD25" s="111">
        <v>13</v>
      </c>
      <c r="BE25" s="111">
        <v>13</v>
      </c>
      <c r="BF25" s="111">
        <v>13</v>
      </c>
      <c r="BG25" s="111">
        <v>13</v>
      </c>
      <c r="BH25" s="111">
        <v>13</v>
      </c>
      <c r="BI25" s="111">
        <v>13</v>
      </c>
      <c r="BJ25" s="112">
        <v>13</v>
      </c>
      <c r="BK25" s="112">
        <v>13</v>
      </c>
      <c r="BL25" s="112">
        <v>13</v>
      </c>
      <c r="BM25" s="112">
        <v>13</v>
      </c>
      <c r="BN25" s="112">
        <v>13</v>
      </c>
      <c r="BO25" s="112">
        <v>13</v>
      </c>
      <c r="BP25" s="111">
        <v>13</v>
      </c>
      <c r="BQ25" s="111">
        <v>13</v>
      </c>
      <c r="BR25" s="111">
        <v>13</v>
      </c>
      <c r="BS25" s="111">
        <v>13</v>
      </c>
      <c r="BT25" s="111">
        <v>13</v>
      </c>
      <c r="BU25" s="111">
        <v>13</v>
      </c>
    </row>
    <row r="26" spans="1:73" x14ac:dyDescent="0.25">
      <c r="A26" s="113">
        <v>24</v>
      </c>
      <c r="B26" s="112">
        <v>20</v>
      </c>
      <c r="C26" s="112">
        <v>20</v>
      </c>
      <c r="D26" s="112">
        <v>20</v>
      </c>
      <c r="E26" s="112">
        <v>20</v>
      </c>
      <c r="F26" s="112">
        <v>20</v>
      </c>
      <c r="G26" s="112">
        <v>20</v>
      </c>
      <c r="H26" s="111">
        <v>20</v>
      </c>
      <c r="I26" s="111">
        <v>20</v>
      </c>
      <c r="J26" s="111">
        <v>20</v>
      </c>
      <c r="K26" s="111">
        <v>20</v>
      </c>
      <c r="L26" s="111">
        <v>20</v>
      </c>
      <c r="M26" s="111">
        <v>20</v>
      </c>
      <c r="N26" s="112">
        <v>20</v>
      </c>
      <c r="O26" s="112">
        <v>20</v>
      </c>
      <c r="P26" s="117">
        <v>20</v>
      </c>
      <c r="Q26" s="112">
        <v>19</v>
      </c>
      <c r="R26" s="112">
        <v>19</v>
      </c>
      <c r="S26" s="112">
        <v>19</v>
      </c>
      <c r="T26" s="111">
        <v>19</v>
      </c>
      <c r="U26" s="111">
        <v>19</v>
      </c>
      <c r="V26" s="111">
        <v>19</v>
      </c>
      <c r="W26" s="111">
        <v>19</v>
      </c>
      <c r="X26" s="111">
        <v>19</v>
      </c>
      <c r="Y26" s="111">
        <v>19</v>
      </c>
      <c r="Z26" s="112">
        <v>18</v>
      </c>
      <c r="AA26" s="112">
        <v>17</v>
      </c>
      <c r="AB26" s="112">
        <v>16</v>
      </c>
      <c r="AC26" s="112">
        <v>15</v>
      </c>
      <c r="AD26" s="112">
        <v>14</v>
      </c>
      <c r="AE26" s="112">
        <v>14</v>
      </c>
      <c r="AF26" s="111">
        <v>14</v>
      </c>
      <c r="AG26" s="111">
        <v>14</v>
      </c>
      <c r="AH26" s="111">
        <v>14</v>
      </c>
      <c r="AI26" s="111">
        <v>14</v>
      </c>
      <c r="AJ26" s="111">
        <v>14</v>
      </c>
      <c r="AK26" s="111">
        <v>14</v>
      </c>
      <c r="AL26" s="112">
        <v>14</v>
      </c>
      <c r="AM26" s="112">
        <v>14</v>
      </c>
      <c r="AN26" s="112">
        <v>14</v>
      </c>
      <c r="AO26" s="112">
        <v>14</v>
      </c>
      <c r="AP26" s="112">
        <v>14</v>
      </c>
      <c r="AQ26" s="112">
        <v>14</v>
      </c>
      <c r="AR26" s="111">
        <v>14</v>
      </c>
      <c r="AS26" s="111">
        <v>14</v>
      </c>
      <c r="AT26" s="111">
        <v>14</v>
      </c>
      <c r="AU26" s="111">
        <v>14</v>
      </c>
      <c r="AV26" s="111">
        <v>14</v>
      </c>
      <c r="AW26" s="111">
        <v>14</v>
      </c>
      <c r="AX26" s="112">
        <v>14</v>
      </c>
      <c r="AY26" s="112">
        <v>14</v>
      </c>
      <c r="AZ26" s="112">
        <v>14</v>
      </c>
      <c r="BA26" s="112">
        <v>14</v>
      </c>
      <c r="BB26" s="112">
        <v>14</v>
      </c>
      <c r="BC26" s="112">
        <v>14</v>
      </c>
      <c r="BD26" s="111">
        <v>14</v>
      </c>
      <c r="BE26" s="111">
        <v>14</v>
      </c>
      <c r="BF26" s="111">
        <v>14</v>
      </c>
      <c r="BG26" s="111">
        <v>14</v>
      </c>
      <c r="BH26" s="111">
        <v>14</v>
      </c>
      <c r="BI26" s="111">
        <v>14</v>
      </c>
      <c r="BJ26" s="112">
        <v>14</v>
      </c>
      <c r="BK26" s="112">
        <v>14</v>
      </c>
      <c r="BL26" s="112">
        <v>14</v>
      </c>
      <c r="BM26" s="112">
        <v>14</v>
      </c>
      <c r="BN26" s="112">
        <v>14</v>
      </c>
      <c r="BO26" s="112">
        <v>14</v>
      </c>
      <c r="BP26" s="111">
        <v>14</v>
      </c>
      <c r="BQ26" s="111">
        <v>14</v>
      </c>
      <c r="BR26" s="111">
        <v>14</v>
      </c>
      <c r="BS26" s="111">
        <v>14</v>
      </c>
      <c r="BT26" s="111">
        <v>14</v>
      </c>
      <c r="BU26" s="111">
        <v>14</v>
      </c>
    </row>
    <row r="27" spans="1:73" x14ac:dyDescent="0.25">
      <c r="A27" s="113">
        <v>25</v>
      </c>
      <c r="B27" s="112">
        <v>20</v>
      </c>
      <c r="C27" s="112">
        <v>20</v>
      </c>
      <c r="D27" s="112">
        <v>20</v>
      </c>
      <c r="E27" s="112">
        <v>20</v>
      </c>
      <c r="F27" s="112">
        <v>20</v>
      </c>
      <c r="G27" s="112">
        <v>20</v>
      </c>
      <c r="H27" s="111">
        <v>20</v>
      </c>
      <c r="I27" s="111">
        <v>20</v>
      </c>
      <c r="J27" s="111">
        <v>20</v>
      </c>
      <c r="K27" s="111">
        <v>20</v>
      </c>
      <c r="L27" s="111">
        <v>20</v>
      </c>
      <c r="M27" s="111">
        <v>20</v>
      </c>
      <c r="N27" s="112">
        <v>20</v>
      </c>
      <c r="O27" s="112">
        <v>20</v>
      </c>
      <c r="P27" s="112">
        <v>20</v>
      </c>
      <c r="Q27" s="117">
        <v>20</v>
      </c>
      <c r="R27" s="117">
        <v>20</v>
      </c>
      <c r="S27" s="117">
        <v>20</v>
      </c>
      <c r="T27" s="116">
        <v>20</v>
      </c>
      <c r="U27" s="116">
        <v>20</v>
      </c>
      <c r="V27" s="116">
        <v>20</v>
      </c>
      <c r="W27" s="116">
        <v>20</v>
      </c>
      <c r="X27" s="116">
        <v>20</v>
      </c>
      <c r="Y27" s="116">
        <v>20</v>
      </c>
      <c r="Z27" s="112">
        <v>19</v>
      </c>
      <c r="AA27" s="112">
        <v>18</v>
      </c>
      <c r="AB27" s="112">
        <v>17</v>
      </c>
      <c r="AC27" s="112">
        <v>16</v>
      </c>
      <c r="AD27" s="112">
        <v>15</v>
      </c>
      <c r="AE27" s="112">
        <v>15</v>
      </c>
      <c r="AF27" s="111">
        <v>15</v>
      </c>
      <c r="AG27" s="111">
        <v>15</v>
      </c>
      <c r="AH27" s="111">
        <v>15</v>
      </c>
      <c r="AI27" s="111">
        <v>15</v>
      </c>
      <c r="AJ27" s="111">
        <v>15</v>
      </c>
      <c r="AK27" s="111">
        <v>15</v>
      </c>
      <c r="AL27" s="112">
        <v>15</v>
      </c>
      <c r="AM27" s="112">
        <v>15</v>
      </c>
      <c r="AN27" s="112">
        <v>15</v>
      </c>
      <c r="AO27" s="112">
        <v>15</v>
      </c>
      <c r="AP27" s="112">
        <v>15</v>
      </c>
      <c r="AQ27" s="112">
        <v>15</v>
      </c>
      <c r="AR27" s="111">
        <v>15</v>
      </c>
      <c r="AS27" s="111">
        <v>15</v>
      </c>
      <c r="AT27" s="111">
        <v>15</v>
      </c>
      <c r="AU27" s="111">
        <v>15</v>
      </c>
      <c r="AV27" s="111">
        <v>15</v>
      </c>
      <c r="AW27" s="111">
        <v>15</v>
      </c>
      <c r="AX27" s="112">
        <v>15</v>
      </c>
      <c r="AY27" s="112">
        <v>15</v>
      </c>
      <c r="AZ27" s="112">
        <v>15</v>
      </c>
      <c r="BA27" s="112">
        <v>15</v>
      </c>
      <c r="BB27" s="112">
        <v>15</v>
      </c>
      <c r="BC27" s="112">
        <v>15</v>
      </c>
      <c r="BD27" s="111">
        <v>15</v>
      </c>
      <c r="BE27" s="111">
        <v>15</v>
      </c>
      <c r="BF27" s="111">
        <v>15</v>
      </c>
      <c r="BG27" s="111">
        <v>15</v>
      </c>
      <c r="BH27" s="111">
        <v>15</v>
      </c>
      <c r="BI27" s="111">
        <v>15</v>
      </c>
      <c r="BJ27" s="112">
        <v>15</v>
      </c>
      <c r="BK27" s="112">
        <v>15</v>
      </c>
      <c r="BL27" s="112">
        <v>15</v>
      </c>
      <c r="BM27" s="112">
        <v>15</v>
      </c>
      <c r="BN27" s="112">
        <v>15</v>
      </c>
      <c r="BO27" s="112">
        <v>15</v>
      </c>
      <c r="BP27" s="111">
        <v>15</v>
      </c>
      <c r="BQ27" s="111">
        <v>15</v>
      </c>
      <c r="BR27" s="111">
        <v>15</v>
      </c>
      <c r="BS27" s="111">
        <v>15</v>
      </c>
      <c r="BT27" s="111">
        <v>15</v>
      </c>
      <c r="BU27" s="111">
        <v>15</v>
      </c>
    </row>
    <row r="28" spans="1:73" x14ac:dyDescent="0.25">
      <c r="A28" s="113">
        <v>26</v>
      </c>
      <c r="B28" s="112">
        <v>20</v>
      </c>
      <c r="C28" s="112">
        <v>20</v>
      </c>
      <c r="D28" s="112">
        <v>20</v>
      </c>
      <c r="E28" s="112">
        <v>20</v>
      </c>
      <c r="F28" s="112">
        <v>20</v>
      </c>
      <c r="G28" s="112">
        <v>20</v>
      </c>
      <c r="H28" s="111">
        <v>20</v>
      </c>
      <c r="I28" s="111">
        <v>20</v>
      </c>
      <c r="J28" s="111">
        <v>20</v>
      </c>
      <c r="K28" s="111">
        <v>20</v>
      </c>
      <c r="L28" s="111">
        <v>20</v>
      </c>
      <c r="M28" s="111">
        <v>20</v>
      </c>
      <c r="N28" s="112">
        <v>20</v>
      </c>
      <c r="O28" s="112">
        <v>20</v>
      </c>
      <c r="P28" s="112">
        <v>20</v>
      </c>
      <c r="Q28" s="112">
        <v>20</v>
      </c>
      <c r="R28" s="112">
        <v>20</v>
      </c>
      <c r="S28" s="112">
        <v>20</v>
      </c>
      <c r="T28" s="111">
        <v>20</v>
      </c>
      <c r="U28" s="111">
        <v>20</v>
      </c>
      <c r="V28" s="111">
        <v>20</v>
      </c>
      <c r="W28" s="111">
        <v>20</v>
      </c>
      <c r="X28" s="111">
        <v>20</v>
      </c>
      <c r="Y28" s="111">
        <v>20</v>
      </c>
      <c r="Z28" s="117">
        <v>20</v>
      </c>
      <c r="AA28" s="112">
        <v>19</v>
      </c>
      <c r="AB28" s="112">
        <v>18</v>
      </c>
      <c r="AC28" s="112">
        <v>17</v>
      </c>
      <c r="AD28" s="112">
        <v>16</v>
      </c>
      <c r="AE28" s="112">
        <v>16</v>
      </c>
      <c r="AF28" s="111">
        <v>16</v>
      </c>
      <c r="AG28" s="111">
        <v>16</v>
      </c>
      <c r="AH28" s="111">
        <v>16</v>
      </c>
      <c r="AI28" s="111">
        <v>16</v>
      </c>
      <c r="AJ28" s="111">
        <v>16</v>
      </c>
      <c r="AK28" s="111">
        <v>16</v>
      </c>
      <c r="AL28" s="112">
        <v>16</v>
      </c>
      <c r="AM28" s="112">
        <v>16</v>
      </c>
      <c r="AN28" s="112">
        <v>16</v>
      </c>
      <c r="AO28" s="112">
        <v>16</v>
      </c>
      <c r="AP28" s="112">
        <v>16</v>
      </c>
      <c r="AQ28" s="112">
        <v>16</v>
      </c>
      <c r="AR28" s="111">
        <v>16</v>
      </c>
      <c r="AS28" s="111">
        <v>16</v>
      </c>
      <c r="AT28" s="111">
        <v>16</v>
      </c>
      <c r="AU28" s="111">
        <v>16</v>
      </c>
      <c r="AV28" s="111">
        <v>16</v>
      </c>
      <c r="AW28" s="111">
        <v>16</v>
      </c>
      <c r="AX28" s="112">
        <v>16</v>
      </c>
      <c r="AY28" s="112">
        <v>16</v>
      </c>
      <c r="AZ28" s="112">
        <v>16</v>
      </c>
      <c r="BA28" s="112">
        <v>16</v>
      </c>
      <c r="BB28" s="112">
        <v>16</v>
      </c>
      <c r="BC28" s="112">
        <v>16</v>
      </c>
      <c r="BD28" s="111">
        <v>16</v>
      </c>
      <c r="BE28" s="111">
        <v>16</v>
      </c>
      <c r="BF28" s="111">
        <v>16</v>
      </c>
      <c r="BG28" s="111">
        <v>16</v>
      </c>
      <c r="BH28" s="111">
        <v>16</v>
      </c>
      <c r="BI28" s="111">
        <v>16</v>
      </c>
      <c r="BJ28" s="112">
        <v>16</v>
      </c>
      <c r="BK28" s="112">
        <v>16</v>
      </c>
      <c r="BL28" s="112">
        <v>16</v>
      </c>
      <c r="BM28" s="112">
        <v>16</v>
      </c>
      <c r="BN28" s="112">
        <v>16</v>
      </c>
      <c r="BO28" s="112">
        <v>16</v>
      </c>
      <c r="BP28" s="111">
        <v>16</v>
      </c>
      <c r="BQ28" s="111">
        <v>16</v>
      </c>
      <c r="BR28" s="111">
        <v>16</v>
      </c>
      <c r="BS28" s="111">
        <v>16</v>
      </c>
      <c r="BT28" s="111">
        <v>16</v>
      </c>
      <c r="BU28" s="111">
        <v>16</v>
      </c>
    </row>
    <row r="29" spans="1:73" x14ac:dyDescent="0.25">
      <c r="A29" s="113">
        <v>27</v>
      </c>
      <c r="B29" s="112">
        <v>20</v>
      </c>
      <c r="C29" s="112">
        <v>20</v>
      </c>
      <c r="D29" s="112">
        <v>20</v>
      </c>
      <c r="E29" s="112">
        <v>20</v>
      </c>
      <c r="F29" s="112">
        <v>20</v>
      </c>
      <c r="G29" s="112">
        <v>20</v>
      </c>
      <c r="H29" s="111">
        <v>20</v>
      </c>
      <c r="I29" s="111">
        <v>20</v>
      </c>
      <c r="J29" s="111">
        <v>20</v>
      </c>
      <c r="K29" s="111">
        <v>20</v>
      </c>
      <c r="L29" s="111">
        <v>20</v>
      </c>
      <c r="M29" s="111">
        <v>20</v>
      </c>
      <c r="N29" s="112">
        <v>20</v>
      </c>
      <c r="O29" s="112">
        <v>20</v>
      </c>
      <c r="P29" s="112">
        <v>20</v>
      </c>
      <c r="Q29" s="112">
        <v>20</v>
      </c>
      <c r="R29" s="112">
        <v>20</v>
      </c>
      <c r="S29" s="112">
        <v>20</v>
      </c>
      <c r="T29" s="111">
        <v>20</v>
      </c>
      <c r="U29" s="111">
        <v>20</v>
      </c>
      <c r="V29" s="111">
        <v>20</v>
      </c>
      <c r="W29" s="111">
        <v>20</v>
      </c>
      <c r="X29" s="111">
        <v>20</v>
      </c>
      <c r="Y29" s="111">
        <v>20</v>
      </c>
      <c r="Z29" s="112">
        <v>20</v>
      </c>
      <c r="AA29" s="117">
        <v>20</v>
      </c>
      <c r="AB29" s="112">
        <v>19</v>
      </c>
      <c r="AC29" s="112">
        <v>18</v>
      </c>
      <c r="AD29" s="112">
        <v>17</v>
      </c>
      <c r="AE29" s="112">
        <v>17</v>
      </c>
      <c r="AF29" s="111">
        <v>17</v>
      </c>
      <c r="AG29" s="111">
        <v>17</v>
      </c>
      <c r="AH29" s="111">
        <v>17</v>
      </c>
      <c r="AI29" s="111">
        <v>17</v>
      </c>
      <c r="AJ29" s="111">
        <v>17</v>
      </c>
      <c r="AK29" s="111">
        <v>17</v>
      </c>
      <c r="AL29" s="112">
        <v>17</v>
      </c>
      <c r="AM29" s="112">
        <v>17</v>
      </c>
      <c r="AN29" s="112">
        <v>17</v>
      </c>
      <c r="AO29" s="112">
        <v>17</v>
      </c>
      <c r="AP29" s="112">
        <v>17</v>
      </c>
      <c r="AQ29" s="112">
        <v>17</v>
      </c>
      <c r="AR29" s="111">
        <v>17</v>
      </c>
      <c r="AS29" s="111">
        <v>17</v>
      </c>
      <c r="AT29" s="111">
        <v>17</v>
      </c>
      <c r="AU29" s="111">
        <v>17</v>
      </c>
      <c r="AV29" s="111">
        <v>17</v>
      </c>
      <c r="AW29" s="111">
        <v>17</v>
      </c>
      <c r="AX29" s="112">
        <v>17</v>
      </c>
      <c r="AY29" s="112">
        <v>17</v>
      </c>
      <c r="AZ29" s="112">
        <v>17</v>
      </c>
      <c r="BA29" s="112">
        <v>17</v>
      </c>
      <c r="BB29" s="112">
        <v>17</v>
      </c>
      <c r="BC29" s="112">
        <v>17</v>
      </c>
      <c r="BD29" s="111">
        <v>17</v>
      </c>
      <c r="BE29" s="111">
        <v>17</v>
      </c>
      <c r="BF29" s="111">
        <v>17</v>
      </c>
      <c r="BG29" s="111">
        <v>17</v>
      </c>
      <c r="BH29" s="111">
        <v>17</v>
      </c>
      <c r="BI29" s="111">
        <v>17</v>
      </c>
      <c r="BJ29" s="112">
        <v>17</v>
      </c>
      <c r="BK29" s="112">
        <v>17</v>
      </c>
      <c r="BL29" s="112">
        <v>17</v>
      </c>
      <c r="BM29" s="112">
        <v>17</v>
      </c>
      <c r="BN29" s="112">
        <v>17</v>
      </c>
      <c r="BO29" s="112">
        <v>17</v>
      </c>
      <c r="BP29" s="111">
        <v>17</v>
      </c>
      <c r="BQ29" s="111">
        <v>17</v>
      </c>
      <c r="BR29" s="111">
        <v>17</v>
      </c>
      <c r="BS29" s="111">
        <v>17</v>
      </c>
      <c r="BT29" s="111">
        <v>17</v>
      </c>
      <c r="BU29" s="111">
        <v>17</v>
      </c>
    </row>
    <row r="30" spans="1:73" x14ac:dyDescent="0.25">
      <c r="A30" s="113">
        <v>28</v>
      </c>
      <c r="B30" s="112">
        <v>20</v>
      </c>
      <c r="C30" s="112">
        <v>20</v>
      </c>
      <c r="D30" s="112">
        <v>20</v>
      </c>
      <c r="E30" s="112">
        <v>20</v>
      </c>
      <c r="F30" s="112">
        <v>20</v>
      </c>
      <c r="G30" s="112">
        <v>20</v>
      </c>
      <c r="H30" s="111">
        <v>20</v>
      </c>
      <c r="I30" s="111">
        <v>20</v>
      </c>
      <c r="J30" s="111">
        <v>20</v>
      </c>
      <c r="K30" s="111">
        <v>20</v>
      </c>
      <c r="L30" s="111">
        <v>20</v>
      </c>
      <c r="M30" s="111">
        <v>20</v>
      </c>
      <c r="N30" s="112">
        <v>20</v>
      </c>
      <c r="O30" s="112">
        <v>20</v>
      </c>
      <c r="P30" s="112">
        <v>20</v>
      </c>
      <c r="Q30" s="112">
        <v>20</v>
      </c>
      <c r="R30" s="112">
        <v>20</v>
      </c>
      <c r="S30" s="112">
        <v>20</v>
      </c>
      <c r="T30" s="111">
        <v>20</v>
      </c>
      <c r="U30" s="111">
        <v>20</v>
      </c>
      <c r="V30" s="111">
        <v>20</v>
      </c>
      <c r="W30" s="111">
        <v>20</v>
      </c>
      <c r="X30" s="111">
        <v>20</v>
      </c>
      <c r="Y30" s="111">
        <v>20</v>
      </c>
      <c r="Z30" s="112">
        <v>20</v>
      </c>
      <c r="AA30" s="112">
        <v>20</v>
      </c>
      <c r="AB30" s="117">
        <v>20</v>
      </c>
      <c r="AC30" s="112">
        <v>19</v>
      </c>
      <c r="AD30" s="112">
        <v>18</v>
      </c>
      <c r="AE30" s="112">
        <v>18</v>
      </c>
      <c r="AF30" s="111">
        <v>18</v>
      </c>
      <c r="AG30" s="111">
        <v>18</v>
      </c>
      <c r="AH30" s="111">
        <v>18</v>
      </c>
      <c r="AI30" s="111">
        <v>18</v>
      </c>
      <c r="AJ30" s="111">
        <v>18</v>
      </c>
      <c r="AK30" s="111">
        <v>18</v>
      </c>
      <c r="AL30" s="112">
        <v>18</v>
      </c>
      <c r="AM30" s="112">
        <v>18</v>
      </c>
      <c r="AN30" s="112">
        <v>18</v>
      </c>
      <c r="AO30" s="112">
        <v>18</v>
      </c>
      <c r="AP30" s="112">
        <v>18</v>
      </c>
      <c r="AQ30" s="112">
        <v>18</v>
      </c>
      <c r="AR30" s="111">
        <v>18</v>
      </c>
      <c r="AS30" s="111">
        <v>18</v>
      </c>
      <c r="AT30" s="111">
        <v>18</v>
      </c>
      <c r="AU30" s="111">
        <v>18</v>
      </c>
      <c r="AV30" s="111">
        <v>18</v>
      </c>
      <c r="AW30" s="111">
        <v>18</v>
      </c>
      <c r="AX30" s="112">
        <v>18</v>
      </c>
      <c r="AY30" s="112">
        <v>18</v>
      </c>
      <c r="AZ30" s="112">
        <v>18</v>
      </c>
      <c r="BA30" s="112">
        <v>18</v>
      </c>
      <c r="BB30" s="112">
        <v>18</v>
      </c>
      <c r="BC30" s="112">
        <v>18</v>
      </c>
      <c r="BD30" s="111">
        <v>18</v>
      </c>
      <c r="BE30" s="111">
        <v>18</v>
      </c>
      <c r="BF30" s="111">
        <v>18</v>
      </c>
      <c r="BG30" s="111">
        <v>18</v>
      </c>
      <c r="BH30" s="111">
        <v>18</v>
      </c>
      <c r="BI30" s="111">
        <v>18</v>
      </c>
      <c r="BJ30" s="112">
        <v>18</v>
      </c>
      <c r="BK30" s="112">
        <v>18</v>
      </c>
      <c r="BL30" s="112">
        <v>18</v>
      </c>
      <c r="BM30" s="112">
        <v>18</v>
      </c>
      <c r="BN30" s="112">
        <v>18</v>
      </c>
      <c r="BO30" s="112">
        <v>18</v>
      </c>
      <c r="BP30" s="111">
        <v>18</v>
      </c>
      <c r="BQ30" s="111">
        <v>18</v>
      </c>
      <c r="BR30" s="111">
        <v>18</v>
      </c>
      <c r="BS30" s="111">
        <v>18</v>
      </c>
      <c r="BT30" s="111">
        <v>18</v>
      </c>
      <c r="BU30" s="111">
        <v>18</v>
      </c>
    </row>
    <row r="31" spans="1:73" x14ac:dyDescent="0.25">
      <c r="A31" s="113">
        <v>29</v>
      </c>
      <c r="B31" s="112">
        <v>20</v>
      </c>
      <c r="C31" s="112">
        <v>20</v>
      </c>
      <c r="D31" s="112">
        <v>20</v>
      </c>
      <c r="E31" s="112">
        <v>20</v>
      </c>
      <c r="F31" s="112">
        <v>20</v>
      </c>
      <c r="G31" s="112">
        <v>20</v>
      </c>
      <c r="H31" s="111">
        <v>20</v>
      </c>
      <c r="I31" s="111">
        <v>20</v>
      </c>
      <c r="J31" s="111">
        <v>20</v>
      </c>
      <c r="K31" s="111">
        <v>20</v>
      </c>
      <c r="L31" s="111">
        <v>20</v>
      </c>
      <c r="M31" s="111">
        <v>20</v>
      </c>
      <c r="N31" s="112">
        <v>20</v>
      </c>
      <c r="O31" s="112">
        <v>20</v>
      </c>
      <c r="P31" s="112">
        <v>20</v>
      </c>
      <c r="Q31" s="112">
        <v>20</v>
      </c>
      <c r="R31" s="112">
        <v>20</v>
      </c>
      <c r="S31" s="112">
        <v>20</v>
      </c>
      <c r="T31" s="111">
        <v>20</v>
      </c>
      <c r="U31" s="111">
        <v>20</v>
      </c>
      <c r="V31" s="111">
        <v>20</v>
      </c>
      <c r="W31" s="111">
        <v>20</v>
      </c>
      <c r="X31" s="111">
        <v>20</v>
      </c>
      <c r="Y31" s="111">
        <v>20</v>
      </c>
      <c r="Z31" s="112">
        <v>20</v>
      </c>
      <c r="AA31" s="112">
        <v>20</v>
      </c>
      <c r="AB31" s="112">
        <v>20</v>
      </c>
      <c r="AC31" s="117">
        <v>20</v>
      </c>
      <c r="AD31" s="112">
        <v>19</v>
      </c>
      <c r="AE31" s="112">
        <v>19</v>
      </c>
      <c r="AF31" s="111">
        <v>19</v>
      </c>
      <c r="AG31" s="111">
        <v>19</v>
      </c>
      <c r="AH31" s="111">
        <v>19</v>
      </c>
      <c r="AI31" s="111">
        <v>19</v>
      </c>
      <c r="AJ31" s="111">
        <v>19</v>
      </c>
      <c r="AK31" s="111">
        <v>19</v>
      </c>
      <c r="AL31" s="112">
        <v>19</v>
      </c>
      <c r="AM31" s="112">
        <v>19</v>
      </c>
      <c r="AN31" s="112">
        <v>19</v>
      </c>
      <c r="AO31" s="112">
        <v>19</v>
      </c>
      <c r="AP31" s="112">
        <v>19</v>
      </c>
      <c r="AQ31" s="112">
        <v>19</v>
      </c>
      <c r="AR31" s="111">
        <v>19</v>
      </c>
      <c r="AS31" s="111">
        <v>19</v>
      </c>
      <c r="AT31" s="111">
        <v>19</v>
      </c>
      <c r="AU31" s="111">
        <v>19</v>
      </c>
      <c r="AV31" s="111">
        <v>19</v>
      </c>
      <c r="AW31" s="111">
        <v>19</v>
      </c>
      <c r="AX31" s="112">
        <v>19</v>
      </c>
      <c r="AY31" s="112">
        <v>19</v>
      </c>
      <c r="AZ31" s="112">
        <v>19</v>
      </c>
      <c r="BA31" s="112">
        <v>19</v>
      </c>
      <c r="BB31" s="112">
        <v>19</v>
      </c>
      <c r="BC31" s="112">
        <v>19</v>
      </c>
      <c r="BD31" s="111">
        <v>19</v>
      </c>
      <c r="BE31" s="111">
        <v>19</v>
      </c>
      <c r="BF31" s="111">
        <v>19</v>
      </c>
      <c r="BG31" s="111">
        <v>19</v>
      </c>
      <c r="BH31" s="111">
        <v>19</v>
      </c>
      <c r="BI31" s="111">
        <v>19</v>
      </c>
      <c r="BJ31" s="112">
        <v>19</v>
      </c>
      <c r="BK31" s="112">
        <v>19</v>
      </c>
      <c r="BL31" s="112">
        <v>19</v>
      </c>
      <c r="BM31" s="112">
        <v>19</v>
      </c>
      <c r="BN31" s="112">
        <v>19</v>
      </c>
      <c r="BO31" s="112">
        <v>19</v>
      </c>
      <c r="BP31" s="111">
        <v>19</v>
      </c>
      <c r="BQ31" s="111">
        <v>19</v>
      </c>
      <c r="BR31" s="111">
        <v>19</v>
      </c>
      <c r="BS31" s="111">
        <v>19</v>
      </c>
      <c r="BT31" s="111">
        <v>19</v>
      </c>
      <c r="BU31" s="111">
        <v>19</v>
      </c>
    </row>
    <row r="32" spans="1:73" x14ac:dyDescent="0.25">
      <c r="A32" s="113">
        <v>30</v>
      </c>
      <c r="B32" s="112">
        <v>20</v>
      </c>
      <c r="C32" s="112">
        <v>20</v>
      </c>
      <c r="D32" s="112">
        <v>20</v>
      </c>
      <c r="E32" s="112">
        <v>20</v>
      </c>
      <c r="F32" s="112">
        <v>20</v>
      </c>
      <c r="G32" s="112">
        <v>20</v>
      </c>
      <c r="H32" s="111">
        <v>20</v>
      </c>
      <c r="I32" s="111">
        <v>20</v>
      </c>
      <c r="J32" s="111">
        <v>20</v>
      </c>
      <c r="K32" s="111">
        <v>20</v>
      </c>
      <c r="L32" s="111">
        <v>20</v>
      </c>
      <c r="M32" s="111">
        <v>20</v>
      </c>
      <c r="N32" s="112">
        <v>20</v>
      </c>
      <c r="O32" s="112">
        <v>20</v>
      </c>
      <c r="P32" s="112">
        <v>20</v>
      </c>
      <c r="Q32" s="112">
        <v>20</v>
      </c>
      <c r="R32" s="112">
        <v>20</v>
      </c>
      <c r="S32" s="112">
        <v>20</v>
      </c>
      <c r="T32" s="111">
        <v>20</v>
      </c>
      <c r="U32" s="111">
        <v>20</v>
      </c>
      <c r="V32" s="111">
        <v>20</v>
      </c>
      <c r="W32" s="111">
        <v>20</v>
      </c>
      <c r="X32" s="111">
        <v>20</v>
      </c>
      <c r="Y32" s="111">
        <v>20</v>
      </c>
      <c r="Z32" s="112">
        <v>20</v>
      </c>
      <c r="AA32" s="112">
        <v>20</v>
      </c>
      <c r="AB32" s="112">
        <v>20</v>
      </c>
      <c r="AC32" s="112">
        <v>20</v>
      </c>
      <c r="AD32" s="117">
        <v>20</v>
      </c>
      <c r="AE32" s="117">
        <v>20</v>
      </c>
      <c r="AF32" s="116">
        <v>20</v>
      </c>
      <c r="AG32" s="116">
        <v>20</v>
      </c>
      <c r="AH32" s="116">
        <v>20</v>
      </c>
      <c r="AI32" s="116">
        <v>20</v>
      </c>
      <c r="AJ32" s="116">
        <v>20</v>
      </c>
      <c r="AK32" s="116">
        <v>20</v>
      </c>
      <c r="AL32" s="117">
        <v>20</v>
      </c>
      <c r="AM32" s="117">
        <v>20</v>
      </c>
      <c r="AN32" s="117">
        <v>20</v>
      </c>
      <c r="AO32" s="117">
        <v>20</v>
      </c>
      <c r="AP32" s="117">
        <v>20</v>
      </c>
      <c r="AQ32" s="117">
        <v>20</v>
      </c>
      <c r="AR32" s="116">
        <v>20</v>
      </c>
      <c r="AS32" s="116">
        <v>20</v>
      </c>
      <c r="AT32" s="116">
        <v>20</v>
      </c>
      <c r="AU32" s="116">
        <v>20</v>
      </c>
      <c r="AV32" s="116">
        <v>20</v>
      </c>
      <c r="AW32" s="116">
        <v>20</v>
      </c>
      <c r="AX32" s="117">
        <v>20</v>
      </c>
      <c r="AY32" s="117">
        <v>20</v>
      </c>
      <c r="AZ32" s="117">
        <v>20</v>
      </c>
      <c r="BA32" s="117">
        <v>20</v>
      </c>
      <c r="BB32" s="117">
        <v>20</v>
      </c>
      <c r="BC32" s="117">
        <v>20</v>
      </c>
      <c r="BD32" s="116">
        <v>20</v>
      </c>
      <c r="BE32" s="116">
        <v>20</v>
      </c>
      <c r="BF32" s="116">
        <v>20</v>
      </c>
      <c r="BG32" s="116">
        <v>20</v>
      </c>
      <c r="BH32" s="116">
        <v>20</v>
      </c>
      <c r="BI32" s="116">
        <v>20</v>
      </c>
      <c r="BJ32" s="117">
        <v>20</v>
      </c>
      <c r="BK32" s="117">
        <v>20</v>
      </c>
      <c r="BL32" s="117">
        <v>20</v>
      </c>
      <c r="BM32" s="117">
        <v>20</v>
      </c>
      <c r="BN32" s="117">
        <v>20</v>
      </c>
      <c r="BO32" s="117">
        <v>20</v>
      </c>
      <c r="BP32" s="116">
        <v>20</v>
      </c>
      <c r="BQ32" s="116">
        <v>20</v>
      </c>
      <c r="BR32" s="116">
        <v>20</v>
      </c>
      <c r="BS32" s="116">
        <v>20</v>
      </c>
      <c r="BT32" s="116">
        <v>20</v>
      </c>
      <c r="BU32" s="116">
        <v>20</v>
      </c>
    </row>
  </sheetData>
  <sheetProtection password="CF03" sheet="1" objects="1" scenarios="1"/>
  <phoneticPr fontId="0" type="noConversion"/>
  <pageMargins left="0.78740157480314965" right="0.78740157480314965" top="0.98425196850393704" bottom="0.98425196850393704" header="0.51181102362204722" footer="0.51181102362204722"/>
  <pageSetup orientation="portrait" r:id="rId1"/>
  <headerFooter alignWithMargins="0">
    <oddHeader>&amp;RPage : &amp;P/&amp;N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41DDB-0746-47B4-A3E0-F4272918FC51}">
  <sheetPr codeName="Feuil12">
    <tabColor indexed="27"/>
  </sheetPr>
  <dimension ref="A1:BU188"/>
  <sheetViews>
    <sheetView workbookViewId="0">
      <pane xSplit="1" ySplit="1" topLeftCell="AU2" activePane="bottomRight" state="frozen"/>
      <selection pane="topRight" activeCell="B1" sqref="B1"/>
      <selection pane="bottomLeft" activeCell="A2" sqref="A2"/>
      <selection pane="bottomRight" activeCell="B2" sqref="B2"/>
    </sheetView>
  </sheetViews>
  <sheetFormatPr baseColWidth="10" defaultColWidth="11.44140625" defaultRowHeight="13.2" x14ac:dyDescent="0.25"/>
  <cols>
    <col min="1" max="1" width="20.88671875" style="132" customWidth="1"/>
    <col min="2" max="28" width="3" style="131" bestFit="1" customWidth="1"/>
    <col min="29" max="73" width="4" style="131" bestFit="1" customWidth="1"/>
    <col min="74" max="16384" width="11.44140625" style="131"/>
  </cols>
  <sheetData>
    <row r="1" spans="1:73" s="130" customFormat="1" ht="96" customHeight="1" x14ac:dyDescent="0.25">
      <c r="A1" s="129"/>
      <c r="B1" s="140">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113">
        <v>0</v>
      </c>
      <c r="B2" s="112">
        <v>20</v>
      </c>
      <c r="C2" s="112">
        <v>20</v>
      </c>
      <c r="D2" s="112">
        <v>20</v>
      </c>
      <c r="E2" s="112">
        <v>20</v>
      </c>
      <c r="F2" s="112">
        <v>20</v>
      </c>
      <c r="G2" s="112">
        <v>20</v>
      </c>
      <c r="H2" s="111">
        <v>20</v>
      </c>
      <c r="I2" s="111">
        <v>20</v>
      </c>
      <c r="J2" s="111">
        <v>20</v>
      </c>
      <c r="K2" s="111">
        <v>20</v>
      </c>
      <c r="L2" s="111">
        <v>20</v>
      </c>
      <c r="M2" s="111">
        <v>20</v>
      </c>
      <c r="N2" s="112">
        <v>20</v>
      </c>
      <c r="O2" s="112">
        <v>20</v>
      </c>
      <c r="P2" s="112">
        <v>20</v>
      </c>
      <c r="Q2" s="112">
        <v>20</v>
      </c>
      <c r="R2" s="112">
        <v>20</v>
      </c>
      <c r="S2" s="112">
        <v>20</v>
      </c>
      <c r="T2" s="111">
        <v>20</v>
      </c>
      <c r="U2" s="111">
        <v>20</v>
      </c>
      <c r="V2" s="111">
        <v>20</v>
      </c>
      <c r="W2" s="111">
        <v>20</v>
      </c>
      <c r="X2" s="111">
        <v>20</v>
      </c>
      <c r="Y2" s="111">
        <v>20</v>
      </c>
      <c r="Z2" s="112">
        <v>20</v>
      </c>
      <c r="AA2" s="112">
        <v>20</v>
      </c>
      <c r="AB2" s="112">
        <v>20</v>
      </c>
      <c r="AC2" s="112">
        <v>20</v>
      </c>
      <c r="AD2" s="112">
        <v>20</v>
      </c>
      <c r="AE2" s="112">
        <v>20</v>
      </c>
      <c r="AF2" s="111">
        <v>20</v>
      </c>
      <c r="AG2" s="111">
        <v>20</v>
      </c>
      <c r="AH2" s="111">
        <v>20</v>
      </c>
      <c r="AI2" s="111">
        <v>20</v>
      </c>
      <c r="AJ2" s="111">
        <v>20</v>
      </c>
      <c r="AK2" s="111">
        <v>20</v>
      </c>
      <c r="AL2" s="112">
        <v>20</v>
      </c>
      <c r="AM2" s="112">
        <v>20</v>
      </c>
      <c r="AN2" s="112">
        <v>20</v>
      </c>
      <c r="AO2" s="112">
        <v>20</v>
      </c>
      <c r="AP2" s="112">
        <v>20</v>
      </c>
      <c r="AQ2" s="112">
        <v>20</v>
      </c>
      <c r="AR2" s="111">
        <v>20</v>
      </c>
      <c r="AS2" s="111">
        <v>20</v>
      </c>
      <c r="AT2" s="111">
        <v>20</v>
      </c>
      <c r="AU2" s="111">
        <v>20</v>
      </c>
      <c r="AV2" s="111">
        <v>20</v>
      </c>
      <c r="AW2" s="111">
        <v>20</v>
      </c>
      <c r="AX2" s="112">
        <v>20</v>
      </c>
      <c r="AY2" s="112">
        <v>20</v>
      </c>
      <c r="AZ2" s="112">
        <v>20</v>
      </c>
      <c r="BA2" s="112">
        <v>20</v>
      </c>
      <c r="BB2" s="112">
        <v>20</v>
      </c>
      <c r="BC2" s="112">
        <v>20</v>
      </c>
      <c r="BD2" s="111">
        <v>20</v>
      </c>
      <c r="BE2" s="111">
        <v>20</v>
      </c>
      <c r="BF2" s="111">
        <v>20</v>
      </c>
      <c r="BG2" s="111">
        <v>20</v>
      </c>
      <c r="BH2" s="111">
        <v>20</v>
      </c>
      <c r="BI2" s="111">
        <v>20</v>
      </c>
      <c r="BJ2" s="112">
        <v>20</v>
      </c>
      <c r="BK2" s="112">
        <v>20</v>
      </c>
      <c r="BL2" s="112">
        <v>20</v>
      </c>
      <c r="BM2" s="112">
        <v>20</v>
      </c>
      <c r="BN2" s="112">
        <v>20</v>
      </c>
      <c r="BO2" s="112">
        <v>20</v>
      </c>
      <c r="BP2" s="111">
        <v>20</v>
      </c>
      <c r="BQ2" s="111">
        <v>20</v>
      </c>
      <c r="BR2" s="111">
        <v>20</v>
      </c>
      <c r="BS2" s="111">
        <v>20</v>
      </c>
      <c r="BT2" s="111">
        <v>20</v>
      </c>
      <c r="BU2" s="111">
        <v>20</v>
      </c>
    </row>
    <row r="3" spans="1:73" x14ac:dyDescent="0.25">
      <c r="A3" s="113">
        <v>0.5</v>
      </c>
      <c r="B3" s="112">
        <v>20</v>
      </c>
      <c r="C3" s="112">
        <v>20</v>
      </c>
      <c r="D3" s="112">
        <v>20</v>
      </c>
      <c r="E3" s="112">
        <v>20</v>
      </c>
      <c r="F3" s="112">
        <v>20</v>
      </c>
      <c r="G3" s="112">
        <v>20</v>
      </c>
      <c r="H3" s="111">
        <v>20</v>
      </c>
      <c r="I3" s="111">
        <v>20</v>
      </c>
      <c r="J3" s="111">
        <v>20</v>
      </c>
      <c r="K3" s="111">
        <v>20</v>
      </c>
      <c r="L3" s="111">
        <v>20</v>
      </c>
      <c r="M3" s="111">
        <v>20</v>
      </c>
      <c r="N3" s="112">
        <v>20</v>
      </c>
      <c r="O3" s="112">
        <v>20</v>
      </c>
      <c r="P3" s="112">
        <v>20</v>
      </c>
      <c r="Q3" s="112">
        <v>20</v>
      </c>
      <c r="R3" s="112">
        <v>20</v>
      </c>
      <c r="S3" s="112">
        <v>20</v>
      </c>
      <c r="T3" s="111">
        <v>20</v>
      </c>
      <c r="U3" s="111">
        <v>20</v>
      </c>
      <c r="V3" s="111">
        <v>20</v>
      </c>
      <c r="W3" s="111">
        <v>20</v>
      </c>
      <c r="X3" s="111">
        <v>20</v>
      </c>
      <c r="Y3" s="111">
        <v>20</v>
      </c>
      <c r="Z3" s="112">
        <v>20</v>
      </c>
      <c r="AA3" s="112">
        <v>20</v>
      </c>
      <c r="AB3" s="112">
        <v>20</v>
      </c>
      <c r="AC3" s="112">
        <v>20</v>
      </c>
      <c r="AD3" s="112">
        <v>20</v>
      </c>
      <c r="AE3" s="112">
        <v>20</v>
      </c>
      <c r="AF3" s="111">
        <v>20</v>
      </c>
      <c r="AG3" s="111">
        <v>20</v>
      </c>
      <c r="AH3" s="111">
        <v>20</v>
      </c>
      <c r="AI3" s="111">
        <v>20</v>
      </c>
      <c r="AJ3" s="111">
        <v>20</v>
      </c>
      <c r="AK3" s="111">
        <v>20</v>
      </c>
      <c r="AL3" s="112">
        <v>20</v>
      </c>
      <c r="AM3" s="112">
        <v>20</v>
      </c>
      <c r="AN3" s="112">
        <v>20</v>
      </c>
      <c r="AO3" s="112">
        <v>20</v>
      </c>
      <c r="AP3" s="112">
        <v>20</v>
      </c>
      <c r="AQ3" s="112">
        <v>20</v>
      </c>
      <c r="AR3" s="111">
        <v>20</v>
      </c>
      <c r="AS3" s="111">
        <v>20</v>
      </c>
      <c r="AT3" s="111">
        <v>20</v>
      </c>
      <c r="AU3" s="111">
        <v>20</v>
      </c>
      <c r="AV3" s="111">
        <v>20</v>
      </c>
      <c r="AW3" s="111">
        <v>20</v>
      </c>
      <c r="AX3" s="112">
        <v>20</v>
      </c>
      <c r="AY3" s="112">
        <v>20</v>
      </c>
      <c r="AZ3" s="112">
        <v>20</v>
      </c>
      <c r="BA3" s="112">
        <v>20</v>
      </c>
      <c r="BB3" s="112">
        <v>20</v>
      </c>
      <c r="BC3" s="112">
        <v>20</v>
      </c>
      <c r="BD3" s="111">
        <v>20</v>
      </c>
      <c r="BE3" s="111">
        <v>20</v>
      </c>
      <c r="BF3" s="111">
        <v>20</v>
      </c>
      <c r="BG3" s="111">
        <v>20</v>
      </c>
      <c r="BH3" s="111">
        <v>20</v>
      </c>
      <c r="BI3" s="111">
        <v>20</v>
      </c>
      <c r="BJ3" s="112">
        <v>20</v>
      </c>
      <c r="BK3" s="112">
        <v>20</v>
      </c>
      <c r="BL3" s="112">
        <v>20</v>
      </c>
      <c r="BM3" s="112">
        <v>20</v>
      </c>
      <c r="BN3" s="112">
        <v>20</v>
      </c>
      <c r="BO3" s="112">
        <v>20</v>
      </c>
      <c r="BP3" s="111">
        <v>20</v>
      </c>
      <c r="BQ3" s="111">
        <v>20</v>
      </c>
      <c r="BR3" s="111">
        <v>20</v>
      </c>
      <c r="BS3" s="111">
        <v>20</v>
      </c>
      <c r="BT3" s="111">
        <v>20</v>
      </c>
      <c r="BU3" s="111">
        <v>20</v>
      </c>
    </row>
    <row r="4" spans="1:73" x14ac:dyDescent="0.25">
      <c r="A4" s="113">
        <v>1</v>
      </c>
      <c r="B4" s="112">
        <v>20</v>
      </c>
      <c r="C4" s="112">
        <v>20</v>
      </c>
      <c r="D4" s="112">
        <v>20</v>
      </c>
      <c r="E4" s="112">
        <v>20</v>
      </c>
      <c r="F4" s="112">
        <v>20</v>
      </c>
      <c r="G4" s="112">
        <v>20</v>
      </c>
      <c r="H4" s="111">
        <v>20</v>
      </c>
      <c r="I4" s="111">
        <v>20</v>
      </c>
      <c r="J4" s="111">
        <v>20</v>
      </c>
      <c r="K4" s="111">
        <v>20</v>
      </c>
      <c r="L4" s="111">
        <v>20</v>
      </c>
      <c r="M4" s="111">
        <v>20</v>
      </c>
      <c r="N4" s="112">
        <v>20</v>
      </c>
      <c r="O4" s="112">
        <v>20</v>
      </c>
      <c r="P4" s="112">
        <v>20</v>
      </c>
      <c r="Q4" s="112">
        <v>20</v>
      </c>
      <c r="R4" s="112">
        <v>20</v>
      </c>
      <c r="S4" s="112">
        <v>20</v>
      </c>
      <c r="T4" s="111">
        <v>20</v>
      </c>
      <c r="U4" s="111">
        <v>20</v>
      </c>
      <c r="V4" s="111">
        <v>20</v>
      </c>
      <c r="W4" s="111">
        <v>20</v>
      </c>
      <c r="X4" s="111">
        <v>20</v>
      </c>
      <c r="Y4" s="111">
        <v>20</v>
      </c>
      <c r="Z4" s="112">
        <v>20</v>
      </c>
      <c r="AA4" s="112">
        <v>20</v>
      </c>
      <c r="AB4" s="112">
        <v>20</v>
      </c>
      <c r="AC4" s="112">
        <v>20</v>
      </c>
      <c r="AD4" s="112">
        <v>20</v>
      </c>
      <c r="AE4" s="112">
        <v>20</v>
      </c>
      <c r="AF4" s="111">
        <v>20</v>
      </c>
      <c r="AG4" s="111">
        <v>20</v>
      </c>
      <c r="AH4" s="111">
        <v>20</v>
      </c>
      <c r="AI4" s="111">
        <v>20</v>
      </c>
      <c r="AJ4" s="111">
        <v>20</v>
      </c>
      <c r="AK4" s="111">
        <v>20</v>
      </c>
      <c r="AL4" s="112">
        <v>20</v>
      </c>
      <c r="AM4" s="112">
        <v>20</v>
      </c>
      <c r="AN4" s="112">
        <v>20</v>
      </c>
      <c r="AO4" s="112">
        <v>20</v>
      </c>
      <c r="AP4" s="112">
        <v>20</v>
      </c>
      <c r="AQ4" s="112">
        <v>20</v>
      </c>
      <c r="AR4" s="111">
        <v>20</v>
      </c>
      <c r="AS4" s="111">
        <v>20</v>
      </c>
      <c r="AT4" s="111">
        <v>20</v>
      </c>
      <c r="AU4" s="111">
        <v>20</v>
      </c>
      <c r="AV4" s="111">
        <v>20</v>
      </c>
      <c r="AW4" s="111">
        <v>20</v>
      </c>
      <c r="AX4" s="112">
        <v>20</v>
      </c>
      <c r="AY4" s="112">
        <v>20</v>
      </c>
      <c r="AZ4" s="112">
        <v>20</v>
      </c>
      <c r="BA4" s="112">
        <v>20</v>
      </c>
      <c r="BB4" s="112">
        <v>20</v>
      </c>
      <c r="BC4" s="112">
        <v>20</v>
      </c>
      <c r="BD4" s="111">
        <v>20</v>
      </c>
      <c r="BE4" s="111">
        <v>20</v>
      </c>
      <c r="BF4" s="111">
        <v>20</v>
      </c>
      <c r="BG4" s="111">
        <v>20</v>
      </c>
      <c r="BH4" s="111">
        <v>20</v>
      </c>
      <c r="BI4" s="111">
        <v>20</v>
      </c>
      <c r="BJ4" s="112">
        <v>20</v>
      </c>
      <c r="BK4" s="112">
        <v>20</v>
      </c>
      <c r="BL4" s="112">
        <v>20</v>
      </c>
      <c r="BM4" s="112">
        <v>20</v>
      </c>
      <c r="BN4" s="112">
        <v>20</v>
      </c>
      <c r="BO4" s="112">
        <v>20</v>
      </c>
      <c r="BP4" s="111">
        <v>20</v>
      </c>
      <c r="BQ4" s="111">
        <v>20</v>
      </c>
      <c r="BR4" s="111">
        <v>20</v>
      </c>
      <c r="BS4" s="111">
        <v>20</v>
      </c>
      <c r="BT4" s="111">
        <v>20</v>
      </c>
      <c r="BU4" s="111">
        <v>20</v>
      </c>
    </row>
    <row r="5" spans="1:73" x14ac:dyDescent="0.25">
      <c r="A5" s="113">
        <v>1.5</v>
      </c>
      <c r="B5" s="112">
        <v>20</v>
      </c>
      <c r="C5" s="112">
        <v>20</v>
      </c>
      <c r="D5" s="112">
        <v>20</v>
      </c>
      <c r="E5" s="112">
        <v>20</v>
      </c>
      <c r="F5" s="112">
        <v>20</v>
      </c>
      <c r="G5" s="112">
        <v>20</v>
      </c>
      <c r="H5" s="111">
        <v>20</v>
      </c>
      <c r="I5" s="111">
        <v>20</v>
      </c>
      <c r="J5" s="111">
        <v>20</v>
      </c>
      <c r="K5" s="111">
        <v>20</v>
      </c>
      <c r="L5" s="111">
        <v>20</v>
      </c>
      <c r="M5" s="111">
        <v>20</v>
      </c>
      <c r="N5" s="112">
        <v>20</v>
      </c>
      <c r="O5" s="112">
        <v>20</v>
      </c>
      <c r="P5" s="112">
        <v>20</v>
      </c>
      <c r="Q5" s="112">
        <v>20</v>
      </c>
      <c r="R5" s="112">
        <v>20</v>
      </c>
      <c r="S5" s="112">
        <v>20</v>
      </c>
      <c r="T5" s="111">
        <v>20</v>
      </c>
      <c r="U5" s="111">
        <v>20</v>
      </c>
      <c r="V5" s="111">
        <v>20</v>
      </c>
      <c r="W5" s="111">
        <v>20</v>
      </c>
      <c r="X5" s="111">
        <v>20</v>
      </c>
      <c r="Y5" s="111">
        <v>20</v>
      </c>
      <c r="Z5" s="112">
        <v>20</v>
      </c>
      <c r="AA5" s="112">
        <v>20</v>
      </c>
      <c r="AB5" s="112">
        <v>20</v>
      </c>
      <c r="AC5" s="112">
        <v>20</v>
      </c>
      <c r="AD5" s="112">
        <v>20</v>
      </c>
      <c r="AE5" s="112">
        <v>20</v>
      </c>
      <c r="AF5" s="111">
        <v>20</v>
      </c>
      <c r="AG5" s="111">
        <v>20</v>
      </c>
      <c r="AH5" s="111">
        <v>20</v>
      </c>
      <c r="AI5" s="111">
        <v>20</v>
      </c>
      <c r="AJ5" s="111">
        <v>20</v>
      </c>
      <c r="AK5" s="111">
        <v>20</v>
      </c>
      <c r="AL5" s="112">
        <v>20</v>
      </c>
      <c r="AM5" s="112">
        <v>20</v>
      </c>
      <c r="AN5" s="112">
        <v>20</v>
      </c>
      <c r="AO5" s="112">
        <v>20</v>
      </c>
      <c r="AP5" s="112">
        <v>20</v>
      </c>
      <c r="AQ5" s="112">
        <v>20</v>
      </c>
      <c r="AR5" s="111">
        <v>20</v>
      </c>
      <c r="AS5" s="111">
        <v>20</v>
      </c>
      <c r="AT5" s="111">
        <v>20</v>
      </c>
      <c r="AU5" s="111">
        <v>20</v>
      </c>
      <c r="AV5" s="111">
        <v>20</v>
      </c>
      <c r="AW5" s="111">
        <v>20</v>
      </c>
      <c r="AX5" s="112">
        <v>20</v>
      </c>
      <c r="AY5" s="112">
        <v>20</v>
      </c>
      <c r="AZ5" s="112">
        <v>20</v>
      </c>
      <c r="BA5" s="112">
        <v>20</v>
      </c>
      <c r="BB5" s="112">
        <v>20</v>
      </c>
      <c r="BC5" s="112">
        <v>20</v>
      </c>
      <c r="BD5" s="111">
        <v>20</v>
      </c>
      <c r="BE5" s="111">
        <v>20</v>
      </c>
      <c r="BF5" s="111">
        <v>20</v>
      </c>
      <c r="BG5" s="111">
        <v>20</v>
      </c>
      <c r="BH5" s="111">
        <v>20</v>
      </c>
      <c r="BI5" s="111">
        <v>20</v>
      </c>
      <c r="BJ5" s="112">
        <v>20</v>
      </c>
      <c r="BK5" s="112">
        <v>20</v>
      </c>
      <c r="BL5" s="112">
        <v>20</v>
      </c>
      <c r="BM5" s="112">
        <v>20</v>
      </c>
      <c r="BN5" s="112">
        <v>20</v>
      </c>
      <c r="BO5" s="112">
        <v>20</v>
      </c>
      <c r="BP5" s="111">
        <v>20</v>
      </c>
      <c r="BQ5" s="111">
        <v>20</v>
      </c>
      <c r="BR5" s="111">
        <v>20</v>
      </c>
      <c r="BS5" s="111">
        <v>20</v>
      </c>
      <c r="BT5" s="111">
        <v>20</v>
      </c>
      <c r="BU5" s="111">
        <v>20</v>
      </c>
    </row>
    <row r="6" spans="1:73" x14ac:dyDescent="0.25">
      <c r="A6" s="113">
        <v>2</v>
      </c>
      <c r="B6" s="112">
        <v>20</v>
      </c>
      <c r="C6" s="112">
        <v>20</v>
      </c>
      <c r="D6" s="112">
        <v>20</v>
      </c>
      <c r="E6" s="112">
        <v>20</v>
      </c>
      <c r="F6" s="112">
        <v>20</v>
      </c>
      <c r="G6" s="112">
        <v>20</v>
      </c>
      <c r="H6" s="111">
        <v>20</v>
      </c>
      <c r="I6" s="111">
        <v>20</v>
      </c>
      <c r="J6" s="111">
        <v>20</v>
      </c>
      <c r="K6" s="111">
        <v>20</v>
      </c>
      <c r="L6" s="111">
        <v>20</v>
      </c>
      <c r="M6" s="111">
        <v>20</v>
      </c>
      <c r="N6" s="112">
        <v>20</v>
      </c>
      <c r="O6" s="112">
        <v>20</v>
      </c>
      <c r="P6" s="112">
        <v>20</v>
      </c>
      <c r="Q6" s="112">
        <v>20</v>
      </c>
      <c r="R6" s="112">
        <v>20</v>
      </c>
      <c r="S6" s="112">
        <v>20</v>
      </c>
      <c r="T6" s="111">
        <v>20</v>
      </c>
      <c r="U6" s="111">
        <v>20</v>
      </c>
      <c r="V6" s="111">
        <v>20</v>
      </c>
      <c r="W6" s="111">
        <v>20</v>
      </c>
      <c r="X6" s="111">
        <v>20</v>
      </c>
      <c r="Y6" s="111">
        <v>20</v>
      </c>
      <c r="Z6" s="112">
        <v>20</v>
      </c>
      <c r="AA6" s="112">
        <v>20</v>
      </c>
      <c r="AB6" s="112">
        <v>20</v>
      </c>
      <c r="AC6" s="112">
        <v>20</v>
      </c>
      <c r="AD6" s="112">
        <v>20</v>
      </c>
      <c r="AE6" s="112">
        <v>20</v>
      </c>
      <c r="AF6" s="111">
        <v>20</v>
      </c>
      <c r="AG6" s="111">
        <v>20</v>
      </c>
      <c r="AH6" s="111">
        <v>20</v>
      </c>
      <c r="AI6" s="111">
        <v>20</v>
      </c>
      <c r="AJ6" s="111">
        <v>20</v>
      </c>
      <c r="AK6" s="111">
        <v>20</v>
      </c>
      <c r="AL6" s="112">
        <v>20</v>
      </c>
      <c r="AM6" s="112">
        <v>20</v>
      </c>
      <c r="AN6" s="112">
        <v>20</v>
      </c>
      <c r="AO6" s="112">
        <v>20</v>
      </c>
      <c r="AP6" s="112">
        <v>20</v>
      </c>
      <c r="AQ6" s="112">
        <v>20</v>
      </c>
      <c r="AR6" s="111">
        <v>20</v>
      </c>
      <c r="AS6" s="111">
        <v>20</v>
      </c>
      <c r="AT6" s="111">
        <v>20</v>
      </c>
      <c r="AU6" s="111">
        <v>20</v>
      </c>
      <c r="AV6" s="111">
        <v>20</v>
      </c>
      <c r="AW6" s="111">
        <v>20</v>
      </c>
      <c r="AX6" s="112">
        <v>20</v>
      </c>
      <c r="AY6" s="112">
        <v>20</v>
      </c>
      <c r="AZ6" s="112">
        <v>20</v>
      </c>
      <c r="BA6" s="112">
        <v>20</v>
      </c>
      <c r="BB6" s="112">
        <v>20</v>
      </c>
      <c r="BC6" s="112">
        <v>20</v>
      </c>
      <c r="BD6" s="111">
        <v>20</v>
      </c>
      <c r="BE6" s="111">
        <v>20</v>
      </c>
      <c r="BF6" s="111">
        <v>20</v>
      </c>
      <c r="BG6" s="111">
        <v>20</v>
      </c>
      <c r="BH6" s="111">
        <v>20</v>
      </c>
      <c r="BI6" s="111">
        <v>20</v>
      </c>
      <c r="BJ6" s="112">
        <v>20</v>
      </c>
      <c r="BK6" s="112">
        <v>20</v>
      </c>
      <c r="BL6" s="112">
        <v>20</v>
      </c>
      <c r="BM6" s="112">
        <v>20</v>
      </c>
      <c r="BN6" s="112">
        <v>20</v>
      </c>
      <c r="BO6" s="112">
        <v>20</v>
      </c>
      <c r="BP6" s="111">
        <v>20</v>
      </c>
      <c r="BQ6" s="111">
        <v>20</v>
      </c>
      <c r="BR6" s="111">
        <v>20</v>
      </c>
      <c r="BS6" s="111">
        <v>20</v>
      </c>
      <c r="BT6" s="111">
        <v>20</v>
      </c>
      <c r="BU6" s="111">
        <v>20</v>
      </c>
    </row>
    <row r="7" spans="1:73" x14ac:dyDescent="0.25">
      <c r="A7" s="113">
        <v>2.5</v>
      </c>
      <c r="B7" s="112">
        <v>20</v>
      </c>
      <c r="C7" s="112">
        <v>20</v>
      </c>
      <c r="D7" s="112">
        <v>20</v>
      </c>
      <c r="E7" s="112">
        <v>20</v>
      </c>
      <c r="F7" s="112">
        <v>20</v>
      </c>
      <c r="G7" s="112">
        <v>20</v>
      </c>
      <c r="H7" s="111">
        <v>20</v>
      </c>
      <c r="I7" s="111">
        <v>20</v>
      </c>
      <c r="J7" s="111">
        <v>20</v>
      </c>
      <c r="K7" s="111">
        <v>20</v>
      </c>
      <c r="L7" s="111">
        <v>20</v>
      </c>
      <c r="M7" s="111">
        <v>20</v>
      </c>
      <c r="N7" s="112">
        <v>20</v>
      </c>
      <c r="O7" s="112">
        <v>20</v>
      </c>
      <c r="P7" s="112">
        <v>20</v>
      </c>
      <c r="Q7" s="112">
        <v>20</v>
      </c>
      <c r="R7" s="112">
        <v>20</v>
      </c>
      <c r="S7" s="112">
        <v>20</v>
      </c>
      <c r="T7" s="111">
        <v>20</v>
      </c>
      <c r="U7" s="111">
        <v>20</v>
      </c>
      <c r="V7" s="111">
        <v>20</v>
      </c>
      <c r="W7" s="111">
        <v>20</v>
      </c>
      <c r="X7" s="111">
        <v>20</v>
      </c>
      <c r="Y7" s="111">
        <v>20</v>
      </c>
      <c r="Z7" s="112">
        <v>20</v>
      </c>
      <c r="AA7" s="112">
        <v>20</v>
      </c>
      <c r="AB7" s="112">
        <v>20</v>
      </c>
      <c r="AC7" s="112">
        <v>20</v>
      </c>
      <c r="AD7" s="112">
        <v>20</v>
      </c>
      <c r="AE7" s="112">
        <v>20</v>
      </c>
      <c r="AF7" s="111">
        <v>20</v>
      </c>
      <c r="AG7" s="111">
        <v>20</v>
      </c>
      <c r="AH7" s="111">
        <v>20</v>
      </c>
      <c r="AI7" s="111">
        <v>20</v>
      </c>
      <c r="AJ7" s="111">
        <v>20</v>
      </c>
      <c r="AK7" s="111">
        <v>20</v>
      </c>
      <c r="AL7" s="112">
        <v>20</v>
      </c>
      <c r="AM7" s="112">
        <v>20</v>
      </c>
      <c r="AN7" s="112">
        <v>20</v>
      </c>
      <c r="AO7" s="112">
        <v>20</v>
      </c>
      <c r="AP7" s="112">
        <v>20</v>
      </c>
      <c r="AQ7" s="112">
        <v>20</v>
      </c>
      <c r="AR7" s="111">
        <v>20</v>
      </c>
      <c r="AS7" s="111">
        <v>20</v>
      </c>
      <c r="AT7" s="111">
        <v>20</v>
      </c>
      <c r="AU7" s="111">
        <v>20</v>
      </c>
      <c r="AV7" s="111">
        <v>20</v>
      </c>
      <c r="AW7" s="111">
        <v>20</v>
      </c>
      <c r="AX7" s="112">
        <v>20</v>
      </c>
      <c r="AY7" s="112">
        <v>20</v>
      </c>
      <c r="AZ7" s="112">
        <v>20</v>
      </c>
      <c r="BA7" s="112">
        <v>20</v>
      </c>
      <c r="BB7" s="112">
        <v>20</v>
      </c>
      <c r="BC7" s="112">
        <v>20</v>
      </c>
      <c r="BD7" s="111">
        <v>20</v>
      </c>
      <c r="BE7" s="111">
        <v>20</v>
      </c>
      <c r="BF7" s="111">
        <v>20</v>
      </c>
      <c r="BG7" s="111">
        <v>20</v>
      </c>
      <c r="BH7" s="111">
        <v>20</v>
      </c>
      <c r="BI7" s="111">
        <v>20</v>
      </c>
      <c r="BJ7" s="112">
        <v>20</v>
      </c>
      <c r="BK7" s="112">
        <v>20</v>
      </c>
      <c r="BL7" s="112">
        <v>20</v>
      </c>
      <c r="BM7" s="112">
        <v>20</v>
      </c>
      <c r="BN7" s="112">
        <v>20</v>
      </c>
      <c r="BO7" s="112">
        <v>20</v>
      </c>
      <c r="BP7" s="111">
        <v>20</v>
      </c>
      <c r="BQ7" s="111">
        <v>20</v>
      </c>
      <c r="BR7" s="111">
        <v>20</v>
      </c>
      <c r="BS7" s="111">
        <v>20</v>
      </c>
      <c r="BT7" s="111">
        <v>20</v>
      </c>
      <c r="BU7" s="111">
        <v>20</v>
      </c>
    </row>
    <row r="8" spans="1:73" x14ac:dyDescent="0.25">
      <c r="A8" s="113">
        <v>3</v>
      </c>
      <c r="B8" s="112">
        <v>20</v>
      </c>
      <c r="C8" s="112">
        <v>20</v>
      </c>
      <c r="D8" s="112">
        <v>20</v>
      </c>
      <c r="E8" s="112">
        <v>20</v>
      </c>
      <c r="F8" s="112">
        <v>20</v>
      </c>
      <c r="G8" s="112">
        <v>20</v>
      </c>
      <c r="H8" s="111">
        <v>20</v>
      </c>
      <c r="I8" s="111">
        <v>20</v>
      </c>
      <c r="J8" s="111">
        <v>20</v>
      </c>
      <c r="K8" s="111">
        <v>20</v>
      </c>
      <c r="L8" s="111">
        <v>20</v>
      </c>
      <c r="M8" s="111">
        <v>20</v>
      </c>
      <c r="N8" s="112">
        <v>20</v>
      </c>
      <c r="O8" s="112">
        <v>20</v>
      </c>
      <c r="P8" s="112">
        <v>20</v>
      </c>
      <c r="Q8" s="112">
        <v>20</v>
      </c>
      <c r="R8" s="112">
        <v>20</v>
      </c>
      <c r="S8" s="112">
        <v>20</v>
      </c>
      <c r="T8" s="111">
        <v>20</v>
      </c>
      <c r="U8" s="111">
        <v>20</v>
      </c>
      <c r="V8" s="111">
        <v>20</v>
      </c>
      <c r="W8" s="111">
        <v>20</v>
      </c>
      <c r="X8" s="111">
        <v>20</v>
      </c>
      <c r="Y8" s="111">
        <v>20</v>
      </c>
      <c r="Z8" s="112">
        <v>20</v>
      </c>
      <c r="AA8" s="112">
        <v>20</v>
      </c>
      <c r="AB8" s="112">
        <v>20</v>
      </c>
      <c r="AC8" s="112">
        <v>20</v>
      </c>
      <c r="AD8" s="112">
        <v>20</v>
      </c>
      <c r="AE8" s="112">
        <v>20</v>
      </c>
      <c r="AF8" s="111">
        <v>20</v>
      </c>
      <c r="AG8" s="111">
        <v>20</v>
      </c>
      <c r="AH8" s="111">
        <v>20</v>
      </c>
      <c r="AI8" s="111">
        <v>20</v>
      </c>
      <c r="AJ8" s="111">
        <v>20</v>
      </c>
      <c r="AK8" s="111">
        <v>20</v>
      </c>
      <c r="AL8" s="112">
        <v>20</v>
      </c>
      <c r="AM8" s="112">
        <v>20</v>
      </c>
      <c r="AN8" s="112">
        <v>20</v>
      </c>
      <c r="AO8" s="112">
        <v>20</v>
      </c>
      <c r="AP8" s="112">
        <v>20</v>
      </c>
      <c r="AQ8" s="112">
        <v>20</v>
      </c>
      <c r="AR8" s="111">
        <v>20</v>
      </c>
      <c r="AS8" s="111">
        <v>20</v>
      </c>
      <c r="AT8" s="111">
        <v>20</v>
      </c>
      <c r="AU8" s="111">
        <v>20</v>
      </c>
      <c r="AV8" s="111">
        <v>20</v>
      </c>
      <c r="AW8" s="111">
        <v>20</v>
      </c>
      <c r="AX8" s="112">
        <v>20</v>
      </c>
      <c r="AY8" s="112">
        <v>20</v>
      </c>
      <c r="AZ8" s="112">
        <v>20</v>
      </c>
      <c r="BA8" s="112">
        <v>20</v>
      </c>
      <c r="BB8" s="112">
        <v>20</v>
      </c>
      <c r="BC8" s="112">
        <v>20</v>
      </c>
      <c r="BD8" s="111">
        <v>20</v>
      </c>
      <c r="BE8" s="111">
        <v>20</v>
      </c>
      <c r="BF8" s="111">
        <v>20</v>
      </c>
      <c r="BG8" s="111">
        <v>20</v>
      </c>
      <c r="BH8" s="111">
        <v>20</v>
      </c>
      <c r="BI8" s="111">
        <v>20</v>
      </c>
      <c r="BJ8" s="112">
        <v>20</v>
      </c>
      <c r="BK8" s="112">
        <v>20</v>
      </c>
      <c r="BL8" s="112">
        <v>20</v>
      </c>
      <c r="BM8" s="112">
        <v>20</v>
      </c>
      <c r="BN8" s="112">
        <v>20</v>
      </c>
      <c r="BO8" s="112">
        <v>20</v>
      </c>
      <c r="BP8" s="111">
        <v>20</v>
      </c>
      <c r="BQ8" s="111">
        <v>20</v>
      </c>
      <c r="BR8" s="111">
        <v>20</v>
      </c>
      <c r="BS8" s="111">
        <v>20</v>
      </c>
      <c r="BT8" s="111">
        <v>20</v>
      </c>
      <c r="BU8" s="111">
        <v>20</v>
      </c>
    </row>
    <row r="9" spans="1:73" x14ac:dyDescent="0.25">
      <c r="A9" s="113">
        <v>3.5</v>
      </c>
      <c r="B9" s="112">
        <v>20</v>
      </c>
      <c r="C9" s="112">
        <v>20</v>
      </c>
      <c r="D9" s="112">
        <v>20</v>
      </c>
      <c r="E9" s="112">
        <v>20</v>
      </c>
      <c r="F9" s="112">
        <v>20</v>
      </c>
      <c r="G9" s="112">
        <v>20</v>
      </c>
      <c r="H9" s="111">
        <v>20</v>
      </c>
      <c r="I9" s="111">
        <v>20</v>
      </c>
      <c r="J9" s="111">
        <v>20</v>
      </c>
      <c r="K9" s="111">
        <v>20</v>
      </c>
      <c r="L9" s="111">
        <v>20</v>
      </c>
      <c r="M9" s="111">
        <v>20</v>
      </c>
      <c r="N9" s="112">
        <v>20</v>
      </c>
      <c r="O9" s="112">
        <v>20</v>
      </c>
      <c r="P9" s="112">
        <v>20</v>
      </c>
      <c r="Q9" s="112">
        <v>20</v>
      </c>
      <c r="R9" s="112">
        <v>20</v>
      </c>
      <c r="S9" s="112">
        <v>20</v>
      </c>
      <c r="T9" s="111">
        <v>20</v>
      </c>
      <c r="U9" s="111">
        <v>20</v>
      </c>
      <c r="V9" s="111">
        <v>20</v>
      </c>
      <c r="W9" s="111">
        <v>20</v>
      </c>
      <c r="X9" s="111">
        <v>20</v>
      </c>
      <c r="Y9" s="111">
        <v>20</v>
      </c>
      <c r="Z9" s="112">
        <v>20</v>
      </c>
      <c r="AA9" s="112">
        <v>20</v>
      </c>
      <c r="AB9" s="112">
        <v>20</v>
      </c>
      <c r="AC9" s="112">
        <v>20</v>
      </c>
      <c r="AD9" s="112">
        <v>20</v>
      </c>
      <c r="AE9" s="112">
        <v>20</v>
      </c>
      <c r="AF9" s="111">
        <v>20</v>
      </c>
      <c r="AG9" s="111">
        <v>20</v>
      </c>
      <c r="AH9" s="111">
        <v>20</v>
      </c>
      <c r="AI9" s="111">
        <v>20</v>
      </c>
      <c r="AJ9" s="111">
        <v>20</v>
      </c>
      <c r="AK9" s="111">
        <v>20</v>
      </c>
      <c r="AL9" s="112">
        <v>20</v>
      </c>
      <c r="AM9" s="112">
        <v>20</v>
      </c>
      <c r="AN9" s="112">
        <v>20</v>
      </c>
      <c r="AO9" s="112">
        <v>20</v>
      </c>
      <c r="AP9" s="112">
        <v>20</v>
      </c>
      <c r="AQ9" s="112">
        <v>20</v>
      </c>
      <c r="AR9" s="111">
        <v>20</v>
      </c>
      <c r="AS9" s="111">
        <v>20</v>
      </c>
      <c r="AT9" s="111">
        <v>20</v>
      </c>
      <c r="AU9" s="111">
        <v>20</v>
      </c>
      <c r="AV9" s="111">
        <v>20</v>
      </c>
      <c r="AW9" s="111">
        <v>20</v>
      </c>
      <c r="AX9" s="112">
        <v>20</v>
      </c>
      <c r="AY9" s="112">
        <v>20</v>
      </c>
      <c r="AZ9" s="112">
        <v>20</v>
      </c>
      <c r="BA9" s="112">
        <v>20</v>
      </c>
      <c r="BB9" s="112">
        <v>20</v>
      </c>
      <c r="BC9" s="112">
        <v>20</v>
      </c>
      <c r="BD9" s="111">
        <v>20</v>
      </c>
      <c r="BE9" s="111">
        <v>20</v>
      </c>
      <c r="BF9" s="111">
        <v>20</v>
      </c>
      <c r="BG9" s="111">
        <v>20</v>
      </c>
      <c r="BH9" s="111">
        <v>20</v>
      </c>
      <c r="BI9" s="111">
        <v>20</v>
      </c>
      <c r="BJ9" s="112">
        <v>20</v>
      </c>
      <c r="BK9" s="112">
        <v>20</v>
      </c>
      <c r="BL9" s="112">
        <v>20</v>
      </c>
      <c r="BM9" s="112">
        <v>20</v>
      </c>
      <c r="BN9" s="112">
        <v>20</v>
      </c>
      <c r="BO9" s="112">
        <v>20</v>
      </c>
      <c r="BP9" s="111">
        <v>20</v>
      </c>
      <c r="BQ9" s="111">
        <v>20</v>
      </c>
      <c r="BR9" s="111">
        <v>20</v>
      </c>
      <c r="BS9" s="111">
        <v>20</v>
      </c>
      <c r="BT9" s="111">
        <v>20</v>
      </c>
      <c r="BU9" s="111">
        <v>20</v>
      </c>
    </row>
    <row r="10" spans="1:73" x14ac:dyDescent="0.25">
      <c r="A10" s="113">
        <v>4</v>
      </c>
      <c r="B10" s="112">
        <v>20</v>
      </c>
      <c r="C10" s="112">
        <v>20</v>
      </c>
      <c r="D10" s="112">
        <v>20</v>
      </c>
      <c r="E10" s="112">
        <v>20</v>
      </c>
      <c r="F10" s="112">
        <v>20</v>
      </c>
      <c r="G10" s="112">
        <v>20</v>
      </c>
      <c r="H10" s="111">
        <v>20</v>
      </c>
      <c r="I10" s="111">
        <v>20</v>
      </c>
      <c r="J10" s="111">
        <v>20</v>
      </c>
      <c r="K10" s="111">
        <v>20</v>
      </c>
      <c r="L10" s="111">
        <v>20</v>
      </c>
      <c r="M10" s="111">
        <v>20</v>
      </c>
      <c r="N10" s="112">
        <v>20</v>
      </c>
      <c r="O10" s="112">
        <v>20</v>
      </c>
      <c r="P10" s="112">
        <v>20</v>
      </c>
      <c r="Q10" s="112">
        <v>20</v>
      </c>
      <c r="R10" s="112">
        <v>20</v>
      </c>
      <c r="S10" s="112">
        <v>20</v>
      </c>
      <c r="T10" s="111">
        <v>20</v>
      </c>
      <c r="U10" s="111">
        <v>20</v>
      </c>
      <c r="V10" s="111">
        <v>20</v>
      </c>
      <c r="W10" s="111">
        <v>20</v>
      </c>
      <c r="X10" s="111">
        <v>20</v>
      </c>
      <c r="Y10" s="111">
        <v>20</v>
      </c>
      <c r="Z10" s="112">
        <v>20</v>
      </c>
      <c r="AA10" s="112">
        <v>20</v>
      </c>
      <c r="AB10" s="112">
        <v>20</v>
      </c>
      <c r="AC10" s="112">
        <v>20</v>
      </c>
      <c r="AD10" s="112">
        <v>20</v>
      </c>
      <c r="AE10" s="112">
        <v>20</v>
      </c>
      <c r="AF10" s="111">
        <v>20</v>
      </c>
      <c r="AG10" s="111">
        <v>20</v>
      </c>
      <c r="AH10" s="111">
        <v>20</v>
      </c>
      <c r="AI10" s="111">
        <v>20</v>
      </c>
      <c r="AJ10" s="111">
        <v>20</v>
      </c>
      <c r="AK10" s="111">
        <v>20</v>
      </c>
      <c r="AL10" s="112">
        <v>20</v>
      </c>
      <c r="AM10" s="112">
        <v>20</v>
      </c>
      <c r="AN10" s="112">
        <v>20</v>
      </c>
      <c r="AO10" s="112">
        <v>20</v>
      </c>
      <c r="AP10" s="112">
        <v>20</v>
      </c>
      <c r="AQ10" s="112">
        <v>20</v>
      </c>
      <c r="AR10" s="111">
        <v>20</v>
      </c>
      <c r="AS10" s="111">
        <v>20</v>
      </c>
      <c r="AT10" s="111">
        <v>20</v>
      </c>
      <c r="AU10" s="111">
        <v>20</v>
      </c>
      <c r="AV10" s="111">
        <v>20</v>
      </c>
      <c r="AW10" s="111">
        <v>20</v>
      </c>
      <c r="AX10" s="112">
        <v>20</v>
      </c>
      <c r="AY10" s="112">
        <v>20</v>
      </c>
      <c r="AZ10" s="112">
        <v>20</v>
      </c>
      <c r="BA10" s="112">
        <v>20</v>
      </c>
      <c r="BB10" s="112">
        <v>20</v>
      </c>
      <c r="BC10" s="112">
        <v>20</v>
      </c>
      <c r="BD10" s="111">
        <v>20</v>
      </c>
      <c r="BE10" s="111">
        <v>20</v>
      </c>
      <c r="BF10" s="111">
        <v>20</v>
      </c>
      <c r="BG10" s="111">
        <v>20</v>
      </c>
      <c r="BH10" s="111">
        <v>20</v>
      </c>
      <c r="BI10" s="111">
        <v>20</v>
      </c>
      <c r="BJ10" s="112">
        <v>20</v>
      </c>
      <c r="BK10" s="112">
        <v>20</v>
      </c>
      <c r="BL10" s="112">
        <v>20</v>
      </c>
      <c r="BM10" s="112">
        <v>20</v>
      </c>
      <c r="BN10" s="112">
        <v>20</v>
      </c>
      <c r="BO10" s="112">
        <v>20</v>
      </c>
      <c r="BP10" s="111">
        <v>20</v>
      </c>
      <c r="BQ10" s="111">
        <v>20</v>
      </c>
      <c r="BR10" s="111">
        <v>20</v>
      </c>
      <c r="BS10" s="111">
        <v>20</v>
      </c>
      <c r="BT10" s="111">
        <v>20</v>
      </c>
      <c r="BU10" s="111">
        <v>20</v>
      </c>
    </row>
    <row r="11" spans="1:73" x14ac:dyDescent="0.25">
      <c r="A11" s="113">
        <v>4.5</v>
      </c>
      <c r="B11" s="112">
        <v>20</v>
      </c>
      <c r="C11" s="112">
        <v>20</v>
      </c>
      <c r="D11" s="112">
        <v>20</v>
      </c>
      <c r="E11" s="112">
        <v>20</v>
      </c>
      <c r="F11" s="112">
        <v>20</v>
      </c>
      <c r="G11" s="112">
        <v>20</v>
      </c>
      <c r="H11" s="111">
        <v>20</v>
      </c>
      <c r="I11" s="111">
        <v>20</v>
      </c>
      <c r="J11" s="111">
        <v>20</v>
      </c>
      <c r="K11" s="111">
        <v>20</v>
      </c>
      <c r="L11" s="111">
        <v>20</v>
      </c>
      <c r="M11" s="111">
        <v>20</v>
      </c>
      <c r="N11" s="112">
        <v>20</v>
      </c>
      <c r="O11" s="112">
        <v>20</v>
      </c>
      <c r="P11" s="112">
        <v>20</v>
      </c>
      <c r="Q11" s="112">
        <v>20</v>
      </c>
      <c r="R11" s="112">
        <v>20</v>
      </c>
      <c r="S11" s="112">
        <v>20</v>
      </c>
      <c r="T11" s="111">
        <v>20</v>
      </c>
      <c r="U11" s="111">
        <v>20</v>
      </c>
      <c r="V11" s="111">
        <v>20</v>
      </c>
      <c r="W11" s="111">
        <v>20</v>
      </c>
      <c r="X11" s="111">
        <v>20</v>
      </c>
      <c r="Y11" s="111">
        <v>20</v>
      </c>
      <c r="Z11" s="112">
        <v>20</v>
      </c>
      <c r="AA11" s="112">
        <v>20</v>
      </c>
      <c r="AB11" s="112">
        <v>20</v>
      </c>
      <c r="AC11" s="112">
        <v>20</v>
      </c>
      <c r="AD11" s="112">
        <v>20</v>
      </c>
      <c r="AE11" s="112">
        <v>20</v>
      </c>
      <c r="AF11" s="111">
        <v>20</v>
      </c>
      <c r="AG11" s="111">
        <v>20</v>
      </c>
      <c r="AH11" s="111">
        <v>20</v>
      </c>
      <c r="AI11" s="111">
        <v>20</v>
      </c>
      <c r="AJ11" s="111">
        <v>20</v>
      </c>
      <c r="AK11" s="111">
        <v>20</v>
      </c>
      <c r="AL11" s="112">
        <v>20</v>
      </c>
      <c r="AM11" s="112">
        <v>20</v>
      </c>
      <c r="AN11" s="112">
        <v>20</v>
      </c>
      <c r="AO11" s="112">
        <v>20</v>
      </c>
      <c r="AP11" s="112">
        <v>20</v>
      </c>
      <c r="AQ11" s="112">
        <v>20</v>
      </c>
      <c r="AR11" s="111">
        <v>20</v>
      </c>
      <c r="AS11" s="111">
        <v>20</v>
      </c>
      <c r="AT11" s="111">
        <v>20</v>
      </c>
      <c r="AU11" s="111">
        <v>20</v>
      </c>
      <c r="AV11" s="111">
        <v>20</v>
      </c>
      <c r="AW11" s="111">
        <v>20</v>
      </c>
      <c r="AX11" s="112">
        <v>20</v>
      </c>
      <c r="AY11" s="112">
        <v>20</v>
      </c>
      <c r="AZ11" s="112">
        <v>20</v>
      </c>
      <c r="BA11" s="112">
        <v>20</v>
      </c>
      <c r="BB11" s="112">
        <v>20</v>
      </c>
      <c r="BC11" s="112">
        <v>20</v>
      </c>
      <c r="BD11" s="111">
        <v>20</v>
      </c>
      <c r="BE11" s="111">
        <v>20</v>
      </c>
      <c r="BF11" s="111">
        <v>20</v>
      </c>
      <c r="BG11" s="111">
        <v>20</v>
      </c>
      <c r="BH11" s="111">
        <v>20</v>
      </c>
      <c r="BI11" s="111">
        <v>20</v>
      </c>
      <c r="BJ11" s="112">
        <v>20</v>
      </c>
      <c r="BK11" s="112">
        <v>20</v>
      </c>
      <c r="BL11" s="112">
        <v>20</v>
      </c>
      <c r="BM11" s="112">
        <v>20</v>
      </c>
      <c r="BN11" s="112">
        <v>20</v>
      </c>
      <c r="BO11" s="112">
        <v>20</v>
      </c>
      <c r="BP11" s="111">
        <v>20</v>
      </c>
      <c r="BQ11" s="111">
        <v>20</v>
      </c>
      <c r="BR11" s="111">
        <v>20</v>
      </c>
      <c r="BS11" s="111">
        <v>20</v>
      </c>
      <c r="BT11" s="111">
        <v>20</v>
      </c>
      <c r="BU11" s="111">
        <v>20</v>
      </c>
    </row>
    <row r="12" spans="1:73" x14ac:dyDescent="0.25">
      <c r="A12" s="113">
        <v>5</v>
      </c>
      <c r="B12" s="112">
        <v>20</v>
      </c>
      <c r="C12" s="112">
        <v>20</v>
      </c>
      <c r="D12" s="112">
        <v>20</v>
      </c>
      <c r="E12" s="112">
        <v>20</v>
      </c>
      <c r="F12" s="112">
        <v>20</v>
      </c>
      <c r="G12" s="112">
        <v>20</v>
      </c>
      <c r="H12" s="111">
        <v>20</v>
      </c>
      <c r="I12" s="111">
        <v>20</v>
      </c>
      <c r="J12" s="111">
        <v>20</v>
      </c>
      <c r="K12" s="111">
        <v>20</v>
      </c>
      <c r="L12" s="111">
        <v>20</v>
      </c>
      <c r="M12" s="111">
        <v>20</v>
      </c>
      <c r="N12" s="112">
        <v>20</v>
      </c>
      <c r="O12" s="112">
        <v>20</v>
      </c>
      <c r="P12" s="112">
        <v>20</v>
      </c>
      <c r="Q12" s="112">
        <v>20</v>
      </c>
      <c r="R12" s="112">
        <v>20</v>
      </c>
      <c r="S12" s="112">
        <v>20</v>
      </c>
      <c r="T12" s="111">
        <v>20</v>
      </c>
      <c r="U12" s="111">
        <v>20</v>
      </c>
      <c r="V12" s="111">
        <v>20</v>
      </c>
      <c r="W12" s="111">
        <v>20</v>
      </c>
      <c r="X12" s="111">
        <v>20</v>
      </c>
      <c r="Y12" s="111">
        <v>20</v>
      </c>
      <c r="Z12" s="112">
        <v>20</v>
      </c>
      <c r="AA12" s="112">
        <v>20</v>
      </c>
      <c r="AB12" s="112">
        <v>20</v>
      </c>
      <c r="AC12" s="112">
        <v>20</v>
      </c>
      <c r="AD12" s="112">
        <v>20</v>
      </c>
      <c r="AE12" s="112">
        <v>20</v>
      </c>
      <c r="AF12" s="111">
        <v>20</v>
      </c>
      <c r="AG12" s="111">
        <v>20</v>
      </c>
      <c r="AH12" s="111">
        <v>20</v>
      </c>
      <c r="AI12" s="111">
        <v>20</v>
      </c>
      <c r="AJ12" s="111">
        <v>20</v>
      </c>
      <c r="AK12" s="111">
        <v>20</v>
      </c>
      <c r="AL12" s="112">
        <v>20</v>
      </c>
      <c r="AM12" s="112">
        <v>20</v>
      </c>
      <c r="AN12" s="112">
        <v>20</v>
      </c>
      <c r="AO12" s="112">
        <v>20</v>
      </c>
      <c r="AP12" s="112">
        <v>20</v>
      </c>
      <c r="AQ12" s="112">
        <v>20</v>
      </c>
      <c r="AR12" s="111">
        <v>20</v>
      </c>
      <c r="AS12" s="111">
        <v>20</v>
      </c>
      <c r="AT12" s="111">
        <v>20</v>
      </c>
      <c r="AU12" s="111">
        <v>20</v>
      </c>
      <c r="AV12" s="111">
        <v>20</v>
      </c>
      <c r="AW12" s="111">
        <v>20</v>
      </c>
      <c r="AX12" s="112">
        <v>20</v>
      </c>
      <c r="AY12" s="112">
        <v>20</v>
      </c>
      <c r="AZ12" s="112">
        <v>20</v>
      </c>
      <c r="BA12" s="112">
        <v>20</v>
      </c>
      <c r="BB12" s="112">
        <v>20</v>
      </c>
      <c r="BC12" s="112">
        <v>20</v>
      </c>
      <c r="BD12" s="111">
        <v>20</v>
      </c>
      <c r="BE12" s="111">
        <v>20</v>
      </c>
      <c r="BF12" s="111">
        <v>20</v>
      </c>
      <c r="BG12" s="111">
        <v>20</v>
      </c>
      <c r="BH12" s="111">
        <v>20</v>
      </c>
      <c r="BI12" s="111">
        <v>20</v>
      </c>
      <c r="BJ12" s="112">
        <v>20</v>
      </c>
      <c r="BK12" s="112">
        <v>20</v>
      </c>
      <c r="BL12" s="112">
        <v>20</v>
      </c>
      <c r="BM12" s="112">
        <v>20</v>
      </c>
      <c r="BN12" s="112">
        <v>20</v>
      </c>
      <c r="BO12" s="112">
        <v>20</v>
      </c>
      <c r="BP12" s="111">
        <v>20</v>
      </c>
      <c r="BQ12" s="111">
        <v>20</v>
      </c>
      <c r="BR12" s="111">
        <v>20</v>
      </c>
      <c r="BS12" s="111">
        <v>20</v>
      </c>
      <c r="BT12" s="111">
        <v>20</v>
      </c>
      <c r="BU12" s="111">
        <v>20</v>
      </c>
    </row>
    <row r="13" spans="1:73" x14ac:dyDescent="0.25">
      <c r="A13" s="113">
        <v>5.5</v>
      </c>
      <c r="B13" s="112">
        <v>20</v>
      </c>
      <c r="C13" s="112">
        <v>20</v>
      </c>
      <c r="D13" s="112">
        <v>20</v>
      </c>
      <c r="E13" s="112">
        <v>20</v>
      </c>
      <c r="F13" s="112">
        <v>20</v>
      </c>
      <c r="G13" s="112">
        <v>20</v>
      </c>
      <c r="H13" s="111">
        <v>20</v>
      </c>
      <c r="I13" s="111">
        <v>20</v>
      </c>
      <c r="J13" s="111">
        <v>20</v>
      </c>
      <c r="K13" s="111">
        <v>20</v>
      </c>
      <c r="L13" s="111">
        <v>20</v>
      </c>
      <c r="M13" s="111">
        <v>20</v>
      </c>
      <c r="N13" s="112">
        <v>20</v>
      </c>
      <c r="O13" s="112">
        <v>20</v>
      </c>
      <c r="P13" s="112">
        <v>20</v>
      </c>
      <c r="Q13" s="112">
        <v>20</v>
      </c>
      <c r="R13" s="112">
        <v>20</v>
      </c>
      <c r="S13" s="112">
        <v>20</v>
      </c>
      <c r="T13" s="111">
        <v>20</v>
      </c>
      <c r="U13" s="111">
        <v>20</v>
      </c>
      <c r="V13" s="111">
        <v>20</v>
      </c>
      <c r="W13" s="111">
        <v>20</v>
      </c>
      <c r="X13" s="111">
        <v>20</v>
      </c>
      <c r="Y13" s="111">
        <v>20</v>
      </c>
      <c r="Z13" s="112">
        <v>20</v>
      </c>
      <c r="AA13" s="112">
        <v>20</v>
      </c>
      <c r="AB13" s="112">
        <v>20</v>
      </c>
      <c r="AC13" s="112">
        <v>20</v>
      </c>
      <c r="AD13" s="112">
        <v>20</v>
      </c>
      <c r="AE13" s="112">
        <v>20</v>
      </c>
      <c r="AF13" s="111">
        <v>20</v>
      </c>
      <c r="AG13" s="111">
        <v>20</v>
      </c>
      <c r="AH13" s="111">
        <v>20</v>
      </c>
      <c r="AI13" s="111">
        <v>20</v>
      </c>
      <c r="AJ13" s="111">
        <v>20</v>
      </c>
      <c r="AK13" s="111">
        <v>20</v>
      </c>
      <c r="AL13" s="112">
        <v>20</v>
      </c>
      <c r="AM13" s="112">
        <v>20</v>
      </c>
      <c r="AN13" s="112">
        <v>20</v>
      </c>
      <c r="AO13" s="112">
        <v>20</v>
      </c>
      <c r="AP13" s="112">
        <v>20</v>
      </c>
      <c r="AQ13" s="112">
        <v>20</v>
      </c>
      <c r="AR13" s="111">
        <v>20</v>
      </c>
      <c r="AS13" s="111">
        <v>20</v>
      </c>
      <c r="AT13" s="111">
        <v>20</v>
      </c>
      <c r="AU13" s="111">
        <v>20</v>
      </c>
      <c r="AV13" s="111">
        <v>20</v>
      </c>
      <c r="AW13" s="111">
        <v>20</v>
      </c>
      <c r="AX13" s="112">
        <v>20</v>
      </c>
      <c r="AY13" s="112">
        <v>20</v>
      </c>
      <c r="AZ13" s="112">
        <v>20</v>
      </c>
      <c r="BA13" s="112">
        <v>20</v>
      </c>
      <c r="BB13" s="112">
        <v>20</v>
      </c>
      <c r="BC13" s="112">
        <v>20</v>
      </c>
      <c r="BD13" s="111">
        <v>20</v>
      </c>
      <c r="BE13" s="111">
        <v>20</v>
      </c>
      <c r="BF13" s="111">
        <v>20</v>
      </c>
      <c r="BG13" s="111">
        <v>20</v>
      </c>
      <c r="BH13" s="111">
        <v>20</v>
      </c>
      <c r="BI13" s="111">
        <v>20</v>
      </c>
      <c r="BJ13" s="112">
        <v>20</v>
      </c>
      <c r="BK13" s="112">
        <v>20</v>
      </c>
      <c r="BL13" s="112">
        <v>20</v>
      </c>
      <c r="BM13" s="112">
        <v>20</v>
      </c>
      <c r="BN13" s="112">
        <v>20</v>
      </c>
      <c r="BO13" s="112">
        <v>20</v>
      </c>
      <c r="BP13" s="111">
        <v>20</v>
      </c>
      <c r="BQ13" s="111">
        <v>20</v>
      </c>
      <c r="BR13" s="111">
        <v>20</v>
      </c>
      <c r="BS13" s="111">
        <v>20</v>
      </c>
      <c r="BT13" s="111">
        <v>20</v>
      </c>
      <c r="BU13" s="111">
        <v>20</v>
      </c>
    </row>
    <row r="14" spans="1:73" x14ac:dyDescent="0.25">
      <c r="A14" s="113">
        <v>6</v>
      </c>
      <c r="B14" s="112">
        <v>20</v>
      </c>
      <c r="C14" s="112">
        <v>20</v>
      </c>
      <c r="D14" s="112">
        <v>20</v>
      </c>
      <c r="E14" s="112">
        <v>20</v>
      </c>
      <c r="F14" s="112">
        <v>20</v>
      </c>
      <c r="G14" s="112">
        <v>20</v>
      </c>
      <c r="H14" s="111">
        <v>20</v>
      </c>
      <c r="I14" s="111">
        <v>20</v>
      </c>
      <c r="J14" s="111">
        <v>20</v>
      </c>
      <c r="K14" s="111">
        <v>20</v>
      </c>
      <c r="L14" s="111">
        <v>20</v>
      </c>
      <c r="M14" s="111">
        <v>20</v>
      </c>
      <c r="N14" s="112">
        <v>20</v>
      </c>
      <c r="O14" s="112">
        <v>20</v>
      </c>
      <c r="P14" s="112">
        <v>20</v>
      </c>
      <c r="Q14" s="112">
        <v>20</v>
      </c>
      <c r="R14" s="112">
        <v>20</v>
      </c>
      <c r="S14" s="112">
        <v>20</v>
      </c>
      <c r="T14" s="111">
        <v>20</v>
      </c>
      <c r="U14" s="111">
        <v>20</v>
      </c>
      <c r="V14" s="111">
        <v>20</v>
      </c>
      <c r="W14" s="111">
        <v>20</v>
      </c>
      <c r="X14" s="111">
        <v>20</v>
      </c>
      <c r="Y14" s="111">
        <v>20</v>
      </c>
      <c r="Z14" s="112">
        <v>20</v>
      </c>
      <c r="AA14" s="112">
        <v>20</v>
      </c>
      <c r="AB14" s="112">
        <v>20</v>
      </c>
      <c r="AC14" s="112">
        <v>20</v>
      </c>
      <c r="AD14" s="112">
        <v>20</v>
      </c>
      <c r="AE14" s="112">
        <v>20</v>
      </c>
      <c r="AF14" s="111">
        <v>20</v>
      </c>
      <c r="AG14" s="111">
        <v>20</v>
      </c>
      <c r="AH14" s="111">
        <v>20</v>
      </c>
      <c r="AI14" s="111">
        <v>20</v>
      </c>
      <c r="AJ14" s="111">
        <v>20</v>
      </c>
      <c r="AK14" s="111">
        <v>20</v>
      </c>
      <c r="AL14" s="112">
        <v>20</v>
      </c>
      <c r="AM14" s="112">
        <v>20</v>
      </c>
      <c r="AN14" s="112">
        <v>20</v>
      </c>
      <c r="AO14" s="112">
        <v>20</v>
      </c>
      <c r="AP14" s="112">
        <v>20</v>
      </c>
      <c r="AQ14" s="112">
        <v>20</v>
      </c>
      <c r="AR14" s="111">
        <v>20</v>
      </c>
      <c r="AS14" s="111">
        <v>20</v>
      </c>
      <c r="AT14" s="111">
        <v>20</v>
      </c>
      <c r="AU14" s="111">
        <v>20</v>
      </c>
      <c r="AV14" s="111">
        <v>20</v>
      </c>
      <c r="AW14" s="111">
        <v>20</v>
      </c>
      <c r="AX14" s="112">
        <v>20</v>
      </c>
      <c r="AY14" s="112">
        <v>20</v>
      </c>
      <c r="AZ14" s="112">
        <v>20</v>
      </c>
      <c r="BA14" s="112">
        <v>20</v>
      </c>
      <c r="BB14" s="112">
        <v>20</v>
      </c>
      <c r="BC14" s="112">
        <v>20</v>
      </c>
      <c r="BD14" s="111">
        <v>20</v>
      </c>
      <c r="BE14" s="111">
        <v>20</v>
      </c>
      <c r="BF14" s="111">
        <v>20</v>
      </c>
      <c r="BG14" s="111">
        <v>20</v>
      </c>
      <c r="BH14" s="111">
        <v>20</v>
      </c>
      <c r="BI14" s="111">
        <v>20</v>
      </c>
      <c r="BJ14" s="112">
        <v>20</v>
      </c>
      <c r="BK14" s="112">
        <v>20</v>
      </c>
      <c r="BL14" s="112">
        <v>20</v>
      </c>
      <c r="BM14" s="112">
        <v>20</v>
      </c>
      <c r="BN14" s="112">
        <v>20</v>
      </c>
      <c r="BO14" s="112">
        <v>20</v>
      </c>
      <c r="BP14" s="111">
        <v>20</v>
      </c>
      <c r="BQ14" s="111">
        <v>20</v>
      </c>
      <c r="BR14" s="111">
        <v>20</v>
      </c>
      <c r="BS14" s="111">
        <v>20</v>
      </c>
      <c r="BT14" s="111">
        <v>20</v>
      </c>
      <c r="BU14" s="111">
        <v>20</v>
      </c>
    </row>
    <row r="15" spans="1:73" x14ac:dyDescent="0.25">
      <c r="A15" s="113">
        <v>6.5</v>
      </c>
      <c r="B15" s="112">
        <v>20</v>
      </c>
      <c r="C15" s="112">
        <v>20</v>
      </c>
      <c r="D15" s="112">
        <v>20</v>
      </c>
      <c r="E15" s="112">
        <v>20</v>
      </c>
      <c r="F15" s="112">
        <v>20</v>
      </c>
      <c r="G15" s="112">
        <v>20</v>
      </c>
      <c r="H15" s="111">
        <v>20</v>
      </c>
      <c r="I15" s="111">
        <v>20</v>
      </c>
      <c r="J15" s="111">
        <v>20</v>
      </c>
      <c r="K15" s="111">
        <v>20</v>
      </c>
      <c r="L15" s="111">
        <v>20</v>
      </c>
      <c r="M15" s="111">
        <v>20</v>
      </c>
      <c r="N15" s="112">
        <v>20</v>
      </c>
      <c r="O15" s="112">
        <v>20</v>
      </c>
      <c r="P15" s="112">
        <v>20</v>
      </c>
      <c r="Q15" s="112">
        <v>20</v>
      </c>
      <c r="R15" s="112">
        <v>20</v>
      </c>
      <c r="S15" s="112">
        <v>20</v>
      </c>
      <c r="T15" s="111">
        <v>20</v>
      </c>
      <c r="U15" s="111">
        <v>20</v>
      </c>
      <c r="V15" s="111">
        <v>20</v>
      </c>
      <c r="W15" s="111">
        <v>20</v>
      </c>
      <c r="X15" s="111">
        <v>20</v>
      </c>
      <c r="Y15" s="111">
        <v>20</v>
      </c>
      <c r="Z15" s="112">
        <v>20</v>
      </c>
      <c r="AA15" s="112">
        <v>20</v>
      </c>
      <c r="AB15" s="112">
        <v>20</v>
      </c>
      <c r="AC15" s="112">
        <v>20</v>
      </c>
      <c r="AD15" s="112">
        <v>20</v>
      </c>
      <c r="AE15" s="112">
        <v>20</v>
      </c>
      <c r="AF15" s="111">
        <v>20</v>
      </c>
      <c r="AG15" s="111">
        <v>20</v>
      </c>
      <c r="AH15" s="111">
        <v>20</v>
      </c>
      <c r="AI15" s="111">
        <v>20</v>
      </c>
      <c r="AJ15" s="111">
        <v>20</v>
      </c>
      <c r="AK15" s="111">
        <v>20</v>
      </c>
      <c r="AL15" s="112">
        <v>20</v>
      </c>
      <c r="AM15" s="112">
        <v>20</v>
      </c>
      <c r="AN15" s="112">
        <v>20</v>
      </c>
      <c r="AO15" s="112">
        <v>20</v>
      </c>
      <c r="AP15" s="112">
        <v>20</v>
      </c>
      <c r="AQ15" s="112">
        <v>20</v>
      </c>
      <c r="AR15" s="111">
        <v>20</v>
      </c>
      <c r="AS15" s="111">
        <v>20</v>
      </c>
      <c r="AT15" s="111">
        <v>20</v>
      </c>
      <c r="AU15" s="111">
        <v>20</v>
      </c>
      <c r="AV15" s="111">
        <v>20</v>
      </c>
      <c r="AW15" s="111">
        <v>20</v>
      </c>
      <c r="AX15" s="112">
        <v>20</v>
      </c>
      <c r="AY15" s="112">
        <v>20</v>
      </c>
      <c r="AZ15" s="112">
        <v>20</v>
      </c>
      <c r="BA15" s="112">
        <v>20</v>
      </c>
      <c r="BB15" s="112">
        <v>20</v>
      </c>
      <c r="BC15" s="112">
        <v>20</v>
      </c>
      <c r="BD15" s="111">
        <v>20</v>
      </c>
      <c r="BE15" s="111">
        <v>20</v>
      </c>
      <c r="BF15" s="111">
        <v>20</v>
      </c>
      <c r="BG15" s="111">
        <v>20</v>
      </c>
      <c r="BH15" s="111">
        <v>20</v>
      </c>
      <c r="BI15" s="111">
        <v>20</v>
      </c>
      <c r="BJ15" s="112">
        <v>20</v>
      </c>
      <c r="BK15" s="112">
        <v>20</v>
      </c>
      <c r="BL15" s="112">
        <v>20</v>
      </c>
      <c r="BM15" s="112">
        <v>20</v>
      </c>
      <c r="BN15" s="112">
        <v>20</v>
      </c>
      <c r="BO15" s="112">
        <v>20</v>
      </c>
      <c r="BP15" s="111">
        <v>20</v>
      </c>
      <c r="BQ15" s="111">
        <v>20</v>
      </c>
      <c r="BR15" s="111">
        <v>20</v>
      </c>
      <c r="BS15" s="111">
        <v>20</v>
      </c>
      <c r="BT15" s="111">
        <v>20</v>
      </c>
      <c r="BU15" s="111">
        <v>20</v>
      </c>
    </row>
    <row r="16" spans="1:73" x14ac:dyDescent="0.25">
      <c r="A16" s="113">
        <v>7</v>
      </c>
      <c r="B16" s="112">
        <v>20</v>
      </c>
      <c r="C16" s="112">
        <v>20</v>
      </c>
      <c r="D16" s="112">
        <v>20</v>
      </c>
      <c r="E16" s="112">
        <v>20</v>
      </c>
      <c r="F16" s="112">
        <v>20</v>
      </c>
      <c r="G16" s="112">
        <v>20</v>
      </c>
      <c r="H16" s="111">
        <v>20</v>
      </c>
      <c r="I16" s="111">
        <v>20</v>
      </c>
      <c r="J16" s="111">
        <v>20</v>
      </c>
      <c r="K16" s="111">
        <v>20</v>
      </c>
      <c r="L16" s="111">
        <v>20</v>
      </c>
      <c r="M16" s="111">
        <v>20</v>
      </c>
      <c r="N16" s="112">
        <v>20</v>
      </c>
      <c r="O16" s="112">
        <v>20</v>
      </c>
      <c r="P16" s="112">
        <v>20</v>
      </c>
      <c r="Q16" s="112">
        <v>20</v>
      </c>
      <c r="R16" s="112">
        <v>20</v>
      </c>
      <c r="S16" s="112">
        <v>20</v>
      </c>
      <c r="T16" s="111">
        <v>20</v>
      </c>
      <c r="U16" s="111">
        <v>20</v>
      </c>
      <c r="V16" s="111">
        <v>20</v>
      </c>
      <c r="W16" s="111">
        <v>20</v>
      </c>
      <c r="X16" s="111">
        <v>20</v>
      </c>
      <c r="Y16" s="111">
        <v>20</v>
      </c>
      <c r="Z16" s="112">
        <v>20</v>
      </c>
      <c r="AA16" s="112">
        <v>20</v>
      </c>
      <c r="AB16" s="112">
        <v>20</v>
      </c>
      <c r="AC16" s="112">
        <v>20</v>
      </c>
      <c r="AD16" s="112">
        <v>20</v>
      </c>
      <c r="AE16" s="112">
        <v>20</v>
      </c>
      <c r="AF16" s="111">
        <v>20</v>
      </c>
      <c r="AG16" s="111">
        <v>20</v>
      </c>
      <c r="AH16" s="111">
        <v>20</v>
      </c>
      <c r="AI16" s="111">
        <v>20</v>
      </c>
      <c r="AJ16" s="111">
        <v>20</v>
      </c>
      <c r="AK16" s="111">
        <v>20</v>
      </c>
      <c r="AL16" s="112">
        <v>20</v>
      </c>
      <c r="AM16" s="112">
        <v>20</v>
      </c>
      <c r="AN16" s="112">
        <v>20</v>
      </c>
      <c r="AO16" s="112">
        <v>20</v>
      </c>
      <c r="AP16" s="112">
        <v>20</v>
      </c>
      <c r="AQ16" s="112">
        <v>20</v>
      </c>
      <c r="AR16" s="111">
        <v>20</v>
      </c>
      <c r="AS16" s="111">
        <v>20</v>
      </c>
      <c r="AT16" s="111">
        <v>20</v>
      </c>
      <c r="AU16" s="111">
        <v>20</v>
      </c>
      <c r="AV16" s="111">
        <v>20</v>
      </c>
      <c r="AW16" s="111">
        <v>20</v>
      </c>
      <c r="AX16" s="112">
        <v>20</v>
      </c>
      <c r="AY16" s="112">
        <v>20</v>
      </c>
      <c r="AZ16" s="112">
        <v>20</v>
      </c>
      <c r="BA16" s="112">
        <v>20</v>
      </c>
      <c r="BB16" s="112">
        <v>20</v>
      </c>
      <c r="BC16" s="112">
        <v>20</v>
      </c>
      <c r="BD16" s="111">
        <v>20</v>
      </c>
      <c r="BE16" s="111">
        <v>20</v>
      </c>
      <c r="BF16" s="111">
        <v>20</v>
      </c>
      <c r="BG16" s="111">
        <v>20</v>
      </c>
      <c r="BH16" s="111">
        <v>20</v>
      </c>
      <c r="BI16" s="111">
        <v>20</v>
      </c>
      <c r="BJ16" s="112">
        <v>20</v>
      </c>
      <c r="BK16" s="112">
        <v>20</v>
      </c>
      <c r="BL16" s="112">
        <v>20</v>
      </c>
      <c r="BM16" s="112">
        <v>20</v>
      </c>
      <c r="BN16" s="112">
        <v>20</v>
      </c>
      <c r="BO16" s="112">
        <v>20</v>
      </c>
      <c r="BP16" s="111">
        <v>20</v>
      </c>
      <c r="BQ16" s="111">
        <v>20</v>
      </c>
      <c r="BR16" s="111">
        <v>20</v>
      </c>
      <c r="BS16" s="111">
        <v>20</v>
      </c>
      <c r="BT16" s="111">
        <v>20</v>
      </c>
      <c r="BU16" s="111">
        <v>20</v>
      </c>
    </row>
    <row r="17" spans="1:73" x14ac:dyDescent="0.25">
      <c r="A17" s="113">
        <v>7.5</v>
      </c>
      <c r="B17" s="112">
        <v>20</v>
      </c>
      <c r="C17" s="112">
        <v>20</v>
      </c>
      <c r="D17" s="112">
        <v>20</v>
      </c>
      <c r="E17" s="112">
        <v>20</v>
      </c>
      <c r="F17" s="112">
        <v>20</v>
      </c>
      <c r="G17" s="112">
        <v>20</v>
      </c>
      <c r="H17" s="111">
        <v>20</v>
      </c>
      <c r="I17" s="111">
        <v>20</v>
      </c>
      <c r="J17" s="111">
        <v>20</v>
      </c>
      <c r="K17" s="111">
        <v>20</v>
      </c>
      <c r="L17" s="111">
        <v>20</v>
      </c>
      <c r="M17" s="111">
        <v>20</v>
      </c>
      <c r="N17" s="112">
        <v>20</v>
      </c>
      <c r="O17" s="112">
        <v>20</v>
      </c>
      <c r="P17" s="112">
        <v>20</v>
      </c>
      <c r="Q17" s="112">
        <v>20</v>
      </c>
      <c r="R17" s="112">
        <v>20</v>
      </c>
      <c r="S17" s="112">
        <v>20</v>
      </c>
      <c r="T17" s="111">
        <v>20</v>
      </c>
      <c r="U17" s="111">
        <v>20</v>
      </c>
      <c r="V17" s="111">
        <v>20</v>
      </c>
      <c r="W17" s="111">
        <v>20</v>
      </c>
      <c r="X17" s="111">
        <v>20</v>
      </c>
      <c r="Y17" s="111">
        <v>20</v>
      </c>
      <c r="Z17" s="112">
        <v>20</v>
      </c>
      <c r="AA17" s="112">
        <v>20</v>
      </c>
      <c r="AB17" s="112">
        <v>20</v>
      </c>
      <c r="AC17" s="112">
        <v>20</v>
      </c>
      <c r="AD17" s="112">
        <v>20</v>
      </c>
      <c r="AE17" s="112">
        <v>20</v>
      </c>
      <c r="AF17" s="111">
        <v>20</v>
      </c>
      <c r="AG17" s="111">
        <v>20</v>
      </c>
      <c r="AH17" s="111">
        <v>20</v>
      </c>
      <c r="AI17" s="111">
        <v>20</v>
      </c>
      <c r="AJ17" s="111">
        <v>20</v>
      </c>
      <c r="AK17" s="111">
        <v>20</v>
      </c>
      <c r="AL17" s="112">
        <v>20</v>
      </c>
      <c r="AM17" s="112">
        <v>20</v>
      </c>
      <c r="AN17" s="112">
        <v>20</v>
      </c>
      <c r="AO17" s="112">
        <v>20</v>
      </c>
      <c r="AP17" s="112">
        <v>20</v>
      </c>
      <c r="AQ17" s="112">
        <v>20</v>
      </c>
      <c r="AR17" s="111">
        <v>20</v>
      </c>
      <c r="AS17" s="111">
        <v>20</v>
      </c>
      <c r="AT17" s="111">
        <v>20</v>
      </c>
      <c r="AU17" s="111">
        <v>20</v>
      </c>
      <c r="AV17" s="111">
        <v>20</v>
      </c>
      <c r="AW17" s="111">
        <v>20</v>
      </c>
      <c r="AX17" s="112">
        <v>20</v>
      </c>
      <c r="AY17" s="112">
        <v>20</v>
      </c>
      <c r="AZ17" s="112">
        <v>20</v>
      </c>
      <c r="BA17" s="112">
        <v>20</v>
      </c>
      <c r="BB17" s="112">
        <v>20</v>
      </c>
      <c r="BC17" s="112">
        <v>20</v>
      </c>
      <c r="BD17" s="111">
        <v>20</v>
      </c>
      <c r="BE17" s="111">
        <v>20</v>
      </c>
      <c r="BF17" s="111">
        <v>20</v>
      </c>
      <c r="BG17" s="111">
        <v>20</v>
      </c>
      <c r="BH17" s="111">
        <v>20</v>
      </c>
      <c r="BI17" s="111">
        <v>20</v>
      </c>
      <c r="BJ17" s="112">
        <v>20</v>
      </c>
      <c r="BK17" s="112">
        <v>20</v>
      </c>
      <c r="BL17" s="112">
        <v>20</v>
      </c>
      <c r="BM17" s="112">
        <v>20</v>
      </c>
      <c r="BN17" s="112">
        <v>20</v>
      </c>
      <c r="BO17" s="112">
        <v>20</v>
      </c>
      <c r="BP17" s="111">
        <v>20</v>
      </c>
      <c r="BQ17" s="111">
        <v>20</v>
      </c>
      <c r="BR17" s="111">
        <v>20</v>
      </c>
      <c r="BS17" s="111">
        <v>20</v>
      </c>
      <c r="BT17" s="111">
        <v>20</v>
      </c>
      <c r="BU17" s="111">
        <v>20</v>
      </c>
    </row>
    <row r="18" spans="1:73" x14ac:dyDescent="0.25">
      <c r="A18" s="113">
        <v>8</v>
      </c>
      <c r="B18" s="112">
        <v>20</v>
      </c>
      <c r="C18" s="112">
        <v>20</v>
      </c>
      <c r="D18" s="112">
        <v>20</v>
      </c>
      <c r="E18" s="112">
        <v>20</v>
      </c>
      <c r="F18" s="112">
        <v>20</v>
      </c>
      <c r="G18" s="112">
        <v>20</v>
      </c>
      <c r="H18" s="111">
        <v>20</v>
      </c>
      <c r="I18" s="111">
        <v>20</v>
      </c>
      <c r="J18" s="111">
        <v>20</v>
      </c>
      <c r="K18" s="111">
        <v>20</v>
      </c>
      <c r="L18" s="111">
        <v>20</v>
      </c>
      <c r="M18" s="111">
        <v>20</v>
      </c>
      <c r="N18" s="112">
        <v>20</v>
      </c>
      <c r="O18" s="112">
        <v>20</v>
      </c>
      <c r="P18" s="112">
        <v>20</v>
      </c>
      <c r="Q18" s="112">
        <v>20</v>
      </c>
      <c r="R18" s="112">
        <v>20</v>
      </c>
      <c r="S18" s="112">
        <v>20</v>
      </c>
      <c r="T18" s="111">
        <v>20</v>
      </c>
      <c r="U18" s="111">
        <v>20</v>
      </c>
      <c r="V18" s="111">
        <v>20</v>
      </c>
      <c r="W18" s="111">
        <v>20</v>
      </c>
      <c r="X18" s="111">
        <v>20</v>
      </c>
      <c r="Y18" s="111">
        <v>20</v>
      </c>
      <c r="Z18" s="112">
        <v>20</v>
      </c>
      <c r="AA18" s="112">
        <v>20</v>
      </c>
      <c r="AB18" s="112">
        <v>20</v>
      </c>
      <c r="AC18" s="112">
        <v>20</v>
      </c>
      <c r="AD18" s="112">
        <v>20</v>
      </c>
      <c r="AE18" s="112">
        <v>20</v>
      </c>
      <c r="AF18" s="111">
        <v>20</v>
      </c>
      <c r="AG18" s="111">
        <v>20</v>
      </c>
      <c r="AH18" s="111">
        <v>20</v>
      </c>
      <c r="AI18" s="111">
        <v>20</v>
      </c>
      <c r="AJ18" s="111">
        <v>20</v>
      </c>
      <c r="AK18" s="111">
        <v>20</v>
      </c>
      <c r="AL18" s="112">
        <v>20</v>
      </c>
      <c r="AM18" s="112">
        <v>20</v>
      </c>
      <c r="AN18" s="112">
        <v>20</v>
      </c>
      <c r="AO18" s="112">
        <v>20</v>
      </c>
      <c r="AP18" s="112">
        <v>20</v>
      </c>
      <c r="AQ18" s="112">
        <v>20</v>
      </c>
      <c r="AR18" s="111">
        <v>20</v>
      </c>
      <c r="AS18" s="111">
        <v>20</v>
      </c>
      <c r="AT18" s="111">
        <v>20</v>
      </c>
      <c r="AU18" s="111">
        <v>20</v>
      </c>
      <c r="AV18" s="111">
        <v>20</v>
      </c>
      <c r="AW18" s="111">
        <v>20</v>
      </c>
      <c r="AX18" s="112">
        <v>20</v>
      </c>
      <c r="AY18" s="112">
        <v>20</v>
      </c>
      <c r="AZ18" s="112">
        <v>20</v>
      </c>
      <c r="BA18" s="112">
        <v>20</v>
      </c>
      <c r="BB18" s="112">
        <v>20</v>
      </c>
      <c r="BC18" s="112">
        <v>20</v>
      </c>
      <c r="BD18" s="111">
        <v>20</v>
      </c>
      <c r="BE18" s="111">
        <v>20</v>
      </c>
      <c r="BF18" s="111">
        <v>20</v>
      </c>
      <c r="BG18" s="111">
        <v>20</v>
      </c>
      <c r="BH18" s="111">
        <v>20</v>
      </c>
      <c r="BI18" s="111">
        <v>20</v>
      </c>
      <c r="BJ18" s="112">
        <v>20</v>
      </c>
      <c r="BK18" s="112">
        <v>20</v>
      </c>
      <c r="BL18" s="112">
        <v>20</v>
      </c>
      <c r="BM18" s="112">
        <v>20</v>
      </c>
      <c r="BN18" s="112">
        <v>20</v>
      </c>
      <c r="BO18" s="112">
        <v>20</v>
      </c>
      <c r="BP18" s="111">
        <v>20</v>
      </c>
      <c r="BQ18" s="111">
        <v>20</v>
      </c>
      <c r="BR18" s="111">
        <v>20</v>
      </c>
      <c r="BS18" s="111">
        <v>20</v>
      </c>
      <c r="BT18" s="111">
        <v>20</v>
      </c>
      <c r="BU18" s="111">
        <v>20</v>
      </c>
    </row>
    <row r="19" spans="1:73" x14ac:dyDescent="0.25">
      <c r="A19" s="113">
        <v>8.5</v>
      </c>
      <c r="B19" s="112">
        <v>20</v>
      </c>
      <c r="C19" s="112">
        <v>20</v>
      </c>
      <c r="D19" s="112">
        <v>20</v>
      </c>
      <c r="E19" s="112">
        <v>20</v>
      </c>
      <c r="F19" s="112">
        <v>20</v>
      </c>
      <c r="G19" s="112">
        <v>20</v>
      </c>
      <c r="H19" s="111">
        <v>20</v>
      </c>
      <c r="I19" s="111">
        <v>20</v>
      </c>
      <c r="J19" s="111">
        <v>20</v>
      </c>
      <c r="K19" s="111">
        <v>20</v>
      </c>
      <c r="L19" s="111">
        <v>20</v>
      </c>
      <c r="M19" s="111">
        <v>20</v>
      </c>
      <c r="N19" s="112">
        <v>20</v>
      </c>
      <c r="O19" s="112">
        <v>20</v>
      </c>
      <c r="P19" s="112">
        <v>20</v>
      </c>
      <c r="Q19" s="112">
        <v>20</v>
      </c>
      <c r="R19" s="112">
        <v>20</v>
      </c>
      <c r="S19" s="112">
        <v>20</v>
      </c>
      <c r="T19" s="111">
        <v>20</v>
      </c>
      <c r="U19" s="111">
        <v>20</v>
      </c>
      <c r="V19" s="111">
        <v>20</v>
      </c>
      <c r="W19" s="111">
        <v>20</v>
      </c>
      <c r="X19" s="111">
        <v>20</v>
      </c>
      <c r="Y19" s="111">
        <v>20</v>
      </c>
      <c r="Z19" s="112">
        <v>20</v>
      </c>
      <c r="AA19" s="112">
        <v>20</v>
      </c>
      <c r="AB19" s="112">
        <v>20</v>
      </c>
      <c r="AC19" s="112">
        <v>20</v>
      </c>
      <c r="AD19" s="112">
        <v>20</v>
      </c>
      <c r="AE19" s="112">
        <v>20</v>
      </c>
      <c r="AF19" s="111">
        <v>20</v>
      </c>
      <c r="AG19" s="111">
        <v>20</v>
      </c>
      <c r="AH19" s="111">
        <v>20</v>
      </c>
      <c r="AI19" s="111">
        <v>20</v>
      </c>
      <c r="AJ19" s="111">
        <v>20</v>
      </c>
      <c r="AK19" s="111">
        <v>20</v>
      </c>
      <c r="AL19" s="112">
        <v>20</v>
      </c>
      <c r="AM19" s="112">
        <v>20</v>
      </c>
      <c r="AN19" s="112">
        <v>20</v>
      </c>
      <c r="AO19" s="112">
        <v>20</v>
      </c>
      <c r="AP19" s="112">
        <v>20</v>
      </c>
      <c r="AQ19" s="112">
        <v>20</v>
      </c>
      <c r="AR19" s="111">
        <v>20</v>
      </c>
      <c r="AS19" s="111">
        <v>20</v>
      </c>
      <c r="AT19" s="111">
        <v>20</v>
      </c>
      <c r="AU19" s="111">
        <v>20</v>
      </c>
      <c r="AV19" s="111">
        <v>20</v>
      </c>
      <c r="AW19" s="111">
        <v>20</v>
      </c>
      <c r="AX19" s="112">
        <v>20</v>
      </c>
      <c r="AY19" s="112">
        <v>20</v>
      </c>
      <c r="AZ19" s="112">
        <v>20</v>
      </c>
      <c r="BA19" s="112">
        <v>20</v>
      </c>
      <c r="BB19" s="112">
        <v>20</v>
      </c>
      <c r="BC19" s="112">
        <v>20</v>
      </c>
      <c r="BD19" s="111">
        <v>20</v>
      </c>
      <c r="BE19" s="111">
        <v>20</v>
      </c>
      <c r="BF19" s="111">
        <v>20</v>
      </c>
      <c r="BG19" s="111">
        <v>20</v>
      </c>
      <c r="BH19" s="111">
        <v>20</v>
      </c>
      <c r="BI19" s="111">
        <v>20</v>
      </c>
      <c r="BJ19" s="112">
        <v>20</v>
      </c>
      <c r="BK19" s="112">
        <v>20</v>
      </c>
      <c r="BL19" s="112">
        <v>20</v>
      </c>
      <c r="BM19" s="112">
        <v>20</v>
      </c>
      <c r="BN19" s="112">
        <v>20</v>
      </c>
      <c r="BO19" s="112">
        <v>20</v>
      </c>
      <c r="BP19" s="111">
        <v>20</v>
      </c>
      <c r="BQ19" s="111">
        <v>20</v>
      </c>
      <c r="BR19" s="111">
        <v>20</v>
      </c>
      <c r="BS19" s="111">
        <v>20</v>
      </c>
      <c r="BT19" s="111">
        <v>20</v>
      </c>
      <c r="BU19" s="111">
        <v>20</v>
      </c>
    </row>
    <row r="20" spans="1:73" x14ac:dyDescent="0.25">
      <c r="A20" s="113">
        <v>9</v>
      </c>
      <c r="B20" s="112">
        <v>20</v>
      </c>
      <c r="C20" s="112">
        <v>20</v>
      </c>
      <c r="D20" s="112">
        <v>20</v>
      </c>
      <c r="E20" s="112">
        <v>20</v>
      </c>
      <c r="F20" s="112">
        <v>20</v>
      </c>
      <c r="G20" s="112">
        <v>20</v>
      </c>
      <c r="H20" s="111">
        <v>20</v>
      </c>
      <c r="I20" s="111">
        <v>20</v>
      </c>
      <c r="J20" s="111">
        <v>20</v>
      </c>
      <c r="K20" s="111">
        <v>20</v>
      </c>
      <c r="L20" s="111">
        <v>20</v>
      </c>
      <c r="M20" s="111">
        <v>20</v>
      </c>
      <c r="N20" s="112">
        <v>20</v>
      </c>
      <c r="O20" s="112">
        <v>20</v>
      </c>
      <c r="P20" s="112">
        <v>20</v>
      </c>
      <c r="Q20" s="112">
        <v>20</v>
      </c>
      <c r="R20" s="112">
        <v>20</v>
      </c>
      <c r="S20" s="112">
        <v>20</v>
      </c>
      <c r="T20" s="111">
        <v>20</v>
      </c>
      <c r="U20" s="111">
        <v>20</v>
      </c>
      <c r="V20" s="111">
        <v>20</v>
      </c>
      <c r="W20" s="111">
        <v>20</v>
      </c>
      <c r="X20" s="111">
        <v>20</v>
      </c>
      <c r="Y20" s="111">
        <v>20</v>
      </c>
      <c r="Z20" s="112">
        <v>20</v>
      </c>
      <c r="AA20" s="112">
        <v>20</v>
      </c>
      <c r="AB20" s="112">
        <v>20</v>
      </c>
      <c r="AC20" s="112">
        <v>20</v>
      </c>
      <c r="AD20" s="112">
        <v>20</v>
      </c>
      <c r="AE20" s="112">
        <v>20</v>
      </c>
      <c r="AF20" s="111">
        <v>20</v>
      </c>
      <c r="AG20" s="111">
        <v>20</v>
      </c>
      <c r="AH20" s="111">
        <v>20</v>
      </c>
      <c r="AI20" s="111">
        <v>20</v>
      </c>
      <c r="AJ20" s="111">
        <v>20</v>
      </c>
      <c r="AK20" s="111">
        <v>20</v>
      </c>
      <c r="AL20" s="112">
        <v>20</v>
      </c>
      <c r="AM20" s="112">
        <v>20</v>
      </c>
      <c r="AN20" s="112">
        <v>20</v>
      </c>
      <c r="AO20" s="112">
        <v>20</v>
      </c>
      <c r="AP20" s="112">
        <v>20</v>
      </c>
      <c r="AQ20" s="112">
        <v>20</v>
      </c>
      <c r="AR20" s="111">
        <v>20</v>
      </c>
      <c r="AS20" s="111">
        <v>20</v>
      </c>
      <c r="AT20" s="111">
        <v>20</v>
      </c>
      <c r="AU20" s="111">
        <v>20</v>
      </c>
      <c r="AV20" s="111">
        <v>20</v>
      </c>
      <c r="AW20" s="111">
        <v>20</v>
      </c>
      <c r="AX20" s="112">
        <v>20</v>
      </c>
      <c r="AY20" s="112">
        <v>20</v>
      </c>
      <c r="AZ20" s="112">
        <v>20</v>
      </c>
      <c r="BA20" s="112">
        <v>20</v>
      </c>
      <c r="BB20" s="112">
        <v>20</v>
      </c>
      <c r="BC20" s="112">
        <v>20</v>
      </c>
      <c r="BD20" s="111">
        <v>20</v>
      </c>
      <c r="BE20" s="111">
        <v>20</v>
      </c>
      <c r="BF20" s="111">
        <v>20</v>
      </c>
      <c r="BG20" s="111">
        <v>20</v>
      </c>
      <c r="BH20" s="111">
        <v>20</v>
      </c>
      <c r="BI20" s="111">
        <v>20</v>
      </c>
      <c r="BJ20" s="112">
        <v>20</v>
      </c>
      <c r="BK20" s="112">
        <v>20</v>
      </c>
      <c r="BL20" s="112">
        <v>20</v>
      </c>
      <c r="BM20" s="112">
        <v>20</v>
      </c>
      <c r="BN20" s="112">
        <v>20</v>
      </c>
      <c r="BO20" s="112">
        <v>20</v>
      </c>
      <c r="BP20" s="111">
        <v>20</v>
      </c>
      <c r="BQ20" s="111">
        <v>20</v>
      </c>
      <c r="BR20" s="111">
        <v>20</v>
      </c>
      <c r="BS20" s="111">
        <v>20</v>
      </c>
      <c r="BT20" s="111">
        <v>20</v>
      </c>
      <c r="BU20" s="111">
        <v>20</v>
      </c>
    </row>
    <row r="21" spans="1:73" x14ac:dyDescent="0.25">
      <c r="A21" s="113">
        <v>9.5</v>
      </c>
      <c r="B21" s="112">
        <v>20</v>
      </c>
      <c r="C21" s="112">
        <v>20</v>
      </c>
      <c r="D21" s="112">
        <v>20</v>
      </c>
      <c r="E21" s="112">
        <v>20</v>
      </c>
      <c r="F21" s="112">
        <v>20</v>
      </c>
      <c r="G21" s="112">
        <v>20</v>
      </c>
      <c r="H21" s="111">
        <v>20</v>
      </c>
      <c r="I21" s="111">
        <v>20</v>
      </c>
      <c r="J21" s="111">
        <v>20</v>
      </c>
      <c r="K21" s="111">
        <v>20</v>
      </c>
      <c r="L21" s="111">
        <v>20</v>
      </c>
      <c r="M21" s="111">
        <v>20</v>
      </c>
      <c r="N21" s="112">
        <v>20</v>
      </c>
      <c r="O21" s="112">
        <v>20</v>
      </c>
      <c r="P21" s="112">
        <v>20</v>
      </c>
      <c r="Q21" s="112">
        <v>20</v>
      </c>
      <c r="R21" s="112">
        <v>20</v>
      </c>
      <c r="S21" s="112">
        <v>20</v>
      </c>
      <c r="T21" s="111">
        <v>20</v>
      </c>
      <c r="U21" s="111">
        <v>20</v>
      </c>
      <c r="V21" s="111">
        <v>20</v>
      </c>
      <c r="W21" s="111">
        <v>20</v>
      </c>
      <c r="X21" s="111">
        <v>20</v>
      </c>
      <c r="Y21" s="111">
        <v>20</v>
      </c>
      <c r="Z21" s="112">
        <v>20</v>
      </c>
      <c r="AA21" s="112">
        <v>20</v>
      </c>
      <c r="AB21" s="112">
        <v>20</v>
      </c>
      <c r="AC21" s="112">
        <v>20</v>
      </c>
      <c r="AD21" s="112">
        <v>20</v>
      </c>
      <c r="AE21" s="112">
        <v>20</v>
      </c>
      <c r="AF21" s="111">
        <v>20</v>
      </c>
      <c r="AG21" s="111">
        <v>20</v>
      </c>
      <c r="AH21" s="111">
        <v>20</v>
      </c>
      <c r="AI21" s="111">
        <v>20</v>
      </c>
      <c r="AJ21" s="111">
        <v>20</v>
      </c>
      <c r="AK21" s="111">
        <v>20</v>
      </c>
      <c r="AL21" s="112">
        <v>20</v>
      </c>
      <c r="AM21" s="112">
        <v>20</v>
      </c>
      <c r="AN21" s="112">
        <v>20</v>
      </c>
      <c r="AO21" s="112">
        <v>20</v>
      </c>
      <c r="AP21" s="112">
        <v>20</v>
      </c>
      <c r="AQ21" s="112">
        <v>20</v>
      </c>
      <c r="AR21" s="111">
        <v>20</v>
      </c>
      <c r="AS21" s="111">
        <v>20</v>
      </c>
      <c r="AT21" s="111">
        <v>20</v>
      </c>
      <c r="AU21" s="111">
        <v>20</v>
      </c>
      <c r="AV21" s="111">
        <v>20</v>
      </c>
      <c r="AW21" s="111">
        <v>20</v>
      </c>
      <c r="AX21" s="112">
        <v>20</v>
      </c>
      <c r="AY21" s="112">
        <v>20</v>
      </c>
      <c r="AZ21" s="112">
        <v>20</v>
      </c>
      <c r="BA21" s="112">
        <v>20</v>
      </c>
      <c r="BB21" s="112">
        <v>20</v>
      </c>
      <c r="BC21" s="112">
        <v>20</v>
      </c>
      <c r="BD21" s="111">
        <v>20</v>
      </c>
      <c r="BE21" s="111">
        <v>20</v>
      </c>
      <c r="BF21" s="111">
        <v>20</v>
      </c>
      <c r="BG21" s="111">
        <v>20</v>
      </c>
      <c r="BH21" s="111">
        <v>20</v>
      </c>
      <c r="BI21" s="111">
        <v>20</v>
      </c>
      <c r="BJ21" s="112">
        <v>20</v>
      </c>
      <c r="BK21" s="112">
        <v>20</v>
      </c>
      <c r="BL21" s="112">
        <v>20</v>
      </c>
      <c r="BM21" s="112">
        <v>20</v>
      </c>
      <c r="BN21" s="112">
        <v>20</v>
      </c>
      <c r="BO21" s="112">
        <v>20</v>
      </c>
      <c r="BP21" s="111">
        <v>20</v>
      </c>
      <c r="BQ21" s="111">
        <v>20</v>
      </c>
      <c r="BR21" s="111">
        <v>20</v>
      </c>
      <c r="BS21" s="111">
        <v>20</v>
      </c>
      <c r="BT21" s="111">
        <v>20</v>
      </c>
      <c r="BU21" s="111">
        <v>20</v>
      </c>
    </row>
    <row r="22" spans="1:73" x14ac:dyDescent="0.25">
      <c r="A22" s="113">
        <v>10</v>
      </c>
      <c r="B22" s="112">
        <v>20</v>
      </c>
      <c r="C22" s="112">
        <v>20</v>
      </c>
      <c r="D22" s="112">
        <v>20</v>
      </c>
      <c r="E22" s="112">
        <v>20</v>
      </c>
      <c r="F22" s="112">
        <v>20</v>
      </c>
      <c r="G22" s="112">
        <v>20</v>
      </c>
      <c r="H22" s="111">
        <v>20</v>
      </c>
      <c r="I22" s="111">
        <v>20</v>
      </c>
      <c r="J22" s="111">
        <v>20</v>
      </c>
      <c r="K22" s="111">
        <v>20</v>
      </c>
      <c r="L22" s="111">
        <v>20</v>
      </c>
      <c r="M22" s="111">
        <v>20</v>
      </c>
      <c r="N22" s="112">
        <v>20</v>
      </c>
      <c r="O22" s="112">
        <v>20</v>
      </c>
      <c r="P22" s="112">
        <v>20</v>
      </c>
      <c r="Q22" s="112">
        <v>20</v>
      </c>
      <c r="R22" s="112">
        <v>20</v>
      </c>
      <c r="S22" s="112">
        <v>20</v>
      </c>
      <c r="T22" s="111">
        <v>20</v>
      </c>
      <c r="U22" s="111">
        <v>20</v>
      </c>
      <c r="V22" s="111">
        <v>20</v>
      </c>
      <c r="W22" s="111">
        <v>20</v>
      </c>
      <c r="X22" s="111">
        <v>20</v>
      </c>
      <c r="Y22" s="111">
        <v>20</v>
      </c>
      <c r="Z22" s="112">
        <v>20</v>
      </c>
      <c r="AA22" s="112">
        <v>20</v>
      </c>
      <c r="AB22" s="112">
        <v>20</v>
      </c>
      <c r="AC22" s="112">
        <v>20</v>
      </c>
      <c r="AD22" s="112">
        <v>20</v>
      </c>
      <c r="AE22" s="112">
        <v>20</v>
      </c>
      <c r="AF22" s="111">
        <v>20</v>
      </c>
      <c r="AG22" s="111">
        <v>20</v>
      </c>
      <c r="AH22" s="111">
        <v>20</v>
      </c>
      <c r="AI22" s="111">
        <v>20</v>
      </c>
      <c r="AJ22" s="111">
        <v>20</v>
      </c>
      <c r="AK22" s="111">
        <v>20</v>
      </c>
      <c r="AL22" s="112">
        <v>20</v>
      </c>
      <c r="AM22" s="112">
        <v>20</v>
      </c>
      <c r="AN22" s="112">
        <v>20</v>
      </c>
      <c r="AO22" s="112">
        <v>20</v>
      </c>
      <c r="AP22" s="112">
        <v>20</v>
      </c>
      <c r="AQ22" s="112">
        <v>20</v>
      </c>
      <c r="AR22" s="111">
        <v>20</v>
      </c>
      <c r="AS22" s="111">
        <v>20</v>
      </c>
      <c r="AT22" s="111">
        <v>20</v>
      </c>
      <c r="AU22" s="111">
        <v>20</v>
      </c>
      <c r="AV22" s="111">
        <v>20</v>
      </c>
      <c r="AW22" s="111">
        <v>20</v>
      </c>
      <c r="AX22" s="112">
        <v>20</v>
      </c>
      <c r="AY22" s="112">
        <v>20</v>
      </c>
      <c r="AZ22" s="112">
        <v>20</v>
      </c>
      <c r="BA22" s="112">
        <v>20</v>
      </c>
      <c r="BB22" s="112">
        <v>20</v>
      </c>
      <c r="BC22" s="112">
        <v>20</v>
      </c>
      <c r="BD22" s="111">
        <v>20</v>
      </c>
      <c r="BE22" s="111">
        <v>20</v>
      </c>
      <c r="BF22" s="111">
        <v>20</v>
      </c>
      <c r="BG22" s="111">
        <v>20</v>
      </c>
      <c r="BH22" s="111">
        <v>20</v>
      </c>
      <c r="BI22" s="111">
        <v>20</v>
      </c>
      <c r="BJ22" s="112">
        <v>20</v>
      </c>
      <c r="BK22" s="112">
        <v>20</v>
      </c>
      <c r="BL22" s="112">
        <v>20</v>
      </c>
      <c r="BM22" s="112">
        <v>20</v>
      </c>
      <c r="BN22" s="112">
        <v>20</v>
      </c>
      <c r="BO22" s="112">
        <v>20</v>
      </c>
      <c r="BP22" s="111">
        <v>20</v>
      </c>
      <c r="BQ22" s="111">
        <v>20</v>
      </c>
      <c r="BR22" s="111">
        <v>20</v>
      </c>
      <c r="BS22" s="111">
        <v>20</v>
      </c>
      <c r="BT22" s="111">
        <v>20</v>
      </c>
      <c r="BU22" s="111">
        <v>20</v>
      </c>
    </row>
    <row r="23" spans="1:73" x14ac:dyDescent="0.25">
      <c r="A23" s="113">
        <v>10.5</v>
      </c>
      <c r="B23" s="112">
        <v>20</v>
      </c>
      <c r="C23" s="112">
        <v>20</v>
      </c>
      <c r="D23" s="112">
        <v>20</v>
      </c>
      <c r="E23" s="112">
        <v>20</v>
      </c>
      <c r="F23" s="112">
        <v>20</v>
      </c>
      <c r="G23" s="112">
        <v>20</v>
      </c>
      <c r="H23" s="111">
        <v>20</v>
      </c>
      <c r="I23" s="111">
        <v>20</v>
      </c>
      <c r="J23" s="111">
        <v>20</v>
      </c>
      <c r="K23" s="111">
        <v>20</v>
      </c>
      <c r="L23" s="111">
        <v>20</v>
      </c>
      <c r="M23" s="111">
        <v>20</v>
      </c>
      <c r="N23" s="112">
        <v>20</v>
      </c>
      <c r="O23" s="112">
        <v>20</v>
      </c>
      <c r="P23" s="112">
        <v>20</v>
      </c>
      <c r="Q23" s="112">
        <v>20</v>
      </c>
      <c r="R23" s="112">
        <v>20</v>
      </c>
      <c r="S23" s="112">
        <v>20</v>
      </c>
      <c r="T23" s="111">
        <v>20</v>
      </c>
      <c r="U23" s="111">
        <v>20</v>
      </c>
      <c r="V23" s="111">
        <v>20</v>
      </c>
      <c r="W23" s="111">
        <v>20</v>
      </c>
      <c r="X23" s="111">
        <v>20</v>
      </c>
      <c r="Y23" s="111">
        <v>20</v>
      </c>
      <c r="Z23" s="112">
        <v>20</v>
      </c>
      <c r="AA23" s="112">
        <v>20</v>
      </c>
      <c r="AB23" s="112">
        <v>20</v>
      </c>
      <c r="AC23" s="112">
        <v>20</v>
      </c>
      <c r="AD23" s="112">
        <v>20</v>
      </c>
      <c r="AE23" s="112">
        <v>20</v>
      </c>
      <c r="AF23" s="111">
        <v>20</v>
      </c>
      <c r="AG23" s="111">
        <v>20</v>
      </c>
      <c r="AH23" s="111">
        <v>20</v>
      </c>
      <c r="AI23" s="111">
        <v>20</v>
      </c>
      <c r="AJ23" s="111">
        <v>20</v>
      </c>
      <c r="AK23" s="111">
        <v>20</v>
      </c>
      <c r="AL23" s="112">
        <v>20</v>
      </c>
      <c r="AM23" s="112">
        <v>20</v>
      </c>
      <c r="AN23" s="112">
        <v>20</v>
      </c>
      <c r="AO23" s="112">
        <v>20</v>
      </c>
      <c r="AP23" s="112">
        <v>20</v>
      </c>
      <c r="AQ23" s="112">
        <v>20</v>
      </c>
      <c r="AR23" s="111">
        <v>20</v>
      </c>
      <c r="AS23" s="111">
        <v>20</v>
      </c>
      <c r="AT23" s="111">
        <v>20</v>
      </c>
      <c r="AU23" s="111">
        <v>20</v>
      </c>
      <c r="AV23" s="111">
        <v>20</v>
      </c>
      <c r="AW23" s="111">
        <v>20</v>
      </c>
      <c r="AX23" s="112">
        <v>20</v>
      </c>
      <c r="AY23" s="112">
        <v>20</v>
      </c>
      <c r="AZ23" s="112">
        <v>20</v>
      </c>
      <c r="BA23" s="112">
        <v>20</v>
      </c>
      <c r="BB23" s="112">
        <v>20</v>
      </c>
      <c r="BC23" s="112">
        <v>20</v>
      </c>
      <c r="BD23" s="111">
        <v>20</v>
      </c>
      <c r="BE23" s="111">
        <v>20</v>
      </c>
      <c r="BF23" s="111">
        <v>20</v>
      </c>
      <c r="BG23" s="111">
        <v>20</v>
      </c>
      <c r="BH23" s="111">
        <v>20</v>
      </c>
      <c r="BI23" s="111">
        <v>20</v>
      </c>
      <c r="BJ23" s="112">
        <v>20</v>
      </c>
      <c r="BK23" s="112">
        <v>20</v>
      </c>
      <c r="BL23" s="112">
        <v>20</v>
      </c>
      <c r="BM23" s="112">
        <v>20</v>
      </c>
      <c r="BN23" s="112">
        <v>20</v>
      </c>
      <c r="BO23" s="112">
        <v>20</v>
      </c>
      <c r="BP23" s="111">
        <v>20</v>
      </c>
      <c r="BQ23" s="111">
        <v>20</v>
      </c>
      <c r="BR23" s="111">
        <v>20</v>
      </c>
      <c r="BS23" s="111">
        <v>20</v>
      </c>
      <c r="BT23" s="111">
        <v>20</v>
      </c>
      <c r="BU23" s="111">
        <v>20</v>
      </c>
    </row>
    <row r="24" spans="1:73" x14ac:dyDescent="0.25">
      <c r="A24" s="113">
        <v>11</v>
      </c>
      <c r="B24" s="112">
        <v>20</v>
      </c>
      <c r="C24" s="112">
        <v>20</v>
      </c>
      <c r="D24" s="112">
        <v>20</v>
      </c>
      <c r="E24" s="112">
        <v>20</v>
      </c>
      <c r="F24" s="112">
        <v>20</v>
      </c>
      <c r="G24" s="112">
        <v>20</v>
      </c>
      <c r="H24" s="111">
        <v>20</v>
      </c>
      <c r="I24" s="111">
        <v>20</v>
      </c>
      <c r="J24" s="111">
        <v>20</v>
      </c>
      <c r="K24" s="111">
        <v>20</v>
      </c>
      <c r="L24" s="111">
        <v>20</v>
      </c>
      <c r="M24" s="111">
        <v>20</v>
      </c>
      <c r="N24" s="112">
        <v>20</v>
      </c>
      <c r="O24" s="112">
        <v>20</v>
      </c>
      <c r="P24" s="112">
        <v>20</v>
      </c>
      <c r="Q24" s="112">
        <v>20</v>
      </c>
      <c r="R24" s="112">
        <v>20</v>
      </c>
      <c r="S24" s="112">
        <v>20</v>
      </c>
      <c r="T24" s="111">
        <v>20</v>
      </c>
      <c r="U24" s="111">
        <v>20</v>
      </c>
      <c r="V24" s="111">
        <v>20</v>
      </c>
      <c r="W24" s="111">
        <v>20</v>
      </c>
      <c r="X24" s="111">
        <v>20</v>
      </c>
      <c r="Y24" s="111">
        <v>20</v>
      </c>
      <c r="Z24" s="112">
        <v>20</v>
      </c>
      <c r="AA24" s="112">
        <v>20</v>
      </c>
      <c r="AB24" s="112">
        <v>20</v>
      </c>
      <c r="AC24" s="112">
        <v>20</v>
      </c>
      <c r="AD24" s="112">
        <v>20</v>
      </c>
      <c r="AE24" s="112">
        <v>20</v>
      </c>
      <c r="AF24" s="111">
        <v>20</v>
      </c>
      <c r="AG24" s="111">
        <v>20</v>
      </c>
      <c r="AH24" s="111">
        <v>20</v>
      </c>
      <c r="AI24" s="111">
        <v>20</v>
      </c>
      <c r="AJ24" s="111">
        <v>20</v>
      </c>
      <c r="AK24" s="111">
        <v>20</v>
      </c>
      <c r="AL24" s="112">
        <v>20</v>
      </c>
      <c r="AM24" s="112">
        <v>20</v>
      </c>
      <c r="AN24" s="112">
        <v>20</v>
      </c>
      <c r="AO24" s="112">
        <v>20</v>
      </c>
      <c r="AP24" s="112">
        <v>20</v>
      </c>
      <c r="AQ24" s="112">
        <v>20</v>
      </c>
      <c r="AR24" s="111">
        <v>20</v>
      </c>
      <c r="AS24" s="111">
        <v>20</v>
      </c>
      <c r="AT24" s="111">
        <v>20</v>
      </c>
      <c r="AU24" s="111">
        <v>20</v>
      </c>
      <c r="AV24" s="111">
        <v>20</v>
      </c>
      <c r="AW24" s="111">
        <v>20</v>
      </c>
      <c r="AX24" s="112">
        <v>20</v>
      </c>
      <c r="AY24" s="112">
        <v>20</v>
      </c>
      <c r="AZ24" s="112">
        <v>20</v>
      </c>
      <c r="BA24" s="112">
        <v>20</v>
      </c>
      <c r="BB24" s="112">
        <v>20</v>
      </c>
      <c r="BC24" s="112">
        <v>20</v>
      </c>
      <c r="BD24" s="111">
        <v>20</v>
      </c>
      <c r="BE24" s="111">
        <v>20</v>
      </c>
      <c r="BF24" s="111">
        <v>20</v>
      </c>
      <c r="BG24" s="111">
        <v>20</v>
      </c>
      <c r="BH24" s="111">
        <v>20</v>
      </c>
      <c r="BI24" s="111">
        <v>20</v>
      </c>
      <c r="BJ24" s="112">
        <v>20</v>
      </c>
      <c r="BK24" s="112">
        <v>20</v>
      </c>
      <c r="BL24" s="112">
        <v>20</v>
      </c>
      <c r="BM24" s="112">
        <v>20</v>
      </c>
      <c r="BN24" s="112">
        <v>20</v>
      </c>
      <c r="BO24" s="112">
        <v>20</v>
      </c>
      <c r="BP24" s="111">
        <v>20</v>
      </c>
      <c r="BQ24" s="111">
        <v>20</v>
      </c>
      <c r="BR24" s="111">
        <v>20</v>
      </c>
      <c r="BS24" s="111">
        <v>20</v>
      </c>
      <c r="BT24" s="111">
        <v>20</v>
      </c>
      <c r="BU24" s="111">
        <v>20</v>
      </c>
    </row>
    <row r="25" spans="1:73" x14ac:dyDescent="0.25">
      <c r="A25" s="113">
        <v>11.5</v>
      </c>
      <c r="B25" s="112">
        <v>20</v>
      </c>
      <c r="C25" s="112">
        <v>20</v>
      </c>
      <c r="D25" s="112">
        <v>20</v>
      </c>
      <c r="E25" s="112">
        <v>20</v>
      </c>
      <c r="F25" s="112">
        <v>20</v>
      </c>
      <c r="G25" s="112">
        <v>20</v>
      </c>
      <c r="H25" s="111">
        <v>20</v>
      </c>
      <c r="I25" s="111">
        <v>20</v>
      </c>
      <c r="J25" s="111">
        <v>20</v>
      </c>
      <c r="K25" s="111">
        <v>20</v>
      </c>
      <c r="L25" s="111">
        <v>20</v>
      </c>
      <c r="M25" s="111">
        <v>20</v>
      </c>
      <c r="N25" s="112">
        <v>20</v>
      </c>
      <c r="O25" s="112">
        <v>20</v>
      </c>
      <c r="P25" s="112">
        <v>20</v>
      </c>
      <c r="Q25" s="112">
        <v>20</v>
      </c>
      <c r="R25" s="112">
        <v>20</v>
      </c>
      <c r="S25" s="112">
        <v>20</v>
      </c>
      <c r="T25" s="111">
        <v>20</v>
      </c>
      <c r="U25" s="111">
        <v>20</v>
      </c>
      <c r="V25" s="111">
        <v>20</v>
      </c>
      <c r="W25" s="111">
        <v>20</v>
      </c>
      <c r="X25" s="111">
        <v>20</v>
      </c>
      <c r="Y25" s="111">
        <v>20</v>
      </c>
      <c r="Z25" s="112">
        <v>20</v>
      </c>
      <c r="AA25" s="112">
        <v>20</v>
      </c>
      <c r="AB25" s="112">
        <v>20</v>
      </c>
      <c r="AC25" s="112">
        <v>20</v>
      </c>
      <c r="AD25" s="112">
        <v>20</v>
      </c>
      <c r="AE25" s="112">
        <v>20</v>
      </c>
      <c r="AF25" s="111">
        <v>20</v>
      </c>
      <c r="AG25" s="111">
        <v>20</v>
      </c>
      <c r="AH25" s="111">
        <v>20</v>
      </c>
      <c r="AI25" s="111">
        <v>20</v>
      </c>
      <c r="AJ25" s="111">
        <v>20</v>
      </c>
      <c r="AK25" s="111">
        <v>20</v>
      </c>
      <c r="AL25" s="112">
        <v>20</v>
      </c>
      <c r="AM25" s="112">
        <v>20</v>
      </c>
      <c r="AN25" s="112">
        <v>20</v>
      </c>
      <c r="AO25" s="112">
        <v>20</v>
      </c>
      <c r="AP25" s="112">
        <v>20</v>
      </c>
      <c r="AQ25" s="112">
        <v>20</v>
      </c>
      <c r="AR25" s="111">
        <v>20</v>
      </c>
      <c r="AS25" s="111">
        <v>20</v>
      </c>
      <c r="AT25" s="111">
        <v>20</v>
      </c>
      <c r="AU25" s="111">
        <v>20</v>
      </c>
      <c r="AV25" s="111">
        <v>20</v>
      </c>
      <c r="AW25" s="111">
        <v>20</v>
      </c>
      <c r="AX25" s="112">
        <v>20</v>
      </c>
      <c r="AY25" s="112">
        <v>20</v>
      </c>
      <c r="AZ25" s="112">
        <v>20</v>
      </c>
      <c r="BA25" s="112">
        <v>20</v>
      </c>
      <c r="BB25" s="112">
        <v>20</v>
      </c>
      <c r="BC25" s="112">
        <v>20</v>
      </c>
      <c r="BD25" s="111">
        <v>20</v>
      </c>
      <c r="BE25" s="111">
        <v>20</v>
      </c>
      <c r="BF25" s="111">
        <v>20</v>
      </c>
      <c r="BG25" s="111">
        <v>20</v>
      </c>
      <c r="BH25" s="111">
        <v>20</v>
      </c>
      <c r="BI25" s="111">
        <v>20</v>
      </c>
      <c r="BJ25" s="112">
        <v>20</v>
      </c>
      <c r="BK25" s="112">
        <v>20</v>
      </c>
      <c r="BL25" s="112">
        <v>20</v>
      </c>
      <c r="BM25" s="112">
        <v>20</v>
      </c>
      <c r="BN25" s="112">
        <v>20</v>
      </c>
      <c r="BO25" s="112">
        <v>20</v>
      </c>
      <c r="BP25" s="111">
        <v>20</v>
      </c>
      <c r="BQ25" s="111">
        <v>20</v>
      </c>
      <c r="BR25" s="111">
        <v>20</v>
      </c>
      <c r="BS25" s="111">
        <v>20</v>
      </c>
      <c r="BT25" s="111">
        <v>20</v>
      </c>
      <c r="BU25" s="111">
        <v>20</v>
      </c>
    </row>
    <row r="26" spans="1:73" x14ac:dyDescent="0.25">
      <c r="A26" s="113">
        <v>12</v>
      </c>
      <c r="B26" s="112">
        <v>20</v>
      </c>
      <c r="C26" s="112">
        <v>20</v>
      </c>
      <c r="D26" s="112">
        <v>20</v>
      </c>
      <c r="E26" s="112">
        <v>20</v>
      </c>
      <c r="F26" s="112">
        <v>20</v>
      </c>
      <c r="G26" s="112">
        <v>20</v>
      </c>
      <c r="H26" s="111">
        <v>20</v>
      </c>
      <c r="I26" s="111">
        <v>20</v>
      </c>
      <c r="J26" s="111">
        <v>20</v>
      </c>
      <c r="K26" s="111">
        <v>20</v>
      </c>
      <c r="L26" s="111">
        <v>20</v>
      </c>
      <c r="M26" s="111">
        <v>20</v>
      </c>
      <c r="N26" s="112">
        <v>20</v>
      </c>
      <c r="O26" s="112">
        <v>20</v>
      </c>
      <c r="P26" s="112">
        <v>20</v>
      </c>
      <c r="Q26" s="112">
        <v>20</v>
      </c>
      <c r="R26" s="112">
        <v>20</v>
      </c>
      <c r="S26" s="112">
        <v>20</v>
      </c>
      <c r="T26" s="111">
        <v>20</v>
      </c>
      <c r="U26" s="111">
        <v>20</v>
      </c>
      <c r="V26" s="111">
        <v>20</v>
      </c>
      <c r="W26" s="111">
        <v>20</v>
      </c>
      <c r="X26" s="111">
        <v>20</v>
      </c>
      <c r="Y26" s="111">
        <v>20</v>
      </c>
      <c r="Z26" s="112">
        <v>20</v>
      </c>
      <c r="AA26" s="112">
        <v>20</v>
      </c>
      <c r="AB26" s="112">
        <v>20</v>
      </c>
      <c r="AC26" s="112">
        <v>20</v>
      </c>
      <c r="AD26" s="112">
        <v>20</v>
      </c>
      <c r="AE26" s="112">
        <v>20</v>
      </c>
      <c r="AF26" s="111">
        <v>20</v>
      </c>
      <c r="AG26" s="111">
        <v>20</v>
      </c>
      <c r="AH26" s="111">
        <v>20</v>
      </c>
      <c r="AI26" s="111">
        <v>20</v>
      </c>
      <c r="AJ26" s="111">
        <v>20</v>
      </c>
      <c r="AK26" s="111">
        <v>20</v>
      </c>
      <c r="AL26" s="112">
        <v>20</v>
      </c>
      <c r="AM26" s="112">
        <v>20</v>
      </c>
      <c r="AN26" s="112">
        <v>20</v>
      </c>
      <c r="AO26" s="112">
        <v>20</v>
      </c>
      <c r="AP26" s="112">
        <v>20</v>
      </c>
      <c r="AQ26" s="112">
        <v>20</v>
      </c>
      <c r="AR26" s="111">
        <v>20</v>
      </c>
      <c r="AS26" s="111">
        <v>20</v>
      </c>
      <c r="AT26" s="111">
        <v>20</v>
      </c>
      <c r="AU26" s="111">
        <v>20</v>
      </c>
      <c r="AV26" s="111">
        <v>20</v>
      </c>
      <c r="AW26" s="111">
        <v>20</v>
      </c>
      <c r="AX26" s="112">
        <v>20</v>
      </c>
      <c r="AY26" s="112">
        <v>20</v>
      </c>
      <c r="AZ26" s="112">
        <v>20</v>
      </c>
      <c r="BA26" s="112">
        <v>20</v>
      </c>
      <c r="BB26" s="112">
        <v>20</v>
      </c>
      <c r="BC26" s="112">
        <v>20</v>
      </c>
      <c r="BD26" s="111">
        <v>20</v>
      </c>
      <c r="BE26" s="111">
        <v>20</v>
      </c>
      <c r="BF26" s="111">
        <v>20</v>
      </c>
      <c r="BG26" s="111">
        <v>20</v>
      </c>
      <c r="BH26" s="111">
        <v>20</v>
      </c>
      <c r="BI26" s="111">
        <v>20</v>
      </c>
      <c r="BJ26" s="112">
        <v>20</v>
      </c>
      <c r="BK26" s="112">
        <v>20</v>
      </c>
      <c r="BL26" s="112">
        <v>20</v>
      </c>
      <c r="BM26" s="112">
        <v>20</v>
      </c>
      <c r="BN26" s="112">
        <v>20</v>
      </c>
      <c r="BO26" s="112">
        <v>20</v>
      </c>
      <c r="BP26" s="111">
        <v>20</v>
      </c>
      <c r="BQ26" s="111">
        <v>20</v>
      </c>
      <c r="BR26" s="111">
        <v>20</v>
      </c>
      <c r="BS26" s="111">
        <v>20</v>
      </c>
      <c r="BT26" s="111">
        <v>20</v>
      </c>
      <c r="BU26" s="111">
        <v>20</v>
      </c>
    </row>
    <row r="27" spans="1:73" x14ac:dyDescent="0.25">
      <c r="A27" s="113">
        <v>12.5</v>
      </c>
      <c r="B27" s="112">
        <v>20</v>
      </c>
      <c r="C27" s="112">
        <v>20</v>
      </c>
      <c r="D27" s="112">
        <v>20</v>
      </c>
      <c r="E27" s="112">
        <v>20</v>
      </c>
      <c r="F27" s="112">
        <v>20</v>
      </c>
      <c r="G27" s="112">
        <v>20</v>
      </c>
      <c r="H27" s="111">
        <v>20</v>
      </c>
      <c r="I27" s="111">
        <v>20</v>
      </c>
      <c r="J27" s="111">
        <v>20</v>
      </c>
      <c r="K27" s="111">
        <v>20</v>
      </c>
      <c r="L27" s="111">
        <v>20</v>
      </c>
      <c r="M27" s="111">
        <v>20</v>
      </c>
      <c r="N27" s="112">
        <v>20</v>
      </c>
      <c r="O27" s="112">
        <v>20</v>
      </c>
      <c r="P27" s="112">
        <v>20</v>
      </c>
      <c r="Q27" s="112">
        <v>20</v>
      </c>
      <c r="R27" s="112">
        <v>20</v>
      </c>
      <c r="S27" s="112">
        <v>20</v>
      </c>
      <c r="T27" s="111">
        <v>20</v>
      </c>
      <c r="U27" s="111">
        <v>20</v>
      </c>
      <c r="V27" s="111">
        <v>20</v>
      </c>
      <c r="W27" s="111">
        <v>20</v>
      </c>
      <c r="X27" s="111">
        <v>20</v>
      </c>
      <c r="Y27" s="111">
        <v>20</v>
      </c>
      <c r="Z27" s="112">
        <v>20</v>
      </c>
      <c r="AA27" s="112">
        <v>20</v>
      </c>
      <c r="AB27" s="112">
        <v>20</v>
      </c>
      <c r="AC27" s="112">
        <v>20</v>
      </c>
      <c r="AD27" s="112">
        <v>20</v>
      </c>
      <c r="AE27" s="112">
        <v>20</v>
      </c>
      <c r="AF27" s="111">
        <v>20</v>
      </c>
      <c r="AG27" s="111">
        <v>20</v>
      </c>
      <c r="AH27" s="111">
        <v>20</v>
      </c>
      <c r="AI27" s="111">
        <v>20</v>
      </c>
      <c r="AJ27" s="111">
        <v>20</v>
      </c>
      <c r="AK27" s="111">
        <v>20</v>
      </c>
      <c r="AL27" s="112">
        <v>20</v>
      </c>
      <c r="AM27" s="112">
        <v>20</v>
      </c>
      <c r="AN27" s="112">
        <v>20</v>
      </c>
      <c r="AO27" s="112">
        <v>20</v>
      </c>
      <c r="AP27" s="112">
        <v>20</v>
      </c>
      <c r="AQ27" s="112">
        <v>20</v>
      </c>
      <c r="AR27" s="111">
        <v>20</v>
      </c>
      <c r="AS27" s="111">
        <v>20</v>
      </c>
      <c r="AT27" s="111">
        <v>20</v>
      </c>
      <c r="AU27" s="111">
        <v>20</v>
      </c>
      <c r="AV27" s="111">
        <v>20</v>
      </c>
      <c r="AW27" s="111">
        <v>20</v>
      </c>
      <c r="AX27" s="112">
        <v>20</v>
      </c>
      <c r="AY27" s="112">
        <v>20</v>
      </c>
      <c r="AZ27" s="112">
        <v>20</v>
      </c>
      <c r="BA27" s="112">
        <v>20</v>
      </c>
      <c r="BB27" s="112">
        <v>20</v>
      </c>
      <c r="BC27" s="112">
        <v>20</v>
      </c>
      <c r="BD27" s="111">
        <v>20</v>
      </c>
      <c r="BE27" s="111">
        <v>20</v>
      </c>
      <c r="BF27" s="111">
        <v>20</v>
      </c>
      <c r="BG27" s="111">
        <v>20</v>
      </c>
      <c r="BH27" s="111">
        <v>20</v>
      </c>
      <c r="BI27" s="111">
        <v>20</v>
      </c>
      <c r="BJ27" s="112">
        <v>20</v>
      </c>
      <c r="BK27" s="112">
        <v>20</v>
      </c>
      <c r="BL27" s="112">
        <v>20</v>
      </c>
      <c r="BM27" s="112">
        <v>20</v>
      </c>
      <c r="BN27" s="112">
        <v>20</v>
      </c>
      <c r="BO27" s="112">
        <v>20</v>
      </c>
      <c r="BP27" s="111">
        <v>20</v>
      </c>
      <c r="BQ27" s="111">
        <v>20</v>
      </c>
      <c r="BR27" s="111">
        <v>20</v>
      </c>
      <c r="BS27" s="111">
        <v>20</v>
      </c>
      <c r="BT27" s="111">
        <v>20</v>
      </c>
      <c r="BU27" s="111">
        <v>20</v>
      </c>
    </row>
    <row r="28" spans="1:73" x14ac:dyDescent="0.25">
      <c r="A28" s="113">
        <v>13</v>
      </c>
      <c r="B28" s="112">
        <v>20</v>
      </c>
      <c r="C28" s="112">
        <v>20</v>
      </c>
      <c r="D28" s="112">
        <v>20</v>
      </c>
      <c r="E28" s="112">
        <v>20</v>
      </c>
      <c r="F28" s="112">
        <v>20</v>
      </c>
      <c r="G28" s="112">
        <v>20</v>
      </c>
      <c r="H28" s="111">
        <v>20</v>
      </c>
      <c r="I28" s="111">
        <v>20</v>
      </c>
      <c r="J28" s="111">
        <v>20</v>
      </c>
      <c r="K28" s="111">
        <v>20</v>
      </c>
      <c r="L28" s="111">
        <v>20</v>
      </c>
      <c r="M28" s="111">
        <v>20</v>
      </c>
      <c r="N28" s="112">
        <v>20</v>
      </c>
      <c r="O28" s="112">
        <v>20</v>
      </c>
      <c r="P28" s="112">
        <v>20</v>
      </c>
      <c r="Q28" s="112">
        <v>20</v>
      </c>
      <c r="R28" s="112">
        <v>20</v>
      </c>
      <c r="S28" s="112">
        <v>20</v>
      </c>
      <c r="T28" s="111">
        <v>20</v>
      </c>
      <c r="U28" s="111">
        <v>20</v>
      </c>
      <c r="V28" s="111">
        <v>20</v>
      </c>
      <c r="W28" s="111">
        <v>20</v>
      </c>
      <c r="X28" s="111">
        <v>20</v>
      </c>
      <c r="Y28" s="111">
        <v>20</v>
      </c>
      <c r="Z28" s="112">
        <v>20</v>
      </c>
      <c r="AA28" s="112">
        <v>20</v>
      </c>
      <c r="AB28" s="112">
        <v>20</v>
      </c>
      <c r="AC28" s="112">
        <v>20</v>
      </c>
      <c r="AD28" s="112">
        <v>20</v>
      </c>
      <c r="AE28" s="112">
        <v>20</v>
      </c>
      <c r="AF28" s="111">
        <v>20</v>
      </c>
      <c r="AG28" s="111">
        <v>20</v>
      </c>
      <c r="AH28" s="111">
        <v>20</v>
      </c>
      <c r="AI28" s="111">
        <v>20</v>
      </c>
      <c r="AJ28" s="111">
        <v>20</v>
      </c>
      <c r="AK28" s="111">
        <v>20</v>
      </c>
      <c r="AL28" s="112">
        <v>20</v>
      </c>
      <c r="AM28" s="112">
        <v>20</v>
      </c>
      <c r="AN28" s="112">
        <v>20</v>
      </c>
      <c r="AO28" s="112">
        <v>20</v>
      </c>
      <c r="AP28" s="112">
        <v>20</v>
      </c>
      <c r="AQ28" s="112">
        <v>20</v>
      </c>
      <c r="AR28" s="111">
        <v>20</v>
      </c>
      <c r="AS28" s="111">
        <v>20</v>
      </c>
      <c r="AT28" s="111">
        <v>20</v>
      </c>
      <c r="AU28" s="111">
        <v>20</v>
      </c>
      <c r="AV28" s="111">
        <v>20</v>
      </c>
      <c r="AW28" s="111">
        <v>20</v>
      </c>
      <c r="AX28" s="112">
        <v>20</v>
      </c>
      <c r="AY28" s="112">
        <v>20</v>
      </c>
      <c r="AZ28" s="112">
        <v>20</v>
      </c>
      <c r="BA28" s="112">
        <v>20</v>
      </c>
      <c r="BB28" s="112">
        <v>20</v>
      </c>
      <c r="BC28" s="112">
        <v>20</v>
      </c>
      <c r="BD28" s="111">
        <v>20</v>
      </c>
      <c r="BE28" s="111">
        <v>20</v>
      </c>
      <c r="BF28" s="111">
        <v>20</v>
      </c>
      <c r="BG28" s="111">
        <v>20</v>
      </c>
      <c r="BH28" s="111">
        <v>20</v>
      </c>
      <c r="BI28" s="111">
        <v>20</v>
      </c>
      <c r="BJ28" s="112">
        <v>20</v>
      </c>
      <c r="BK28" s="112">
        <v>20</v>
      </c>
      <c r="BL28" s="112">
        <v>20</v>
      </c>
      <c r="BM28" s="112">
        <v>20</v>
      </c>
      <c r="BN28" s="112">
        <v>20</v>
      </c>
      <c r="BO28" s="112">
        <v>20</v>
      </c>
      <c r="BP28" s="111">
        <v>20</v>
      </c>
      <c r="BQ28" s="111">
        <v>20</v>
      </c>
      <c r="BR28" s="111">
        <v>20</v>
      </c>
      <c r="BS28" s="111">
        <v>20</v>
      </c>
      <c r="BT28" s="111">
        <v>20</v>
      </c>
      <c r="BU28" s="111">
        <v>20</v>
      </c>
    </row>
    <row r="29" spans="1:73" x14ac:dyDescent="0.25">
      <c r="A29" s="113">
        <v>13.5</v>
      </c>
      <c r="B29" s="112">
        <v>20</v>
      </c>
      <c r="C29" s="112">
        <v>20</v>
      </c>
      <c r="D29" s="112">
        <v>20</v>
      </c>
      <c r="E29" s="112">
        <v>20</v>
      </c>
      <c r="F29" s="112">
        <v>20</v>
      </c>
      <c r="G29" s="112">
        <v>20</v>
      </c>
      <c r="H29" s="111">
        <v>20</v>
      </c>
      <c r="I29" s="111">
        <v>20</v>
      </c>
      <c r="J29" s="111">
        <v>20</v>
      </c>
      <c r="K29" s="111">
        <v>20</v>
      </c>
      <c r="L29" s="111">
        <v>20</v>
      </c>
      <c r="M29" s="111">
        <v>20</v>
      </c>
      <c r="N29" s="112">
        <v>20</v>
      </c>
      <c r="O29" s="112">
        <v>20</v>
      </c>
      <c r="P29" s="112">
        <v>20</v>
      </c>
      <c r="Q29" s="112">
        <v>20</v>
      </c>
      <c r="R29" s="112">
        <v>20</v>
      </c>
      <c r="S29" s="112">
        <v>20</v>
      </c>
      <c r="T29" s="111">
        <v>20</v>
      </c>
      <c r="U29" s="111">
        <v>20</v>
      </c>
      <c r="V29" s="111">
        <v>20</v>
      </c>
      <c r="W29" s="111">
        <v>20</v>
      </c>
      <c r="X29" s="111">
        <v>20</v>
      </c>
      <c r="Y29" s="111">
        <v>20</v>
      </c>
      <c r="Z29" s="112">
        <v>20</v>
      </c>
      <c r="AA29" s="112">
        <v>20</v>
      </c>
      <c r="AB29" s="112">
        <v>20</v>
      </c>
      <c r="AC29" s="112">
        <v>20</v>
      </c>
      <c r="AD29" s="112">
        <v>20</v>
      </c>
      <c r="AE29" s="112">
        <v>20</v>
      </c>
      <c r="AF29" s="111">
        <v>20</v>
      </c>
      <c r="AG29" s="111">
        <v>20</v>
      </c>
      <c r="AH29" s="111">
        <v>20</v>
      </c>
      <c r="AI29" s="111">
        <v>20</v>
      </c>
      <c r="AJ29" s="111">
        <v>20</v>
      </c>
      <c r="AK29" s="111">
        <v>20</v>
      </c>
      <c r="AL29" s="112">
        <v>20</v>
      </c>
      <c r="AM29" s="112">
        <v>20</v>
      </c>
      <c r="AN29" s="112">
        <v>20</v>
      </c>
      <c r="AO29" s="112">
        <v>20</v>
      </c>
      <c r="AP29" s="112">
        <v>20</v>
      </c>
      <c r="AQ29" s="112">
        <v>20</v>
      </c>
      <c r="AR29" s="111">
        <v>20</v>
      </c>
      <c r="AS29" s="111">
        <v>20</v>
      </c>
      <c r="AT29" s="111">
        <v>20</v>
      </c>
      <c r="AU29" s="111">
        <v>20</v>
      </c>
      <c r="AV29" s="111">
        <v>20</v>
      </c>
      <c r="AW29" s="111">
        <v>20</v>
      </c>
      <c r="AX29" s="112">
        <v>20</v>
      </c>
      <c r="AY29" s="112">
        <v>20</v>
      </c>
      <c r="AZ29" s="112">
        <v>20</v>
      </c>
      <c r="BA29" s="112">
        <v>20</v>
      </c>
      <c r="BB29" s="112">
        <v>20</v>
      </c>
      <c r="BC29" s="112">
        <v>20</v>
      </c>
      <c r="BD29" s="111">
        <v>20</v>
      </c>
      <c r="BE29" s="111">
        <v>20</v>
      </c>
      <c r="BF29" s="111">
        <v>20</v>
      </c>
      <c r="BG29" s="111">
        <v>20</v>
      </c>
      <c r="BH29" s="111">
        <v>20</v>
      </c>
      <c r="BI29" s="111">
        <v>20</v>
      </c>
      <c r="BJ29" s="112">
        <v>20</v>
      </c>
      <c r="BK29" s="112">
        <v>20</v>
      </c>
      <c r="BL29" s="112">
        <v>20</v>
      </c>
      <c r="BM29" s="112">
        <v>20</v>
      </c>
      <c r="BN29" s="112">
        <v>20</v>
      </c>
      <c r="BO29" s="112">
        <v>20</v>
      </c>
      <c r="BP29" s="111">
        <v>20</v>
      </c>
      <c r="BQ29" s="111">
        <v>20</v>
      </c>
      <c r="BR29" s="111">
        <v>20</v>
      </c>
      <c r="BS29" s="111">
        <v>20</v>
      </c>
      <c r="BT29" s="111">
        <v>20</v>
      </c>
      <c r="BU29" s="111">
        <v>20</v>
      </c>
    </row>
    <row r="30" spans="1:73" x14ac:dyDescent="0.25">
      <c r="A30" s="113">
        <v>14</v>
      </c>
      <c r="B30" s="112">
        <v>20</v>
      </c>
      <c r="C30" s="112">
        <v>20</v>
      </c>
      <c r="D30" s="112">
        <v>20</v>
      </c>
      <c r="E30" s="112">
        <v>20</v>
      </c>
      <c r="F30" s="112">
        <v>20</v>
      </c>
      <c r="G30" s="112">
        <v>20</v>
      </c>
      <c r="H30" s="111">
        <v>20</v>
      </c>
      <c r="I30" s="111">
        <v>20</v>
      </c>
      <c r="J30" s="111">
        <v>20</v>
      </c>
      <c r="K30" s="111">
        <v>20</v>
      </c>
      <c r="L30" s="111">
        <v>20</v>
      </c>
      <c r="M30" s="111">
        <v>20</v>
      </c>
      <c r="N30" s="112">
        <v>20</v>
      </c>
      <c r="O30" s="112">
        <v>20</v>
      </c>
      <c r="P30" s="112">
        <v>20</v>
      </c>
      <c r="Q30" s="112">
        <v>20</v>
      </c>
      <c r="R30" s="112">
        <v>20</v>
      </c>
      <c r="S30" s="112">
        <v>20</v>
      </c>
      <c r="T30" s="111">
        <v>20</v>
      </c>
      <c r="U30" s="111">
        <v>20</v>
      </c>
      <c r="V30" s="111">
        <v>20</v>
      </c>
      <c r="W30" s="111">
        <v>20</v>
      </c>
      <c r="X30" s="111">
        <v>20</v>
      </c>
      <c r="Y30" s="111">
        <v>20</v>
      </c>
      <c r="Z30" s="112">
        <v>20</v>
      </c>
      <c r="AA30" s="112">
        <v>20</v>
      </c>
      <c r="AB30" s="112">
        <v>20</v>
      </c>
      <c r="AC30" s="112">
        <v>20</v>
      </c>
      <c r="AD30" s="112">
        <v>20</v>
      </c>
      <c r="AE30" s="112">
        <v>20</v>
      </c>
      <c r="AF30" s="111">
        <v>20</v>
      </c>
      <c r="AG30" s="111">
        <v>20</v>
      </c>
      <c r="AH30" s="111">
        <v>20</v>
      </c>
      <c r="AI30" s="111">
        <v>20</v>
      </c>
      <c r="AJ30" s="111">
        <v>20</v>
      </c>
      <c r="AK30" s="111">
        <v>20</v>
      </c>
      <c r="AL30" s="112">
        <v>20</v>
      </c>
      <c r="AM30" s="112">
        <v>20</v>
      </c>
      <c r="AN30" s="112">
        <v>20</v>
      </c>
      <c r="AO30" s="112">
        <v>20</v>
      </c>
      <c r="AP30" s="112">
        <v>20</v>
      </c>
      <c r="AQ30" s="112">
        <v>20</v>
      </c>
      <c r="AR30" s="111">
        <v>20</v>
      </c>
      <c r="AS30" s="111">
        <v>20</v>
      </c>
      <c r="AT30" s="111">
        <v>20</v>
      </c>
      <c r="AU30" s="111">
        <v>20</v>
      </c>
      <c r="AV30" s="111">
        <v>20</v>
      </c>
      <c r="AW30" s="111">
        <v>20</v>
      </c>
      <c r="AX30" s="112">
        <v>20</v>
      </c>
      <c r="AY30" s="112">
        <v>20</v>
      </c>
      <c r="AZ30" s="112">
        <v>20</v>
      </c>
      <c r="BA30" s="112">
        <v>20</v>
      </c>
      <c r="BB30" s="112">
        <v>20</v>
      </c>
      <c r="BC30" s="112">
        <v>20</v>
      </c>
      <c r="BD30" s="111">
        <v>20</v>
      </c>
      <c r="BE30" s="111">
        <v>20</v>
      </c>
      <c r="BF30" s="111">
        <v>20</v>
      </c>
      <c r="BG30" s="111">
        <v>20</v>
      </c>
      <c r="BH30" s="111">
        <v>20</v>
      </c>
      <c r="BI30" s="111">
        <v>20</v>
      </c>
      <c r="BJ30" s="112">
        <v>20</v>
      </c>
      <c r="BK30" s="112">
        <v>20</v>
      </c>
      <c r="BL30" s="112">
        <v>20</v>
      </c>
      <c r="BM30" s="112">
        <v>20</v>
      </c>
      <c r="BN30" s="112">
        <v>20</v>
      </c>
      <c r="BO30" s="112">
        <v>20</v>
      </c>
      <c r="BP30" s="111">
        <v>20</v>
      </c>
      <c r="BQ30" s="111">
        <v>20</v>
      </c>
      <c r="BR30" s="111">
        <v>20</v>
      </c>
      <c r="BS30" s="111">
        <v>20</v>
      </c>
      <c r="BT30" s="111">
        <v>20</v>
      </c>
      <c r="BU30" s="111">
        <v>20</v>
      </c>
    </row>
    <row r="31" spans="1:73" x14ac:dyDescent="0.25">
      <c r="A31" s="113">
        <v>14.5</v>
      </c>
      <c r="B31" s="112">
        <v>20</v>
      </c>
      <c r="C31" s="112">
        <v>20</v>
      </c>
      <c r="D31" s="112">
        <v>20</v>
      </c>
      <c r="E31" s="112">
        <v>20</v>
      </c>
      <c r="F31" s="112">
        <v>20</v>
      </c>
      <c r="G31" s="112">
        <v>20</v>
      </c>
      <c r="H31" s="111">
        <v>20</v>
      </c>
      <c r="I31" s="111">
        <v>20</v>
      </c>
      <c r="J31" s="111">
        <v>20</v>
      </c>
      <c r="K31" s="111">
        <v>20</v>
      </c>
      <c r="L31" s="111">
        <v>20</v>
      </c>
      <c r="M31" s="111">
        <v>20</v>
      </c>
      <c r="N31" s="112">
        <v>20</v>
      </c>
      <c r="O31" s="112">
        <v>20</v>
      </c>
      <c r="P31" s="112">
        <v>20</v>
      </c>
      <c r="Q31" s="112">
        <v>20</v>
      </c>
      <c r="R31" s="112">
        <v>20</v>
      </c>
      <c r="S31" s="112">
        <v>20</v>
      </c>
      <c r="T31" s="111">
        <v>20</v>
      </c>
      <c r="U31" s="111">
        <v>20</v>
      </c>
      <c r="V31" s="111">
        <v>20</v>
      </c>
      <c r="W31" s="111">
        <v>20</v>
      </c>
      <c r="X31" s="111">
        <v>20</v>
      </c>
      <c r="Y31" s="111">
        <v>20</v>
      </c>
      <c r="Z31" s="112">
        <v>20</v>
      </c>
      <c r="AA31" s="112">
        <v>20</v>
      </c>
      <c r="AB31" s="112">
        <v>20</v>
      </c>
      <c r="AC31" s="112">
        <v>20</v>
      </c>
      <c r="AD31" s="112">
        <v>20</v>
      </c>
      <c r="AE31" s="112">
        <v>20</v>
      </c>
      <c r="AF31" s="111">
        <v>20</v>
      </c>
      <c r="AG31" s="111">
        <v>20</v>
      </c>
      <c r="AH31" s="111">
        <v>20</v>
      </c>
      <c r="AI31" s="111">
        <v>20</v>
      </c>
      <c r="AJ31" s="111">
        <v>20</v>
      </c>
      <c r="AK31" s="111">
        <v>20</v>
      </c>
      <c r="AL31" s="112">
        <v>20</v>
      </c>
      <c r="AM31" s="112">
        <v>20</v>
      </c>
      <c r="AN31" s="112">
        <v>20</v>
      </c>
      <c r="AO31" s="112">
        <v>20</v>
      </c>
      <c r="AP31" s="112">
        <v>20</v>
      </c>
      <c r="AQ31" s="112">
        <v>20</v>
      </c>
      <c r="AR31" s="111">
        <v>20</v>
      </c>
      <c r="AS31" s="111">
        <v>20</v>
      </c>
      <c r="AT31" s="111">
        <v>20</v>
      </c>
      <c r="AU31" s="111">
        <v>20</v>
      </c>
      <c r="AV31" s="111">
        <v>20</v>
      </c>
      <c r="AW31" s="111">
        <v>20</v>
      </c>
      <c r="AX31" s="112">
        <v>20</v>
      </c>
      <c r="AY31" s="112">
        <v>20</v>
      </c>
      <c r="AZ31" s="112">
        <v>20</v>
      </c>
      <c r="BA31" s="112">
        <v>20</v>
      </c>
      <c r="BB31" s="112">
        <v>20</v>
      </c>
      <c r="BC31" s="112">
        <v>20</v>
      </c>
      <c r="BD31" s="111">
        <v>20</v>
      </c>
      <c r="BE31" s="111">
        <v>20</v>
      </c>
      <c r="BF31" s="111">
        <v>20</v>
      </c>
      <c r="BG31" s="111">
        <v>20</v>
      </c>
      <c r="BH31" s="111">
        <v>20</v>
      </c>
      <c r="BI31" s="111">
        <v>20</v>
      </c>
      <c r="BJ31" s="112">
        <v>20</v>
      </c>
      <c r="BK31" s="112">
        <v>20</v>
      </c>
      <c r="BL31" s="112">
        <v>20</v>
      </c>
      <c r="BM31" s="112">
        <v>20</v>
      </c>
      <c r="BN31" s="112">
        <v>20</v>
      </c>
      <c r="BO31" s="112">
        <v>20</v>
      </c>
      <c r="BP31" s="111">
        <v>20</v>
      </c>
      <c r="BQ31" s="111">
        <v>20</v>
      </c>
      <c r="BR31" s="111">
        <v>20</v>
      </c>
      <c r="BS31" s="111">
        <v>20</v>
      </c>
      <c r="BT31" s="111">
        <v>20</v>
      </c>
      <c r="BU31" s="111">
        <v>20</v>
      </c>
    </row>
    <row r="32" spans="1:73" x14ac:dyDescent="0.25">
      <c r="A32" s="113">
        <v>15</v>
      </c>
      <c r="B32" s="112">
        <v>20</v>
      </c>
      <c r="C32" s="112">
        <v>20</v>
      </c>
      <c r="D32" s="112">
        <v>20</v>
      </c>
      <c r="E32" s="112">
        <v>20</v>
      </c>
      <c r="F32" s="112">
        <v>20</v>
      </c>
      <c r="G32" s="112">
        <v>20</v>
      </c>
      <c r="H32" s="111">
        <v>20</v>
      </c>
      <c r="I32" s="111">
        <v>20</v>
      </c>
      <c r="J32" s="111">
        <v>20</v>
      </c>
      <c r="K32" s="111">
        <v>20</v>
      </c>
      <c r="L32" s="111">
        <v>20</v>
      </c>
      <c r="M32" s="111">
        <v>20</v>
      </c>
      <c r="N32" s="112">
        <v>20</v>
      </c>
      <c r="O32" s="112">
        <v>20</v>
      </c>
      <c r="P32" s="112">
        <v>20</v>
      </c>
      <c r="Q32" s="112">
        <v>20</v>
      </c>
      <c r="R32" s="112">
        <v>20</v>
      </c>
      <c r="S32" s="112">
        <v>20</v>
      </c>
      <c r="T32" s="111">
        <v>20</v>
      </c>
      <c r="U32" s="111">
        <v>20</v>
      </c>
      <c r="V32" s="111">
        <v>20</v>
      </c>
      <c r="W32" s="111">
        <v>20</v>
      </c>
      <c r="X32" s="111">
        <v>20</v>
      </c>
      <c r="Y32" s="111">
        <v>20</v>
      </c>
      <c r="Z32" s="112">
        <v>20</v>
      </c>
      <c r="AA32" s="112">
        <v>20</v>
      </c>
      <c r="AB32" s="112">
        <v>20</v>
      </c>
      <c r="AC32" s="112">
        <v>20</v>
      </c>
      <c r="AD32" s="112">
        <v>20</v>
      </c>
      <c r="AE32" s="112">
        <v>20</v>
      </c>
      <c r="AF32" s="111">
        <v>20</v>
      </c>
      <c r="AG32" s="111">
        <v>20</v>
      </c>
      <c r="AH32" s="111">
        <v>20</v>
      </c>
      <c r="AI32" s="111">
        <v>20</v>
      </c>
      <c r="AJ32" s="111">
        <v>20</v>
      </c>
      <c r="AK32" s="111">
        <v>20</v>
      </c>
      <c r="AL32" s="112">
        <v>20</v>
      </c>
      <c r="AM32" s="112">
        <v>20</v>
      </c>
      <c r="AN32" s="112">
        <v>20</v>
      </c>
      <c r="AO32" s="112">
        <v>20</v>
      </c>
      <c r="AP32" s="112">
        <v>20</v>
      </c>
      <c r="AQ32" s="112">
        <v>20</v>
      </c>
      <c r="AR32" s="111">
        <v>20</v>
      </c>
      <c r="AS32" s="111">
        <v>20</v>
      </c>
      <c r="AT32" s="111">
        <v>20</v>
      </c>
      <c r="AU32" s="111">
        <v>20</v>
      </c>
      <c r="AV32" s="111">
        <v>20</v>
      </c>
      <c r="AW32" s="111">
        <v>20</v>
      </c>
      <c r="AX32" s="112">
        <v>20</v>
      </c>
      <c r="AY32" s="112">
        <v>20</v>
      </c>
      <c r="AZ32" s="112">
        <v>20</v>
      </c>
      <c r="BA32" s="112">
        <v>20</v>
      </c>
      <c r="BB32" s="112">
        <v>20</v>
      </c>
      <c r="BC32" s="112">
        <v>20</v>
      </c>
      <c r="BD32" s="111">
        <v>20</v>
      </c>
      <c r="BE32" s="111">
        <v>20</v>
      </c>
      <c r="BF32" s="111">
        <v>20</v>
      </c>
      <c r="BG32" s="111">
        <v>20</v>
      </c>
      <c r="BH32" s="111">
        <v>20</v>
      </c>
      <c r="BI32" s="111">
        <v>20</v>
      </c>
      <c r="BJ32" s="112">
        <v>20</v>
      </c>
      <c r="BK32" s="112">
        <v>20</v>
      </c>
      <c r="BL32" s="112">
        <v>20</v>
      </c>
      <c r="BM32" s="112">
        <v>20</v>
      </c>
      <c r="BN32" s="112">
        <v>20</v>
      </c>
      <c r="BO32" s="112">
        <v>20</v>
      </c>
      <c r="BP32" s="111">
        <v>20</v>
      </c>
      <c r="BQ32" s="111">
        <v>20</v>
      </c>
      <c r="BR32" s="111">
        <v>20</v>
      </c>
      <c r="BS32" s="111">
        <v>20</v>
      </c>
      <c r="BT32" s="111">
        <v>20</v>
      </c>
      <c r="BU32" s="111">
        <v>20</v>
      </c>
    </row>
    <row r="33" spans="1:73" x14ac:dyDescent="0.25">
      <c r="A33" s="113">
        <v>15.5</v>
      </c>
      <c r="B33" s="112">
        <v>20</v>
      </c>
      <c r="C33" s="112">
        <v>20</v>
      </c>
      <c r="D33" s="112">
        <v>20</v>
      </c>
      <c r="E33" s="112">
        <v>20</v>
      </c>
      <c r="F33" s="112">
        <v>20</v>
      </c>
      <c r="G33" s="112">
        <v>20</v>
      </c>
      <c r="H33" s="111">
        <v>20</v>
      </c>
      <c r="I33" s="111">
        <v>20</v>
      </c>
      <c r="J33" s="111">
        <v>20</v>
      </c>
      <c r="K33" s="111">
        <v>20</v>
      </c>
      <c r="L33" s="111">
        <v>20</v>
      </c>
      <c r="M33" s="111">
        <v>20</v>
      </c>
      <c r="N33" s="112">
        <v>20</v>
      </c>
      <c r="O33" s="112">
        <v>20</v>
      </c>
      <c r="P33" s="112">
        <v>20</v>
      </c>
      <c r="Q33" s="112">
        <v>20</v>
      </c>
      <c r="R33" s="112">
        <v>20</v>
      </c>
      <c r="S33" s="112">
        <v>20</v>
      </c>
      <c r="T33" s="111">
        <v>20</v>
      </c>
      <c r="U33" s="111">
        <v>20</v>
      </c>
      <c r="V33" s="111">
        <v>20</v>
      </c>
      <c r="W33" s="111">
        <v>20</v>
      </c>
      <c r="X33" s="111">
        <v>20</v>
      </c>
      <c r="Y33" s="111">
        <v>20</v>
      </c>
      <c r="Z33" s="112">
        <v>20</v>
      </c>
      <c r="AA33" s="112">
        <v>20</v>
      </c>
      <c r="AB33" s="112">
        <v>20</v>
      </c>
      <c r="AC33" s="112">
        <v>20</v>
      </c>
      <c r="AD33" s="112">
        <v>20</v>
      </c>
      <c r="AE33" s="112">
        <v>20</v>
      </c>
      <c r="AF33" s="111">
        <v>20</v>
      </c>
      <c r="AG33" s="111">
        <v>20</v>
      </c>
      <c r="AH33" s="111">
        <v>20</v>
      </c>
      <c r="AI33" s="111">
        <v>20</v>
      </c>
      <c r="AJ33" s="111">
        <v>20</v>
      </c>
      <c r="AK33" s="111">
        <v>20</v>
      </c>
      <c r="AL33" s="112">
        <v>20</v>
      </c>
      <c r="AM33" s="112">
        <v>20</v>
      </c>
      <c r="AN33" s="112">
        <v>20</v>
      </c>
      <c r="AO33" s="112">
        <v>20</v>
      </c>
      <c r="AP33" s="112">
        <v>20</v>
      </c>
      <c r="AQ33" s="112">
        <v>20</v>
      </c>
      <c r="AR33" s="111">
        <v>20</v>
      </c>
      <c r="AS33" s="111">
        <v>20</v>
      </c>
      <c r="AT33" s="111">
        <v>20</v>
      </c>
      <c r="AU33" s="111">
        <v>20</v>
      </c>
      <c r="AV33" s="111">
        <v>20</v>
      </c>
      <c r="AW33" s="111">
        <v>20</v>
      </c>
      <c r="AX33" s="112">
        <v>20</v>
      </c>
      <c r="AY33" s="112">
        <v>20</v>
      </c>
      <c r="AZ33" s="112">
        <v>20</v>
      </c>
      <c r="BA33" s="112">
        <v>20</v>
      </c>
      <c r="BB33" s="112">
        <v>20</v>
      </c>
      <c r="BC33" s="112">
        <v>20</v>
      </c>
      <c r="BD33" s="111">
        <v>20</v>
      </c>
      <c r="BE33" s="111">
        <v>20</v>
      </c>
      <c r="BF33" s="111">
        <v>20</v>
      </c>
      <c r="BG33" s="111">
        <v>20</v>
      </c>
      <c r="BH33" s="111">
        <v>20</v>
      </c>
      <c r="BI33" s="111">
        <v>20</v>
      </c>
      <c r="BJ33" s="112">
        <v>20</v>
      </c>
      <c r="BK33" s="112">
        <v>20</v>
      </c>
      <c r="BL33" s="112">
        <v>20</v>
      </c>
      <c r="BM33" s="112">
        <v>20</v>
      </c>
      <c r="BN33" s="112">
        <v>20</v>
      </c>
      <c r="BO33" s="112">
        <v>20</v>
      </c>
      <c r="BP33" s="111">
        <v>20</v>
      </c>
      <c r="BQ33" s="111">
        <v>20</v>
      </c>
      <c r="BR33" s="111">
        <v>20</v>
      </c>
      <c r="BS33" s="111">
        <v>20</v>
      </c>
      <c r="BT33" s="111">
        <v>20</v>
      </c>
      <c r="BU33" s="111">
        <v>20</v>
      </c>
    </row>
    <row r="34" spans="1:73" x14ac:dyDescent="0.25">
      <c r="A34" s="113">
        <v>16</v>
      </c>
      <c r="B34" s="112">
        <v>20</v>
      </c>
      <c r="C34" s="112">
        <v>20</v>
      </c>
      <c r="D34" s="112">
        <v>20</v>
      </c>
      <c r="E34" s="112">
        <v>20</v>
      </c>
      <c r="F34" s="112">
        <v>20</v>
      </c>
      <c r="G34" s="112">
        <v>20</v>
      </c>
      <c r="H34" s="111">
        <v>20</v>
      </c>
      <c r="I34" s="111">
        <v>20</v>
      </c>
      <c r="J34" s="111">
        <v>20</v>
      </c>
      <c r="K34" s="111">
        <v>20</v>
      </c>
      <c r="L34" s="111">
        <v>20</v>
      </c>
      <c r="M34" s="111">
        <v>20</v>
      </c>
      <c r="N34" s="112">
        <v>20</v>
      </c>
      <c r="O34" s="112">
        <v>20</v>
      </c>
      <c r="P34" s="112">
        <v>20</v>
      </c>
      <c r="Q34" s="112">
        <v>20</v>
      </c>
      <c r="R34" s="112">
        <v>20</v>
      </c>
      <c r="S34" s="112">
        <v>20</v>
      </c>
      <c r="T34" s="111">
        <v>20</v>
      </c>
      <c r="U34" s="111">
        <v>20</v>
      </c>
      <c r="V34" s="111">
        <v>20</v>
      </c>
      <c r="W34" s="111">
        <v>20</v>
      </c>
      <c r="X34" s="111">
        <v>20</v>
      </c>
      <c r="Y34" s="111">
        <v>20</v>
      </c>
      <c r="Z34" s="112">
        <v>20</v>
      </c>
      <c r="AA34" s="112">
        <v>20</v>
      </c>
      <c r="AB34" s="112">
        <v>20</v>
      </c>
      <c r="AC34" s="112">
        <v>20</v>
      </c>
      <c r="AD34" s="112">
        <v>20</v>
      </c>
      <c r="AE34" s="112">
        <v>20</v>
      </c>
      <c r="AF34" s="111">
        <v>20</v>
      </c>
      <c r="AG34" s="111">
        <v>20</v>
      </c>
      <c r="AH34" s="111">
        <v>20</v>
      </c>
      <c r="AI34" s="111">
        <v>20</v>
      </c>
      <c r="AJ34" s="111">
        <v>20</v>
      </c>
      <c r="AK34" s="111">
        <v>20</v>
      </c>
      <c r="AL34" s="112">
        <v>20</v>
      </c>
      <c r="AM34" s="112">
        <v>20</v>
      </c>
      <c r="AN34" s="112">
        <v>20</v>
      </c>
      <c r="AO34" s="112">
        <v>20</v>
      </c>
      <c r="AP34" s="112">
        <v>20</v>
      </c>
      <c r="AQ34" s="112">
        <v>20</v>
      </c>
      <c r="AR34" s="111">
        <v>20</v>
      </c>
      <c r="AS34" s="111">
        <v>20</v>
      </c>
      <c r="AT34" s="111">
        <v>20</v>
      </c>
      <c r="AU34" s="111">
        <v>20</v>
      </c>
      <c r="AV34" s="111">
        <v>20</v>
      </c>
      <c r="AW34" s="111">
        <v>20</v>
      </c>
      <c r="AX34" s="112">
        <v>20</v>
      </c>
      <c r="AY34" s="112">
        <v>20</v>
      </c>
      <c r="AZ34" s="112">
        <v>20</v>
      </c>
      <c r="BA34" s="112">
        <v>20</v>
      </c>
      <c r="BB34" s="112">
        <v>20</v>
      </c>
      <c r="BC34" s="112">
        <v>20</v>
      </c>
      <c r="BD34" s="111">
        <v>20</v>
      </c>
      <c r="BE34" s="111">
        <v>20</v>
      </c>
      <c r="BF34" s="111">
        <v>20</v>
      </c>
      <c r="BG34" s="111">
        <v>20</v>
      </c>
      <c r="BH34" s="111">
        <v>20</v>
      </c>
      <c r="BI34" s="111">
        <v>20</v>
      </c>
      <c r="BJ34" s="112">
        <v>20</v>
      </c>
      <c r="BK34" s="112">
        <v>20</v>
      </c>
      <c r="BL34" s="112">
        <v>20</v>
      </c>
      <c r="BM34" s="112">
        <v>20</v>
      </c>
      <c r="BN34" s="112">
        <v>20</v>
      </c>
      <c r="BO34" s="112">
        <v>20</v>
      </c>
      <c r="BP34" s="111">
        <v>20</v>
      </c>
      <c r="BQ34" s="111">
        <v>20</v>
      </c>
      <c r="BR34" s="111">
        <v>20</v>
      </c>
      <c r="BS34" s="111">
        <v>20</v>
      </c>
      <c r="BT34" s="111">
        <v>20</v>
      </c>
      <c r="BU34" s="111">
        <v>20</v>
      </c>
    </row>
    <row r="35" spans="1:73" x14ac:dyDescent="0.25">
      <c r="A35" s="113">
        <v>16.5</v>
      </c>
      <c r="B35" s="112">
        <v>20</v>
      </c>
      <c r="C35" s="112">
        <v>20</v>
      </c>
      <c r="D35" s="112">
        <v>20</v>
      </c>
      <c r="E35" s="112">
        <v>20</v>
      </c>
      <c r="F35" s="112">
        <v>20</v>
      </c>
      <c r="G35" s="112">
        <v>20</v>
      </c>
      <c r="H35" s="111">
        <v>20</v>
      </c>
      <c r="I35" s="111">
        <v>20</v>
      </c>
      <c r="J35" s="111">
        <v>20</v>
      </c>
      <c r="K35" s="111">
        <v>20</v>
      </c>
      <c r="L35" s="111">
        <v>20</v>
      </c>
      <c r="M35" s="111">
        <v>20</v>
      </c>
      <c r="N35" s="112">
        <v>20</v>
      </c>
      <c r="O35" s="112">
        <v>20</v>
      </c>
      <c r="P35" s="112">
        <v>20</v>
      </c>
      <c r="Q35" s="112">
        <v>20</v>
      </c>
      <c r="R35" s="112">
        <v>20</v>
      </c>
      <c r="S35" s="112">
        <v>20</v>
      </c>
      <c r="T35" s="111">
        <v>20</v>
      </c>
      <c r="U35" s="111">
        <v>20</v>
      </c>
      <c r="V35" s="111">
        <v>20</v>
      </c>
      <c r="W35" s="111">
        <v>20</v>
      </c>
      <c r="X35" s="111">
        <v>20</v>
      </c>
      <c r="Y35" s="111">
        <v>20</v>
      </c>
      <c r="Z35" s="112">
        <v>20</v>
      </c>
      <c r="AA35" s="112">
        <v>20</v>
      </c>
      <c r="AB35" s="112">
        <v>20</v>
      </c>
      <c r="AC35" s="112">
        <v>20</v>
      </c>
      <c r="AD35" s="112">
        <v>20</v>
      </c>
      <c r="AE35" s="112">
        <v>20</v>
      </c>
      <c r="AF35" s="111">
        <v>20</v>
      </c>
      <c r="AG35" s="111">
        <v>20</v>
      </c>
      <c r="AH35" s="111">
        <v>20</v>
      </c>
      <c r="AI35" s="111">
        <v>20</v>
      </c>
      <c r="AJ35" s="111">
        <v>20</v>
      </c>
      <c r="AK35" s="111">
        <v>20</v>
      </c>
      <c r="AL35" s="112">
        <v>20</v>
      </c>
      <c r="AM35" s="112">
        <v>20</v>
      </c>
      <c r="AN35" s="112">
        <v>20</v>
      </c>
      <c r="AO35" s="112">
        <v>20</v>
      </c>
      <c r="AP35" s="112">
        <v>20</v>
      </c>
      <c r="AQ35" s="112">
        <v>20</v>
      </c>
      <c r="AR35" s="111">
        <v>20</v>
      </c>
      <c r="AS35" s="111">
        <v>20</v>
      </c>
      <c r="AT35" s="111">
        <v>20</v>
      </c>
      <c r="AU35" s="111">
        <v>20</v>
      </c>
      <c r="AV35" s="111">
        <v>20</v>
      </c>
      <c r="AW35" s="111">
        <v>20</v>
      </c>
      <c r="AX35" s="112">
        <v>20</v>
      </c>
      <c r="AY35" s="112">
        <v>20</v>
      </c>
      <c r="AZ35" s="112">
        <v>20</v>
      </c>
      <c r="BA35" s="112">
        <v>20</v>
      </c>
      <c r="BB35" s="112">
        <v>20</v>
      </c>
      <c r="BC35" s="112">
        <v>20</v>
      </c>
      <c r="BD35" s="111">
        <v>20</v>
      </c>
      <c r="BE35" s="111">
        <v>20</v>
      </c>
      <c r="BF35" s="111">
        <v>20</v>
      </c>
      <c r="BG35" s="111">
        <v>20</v>
      </c>
      <c r="BH35" s="111">
        <v>20</v>
      </c>
      <c r="BI35" s="111">
        <v>20</v>
      </c>
      <c r="BJ35" s="112">
        <v>20</v>
      </c>
      <c r="BK35" s="112">
        <v>20</v>
      </c>
      <c r="BL35" s="112">
        <v>20</v>
      </c>
      <c r="BM35" s="112">
        <v>20</v>
      </c>
      <c r="BN35" s="112">
        <v>20</v>
      </c>
      <c r="BO35" s="112">
        <v>20</v>
      </c>
      <c r="BP35" s="111">
        <v>20</v>
      </c>
      <c r="BQ35" s="111">
        <v>20</v>
      </c>
      <c r="BR35" s="111">
        <v>20</v>
      </c>
      <c r="BS35" s="111">
        <v>20</v>
      </c>
      <c r="BT35" s="111">
        <v>20</v>
      </c>
      <c r="BU35" s="111">
        <v>20</v>
      </c>
    </row>
    <row r="36" spans="1:73" x14ac:dyDescent="0.25">
      <c r="A36" s="113">
        <v>17</v>
      </c>
      <c r="B36" s="112">
        <v>20</v>
      </c>
      <c r="C36" s="112">
        <v>20</v>
      </c>
      <c r="D36" s="112">
        <v>20</v>
      </c>
      <c r="E36" s="112">
        <v>20</v>
      </c>
      <c r="F36" s="112">
        <v>20</v>
      </c>
      <c r="G36" s="112">
        <v>20</v>
      </c>
      <c r="H36" s="111">
        <v>20</v>
      </c>
      <c r="I36" s="111">
        <v>20</v>
      </c>
      <c r="J36" s="111">
        <v>20</v>
      </c>
      <c r="K36" s="111">
        <v>20</v>
      </c>
      <c r="L36" s="111">
        <v>20</v>
      </c>
      <c r="M36" s="111">
        <v>20</v>
      </c>
      <c r="N36" s="112">
        <v>20</v>
      </c>
      <c r="O36" s="112">
        <v>20</v>
      </c>
      <c r="P36" s="112">
        <v>20</v>
      </c>
      <c r="Q36" s="112">
        <v>20</v>
      </c>
      <c r="R36" s="112">
        <v>20</v>
      </c>
      <c r="S36" s="112">
        <v>20</v>
      </c>
      <c r="T36" s="111">
        <v>20</v>
      </c>
      <c r="U36" s="111">
        <v>20</v>
      </c>
      <c r="V36" s="111">
        <v>20</v>
      </c>
      <c r="W36" s="111">
        <v>20</v>
      </c>
      <c r="X36" s="111">
        <v>20</v>
      </c>
      <c r="Y36" s="111">
        <v>20</v>
      </c>
      <c r="Z36" s="112">
        <v>20</v>
      </c>
      <c r="AA36" s="112">
        <v>20</v>
      </c>
      <c r="AB36" s="112">
        <v>20</v>
      </c>
      <c r="AC36" s="112">
        <v>20</v>
      </c>
      <c r="AD36" s="112">
        <v>20</v>
      </c>
      <c r="AE36" s="112">
        <v>20</v>
      </c>
      <c r="AF36" s="111">
        <v>20</v>
      </c>
      <c r="AG36" s="111">
        <v>20</v>
      </c>
      <c r="AH36" s="111">
        <v>20</v>
      </c>
      <c r="AI36" s="111">
        <v>20</v>
      </c>
      <c r="AJ36" s="111">
        <v>20</v>
      </c>
      <c r="AK36" s="111">
        <v>20</v>
      </c>
      <c r="AL36" s="112">
        <v>20</v>
      </c>
      <c r="AM36" s="112">
        <v>20</v>
      </c>
      <c r="AN36" s="112">
        <v>20</v>
      </c>
      <c r="AO36" s="112">
        <v>20</v>
      </c>
      <c r="AP36" s="112">
        <v>20</v>
      </c>
      <c r="AQ36" s="112">
        <v>20</v>
      </c>
      <c r="AR36" s="111">
        <v>20</v>
      </c>
      <c r="AS36" s="111">
        <v>20</v>
      </c>
      <c r="AT36" s="111">
        <v>20</v>
      </c>
      <c r="AU36" s="111">
        <v>20</v>
      </c>
      <c r="AV36" s="111">
        <v>20</v>
      </c>
      <c r="AW36" s="111">
        <v>20</v>
      </c>
      <c r="AX36" s="112">
        <v>20</v>
      </c>
      <c r="AY36" s="112">
        <v>20</v>
      </c>
      <c r="AZ36" s="112">
        <v>20</v>
      </c>
      <c r="BA36" s="112">
        <v>20</v>
      </c>
      <c r="BB36" s="112">
        <v>20</v>
      </c>
      <c r="BC36" s="112">
        <v>20</v>
      </c>
      <c r="BD36" s="111">
        <v>20</v>
      </c>
      <c r="BE36" s="111">
        <v>20</v>
      </c>
      <c r="BF36" s="111">
        <v>20</v>
      </c>
      <c r="BG36" s="111">
        <v>20</v>
      </c>
      <c r="BH36" s="111">
        <v>20</v>
      </c>
      <c r="BI36" s="111">
        <v>20</v>
      </c>
      <c r="BJ36" s="112">
        <v>20</v>
      </c>
      <c r="BK36" s="112">
        <v>20</v>
      </c>
      <c r="BL36" s="112">
        <v>20</v>
      </c>
      <c r="BM36" s="112">
        <v>20</v>
      </c>
      <c r="BN36" s="112">
        <v>20</v>
      </c>
      <c r="BO36" s="112">
        <v>20</v>
      </c>
      <c r="BP36" s="111">
        <v>20</v>
      </c>
      <c r="BQ36" s="111">
        <v>20</v>
      </c>
      <c r="BR36" s="111">
        <v>20</v>
      </c>
      <c r="BS36" s="111">
        <v>20</v>
      </c>
      <c r="BT36" s="111">
        <v>20</v>
      </c>
      <c r="BU36" s="111">
        <v>20</v>
      </c>
    </row>
    <row r="37" spans="1:73" x14ac:dyDescent="0.25">
      <c r="A37" s="113">
        <v>17.5</v>
      </c>
      <c r="B37" s="112">
        <v>20</v>
      </c>
      <c r="C37" s="112">
        <v>20</v>
      </c>
      <c r="D37" s="112">
        <v>20</v>
      </c>
      <c r="E37" s="112">
        <v>20</v>
      </c>
      <c r="F37" s="112">
        <v>20</v>
      </c>
      <c r="G37" s="112">
        <v>20</v>
      </c>
      <c r="H37" s="111">
        <v>20</v>
      </c>
      <c r="I37" s="111">
        <v>20</v>
      </c>
      <c r="J37" s="111">
        <v>20</v>
      </c>
      <c r="K37" s="111">
        <v>20</v>
      </c>
      <c r="L37" s="111">
        <v>20</v>
      </c>
      <c r="M37" s="111">
        <v>20</v>
      </c>
      <c r="N37" s="112">
        <v>20</v>
      </c>
      <c r="O37" s="112">
        <v>20</v>
      </c>
      <c r="P37" s="112">
        <v>20</v>
      </c>
      <c r="Q37" s="112">
        <v>20</v>
      </c>
      <c r="R37" s="112">
        <v>20</v>
      </c>
      <c r="S37" s="112">
        <v>20</v>
      </c>
      <c r="T37" s="111">
        <v>20</v>
      </c>
      <c r="U37" s="111">
        <v>20</v>
      </c>
      <c r="V37" s="111">
        <v>20</v>
      </c>
      <c r="W37" s="111">
        <v>20</v>
      </c>
      <c r="X37" s="111">
        <v>20</v>
      </c>
      <c r="Y37" s="111">
        <v>20</v>
      </c>
      <c r="Z37" s="112">
        <v>20</v>
      </c>
      <c r="AA37" s="112">
        <v>20</v>
      </c>
      <c r="AB37" s="112">
        <v>20</v>
      </c>
      <c r="AC37" s="112">
        <v>20</v>
      </c>
      <c r="AD37" s="112">
        <v>20</v>
      </c>
      <c r="AE37" s="112">
        <v>20</v>
      </c>
      <c r="AF37" s="111">
        <v>20</v>
      </c>
      <c r="AG37" s="111">
        <v>20</v>
      </c>
      <c r="AH37" s="111">
        <v>20</v>
      </c>
      <c r="AI37" s="111">
        <v>20</v>
      </c>
      <c r="AJ37" s="111">
        <v>20</v>
      </c>
      <c r="AK37" s="111">
        <v>20</v>
      </c>
      <c r="AL37" s="112">
        <v>20</v>
      </c>
      <c r="AM37" s="112">
        <v>20</v>
      </c>
      <c r="AN37" s="112">
        <v>20</v>
      </c>
      <c r="AO37" s="112">
        <v>20</v>
      </c>
      <c r="AP37" s="112">
        <v>20</v>
      </c>
      <c r="AQ37" s="112">
        <v>20</v>
      </c>
      <c r="AR37" s="111">
        <v>20</v>
      </c>
      <c r="AS37" s="111">
        <v>20</v>
      </c>
      <c r="AT37" s="111">
        <v>20</v>
      </c>
      <c r="AU37" s="111">
        <v>20</v>
      </c>
      <c r="AV37" s="111">
        <v>20</v>
      </c>
      <c r="AW37" s="111">
        <v>20</v>
      </c>
      <c r="AX37" s="112">
        <v>20</v>
      </c>
      <c r="AY37" s="112">
        <v>20</v>
      </c>
      <c r="AZ37" s="112">
        <v>20</v>
      </c>
      <c r="BA37" s="112">
        <v>20</v>
      </c>
      <c r="BB37" s="112">
        <v>20</v>
      </c>
      <c r="BC37" s="112">
        <v>20</v>
      </c>
      <c r="BD37" s="111">
        <v>20</v>
      </c>
      <c r="BE37" s="111">
        <v>20</v>
      </c>
      <c r="BF37" s="111">
        <v>20</v>
      </c>
      <c r="BG37" s="111">
        <v>20</v>
      </c>
      <c r="BH37" s="111">
        <v>20</v>
      </c>
      <c r="BI37" s="111">
        <v>20</v>
      </c>
      <c r="BJ37" s="112">
        <v>20</v>
      </c>
      <c r="BK37" s="112">
        <v>20</v>
      </c>
      <c r="BL37" s="112">
        <v>20</v>
      </c>
      <c r="BM37" s="112">
        <v>20</v>
      </c>
      <c r="BN37" s="112">
        <v>20</v>
      </c>
      <c r="BO37" s="112">
        <v>20</v>
      </c>
      <c r="BP37" s="111">
        <v>20</v>
      </c>
      <c r="BQ37" s="111">
        <v>20</v>
      </c>
      <c r="BR37" s="111">
        <v>20</v>
      </c>
      <c r="BS37" s="111">
        <v>20</v>
      </c>
      <c r="BT37" s="111">
        <v>20</v>
      </c>
      <c r="BU37" s="111">
        <v>20</v>
      </c>
    </row>
    <row r="38" spans="1:73" x14ac:dyDescent="0.25">
      <c r="A38" s="113">
        <v>18</v>
      </c>
      <c r="B38" s="112">
        <v>20</v>
      </c>
      <c r="C38" s="112">
        <v>20</v>
      </c>
      <c r="D38" s="112">
        <v>20</v>
      </c>
      <c r="E38" s="112">
        <v>20</v>
      </c>
      <c r="F38" s="112">
        <v>20</v>
      </c>
      <c r="G38" s="112">
        <v>20</v>
      </c>
      <c r="H38" s="111">
        <v>20</v>
      </c>
      <c r="I38" s="111">
        <v>20</v>
      </c>
      <c r="J38" s="111">
        <v>20</v>
      </c>
      <c r="K38" s="111">
        <v>20</v>
      </c>
      <c r="L38" s="111">
        <v>20</v>
      </c>
      <c r="M38" s="111">
        <v>20</v>
      </c>
      <c r="N38" s="112">
        <v>20</v>
      </c>
      <c r="O38" s="112">
        <v>20</v>
      </c>
      <c r="P38" s="112">
        <v>20</v>
      </c>
      <c r="Q38" s="112">
        <v>20</v>
      </c>
      <c r="R38" s="112">
        <v>20</v>
      </c>
      <c r="S38" s="112">
        <v>20</v>
      </c>
      <c r="T38" s="111">
        <v>20</v>
      </c>
      <c r="U38" s="111">
        <v>20</v>
      </c>
      <c r="V38" s="111">
        <v>20</v>
      </c>
      <c r="W38" s="111">
        <v>20</v>
      </c>
      <c r="X38" s="111">
        <v>20</v>
      </c>
      <c r="Y38" s="111">
        <v>20</v>
      </c>
      <c r="Z38" s="112">
        <v>20</v>
      </c>
      <c r="AA38" s="112">
        <v>20</v>
      </c>
      <c r="AB38" s="112">
        <v>20</v>
      </c>
      <c r="AC38" s="112">
        <v>20</v>
      </c>
      <c r="AD38" s="112">
        <v>20</v>
      </c>
      <c r="AE38" s="112">
        <v>20</v>
      </c>
      <c r="AF38" s="111">
        <v>20</v>
      </c>
      <c r="AG38" s="111">
        <v>20</v>
      </c>
      <c r="AH38" s="111">
        <v>20</v>
      </c>
      <c r="AI38" s="111">
        <v>20</v>
      </c>
      <c r="AJ38" s="111">
        <v>20</v>
      </c>
      <c r="AK38" s="111">
        <v>20</v>
      </c>
      <c r="AL38" s="112">
        <v>20</v>
      </c>
      <c r="AM38" s="112">
        <v>20</v>
      </c>
      <c r="AN38" s="112">
        <v>20</v>
      </c>
      <c r="AO38" s="112">
        <v>20</v>
      </c>
      <c r="AP38" s="112">
        <v>20</v>
      </c>
      <c r="AQ38" s="112">
        <v>20</v>
      </c>
      <c r="AR38" s="111">
        <v>20</v>
      </c>
      <c r="AS38" s="111">
        <v>20</v>
      </c>
      <c r="AT38" s="111">
        <v>20</v>
      </c>
      <c r="AU38" s="111">
        <v>20</v>
      </c>
      <c r="AV38" s="111">
        <v>20</v>
      </c>
      <c r="AW38" s="111">
        <v>20</v>
      </c>
      <c r="AX38" s="112">
        <v>20</v>
      </c>
      <c r="AY38" s="112">
        <v>20</v>
      </c>
      <c r="AZ38" s="112">
        <v>20</v>
      </c>
      <c r="BA38" s="112">
        <v>20</v>
      </c>
      <c r="BB38" s="112">
        <v>20</v>
      </c>
      <c r="BC38" s="112">
        <v>20</v>
      </c>
      <c r="BD38" s="111">
        <v>20</v>
      </c>
      <c r="BE38" s="111">
        <v>20</v>
      </c>
      <c r="BF38" s="111">
        <v>20</v>
      </c>
      <c r="BG38" s="111">
        <v>20</v>
      </c>
      <c r="BH38" s="111">
        <v>20</v>
      </c>
      <c r="BI38" s="111">
        <v>20</v>
      </c>
      <c r="BJ38" s="112">
        <v>20</v>
      </c>
      <c r="BK38" s="112">
        <v>20</v>
      </c>
      <c r="BL38" s="112">
        <v>20</v>
      </c>
      <c r="BM38" s="112">
        <v>20</v>
      </c>
      <c r="BN38" s="112">
        <v>20</v>
      </c>
      <c r="BO38" s="112">
        <v>20</v>
      </c>
      <c r="BP38" s="111">
        <v>20</v>
      </c>
      <c r="BQ38" s="111">
        <v>20</v>
      </c>
      <c r="BR38" s="111">
        <v>20</v>
      </c>
      <c r="BS38" s="111">
        <v>20</v>
      </c>
      <c r="BT38" s="111">
        <v>20</v>
      </c>
      <c r="BU38" s="111">
        <v>20</v>
      </c>
    </row>
    <row r="39" spans="1:73" x14ac:dyDescent="0.25">
      <c r="A39" s="113">
        <v>18.5</v>
      </c>
      <c r="B39" s="112">
        <v>20</v>
      </c>
      <c r="C39" s="112">
        <v>20</v>
      </c>
      <c r="D39" s="112">
        <v>20</v>
      </c>
      <c r="E39" s="112">
        <v>20</v>
      </c>
      <c r="F39" s="112">
        <v>20</v>
      </c>
      <c r="G39" s="112">
        <v>20</v>
      </c>
      <c r="H39" s="111">
        <v>20</v>
      </c>
      <c r="I39" s="111">
        <v>20</v>
      </c>
      <c r="J39" s="111">
        <v>20</v>
      </c>
      <c r="K39" s="111">
        <v>20</v>
      </c>
      <c r="L39" s="111">
        <v>20</v>
      </c>
      <c r="M39" s="111">
        <v>20</v>
      </c>
      <c r="N39" s="112">
        <v>20</v>
      </c>
      <c r="O39" s="112">
        <v>20</v>
      </c>
      <c r="P39" s="112">
        <v>20</v>
      </c>
      <c r="Q39" s="112">
        <v>20</v>
      </c>
      <c r="R39" s="112">
        <v>20</v>
      </c>
      <c r="S39" s="112">
        <v>20</v>
      </c>
      <c r="T39" s="111">
        <v>20</v>
      </c>
      <c r="U39" s="111">
        <v>20</v>
      </c>
      <c r="V39" s="111">
        <v>20</v>
      </c>
      <c r="W39" s="111">
        <v>20</v>
      </c>
      <c r="X39" s="111">
        <v>20</v>
      </c>
      <c r="Y39" s="111">
        <v>20</v>
      </c>
      <c r="Z39" s="112">
        <v>20</v>
      </c>
      <c r="AA39" s="112">
        <v>20</v>
      </c>
      <c r="AB39" s="112">
        <v>20</v>
      </c>
      <c r="AC39" s="112">
        <v>20</v>
      </c>
      <c r="AD39" s="112">
        <v>20</v>
      </c>
      <c r="AE39" s="112">
        <v>20</v>
      </c>
      <c r="AF39" s="111">
        <v>20</v>
      </c>
      <c r="AG39" s="111">
        <v>20</v>
      </c>
      <c r="AH39" s="111">
        <v>20</v>
      </c>
      <c r="AI39" s="111">
        <v>20</v>
      </c>
      <c r="AJ39" s="111">
        <v>20</v>
      </c>
      <c r="AK39" s="111">
        <v>20</v>
      </c>
      <c r="AL39" s="112">
        <v>20</v>
      </c>
      <c r="AM39" s="112">
        <v>20</v>
      </c>
      <c r="AN39" s="112">
        <v>20</v>
      </c>
      <c r="AO39" s="112">
        <v>20</v>
      </c>
      <c r="AP39" s="112">
        <v>20</v>
      </c>
      <c r="AQ39" s="112">
        <v>20</v>
      </c>
      <c r="AR39" s="111">
        <v>20</v>
      </c>
      <c r="AS39" s="111">
        <v>20</v>
      </c>
      <c r="AT39" s="111">
        <v>20</v>
      </c>
      <c r="AU39" s="111">
        <v>20</v>
      </c>
      <c r="AV39" s="111">
        <v>20</v>
      </c>
      <c r="AW39" s="111">
        <v>20</v>
      </c>
      <c r="AX39" s="112">
        <v>20</v>
      </c>
      <c r="AY39" s="112">
        <v>20</v>
      </c>
      <c r="AZ39" s="112">
        <v>20</v>
      </c>
      <c r="BA39" s="112">
        <v>20</v>
      </c>
      <c r="BB39" s="112">
        <v>20</v>
      </c>
      <c r="BC39" s="112">
        <v>20</v>
      </c>
      <c r="BD39" s="111">
        <v>20</v>
      </c>
      <c r="BE39" s="111">
        <v>20</v>
      </c>
      <c r="BF39" s="111">
        <v>20</v>
      </c>
      <c r="BG39" s="111">
        <v>20</v>
      </c>
      <c r="BH39" s="111">
        <v>20</v>
      </c>
      <c r="BI39" s="111">
        <v>20</v>
      </c>
      <c r="BJ39" s="112">
        <v>20</v>
      </c>
      <c r="BK39" s="112">
        <v>20</v>
      </c>
      <c r="BL39" s="112">
        <v>20</v>
      </c>
      <c r="BM39" s="112">
        <v>20</v>
      </c>
      <c r="BN39" s="112">
        <v>20</v>
      </c>
      <c r="BO39" s="112">
        <v>20</v>
      </c>
      <c r="BP39" s="111">
        <v>20</v>
      </c>
      <c r="BQ39" s="111">
        <v>20</v>
      </c>
      <c r="BR39" s="111">
        <v>20</v>
      </c>
      <c r="BS39" s="111">
        <v>20</v>
      </c>
      <c r="BT39" s="111">
        <v>20</v>
      </c>
      <c r="BU39" s="111">
        <v>20</v>
      </c>
    </row>
    <row r="40" spans="1:73" x14ac:dyDescent="0.25">
      <c r="A40" s="113">
        <v>19</v>
      </c>
      <c r="B40" s="112">
        <v>20</v>
      </c>
      <c r="C40" s="112">
        <v>20</v>
      </c>
      <c r="D40" s="112">
        <v>20</v>
      </c>
      <c r="E40" s="112">
        <v>20</v>
      </c>
      <c r="F40" s="112">
        <v>20</v>
      </c>
      <c r="G40" s="112">
        <v>20</v>
      </c>
      <c r="H40" s="111">
        <v>20</v>
      </c>
      <c r="I40" s="111">
        <v>20</v>
      </c>
      <c r="J40" s="111">
        <v>20</v>
      </c>
      <c r="K40" s="111">
        <v>20</v>
      </c>
      <c r="L40" s="111">
        <v>20</v>
      </c>
      <c r="M40" s="111">
        <v>20</v>
      </c>
      <c r="N40" s="112">
        <v>20</v>
      </c>
      <c r="O40" s="112">
        <v>20</v>
      </c>
      <c r="P40" s="112">
        <v>20</v>
      </c>
      <c r="Q40" s="112">
        <v>20</v>
      </c>
      <c r="R40" s="112">
        <v>20</v>
      </c>
      <c r="S40" s="112">
        <v>20</v>
      </c>
      <c r="T40" s="111">
        <v>20</v>
      </c>
      <c r="U40" s="111">
        <v>20</v>
      </c>
      <c r="V40" s="111">
        <v>20</v>
      </c>
      <c r="W40" s="111">
        <v>20</v>
      </c>
      <c r="X40" s="111">
        <v>20</v>
      </c>
      <c r="Y40" s="111">
        <v>20</v>
      </c>
      <c r="Z40" s="112">
        <v>20</v>
      </c>
      <c r="AA40" s="112">
        <v>20</v>
      </c>
      <c r="AB40" s="112">
        <v>20</v>
      </c>
      <c r="AC40" s="112">
        <v>20</v>
      </c>
      <c r="AD40" s="112">
        <v>20</v>
      </c>
      <c r="AE40" s="112">
        <v>20</v>
      </c>
      <c r="AF40" s="111">
        <v>20</v>
      </c>
      <c r="AG40" s="111">
        <v>20</v>
      </c>
      <c r="AH40" s="111">
        <v>20</v>
      </c>
      <c r="AI40" s="111">
        <v>20</v>
      </c>
      <c r="AJ40" s="111">
        <v>20</v>
      </c>
      <c r="AK40" s="111">
        <v>20</v>
      </c>
      <c r="AL40" s="112">
        <v>20</v>
      </c>
      <c r="AM40" s="112">
        <v>20</v>
      </c>
      <c r="AN40" s="112">
        <v>20</v>
      </c>
      <c r="AO40" s="112">
        <v>20</v>
      </c>
      <c r="AP40" s="112">
        <v>20</v>
      </c>
      <c r="AQ40" s="112">
        <v>20</v>
      </c>
      <c r="AR40" s="111">
        <v>20</v>
      </c>
      <c r="AS40" s="111">
        <v>20</v>
      </c>
      <c r="AT40" s="111">
        <v>20</v>
      </c>
      <c r="AU40" s="111">
        <v>20</v>
      </c>
      <c r="AV40" s="111">
        <v>20</v>
      </c>
      <c r="AW40" s="111">
        <v>20</v>
      </c>
      <c r="AX40" s="112">
        <v>20</v>
      </c>
      <c r="AY40" s="112">
        <v>20</v>
      </c>
      <c r="AZ40" s="112">
        <v>20</v>
      </c>
      <c r="BA40" s="112">
        <v>20</v>
      </c>
      <c r="BB40" s="112">
        <v>20</v>
      </c>
      <c r="BC40" s="112">
        <v>20</v>
      </c>
      <c r="BD40" s="111">
        <v>20</v>
      </c>
      <c r="BE40" s="111">
        <v>20</v>
      </c>
      <c r="BF40" s="111">
        <v>20</v>
      </c>
      <c r="BG40" s="111">
        <v>20</v>
      </c>
      <c r="BH40" s="111">
        <v>20</v>
      </c>
      <c r="BI40" s="111">
        <v>20</v>
      </c>
      <c r="BJ40" s="112">
        <v>20</v>
      </c>
      <c r="BK40" s="112">
        <v>20</v>
      </c>
      <c r="BL40" s="112">
        <v>20</v>
      </c>
      <c r="BM40" s="112">
        <v>20</v>
      </c>
      <c r="BN40" s="112">
        <v>20</v>
      </c>
      <c r="BO40" s="112">
        <v>20</v>
      </c>
      <c r="BP40" s="111">
        <v>20</v>
      </c>
      <c r="BQ40" s="111">
        <v>20</v>
      </c>
      <c r="BR40" s="111">
        <v>20</v>
      </c>
      <c r="BS40" s="111">
        <v>20</v>
      </c>
      <c r="BT40" s="111">
        <v>20</v>
      </c>
      <c r="BU40" s="111">
        <v>20</v>
      </c>
    </row>
    <row r="41" spans="1:73" x14ac:dyDescent="0.25">
      <c r="A41" s="113">
        <v>19.5</v>
      </c>
      <c r="B41" s="112">
        <v>20</v>
      </c>
      <c r="C41" s="112">
        <v>20</v>
      </c>
      <c r="D41" s="112">
        <v>20</v>
      </c>
      <c r="E41" s="112">
        <v>20</v>
      </c>
      <c r="F41" s="112">
        <v>20</v>
      </c>
      <c r="G41" s="112">
        <v>20</v>
      </c>
      <c r="H41" s="111">
        <v>20</v>
      </c>
      <c r="I41" s="111">
        <v>20</v>
      </c>
      <c r="J41" s="111">
        <v>20</v>
      </c>
      <c r="K41" s="111">
        <v>20</v>
      </c>
      <c r="L41" s="111">
        <v>20</v>
      </c>
      <c r="M41" s="111">
        <v>20</v>
      </c>
      <c r="N41" s="112">
        <v>20</v>
      </c>
      <c r="O41" s="112">
        <v>20</v>
      </c>
      <c r="P41" s="112">
        <v>20</v>
      </c>
      <c r="Q41" s="112">
        <v>20</v>
      </c>
      <c r="R41" s="112">
        <v>20</v>
      </c>
      <c r="S41" s="112">
        <v>20</v>
      </c>
      <c r="T41" s="111">
        <v>20</v>
      </c>
      <c r="U41" s="111">
        <v>20</v>
      </c>
      <c r="V41" s="111">
        <v>20</v>
      </c>
      <c r="W41" s="111">
        <v>20</v>
      </c>
      <c r="X41" s="111">
        <v>20</v>
      </c>
      <c r="Y41" s="111">
        <v>20</v>
      </c>
      <c r="Z41" s="112">
        <v>20</v>
      </c>
      <c r="AA41" s="112">
        <v>20</v>
      </c>
      <c r="AB41" s="112">
        <v>20</v>
      </c>
      <c r="AC41" s="112">
        <v>20</v>
      </c>
      <c r="AD41" s="112">
        <v>20</v>
      </c>
      <c r="AE41" s="112">
        <v>20</v>
      </c>
      <c r="AF41" s="111">
        <v>20</v>
      </c>
      <c r="AG41" s="111">
        <v>20</v>
      </c>
      <c r="AH41" s="111">
        <v>20</v>
      </c>
      <c r="AI41" s="111">
        <v>20</v>
      </c>
      <c r="AJ41" s="111">
        <v>20</v>
      </c>
      <c r="AK41" s="111">
        <v>20</v>
      </c>
      <c r="AL41" s="112">
        <v>20</v>
      </c>
      <c r="AM41" s="112">
        <v>20</v>
      </c>
      <c r="AN41" s="112">
        <v>20</v>
      </c>
      <c r="AO41" s="112">
        <v>20</v>
      </c>
      <c r="AP41" s="112">
        <v>20</v>
      </c>
      <c r="AQ41" s="112">
        <v>20</v>
      </c>
      <c r="AR41" s="111">
        <v>20</v>
      </c>
      <c r="AS41" s="111">
        <v>20</v>
      </c>
      <c r="AT41" s="111">
        <v>20</v>
      </c>
      <c r="AU41" s="111">
        <v>20</v>
      </c>
      <c r="AV41" s="111">
        <v>20</v>
      </c>
      <c r="AW41" s="111">
        <v>20</v>
      </c>
      <c r="AX41" s="112">
        <v>20</v>
      </c>
      <c r="AY41" s="112">
        <v>20</v>
      </c>
      <c r="AZ41" s="112">
        <v>20</v>
      </c>
      <c r="BA41" s="112">
        <v>20</v>
      </c>
      <c r="BB41" s="112">
        <v>20</v>
      </c>
      <c r="BC41" s="112">
        <v>20</v>
      </c>
      <c r="BD41" s="111">
        <v>20</v>
      </c>
      <c r="BE41" s="111">
        <v>20</v>
      </c>
      <c r="BF41" s="111">
        <v>20</v>
      </c>
      <c r="BG41" s="111">
        <v>20</v>
      </c>
      <c r="BH41" s="111">
        <v>20</v>
      </c>
      <c r="BI41" s="111">
        <v>20</v>
      </c>
      <c r="BJ41" s="112">
        <v>20</v>
      </c>
      <c r="BK41" s="112">
        <v>20</v>
      </c>
      <c r="BL41" s="112">
        <v>20</v>
      </c>
      <c r="BM41" s="112">
        <v>20</v>
      </c>
      <c r="BN41" s="112">
        <v>20</v>
      </c>
      <c r="BO41" s="112">
        <v>20</v>
      </c>
      <c r="BP41" s="111">
        <v>20</v>
      </c>
      <c r="BQ41" s="111">
        <v>20</v>
      </c>
      <c r="BR41" s="111">
        <v>20</v>
      </c>
      <c r="BS41" s="111">
        <v>20</v>
      </c>
      <c r="BT41" s="111">
        <v>20</v>
      </c>
      <c r="BU41" s="111">
        <v>20</v>
      </c>
    </row>
    <row r="42" spans="1:73" x14ac:dyDescent="0.25">
      <c r="A42" s="113">
        <v>20</v>
      </c>
      <c r="B42" s="112">
        <v>20</v>
      </c>
      <c r="C42" s="112">
        <v>20</v>
      </c>
      <c r="D42" s="112">
        <v>20</v>
      </c>
      <c r="E42" s="112">
        <v>20</v>
      </c>
      <c r="F42" s="112">
        <v>20</v>
      </c>
      <c r="G42" s="112">
        <v>20</v>
      </c>
      <c r="H42" s="111">
        <v>20</v>
      </c>
      <c r="I42" s="111">
        <v>20</v>
      </c>
      <c r="J42" s="111">
        <v>20</v>
      </c>
      <c r="K42" s="111">
        <v>20</v>
      </c>
      <c r="L42" s="111">
        <v>20</v>
      </c>
      <c r="M42" s="111">
        <v>20</v>
      </c>
      <c r="N42" s="112">
        <v>20</v>
      </c>
      <c r="O42" s="112">
        <v>20</v>
      </c>
      <c r="P42" s="112">
        <v>20</v>
      </c>
      <c r="Q42" s="112">
        <v>20</v>
      </c>
      <c r="R42" s="112">
        <v>20</v>
      </c>
      <c r="S42" s="112">
        <v>20</v>
      </c>
      <c r="T42" s="111">
        <v>20</v>
      </c>
      <c r="U42" s="111">
        <v>20</v>
      </c>
      <c r="V42" s="111">
        <v>20</v>
      </c>
      <c r="W42" s="111">
        <v>20</v>
      </c>
      <c r="X42" s="111">
        <v>20</v>
      </c>
      <c r="Y42" s="111">
        <v>20</v>
      </c>
      <c r="Z42" s="112">
        <v>20</v>
      </c>
      <c r="AA42" s="112">
        <v>20</v>
      </c>
      <c r="AB42" s="112">
        <v>20</v>
      </c>
      <c r="AC42" s="112">
        <v>20</v>
      </c>
      <c r="AD42" s="112">
        <v>20</v>
      </c>
      <c r="AE42" s="112">
        <v>20</v>
      </c>
      <c r="AF42" s="111">
        <v>20</v>
      </c>
      <c r="AG42" s="111">
        <v>20</v>
      </c>
      <c r="AH42" s="111">
        <v>20</v>
      </c>
      <c r="AI42" s="111">
        <v>20</v>
      </c>
      <c r="AJ42" s="111">
        <v>20</v>
      </c>
      <c r="AK42" s="111">
        <v>20</v>
      </c>
      <c r="AL42" s="112">
        <v>20</v>
      </c>
      <c r="AM42" s="112">
        <v>20</v>
      </c>
      <c r="AN42" s="112">
        <v>20</v>
      </c>
      <c r="AO42" s="112">
        <v>20</v>
      </c>
      <c r="AP42" s="112">
        <v>20</v>
      </c>
      <c r="AQ42" s="112">
        <v>20</v>
      </c>
      <c r="AR42" s="111">
        <v>20</v>
      </c>
      <c r="AS42" s="111">
        <v>20</v>
      </c>
      <c r="AT42" s="111">
        <v>20</v>
      </c>
      <c r="AU42" s="111">
        <v>20</v>
      </c>
      <c r="AV42" s="111">
        <v>20</v>
      </c>
      <c r="AW42" s="111">
        <v>20</v>
      </c>
      <c r="AX42" s="112">
        <v>20</v>
      </c>
      <c r="AY42" s="112">
        <v>20</v>
      </c>
      <c r="AZ42" s="112">
        <v>20</v>
      </c>
      <c r="BA42" s="112">
        <v>20</v>
      </c>
      <c r="BB42" s="112">
        <v>20</v>
      </c>
      <c r="BC42" s="112">
        <v>20</v>
      </c>
      <c r="BD42" s="111">
        <v>20</v>
      </c>
      <c r="BE42" s="111">
        <v>20</v>
      </c>
      <c r="BF42" s="111">
        <v>20</v>
      </c>
      <c r="BG42" s="111">
        <v>20</v>
      </c>
      <c r="BH42" s="111">
        <v>20</v>
      </c>
      <c r="BI42" s="111">
        <v>20</v>
      </c>
      <c r="BJ42" s="112">
        <v>20</v>
      </c>
      <c r="BK42" s="112">
        <v>20</v>
      </c>
      <c r="BL42" s="112">
        <v>20</v>
      </c>
      <c r="BM42" s="112">
        <v>20</v>
      </c>
      <c r="BN42" s="112">
        <v>20</v>
      </c>
      <c r="BO42" s="112">
        <v>20</v>
      </c>
      <c r="BP42" s="111">
        <v>20</v>
      </c>
      <c r="BQ42" s="111">
        <v>20</v>
      </c>
      <c r="BR42" s="111">
        <v>20</v>
      </c>
      <c r="BS42" s="111">
        <v>20</v>
      </c>
      <c r="BT42" s="111">
        <v>20</v>
      </c>
      <c r="BU42" s="111">
        <v>20</v>
      </c>
    </row>
    <row r="43" spans="1:73" x14ac:dyDescent="0.25">
      <c r="A43" s="113">
        <v>20.5</v>
      </c>
      <c r="B43" s="112">
        <v>20</v>
      </c>
      <c r="C43" s="112">
        <v>20</v>
      </c>
      <c r="D43" s="112">
        <v>20</v>
      </c>
      <c r="E43" s="112">
        <v>20</v>
      </c>
      <c r="F43" s="112">
        <v>20</v>
      </c>
      <c r="G43" s="112">
        <v>20</v>
      </c>
      <c r="H43" s="111">
        <v>20</v>
      </c>
      <c r="I43" s="111">
        <v>20</v>
      </c>
      <c r="J43" s="111">
        <v>20</v>
      </c>
      <c r="K43" s="111">
        <v>20</v>
      </c>
      <c r="L43" s="111">
        <v>20</v>
      </c>
      <c r="M43" s="111">
        <v>20</v>
      </c>
      <c r="N43" s="112">
        <v>20</v>
      </c>
      <c r="O43" s="112">
        <v>20</v>
      </c>
      <c r="P43" s="112">
        <v>20</v>
      </c>
      <c r="Q43" s="112">
        <v>20</v>
      </c>
      <c r="R43" s="112">
        <v>20</v>
      </c>
      <c r="S43" s="112">
        <v>20</v>
      </c>
      <c r="T43" s="111">
        <v>20</v>
      </c>
      <c r="U43" s="111">
        <v>20</v>
      </c>
      <c r="V43" s="111">
        <v>20</v>
      </c>
      <c r="W43" s="111">
        <v>20</v>
      </c>
      <c r="X43" s="111">
        <v>20</v>
      </c>
      <c r="Y43" s="111">
        <v>20</v>
      </c>
      <c r="Z43" s="112">
        <v>20</v>
      </c>
      <c r="AA43" s="112">
        <v>20</v>
      </c>
      <c r="AB43" s="112">
        <v>20</v>
      </c>
      <c r="AC43" s="112">
        <v>20</v>
      </c>
      <c r="AD43" s="112">
        <v>20</v>
      </c>
      <c r="AE43" s="112">
        <v>20</v>
      </c>
      <c r="AF43" s="111">
        <v>20</v>
      </c>
      <c r="AG43" s="111">
        <v>20</v>
      </c>
      <c r="AH43" s="111">
        <v>20</v>
      </c>
      <c r="AI43" s="111">
        <v>20</v>
      </c>
      <c r="AJ43" s="111">
        <v>20</v>
      </c>
      <c r="AK43" s="111">
        <v>20</v>
      </c>
      <c r="AL43" s="112">
        <v>20</v>
      </c>
      <c r="AM43" s="112">
        <v>20</v>
      </c>
      <c r="AN43" s="112">
        <v>20</v>
      </c>
      <c r="AO43" s="112">
        <v>20</v>
      </c>
      <c r="AP43" s="112">
        <v>20</v>
      </c>
      <c r="AQ43" s="112">
        <v>20</v>
      </c>
      <c r="AR43" s="111">
        <v>20</v>
      </c>
      <c r="AS43" s="111">
        <v>20</v>
      </c>
      <c r="AT43" s="111">
        <v>20</v>
      </c>
      <c r="AU43" s="111">
        <v>20</v>
      </c>
      <c r="AV43" s="111">
        <v>20</v>
      </c>
      <c r="AW43" s="111">
        <v>20</v>
      </c>
      <c r="AX43" s="112">
        <v>20</v>
      </c>
      <c r="AY43" s="112">
        <v>20</v>
      </c>
      <c r="AZ43" s="112">
        <v>20</v>
      </c>
      <c r="BA43" s="112">
        <v>20</v>
      </c>
      <c r="BB43" s="112">
        <v>20</v>
      </c>
      <c r="BC43" s="112">
        <v>20</v>
      </c>
      <c r="BD43" s="111">
        <v>20</v>
      </c>
      <c r="BE43" s="111">
        <v>20</v>
      </c>
      <c r="BF43" s="111">
        <v>20</v>
      </c>
      <c r="BG43" s="111">
        <v>20</v>
      </c>
      <c r="BH43" s="111">
        <v>20</v>
      </c>
      <c r="BI43" s="111">
        <v>20</v>
      </c>
      <c r="BJ43" s="112">
        <v>20</v>
      </c>
      <c r="BK43" s="112">
        <v>20</v>
      </c>
      <c r="BL43" s="112">
        <v>20</v>
      </c>
      <c r="BM43" s="112">
        <v>20</v>
      </c>
      <c r="BN43" s="112">
        <v>20</v>
      </c>
      <c r="BO43" s="112">
        <v>20</v>
      </c>
      <c r="BP43" s="111">
        <v>20</v>
      </c>
      <c r="BQ43" s="111">
        <v>20</v>
      </c>
      <c r="BR43" s="111">
        <v>20</v>
      </c>
      <c r="BS43" s="111">
        <v>20</v>
      </c>
      <c r="BT43" s="111">
        <v>20</v>
      </c>
      <c r="BU43" s="111">
        <v>20</v>
      </c>
    </row>
    <row r="44" spans="1:73" x14ac:dyDescent="0.25">
      <c r="A44" s="113">
        <v>21</v>
      </c>
      <c r="B44" s="112">
        <v>20</v>
      </c>
      <c r="C44" s="112">
        <v>20</v>
      </c>
      <c r="D44" s="112">
        <v>20</v>
      </c>
      <c r="E44" s="112">
        <v>20</v>
      </c>
      <c r="F44" s="112">
        <v>20</v>
      </c>
      <c r="G44" s="112">
        <v>20</v>
      </c>
      <c r="H44" s="111">
        <v>20</v>
      </c>
      <c r="I44" s="111">
        <v>20</v>
      </c>
      <c r="J44" s="111">
        <v>20</v>
      </c>
      <c r="K44" s="111">
        <v>20</v>
      </c>
      <c r="L44" s="111">
        <v>20</v>
      </c>
      <c r="M44" s="111">
        <v>20</v>
      </c>
      <c r="N44" s="112">
        <v>20</v>
      </c>
      <c r="O44" s="112">
        <v>20</v>
      </c>
      <c r="P44" s="112">
        <v>20</v>
      </c>
      <c r="Q44" s="112">
        <v>20</v>
      </c>
      <c r="R44" s="112">
        <v>20</v>
      </c>
      <c r="S44" s="112">
        <v>20</v>
      </c>
      <c r="T44" s="111">
        <v>20</v>
      </c>
      <c r="U44" s="111">
        <v>20</v>
      </c>
      <c r="V44" s="111">
        <v>20</v>
      </c>
      <c r="W44" s="111">
        <v>20</v>
      </c>
      <c r="X44" s="111">
        <v>20</v>
      </c>
      <c r="Y44" s="111">
        <v>20</v>
      </c>
      <c r="Z44" s="112">
        <v>20</v>
      </c>
      <c r="AA44" s="112">
        <v>20</v>
      </c>
      <c r="AB44" s="112">
        <v>20</v>
      </c>
      <c r="AC44" s="112">
        <v>20</v>
      </c>
      <c r="AD44" s="112">
        <v>20</v>
      </c>
      <c r="AE44" s="112">
        <v>20</v>
      </c>
      <c r="AF44" s="111">
        <v>20</v>
      </c>
      <c r="AG44" s="111">
        <v>20</v>
      </c>
      <c r="AH44" s="111">
        <v>20</v>
      </c>
      <c r="AI44" s="111">
        <v>20</v>
      </c>
      <c r="AJ44" s="111">
        <v>20</v>
      </c>
      <c r="AK44" s="111">
        <v>20</v>
      </c>
      <c r="AL44" s="112">
        <v>20</v>
      </c>
      <c r="AM44" s="112">
        <v>20</v>
      </c>
      <c r="AN44" s="112">
        <v>20</v>
      </c>
      <c r="AO44" s="112">
        <v>20</v>
      </c>
      <c r="AP44" s="112">
        <v>20</v>
      </c>
      <c r="AQ44" s="112">
        <v>20</v>
      </c>
      <c r="AR44" s="111">
        <v>20</v>
      </c>
      <c r="AS44" s="111">
        <v>20</v>
      </c>
      <c r="AT44" s="111">
        <v>20</v>
      </c>
      <c r="AU44" s="111">
        <v>20</v>
      </c>
      <c r="AV44" s="111">
        <v>20</v>
      </c>
      <c r="AW44" s="111">
        <v>20</v>
      </c>
      <c r="AX44" s="112">
        <v>20</v>
      </c>
      <c r="AY44" s="112">
        <v>20</v>
      </c>
      <c r="AZ44" s="112">
        <v>20</v>
      </c>
      <c r="BA44" s="112">
        <v>20</v>
      </c>
      <c r="BB44" s="112">
        <v>20</v>
      </c>
      <c r="BC44" s="112">
        <v>20</v>
      </c>
      <c r="BD44" s="111">
        <v>20</v>
      </c>
      <c r="BE44" s="111">
        <v>20</v>
      </c>
      <c r="BF44" s="111">
        <v>20</v>
      </c>
      <c r="BG44" s="111">
        <v>20</v>
      </c>
      <c r="BH44" s="111">
        <v>20</v>
      </c>
      <c r="BI44" s="111">
        <v>20</v>
      </c>
      <c r="BJ44" s="112">
        <v>20</v>
      </c>
      <c r="BK44" s="112">
        <v>20</v>
      </c>
      <c r="BL44" s="112">
        <v>20</v>
      </c>
      <c r="BM44" s="112">
        <v>20</v>
      </c>
      <c r="BN44" s="112">
        <v>20</v>
      </c>
      <c r="BO44" s="112">
        <v>20</v>
      </c>
      <c r="BP44" s="111">
        <v>20</v>
      </c>
      <c r="BQ44" s="111">
        <v>20</v>
      </c>
      <c r="BR44" s="111">
        <v>20</v>
      </c>
      <c r="BS44" s="111">
        <v>20</v>
      </c>
      <c r="BT44" s="111">
        <v>20</v>
      </c>
      <c r="BU44" s="111">
        <v>20</v>
      </c>
    </row>
    <row r="45" spans="1:73" x14ac:dyDescent="0.25">
      <c r="A45" s="113">
        <v>21.5</v>
      </c>
      <c r="B45" s="112">
        <v>20</v>
      </c>
      <c r="C45" s="112">
        <v>20</v>
      </c>
      <c r="D45" s="112">
        <v>20</v>
      </c>
      <c r="E45" s="112">
        <v>20</v>
      </c>
      <c r="F45" s="112">
        <v>20</v>
      </c>
      <c r="G45" s="112">
        <v>20</v>
      </c>
      <c r="H45" s="111">
        <v>20</v>
      </c>
      <c r="I45" s="111">
        <v>20</v>
      </c>
      <c r="J45" s="111">
        <v>20</v>
      </c>
      <c r="K45" s="111">
        <v>20</v>
      </c>
      <c r="L45" s="111">
        <v>20</v>
      </c>
      <c r="M45" s="111">
        <v>20</v>
      </c>
      <c r="N45" s="112">
        <v>20</v>
      </c>
      <c r="O45" s="112">
        <v>20</v>
      </c>
      <c r="P45" s="112">
        <v>20</v>
      </c>
      <c r="Q45" s="112">
        <v>20</v>
      </c>
      <c r="R45" s="112">
        <v>20</v>
      </c>
      <c r="S45" s="112">
        <v>20</v>
      </c>
      <c r="T45" s="111">
        <v>20</v>
      </c>
      <c r="U45" s="111">
        <v>20</v>
      </c>
      <c r="V45" s="111">
        <v>20</v>
      </c>
      <c r="W45" s="111">
        <v>20</v>
      </c>
      <c r="X45" s="111">
        <v>20</v>
      </c>
      <c r="Y45" s="111">
        <v>20</v>
      </c>
      <c r="Z45" s="112">
        <v>20</v>
      </c>
      <c r="AA45" s="112">
        <v>20</v>
      </c>
      <c r="AB45" s="112">
        <v>20</v>
      </c>
      <c r="AC45" s="112">
        <v>20</v>
      </c>
      <c r="AD45" s="112">
        <v>20</v>
      </c>
      <c r="AE45" s="112">
        <v>20</v>
      </c>
      <c r="AF45" s="111">
        <v>20</v>
      </c>
      <c r="AG45" s="111">
        <v>20</v>
      </c>
      <c r="AH45" s="111">
        <v>20</v>
      </c>
      <c r="AI45" s="111">
        <v>20</v>
      </c>
      <c r="AJ45" s="111">
        <v>20</v>
      </c>
      <c r="AK45" s="111">
        <v>20</v>
      </c>
      <c r="AL45" s="112">
        <v>20</v>
      </c>
      <c r="AM45" s="112">
        <v>20</v>
      </c>
      <c r="AN45" s="112">
        <v>20</v>
      </c>
      <c r="AO45" s="112">
        <v>20</v>
      </c>
      <c r="AP45" s="112">
        <v>20</v>
      </c>
      <c r="AQ45" s="112">
        <v>20</v>
      </c>
      <c r="AR45" s="111">
        <v>20</v>
      </c>
      <c r="AS45" s="111">
        <v>20</v>
      </c>
      <c r="AT45" s="111">
        <v>20</v>
      </c>
      <c r="AU45" s="111">
        <v>20</v>
      </c>
      <c r="AV45" s="111">
        <v>20</v>
      </c>
      <c r="AW45" s="111">
        <v>20</v>
      </c>
      <c r="AX45" s="112">
        <v>20</v>
      </c>
      <c r="AY45" s="112">
        <v>20</v>
      </c>
      <c r="AZ45" s="112">
        <v>20</v>
      </c>
      <c r="BA45" s="112">
        <v>20</v>
      </c>
      <c r="BB45" s="112">
        <v>20</v>
      </c>
      <c r="BC45" s="112">
        <v>20</v>
      </c>
      <c r="BD45" s="111">
        <v>20</v>
      </c>
      <c r="BE45" s="111">
        <v>20</v>
      </c>
      <c r="BF45" s="111">
        <v>20</v>
      </c>
      <c r="BG45" s="111">
        <v>20</v>
      </c>
      <c r="BH45" s="111">
        <v>20</v>
      </c>
      <c r="BI45" s="111">
        <v>20</v>
      </c>
      <c r="BJ45" s="112">
        <v>20</v>
      </c>
      <c r="BK45" s="112">
        <v>20</v>
      </c>
      <c r="BL45" s="112">
        <v>20</v>
      </c>
      <c r="BM45" s="112">
        <v>20</v>
      </c>
      <c r="BN45" s="112">
        <v>20</v>
      </c>
      <c r="BO45" s="112">
        <v>20</v>
      </c>
      <c r="BP45" s="111">
        <v>20</v>
      </c>
      <c r="BQ45" s="111">
        <v>20</v>
      </c>
      <c r="BR45" s="111">
        <v>20</v>
      </c>
      <c r="BS45" s="111">
        <v>20</v>
      </c>
      <c r="BT45" s="111">
        <v>20</v>
      </c>
      <c r="BU45" s="111">
        <v>20</v>
      </c>
    </row>
    <row r="46" spans="1:73" x14ac:dyDescent="0.25">
      <c r="A46" s="113">
        <v>22</v>
      </c>
      <c r="B46" s="112">
        <v>20</v>
      </c>
      <c r="C46" s="112">
        <v>20</v>
      </c>
      <c r="D46" s="112">
        <v>20</v>
      </c>
      <c r="E46" s="112">
        <v>20</v>
      </c>
      <c r="F46" s="112">
        <v>20</v>
      </c>
      <c r="G46" s="112">
        <v>20</v>
      </c>
      <c r="H46" s="111">
        <v>20</v>
      </c>
      <c r="I46" s="111">
        <v>20</v>
      </c>
      <c r="J46" s="111">
        <v>20</v>
      </c>
      <c r="K46" s="111">
        <v>20</v>
      </c>
      <c r="L46" s="111">
        <v>20</v>
      </c>
      <c r="M46" s="111">
        <v>20</v>
      </c>
      <c r="N46" s="112">
        <v>20</v>
      </c>
      <c r="O46" s="112">
        <v>20</v>
      </c>
      <c r="P46" s="112">
        <v>20</v>
      </c>
      <c r="Q46" s="112">
        <v>20</v>
      </c>
      <c r="R46" s="112">
        <v>20</v>
      </c>
      <c r="S46" s="112">
        <v>20</v>
      </c>
      <c r="T46" s="111">
        <v>20</v>
      </c>
      <c r="U46" s="111">
        <v>20</v>
      </c>
      <c r="V46" s="111">
        <v>20</v>
      </c>
      <c r="W46" s="111">
        <v>20</v>
      </c>
      <c r="X46" s="111">
        <v>20</v>
      </c>
      <c r="Y46" s="111">
        <v>20</v>
      </c>
      <c r="Z46" s="112">
        <v>20</v>
      </c>
      <c r="AA46" s="112">
        <v>20</v>
      </c>
      <c r="AB46" s="112">
        <v>20</v>
      </c>
      <c r="AC46" s="112">
        <v>20</v>
      </c>
      <c r="AD46" s="112">
        <v>20</v>
      </c>
      <c r="AE46" s="112">
        <v>20</v>
      </c>
      <c r="AF46" s="111">
        <v>20</v>
      </c>
      <c r="AG46" s="111">
        <v>20</v>
      </c>
      <c r="AH46" s="111">
        <v>20</v>
      </c>
      <c r="AI46" s="111">
        <v>20</v>
      </c>
      <c r="AJ46" s="111">
        <v>20</v>
      </c>
      <c r="AK46" s="111">
        <v>20</v>
      </c>
      <c r="AL46" s="112">
        <v>20</v>
      </c>
      <c r="AM46" s="112">
        <v>20</v>
      </c>
      <c r="AN46" s="112">
        <v>20</v>
      </c>
      <c r="AO46" s="112">
        <v>20</v>
      </c>
      <c r="AP46" s="112">
        <v>20</v>
      </c>
      <c r="AQ46" s="112">
        <v>20</v>
      </c>
      <c r="AR46" s="111">
        <v>20</v>
      </c>
      <c r="AS46" s="111">
        <v>20</v>
      </c>
      <c r="AT46" s="111">
        <v>20</v>
      </c>
      <c r="AU46" s="111">
        <v>20</v>
      </c>
      <c r="AV46" s="111">
        <v>20</v>
      </c>
      <c r="AW46" s="111">
        <v>20</v>
      </c>
      <c r="AX46" s="112">
        <v>20</v>
      </c>
      <c r="AY46" s="112">
        <v>20</v>
      </c>
      <c r="AZ46" s="112">
        <v>20</v>
      </c>
      <c r="BA46" s="112">
        <v>20</v>
      </c>
      <c r="BB46" s="112">
        <v>20</v>
      </c>
      <c r="BC46" s="112">
        <v>20</v>
      </c>
      <c r="BD46" s="111">
        <v>20</v>
      </c>
      <c r="BE46" s="111">
        <v>20</v>
      </c>
      <c r="BF46" s="111">
        <v>20</v>
      </c>
      <c r="BG46" s="111">
        <v>20</v>
      </c>
      <c r="BH46" s="111">
        <v>20</v>
      </c>
      <c r="BI46" s="111">
        <v>20</v>
      </c>
      <c r="BJ46" s="112">
        <v>20</v>
      </c>
      <c r="BK46" s="112">
        <v>20</v>
      </c>
      <c r="BL46" s="112">
        <v>20</v>
      </c>
      <c r="BM46" s="112">
        <v>20</v>
      </c>
      <c r="BN46" s="112">
        <v>20</v>
      </c>
      <c r="BO46" s="112">
        <v>20</v>
      </c>
      <c r="BP46" s="111">
        <v>20</v>
      </c>
      <c r="BQ46" s="111">
        <v>20</v>
      </c>
      <c r="BR46" s="111">
        <v>20</v>
      </c>
      <c r="BS46" s="111">
        <v>20</v>
      </c>
      <c r="BT46" s="111">
        <v>20</v>
      </c>
      <c r="BU46" s="111">
        <v>20</v>
      </c>
    </row>
    <row r="47" spans="1:73" x14ac:dyDescent="0.25">
      <c r="A47" s="113">
        <v>22.5</v>
      </c>
      <c r="B47" s="112">
        <v>20</v>
      </c>
      <c r="C47" s="112">
        <v>20</v>
      </c>
      <c r="D47" s="112">
        <v>20</v>
      </c>
      <c r="E47" s="112">
        <v>20</v>
      </c>
      <c r="F47" s="112">
        <v>20</v>
      </c>
      <c r="G47" s="112">
        <v>20</v>
      </c>
      <c r="H47" s="111">
        <v>20</v>
      </c>
      <c r="I47" s="111">
        <v>20</v>
      </c>
      <c r="J47" s="111">
        <v>20</v>
      </c>
      <c r="K47" s="111">
        <v>20</v>
      </c>
      <c r="L47" s="111">
        <v>20</v>
      </c>
      <c r="M47" s="111">
        <v>20</v>
      </c>
      <c r="N47" s="112">
        <v>20</v>
      </c>
      <c r="O47" s="112">
        <v>20</v>
      </c>
      <c r="P47" s="112">
        <v>20</v>
      </c>
      <c r="Q47" s="112">
        <v>20</v>
      </c>
      <c r="R47" s="112">
        <v>20</v>
      </c>
      <c r="S47" s="112">
        <v>20</v>
      </c>
      <c r="T47" s="111">
        <v>20</v>
      </c>
      <c r="U47" s="111">
        <v>20</v>
      </c>
      <c r="V47" s="111">
        <v>20</v>
      </c>
      <c r="W47" s="111">
        <v>20</v>
      </c>
      <c r="X47" s="111">
        <v>20</v>
      </c>
      <c r="Y47" s="111">
        <v>20</v>
      </c>
      <c r="Z47" s="112">
        <v>20</v>
      </c>
      <c r="AA47" s="112">
        <v>20</v>
      </c>
      <c r="AB47" s="112">
        <v>20</v>
      </c>
      <c r="AC47" s="112">
        <v>20</v>
      </c>
      <c r="AD47" s="112">
        <v>20</v>
      </c>
      <c r="AE47" s="112">
        <v>20</v>
      </c>
      <c r="AF47" s="111">
        <v>20</v>
      </c>
      <c r="AG47" s="111">
        <v>20</v>
      </c>
      <c r="AH47" s="111">
        <v>20</v>
      </c>
      <c r="AI47" s="111">
        <v>20</v>
      </c>
      <c r="AJ47" s="111">
        <v>20</v>
      </c>
      <c r="AK47" s="111">
        <v>20</v>
      </c>
      <c r="AL47" s="112">
        <v>20</v>
      </c>
      <c r="AM47" s="112">
        <v>20</v>
      </c>
      <c r="AN47" s="112">
        <v>20</v>
      </c>
      <c r="AO47" s="112">
        <v>20</v>
      </c>
      <c r="AP47" s="112">
        <v>20</v>
      </c>
      <c r="AQ47" s="112">
        <v>20</v>
      </c>
      <c r="AR47" s="111">
        <v>20</v>
      </c>
      <c r="AS47" s="111">
        <v>20</v>
      </c>
      <c r="AT47" s="111">
        <v>20</v>
      </c>
      <c r="AU47" s="111">
        <v>20</v>
      </c>
      <c r="AV47" s="111">
        <v>20</v>
      </c>
      <c r="AW47" s="111">
        <v>20</v>
      </c>
      <c r="AX47" s="112">
        <v>20</v>
      </c>
      <c r="AY47" s="112">
        <v>20</v>
      </c>
      <c r="AZ47" s="112">
        <v>20</v>
      </c>
      <c r="BA47" s="112">
        <v>20</v>
      </c>
      <c r="BB47" s="112">
        <v>20</v>
      </c>
      <c r="BC47" s="112">
        <v>20</v>
      </c>
      <c r="BD47" s="111">
        <v>20</v>
      </c>
      <c r="BE47" s="111">
        <v>20</v>
      </c>
      <c r="BF47" s="111">
        <v>20</v>
      </c>
      <c r="BG47" s="111">
        <v>20</v>
      </c>
      <c r="BH47" s="111">
        <v>20</v>
      </c>
      <c r="BI47" s="111">
        <v>20</v>
      </c>
      <c r="BJ47" s="112">
        <v>20</v>
      </c>
      <c r="BK47" s="112">
        <v>20</v>
      </c>
      <c r="BL47" s="112">
        <v>20</v>
      </c>
      <c r="BM47" s="112">
        <v>20</v>
      </c>
      <c r="BN47" s="112">
        <v>20</v>
      </c>
      <c r="BO47" s="112">
        <v>20</v>
      </c>
      <c r="BP47" s="111">
        <v>20</v>
      </c>
      <c r="BQ47" s="111">
        <v>20</v>
      </c>
      <c r="BR47" s="111">
        <v>20</v>
      </c>
      <c r="BS47" s="111">
        <v>20</v>
      </c>
      <c r="BT47" s="111">
        <v>20</v>
      </c>
      <c r="BU47" s="111">
        <v>20</v>
      </c>
    </row>
    <row r="48" spans="1:73" x14ac:dyDescent="0.25">
      <c r="A48" s="113">
        <v>23</v>
      </c>
      <c r="B48" s="112">
        <v>20</v>
      </c>
      <c r="C48" s="112">
        <v>20</v>
      </c>
      <c r="D48" s="112">
        <v>20</v>
      </c>
      <c r="E48" s="112">
        <v>20</v>
      </c>
      <c r="F48" s="112">
        <v>20</v>
      </c>
      <c r="G48" s="112">
        <v>20</v>
      </c>
      <c r="H48" s="111">
        <v>20</v>
      </c>
      <c r="I48" s="111">
        <v>20</v>
      </c>
      <c r="J48" s="111">
        <v>20</v>
      </c>
      <c r="K48" s="111">
        <v>20</v>
      </c>
      <c r="L48" s="111">
        <v>20</v>
      </c>
      <c r="M48" s="111">
        <v>20</v>
      </c>
      <c r="N48" s="112">
        <v>20</v>
      </c>
      <c r="O48" s="112">
        <v>20</v>
      </c>
      <c r="P48" s="112">
        <v>20</v>
      </c>
      <c r="Q48" s="112">
        <v>20</v>
      </c>
      <c r="R48" s="112">
        <v>20</v>
      </c>
      <c r="S48" s="112">
        <v>20</v>
      </c>
      <c r="T48" s="111">
        <v>20</v>
      </c>
      <c r="U48" s="111">
        <v>20</v>
      </c>
      <c r="V48" s="111">
        <v>20</v>
      </c>
      <c r="W48" s="111">
        <v>20</v>
      </c>
      <c r="X48" s="111">
        <v>20</v>
      </c>
      <c r="Y48" s="111">
        <v>20</v>
      </c>
      <c r="Z48" s="112">
        <v>20</v>
      </c>
      <c r="AA48" s="112">
        <v>20</v>
      </c>
      <c r="AB48" s="112">
        <v>20</v>
      </c>
      <c r="AC48" s="112">
        <v>20</v>
      </c>
      <c r="AD48" s="112">
        <v>20</v>
      </c>
      <c r="AE48" s="112">
        <v>20</v>
      </c>
      <c r="AF48" s="111">
        <v>20</v>
      </c>
      <c r="AG48" s="111">
        <v>20</v>
      </c>
      <c r="AH48" s="111">
        <v>20</v>
      </c>
      <c r="AI48" s="111">
        <v>20</v>
      </c>
      <c r="AJ48" s="111">
        <v>20</v>
      </c>
      <c r="AK48" s="111">
        <v>20</v>
      </c>
      <c r="AL48" s="112">
        <v>20</v>
      </c>
      <c r="AM48" s="112">
        <v>20</v>
      </c>
      <c r="AN48" s="112">
        <v>20</v>
      </c>
      <c r="AO48" s="112">
        <v>20</v>
      </c>
      <c r="AP48" s="112">
        <v>20</v>
      </c>
      <c r="AQ48" s="112">
        <v>20</v>
      </c>
      <c r="AR48" s="111">
        <v>20</v>
      </c>
      <c r="AS48" s="111">
        <v>20</v>
      </c>
      <c r="AT48" s="111">
        <v>20</v>
      </c>
      <c r="AU48" s="111">
        <v>20</v>
      </c>
      <c r="AV48" s="111">
        <v>20</v>
      </c>
      <c r="AW48" s="111">
        <v>20</v>
      </c>
      <c r="AX48" s="112">
        <v>20</v>
      </c>
      <c r="AY48" s="112">
        <v>20</v>
      </c>
      <c r="AZ48" s="112">
        <v>20</v>
      </c>
      <c r="BA48" s="112">
        <v>20</v>
      </c>
      <c r="BB48" s="112">
        <v>20</v>
      </c>
      <c r="BC48" s="112">
        <v>20</v>
      </c>
      <c r="BD48" s="111">
        <v>20</v>
      </c>
      <c r="BE48" s="111">
        <v>20</v>
      </c>
      <c r="BF48" s="111">
        <v>20</v>
      </c>
      <c r="BG48" s="111">
        <v>20</v>
      </c>
      <c r="BH48" s="111">
        <v>20</v>
      </c>
      <c r="BI48" s="111">
        <v>20</v>
      </c>
      <c r="BJ48" s="112">
        <v>20</v>
      </c>
      <c r="BK48" s="112">
        <v>20</v>
      </c>
      <c r="BL48" s="112">
        <v>20</v>
      </c>
      <c r="BM48" s="112">
        <v>20</v>
      </c>
      <c r="BN48" s="112">
        <v>20</v>
      </c>
      <c r="BO48" s="112">
        <v>20</v>
      </c>
      <c r="BP48" s="111">
        <v>20</v>
      </c>
      <c r="BQ48" s="111">
        <v>20</v>
      </c>
      <c r="BR48" s="111">
        <v>20</v>
      </c>
      <c r="BS48" s="111">
        <v>20</v>
      </c>
      <c r="BT48" s="111">
        <v>20</v>
      </c>
      <c r="BU48" s="111">
        <v>20</v>
      </c>
    </row>
    <row r="49" spans="1:73" x14ac:dyDescent="0.25">
      <c r="A49" s="113">
        <v>23.5</v>
      </c>
      <c r="B49" s="112">
        <v>20</v>
      </c>
      <c r="C49" s="112">
        <v>20</v>
      </c>
      <c r="D49" s="112">
        <v>20</v>
      </c>
      <c r="E49" s="112">
        <v>20</v>
      </c>
      <c r="F49" s="112">
        <v>20</v>
      </c>
      <c r="G49" s="112">
        <v>20</v>
      </c>
      <c r="H49" s="111">
        <v>20</v>
      </c>
      <c r="I49" s="111">
        <v>20</v>
      </c>
      <c r="J49" s="111">
        <v>20</v>
      </c>
      <c r="K49" s="111">
        <v>20</v>
      </c>
      <c r="L49" s="111">
        <v>20</v>
      </c>
      <c r="M49" s="111">
        <v>20</v>
      </c>
      <c r="N49" s="112">
        <v>20</v>
      </c>
      <c r="O49" s="112">
        <v>20</v>
      </c>
      <c r="P49" s="112">
        <v>20</v>
      </c>
      <c r="Q49" s="112">
        <v>20</v>
      </c>
      <c r="R49" s="112">
        <v>20</v>
      </c>
      <c r="S49" s="112">
        <v>20</v>
      </c>
      <c r="T49" s="111">
        <v>20</v>
      </c>
      <c r="U49" s="111">
        <v>20</v>
      </c>
      <c r="V49" s="111">
        <v>20</v>
      </c>
      <c r="W49" s="111">
        <v>20</v>
      </c>
      <c r="X49" s="111">
        <v>20</v>
      </c>
      <c r="Y49" s="111">
        <v>20</v>
      </c>
      <c r="Z49" s="112">
        <v>20</v>
      </c>
      <c r="AA49" s="112">
        <v>20</v>
      </c>
      <c r="AB49" s="112">
        <v>20</v>
      </c>
      <c r="AC49" s="112">
        <v>20</v>
      </c>
      <c r="AD49" s="112">
        <v>20</v>
      </c>
      <c r="AE49" s="112">
        <v>20</v>
      </c>
      <c r="AF49" s="111">
        <v>20</v>
      </c>
      <c r="AG49" s="111">
        <v>20</v>
      </c>
      <c r="AH49" s="111">
        <v>20</v>
      </c>
      <c r="AI49" s="111">
        <v>20</v>
      </c>
      <c r="AJ49" s="111">
        <v>20</v>
      </c>
      <c r="AK49" s="111">
        <v>20</v>
      </c>
      <c r="AL49" s="112">
        <v>20</v>
      </c>
      <c r="AM49" s="112">
        <v>20</v>
      </c>
      <c r="AN49" s="112">
        <v>20</v>
      </c>
      <c r="AO49" s="112">
        <v>20</v>
      </c>
      <c r="AP49" s="112">
        <v>20</v>
      </c>
      <c r="AQ49" s="112">
        <v>20</v>
      </c>
      <c r="AR49" s="111">
        <v>20</v>
      </c>
      <c r="AS49" s="111">
        <v>20</v>
      </c>
      <c r="AT49" s="111">
        <v>20</v>
      </c>
      <c r="AU49" s="111">
        <v>20</v>
      </c>
      <c r="AV49" s="111">
        <v>20</v>
      </c>
      <c r="AW49" s="111">
        <v>20</v>
      </c>
      <c r="AX49" s="112">
        <v>20</v>
      </c>
      <c r="AY49" s="112">
        <v>20</v>
      </c>
      <c r="AZ49" s="112">
        <v>20</v>
      </c>
      <c r="BA49" s="112">
        <v>20</v>
      </c>
      <c r="BB49" s="112">
        <v>20</v>
      </c>
      <c r="BC49" s="112">
        <v>20</v>
      </c>
      <c r="BD49" s="111">
        <v>20</v>
      </c>
      <c r="BE49" s="111">
        <v>20</v>
      </c>
      <c r="BF49" s="111">
        <v>20</v>
      </c>
      <c r="BG49" s="111">
        <v>20</v>
      </c>
      <c r="BH49" s="111">
        <v>20</v>
      </c>
      <c r="BI49" s="111">
        <v>20</v>
      </c>
      <c r="BJ49" s="112">
        <v>20</v>
      </c>
      <c r="BK49" s="112">
        <v>20</v>
      </c>
      <c r="BL49" s="112">
        <v>20</v>
      </c>
      <c r="BM49" s="112">
        <v>20</v>
      </c>
      <c r="BN49" s="112">
        <v>20</v>
      </c>
      <c r="BO49" s="112">
        <v>20</v>
      </c>
      <c r="BP49" s="111">
        <v>20</v>
      </c>
      <c r="BQ49" s="111">
        <v>20</v>
      </c>
      <c r="BR49" s="111">
        <v>20</v>
      </c>
      <c r="BS49" s="111">
        <v>20</v>
      </c>
      <c r="BT49" s="111">
        <v>20</v>
      </c>
      <c r="BU49" s="111">
        <v>20</v>
      </c>
    </row>
    <row r="50" spans="1:73" x14ac:dyDescent="0.25">
      <c r="A50" s="113">
        <v>24</v>
      </c>
      <c r="B50" s="112">
        <v>20</v>
      </c>
      <c r="C50" s="112">
        <v>20</v>
      </c>
      <c r="D50" s="112">
        <v>20</v>
      </c>
      <c r="E50" s="112">
        <v>20</v>
      </c>
      <c r="F50" s="112">
        <v>20</v>
      </c>
      <c r="G50" s="112">
        <v>20</v>
      </c>
      <c r="H50" s="111">
        <v>20</v>
      </c>
      <c r="I50" s="111">
        <v>20</v>
      </c>
      <c r="J50" s="111">
        <v>20</v>
      </c>
      <c r="K50" s="111">
        <v>20</v>
      </c>
      <c r="L50" s="111">
        <v>20</v>
      </c>
      <c r="M50" s="111">
        <v>20</v>
      </c>
      <c r="N50" s="112">
        <v>20</v>
      </c>
      <c r="O50" s="112">
        <v>20</v>
      </c>
      <c r="P50" s="112">
        <v>20</v>
      </c>
      <c r="Q50" s="112">
        <v>20</v>
      </c>
      <c r="R50" s="112">
        <v>20</v>
      </c>
      <c r="S50" s="112">
        <v>20</v>
      </c>
      <c r="T50" s="111">
        <v>20</v>
      </c>
      <c r="U50" s="111">
        <v>20</v>
      </c>
      <c r="V50" s="111">
        <v>20</v>
      </c>
      <c r="W50" s="111">
        <v>20</v>
      </c>
      <c r="X50" s="111">
        <v>20</v>
      </c>
      <c r="Y50" s="111">
        <v>20</v>
      </c>
      <c r="Z50" s="112">
        <v>20</v>
      </c>
      <c r="AA50" s="112">
        <v>20</v>
      </c>
      <c r="AB50" s="112">
        <v>20</v>
      </c>
      <c r="AC50" s="112">
        <v>20</v>
      </c>
      <c r="AD50" s="112">
        <v>20</v>
      </c>
      <c r="AE50" s="112">
        <v>20</v>
      </c>
      <c r="AF50" s="111">
        <v>20</v>
      </c>
      <c r="AG50" s="111">
        <v>20</v>
      </c>
      <c r="AH50" s="111">
        <v>20</v>
      </c>
      <c r="AI50" s="111">
        <v>20</v>
      </c>
      <c r="AJ50" s="111">
        <v>20</v>
      </c>
      <c r="AK50" s="111">
        <v>20</v>
      </c>
      <c r="AL50" s="112">
        <v>20</v>
      </c>
      <c r="AM50" s="112">
        <v>20</v>
      </c>
      <c r="AN50" s="112">
        <v>20</v>
      </c>
      <c r="AO50" s="112">
        <v>20</v>
      </c>
      <c r="AP50" s="112">
        <v>20</v>
      </c>
      <c r="AQ50" s="112">
        <v>20</v>
      </c>
      <c r="AR50" s="111">
        <v>20</v>
      </c>
      <c r="AS50" s="111">
        <v>20</v>
      </c>
      <c r="AT50" s="111">
        <v>20</v>
      </c>
      <c r="AU50" s="111">
        <v>20</v>
      </c>
      <c r="AV50" s="111">
        <v>20</v>
      </c>
      <c r="AW50" s="111">
        <v>20</v>
      </c>
      <c r="AX50" s="112">
        <v>20</v>
      </c>
      <c r="AY50" s="112">
        <v>20</v>
      </c>
      <c r="AZ50" s="112">
        <v>20</v>
      </c>
      <c r="BA50" s="112">
        <v>20</v>
      </c>
      <c r="BB50" s="112">
        <v>20</v>
      </c>
      <c r="BC50" s="112">
        <v>20</v>
      </c>
      <c r="BD50" s="111">
        <v>20</v>
      </c>
      <c r="BE50" s="111">
        <v>20</v>
      </c>
      <c r="BF50" s="111">
        <v>20</v>
      </c>
      <c r="BG50" s="111">
        <v>20</v>
      </c>
      <c r="BH50" s="111">
        <v>20</v>
      </c>
      <c r="BI50" s="111">
        <v>20</v>
      </c>
      <c r="BJ50" s="112">
        <v>20</v>
      </c>
      <c r="BK50" s="112">
        <v>20</v>
      </c>
      <c r="BL50" s="112">
        <v>20</v>
      </c>
      <c r="BM50" s="112">
        <v>20</v>
      </c>
      <c r="BN50" s="112">
        <v>20</v>
      </c>
      <c r="BO50" s="112">
        <v>20</v>
      </c>
      <c r="BP50" s="111">
        <v>20</v>
      </c>
      <c r="BQ50" s="111">
        <v>20</v>
      </c>
      <c r="BR50" s="111">
        <v>20</v>
      </c>
      <c r="BS50" s="111">
        <v>20</v>
      </c>
      <c r="BT50" s="111">
        <v>20</v>
      </c>
      <c r="BU50" s="111">
        <v>20</v>
      </c>
    </row>
    <row r="51" spans="1:73" x14ac:dyDescent="0.25">
      <c r="A51" s="113">
        <v>24.5</v>
      </c>
      <c r="B51" s="112">
        <v>20</v>
      </c>
      <c r="C51" s="112">
        <v>20</v>
      </c>
      <c r="D51" s="112">
        <v>20</v>
      </c>
      <c r="E51" s="112">
        <v>20</v>
      </c>
      <c r="F51" s="112">
        <v>20</v>
      </c>
      <c r="G51" s="112">
        <v>20</v>
      </c>
      <c r="H51" s="111">
        <v>20</v>
      </c>
      <c r="I51" s="111">
        <v>20</v>
      </c>
      <c r="J51" s="111">
        <v>20</v>
      </c>
      <c r="K51" s="111">
        <v>20</v>
      </c>
      <c r="L51" s="111">
        <v>20</v>
      </c>
      <c r="M51" s="111">
        <v>20</v>
      </c>
      <c r="N51" s="112">
        <v>20</v>
      </c>
      <c r="O51" s="112">
        <v>20</v>
      </c>
      <c r="P51" s="112">
        <v>20</v>
      </c>
      <c r="Q51" s="112">
        <v>20</v>
      </c>
      <c r="R51" s="112">
        <v>20</v>
      </c>
      <c r="S51" s="112">
        <v>20</v>
      </c>
      <c r="T51" s="111">
        <v>20</v>
      </c>
      <c r="U51" s="111">
        <v>20</v>
      </c>
      <c r="V51" s="111">
        <v>20</v>
      </c>
      <c r="W51" s="111">
        <v>20</v>
      </c>
      <c r="X51" s="111">
        <v>20</v>
      </c>
      <c r="Y51" s="111">
        <v>20</v>
      </c>
      <c r="Z51" s="112">
        <v>20</v>
      </c>
      <c r="AA51" s="112">
        <v>20</v>
      </c>
      <c r="AB51" s="112">
        <v>20</v>
      </c>
      <c r="AC51" s="112">
        <v>20</v>
      </c>
      <c r="AD51" s="112">
        <v>20</v>
      </c>
      <c r="AE51" s="112">
        <v>20</v>
      </c>
      <c r="AF51" s="111">
        <v>20</v>
      </c>
      <c r="AG51" s="111">
        <v>20</v>
      </c>
      <c r="AH51" s="111">
        <v>20</v>
      </c>
      <c r="AI51" s="111">
        <v>20</v>
      </c>
      <c r="AJ51" s="111">
        <v>20</v>
      </c>
      <c r="AK51" s="111">
        <v>20</v>
      </c>
      <c r="AL51" s="112">
        <v>20</v>
      </c>
      <c r="AM51" s="112">
        <v>20</v>
      </c>
      <c r="AN51" s="112">
        <v>20</v>
      </c>
      <c r="AO51" s="112">
        <v>20</v>
      </c>
      <c r="AP51" s="112">
        <v>20</v>
      </c>
      <c r="AQ51" s="112">
        <v>20</v>
      </c>
      <c r="AR51" s="111">
        <v>20</v>
      </c>
      <c r="AS51" s="111">
        <v>20</v>
      </c>
      <c r="AT51" s="111">
        <v>20</v>
      </c>
      <c r="AU51" s="111">
        <v>20</v>
      </c>
      <c r="AV51" s="111">
        <v>20</v>
      </c>
      <c r="AW51" s="111">
        <v>20</v>
      </c>
      <c r="AX51" s="112">
        <v>20</v>
      </c>
      <c r="AY51" s="112">
        <v>20</v>
      </c>
      <c r="AZ51" s="112">
        <v>20</v>
      </c>
      <c r="BA51" s="112">
        <v>20</v>
      </c>
      <c r="BB51" s="112">
        <v>20</v>
      </c>
      <c r="BC51" s="112">
        <v>20</v>
      </c>
      <c r="BD51" s="111">
        <v>20</v>
      </c>
      <c r="BE51" s="111">
        <v>20</v>
      </c>
      <c r="BF51" s="111">
        <v>20</v>
      </c>
      <c r="BG51" s="111">
        <v>20</v>
      </c>
      <c r="BH51" s="111">
        <v>20</v>
      </c>
      <c r="BI51" s="111">
        <v>20</v>
      </c>
      <c r="BJ51" s="112">
        <v>20</v>
      </c>
      <c r="BK51" s="112">
        <v>20</v>
      </c>
      <c r="BL51" s="112">
        <v>20</v>
      </c>
      <c r="BM51" s="112">
        <v>20</v>
      </c>
      <c r="BN51" s="112">
        <v>20</v>
      </c>
      <c r="BO51" s="112">
        <v>20</v>
      </c>
      <c r="BP51" s="111">
        <v>20</v>
      </c>
      <c r="BQ51" s="111">
        <v>20</v>
      </c>
      <c r="BR51" s="111">
        <v>20</v>
      </c>
      <c r="BS51" s="111">
        <v>20</v>
      </c>
      <c r="BT51" s="111">
        <v>20</v>
      </c>
      <c r="BU51" s="111">
        <v>20</v>
      </c>
    </row>
    <row r="52" spans="1:73" x14ac:dyDescent="0.25">
      <c r="A52" s="113">
        <v>25</v>
      </c>
      <c r="B52" s="112">
        <v>20</v>
      </c>
      <c r="C52" s="112">
        <v>20</v>
      </c>
      <c r="D52" s="112">
        <v>20</v>
      </c>
      <c r="E52" s="112">
        <v>20</v>
      </c>
      <c r="F52" s="112">
        <v>20</v>
      </c>
      <c r="G52" s="112">
        <v>20</v>
      </c>
      <c r="H52" s="111">
        <v>20</v>
      </c>
      <c r="I52" s="111">
        <v>20</v>
      </c>
      <c r="J52" s="111">
        <v>20</v>
      </c>
      <c r="K52" s="111">
        <v>20</v>
      </c>
      <c r="L52" s="111">
        <v>20</v>
      </c>
      <c r="M52" s="111">
        <v>20</v>
      </c>
      <c r="N52" s="112">
        <v>20</v>
      </c>
      <c r="O52" s="112">
        <v>20</v>
      </c>
      <c r="P52" s="112">
        <v>20</v>
      </c>
      <c r="Q52" s="112">
        <v>20</v>
      </c>
      <c r="R52" s="112">
        <v>20</v>
      </c>
      <c r="S52" s="112">
        <v>20</v>
      </c>
      <c r="T52" s="111">
        <v>20</v>
      </c>
      <c r="U52" s="111">
        <v>20</v>
      </c>
      <c r="V52" s="111">
        <v>20</v>
      </c>
      <c r="W52" s="111">
        <v>20</v>
      </c>
      <c r="X52" s="111">
        <v>20</v>
      </c>
      <c r="Y52" s="111">
        <v>20</v>
      </c>
      <c r="Z52" s="112">
        <v>20</v>
      </c>
      <c r="AA52" s="112">
        <v>20</v>
      </c>
      <c r="AB52" s="112">
        <v>20</v>
      </c>
      <c r="AC52" s="112">
        <v>20</v>
      </c>
      <c r="AD52" s="112">
        <v>20</v>
      </c>
      <c r="AE52" s="112">
        <v>20</v>
      </c>
      <c r="AF52" s="111">
        <v>20</v>
      </c>
      <c r="AG52" s="111">
        <v>20</v>
      </c>
      <c r="AH52" s="111">
        <v>20</v>
      </c>
      <c r="AI52" s="111">
        <v>20</v>
      </c>
      <c r="AJ52" s="111">
        <v>20</v>
      </c>
      <c r="AK52" s="111">
        <v>20</v>
      </c>
      <c r="AL52" s="112">
        <v>20</v>
      </c>
      <c r="AM52" s="112">
        <v>20</v>
      </c>
      <c r="AN52" s="112">
        <v>20</v>
      </c>
      <c r="AO52" s="112">
        <v>20</v>
      </c>
      <c r="AP52" s="112">
        <v>20</v>
      </c>
      <c r="AQ52" s="112">
        <v>20</v>
      </c>
      <c r="AR52" s="111">
        <v>20</v>
      </c>
      <c r="AS52" s="111">
        <v>20</v>
      </c>
      <c r="AT52" s="111">
        <v>20</v>
      </c>
      <c r="AU52" s="111">
        <v>20</v>
      </c>
      <c r="AV52" s="111">
        <v>20</v>
      </c>
      <c r="AW52" s="111">
        <v>20</v>
      </c>
      <c r="AX52" s="112">
        <v>20</v>
      </c>
      <c r="AY52" s="112">
        <v>20</v>
      </c>
      <c r="AZ52" s="112">
        <v>20</v>
      </c>
      <c r="BA52" s="112">
        <v>20</v>
      </c>
      <c r="BB52" s="112">
        <v>20</v>
      </c>
      <c r="BC52" s="112">
        <v>20</v>
      </c>
      <c r="BD52" s="111">
        <v>20</v>
      </c>
      <c r="BE52" s="111">
        <v>20</v>
      </c>
      <c r="BF52" s="111">
        <v>20</v>
      </c>
      <c r="BG52" s="111">
        <v>20</v>
      </c>
      <c r="BH52" s="111">
        <v>20</v>
      </c>
      <c r="BI52" s="111">
        <v>20</v>
      </c>
      <c r="BJ52" s="112">
        <v>20</v>
      </c>
      <c r="BK52" s="112">
        <v>20</v>
      </c>
      <c r="BL52" s="112">
        <v>20</v>
      </c>
      <c r="BM52" s="112">
        <v>20</v>
      </c>
      <c r="BN52" s="112">
        <v>20</v>
      </c>
      <c r="BO52" s="112">
        <v>20</v>
      </c>
      <c r="BP52" s="111">
        <v>20</v>
      </c>
      <c r="BQ52" s="111">
        <v>20</v>
      </c>
      <c r="BR52" s="111">
        <v>20</v>
      </c>
      <c r="BS52" s="111">
        <v>20</v>
      </c>
      <c r="BT52" s="111">
        <v>20</v>
      </c>
      <c r="BU52" s="111">
        <v>20</v>
      </c>
    </row>
    <row r="53" spans="1:73" x14ac:dyDescent="0.25">
      <c r="A53" s="113">
        <v>25.5</v>
      </c>
      <c r="B53" s="112">
        <v>20</v>
      </c>
      <c r="C53" s="112">
        <v>20</v>
      </c>
      <c r="D53" s="112">
        <v>20</v>
      </c>
      <c r="E53" s="112">
        <v>20</v>
      </c>
      <c r="F53" s="112">
        <v>20</v>
      </c>
      <c r="G53" s="112">
        <v>20</v>
      </c>
      <c r="H53" s="111">
        <v>20</v>
      </c>
      <c r="I53" s="111">
        <v>20</v>
      </c>
      <c r="J53" s="111">
        <v>20</v>
      </c>
      <c r="K53" s="111">
        <v>20</v>
      </c>
      <c r="L53" s="111">
        <v>20</v>
      </c>
      <c r="M53" s="111">
        <v>20</v>
      </c>
      <c r="N53" s="112">
        <v>20</v>
      </c>
      <c r="O53" s="112">
        <v>20</v>
      </c>
      <c r="P53" s="112">
        <v>20</v>
      </c>
      <c r="Q53" s="112">
        <v>20</v>
      </c>
      <c r="R53" s="112">
        <v>20</v>
      </c>
      <c r="S53" s="112">
        <v>20</v>
      </c>
      <c r="T53" s="111">
        <v>20</v>
      </c>
      <c r="U53" s="111">
        <v>20</v>
      </c>
      <c r="V53" s="111">
        <v>20</v>
      </c>
      <c r="W53" s="111">
        <v>20</v>
      </c>
      <c r="X53" s="111">
        <v>20</v>
      </c>
      <c r="Y53" s="111">
        <v>20</v>
      </c>
      <c r="Z53" s="112">
        <v>20</v>
      </c>
      <c r="AA53" s="112">
        <v>20</v>
      </c>
      <c r="AB53" s="112">
        <v>20</v>
      </c>
      <c r="AC53" s="112">
        <v>20</v>
      </c>
      <c r="AD53" s="112">
        <v>20</v>
      </c>
      <c r="AE53" s="112">
        <v>20</v>
      </c>
      <c r="AF53" s="111">
        <v>20</v>
      </c>
      <c r="AG53" s="111">
        <v>20</v>
      </c>
      <c r="AH53" s="111">
        <v>20</v>
      </c>
      <c r="AI53" s="111">
        <v>20</v>
      </c>
      <c r="AJ53" s="111">
        <v>20</v>
      </c>
      <c r="AK53" s="111">
        <v>20</v>
      </c>
      <c r="AL53" s="112">
        <v>20</v>
      </c>
      <c r="AM53" s="112">
        <v>20</v>
      </c>
      <c r="AN53" s="112">
        <v>20</v>
      </c>
      <c r="AO53" s="112">
        <v>20</v>
      </c>
      <c r="AP53" s="112">
        <v>20</v>
      </c>
      <c r="AQ53" s="112">
        <v>20</v>
      </c>
      <c r="AR53" s="111">
        <v>20</v>
      </c>
      <c r="AS53" s="111">
        <v>20</v>
      </c>
      <c r="AT53" s="111">
        <v>20</v>
      </c>
      <c r="AU53" s="111">
        <v>20</v>
      </c>
      <c r="AV53" s="111">
        <v>20</v>
      </c>
      <c r="AW53" s="111">
        <v>20</v>
      </c>
      <c r="AX53" s="112">
        <v>20</v>
      </c>
      <c r="AY53" s="112">
        <v>20</v>
      </c>
      <c r="AZ53" s="112">
        <v>20</v>
      </c>
      <c r="BA53" s="112">
        <v>20</v>
      </c>
      <c r="BB53" s="112">
        <v>20</v>
      </c>
      <c r="BC53" s="112">
        <v>20</v>
      </c>
      <c r="BD53" s="111">
        <v>20</v>
      </c>
      <c r="BE53" s="111">
        <v>20</v>
      </c>
      <c r="BF53" s="111">
        <v>20</v>
      </c>
      <c r="BG53" s="111">
        <v>20</v>
      </c>
      <c r="BH53" s="111">
        <v>20</v>
      </c>
      <c r="BI53" s="111">
        <v>20</v>
      </c>
      <c r="BJ53" s="112">
        <v>20</v>
      </c>
      <c r="BK53" s="112">
        <v>20</v>
      </c>
      <c r="BL53" s="112">
        <v>20</v>
      </c>
      <c r="BM53" s="112">
        <v>20</v>
      </c>
      <c r="BN53" s="112">
        <v>20</v>
      </c>
      <c r="BO53" s="112">
        <v>20</v>
      </c>
      <c r="BP53" s="111">
        <v>20</v>
      </c>
      <c r="BQ53" s="111">
        <v>20</v>
      </c>
      <c r="BR53" s="111">
        <v>20</v>
      </c>
      <c r="BS53" s="111">
        <v>20</v>
      </c>
      <c r="BT53" s="111">
        <v>20</v>
      </c>
      <c r="BU53" s="111">
        <v>20</v>
      </c>
    </row>
    <row r="54" spans="1:73" x14ac:dyDescent="0.25">
      <c r="A54" s="113">
        <v>26</v>
      </c>
      <c r="B54" s="112">
        <v>20</v>
      </c>
      <c r="C54" s="112">
        <v>20</v>
      </c>
      <c r="D54" s="112">
        <v>20</v>
      </c>
      <c r="E54" s="112">
        <v>20</v>
      </c>
      <c r="F54" s="112">
        <v>20</v>
      </c>
      <c r="G54" s="112">
        <v>20</v>
      </c>
      <c r="H54" s="111">
        <v>20</v>
      </c>
      <c r="I54" s="111">
        <v>20</v>
      </c>
      <c r="J54" s="111">
        <v>20</v>
      </c>
      <c r="K54" s="111">
        <v>20</v>
      </c>
      <c r="L54" s="111">
        <v>20</v>
      </c>
      <c r="M54" s="111">
        <v>20</v>
      </c>
      <c r="N54" s="112">
        <v>20</v>
      </c>
      <c r="O54" s="112">
        <v>20</v>
      </c>
      <c r="P54" s="112">
        <v>20</v>
      </c>
      <c r="Q54" s="112">
        <v>20</v>
      </c>
      <c r="R54" s="112">
        <v>20</v>
      </c>
      <c r="S54" s="112">
        <v>20</v>
      </c>
      <c r="T54" s="111">
        <v>20</v>
      </c>
      <c r="U54" s="111">
        <v>20</v>
      </c>
      <c r="V54" s="111">
        <v>20</v>
      </c>
      <c r="W54" s="111">
        <v>20</v>
      </c>
      <c r="X54" s="111">
        <v>20</v>
      </c>
      <c r="Y54" s="111">
        <v>20</v>
      </c>
      <c r="Z54" s="112">
        <v>20</v>
      </c>
      <c r="AA54" s="112">
        <v>20</v>
      </c>
      <c r="AB54" s="112">
        <v>20</v>
      </c>
      <c r="AC54" s="112">
        <v>20</v>
      </c>
      <c r="AD54" s="112">
        <v>20</v>
      </c>
      <c r="AE54" s="112">
        <v>20</v>
      </c>
      <c r="AF54" s="111">
        <v>20</v>
      </c>
      <c r="AG54" s="111">
        <v>20</v>
      </c>
      <c r="AH54" s="111">
        <v>20</v>
      </c>
      <c r="AI54" s="111">
        <v>20</v>
      </c>
      <c r="AJ54" s="111">
        <v>20</v>
      </c>
      <c r="AK54" s="111">
        <v>20</v>
      </c>
      <c r="AL54" s="112">
        <v>20</v>
      </c>
      <c r="AM54" s="112">
        <v>20</v>
      </c>
      <c r="AN54" s="112">
        <v>20</v>
      </c>
      <c r="AO54" s="112">
        <v>20</v>
      </c>
      <c r="AP54" s="112">
        <v>20</v>
      </c>
      <c r="AQ54" s="112">
        <v>20</v>
      </c>
      <c r="AR54" s="111">
        <v>20</v>
      </c>
      <c r="AS54" s="111">
        <v>20</v>
      </c>
      <c r="AT54" s="111">
        <v>20</v>
      </c>
      <c r="AU54" s="111">
        <v>20</v>
      </c>
      <c r="AV54" s="111">
        <v>20</v>
      </c>
      <c r="AW54" s="111">
        <v>20</v>
      </c>
      <c r="AX54" s="112">
        <v>20</v>
      </c>
      <c r="AY54" s="112">
        <v>20</v>
      </c>
      <c r="AZ54" s="112">
        <v>20</v>
      </c>
      <c r="BA54" s="112">
        <v>20</v>
      </c>
      <c r="BB54" s="112">
        <v>20</v>
      </c>
      <c r="BC54" s="112">
        <v>20</v>
      </c>
      <c r="BD54" s="111">
        <v>20</v>
      </c>
      <c r="BE54" s="111">
        <v>20</v>
      </c>
      <c r="BF54" s="111">
        <v>20</v>
      </c>
      <c r="BG54" s="111">
        <v>20</v>
      </c>
      <c r="BH54" s="111">
        <v>20</v>
      </c>
      <c r="BI54" s="111">
        <v>20</v>
      </c>
      <c r="BJ54" s="112">
        <v>20</v>
      </c>
      <c r="BK54" s="112">
        <v>20</v>
      </c>
      <c r="BL54" s="112">
        <v>20</v>
      </c>
      <c r="BM54" s="112">
        <v>20</v>
      </c>
      <c r="BN54" s="112">
        <v>20</v>
      </c>
      <c r="BO54" s="112">
        <v>20</v>
      </c>
      <c r="BP54" s="116">
        <v>20</v>
      </c>
      <c r="BQ54" s="116">
        <v>20</v>
      </c>
      <c r="BR54" s="116">
        <v>20</v>
      </c>
      <c r="BS54" s="116">
        <v>20</v>
      </c>
      <c r="BT54" s="116">
        <v>20</v>
      </c>
      <c r="BU54" s="116">
        <v>20</v>
      </c>
    </row>
    <row r="55" spans="1:73" x14ac:dyDescent="0.25">
      <c r="A55" s="113">
        <v>26.5</v>
      </c>
      <c r="B55" s="112">
        <v>20</v>
      </c>
      <c r="C55" s="112">
        <v>20</v>
      </c>
      <c r="D55" s="112">
        <v>20</v>
      </c>
      <c r="E55" s="112">
        <v>20</v>
      </c>
      <c r="F55" s="112">
        <v>20</v>
      </c>
      <c r="G55" s="112">
        <v>20</v>
      </c>
      <c r="H55" s="111">
        <v>20</v>
      </c>
      <c r="I55" s="111">
        <v>20</v>
      </c>
      <c r="J55" s="111">
        <v>20</v>
      </c>
      <c r="K55" s="111">
        <v>20</v>
      </c>
      <c r="L55" s="111">
        <v>20</v>
      </c>
      <c r="M55" s="111">
        <v>20</v>
      </c>
      <c r="N55" s="112">
        <v>20</v>
      </c>
      <c r="O55" s="112">
        <v>20</v>
      </c>
      <c r="P55" s="112">
        <v>20</v>
      </c>
      <c r="Q55" s="112">
        <v>20</v>
      </c>
      <c r="R55" s="112">
        <v>20</v>
      </c>
      <c r="S55" s="112">
        <v>20</v>
      </c>
      <c r="T55" s="111">
        <v>20</v>
      </c>
      <c r="U55" s="111">
        <v>20</v>
      </c>
      <c r="V55" s="111">
        <v>20</v>
      </c>
      <c r="W55" s="111">
        <v>20</v>
      </c>
      <c r="X55" s="111">
        <v>20</v>
      </c>
      <c r="Y55" s="111">
        <v>20</v>
      </c>
      <c r="Z55" s="112">
        <v>20</v>
      </c>
      <c r="AA55" s="112">
        <v>20</v>
      </c>
      <c r="AB55" s="112">
        <v>20</v>
      </c>
      <c r="AC55" s="112">
        <v>20</v>
      </c>
      <c r="AD55" s="112">
        <v>20</v>
      </c>
      <c r="AE55" s="112">
        <v>20</v>
      </c>
      <c r="AF55" s="111">
        <v>20</v>
      </c>
      <c r="AG55" s="111">
        <v>20</v>
      </c>
      <c r="AH55" s="111">
        <v>20</v>
      </c>
      <c r="AI55" s="111">
        <v>20</v>
      </c>
      <c r="AJ55" s="111">
        <v>20</v>
      </c>
      <c r="AK55" s="111">
        <v>20</v>
      </c>
      <c r="AL55" s="112">
        <v>20</v>
      </c>
      <c r="AM55" s="112">
        <v>20</v>
      </c>
      <c r="AN55" s="112">
        <v>20</v>
      </c>
      <c r="AO55" s="112">
        <v>20</v>
      </c>
      <c r="AP55" s="112">
        <v>20</v>
      </c>
      <c r="AQ55" s="112">
        <v>20</v>
      </c>
      <c r="AR55" s="111">
        <v>20</v>
      </c>
      <c r="AS55" s="111">
        <v>20</v>
      </c>
      <c r="AT55" s="111">
        <v>20</v>
      </c>
      <c r="AU55" s="111">
        <v>20</v>
      </c>
      <c r="AV55" s="111">
        <v>20</v>
      </c>
      <c r="AW55" s="111">
        <v>20</v>
      </c>
      <c r="AX55" s="112">
        <v>20</v>
      </c>
      <c r="AY55" s="112">
        <v>20</v>
      </c>
      <c r="AZ55" s="112">
        <v>20</v>
      </c>
      <c r="BA55" s="112">
        <v>20</v>
      </c>
      <c r="BB55" s="112">
        <v>20</v>
      </c>
      <c r="BC55" s="112">
        <v>20</v>
      </c>
      <c r="BD55" s="111">
        <v>20</v>
      </c>
      <c r="BE55" s="111">
        <v>20</v>
      </c>
      <c r="BF55" s="111">
        <v>20</v>
      </c>
      <c r="BG55" s="111">
        <v>20</v>
      </c>
      <c r="BH55" s="111">
        <v>20</v>
      </c>
      <c r="BI55" s="111">
        <v>20</v>
      </c>
      <c r="BJ55" s="112">
        <v>20</v>
      </c>
      <c r="BK55" s="112">
        <v>20</v>
      </c>
      <c r="BL55" s="112">
        <v>20</v>
      </c>
      <c r="BM55" s="112">
        <v>20</v>
      </c>
      <c r="BN55" s="112">
        <v>20</v>
      </c>
      <c r="BO55" s="112">
        <v>20</v>
      </c>
      <c r="BP55" s="111">
        <v>19</v>
      </c>
      <c r="BQ55" s="111">
        <v>19</v>
      </c>
      <c r="BR55" s="111">
        <v>19</v>
      </c>
      <c r="BS55" s="111">
        <v>19</v>
      </c>
      <c r="BT55" s="111">
        <v>19</v>
      </c>
      <c r="BU55" s="111">
        <v>19</v>
      </c>
    </row>
    <row r="56" spans="1:73" x14ac:dyDescent="0.25">
      <c r="A56" s="113">
        <v>27</v>
      </c>
      <c r="B56" s="112">
        <v>20</v>
      </c>
      <c r="C56" s="112">
        <v>20</v>
      </c>
      <c r="D56" s="112">
        <v>20</v>
      </c>
      <c r="E56" s="112">
        <v>20</v>
      </c>
      <c r="F56" s="112">
        <v>20</v>
      </c>
      <c r="G56" s="112">
        <v>20</v>
      </c>
      <c r="H56" s="111">
        <v>20</v>
      </c>
      <c r="I56" s="111">
        <v>20</v>
      </c>
      <c r="J56" s="111">
        <v>20</v>
      </c>
      <c r="K56" s="111">
        <v>20</v>
      </c>
      <c r="L56" s="111">
        <v>20</v>
      </c>
      <c r="M56" s="111">
        <v>20</v>
      </c>
      <c r="N56" s="112">
        <v>20</v>
      </c>
      <c r="O56" s="112">
        <v>20</v>
      </c>
      <c r="P56" s="112">
        <v>20</v>
      </c>
      <c r="Q56" s="112">
        <v>20</v>
      </c>
      <c r="R56" s="112">
        <v>20</v>
      </c>
      <c r="S56" s="112">
        <v>20</v>
      </c>
      <c r="T56" s="111">
        <v>20</v>
      </c>
      <c r="U56" s="111">
        <v>20</v>
      </c>
      <c r="V56" s="111">
        <v>20</v>
      </c>
      <c r="W56" s="111">
        <v>20</v>
      </c>
      <c r="X56" s="111">
        <v>20</v>
      </c>
      <c r="Y56" s="111">
        <v>20</v>
      </c>
      <c r="Z56" s="112">
        <v>20</v>
      </c>
      <c r="AA56" s="112">
        <v>20</v>
      </c>
      <c r="AB56" s="112">
        <v>20</v>
      </c>
      <c r="AC56" s="112">
        <v>20</v>
      </c>
      <c r="AD56" s="112">
        <v>20</v>
      </c>
      <c r="AE56" s="112">
        <v>20</v>
      </c>
      <c r="AF56" s="111">
        <v>20</v>
      </c>
      <c r="AG56" s="111">
        <v>20</v>
      </c>
      <c r="AH56" s="111">
        <v>20</v>
      </c>
      <c r="AI56" s="111">
        <v>20</v>
      </c>
      <c r="AJ56" s="111">
        <v>20</v>
      </c>
      <c r="AK56" s="111">
        <v>20</v>
      </c>
      <c r="AL56" s="112">
        <v>20</v>
      </c>
      <c r="AM56" s="112">
        <v>20</v>
      </c>
      <c r="AN56" s="112">
        <v>20</v>
      </c>
      <c r="AO56" s="112">
        <v>20</v>
      </c>
      <c r="AP56" s="112">
        <v>20</v>
      </c>
      <c r="AQ56" s="112">
        <v>20</v>
      </c>
      <c r="AR56" s="111">
        <v>20</v>
      </c>
      <c r="AS56" s="111">
        <v>20</v>
      </c>
      <c r="AT56" s="111">
        <v>20</v>
      </c>
      <c r="AU56" s="111">
        <v>20</v>
      </c>
      <c r="AV56" s="111">
        <v>20</v>
      </c>
      <c r="AW56" s="111">
        <v>20</v>
      </c>
      <c r="AX56" s="112">
        <v>20</v>
      </c>
      <c r="AY56" s="112">
        <v>20</v>
      </c>
      <c r="AZ56" s="112">
        <v>20</v>
      </c>
      <c r="BA56" s="112">
        <v>20</v>
      </c>
      <c r="BB56" s="112">
        <v>20</v>
      </c>
      <c r="BC56" s="112">
        <v>20</v>
      </c>
      <c r="BD56" s="111">
        <v>20</v>
      </c>
      <c r="BE56" s="111">
        <v>20</v>
      </c>
      <c r="BF56" s="111">
        <v>20</v>
      </c>
      <c r="BG56" s="111">
        <v>20</v>
      </c>
      <c r="BH56" s="111">
        <v>20</v>
      </c>
      <c r="BI56" s="111">
        <v>20</v>
      </c>
      <c r="BJ56" s="117">
        <v>20</v>
      </c>
      <c r="BK56" s="117">
        <v>20</v>
      </c>
      <c r="BL56" s="117">
        <v>20</v>
      </c>
      <c r="BM56" s="117">
        <v>20</v>
      </c>
      <c r="BN56" s="117">
        <v>20</v>
      </c>
      <c r="BO56" s="117">
        <v>20</v>
      </c>
      <c r="BP56" s="111">
        <v>19</v>
      </c>
      <c r="BQ56" s="111">
        <v>19</v>
      </c>
      <c r="BR56" s="111">
        <v>19</v>
      </c>
      <c r="BS56" s="111">
        <v>19</v>
      </c>
      <c r="BT56" s="111">
        <v>19</v>
      </c>
      <c r="BU56" s="111">
        <v>19</v>
      </c>
    </row>
    <row r="57" spans="1:73" x14ac:dyDescent="0.25">
      <c r="A57" s="113">
        <v>27.5</v>
      </c>
      <c r="B57" s="112">
        <v>20</v>
      </c>
      <c r="C57" s="112">
        <v>20</v>
      </c>
      <c r="D57" s="112">
        <v>20</v>
      </c>
      <c r="E57" s="112">
        <v>20</v>
      </c>
      <c r="F57" s="112">
        <v>20</v>
      </c>
      <c r="G57" s="112">
        <v>20</v>
      </c>
      <c r="H57" s="111">
        <v>20</v>
      </c>
      <c r="I57" s="111">
        <v>20</v>
      </c>
      <c r="J57" s="111">
        <v>20</v>
      </c>
      <c r="K57" s="111">
        <v>20</v>
      </c>
      <c r="L57" s="111">
        <v>20</v>
      </c>
      <c r="M57" s="111">
        <v>20</v>
      </c>
      <c r="N57" s="112">
        <v>20</v>
      </c>
      <c r="O57" s="112">
        <v>20</v>
      </c>
      <c r="P57" s="112">
        <v>20</v>
      </c>
      <c r="Q57" s="112">
        <v>20</v>
      </c>
      <c r="R57" s="112">
        <v>20</v>
      </c>
      <c r="S57" s="112">
        <v>20</v>
      </c>
      <c r="T57" s="111">
        <v>20</v>
      </c>
      <c r="U57" s="111">
        <v>20</v>
      </c>
      <c r="V57" s="111">
        <v>20</v>
      </c>
      <c r="W57" s="111">
        <v>20</v>
      </c>
      <c r="X57" s="111">
        <v>20</v>
      </c>
      <c r="Y57" s="111">
        <v>20</v>
      </c>
      <c r="Z57" s="112">
        <v>20</v>
      </c>
      <c r="AA57" s="112">
        <v>20</v>
      </c>
      <c r="AB57" s="112">
        <v>20</v>
      </c>
      <c r="AC57" s="112">
        <v>20</v>
      </c>
      <c r="AD57" s="112">
        <v>20</v>
      </c>
      <c r="AE57" s="112">
        <v>20</v>
      </c>
      <c r="AF57" s="111">
        <v>20</v>
      </c>
      <c r="AG57" s="111">
        <v>20</v>
      </c>
      <c r="AH57" s="111">
        <v>20</v>
      </c>
      <c r="AI57" s="111">
        <v>20</v>
      </c>
      <c r="AJ57" s="111">
        <v>20</v>
      </c>
      <c r="AK57" s="111">
        <v>20</v>
      </c>
      <c r="AL57" s="112">
        <v>20</v>
      </c>
      <c r="AM57" s="112">
        <v>20</v>
      </c>
      <c r="AN57" s="112">
        <v>20</v>
      </c>
      <c r="AO57" s="112">
        <v>20</v>
      </c>
      <c r="AP57" s="112">
        <v>20</v>
      </c>
      <c r="AQ57" s="112">
        <v>20</v>
      </c>
      <c r="AR57" s="111">
        <v>20</v>
      </c>
      <c r="AS57" s="111">
        <v>20</v>
      </c>
      <c r="AT57" s="111">
        <v>20</v>
      </c>
      <c r="AU57" s="111">
        <v>20</v>
      </c>
      <c r="AV57" s="111">
        <v>20</v>
      </c>
      <c r="AW57" s="111">
        <v>20</v>
      </c>
      <c r="AX57" s="112">
        <v>20</v>
      </c>
      <c r="AY57" s="112">
        <v>20</v>
      </c>
      <c r="AZ57" s="112">
        <v>20</v>
      </c>
      <c r="BA57" s="112">
        <v>20</v>
      </c>
      <c r="BB57" s="112">
        <v>20</v>
      </c>
      <c r="BC57" s="112">
        <v>20</v>
      </c>
      <c r="BD57" s="111">
        <v>20</v>
      </c>
      <c r="BE57" s="111">
        <v>20</v>
      </c>
      <c r="BF57" s="111">
        <v>20</v>
      </c>
      <c r="BG57" s="111">
        <v>20</v>
      </c>
      <c r="BH57" s="111">
        <v>20</v>
      </c>
      <c r="BI57" s="111">
        <v>20</v>
      </c>
      <c r="BJ57" s="112">
        <v>19</v>
      </c>
      <c r="BK57" s="112">
        <v>19</v>
      </c>
      <c r="BL57" s="112">
        <v>19</v>
      </c>
      <c r="BM57" s="112">
        <v>19</v>
      </c>
      <c r="BN57" s="112">
        <v>19</v>
      </c>
      <c r="BO57" s="112">
        <v>19</v>
      </c>
      <c r="BP57" s="111">
        <v>19</v>
      </c>
      <c r="BQ57" s="111">
        <v>19</v>
      </c>
      <c r="BR57" s="111">
        <v>19</v>
      </c>
      <c r="BS57" s="111">
        <v>19</v>
      </c>
      <c r="BT57" s="111">
        <v>19</v>
      </c>
      <c r="BU57" s="111">
        <v>19</v>
      </c>
    </row>
    <row r="58" spans="1:73" x14ac:dyDescent="0.25">
      <c r="A58" s="113">
        <v>28</v>
      </c>
      <c r="B58" s="112">
        <v>20</v>
      </c>
      <c r="C58" s="112">
        <v>20</v>
      </c>
      <c r="D58" s="112">
        <v>20</v>
      </c>
      <c r="E58" s="112">
        <v>20</v>
      </c>
      <c r="F58" s="112">
        <v>20</v>
      </c>
      <c r="G58" s="112">
        <v>20</v>
      </c>
      <c r="H58" s="111">
        <v>20</v>
      </c>
      <c r="I58" s="111">
        <v>20</v>
      </c>
      <c r="J58" s="111">
        <v>20</v>
      </c>
      <c r="K58" s="111">
        <v>20</v>
      </c>
      <c r="L58" s="111">
        <v>20</v>
      </c>
      <c r="M58" s="111">
        <v>20</v>
      </c>
      <c r="N58" s="112">
        <v>20</v>
      </c>
      <c r="O58" s="112">
        <v>20</v>
      </c>
      <c r="P58" s="112">
        <v>20</v>
      </c>
      <c r="Q58" s="112">
        <v>20</v>
      </c>
      <c r="R58" s="112">
        <v>20</v>
      </c>
      <c r="S58" s="112">
        <v>20</v>
      </c>
      <c r="T58" s="111">
        <v>20</v>
      </c>
      <c r="U58" s="111">
        <v>20</v>
      </c>
      <c r="V58" s="111">
        <v>20</v>
      </c>
      <c r="W58" s="111">
        <v>20</v>
      </c>
      <c r="X58" s="111">
        <v>20</v>
      </c>
      <c r="Y58" s="111">
        <v>20</v>
      </c>
      <c r="Z58" s="112">
        <v>20</v>
      </c>
      <c r="AA58" s="112">
        <v>20</v>
      </c>
      <c r="AB58" s="112">
        <v>20</v>
      </c>
      <c r="AC58" s="112">
        <v>20</v>
      </c>
      <c r="AD58" s="112">
        <v>20</v>
      </c>
      <c r="AE58" s="112">
        <v>20</v>
      </c>
      <c r="AF58" s="111">
        <v>20</v>
      </c>
      <c r="AG58" s="111">
        <v>20</v>
      </c>
      <c r="AH58" s="111">
        <v>20</v>
      </c>
      <c r="AI58" s="111">
        <v>20</v>
      </c>
      <c r="AJ58" s="111">
        <v>20</v>
      </c>
      <c r="AK58" s="111">
        <v>20</v>
      </c>
      <c r="AL58" s="112">
        <v>20</v>
      </c>
      <c r="AM58" s="112">
        <v>20</v>
      </c>
      <c r="AN58" s="112">
        <v>20</v>
      </c>
      <c r="AO58" s="112">
        <v>20</v>
      </c>
      <c r="AP58" s="112">
        <v>20</v>
      </c>
      <c r="AQ58" s="112">
        <v>20</v>
      </c>
      <c r="AR58" s="111">
        <v>20</v>
      </c>
      <c r="AS58" s="111">
        <v>20</v>
      </c>
      <c r="AT58" s="111">
        <v>20</v>
      </c>
      <c r="AU58" s="111">
        <v>20</v>
      </c>
      <c r="AV58" s="111">
        <v>20</v>
      </c>
      <c r="AW58" s="111">
        <v>20</v>
      </c>
      <c r="AX58" s="112">
        <v>20</v>
      </c>
      <c r="AY58" s="112">
        <v>20</v>
      </c>
      <c r="AZ58" s="112">
        <v>20</v>
      </c>
      <c r="BA58" s="112">
        <v>20</v>
      </c>
      <c r="BB58" s="112">
        <v>20</v>
      </c>
      <c r="BC58" s="112">
        <v>20</v>
      </c>
      <c r="BD58" s="116">
        <v>20</v>
      </c>
      <c r="BE58" s="116">
        <v>20</v>
      </c>
      <c r="BF58" s="116">
        <v>20</v>
      </c>
      <c r="BG58" s="116">
        <v>20</v>
      </c>
      <c r="BH58" s="116">
        <v>20</v>
      </c>
      <c r="BI58" s="116">
        <v>20</v>
      </c>
      <c r="BJ58" s="112">
        <v>19</v>
      </c>
      <c r="BK58" s="112">
        <v>19</v>
      </c>
      <c r="BL58" s="112">
        <v>19</v>
      </c>
      <c r="BM58" s="112">
        <v>19</v>
      </c>
      <c r="BN58" s="112">
        <v>19</v>
      </c>
      <c r="BO58" s="112">
        <v>19</v>
      </c>
      <c r="BP58" s="111">
        <v>19</v>
      </c>
      <c r="BQ58" s="111">
        <v>19</v>
      </c>
      <c r="BR58" s="111">
        <v>19</v>
      </c>
      <c r="BS58" s="111">
        <v>19</v>
      </c>
      <c r="BT58" s="111">
        <v>19</v>
      </c>
      <c r="BU58" s="111">
        <v>19</v>
      </c>
    </row>
    <row r="59" spans="1:73" x14ac:dyDescent="0.25">
      <c r="A59" s="113">
        <v>28.5</v>
      </c>
      <c r="B59" s="112">
        <v>20</v>
      </c>
      <c r="C59" s="112">
        <v>20</v>
      </c>
      <c r="D59" s="112">
        <v>20</v>
      </c>
      <c r="E59" s="112">
        <v>20</v>
      </c>
      <c r="F59" s="112">
        <v>20</v>
      </c>
      <c r="G59" s="112">
        <v>20</v>
      </c>
      <c r="H59" s="111">
        <v>20</v>
      </c>
      <c r="I59" s="111">
        <v>20</v>
      </c>
      <c r="J59" s="111">
        <v>20</v>
      </c>
      <c r="K59" s="111">
        <v>20</v>
      </c>
      <c r="L59" s="111">
        <v>20</v>
      </c>
      <c r="M59" s="111">
        <v>20</v>
      </c>
      <c r="N59" s="112">
        <v>20</v>
      </c>
      <c r="O59" s="112">
        <v>20</v>
      </c>
      <c r="P59" s="112">
        <v>20</v>
      </c>
      <c r="Q59" s="112">
        <v>20</v>
      </c>
      <c r="R59" s="112">
        <v>20</v>
      </c>
      <c r="S59" s="112">
        <v>20</v>
      </c>
      <c r="T59" s="111">
        <v>20</v>
      </c>
      <c r="U59" s="111">
        <v>20</v>
      </c>
      <c r="V59" s="111">
        <v>20</v>
      </c>
      <c r="W59" s="111">
        <v>20</v>
      </c>
      <c r="X59" s="111">
        <v>20</v>
      </c>
      <c r="Y59" s="111">
        <v>20</v>
      </c>
      <c r="Z59" s="112">
        <v>20</v>
      </c>
      <c r="AA59" s="112">
        <v>20</v>
      </c>
      <c r="AB59" s="112">
        <v>20</v>
      </c>
      <c r="AC59" s="112">
        <v>20</v>
      </c>
      <c r="AD59" s="112">
        <v>20</v>
      </c>
      <c r="AE59" s="112">
        <v>20</v>
      </c>
      <c r="AF59" s="111">
        <v>20</v>
      </c>
      <c r="AG59" s="111">
        <v>20</v>
      </c>
      <c r="AH59" s="111">
        <v>20</v>
      </c>
      <c r="AI59" s="111">
        <v>20</v>
      </c>
      <c r="AJ59" s="111">
        <v>20</v>
      </c>
      <c r="AK59" s="111">
        <v>20</v>
      </c>
      <c r="AL59" s="112">
        <v>20</v>
      </c>
      <c r="AM59" s="112">
        <v>20</v>
      </c>
      <c r="AN59" s="112">
        <v>20</v>
      </c>
      <c r="AO59" s="112">
        <v>20</v>
      </c>
      <c r="AP59" s="112">
        <v>20</v>
      </c>
      <c r="AQ59" s="112">
        <v>20</v>
      </c>
      <c r="AR59" s="111">
        <v>20</v>
      </c>
      <c r="AS59" s="111">
        <v>20</v>
      </c>
      <c r="AT59" s="111">
        <v>20</v>
      </c>
      <c r="AU59" s="111">
        <v>20</v>
      </c>
      <c r="AV59" s="111">
        <v>20</v>
      </c>
      <c r="AW59" s="111">
        <v>20</v>
      </c>
      <c r="AX59" s="112">
        <v>20</v>
      </c>
      <c r="AY59" s="112">
        <v>20</v>
      </c>
      <c r="AZ59" s="112">
        <v>20</v>
      </c>
      <c r="BA59" s="112">
        <v>20</v>
      </c>
      <c r="BB59" s="112">
        <v>20</v>
      </c>
      <c r="BC59" s="112">
        <v>20</v>
      </c>
      <c r="BD59" s="111">
        <v>19</v>
      </c>
      <c r="BE59" s="111">
        <v>19</v>
      </c>
      <c r="BF59" s="111">
        <v>19</v>
      </c>
      <c r="BG59" s="111">
        <v>19</v>
      </c>
      <c r="BH59" s="111">
        <v>19</v>
      </c>
      <c r="BI59" s="111">
        <v>19</v>
      </c>
      <c r="BJ59" s="112">
        <v>19</v>
      </c>
      <c r="BK59" s="112">
        <v>19</v>
      </c>
      <c r="BL59" s="112">
        <v>19</v>
      </c>
      <c r="BM59" s="112">
        <v>19</v>
      </c>
      <c r="BN59" s="112">
        <v>19</v>
      </c>
      <c r="BO59" s="112">
        <v>19</v>
      </c>
      <c r="BP59" s="111">
        <v>19</v>
      </c>
      <c r="BQ59" s="111">
        <v>19</v>
      </c>
      <c r="BR59" s="111">
        <v>19</v>
      </c>
      <c r="BS59" s="111">
        <v>19</v>
      </c>
      <c r="BT59" s="111">
        <v>19</v>
      </c>
      <c r="BU59" s="111">
        <v>19</v>
      </c>
    </row>
    <row r="60" spans="1:73" x14ac:dyDescent="0.25">
      <c r="A60" s="113">
        <v>29</v>
      </c>
      <c r="B60" s="112">
        <v>20</v>
      </c>
      <c r="C60" s="112">
        <v>20</v>
      </c>
      <c r="D60" s="112">
        <v>20</v>
      </c>
      <c r="E60" s="112">
        <v>20</v>
      </c>
      <c r="F60" s="112">
        <v>20</v>
      </c>
      <c r="G60" s="112">
        <v>20</v>
      </c>
      <c r="H60" s="111">
        <v>20</v>
      </c>
      <c r="I60" s="111">
        <v>20</v>
      </c>
      <c r="J60" s="111">
        <v>20</v>
      </c>
      <c r="K60" s="111">
        <v>20</v>
      </c>
      <c r="L60" s="111">
        <v>20</v>
      </c>
      <c r="M60" s="111">
        <v>20</v>
      </c>
      <c r="N60" s="112">
        <v>20</v>
      </c>
      <c r="O60" s="112">
        <v>20</v>
      </c>
      <c r="P60" s="112">
        <v>20</v>
      </c>
      <c r="Q60" s="112">
        <v>20</v>
      </c>
      <c r="R60" s="112">
        <v>20</v>
      </c>
      <c r="S60" s="112">
        <v>20</v>
      </c>
      <c r="T60" s="111">
        <v>20</v>
      </c>
      <c r="U60" s="111">
        <v>20</v>
      </c>
      <c r="V60" s="111">
        <v>20</v>
      </c>
      <c r="W60" s="111">
        <v>20</v>
      </c>
      <c r="X60" s="111">
        <v>20</v>
      </c>
      <c r="Y60" s="111">
        <v>20</v>
      </c>
      <c r="Z60" s="112">
        <v>20</v>
      </c>
      <c r="AA60" s="112">
        <v>20</v>
      </c>
      <c r="AB60" s="112">
        <v>20</v>
      </c>
      <c r="AC60" s="112">
        <v>20</v>
      </c>
      <c r="AD60" s="112">
        <v>20</v>
      </c>
      <c r="AE60" s="112">
        <v>20</v>
      </c>
      <c r="AF60" s="111">
        <v>20</v>
      </c>
      <c r="AG60" s="111">
        <v>20</v>
      </c>
      <c r="AH60" s="111">
        <v>20</v>
      </c>
      <c r="AI60" s="111">
        <v>20</v>
      </c>
      <c r="AJ60" s="111">
        <v>20</v>
      </c>
      <c r="AK60" s="111">
        <v>20</v>
      </c>
      <c r="AL60" s="112">
        <v>20</v>
      </c>
      <c r="AM60" s="112">
        <v>20</v>
      </c>
      <c r="AN60" s="112">
        <v>20</v>
      </c>
      <c r="AO60" s="112">
        <v>20</v>
      </c>
      <c r="AP60" s="112">
        <v>20</v>
      </c>
      <c r="AQ60" s="112">
        <v>20</v>
      </c>
      <c r="AR60" s="111">
        <v>20</v>
      </c>
      <c r="AS60" s="111">
        <v>20</v>
      </c>
      <c r="AT60" s="111">
        <v>20</v>
      </c>
      <c r="AU60" s="111">
        <v>20</v>
      </c>
      <c r="AV60" s="111">
        <v>20</v>
      </c>
      <c r="AW60" s="111">
        <v>20</v>
      </c>
      <c r="AX60" s="117">
        <v>20</v>
      </c>
      <c r="AY60" s="117">
        <v>20</v>
      </c>
      <c r="AZ60" s="117">
        <v>20</v>
      </c>
      <c r="BA60" s="117">
        <v>20</v>
      </c>
      <c r="BB60" s="117">
        <v>20</v>
      </c>
      <c r="BC60" s="117">
        <v>20</v>
      </c>
      <c r="BD60" s="111">
        <v>19</v>
      </c>
      <c r="BE60" s="111">
        <v>19</v>
      </c>
      <c r="BF60" s="111">
        <v>19</v>
      </c>
      <c r="BG60" s="111">
        <v>19</v>
      </c>
      <c r="BH60" s="111">
        <v>19</v>
      </c>
      <c r="BI60" s="111">
        <v>19</v>
      </c>
      <c r="BJ60" s="112">
        <v>19</v>
      </c>
      <c r="BK60" s="112">
        <v>19</v>
      </c>
      <c r="BL60" s="112">
        <v>19</v>
      </c>
      <c r="BM60" s="112">
        <v>19</v>
      </c>
      <c r="BN60" s="112">
        <v>19</v>
      </c>
      <c r="BO60" s="112">
        <v>19</v>
      </c>
      <c r="BP60" s="111">
        <v>19</v>
      </c>
      <c r="BQ60" s="111">
        <v>19</v>
      </c>
      <c r="BR60" s="111">
        <v>19</v>
      </c>
      <c r="BS60" s="111">
        <v>19</v>
      </c>
      <c r="BT60" s="111">
        <v>19</v>
      </c>
      <c r="BU60" s="111">
        <v>19</v>
      </c>
    </row>
    <row r="61" spans="1:73" x14ac:dyDescent="0.25">
      <c r="A61" s="113">
        <v>29.5</v>
      </c>
      <c r="B61" s="112">
        <v>20</v>
      </c>
      <c r="C61" s="112">
        <v>20</v>
      </c>
      <c r="D61" s="112">
        <v>20</v>
      </c>
      <c r="E61" s="112">
        <v>20</v>
      </c>
      <c r="F61" s="112">
        <v>20</v>
      </c>
      <c r="G61" s="112">
        <v>20</v>
      </c>
      <c r="H61" s="111">
        <v>20</v>
      </c>
      <c r="I61" s="111">
        <v>20</v>
      </c>
      <c r="J61" s="111">
        <v>20</v>
      </c>
      <c r="K61" s="111">
        <v>20</v>
      </c>
      <c r="L61" s="111">
        <v>20</v>
      </c>
      <c r="M61" s="111">
        <v>20</v>
      </c>
      <c r="N61" s="112">
        <v>20</v>
      </c>
      <c r="O61" s="112">
        <v>20</v>
      </c>
      <c r="P61" s="112">
        <v>20</v>
      </c>
      <c r="Q61" s="112">
        <v>20</v>
      </c>
      <c r="R61" s="112">
        <v>20</v>
      </c>
      <c r="S61" s="112">
        <v>20</v>
      </c>
      <c r="T61" s="111">
        <v>20</v>
      </c>
      <c r="U61" s="111">
        <v>20</v>
      </c>
      <c r="V61" s="111">
        <v>20</v>
      </c>
      <c r="W61" s="111">
        <v>20</v>
      </c>
      <c r="X61" s="111">
        <v>20</v>
      </c>
      <c r="Y61" s="111">
        <v>20</v>
      </c>
      <c r="Z61" s="112">
        <v>20</v>
      </c>
      <c r="AA61" s="112">
        <v>20</v>
      </c>
      <c r="AB61" s="112">
        <v>20</v>
      </c>
      <c r="AC61" s="112">
        <v>20</v>
      </c>
      <c r="AD61" s="112">
        <v>20</v>
      </c>
      <c r="AE61" s="112">
        <v>20</v>
      </c>
      <c r="AF61" s="111">
        <v>20</v>
      </c>
      <c r="AG61" s="111">
        <v>20</v>
      </c>
      <c r="AH61" s="111">
        <v>20</v>
      </c>
      <c r="AI61" s="111">
        <v>20</v>
      </c>
      <c r="AJ61" s="111">
        <v>20</v>
      </c>
      <c r="AK61" s="111">
        <v>20</v>
      </c>
      <c r="AL61" s="112">
        <v>20</v>
      </c>
      <c r="AM61" s="112">
        <v>20</v>
      </c>
      <c r="AN61" s="112">
        <v>20</v>
      </c>
      <c r="AO61" s="112">
        <v>20</v>
      </c>
      <c r="AP61" s="112">
        <v>20</v>
      </c>
      <c r="AQ61" s="112">
        <v>20</v>
      </c>
      <c r="AR61" s="111">
        <v>20</v>
      </c>
      <c r="AS61" s="111">
        <v>20</v>
      </c>
      <c r="AT61" s="111">
        <v>20</v>
      </c>
      <c r="AU61" s="111">
        <v>20</v>
      </c>
      <c r="AV61" s="111">
        <v>20</v>
      </c>
      <c r="AW61" s="111">
        <v>20</v>
      </c>
      <c r="AX61" s="112">
        <v>19</v>
      </c>
      <c r="AY61" s="112">
        <v>19</v>
      </c>
      <c r="AZ61" s="112">
        <v>19</v>
      </c>
      <c r="BA61" s="112">
        <v>19</v>
      </c>
      <c r="BB61" s="112">
        <v>19</v>
      </c>
      <c r="BC61" s="112">
        <v>19</v>
      </c>
      <c r="BD61" s="111">
        <v>19</v>
      </c>
      <c r="BE61" s="111">
        <v>19</v>
      </c>
      <c r="BF61" s="111">
        <v>19</v>
      </c>
      <c r="BG61" s="111">
        <v>19</v>
      </c>
      <c r="BH61" s="111">
        <v>19</v>
      </c>
      <c r="BI61" s="111">
        <v>19</v>
      </c>
      <c r="BJ61" s="112">
        <v>19</v>
      </c>
      <c r="BK61" s="112">
        <v>19</v>
      </c>
      <c r="BL61" s="112">
        <v>19</v>
      </c>
      <c r="BM61" s="112">
        <v>19</v>
      </c>
      <c r="BN61" s="112">
        <v>19</v>
      </c>
      <c r="BO61" s="112">
        <v>19</v>
      </c>
      <c r="BP61" s="111">
        <v>18</v>
      </c>
      <c r="BQ61" s="111">
        <v>18</v>
      </c>
      <c r="BR61" s="111">
        <v>18</v>
      </c>
      <c r="BS61" s="111">
        <v>18</v>
      </c>
      <c r="BT61" s="111">
        <v>18</v>
      </c>
      <c r="BU61" s="111">
        <v>18</v>
      </c>
    </row>
    <row r="62" spans="1:73" x14ac:dyDescent="0.25">
      <c r="A62" s="113">
        <v>30</v>
      </c>
      <c r="B62" s="112">
        <v>20</v>
      </c>
      <c r="C62" s="112">
        <v>20</v>
      </c>
      <c r="D62" s="112">
        <v>20</v>
      </c>
      <c r="E62" s="112">
        <v>20</v>
      </c>
      <c r="F62" s="112">
        <v>20</v>
      </c>
      <c r="G62" s="112">
        <v>20</v>
      </c>
      <c r="H62" s="111">
        <v>20</v>
      </c>
      <c r="I62" s="111">
        <v>20</v>
      </c>
      <c r="J62" s="111">
        <v>20</v>
      </c>
      <c r="K62" s="111">
        <v>20</v>
      </c>
      <c r="L62" s="111">
        <v>20</v>
      </c>
      <c r="M62" s="111">
        <v>20</v>
      </c>
      <c r="N62" s="112">
        <v>20</v>
      </c>
      <c r="O62" s="112">
        <v>20</v>
      </c>
      <c r="P62" s="112">
        <v>20</v>
      </c>
      <c r="Q62" s="112">
        <v>20</v>
      </c>
      <c r="R62" s="112">
        <v>20</v>
      </c>
      <c r="S62" s="112">
        <v>20</v>
      </c>
      <c r="T62" s="111">
        <v>20</v>
      </c>
      <c r="U62" s="111">
        <v>20</v>
      </c>
      <c r="V62" s="111">
        <v>20</v>
      </c>
      <c r="W62" s="111">
        <v>20</v>
      </c>
      <c r="X62" s="111">
        <v>20</v>
      </c>
      <c r="Y62" s="111">
        <v>20</v>
      </c>
      <c r="Z62" s="112">
        <v>20</v>
      </c>
      <c r="AA62" s="112">
        <v>20</v>
      </c>
      <c r="AB62" s="112">
        <v>20</v>
      </c>
      <c r="AC62" s="112">
        <v>20</v>
      </c>
      <c r="AD62" s="112">
        <v>20</v>
      </c>
      <c r="AE62" s="112">
        <v>20</v>
      </c>
      <c r="AF62" s="111">
        <v>20</v>
      </c>
      <c r="AG62" s="111">
        <v>20</v>
      </c>
      <c r="AH62" s="111">
        <v>20</v>
      </c>
      <c r="AI62" s="111">
        <v>20</v>
      </c>
      <c r="AJ62" s="111">
        <v>20</v>
      </c>
      <c r="AK62" s="111">
        <v>20</v>
      </c>
      <c r="AL62" s="112">
        <v>20</v>
      </c>
      <c r="AM62" s="112">
        <v>20</v>
      </c>
      <c r="AN62" s="112">
        <v>20</v>
      </c>
      <c r="AO62" s="112">
        <v>20</v>
      </c>
      <c r="AP62" s="112">
        <v>20</v>
      </c>
      <c r="AQ62" s="112">
        <v>20</v>
      </c>
      <c r="AR62" s="116">
        <v>20</v>
      </c>
      <c r="AS62" s="116">
        <v>20</v>
      </c>
      <c r="AT62" s="116">
        <v>20</v>
      </c>
      <c r="AU62" s="116">
        <v>20</v>
      </c>
      <c r="AV62" s="116">
        <v>20</v>
      </c>
      <c r="AW62" s="116">
        <v>20</v>
      </c>
      <c r="AX62" s="112">
        <v>19</v>
      </c>
      <c r="AY62" s="112">
        <v>19</v>
      </c>
      <c r="AZ62" s="112">
        <v>19</v>
      </c>
      <c r="BA62" s="112">
        <v>19</v>
      </c>
      <c r="BB62" s="112">
        <v>19</v>
      </c>
      <c r="BC62" s="112">
        <v>19</v>
      </c>
      <c r="BD62" s="111">
        <v>19</v>
      </c>
      <c r="BE62" s="111">
        <v>19</v>
      </c>
      <c r="BF62" s="111">
        <v>19</v>
      </c>
      <c r="BG62" s="111">
        <v>19</v>
      </c>
      <c r="BH62" s="111">
        <v>19</v>
      </c>
      <c r="BI62" s="111">
        <v>19</v>
      </c>
      <c r="BJ62" s="112">
        <v>19</v>
      </c>
      <c r="BK62" s="112">
        <v>19</v>
      </c>
      <c r="BL62" s="112">
        <v>19</v>
      </c>
      <c r="BM62" s="112">
        <v>19</v>
      </c>
      <c r="BN62" s="112">
        <v>19</v>
      </c>
      <c r="BO62" s="112">
        <v>19</v>
      </c>
      <c r="BP62" s="111">
        <v>18</v>
      </c>
      <c r="BQ62" s="111">
        <v>18</v>
      </c>
      <c r="BR62" s="111">
        <v>18</v>
      </c>
      <c r="BS62" s="111">
        <v>18</v>
      </c>
      <c r="BT62" s="111">
        <v>18</v>
      </c>
      <c r="BU62" s="111">
        <v>18</v>
      </c>
    </row>
    <row r="63" spans="1:73" x14ac:dyDescent="0.25">
      <c r="A63" s="113">
        <v>30.5</v>
      </c>
      <c r="B63" s="112">
        <v>20</v>
      </c>
      <c r="C63" s="112">
        <v>20</v>
      </c>
      <c r="D63" s="112">
        <v>20</v>
      </c>
      <c r="E63" s="112">
        <v>20</v>
      </c>
      <c r="F63" s="112">
        <v>20</v>
      </c>
      <c r="G63" s="112">
        <v>20</v>
      </c>
      <c r="H63" s="111">
        <v>20</v>
      </c>
      <c r="I63" s="111">
        <v>20</v>
      </c>
      <c r="J63" s="111">
        <v>20</v>
      </c>
      <c r="K63" s="111">
        <v>20</v>
      </c>
      <c r="L63" s="111">
        <v>20</v>
      </c>
      <c r="M63" s="111">
        <v>20</v>
      </c>
      <c r="N63" s="112">
        <v>20</v>
      </c>
      <c r="O63" s="112">
        <v>20</v>
      </c>
      <c r="P63" s="112">
        <v>20</v>
      </c>
      <c r="Q63" s="112">
        <v>20</v>
      </c>
      <c r="R63" s="112">
        <v>20</v>
      </c>
      <c r="S63" s="112">
        <v>20</v>
      </c>
      <c r="T63" s="111">
        <v>20</v>
      </c>
      <c r="U63" s="111">
        <v>20</v>
      </c>
      <c r="V63" s="111">
        <v>20</v>
      </c>
      <c r="W63" s="111">
        <v>20</v>
      </c>
      <c r="X63" s="111">
        <v>20</v>
      </c>
      <c r="Y63" s="111">
        <v>20</v>
      </c>
      <c r="Z63" s="112">
        <v>20</v>
      </c>
      <c r="AA63" s="112">
        <v>20</v>
      </c>
      <c r="AB63" s="112">
        <v>20</v>
      </c>
      <c r="AC63" s="112">
        <v>20</v>
      </c>
      <c r="AD63" s="112">
        <v>20</v>
      </c>
      <c r="AE63" s="112">
        <v>20</v>
      </c>
      <c r="AF63" s="111">
        <v>20</v>
      </c>
      <c r="AG63" s="111">
        <v>20</v>
      </c>
      <c r="AH63" s="111">
        <v>20</v>
      </c>
      <c r="AI63" s="111">
        <v>20</v>
      </c>
      <c r="AJ63" s="111">
        <v>20</v>
      </c>
      <c r="AK63" s="111">
        <v>20</v>
      </c>
      <c r="AL63" s="112">
        <v>20</v>
      </c>
      <c r="AM63" s="112">
        <v>20</v>
      </c>
      <c r="AN63" s="112">
        <v>20</v>
      </c>
      <c r="AO63" s="112">
        <v>20</v>
      </c>
      <c r="AP63" s="112">
        <v>20</v>
      </c>
      <c r="AQ63" s="112">
        <v>20</v>
      </c>
      <c r="AR63" s="111">
        <v>19</v>
      </c>
      <c r="AS63" s="111">
        <v>19</v>
      </c>
      <c r="AT63" s="111">
        <v>19</v>
      </c>
      <c r="AU63" s="111">
        <v>19</v>
      </c>
      <c r="AV63" s="111">
        <v>19</v>
      </c>
      <c r="AW63" s="111">
        <v>19</v>
      </c>
      <c r="AX63" s="112">
        <v>19</v>
      </c>
      <c r="AY63" s="112">
        <v>19</v>
      </c>
      <c r="AZ63" s="112">
        <v>19</v>
      </c>
      <c r="BA63" s="112">
        <v>19</v>
      </c>
      <c r="BB63" s="112">
        <v>19</v>
      </c>
      <c r="BC63" s="112">
        <v>19</v>
      </c>
      <c r="BD63" s="111">
        <v>19</v>
      </c>
      <c r="BE63" s="111">
        <v>19</v>
      </c>
      <c r="BF63" s="111">
        <v>19</v>
      </c>
      <c r="BG63" s="111">
        <v>19</v>
      </c>
      <c r="BH63" s="111">
        <v>19</v>
      </c>
      <c r="BI63" s="111">
        <v>19</v>
      </c>
      <c r="BJ63" s="112">
        <v>18</v>
      </c>
      <c r="BK63" s="112">
        <v>18</v>
      </c>
      <c r="BL63" s="112">
        <v>18</v>
      </c>
      <c r="BM63" s="112">
        <v>18</v>
      </c>
      <c r="BN63" s="112">
        <v>18</v>
      </c>
      <c r="BO63" s="112">
        <v>18</v>
      </c>
      <c r="BP63" s="111">
        <v>18</v>
      </c>
      <c r="BQ63" s="111">
        <v>18</v>
      </c>
      <c r="BR63" s="111">
        <v>18</v>
      </c>
      <c r="BS63" s="111">
        <v>18</v>
      </c>
      <c r="BT63" s="111">
        <v>18</v>
      </c>
      <c r="BU63" s="111">
        <v>18</v>
      </c>
    </row>
    <row r="64" spans="1:73" x14ac:dyDescent="0.25">
      <c r="A64" s="113">
        <v>31</v>
      </c>
      <c r="B64" s="112">
        <v>20</v>
      </c>
      <c r="C64" s="112">
        <v>20</v>
      </c>
      <c r="D64" s="112">
        <v>20</v>
      </c>
      <c r="E64" s="112">
        <v>20</v>
      </c>
      <c r="F64" s="112">
        <v>20</v>
      </c>
      <c r="G64" s="112">
        <v>20</v>
      </c>
      <c r="H64" s="111">
        <v>20</v>
      </c>
      <c r="I64" s="111">
        <v>20</v>
      </c>
      <c r="J64" s="111">
        <v>20</v>
      </c>
      <c r="K64" s="111">
        <v>20</v>
      </c>
      <c r="L64" s="111">
        <v>20</v>
      </c>
      <c r="M64" s="111">
        <v>20</v>
      </c>
      <c r="N64" s="112">
        <v>20</v>
      </c>
      <c r="O64" s="112">
        <v>20</v>
      </c>
      <c r="P64" s="112">
        <v>20</v>
      </c>
      <c r="Q64" s="112">
        <v>20</v>
      </c>
      <c r="R64" s="112">
        <v>20</v>
      </c>
      <c r="S64" s="112">
        <v>20</v>
      </c>
      <c r="T64" s="111">
        <v>20</v>
      </c>
      <c r="U64" s="111">
        <v>20</v>
      </c>
      <c r="V64" s="111">
        <v>20</v>
      </c>
      <c r="W64" s="111">
        <v>20</v>
      </c>
      <c r="X64" s="111">
        <v>20</v>
      </c>
      <c r="Y64" s="111">
        <v>20</v>
      </c>
      <c r="Z64" s="112">
        <v>20</v>
      </c>
      <c r="AA64" s="112">
        <v>20</v>
      </c>
      <c r="AB64" s="112">
        <v>20</v>
      </c>
      <c r="AC64" s="112">
        <v>20</v>
      </c>
      <c r="AD64" s="112">
        <v>20</v>
      </c>
      <c r="AE64" s="112">
        <v>20</v>
      </c>
      <c r="AF64" s="111">
        <v>20</v>
      </c>
      <c r="AG64" s="111">
        <v>20</v>
      </c>
      <c r="AH64" s="111">
        <v>20</v>
      </c>
      <c r="AI64" s="111">
        <v>20</v>
      </c>
      <c r="AJ64" s="111">
        <v>20</v>
      </c>
      <c r="AK64" s="111">
        <v>20</v>
      </c>
      <c r="AL64" s="117">
        <v>20</v>
      </c>
      <c r="AM64" s="117">
        <v>20</v>
      </c>
      <c r="AN64" s="117">
        <v>20</v>
      </c>
      <c r="AO64" s="117">
        <v>20</v>
      </c>
      <c r="AP64" s="117">
        <v>20</v>
      </c>
      <c r="AQ64" s="117">
        <v>20</v>
      </c>
      <c r="AR64" s="111">
        <v>19</v>
      </c>
      <c r="AS64" s="111">
        <v>19</v>
      </c>
      <c r="AT64" s="111">
        <v>19</v>
      </c>
      <c r="AU64" s="111">
        <v>19</v>
      </c>
      <c r="AV64" s="111">
        <v>19</v>
      </c>
      <c r="AW64" s="111">
        <v>19</v>
      </c>
      <c r="AX64" s="112">
        <v>19</v>
      </c>
      <c r="AY64" s="112">
        <v>19</v>
      </c>
      <c r="AZ64" s="112">
        <v>19</v>
      </c>
      <c r="BA64" s="112">
        <v>19</v>
      </c>
      <c r="BB64" s="112">
        <v>19</v>
      </c>
      <c r="BC64" s="112">
        <v>19</v>
      </c>
      <c r="BD64" s="111">
        <v>19</v>
      </c>
      <c r="BE64" s="111">
        <v>19</v>
      </c>
      <c r="BF64" s="111">
        <v>19</v>
      </c>
      <c r="BG64" s="111">
        <v>19</v>
      </c>
      <c r="BH64" s="111">
        <v>19</v>
      </c>
      <c r="BI64" s="111">
        <v>19</v>
      </c>
      <c r="BJ64" s="112">
        <v>18</v>
      </c>
      <c r="BK64" s="112">
        <v>18</v>
      </c>
      <c r="BL64" s="112">
        <v>18</v>
      </c>
      <c r="BM64" s="112">
        <v>18</v>
      </c>
      <c r="BN64" s="112">
        <v>18</v>
      </c>
      <c r="BO64" s="112">
        <v>18</v>
      </c>
      <c r="BP64" s="111">
        <v>18</v>
      </c>
      <c r="BQ64" s="111">
        <v>18</v>
      </c>
      <c r="BR64" s="111">
        <v>18</v>
      </c>
      <c r="BS64" s="111">
        <v>18</v>
      </c>
      <c r="BT64" s="111">
        <v>18</v>
      </c>
      <c r="BU64" s="111">
        <v>18</v>
      </c>
    </row>
    <row r="65" spans="1:73" x14ac:dyDescent="0.25">
      <c r="A65" s="113">
        <v>31.5</v>
      </c>
      <c r="B65" s="112">
        <v>20</v>
      </c>
      <c r="C65" s="112">
        <v>20</v>
      </c>
      <c r="D65" s="112">
        <v>20</v>
      </c>
      <c r="E65" s="112">
        <v>20</v>
      </c>
      <c r="F65" s="112">
        <v>20</v>
      </c>
      <c r="G65" s="112">
        <v>20</v>
      </c>
      <c r="H65" s="111">
        <v>20</v>
      </c>
      <c r="I65" s="111">
        <v>20</v>
      </c>
      <c r="J65" s="111">
        <v>20</v>
      </c>
      <c r="K65" s="111">
        <v>20</v>
      </c>
      <c r="L65" s="111">
        <v>20</v>
      </c>
      <c r="M65" s="111">
        <v>20</v>
      </c>
      <c r="N65" s="112">
        <v>20</v>
      </c>
      <c r="O65" s="112">
        <v>20</v>
      </c>
      <c r="P65" s="112">
        <v>20</v>
      </c>
      <c r="Q65" s="112">
        <v>20</v>
      </c>
      <c r="R65" s="112">
        <v>20</v>
      </c>
      <c r="S65" s="112">
        <v>20</v>
      </c>
      <c r="T65" s="111">
        <v>20</v>
      </c>
      <c r="U65" s="111">
        <v>20</v>
      </c>
      <c r="V65" s="111">
        <v>20</v>
      </c>
      <c r="W65" s="111">
        <v>20</v>
      </c>
      <c r="X65" s="111">
        <v>20</v>
      </c>
      <c r="Y65" s="111">
        <v>20</v>
      </c>
      <c r="Z65" s="112">
        <v>20</v>
      </c>
      <c r="AA65" s="112">
        <v>20</v>
      </c>
      <c r="AB65" s="112">
        <v>20</v>
      </c>
      <c r="AC65" s="112">
        <v>20</v>
      </c>
      <c r="AD65" s="112">
        <v>20</v>
      </c>
      <c r="AE65" s="112">
        <v>20</v>
      </c>
      <c r="AF65" s="111">
        <v>20</v>
      </c>
      <c r="AG65" s="111">
        <v>20</v>
      </c>
      <c r="AH65" s="111">
        <v>20</v>
      </c>
      <c r="AI65" s="111">
        <v>20</v>
      </c>
      <c r="AJ65" s="111">
        <v>20</v>
      </c>
      <c r="AK65" s="111">
        <v>20</v>
      </c>
      <c r="AL65" s="112">
        <v>19</v>
      </c>
      <c r="AM65" s="112">
        <v>19</v>
      </c>
      <c r="AN65" s="112">
        <v>19</v>
      </c>
      <c r="AO65" s="112">
        <v>19</v>
      </c>
      <c r="AP65" s="112">
        <v>19</v>
      </c>
      <c r="AQ65" s="112">
        <v>19</v>
      </c>
      <c r="AR65" s="111">
        <v>19</v>
      </c>
      <c r="AS65" s="111">
        <v>19</v>
      </c>
      <c r="AT65" s="111">
        <v>19</v>
      </c>
      <c r="AU65" s="111">
        <v>19</v>
      </c>
      <c r="AV65" s="111">
        <v>19</v>
      </c>
      <c r="AW65" s="111">
        <v>19</v>
      </c>
      <c r="AX65" s="112">
        <v>19</v>
      </c>
      <c r="AY65" s="112">
        <v>19</v>
      </c>
      <c r="AZ65" s="112">
        <v>19</v>
      </c>
      <c r="BA65" s="112">
        <v>19</v>
      </c>
      <c r="BB65" s="112">
        <v>19</v>
      </c>
      <c r="BC65" s="112">
        <v>19</v>
      </c>
      <c r="BD65" s="111">
        <v>18</v>
      </c>
      <c r="BE65" s="111">
        <v>18</v>
      </c>
      <c r="BF65" s="111">
        <v>18</v>
      </c>
      <c r="BG65" s="111">
        <v>18</v>
      </c>
      <c r="BH65" s="111">
        <v>18</v>
      </c>
      <c r="BI65" s="111">
        <v>18</v>
      </c>
      <c r="BJ65" s="112">
        <v>18</v>
      </c>
      <c r="BK65" s="112">
        <v>18</v>
      </c>
      <c r="BL65" s="112">
        <v>18</v>
      </c>
      <c r="BM65" s="112">
        <v>18</v>
      </c>
      <c r="BN65" s="112">
        <v>18</v>
      </c>
      <c r="BO65" s="112">
        <v>18</v>
      </c>
      <c r="BP65" s="111">
        <v>18</v>
      </c>
      <c r="BQ65" s="111">
        <v>18</v>
      </c>
      <c r="BR65" s="111">
        <v>18</v>
      </c>
      <c r="BS65" s="111">
        <v>18</v>
      </c>
      <c r="BT65" s="111">
        <v>18</v>
      </c>
      <c r="BU65" s="111">
        <v>18</v>
      </c>
    </row>
    <row r="66" spans="1:73" x14ac:dyDescent="0.25">
      <c r="A66" s="113">
        <v>32</v>
      </c>
      <c r="B66" s="112">
        <v>20</v>
      </c>
      <c r="C66" s="112">
        <v>20</v>
      </c>
      <c r="D66" s="112">
        <v>20</v>
      </c>
      <c r="E66" s="112">
        <v>20</v>
      </c>
      <c r="F66" s="112">
        <v>20</v>
      </c>
      <c r="G66" s="112">
        <v>20</v>
      </c>
      <c r="H66" s="111">
        <v>20</v>
      </c>
      <c r="I66" s="111">
        <v>20</v>
      </c>
      <c r="J66" s="111">
        <v>20</v>
      </c>
      <c r="K66" s="111">
        <v>20</v>
      </c>
      <c r="L66" s="111">
        <v>20</v>
      </c>
      <c r="M66" s="111">
        <v>20</v>
      </c>
      <c r="N66" s="112">
        <v>20</v>
      </c>
      <c r="O66" s="112">
        <v>20</v>
      </c>
      <c r="P66" s="112">
        <v>20</v>
      </c>
      <c r="Q66" s="112">
        <v>20</v>
      </c>
      <c r="R66" s="112">
        <v>20</v>
      </c>
      <c r="S66" s="112">
        <v>20</v>
      </c>
      <c r="T66" s="111">
        <v>20</v>
      </c>
      <c r="U66" s="111">
        <v>20</v>
      </c>
      <c r="V66" s="111">
        <v>20</v>
      </c>
      <c r="W66" s="111">
        <v>20</v>
      </c>
      <c r="X66" s="111">
        <v>20</v>
      </c>
      <c r="Y66" s="111">
        <v>20</v>
      </c>
      <c r="Z66" s="112">
        <v>20</v>
      </c>
      <c r="AA66" s="112">
        <v>20</v>
      </c>
      <c r="AB66" s="112">
        <v>20</v>
      </c>
      <c r="AC66" s="112">
        <v>20</v>
      </c>
      <c r="AD66" s="112">
        <v>20</v>
      </c>
      <c r="AE66" s="112">
        <v>20</v>
      </c>
      <c r="AF66" s="116">
        <v>20</v>
      </c>
      <c r="AG66" s="116">
        <v>20</v>
      </c>
      <c r="AH66" s="116">
        <v>20</v>
      </c>
      <c r="AI66" s="116">
        <v>20</v>
      </c>
      <c r="AJ66" s="116">
        <v>20</v>
      </c>
      <c r="AK66" s="116">
        <v>20</v>
      </c>
      <c r="AL66" s="112">
        <v>19</v>
      </c>
      <c r="AM66" s="112">
        <v>19</v>
      </c>
      <c r="AN66" s="112">
        <v>19</v>
      </c>
      <c r="AO66" s="112">
        <v>19</v>
      </c>
      <c r="AP66" s="112">
        <v>19</v>
      </c>
      <c r="AQ66" s="112">
        <v>19</v>
      </c>
      <c r="AR66" s="111">
        <v>19</v>
      </c>
      <c r="AS66" s="111">
        <v>19</v>
      </c>
      <c r="AT66" s="111">
        <v>19</v>
      </c>
      <c r="AU66" s="111">
        <v>19</v>
      </c>
      <c r="AV66" s="111">
        <v>19</v>
      </c>
      <c r="AW66" s="111">
        <v>19</v>
      </c>
      <c r="AX66" s="112">
        <v>19</v>
      </c>
      <c r="AY66" s="112">
        <v>19</v>
      </c>
      <c r="AZ66" s="112">
        <v>19</v>
      </c>
      <c r="BA66" s="112">
        <v>19</v>
      </c>
      <c r="BB66" s="112">
        <v>19</v>
      </c>
      <c r="BC66" s="112">
        <v>19</v>
      </c>
      <c r="BD66" s="111">
        <v>18</v>
      </c>
      <c r="BE66" s="111">
        <v>18</v>
      </c>
      <c r="BF66" s="111">
        <v>18</v>
      </c>
      <c r="BG66" s="111">
        <v>18</v>
      </c>
      <c r="BH66" s="111">
        <v>18</v>
      </c>
      <c r="BI66" s="111">
        <v>18</v>
      </c>
      <c r="BJ66" s="112">
        <v>18</v>
      </c>
      <c r="BK66" s="112">
        <v>18</v>
      </c>
      <c r="BL66" s="112">
        <v>18</v>
      </c>
      <c r="BM66" s="112">
        <v>18</v>
      </c>
      <c r="BN66" s="112">
        <v>18</v>
      </c>
      <c r="BO66" s="112">
        <v>18</v>
      </c>
      <c r="BP66" s="111">
        <v>18</v>
      </c>
      <c r="BQ66" s="111">
        <v>18</v>
      </c>
      <c r="BR66" s="111">
        <v>18</v>
      </c>
      <c r="BS66" s="111">
        <v>18</v>
      </c>
      <c r="BT66" s="111">
        <v>18</v>
      </c>
      <c r="BU66" s="111">
        <v>18</v>
      </c>
    </row>
    <row r="67" spans="1:73" x14ac:dyDescent="0.25">
      <c r="A67" s="113">
        <v>32.5</v>
      </c>
      <c r="B67" s="112">
        <v>20</v>
      </c>
      <c r="C67" s="112">
        <v>20</v>
      </c>
      <c r="D67" s="112">
        <v>20</v>
      </c>
      <c r="E67" s="112">
        <v>20</v>
      </c>
      <c r="F67" s="112">
        <v>20</v>
      </c>
      <c r="G67" s="112">
        <v>20</v>
      </c>
      <c r="H67" s="111">
        <v>20</v>
      </c>
      <c r="I67" s="111">
        <v>20</v>
      </c>
      <c r="J67" s="111">
        <v>20</v>
      </c>
      <c r="K67" s="111">
        <v>20</v>
      </c>
      <c r="L67" s="111">
        <v>20</v>
      </c>
      <c r="M67" s="111">
        <v>20</v>
      </c>
      <c r="N67" s="112">
        <v>20</v>
      </c>
      <c r="O67" s="112">
        <v>20</v>
      </c>
      <c r="P67" s="112">
        <v>20</v>
      </c>
      <c r="Q67" s="112">
        <v>20</v>
      </c>
      <c r="R67" s="112">
        <v>20</v>
      </c>
      <c r="S67" s="112">
        <v>20</v>
      </c>
      <c r="T67" s="111">
        <v>20</v>
      </c>
      <c r="U67" s="111">
        <v>20</v>
      </c>
      <c r="V67" s="111">
        <v>20</v>
      </c>
      <c r="W67" s="111">
        <v>20</v>
      </c>
      <c r="X67" s="111">
        <v>20</v>
      </c>
      <c r="Y67" s="111">
        <v>20</v>
      </c>
      <c r="Z67" s="112">
        <v>20</v>
      </c>
      <c r="AA67" s="112">
        <v>20</v>
      </c>
      <c r="AB67" s="112">
        <v>20</v>
      </c>
      <c r="AC67" s="112">
        <v>20</v>
      </c>
      <c r="AD67" s="112">
        <v>20</v>
      </c>
      <c r="AE67" s="112">
        <v>20</v>
      </c>
      <c r="AF67" s="111">
        <v>19</v>
      </c>
      <c r="AG67" s="111">
        <v>19</v>
      </c>
      <c r="AH67" s="111">
        <v>19</v>
      </c>
      <c r="AI67" s="111">
        <v>19</v>
      </c>
      <c r="AJ67" s="111">
        <v>19</v>
      </c>
      <c r="AK67" s="111">
        <v>19</v>
      </c>
      <c r="AL67" s="112">
        <v>19</v>
      </c>
      <c r="AM67" s="112">
        <v>19</v>
      </c>
      <c r="AN67" s="112">
        <v>19</v>
      </c>
      <c r="AO67" s="112">
        <v>19</v>
      </c>
      <c r="AP67" s="112">
        <v>19</v>
      </c>
      <c r="AQ67" s="112">
        <v>19</v>
      </c>
      <c r="AR67" s="111">
        <v>19</v>
      </c>
      <c r="AS67" s="111">
        <v>19</v>
      </c>
      <c r="AT67" s="111">
        <v>19</v>
      </c>
      <c r="AU67" s="111">
        <v>19</v>
      </c>
      <c r="AV67" s="111">
        <v>19</v>
      </c>
      <c r="AW67" s="111">
        <v>19</v>
      </c>
      <c r="AX67" s="112">
        <v>18</v>
      </c>
      <c r="AY67" s="112">
        <v>18</v>
      </c>
      <c r="AZ67" s="112">
        <v>18</v>
      </c>
      <c r="BA67" s="112">
        <v>18</v>
      </c>
      <c r="BB67" s="112">
        <v>18</v>
      </c>
      <c r="BC67" s="112">
        <v>18</v>
      </c>
      <c r="BD67" s="111">
        <v>18</v>
      </c>
      <c r="BE67" s="111">
        <v>18</v>
      </c>
      <c r="BF67" s="111">
        <v>18</v>
      </c>
      <c r="BG67" s="111">
        <v>18</v>
      </c>
      <c r="BH67" s="111">
        <v>18</v>
      </c>
      <c r="BI67" s="111">
        <v>18</v>
      </c>
      <c r="BJ67" s="112">
        <v>18</v>
      </c>
      <c r="BK67" s="112">
        <v>18</v>
      </c>
      <c r="BL67" s="112">
        <v>18</v>
      </c>
      <c r="BM67" s="112">
        <v>18</v>
      </c>
      <c r="BN67" s="112">
        <v>18</v>
      </c>
      <c r="BO67" s="112">
        <v>18</v>
      </c>
      <c r="BP67" s="111">
        <v>17</v>
      </c>
      <c r="BQ67" s="111">
        <v>17</v>
      </c>
      <c r="BR67" s="111">
        <v>17</v>
      </c>
      <c r="BS67" s="111">
        <v>17</v>
      </c>
      <c r="BT67" s="111">
        <v>17</v>
      </c>
      <c r="BU67" s="111">
        <v>17</v>
      </c>
    </row>
    <row r="68" spans="1:73" x14ac:dyDescent="0.25">
      <c r="A68" s="113">
        <v>33</v>
      </c>
      <c r="B68" s="112">
        <v>20</v>
      </c>
      <c r="C68" s="112">
        <v>20</v>
      </c>
      <c r="D68" s="112">
        <v>20</v>
      </c>
      <c r="E68" s="112">
        <v>20</v>
      </c>
      <c r="F68" s="112">
        <v>20</v>
      </c>
      <c r="G68" s="112">
        <v>20</v>
      </c>
      <c r="H68" s="111">
        <v>20</v>
      </c>
      <c r="I68" s="111">
        <v>20</v>
      </c>
      <c r="J68" s="111">
        <v>20</v>
      </c>
      <c r="K68" s="111">
        <v>20</v>
      </c>
      <c r="L68" s="111">
        <v>20</v>
      </c>
      <c r="M68" s="111">
        <v>20</v>
      </c>
      <c r="N68" s="112">
        <v>20</v>
      </c>
      <c r="O68" s="112">
        <v>20</v>
      </c>
      <c r="P68" s="112">
        <v>20</v>
      </c>
      <c r="Q68" s="112">
        <v>20</v>
      </c>
      <c r="R68" s="112">
        <v>20</v>
      </c>
      <c r="S68" s="112">
        <v>20</v>
      </c>
      <c r="T68" s="111">
        <v>20</v>
      </c>
      <c r="U68" s="111">
        <v>20</v>
      </c>
      <c r="V68" s="111">
        <v>20</v>
      </c>
      <c r="W68" s="111">
        <v>20</v>
      </c>
      <c r="X68" s="111">
        <v>20</v>
      </c>
      <c r="Y68" s="111">
        <v>20</v>
      </c>
      <c r="Z68" s="117">
        <v>20</v>
      </c>
      <c r="AA68" s="117">
        <v>20</v>
      </c>
      <c r="AB68" s="117">
        <v>20</v>
      </c>
      <c r="AC68" s="117">
        <v>20</v>
      </c>
      <c r="AD68" s="117">
        <v>20</v>
      </c>
      <c r="AE68" s="117">
        <v>20</v>
      </c>
      <c r="AF68" s="111">
        <v>19</v>
      </c>
      <c r="AG68" s="111">
        <v>19</v>
      </c>
      <c r="AH68" s="111">
        <v>19</v>
      </c>
      <c r="AI68" s="111">
        <v>19</v>
      </c>
      <c r="AJ68" s="111">
        <v>19</v>
      </c>
      <c r="AK68" s="111">
        <v>19</v>
      </c>
      <c r="AL68" s="112">
        <v>19</v>
      </c>
      <c r="AM68" s="112">
        <v>19</v>
      </c>
      <c r="AN68" s="112">
        <v>19</v>
      </c>
      <c r="AO68" s="112">
        <v>19</v>
      </c>
      <c r="AP68" s="112">
        <v>19</v>
      </c>
      <c r="AQ68" s="112">
        <v>19</v>
      </c>
      <c r="AR68" s="111">
        <v>19</v>
      </c>
      <c r="AS68" s="111">
        <v>19</v>
      </c>
      <c r="AT68" s="111">
        <v>19</v>
      </c>
      <c r="AU68" s="111">
        <v>19</v>
      </c>
      <c r="AV68" s="111">
        <v>19</v>
      </c>
      <c r="AW68" s="111">
        <v>19</v>
      </c>
      <c r="AX68" s="112">
        <v>18</v>
      </c>
      <c r="AY68" s="112">
        <v>18</v>
      </c>
      <c r="AZ68" s="112">
        <v>18</v>
      </c>
      <c r="BA68" s="112">
        <v>18</v>
      </c>
      <c r="BB68" s="112">
        <v>18</v>
      </c>
      <c r="BC68" s="112">
        <v>18</v>
      </c>
      <c r="BD68" s="111">
        <v>18</v>
      </c>
      <c r="BE68" s="111">
        <v>18</v>
      </c>
      <c r="BF68" s="111">
        <v>18</v>
      </c>
      <c r="BG68" s="111">
        <v>18</v>
      </c>
      <c r="BH68" s="111">
        <v>18</v>
      </c>
      <c r="BI68" s="111">
        <v>18</v>
      </c>
      <c r="BJ68" s="112">
        <v>18</v>
      </c>
      <c r="BK68" s="112">
        <v>18</v>
      </c>
      <c r="BL68" s="112">
        <v>18</v>
      </c>
      <c r="BM68" s="112">
        <v>18</v>
      </c>
      <c r="BN68" s="112">
        <v>18</v>
      </c>
      <c r="BO68" s="112">
        <v>18</v>
      </c>
      <c r="BP68" s="111">
        <v>17</v>
      </c>
      <c r="BQ68" s="111">
        <v>17</v>
      </c>
      <c r="BR68" s="111">
        <v>17</v>
      </c>
      <c r="BS68" s="111">
        <v>17</v>
      </c>
      <c r="BT68" s="111">
        <v>17</v>
      </c>
      <c r="BU68" s="111">
        <v>17</v>
      </c>
    </row>
    <row r="69" spans="1:73" x14ac:dyDescent="0.25">
      <c r="A69" s="113">
        <v>33.5</v>
      </c>
      <c r="B69" s="112">
        <v>20</v>
      </c>
      <c r="C69" s="112">
        <v>20</v>
      </c>
      <c r="D69" s="112">
        <v>20</v>
      </c>
      <c r="E69" s="112">
        <v>20</v>
      </c>
      <c r="F69" s="112">
        <v>20</v>
      </c>
      <c r="G69" s="112">
        <v>20</v>
      </c>
      <c r="H69" s="111">
        <v>20</v>
      </c>
      <c r="I69" s="111">
        <v>20</v>
      </c>
      <c r="J69" s="111">
        <v>20</v>
      </c>
      <c r="K69" s="111">
        <v>20</v>
      </c>
      <c r="L69" s="111">
        <v>20</v>
      </c>
      <c r="M69" s="111">
        <v>20</v>
      </c>
      <c r="N69" s="112">
        <v>20</v>
      </c>
      <c r="O69" s="112">
        <v>20</v>
      </c>
      <c r="P69" s="112">
        <v>20</v>
      </c>
      <c r="Q69" s="112">
        <v>20</v>
      </c>
      <c r="R69" s="112">
        <v>20</v>
      </c>
      <c r="S69" s="112">
        <v>20</v>
      </c>
      <c r="T69" s="111">
        <v>20</v>
      </c>
      <c r="U69" s="111">
        <v>20</v>
      </c>
      <c r="V69" s="111">
        <v>20</v>
      </c>
      <c r="W69" s="111">
        <v>20</v>
      </c>
      <c r="X69" s="111">
        <v>20</v>
      </c>
      <c r="Y69" s="111">
        <v>20</v>
      </c>
      <c r="Z69" s="112">
        <v>19</v>
      </c>
      <c r="AA69" s="112">
        <v>19</v>
      </c>
      <c r="AB69" s="112">
        <v>19</v>
      </c>
      <c r="AC69" s="112">
        <v>19</v>
      </c>
      <c r="AD69" s="112">
        <v>19</v>
      </c>
      <c r="AE69" s="112">
        <v>19</v>
      </c>
      <c r="AF69" s="111">
        <v>19</v>
      </c>
      <c r="AG69" s="111">
        <v>19</v>
      </c>
      <c r="AH69" s="111">
        <v>19</v>
      </c>
      <c r="AI69" s="111">
        <v>19</v>
      </c>
      <c r="AJ69" s="111">
        <v>19</v>
      </c>
      <c r="AK69" s="111">
        <v>19</v>
      </c>
      <c r="AL69" s="112">
        <v>19</v>
      </c>
      <c r="AM69" s="112">
        <v>19</v>
      </c>
      <c r="AN69" s="112">
        <v>19</v>
      </c>
      <c r="AO69" s="112">
        <v>19</v>
      </c>
      <c r="AP69" s="112">
        <v>19</v>
      </c>
      <c r="AQ69" s="112">
        <v>19</v>
      </c>
      <c r="AR69" s="111">
        <v>18</v>
      </c>
      <c r="AS69" s="111">
        <v>18</v>
      </c>
      <c r="AT69" s="111">
        <v>18</v>
      </c>
      <c r="AU69" s="111">
        <v>18</v>
      </c>
      <c r="AV69" s="111">
        <v>18</v>
      </c>
      <c r="AW69" s="111">
        <v>18</v>
      </c>
      <c r="AX69" s="112">
        <v>18</v>
      </c>
      <c r="AY69" s="112">
        <v>18</v>
      </c>
      <c r="AZ69" s="112">
        <v>18</v>
      </c>
      <c r="BA69" s="112">
        <v>18</v>
      </c>
      <c r="BB69" s="112">
        <v>18</v>
      </c>
      <c r="BC69" s="112">
        <v>18</v>
      </c>
      <c r="BD69" s="111">
        <v>18</v>
      </c>
      <c r="BE69" s="111">
        <v>18</v>
      </c>
      <c r="BF69" s="111">
        <v>18</v>
      </c>
      <c r="BG69" s="111">
        <v>18</v>
      </c>
      <c r="BH69" s="111">
        <v>18</v>
      </c>
      <c r="BI69" s="111">
        <v>18</v>
      </c>
      <c r="BJ69" s="112">
        <v>17</v>
      </c>
      <c r="BK69" s="112">
        <v>17</v>
      </c>
      <c r="BL69" s="112">
        <v>17</v>
      </c>
      <c r="BM69" s="112">
        <v>17</v>
      </c>
      <c r="BN69" s="112">
        <v>17</v>
      </c>
      <c r="BO69" s="112">
        <v>17</v>
      </c>
      <c r="BP69" s="111">
        <v>17</v>
      </c>
      <c r="BQ69" s="111">
        <v>17</v>
      </c>
      <c r="BR69" s="111">
        <v>17</v>
      </c>
      <c r="BS69" s="111">
        <v>17</v>
      </c>
      <c r="BT69" s="111">
        <v>17</v>
      </c>
      <c r="BU69" s="111">
        <v>17</v>
      </c>
    </row>
    <row r="70" spans="1:73" x14ac:dyDescent="0.25">
      <c r="A70" s="113">
        <v>34</v>
      </c>
      <c r="B70" s="112">
        <v>20</v>
      </c>
      <c r="C70" s="112">
        <v>20</v>
      </c>
      <c r="D70" s="112">
        <v>20</v>
      </c>
      <c r="E70" s="112">
        <v>20</v>
      </c>
      <c r="F70" s="112">
        <v>20</v>
      </c>
      <c r="G70" s="112">
        <v>20</v>
      </c>
      <c r="H70" s="111">
        <v>20</v>
      </c>
      <c r="I70" s="111">
        <v>20</v>
      </c>
      <c r="J70" s="111">
        <v>20</v>
      </c>
      <c r="K70" s="111">
        <v>20</v>
      </c>
      <c r="L70" s="111">
        <v>20</v>
      </c>
      <c r="M70" s="111">
        <v>20</v>
      </c>
      <c r="N70" s="112">
        <v>20</v>
      </c>
      <c r="O70" s="112">
        <v>20</v>
      </c>
      <c r="P70" s="112">
        <v>20</v>
      </c>
      <c r="Q70" s="112">
        <v>20</v>
      </c>
      <c r="R70" s="112">
        <v>20</v>
      </c>
      <c r="S70" s="112">
        <v>20</v>
      </c>
      <c r="T70" s="116">
        <v>20</v>
      </c>
      <c r="U70" s="116">
        <v>20</v>
      </c>
      <c r="V70" s="116">
        <v>20</v>
      </c>
      <c r="W70" s="116">
        <v>20</v>
      </c>
      <c r="X70" s="116">
        <v>20</v>
      </c>
      <c r="Y70" s="116">
        <v>20</v>
      </c>
      <c r="Z70" s="112">
        <v>19</v>
      </c>
      <c r="AA70" s="112">
        <v>19</v>
      </c>
      <c r="AB70" s="112">
        <v>19</v>
      </c>
      <c r="AC70" s="112">
        <v>19</v>
      </c>
      <c r="AD70" s="112">
        <v>19</v>
      </c>
      <c r="AE70" s="112">
        <v>19</v>
      </c>
      <c r="AF70" s="111">
        <v>19</v>
      </c>
      <c r="AG70" s="111">
        <v>19</v>
      </c>
      <c r="AH70" s="111">
        <v>19</v>
      </c>
      <c r="AI70" s="111">
        <v>19</v>
      </c>
      <c r="AJ70" s="111">
        <v>19</v>
      </c>
      <c r="AK70" s="111">
        <v>19</v>
      </c>
      <c r="AL70" s="112">
        <v>19</v>
      </c>
      <c r="AM70" s="112">
        <v>19</v>
      </c>
      <c r="AN70" s="112">
        <v>19</v>
      </c>
      <c r="AO70" s="112">
        <v>19</v>
      </c>
      <c r="AP70" s="112">
        <v>19</v>
      </c>
      <c r="AQ70" s="112">
        <v>19</v>
      </c>
      <c r="AR70" s="111">
        <v>18</v>
      </c>
      <c r="AS70" s="111">
        <v>18</v>
      </c>
      <c r="AT70" s="111">
        <v>18</v>
      </c>
      <c r="AU70" s="111">
        <v>18</v>
      </c>
      <c r="AV70" s="111">
        <v>18</v>
      </c>
      <c r="AW70" s="111">
        <v>18</v>
      </c>
      <c r="AX70" s="112">
        <v>18</v>
      </c>
      <c r="AY70" s="112">
        <v>18</v>
      </c>
      <c r="AZ70" s="112">
        <v>18</v>
      </c>
      <c r="BA70" s="112">
        <v>18</v>
      </c>
      <c r="BB70" s="112">
        <v>18</v>
      </c>
      <c r="BC70" s="112">
        <v>18</v>
      </c>
      <c r="BD70" s="111">
        <v>18</v>
      </c>
      <c r="BE70" s="111">
        <v>18</v>
      </c>
      <c r="BF70" s="111">
        <v>18</v>
      </c>
      <c r="BG70" s="111">
        <v>18</v>
      </c>
      <c r="BH70" s="111">
        <v>18</v>
      </c>
      <c r="BI70" s="111">
        <v>18</v>
      </c>
      <c r="BJ70" s="112">
        <v>17</v>
      </c>
      <c r="BK70" s="112">
        <v>17</v>
      </c>
      <c r="BL70" s="112">
        <v>17</v>
      </c>
      <c r="BM70" s="112">
        <v>17</v>
      </c>
      <c r="BN70" s="112">
        <v>17</v>
      </c>
      <c r="BO70" s="112">
        <v>17</v>
      </c>
      <c r="BP70" s="111">
        <v>17</v>
      </c>
      <c r="BQ70" s="111">
        <v>17</v>
      </c>
      <c r="BR70" s="111">
        <v>17</v>
      </c>
      <c r="BS70" s="111">
        <v>17</v>
      </c>
      <c r="BT70" s="111">
        <v>17</v>
      </c>
      <c r="BU70" s="111">
        <v>17</v>
      </c>
    </row>
    <row r="71" spans="1:73" x14ac:dyDescent="0.25">
      <c r="A71" s="113">
        <v>34.5</v>
      </c>
      <c r="B71" s="112">
        <v>20</v>
      </c>
      <c r="C71" s="112">
        <v>20</v>
      </c>
      <c r="D71" s="112">
        <v>20</v>
      </c>
      <c r="E71" s="112">
        <v>20</v>
      </c>
      <c r="F71" s="112">
        <v>20</v>
      </c>
      <c r="G71" s="112">
        <v>20</v>
      </c>
      <c r="H71" s="111">
        <v>20</v>
      </c>
      <c r="I71" s="111">
        <v>20</v>
      </c>
      <c r="J71" s="111">
        <v>20</v>
      </c>
      <c r="K71" s="111">
        <v>20</v>
      </c>
      <c r="L71" s="111">
        <v>20</v>
      </c>
      <c r="M71" s="111">
        <v>20</v>
      </c>
      <c r="N71" s="112">
        <v>20</v>
      </c>
      <c r="O71" s="112">
        <v>20</v>
      </c>
      <c r="P71" s="112">
        <v>20</v>
      </c>
      <c r="Q71" s="112">
        <v>20</v>
      </c>
      <c r="R71" s="112">
        <v>20</v>
      </c>
      <c r="S71" s="112">
        <v>20</v>
      </c>
      <c r="T71" s="111">
        <v>19</v>
      </c>
      <c r="U71" s="111">
        <v>19</v>
      </c>
      <c r="V71" s="111">
        <v>19</v>
      </c>
      <c r="W71" s="111">
        <v>19</v>
      </c>
      <c r="X71" s="111">
        <v>19</v>
      </c>
      <c r="Y71" s="111">
        <v>19</v>
      </c>
      <c r="Z71" s="112">
        <v>19</v>
      </c>
      <c r="AA71" s="112">
        <v>19</v>
      </c>
      <c r="AB71" s="112">
        <v>19</v>
      </c>
      <c r="AC71" s="112">
        <v>19</v>
      </c>
      <c r="AD71" s="112">
        <v>19</v>
      </c>
      <c r="AE71" s="112">
        <v>19</v>
      </c>
      <c r="AF71" s="111">
        <v>19</v>
      </c>
      <c r="AG71" s="111">
        <v>19</v>
      </c>
      <c r="AH71" s="111">
        <v>19</v>
      </c>
      <c r="AI71" s="111">
        <v>19</v>
      </c>
      <c r="AJ71" s="111">
        <v>19</v>
      </c>
      <c r="AK71" s="111">
        <v>19</v>
      </c>
      <c r="AL71" s="112">
        <v>18</v>
      </c>
      <c r="AM71" s="112">
        <v>18</v>
      </c>
      <c r="AN71" s="112">
        <v>18</v>
      </c>
      <c r="AO71" s="112">
        <v>18</v>
      </c>
      <c r="AP71" s="112">
        <v>18</v>
      </c>
      <c r="AQ71" s="112">
        <v>18</v>
      </c>
      <c r="AR71" s="111">
        <v>18</v>
      </c>
      <c r="AS71" s="111">
        <v>18</v>
      </c>
      <c r="AT71" s="111">
        <v>18</v>
      </c>
      <c r="AU71" s="111">
        <v>18</v>
      </c>
      <c r="AV71" s="111">
        <v>18</v>
      </c>
      <c r="AW71" s="111">
        <v>18</v>
      </c>
      <c r="AX71" s="112">
        <v>18</v>
      </c>
      <c r="AY71" s="112">
        <v>18</v>
      </c>
      <c r="AZ71" s="112">
        <v>18</v>
      </c>
      <c r="BA71" s="112">
        <v>18</v>
      </c>
      <c r="BB71" s="112">
        <v>18</v>
      </c>
      <c r="BC71" s="112">
        <v>18</v>
      </c>
      <c r="BD71" s="111">
        <v>17</v>
      </c>
      <c r="BE71" s="111">
        <v>17</v>
      </c>
      <c r="BF71" s="111">
        <v>17</v>
      </c>
      <c r="BG71" s="111">
        <v>17</v>
      </c>
      <c r="BH71" s="111">
        <v>17</v>
      </c>
      <c r="BI71" s="111">
        <v>17</v>
      </c>
      <c r="BJ71" s="112">
        <v>17</v>
      </c>
      <c r="BK71" s="112">
        <v>17</v>
      </c>
      <c r="BL71" s="112">
        <v>17</v>
      </c>
      <c r="BM71" s="112">
        <v>17</v>
      </c>
      <c r="BN71" s="112">
        <v>17</v>
      </c>
      <c r="BO71" s="112">
        <v>17</v>
      </c>
      <c r="BP71" s="111">
        <v>17</v>
      </c>
      <c r="BQ71" s="111">
        <v>17</v>
      </c>
      <c r="BR71" s="111">
        <v>17</v>
      </c>
      <c r="BS71" s="111">
        <v>17</v>
      </c>
      <c r="BT71" s="111">
        <v>17</v>
      </c>
      <c r="BU71" s="111">
        <v>17</v>
      </c>
    </row>
    <row r="72" spans="1:73" x14ac:dyDescent="0.25">
      <c r="A72" s="113">
        <v>35</v>
      </c>
      <c r="B72" s="112">
        <v>20</v>
      </c>
      <c r="C72" s="112">
        <v>20</v>
      </c>
      <c r="D72" s="112">
        <v>20</v>
      </c>
      <c r="E72" s="112">
        <v>20</v>
      </c>
      <c r="F72" s="112">
        <v>20</v>
      </c>
      <c r="G72" s="112">
        <v>20</v>
      </c>
      <c r="H72" s="111">
        <v>20</v>
      </c>
      <c r="I72" s="111">
        <v>20</v>
      </c>
      <c r="J72" s="111">
        <v>20</v>
      </c>
      <c r="K72" s="111">
        <v>20</v>
      </c>
      <c r="L72" s="111">
        <v>20</v>
      </c>
      <c r="M72" s="111">
        <v>20</v>
      </c>
      <c r="N72" s="117">
        <v>20</v>
      </c>
      <c r="O72" s="117">
        <v>20</v>
      </c>
      <c r="P72" s="117">
        <v>20</v>
      </c>
      <c r="Q72" s="117">
        <v>20</v>
      </c>
      <c r="R72" s="117">
        <v>20</v>
      </c>
      <c r="S72" s="117">
        <v>20</v>
      </c>
      <c r="T72" s="111">
        <v>19</v>
      </c>
      <c r="U72" s="111">
        <v>19</v>
      </c>
      <c r="V72" s="111">
        <v>19</v>
      </c>
      <c r="W72" s="111">
        <v>19</v>
      </c>
      <c r="X72" s="111">
        <v>19</v>
      </c>
      <c r="Y72" s="111">
        <v>19</v>
      </c>
      <c r="Z72" s="112">
        <v>19</v>
      </c>
      <c r="AA72" s="112">
        <v>19</v>
      </c>
      <c r="AB72" s="112">
        <v>19</v>
      </c>
      <c r="AC72" s="112">
        <v>19</v>
      </c>
      <c r="AD72" s="112">
        <v>19</v>
      </c>
      <c r="AE72" s="112">
        <v>19</v>
      </c>
      <c r="AF72" s="111">
        <v>19</v>
      </c>
      <c r="AG72" s="111">
        <v>19</v>
      </c>
      <c r="AH72" s="111">
        <v>19</v>
      </c>
      <c r="AI72" s="111">
        <v>19</v>
      </c>
      <c r="AJ72" s="111">
        <v>19</v>
      </c>
      <c r="AK72" s="111">
        <v>19</v>
      </c>
      <c r="AL72" s="112">
        <v>18</v>
      </c>
      <c r="AM72" s="112">
        <v>18</v>
      </c>
      <c r="AN72" s="112">
        <v>18</v>
      </c>
      <c r="AO72" s="112">
        <v>18</v>
      </c>
      <c r="AP72" s="112">
        <v>18</v>
      </c>
      <c r="AQ72" s="112">
        <v>18</v>
      </c>
      <c r="AR72" s="111">
        <v>18</v>
      </c>
      <c r="AS72" s="111">
        <v>18</v>
      </c>
      <c r="AT72" s="111">
        <v>18</v>
      </c>
      <c r="AU72" s="111">
        <v>18</v>
      </c>
      <c r="AV72" s="111">
        <v>18</v>
      </c>
      <c r="AW72" s="111">
        <v>18</v>
      </c>
      <c r="AX72" s="112">
        <v>18</v>
      </c>
      <c r="AY72" s="112">
        <v>18</v>
      </c>
      <c r="AZ72" s="112">
        <v>18</v>
      </c>
      <c r="BA72" s="112">
        <v>18</v>
      </c>
      <c r="BB72" s="112">
        <v>18</v>
      </c>
      <c r="BC72" s="112">
        <v>18</v>
      </c>
      <c r="BD72" s="111">
        <v>17</v>
      </c>
      <c r="BE72" s="111">
        <v>17</v>
      </c>
      <c r="BF72" s="111">
        <v>17</v>
      </c>
      <c r="BG72" s="111">
        <v>17</v>
      </c>
      <c r="BH72" s="111">
        <v>17</v>
      </c>
      <c r="BI72" s="111">
        <v>17</v>
      </c>
      <c r="BJ72" s="112">
        <v>17</v>
      </c>
      <c r="BK72" s="112">
        <v>17</v>
      </c>
      <c r="BL72" s="112">
        <v>17</v>
      </c>
      <c r="BM72" s="112">
        <v>17</v>
      </c>
      <c r="BN72" s="112">
        <v>17</v>
      </c>
      <c r="BO72" s="112">
        <v>17</v>
      </c>
      <c r="BP72" s="111">
        <v>17</v>
      </c>
      <c r="BQ72" s="111">
        <v>17</v>
      </c>
      <c r="BR72" s="111">
        <v>17</v>
      </c>
      <c r="BS72" s="111">
        <v>17</v>
      </c>
      <c r="BT72" s="111">
        <v>17</v>
      </c>
      <c r="BU72" s="111">
        <v>17</v>
      </c>
    </row>
    <row r="73" spans="1:73" x14ac:dyDescent="0.25">
      <c r="A73" s="113">
        <v>35.5</v>
      </c>
      <c r="B73" s="112">
        <v>20</v>
      </c>
      <c r="C73" s="112">
        <v>20</v>
      </c>
      <c r="D73" s="112">
        <v>20</v>
      </c>
      <c r="E73" s="112">
        <v>20</v>
      </c>
      <c r="F73" s="112">
        <v>20</v>
      </c>
      <c r="G73" s="112">
        <v>20</v>
      </c>
      <c r="H73" s="111">
        <v>20</v>
      </c>
      <c r="I73" s="111">
        <v>20</v>
      </c>
      <c r="J73" s="111">
        <v>20</v>
      </c>
      <c r="K73" s="111">
        <v>20</v>
      </c>
      <c r="L73" s="111">
        <v>20</v>
      </c>
      <c r="M73" s="111">
        <v>20</v>
      </c>
      <c r="N73" s="112">
        <v>19</v>
      </c>
      <c r="O73" s="112">
        <v>19</v>
      </c>
      <c r="P73" s="112">
        <v>19</v>
      </c>
      <c r="Q73" s="112">
        <v>19</v>
      </c>
      <c r="R73" s="112">
        <v>19</v>
      </c>
      <c r="S73" s="112">
        <v>19</v>
      </c>
      <c r="T73" s="111">
        <v>19</v>
      </c>
      <c r="U73" s="111">
        <v>19</v>
      </c>
      <c r="V73" s="111">
        <v>19</v>
      </c>
      <c r="W73" s="111">
        <v>19</v>
      </c>
      <c r="X73" s="111">
        <v>19</v>
      </c>
      <c r="Y73" s="111">
        <v>19</v>
      </c>
      <c r="Z73" s="112">
        <v>19</v>
      </c>
      <c r="AA73" s="112">
        <v>19</v>
      </c>
      <c r="AB73" s="112">
        <v>19</v>
      </c>
      <c r="AC73" s="112">
        <v>19</v>
      </c>
      <c r="AD73" s="112">
        <v>19</v>
      </c>
      <c r="AE73" s="112">
        <v>19</v>
      </c>
      <c r="AF73" s="111">
        <v>18</v>
      </c>
      <c r="AG73" s="111">
        <v>18</v>
      </c>
      <c r="AH73" s="111">
        <v>18</v>
      </c>
      <c r="AI73" s="111">
        <v>18</v>
      </c>
      <c r="AJ73" s="111">
        <v>18</v>
      </c>
      <c r="AK73" s="111">
        <v>18</v>
      </c>
      <c r="AL73" s="112">
        <v>18</v>
      </c>
      <c r="AM73" s="112">
        <v>18</v>
      </c>
      <c r="AN73" s="112">
        <v>18</v>
      </c>
      <c r="AO73" s="112">
        <v>18</v>
      </c>
      <c r="AP73" s="112">
        <v>18</v>
      </c>
      <c r="AQ73" s="112">
        <v>18</v>
      </c>
      <c r="AR73" s="111">
        <v>18</v>
      </c>
      <c r="AS73" s="111">
        <v>18</v>
      </c>
      <c r="AT73" s="111">
        <v>18</v>
      </c>
      <c r="AU73" s="111">
        <v>18</v>
      </c>
      <c r="AV73" s="111">
        <v>18</v>
      </c>
      <c r="AW73" s="111">
        <v>18</v>
      </c>
      <c r="AX73" s="112">
        <v>17</v>
      </c>
      <c r="AY73" s="112">
        <v>17</v>
      </c>
      <c r="AZ73" s="112">
        <v>17</v>
      </c>
      <c r="BA73" s="112">
        <v>17</v>
      </c>
      <c r="BB73" s="112">
        <v>17</v>
      </c>
      <c r="BC73" s="112">
        <v>17</v>
      </c>
      <c r="BD73" s="111">
        <v>17</v>
      </c>
      <c r="BE73" s="111">
        <v>17</v>
      </c>
      <c r="BF73" s="111">
        <v>17</v>
      </c>
      <c r="BG73" s="111">
        <v>17</v>
      </c>
      <c r="BH73" s="111">
        <v>17</v>
      </c>
      <c r="BI73" s="111">
        <v>17</v>
      </c>
      <c r="BJ73" s="112">
        <v>17</v>
      </c>
      <c r="BK73" s="112">
        <v>17</v>
      </c>
      <c r="BL73" s="112">
        <v>17</v>
      </c>
      <c r="BM73" s="112">
        <v>17</v>
      </c>
      <c r="BN73" s="112">
        <v>17</v>
      </c>
      <c r="BO73" s="112">
        <v>17</v>
      </c>
      <c r="BP73" s="111">
        <v>16</v>
      </c>
      <c r="BQ73" s="111">
        <v>16</v>
      </c>
      <c r="BR73" s="111">
        <v>16</v>
      </c>
      <c r="BS73" s="111">
        <v>16</v>
      </c>
      <c r="BT73" s="111">
        <v>16</v>
      </c>
      <c r="BU73" s="111">
        <v>16</v>
      </c>
    </row>
    <row r="74" spans="1:73" x14ac:dyDescent="0.25">
      <c r="A74" s="113">
        <v>36</v>
      </c>
      <c r="B74" s="117">
        <v>20</v>
      </c>
      <c r="C74" s="117">
        <v>20</v>
      </c>
      <c r="D74" s="117">
        <v>20</v>
      </c>
      <c r="E74" s="117">
        <v>20</v>
      </c>
      <c r="F74" s="117">
        <v>20</v>
      </c>
      <c r="G74" s="117">
        <v>20</v>
      </c>
      <c r="H74" s="116">
        <v>20</v>
      </c>
      <c r="I74" s="116">
        <v>20</v>
      </c>
      <c r="J74" s="116">
        <v>20</v>
      </c>
      <c r="K74" s="116">
        <v>20</v>
      </c>
      <c r="L74" s="116">
        <v>20</v>
      </c>
      <c r="M74" s="116">
        <v>20</v>
      </c>
      <c r="N74" s="112">
        <v>19</v>
      </c>
      <c r="O74" s="112">
        <v>19</v>
      </c>
      <c r="P74" s="112">
        <v>19</v>
      </c>
      <c r="Q74" s="112">
        <v>19</v>
      </c>
      <c r="R74" s="112">
        <v>19</v>
      </c>
      <c r="S74" s="112">
        <v>19</v>
      </c>
      <c r="T74" s="111">
        <v>19</v>
      </c>
      <c r="U74" s="111">
        <v>19</v>
      </c>
      <c r="V74" s="111">
        <v>19</v>
      </c>
      <c r="W74" s="111">
        <v>19</v>
      </c>
      <c r="X74" s="111">
        <v>19</v>
      </c>
      <c r="Y74" s="111">
        <v>19</v>
      </c>
      <c r="Z74" s="112">
        <v>19</v>
      </c>
      <c r="AA74" s="112">
        <v>19</v>
      </c>
      <c r="AB74" s="112">
        <v>19</v>
      </c>
      <c r="AC74" s="112">
        <v>19</v>
      </c>
      <c r="AD74" s="112">
        <v>19</v>
      </c>
      <c r="AE74" s="112">
        <v>19</v>
      </c>
      <c r="AF74" s="111">
        <v>18</v>
      </c>
      <c r="AG74" s="111">
        <v>18</v>
      </c>
      <c r="AH74" s="111">
        <v>18</v>
      </c>
      <c r="AI74" s="111">
        <v>18</v>
      </c>
      <c r="AJ74" s="111">
        <v>18</v>
      </c>
      <c r="AK74" s="111">
        <v>18</v>
      </c>
      <c r="AL74" s="112">
        <v>18</v>
      </c>
      <c r="AM74" s="112">
        <v>18</v>
      </c>
      <c r="AN74" s="112">
        <v>18</v>
      </c>
      <c r="AO74" s="112">
        <v>18</v>
      </c>
      <c r="AP74" s="112">
        <v>18</v>
      </c>
      <c r="AQ74" s="112">
        <v>18</v>
      </c>
      <c r="AR74" s="111">
        <v>18</v>
      </c>
      <c r="AS74" s="111">
        <v>18</v>
      </c>
      <c r="AT74" s="111">
        <v>18</v>
      </c>
      <c r="AU74" s="111">
        <v>18</v>
      </c>
      <c r="AV74" s="111">
        <v>18</v>
      </c>
      <c r="AW74" s="111">
        <v>18</v>
      </c>
      <c r="AX74" s="112">
        <v>17</v>
      </c>
      <c r="AY74" s="112">
        <v>17</v>
      </c>
      <c r="AZ74" s="112">
        <v>17</v>
      </c>
      <c r="BA74" s="112">
        <v>17</v>
      </c>
      <c r="BB74" s="112">
        <v>17</v>
      </c>
      <c r="BC74" s="112">
        <v>17</v>
      </c>
      <c r="BD74" s="111">
        <v>17</v>
      </c>
      <c r="BE74" s="111">
        <v>17</v>
      </c>
      <c r="BF74" s="111">
        <v>17</v>
      </c>
      <c r="BG74" s="111">
        <v>17</v>
      </c>
      <c r="BH74" s="111">
        <v>17</v>
      </c>
      <c r="BI74" s="111">
        <v>17</v>
      </c>
      <c r="BJ74" s="112">
        <v>17</v>
      </c>
      <c r="BK74" s="112">
        <v>17</v>
      </c>
      <c r="BL74" s="112">
        <v>17</v>
      </c>
      <c r="BM74" s="112">
        <v>17</v>
      </c>
      <c r="BN74" s="112">
        <v>17</v>
      </c>
      <c r="BO74" s="112">
        <v>17</v>
      </c>
      <c r="BP74" s="111">
        <v>16</v>
      </c>
      <c r="BQ74" s="111">
        <v>16</v>
      </c>
      <c r="BR74" s="111">
        <v>16</v>
      </c>
      <c r="BS74" s="111">
        <v>16</v>
      </c>
      <c r="BT74" s="111">
        <v>16</v>
      </c>
      <c r="BU74" s="111">
        <v>16</v>
      </c>
    </row>
    <row r="75" spans="1:73" x14ac:dyDescent="0.25">
      <c r="A75" s="113">
        <v>36.5</v>
      </c>
      <c r="B75" s="112">
        <v>19</v>
      </c>
      <c r="C75" s="112">
        <v>19</v>
      </c>
      <c r="D75" s="112">
        <v>19</v>
      </c>
      <c r="E75" s="112">
        <v>19</v>
      </c>
      <c r="F75" s="112">
        <v>19</v>
      </c>
      <c r="G75" s="112">
        <v>19</v>
      </c>
      <c r="H75" s="111">
        <v>19</v>
      </c>
      <c r="I75" s="111">
        <v>19</v>
      </c>
      <c r="J75" s="111">
        <v>19</v>
      </c>
      <c r="K75" s="111">
        <v>19</v>
      </c>
      <c r="L75" s="111">
        <v>19</v>
      </c>
      <c r="M75" s="111">
        <v>19</v>
      </c>
      <c r="N75" s="112">
        <v>19</v>
      </c>
      <c r="O75" s="112">
        <v>19</v>
      </c>
      <c r="P75" s="112">
        <v>19</v>
      </c>
      <c r="Q75" s="112">
        <v>19</v>
      </c>
      <c r="R75" s="112">
        <v>19</v>
      </c>
      <c r="S75" s="112">
        <v>19</v>
      </c>
      <c r="T75" s="111">
        <v>19</v>
      </c>
      <c r="U75" s="111">
        <v>19</v>
      </c>
      <c r="V75" s="111">
        <v>19</v>
      </c>
      <c r="W75" s="111">
        <v>19</v>
      </c>
      <c r="X75" s="111">
        <v>19</v>
      </c>
      <c r="Y75" s="111">
        <v>19</v>
      </c>
      <c r="Z75" s="112">
        <v>18</v>
      </c>
      <c r="AA75" s="112">
        <v>18</v>
      </c>
      <c r="AB75" s="112">
        <v>18</v>
      </c>
      <c r="AC75" s="112">
        <v>18</v>
      </c>
      <c r="AD75" s="112">
        <v>18</v>
      </c>
      <c r="AE75" s="112">
        <v>18</v>
      </c>
      <c r="AF75" s="111">
        <v>18</v>
      </c>
      <c r="AG75" s="111">
        <v>18</v>
      </c>
      <c r="AH75" s="111">
        <v>18</v>
      </c>
      <c r="AI75" s="111">
        <v>18</v>
      </c>
      <c r="AJ75" s="111">
        <v>18</v>
      </c>
      <c r="AK75" s="111">
        <v>18</v>
      </c>
      <c r="AL75" s="112">
        <v>18</v>
      </c>
      <c r="AM75" s="112">
        <v>18</v>
      </c>
      <c r="AN75" s="112">
        <v>18</v>
      </c>
      <c r="AO75" s="112">
        <v>18</v>
      </c>
      <c r="AP75" s="112">
        <v>18</v>
      </c>
      <c r="AQ75" s="112">
        <v>18</v>
      </c>
      <c r="AR75" s="111">
        <v>17</v>
      </c>
      <c r="AS75" s="111">
        <v>17</v>
      </c>
      <c r="AT75" s="111">
        <v>17</v>
      </c>
      <c r="AU75" s="111">
        <v>17</v>
      </c>
      <c r="AV75" s="111">
        <v>17</v>
      </c>
      <c r="AW75" s="111">
        <v>17</v>
      </c>
      <c r="AX75" s="112">
        <v>17</v>
      </c>
      <c r="AY75" s="112">
        <v>17</v>
      </c>
      <c r="AZ75" s="112">
        <v>17</v>
      </c>
      <c r="BA75" s="112">
        <v>17</v>
      </c>
      <c r="BB75" s="112">
        <v>17</v>
      </c>
      <c r="BC75" s="112">
        <v>17</v>
      </c>
      <c r="BD75" s="111">
        <v>17</v>
      </c>
      <c r="BE75" s="111">
        <v>17</v>
      </c>
      <c r="BF75" s="111">
        <v>17</v>
      </c>
      <c r="BG75" s="111">
        <v>17</v>
      </c>
      <c r="BH75" s="111">
        <v>17</v>
      </c>
      <c r="BI75" s="111">
        <v>17</v>
      </c>
      <c r="BJ75" s="112">
        <v>16</v>
      </c>
      <c r="BK75" s="112">
        <v>16</v>
      </c>
      <c r="BL75" s="112">
        <v>16</v>
      </c>
      <c r="BM75" s="112">
        <v>16</v>
      </c>
      <c r="BN75" s="112">
        <v>16</v>
      </c>
      <c r="BO75" s="112">
        <v>16</v>
      </c>
      <c r="BP75" s="111">
        <v>16</v>
      </c>
      <c r="BQ75" s="111">
        <v>16</v>
      </c>
      <c r="BR75" s="111">
        <v>16</v>
      </c>
      <c r="BS75" s="111">
        <v>16</v>
      </c>
      <c r="BT75" s="111">
        <v>16</v>
      </c>
      <c r="BU75" s="111">
        <v>16</v>
      </c>
    </row>
    <row r="76" spans="1:73" x14ac:dyDescent="0.25">
      <c r="A76" s="113">
        <v>37</v>
      </c>
      <c r="B76" s="112">
        <v>19</v>
      </c>
      <c r="C76" s="112">
        <v>19</v>
      </c>
      <c r="D76" s="112">
        <v>19</v>
      </c>
      <c r="E76" s="112">
        <v>19</v>
      </c>
      <c r="F76" s="112">
        <v>19</v>
      </c>
      <c r="G76" s="112">
        <v>19</v>
      </c>
      <c r="H76" s="111">
        <v>19</v>
      </c>
      <c r="I76" s="111">
        <v>19</v>
      </c>
      <c r="J76" s="111">
        <v>19</v>
      </c>
      <c r="K76" s="111">
        <v>19</v>
      </c>
      <c r="L76" s="111">
        <v>19</v>
      </c>
      <c r="M76" s="111">
        <v>19</v>
      </c>
      <c r="N76" s="112">
        <v>19</v>
      </c>
      <c r="O76" s="112">
        <v>19</v>
      </c>
      <c r="P76" s="112">
        <v>19</v>
      </c>
      <c r="Q76" s="112">
        <v>19</v>
      </c>
      <c r="R76" s="112">
        <v>19</v>
      </c>
      <c r="S76" s="112">
        <v>19</v>
      </c>
      <c r="T76" s="111">
        <v>19</v>
      </c>
      <c r="U76" s="111">
        <v>19</v>
      </c>
      <c r="V76" s="111">
        <v>19</v>
      </c>
      <c r="W76" s="111">
        <v>19</v>
      </c>
      <c r="X76" s="111">
        <v>19</v>
      </c>
      <c r="Y76" s="111">
        <v>19</v>
      </c>
      <c r="Z76" s="112">
        <v>18</v>
      </c>
      <c r="AA76" s="112">
        <v>18</v>
      </c>
      <c r="AB76" s="112">
        <v>18</v>
      </c>
      <c r="AC76" s="112">
        <v>18</v>
      </c>
      <c r="AD76" s="112">
        <v>18</v>
      </c>
      <c r="AE76" s="112">
        <v>18</v>
      </c>
      <c r="AF76" s="111">
        <v>18</v>
      </c>
      <c r="AG76" s="111">
        <v>18</v>
      </c>
      <c r="AH76" s="111">
        <v>18</v>
      </c>
      <c r="AI76" s="111">
        <v>18</v>
      </c>
      <c r="AJ76" s="111">
        <v>18</v>
      </c>
      <c r="AK76" s="111">
        <v>18</v>
      </c>
      <c r="AL76" s="112">
        <v>18</v>
      </c>
      <c r="AM76" s="112">
        <v>18</v>
      </c>
      <c r="AN76" s="112">
        <v>18</v>
      </c>
      <c r="AO76" s="112">
        <v>18</v>
      </c>
      <c r="AP76" s="112">
        <v>18</v>
      </c>
      <c r="AQ76" s="112">
        <v>18</v>
      </c>
      <c r="AR76" s="111">
        <v>17</v>
      </c>
      <c r="AS76" s="111">
        <v>17</v>
      </c>
      <c r="AT76" s="111">
        <v>17</v>
      </c>
      <c r="AU76" s="111">
        <v>17</v>
      </c>
      <c r="AV76" s="111">
        <v>17</v>
      </c>
      <c r="AW76" s="111">
        <v>17</v>
      </c>
      <c r="AX76" s="112">
        <v>17</v>
      </c>
      <c r="AY76" s="112">
        <v>17</v>
      </c>
      <c r="AZ76" s="112">
        <v>17</v>
      </c>
      <c r="BA76" s="112">
        <v>17</v>
      </c>
      <c r="BB76" s="112">
        <v>17</v>
      </c>
      <c r="BC76" s="112">
        <v>17</v>
      </c>
      <c r="BD76" s="111">
        <v>17</v>
      </c>
      <c r="BE76" s="111">
        <v>17</v>
      </c>
      <c r="BF76" s="111">
        <v>17</v>
      </c>
      <c r="BG76" s="111">
        <v>17</v>
      </c>
      <c r="BH76" s="111">
        <v>17</v>
      </c>
      <c r="BI76" s="111">
        <v>17</v>
      </c>
      <c r="BJ76" s="112">
        <v>16</v>
      </c>
      <c r="BK76" s="112">
        <v>16</v>
      </c>
      <c r="BL76" s="112">
        <v>16</v>
      </c>
      <c r="BM76" s="112">
        <v>16</v>
      </c>
      <c r="BN76" s="112">
        <v>16</v>
      </c>
      <c r="BO76" s="112">
        <v>16</v>
      </c>
      <c r="BP76" s="111">
        <v>16</v>
      </c>
      <c r="BQ76" s="111">
        <v>16</v>
      </c>
      <c r="BR76" s="111">
        <v>16</v>
      </c>
      <c r="BS76" s="111">
        <v>16</v>
      </c>
      <c r="BT76" s="111">
        <v>16</v>
      </c>
      <c r="BU76" s="111">
        <v>16</v>
      </c>
    </row>
    <row r="77" spans="1:73" x14ac:dyDescent="0.25">
      <c r="A77" s="113">
        <v>37.5</v>
      </c>
      <c r="B77" s="112">
        <v>19</v>
      </c>
      <c r="C77" s="112">
        <v>19</v>
      </c>
      <c r="D77" s="112">
        <v>19</v>
      </c>
      <c r="E77" s="112">
        <v>19</v>
      </c>
      <c r="F77" s="112">
        <v>19</v>
      </c>
      <c r="G77" s="112">
        <v>19</v>
      </c>
      <c r="H77" s="111">
        <v>19</v>
      </c>
      <c r="I77" s="111">
        <v>19</v>
      </c>
      <c r="J77" s="111">
        <v>19</v>
      </c>
      <c r="K77" s="111">
        <v>19</v>
      </c>
      <c r="L77" s="111">
        <v>19</v>
      </c>
      <c r="M77" s="111">
        <v>19</v>
      </c>
      <c r="N77" s="112">
        <v>19</v>
      </c>
      <c r="O77" s="112">
        <v>19</v>
      </c>
      <c r="P77" s="112">
        <v>19</v>
      </c>
      <c r="Q77" s="112">
        <v>19</v>
      </c>
      <c r="R77" s="112">
        <v>19</v>
      </c>
      <c r="S77" s="112">
        <v>19</v>
      </c>
      <c r="T77" s="111">
        <v>18</v>
      </c>
      <c r="U77" s="111">
        <v>18</v>
      </c>
      <c r="V77" s="111">
        <v>18</v>
      </c>
      <c r="W77" s="111">
        <v>18</v>
      </c>
      <c r="X77" s="111">
        <v>18</v>
      </c>
      <c r="Y77" s="111">
        <v>18</v>
      </c>
      <c r="Z77" s="112">
        <v>18</v>
      </c>
      <c r="AA77" s="112">
        <v>18</v>
      </c>
      <c r="AB77" s="112">
        <v>18</v>
      </c>
      <c r="AC77" s="112">
        <v>18</v>
      </c>
      <c r="AD77" s="112">
        <v>18</v>
      </c>
      <c r="AE77" s="112">
        <v>18</v>
      </c>
      <c r="AF77" s="111">
        <v>18</v>
      </c>
      <c r="AG77" s="111">
        <v>18</v>
      </c>
      <c r="AH77" s="111">
        <v>18</v>
      </c>
      <c r="AI77" s="111">
        <v>18</v>
      </c>
      <c r="AJ77" s="111">
        <v>18</v>
      </c>
      <c r="AK77" s="111">
        <v>18</v>
      </c>
      <c r="AL77" s="112">
        <v>17</v>
      </c>
      <c r="AM77" s="112">
        <v>17</v>
      </c>
      <c r="AN77" s="112">
        <v>17</v>
      </c>
      <c r="AO77" s="112">
        <v>17</v>
      </c>
      <c r="AP77" s="112">
        <v>17</v>
      </c>
      <c r="AQ77" s="112">
        <v>17</v>
      </c>
      <c r="AR77" s="111">
        <v>17</v>
      </c>
      <c r="AS77" s="111">
        <v>17</v>
      </c>
      <c r="AT77" s="111">
        <v>17</v>
      </c>
      <c r="AU77" s="111">
        <v>17</v>
      </c>
      <c r="AV77" s="111">
        <v>17</v>
      </c>
      <c r="AW77" s="111">
        <v>17</v>
      </c>
      <c r="AX77" s="112">
        <v>17</v>
      </c>
      <c r="AY77" s="112">
        <v>17</v>
      </c>
      <c r="AZ77" s="112">
        <v>17</v>
      </c>
      <c r="BA77" s="112">
        <v>17</v>
      </c>
      <c r="BB77" s="112">
        <v>17</v>
      </c>
      <c r="BC77" s="112">
        <v>17</v>
      </c>
      <c r="BD77" s="111">
        <v>16</v>
      </c>
      <c r="BE77" s="111">
        <v>16</v>
      </c>
      <c r="BF77" s="111">
        <v>16</v>
      </c>
      <c r="BG77" s="111">
        <v>16</v>
      </c>
      <c r="BH77" s="111">
        <v>16</v>
      </c>
      <c r="BI77" s="111">
        <v>16</v>
      </c>
      <c r="BJ77" s="112">
        <v>16</v>
      </c>
      <c r="BK77" s="112">
        <v>16</v>
      </c>
      <c r="BL77" s="112">
        <v>16</v>
      </c>
      <c r="BM77" s="112">
        <v>16</v>
      </c>
      <c r="BN77" s="112">
        <v>16</v>
      </c>
      <c r="BO77" s="112">
        <v>16</v>
      </c>
      <c r="BP77" s="111">
        <v>16</v>
      </c>
      <c r="BQ77" s="111">
        <v>16</v>
      </c>
      <c r="BR77" s="111">
        <v>16</v>
      </c>
      <c r="BS77" s="111">
        <v>16</v>
      </c>
      <c r="BT77" s="111">
        <v>16</v>
      </c>
      <c r="BU77" s="111">
        <v>16</v>
      </c>
    </row>
    <row r="78" spans="1:73" x14ac:dyDescent="0.25">
      <c r="A78" s="113">
        <v>38</v>
      </c>
      <c r="B78" s="112">
        <v>19</v>
      </c>
      <c r="C78" s="112">
        <v>19</v>
      </c>
      <c r="D78" s="112">
        <v>19</v>
      </c>
      <c r="E78" s="112">
        <v>19</v>
      </c>
      <c r="F78" s="112">
        <v>19</v>
      </c>
      <c r="G78" s="112">
        <v>19</v>
      </c>
      <c r="H78" s="111">
        <v>19</v>
      </c>
      <c r="I78" s="111">
        <v>19</v>
      </c>
      <c r="J78" s="111">
        <v>19</v>
      </c>
      <c r="K78" s="111">
        <v>19</v>
      </c>
      <c r="L78" s="111">
        <v>19</v>
      </c>
      <c r="M78" s="111">
        <v>19</v>
      </c>
      <c r="N78" s="112">
        <v>19</v>
      </c>
      <c r="O78" s="112">
        <v>19</v>
      </c>
      <c r="P78" s="112">
        <v>19</v>
      </c>
      <c r="Q78" s="112">
        <v>19</v>
      </c>
      <c r="R78" s="112">
        <v>19</v>
      </c>
      <c r="S78" s="112">
        <v>19</v>
      </c>
      <c r="T78" s="111">
        <v>18</v>
      </c>
      <c r="U78" s="111">
        <v>18</v>
      </c>
      <c r="V78" s="111">
        <v>18</v>
      </c>
      <c r="W78" s="111">
        <v>18</v>
      </c>
      <c r="X78" s="111">
        <v>18</v>
      </c>
      <c r="Y78" s="111">
        <v>18</v>
      </c>
      <c r="Z78" s="112">
        <v>18</v>
      </c>
      <c r="AA78" s="112">
        <v>18</v>
      </c>
      <c r="AB78" s="112">
        <v>18</v>
      </c>
      <c r="AC78" s="112">
        <v>18</v>
      </c>
      <c r="AD78" s="112">
        <v>18</v>
      </c>
      <c r="AE78" s="112">
        <v>18</v>
      </c>
      <c r="AF78" s="111">
        <v>18</v>
      </c>
      <c r="AG78" s="111">
        <v>18</v>
      </c>
      <c r="AH78" s="111">
        <v>18</v>
      </c>
      <c r="AI78" s="111">
        <v>18</v>
      </c>
      <c r="AJ78" s="111">
        <v>18</v>
      </c>
      <c r="AK78" s="111">
        <v>18</v>
      </c>
      <c r="AL78" s="112">
        <v>17</v>
      </c>
      <c r="AM78" s="112">
        <v>17</v>
      </c>
      <c r="AN78" s="112">
        <v>17</v>
      </c>
      <c r="AO78" s="112">
        <v>17</v>
      </c>
      <c r="AP78" s="112">
        <v>17</v>
      </c>
      <c r="AQ78" s="112">
        <v>17</v>
      </c>
      <c r="AR78" s="111">
        <v>17</v>
      </c>
      <c r="AS78" s="111">
        <v>17</v>
      </c>
      <c r="AT78" s="111">
        <v>17</v>
      </c>
      <c r="AU78" s="111">
        <v>17</v>
      </c>
      <c r="AV78" s="111">
        <v>17</v>
      </c>
      <c r="AW78" s="111">
        <v>17</v>
      </c>
      <c r="AX78" s="112">
        <v>17</v>
      </c>
      <c r="AY78" s="112">
        <v>17</v>
      </c>
      <c r="AZ78" s="112">
        <v>17</v>
      </c>
      <c r="BA78" s="112">
        <v>17</v>
      </c>
      <c r="BB78" s="112">
        <v>17</v>
      </c>
      <c r="BC78" s="112">
        <v>17</v>
      </c>
      <c r="BD78" s="111">
        <v>16</v>
      </c>
      <c r="BE78" s="111">
        <v>16</v>
      </c>
      <c r="BF78" s="111">
        <v>16</v>
      </c>
      <c r="BG78" s="111">
        <v>16</v>
      </c>
      <c r="BH78" s="111">
        <v>16</v>
      </c>
      <c r="BI78" s="111">
        <v>16</v>
      </c>
      <c r="BJ78" s="112">
        <v>16</v>
      </c>
      <c r="BK78" s="112">
        <v>16</v>
      </c>
      <c r="BL78" s="112">
        <v>16</v>
      </c>
      <c r="BM78" s="112">
        <v>16</v>
      </c>
      <c r="BN78" s="112">
        <v>16</v>
      </c>
      <c r="BO78" s="112">
        <v>16</v>
      </c>
      <c r="BP78" s="111">
        <v>16</v>
      </c>
      <c r="BQ78" s="111">
        <v>16</v>
      </c>
      <c r="BR78" s="111">
        <v>16</v>
      </c>
      <c r="BS78" s="111">
        <v>16</v>
      </c>
      <c r="BT78" s="111">
        <v>16</v>
      </c>
      <c r="BU78" s="111">
        <v>16</v>
      </c>
    </row>
    <row r="79" spans="1:73" x14ac:dyDescent="0.25">
      <c r="A79" s="113">
        <v>38.5</v>
      </c>
      <c r="B79" s="112">
        <v>19</v>
      </c>
      <c r="C79" s="112">
        <v>19</v>
      </c>
      <c r="D79" s="112">
        <v>19</v>
      </c>
      <c r="E79" s="112">
        <v>19</v>
      </c>
      <c r="F79" s="112">
        <v>19</v>
      </c>
      <c r="G79" s="112">
        <v>19</v>
      </c>
      <c r="H79" s="111">
        <v>19</v>
      </c>
      <c r="I79" s="111">
        <v>19</v>
      </c>
      <c r="J79" s="111">
        <v>19</v>
      </c>
      <c r="K79" s="111">
        <v>19</v>
      </c>
      <c r="L79" s="111">
        <v>19</v>
      </c>
      <c r="M79" s="111">
        <v>19</v>
      </c>
      <c r="N79" s="112">
        <v>18</v>
      </c>
      <c r="O79" s="112">
        <v>18</v>
      </c>
      <c r="P79" s="112">
        <v>18</v>
      </c>
      <c r="Q79" s="112">
        <v>18</v>
      </c>
      <c r="R79" s="112">
        <v>18</v>
      </c>
      <c r="S79" s="112">
        <v>18</v>
      </c>
      <c r="T79" s="111">
        <v>18</v>
      </c>
      <c r="U79" s="111">
        <v>18</v>
      </c>
      <c r="V79" s="111">
        <v>18</v>
      </c>
      <c r="W79" s="111">
        <v>18</v>
      </c>
      <c r="X79" s="111">
        <v>18</v>
      </c>
      <c r="Y79" s="111">
        <v>18</v>
      </c>
      <c r="Z79" s="112">
        <v>18</v>
      </c>
      <c r="AA79" s="112">
        <v>18</v>
      </c>
      <c r="AB79" s="112">
        <v>18</v>
      </c>
      <c r="AC79" s="112">
        <v>18</v>
      </c>
      <c r="AD79" s="112">
        <v>18</v>
      </c>
      <c r="AE79" s="112">
        <v>18</v>
      </c>
      <c r="AF79" s="111">
        <v>17</v>
      </c>
      <c r="AG79" s="111">
        <v>17</v>
      </c>
      <c r="AH79" s="111">
        <v>17</v>
      </c>
      <c r="AI79" s="111">
        <v>17</v>
      </c>
      <c r="AJ79" s="111">
        <v>17</v>
      </c>
      <c r="AK79" s="111">
        <v>17</v>
      </c>
      <c r="AL79" s="112">
        <v>17</v>
      </c>
      <c r="AM79" s="112">
        <v>17</v>
      </c>
      <c r="AN79" s="112">
        <v>17</v>
      </c>
      <c r="AO79" s="112">
        <v>17</v>
      </c>
      <c r="AP79" s="112">
        <v>17</v>
      </c>
      <c r="AQ79" s="112">
        <v>17</v>
      </c>
      <c r="AR79" s="111">
        <v>17</v>
      </c>
      <c r="AS79" s="111">
        <v>17</v>
      </c>
      <c r="AT79" s="111">
        <v>17</v>
      </c>
      <c r="AU79" s="111">
        <v>17</v>
      </c>
      <c r="AV79" s="111">
        <v>17</v>
      </c>
      <c r="AW79" s="111">
        <v>17</v>
      </c>
      <c r="AX79" s="112">
        <v>16</v>
      </c>
      <c r="AY79" s="112">
        <v>16</v>
      </c>
      <c r="AZ79" s="112">
        <v>16</v>
      </c>
      <c r="BA79" s="112">
        <v>16</v>
      </c>
      <c r="BB79" s="112">
        <v>16</v>
      </c>
      <c r="BC79" s="112">
        <v>16</v>
      </c>
      <c r="BD79" s="111">
        <v>16</v>
      </c>
      <c r="BE79" s="111">
        <v>16</v>
      </c>
      <c r="BF79" s="111">
        <v>16</v>
      </c>
      <c r="BG79" s="111">
        <v>16</v>
      </c>
      <c r="BH79" s="111">
        <v>16</v>
      </c>
      <c r="BI79" s="111">
        <v>16</v>
      </c>
      <c r="BJ79" s="112">
        <v>16</v>
      </c>
      <c r="BK79" s="112">
        <v>16</v>
      </c>
      <c r="BL79" s="112">
        <v>16</v>
      </c>
      <c r="BM79" s="112">
        <v>16</v>
      </c>
      <c r="BN79" s="112">
        <v>16</v>
      </c>
      <c r="BO79" s="112">
        <v>16</v>
      </c>
      <c r="BP79" s="111">
        <v>15</v>
      </c>
      <c r="BQ79" s="111">
        <v>15</v>
      </c>
      <c r="BR79" s="111">
        <v>15</v>
      </c>
      <c r="BS79" s="111">
        <v>15</v>
      </c>
      <c r="BT79" s="111">
        <v>15</v>
      </c>
      <c r="BU79" s="111">
        <v>15</v>
      </c>
    </row>
    <row r="80" spans="1:73" x14ac:dyDescent="0.25">
      <c r="A80" s="113">
        <v>39</v>
      </c>
      <c r="B80" s="112">
        <v>19</v>
      </c>
      <c r="C80" s="112">
        <v>19</v>
      </c>
      <c r="D80" s="112">
        <v>19</v>
      </c>
      <c r="E80" s="112">
        <v>19</v>
      </c>
      <c r="F80" s="112">
        <v>19</v>
      </c>
      <c r="G80" s="112">
        <v>19</v>
      </c>
      <c r="H80" s="111">
        <v>19</v>
      </c>
      <c r="I80" s="111">
        <v>19</v>
      </c>
      <c r="J80" s="111">
        <v>19</v>
      </c>
      <c r="K80" s="111">
        <v>19</v>
      </c>
      <c r="L80" s="111">
        <v>19</v>
      </c>
      <c r="M80" s="111">
        <v>19</v>
      </c>
      <c r="N80" s="112">
        <v>18</v>
      </c>
      <c r="O80" s="112">
        <v>18</v>
      </c>
      <c r="P80" s="112">
        <v>18</v>
      </c>
      <c r="Q80" s="112">
        <v>18</v>
      </c>
      <c r="R80" s="112">
        <v>18</v>
      </c>
      <c r="S80" s="112">
        <v>18</v>
      </c>
      <c r="T80" s="111">
        <v>18</v>
      </c>
      <c r="U80" s="111">
        <v>18</v>
      </c>
      <c r="V80" s="111">
        <v>18</v>
      </c>
      <c r="W80" s="111">
        <v>18</v>
      </c>
      <c r="X80" s="111">
        <v>18</v>
      </c>
      <c r="Y80" s="111">
        <v>18</v>
      </c>
      <c r="Z80" s="112">
        <v>18</v>
      </c>
      <c r="AA80" s="112">
        <v>18</v>
      </c>
      <c r="AB80" s="112">
        <v>18</v>
      </c>
      <c r="AC80" s="112">
        <v>18</v>
      </c>
      <c r="AD80" s="112">
        <v>18</v>
      </c>
      <c r="AE80" s="112">
        <v>18</v>
      </c>
      <c r="AF80" s="111">
        <v>17</v>
      </c>
      <c r="AG80" s="111">
        <v>17</v>
      </c>
      <c r="AH80" s="111">
        <v>17</v>
      </c>
      <c r="AI80" s="111">
        <v>17</v>
      </c>
      <c r="AJ80" s="111">
        <v>17</v>
      </c>
      <c r="AK80" s="111">
        <v>17</v>
      </c>
      <c r="AL80" s="112">
        <v>17</v>
      </c>
      <c r="AM80" s="112">
        <v>17</v>
      </c>
      <c r="AN80" s="112">
        <v>17</v>
      </c>
      <c r="AO80" s="112">
        <v>17</v>
      </c>
      <c r="AP80" s="112">
        <v>17</v>
      </c>
      <c r="AQ80" s="112">
        <v>17</v>
      </c>
      <c r="AR80" s="111">
        <v>17</v>
      </c>
      <c r="AS80" s="111">
        <v>17</v>
      </c>
      <c r="AT80" s="111">
        <v>17</v>
      </c>
      <c r="AU80" s="111">
        <v>17</v>
      </c>
      <c r="AV80" s="111">
        <v>17</v>
      </c>
      <c r="AW80" s="111">
        <v>17</v>
      </c>
      <c r="AX80" s="112">
        <v>16</v>
      </c>
      <c r="AY80" s="112">
        <v>16</v>
      </c>
      <c r="AZ80" s="112">
        <v>16</v>
      </c>
      <c r="BA80" s="112">
        <v>16</v>
      </c>
      <c r="BB80" s="112">
        <v>16</v>
      </c>
      <c r="BC80" s="112">
        <v>16</v>
      </c>
      <c r="BD80" s="111">
        <v>16</v>
      </c>
      <c r="BE80" s="111">
        <v>16</v>
      </c>
      <c r="BF80" s="111">
        <v>16</v>
      </c>
      <c r="BG80" s="111">
        <v>16</v>
      </c>
      <c r="BH80" s="111">
        <v>16</v>
      </c>
      <c r="BI80" s="111">
        <v>16</v>
      </c>
      <c r="BJ80" s="112">
        <v>16</v>
      </c>
      <c r="BK80" s="112">
        <v>16</v>
      </c>
      <c r="BL80" s="112">
        <v>16</v>
      </c>
      <c r="BM80" s="112">
        <v>16</v>
      </c>
      <c r="BN80" s="112">
        <v>16</v>
      </c>
      <c r="BO80" s="112">
        <v>16</v>
      </c>
      <c r="BP80" s="111">
        <v>15</v>
      </c>
      <c r="BQ80" s="111">
        <v>15</v>
      </c>
      <c r="BR80" s="111">
        <v>15</v>
      </c>
      <c r="BS80" s="111">
        <v>15</v>
      </c>
      <c r="BT80" s="111">
        <v>15</v>
      </c>
      <c r="BU80" s="111">
        <v>15</v>
      </c>
    </row>
    <row r="81" spans="1:73" x14ac:dyDescent="0.25">
      <c r="A81" s="113">
        <v>39.5</v>
      </c>
      <c r="B81" s="112">
        <v>18</v>
      </c>
      <c r="C81" s="112">
        <v>18</v>
      </c>
      <c r="D81" s="112">
        <v>18</v>
      </c>
      <c r="E81" s="112">
        <v>18</v>
      </c>
      <c r="F81" s="112">
        <v>18</v>
      </c>
      <c r="G81" s="112">
        <v>18</v>
      </c>
      <c r="H81" s="111">
        <v>18</v>
      </c>
      <c r="I81" s="111">
        <v>18</v>
      </c>
      <c r="J81" s="111">
        <v>18</v>
      </c>
      <c r="K81" s="111">
        <v>18</v>
      </c>
      <c r="L81" s="111">
        <v>18</v>
      </c>
      <c r="M81" s="111">
        <v>18</v>
      </c>
      <c r="N81" s="112">
        <v>18</v>
      </c>
      <c r="O81" s="112">
        <v>18</v>
      </c>
      <c r="P81" s="112">
        <v>18</v>
      </c>
      <c r="Q81" s="112">
        <v>18</v>
      </c>
      <c r="R81" s="112">
        <v>18</v>
      </c>
      <c r="S81" s="112">
        <v>18</v>
      </c>
      <c r="T81" s="111">
        <v>18</v>
      </c>
      <c r="U81" s="111">
        <v>18</v>
      </c>
      <c r="V81" s="111">
        <v>18</v>
      </c>
      <c r="W81" s="111">
        <v>18</v>
      </c>
      <c r="X81" s="111">
        <v>18</v>
      </c>
      <c r="Y81" s="111">
        <v>18</v>
      </c>
      <c r="Z81" s="112">
        <v>17</v>
      </c>
      <c r="AA81" s="112">
        <v>17</v>
      </c>
      <c r="AB81" s="112">
        <v>17</v>
      </c>
      <c r="AC81" s="112">
        <v>17</v>
      </c>
      <c r="AD81" s="112">
        <v>17</v>
      </c>
      <c r="AE81" s="112">
        <v>17</v>
      </c>
      <c r="AF81" s="111">
        <v>17</v>
      </c>
      <c r="AG81" s="111">
        <v>17</v>
      </c>
      <c r="AH81" s="111">
        <v>17</v>
      </c>
      <c r="AI81" s="111">
        <v>17</v>
      </c>
      <c r="AJ81" s="111">
        <v>17</v>
      </c>
      <c r="AK81" s="111">
        <v>17</v>
      </c>
      <c r="AL81" s="112">
        <v>17</v>
      </c>
      <c r="AM81" s="112">
        <v>17</v>
      </c>
      <c r="AN81" s="112">
        <v>17</v>
      </c>
      <c r="AO81" s="112">
        <v>17</v>
      </c>
      <c r="AP81" s="112">
        <v>17</v>
      </c>
      <c r="AQ81" s="112">
        <v>17</v>
      </c>
      <c r="AR81" s="111">
        <v>16</v>
      </c>
      <c r="AS81" s="111">
        <v>16</v>
      </c>
      <c r="AT81" s="111">
        <v>16</v>
      </c>
      <c r="AU81" s="111">
        <v>16</v>
      </c>
      <c r="AV81" s="111">
        <v>16</v>
      </c>
      <c r="AW81" s="111">
        <v>16</v>
      </c>
      <c r="AX81" s="112">
        <v>16</v>
      </c>
      <c r="AY81" s="112">
        <v>16</v>
      </c>
      <c r="AZ81" s="112">
        <v>16</v>
      </c>
      <c r="BA81" s="112">
        <v>16</v>
      </c>
      <c r="BB81" s="112">
        <v>16</v>
      </c>
      <c r="BC81" s="112">
        <v>16</v>
      </c>
      <c r="BD81" s="111">
        <v>16</v>
      </c>
      <c r="BE81" s="111">
        <v>16</v>
      </c>
      <c r="BF81" s="111">
        <v>16</v>
      </c>
      <c r="BG81" s="111">
        <v>16</v>
      </c>
      <c r="BH81" s="111">
        <v>16</v>
      </c>
      <c r="BI81" s="111">
        <v>16</v>
      </c>
      <c r="BJ81" s="112">
        <v>15</v>
      </c>
      <c r="BK81" s="112">
        <v>15</v>
      </c>
      <c r="BL81" s="112">
        <v>15</v>
      </c>
      <c r="BM81" s="112">
        <v>15</v>
      </c>
      <c r="BN81" s="112">
        <v>15</v>
      </c>
      <c r="BO81" s="112">
        <v>15</v>
      </c>
      <c r="BP81" s="111">
        <v>15</v>
      </c>
      <c r="BQ81" s="111">
        <v>15</v>
      </c>
      <c r="BR81" s="111">
        <v>15</v>
      </c>
      <c r="BS81" s="111">
        <v>15</v>
      </c>
      <c r="BT81" s="111">
        <v>15</v>
      </c>
      <c r="BU81" s="111">
        <v>15</v>
      </c>
    </row>
    <row r="82" spans="1:73" x14ac:dyDescent="0.25">
      <c r="A82" s="113">
        <v>40</v>
      </c>
      <c r="B82" s="112">
        <v>18</v>
      </c>
      <c r="C82" s="112">
        <v>18</v>
      </c>
      <c r="D82" s="112">
        <v>18</v>
      </c>
      <c r="E82" s="112">
        <v>18</v>
      </c>
      <c r="F82" s="112">
        <v>18</v>
      </c>
      <c r="G82" s="112">
        <v>18</v>
      </c>
      <c r="H82" s="111">
        <v>18</v>
      </c>
      <c r="I82" s="111">
        <v>18</v>
      </c>
      <c r="J82" s="111">
        <v>18</v>
      </c>
      <c r="K82" s="111">
        <v>18</v>
      </c>
      <c r="L82" s="111">
        <v>18</v>
      </c>
      <c r="M82" s="111">
        <v>18</v>
      </c>
      <c r="N82" s="112">
        <v>18</v>
      </c>
      <c r="O82" s="112">
        <v>18</v>
      </c>
      <c r="P82" s="112">
        <v>18</v>
      </c>
      <c r="Q82" s="112">
        <v>18</v>
      </c>
      <c r="R82" s="112">
        <v>18</v>
      </c>
      <c r="S82" s="112">
        <v>18</v>
      </c>
      <c r="T82" s="111">
        <v>18</v>
      </c>
      <c r="U82" s="111">
        <v>18</v>
      </c>
      <c r="V82" s="111">
        <v>18</v>
      </c>
      <c r="W82" s="111">
        <v>18</v>
      </c>
      <c r="X82" s="111">
        <v>18</v>
      </c>
      <c r="Y82" s="111">
        <v>18</v>
      </c>
      <c r="Z82" s="112">
        <v>17</v>
      </c>
      <c r="AA82" s="112">
        <v>17</v>
      </c>
      <c r="AB82" s="112">
        <v>17</v>
      </c>
      <c r="AC82" s="112">
        <v>17</v>
      </c>
      <c r="AD82" s="112">
        <v>17</v>
      </c>
      <c r="AE82" s="112">
        <v>17</v>
      </c>
      <c r="AF82" s="111">
        <v>17</v>
      </c>
      <c r="AG82" s="111">
        <v>17</v>
      </c>
      <c r="AH82" s="111">
        <v>17</v>
      </c>
      <c r="AI82" s="111">
        <v>17</v>
      </c>
      <c r="AJ82" s="111">
        <v>17</v>
      </c>
      <c r="AK82" s="111">
        <v>17</v>
      </c>
      <c r="AL82" s="112">
        <v>17</v>
      </c>
      <c r="AM82" s="112">
        <v>17</v>
      </c>
      <c r="AN82" s="112">
        <v>17</v>
      </c>
      <c r="AO82" s="112">
        <v>17</v>
      </c>
      <c r="AP82" s="112">
        <v>17</v>
      </c>
      <c r="AQ82" s="112">
        <v>17</v>
      </c>
      <c r="AR82" s="111">
        <v>16</v>
      </c>
      <c r="AS82" s="111">
        <v>16</v>
      </c>
      <c r="AT82" s="111">
        <v>16</v>
      </c>
      <c r="AU82" s="111">
        <v>16</v>
      </c>
      <c r="AV82" s="111">
        <v>16</v>
      </c>
      <c r="AW82" s="111">
        <v>16</v>
      </c>
      <c r="AX82" s="112">
        <v>16</v>
      </c>
      <c r="AY82" s="112">
        <v>16</v>
      </c>
      <c r="AZ82" s="112">
        <v>16</v>
      </c>
      <c r="BA82" s="112">
        <v>16</v>
      </c>
      <c r="BB82" s="112">
        <v>16</v>
      </c>
      <c r="BC82" s="112">
        <v>16</v>
      </c>
      <c r="BD82" s="111">
        <v>16</v>
      </c>
      <c r="BE82" s="111">
        <v>16</v>
      </c>
      <c r="BF82" s="111">
        <v>16</v>
      </c>
      <c r="BG82" s="111">
        <v>16</v>
      </c>
      <c r="BH82" s="111">
        <v>16</v>
      </c>
      <c r="BI82" s="111">
        <v>16</v>
      </c>
      <c r="BJ82" s="112">
        <v>15</v>
      </c>
      <c r="BK82" s="112">
        <v>15</v>
      </c>
      <c r="BL82" s="112">
        <v>15</v>
      </c>
      <c r="BM82" s="112">
        <v>15</v>
      </c>
      <c r="BN82" s="112">
        <v>15</v>
      </c>
      <c r="BO82" s="112">
        <v>15</v>
      </c>
      <c r="BP82" s="111">
        <v>15</v>
      </c>
      <c r="BQ82" s="111">
        <v>15</v>
      </c>
      <c r="BR82" s="111">
        <v>15</v>
      </c>
      <c r="BS82" s="111">
        <v>15</v>
      </c>
      <c r="BT82" s="111">
        <v>15</v>
      </c>
      <c r="BU82" s="111">
        <v>15</v>
      </c>
    </row>
    <row r="83" spans="1:73" x14ac:dyDescent="0.25">
      <c r="A83" s="113">
        <v>40.5</v>
      </c>
      <c r="B83" s="112">
        <v>18</v>
      </c>
      <c r="C83" s="112">
        <v>18</v>
      </c>
      <c r="D83" s="112">
        <v>18</v>
      </c>
      <c r="E83" s="112">
        <v>18</v>
      </c>
      <c r="F83" s="112">
        <v>18</v>
      </c>
      <c r="G83" s="112">
        <v>18</v>
      </c>
      <c r="H83" s="111">
        <v>18</v>
      </c>
      <c r="I83" s="111">
        <v>18</v>
      </c>
      <c r="J83" s="111">
        <v>18</v>
      </c>
      <c r="K83" s="111">
        <v>18</v>
      </c>
      <c r="L83" s="111">
        <v>18</v>
      </c>
      <c r="M83" s="111">
        <v>18</v>
      </c>
      <c r="N83" s="112">
        <v>18</v>
      </c>
      <c r="O83" s="112">
        <v>18</v>
      </c>
      <c r="P83" s="112">
        <v>18</v>
      </c>
      <c r="Q83" s="112">
        <v>18</v>
      </c>
      <c r="R83" s="112">
        <v>18</v>
      </c>
      <c r="S83" s="112">
        <v>18</v>
      </c>
      <c r="T83" s="111">
        <v>17</v>
      </c>
      <c r="U83" s="111">
        <v>17</v>
      </c>
      <c r="V83" s="111">
        <v>17</v>
      </c>
      <c r="W83" s="111">
        <v>17</v>
      </c>
      <c r="X83" s="111">
        <v>17</v>
      </c>
      <c r="Y83" s="111">
        <v>17</v>
      </c>
      <c r="Z83" s="112">
        <v>17</v>
      </c>
      <c r="AA83" s="112">
        <v>17</v>
      </c>
      <c r="AB83" s="112">
        <v>17</v>
      </c>
      <c r="AC83" s="112">
        <v>17</v>
      </c>
      <c r="AD83" s="112">
        <v>17</v>
      </c>
      <c r="AE83" s="112">
        <v>17</v>
      </c>
      <c r="AF83" s="111">
        <v>17</v>
      </c>
      <c r="AG83" s="111">
        <v>17</v>
      </c>
      <c r="AH83" s="111">
        <v>17</v>
      </c>
      <c r="AI83" s="111">
        <v>17</v>
      </c>
      <c r="AJ83" s="111">
        <v>17</v>
      </c>
      <c r="AK83" s="111">
        <v>17</v>
      </c>
      <c r="AL83" s="112">
        <v>16</v>
      </c>
      <c r="AM83" s="112">
        <v>16</v>
      </c>
      <c r="AN83" s="112">
        <v>16</v>
      </c>
      <c r="AO83" s="112">
        <v>16</v>
      </c>
      <c r="AP83" s="112">
        <v>16</v>
      </c>
      <c r="AQ83" s="112">
        <v>16</v>
      </c>
      <c r="AR83" s="111">
        <v>16</v>
      </c>
      <c r="AS83" s="111">
        <v>16</v>
      </c>
      <c r="AT83" s="111">
        <v>16</v>
      </c>
      <c r="AU83" s="111">
        <v>16</v>
      </c>
      <c r="AV83" s="111">
        <v>16</v>
      </c>
      <c r="AW83" s="111">
        <v>16</v>
      </c>
      <c r="AX83" s="112">
        <v>16</v>
      </c>
      <c r="AY83" s="112">
        <v>16</v>
      </c>
      <c r="AZ83" s="112">
        <v>16</v>
      </c>
      <c r="BA83" s="112">
        <v>16</v>
      </c>
      <c r="BB83" s="112">
        <v>16</v>
      </c>
      <c r="BC83" s="112">
        <v>16</v>
      </c>
      <c r="BD83" s="111">
        <v>15</v>
      </c>
      <c r="BE83" s="111">
        <v>15</v>
      </c>
      <c r="BF83" s="111">
        <v>15</v>
      </c>
      <c r="BG83" s="111">
        <v>15</v>
      </c>
      <c r="BH83" s="111">
        <v>15</v>
      </c>
      <c r="BI83" s="111">
        <v>15</v>
      </c>
      <c r="BJ83" s="112">
        <v>15</v>
      </c>
      <c r="BK83" s="112">
        <v>15</v>
      </c>
      <c r="BL83" s="112">
        <v>15</v>
      </c>
      <c r="BM83" s="112">
        <v>15</v>
      </c>
      <c r="BN83" s="112">
        <v>15</v>
      </c>
      <c r="BO83" s="112">
        <v>15</v>
      </c>
      <c r="BP83" s="111">
        <v>15</v>
      </c>
      <c r="BQ83" s="111">
        <v>15</v>
      </c>
      <c r="BR83" s="111">
        <v>15</v>
      </c>
      <c r="BS83" s="111">
        <v>15</v>
      </c>
      <c r="BT83" s="111">
        <v>15</v>
      </c>
      <c r="BU83" s="111">
        <v>15</v>
      </c>
    </row>
    <row r="84" spans="1:73" x14ac:dyDescent="0.25">
      <c r="A84" s="113">
        <v>41</v>
      </c>
      <c r="B84" s="112">
        <v>18</v>
      </c>
      <c r="C84" s="112">
        <v>18</v>
      </c>
      <c r="D84" s="112">
        <v>18</v>
      </c>
      <c r="E84" s="112">
        <v>18</v>
      </c>
      <c r="F84" s="112">
        <v>18</v>
      </c>
      <c r="G84" s="112">
        <v>18</v>
      </c>
      <c r="H84" s="111">
        <v>18</v>
      </c>
      <c r="I84" s="111">
        <v>18</v>
      </c>
      <c r="J84" s="111">
        <v>18</v>
      </c>
      <c r="K84" s="111">
        <v>18</v>
      </c>
      <c r="L84" s="111">
        <v>18</v>
      </c>
      <c r="M84" s="111">
        <v>18</v>
      </c>
      <c r="N84" s="112">
        <v>18</v>
      </c>
      <c r="O84" s="112">
        <v>18</v>
      </c>
      <c r="P84" s="112">
        <v>18</v>
      </c>
      <c r="Q84" s="112">
        <v>18</v>
      </c>
      <c r="R84" s="112">
        <v>18</v>
      </c>
      <c r="S84" s="112">
        <v>18</v>
      </c>
      <c r="T84" s="111">
        <v>17</v>
      </c>
      <c r="U84" s="111">
        <v>17</v>
      </c>
      <c r="V84" s="111">
        <v>17</v>
      </c>
      <c r="W84" s="111">
        <v>17</v>
      </c>
      <c r="X84" s="111">
        <v>17</v>
      </c>
      <c r="Y84" s="111">
        <v>17</v>
      </c>
      <c r="Z84" s="112">
        <v>17</v>
      </c>
      <c r="AA84" s="112">
        <v>17</v>
      </c>
      <c r="AB84" s="112">
        <v>17</v>
      </c>
      <c r="AC84" s="112">
        <v>17</v>
      </c>
      <c r="AD84" s="112">
        <v>17</v>
      </c>
      <c r="AE84" s="112">
        <v>17</v>
      </c>
      <c r="AF84" s="111">
        <v>17</v>
      </c>
      <c r="AG84" s="111">
        <v>17</v>
      </c>
      <c r="AH84" s="111">
        <v>17</v>
      </c>
      <c r="AI84" s="111">
        <v>17</v>
      </c>
      <c r="AJ84" s="111">
        <v>17</v>
      </c>
      <c r="AK84" s="111">
        <v>17</v>
      </c>
      <c r="AL84" s="112">
        <v>16</v>
      </c>
      <c r="AM84" s="112">
        <v>16</v>
      </c>
      <c r="AN84" s="112">
        <v>16</v>
      </c>
      <c r="AO84" s="112">
        <v>16</v>
      </c>
      <c r="AP84" s="112">
        <v>16</v>
      </c>
      <c r="AQ84" s="112">
        <v>16</v>
      </c>
      <c r="AR84" s="111">
        <v>16</v>
      </c>
      <c r="AS84" s="111">
        <v>16</v>
      </c>
      <c r="AT84" s="111">
        <v>16</v>
      </c>
      <c r="AU84" s="111">
        <v>16</v>
      </c>
      <c r="AV84" s="111">
        <v>16</v>
      </c>
      <c r="AW84" s="111">
        <v>16</v>
      </c>
      <c r="AX84" s="112">
        <v>16</v>
      </c>
      <c r="AY84" s="112">
        <v>16</v>
      </c>
      <c r="AZ84" s="112">
        <v>16</v>
      </c>
      <c r="BA84" s="112">
        <v>16</v>
      </c>
      <c r="BB84" s="112">
        <v>16</v>
      </c>
      <c r="BC84" s="112">
        <v>16</v>
      </c>
      <c r="BD84" s="111">
        <v>15</v>
      </c>
      <c r="BE84" s="111">
        <v>15</v>
      </c>
      <c r="BF84" s="111">
        <v>15</v>
      </c>
      <c r="BG84" s="111">
        <v>15</v>
      </c>
      <c r="BH84" s="111">
        <v>15</v>
      </c>
      <c r="BI84" s="111">
        <v>15</v>
      </c>
      <c r="BJ84" s="112">
        <v>15</v>
      </c>
      <c r="BK84" s="112">
        <v>15</v>
      </c>
      <c r="BL84" s="112">
        <v>15</v>
      </c>
      <c r="BM84" s="112">
        <v>15</v>
      </c>
      <c r="BN84" s="112">
        <v>15</v>
      </c>
      <c r="BO84" s="112">
        <v>15</v>
      </c>
      <c r="BP84" s="111">
        <v>15</v>
      </c>
      <c r="BQ84" s="111">
        <v>15</v>
      </c>
      <c r="BR84" s="111">
        <v>15</v>
      </c>
      <c r="BS84" s="111">
        <v>15</v>
      </c>
      <c r="BT84" s="111">
        <v>15</v>
      </c>
      <c r="BU84" s="111">
        <v>15</v>
      </c>
    </row>
    <row r="85" spans="1:73" x14ac:dyDescent="0.25">
      <c r="A85" s="113">
        <v>41.5</v>
      </c>
      <c r="B85" s="112">
        <v>18</v>
      </c>
      <c r="C85" s="112">
        <v>18</v>
      </c>
      <c r="D85" s="112">
        <v>18</v>
      </c>
      <c r="E85" s="112">
        <v>18</v>
      </c>
      <c r="F85" s="112">
        <v>18</v>
      </c>
      <c r="G85" s="112">
        <v>18</v>
      </c>
      <c r="H85" s="111">
        <v>18</v>
      </c>
      <c r="I85" s="111">
        <v>18</v>
      </c>
      <c r="J85" s="111">
        <v>18</v>
      </c>
      <c r="K85" s="111">
        <v>18</v>
      </c>
      <c r="L85" s="111">
        <v>18</v>
      </c>
      <c r="M85" s="111">
        <v>18</v>
      </c>
      <c r="N85" s="112">
        <v>17</v>
      </c>
      <c r="O85" s="112">
        <v>17</v>
      </c>
      <c r="P85" s="112">
        <v>17</v>
      </c>
      <c r="Q85" s="112">
        <v>17</v>
      </c>
      <c r="R85" s="112">
        <v>17</v>
      </c>
      <c r="S85" s="112">
        <v>17</v>
      </c>
      <c r="T85" s="111">
        <v>17</v>
      </c>
      <c r="U85" s="111">
        <v>17</v>
      </c>
      <c r="V85" s="111">
        <v>17</v>
      </c>
      <c r="W85" s="111">
        <v>17</v>
      </c>
      <c r="X85" s="111">
        <v>17</v>
      </c>
      <c r="Y85" s="111">
        <v>17</v>
      </c>
      <c r="Z85" s="112">
        <v>17</v>
      </c>
      <c r="AA85" s="112">
        <v>17</v>
      </c>
      <c r="AB85" s="112">
        <v>17</v>
      </c>
      <c r="AC85" s="112">
        <v>17</v>
      </c>
      <c r="AD85" s="112">
        <v>17</v>
      </c>
      <c r="AE85" s="112">
        <v>17</v>
      </c>
      <c r="AF85" s="111">
        <v>16</v>
      </c>
      <c r="AG85" s="111">
        <v>16</v>
      </c>
      <c r="AH85" s="111">
        <v>16</v>
      </c>
      <c r="AI85" s="111">
        <v>16</v>
      </c>
      <c r="AJ85" s="111">
        <v>16</v>
      </c>
      <c r="AK85" s="111">
        <v>16</v>
      </c>
      <c r="AL85" s="112">
        <v>16</v>
      </c>
      <c r="AM85" s="112">
        <v>16</v>
      </c>
      <c r="AN85" s="112">
        <v>16</v>
      </c>
      <c r="AO85" s="112">
        <v>16</v>
      </c>
      <c r="AP85" s="112">
        <v>16</v>
      </c>
      <c r="AQ85" s="112">
        <v>16</v>
      </c>
      <c r="AR85" s="111">
        <v>16</v>
      </c>
      <c r="AS85" s="111">
        <v>16</v>
      </c>
      <c r="AT85" s="111">
        <v>16</v>
      </c>
      <c r="AU85" s="111">
        <v>16</v>
      </c>
      <c r="AV85" s="111">
        <v>16</v>
      </c>
      <c r="AW85" s="111">
        <v>16</v>
      </c>
      <c r="AX85" s="112">
        <v>15</v>
      </c>
      <c r="AY85" s="112">
        <v>15</v>
      </c>
      <c r="AZ85" s="112">
        <v>15</v>
      </c>
      <c r="BA85" s="112">
        <v>15</v>
      </c>
      <c r="BB85" s="112">
        <v>15</v>
      </c>
      <c r="BC85" s="112">
        <v>15</v>
      </c>
      <c r="BD85" s="111">
        <v>15</v>
      </c>
      <c r="BE85" s="111">
        <v>15</v>
      </c>
      <c r="BF85" s="111">
        <v>15</v>
      </c>
      <c r="BG85" s="111">
        <v>15</v>
      </c>
      <c r="BH85" s="111">
        <v>15</v>
      </c>
      <c r="BI85" s="111">
        <v>15</v>
      </c>
      <c r="BJ85" s="112">
        <v>15</v>
      </c>
      <c r="BK85" s="112">
        <v>15</v>
      </c>
      <c r="BL85" s="112">
        <v>15</v>
      </c>
      <c r="BM85" s="112">
        <v>15</v>
      </c>
      <c r="BN85" s="112">
        <v>15</v>
      </c>
      <c r="BO85" s="112">
        <v>15</v>
      </c>
      <c r="BP85" s="111">
        <v>14</v>
      </c>
      <c r="BQ85" s="111">
        <v>14</v>
      </c>
      <c r="BR85" s="111">
        <v>14</v>
      </c>
      <c r="BS85" s="111">
        <v>14</v>
      </c>
      <c r="BT85" s="111">
        <v>14</v>
      </c>
      <c r="BU85" s="111">
        <v>14</v>
      </c>
    </row>
    <row r="86" spans="1:73" x14ac:dyDescent="0.25">
      <c r="A86" s="113">
        <v>42</v>
      </c>
      <c r="B86" s="112">
        <v>18</v>
      </c>
      <c r="C86" s="112">
        <v>18</v>
      </c>
      <c r="D86" s="112">
        <v>18</v>
      </c>
      <c r="E86" s="112">
        <v>18</v>
      </c>
      <c r="F86" s="112">
        <v>18</v>
      </c>
      <c r="G86" s="112">
        <v>18</v>
      </c>
      <c r="H86" s="111">
        <v>18</v>
      </c>
      <c r="I86" s="111">
        <v>18</v>
      </c>
      <c r="J86" s="111">
        <v>18</v>
      </c>
      <c r="K86" s="111">
        <v>18</v>
      </c>
      <c r="L86" s="111">
        <v>18</v>
      </c>
      <c r="M86" s="111">
        <v>18</v>
      </c>
      <c r="N86" s="112">
        <v>17</v>
      </c>
      <c r="O86" s="112">
        <v>17</v>
      </c>
      <c r="P86" s="112">
        <v>17</v>
      </c>
      <c r="Q86" s="112">
        <v>17</v>
      </c>
      <c r="R86" s="112">
        <v>17</v>
      </c>
      <c r="S86" s="112">
        <v>17</v>
      </c>
      <c r="T86" s="111">
        <v>17</v>
      </c>
      <c r="U86" s="111">
        <v>17</v>
      </c>
      <c r="V86" s="111">
        <v>17</v>
      </c>
      <c r="W86" s="111">
        <v>17</v>
      </c>
      <c r="X86" s="111">
        <v>17</v>
      </c>
      <c r="Y86" s="111">
        <v>17</v>
      </c>
      <c r="Z86" s="112">
        <v>17</v>
      </c>
      <c r="AA86" s="112">
        <v>17</v>
      </c>
      <c r="AB86" s="112">
        <v>17</v>
      </c>
      <c r="AC86" s="112">
        <v>17</v>
      </c>
      <c r="AD86" s="112">
        <v>17</v>
      </c>
      <c r="AE86" s="112">
        <v>17</v>
      </c>
      <c r="AF86" s="111">
        <v>16</v>
      </c>
      <c r="AG86" s="111">
        <v>16</v>
      </c>
      <c r="AH86" s="111">
        <v>16</v>
      </c>
      <c r="AI86" s="111">
        <v>16</v>
      </c>
      <c r="AJ86" s="111">
        <v>16</v>
      </c>
      <c r="AK86" s="111">
        <v>16</v>
      </c>
      <c r="AL86" s="112">
        <v>16</v>
      </c>
      <c r="AM86" s="112">
        <v>16</v>
      </c>
      <c r="AN86" s="112">
        <v>16</v>
      </c>
      <c r="AO86" s="112">
        <v>16</v>
      </c>
      <c r="AP86" s="112">
        <v>16</v>
      </c>
      <c r="AQ86" s="112">
        <v>16</v>
      </c>
      <c r="AR86" s="111">
        <v>16</v>
      </c>
      <c r="AS86" s="111">
        <v>16</v>
      </c>
      <c r="AT86" s="111">
        <v>16</v>
      </c>
      <c r="AU86" s="111">
        <v>16</v>
      </c>
      <c r="AV86" s="111">
        <v>16</v>
      </c>
      <c r="AW86" s="111">
        <v>16</v>
      </c>
      <c r="AX86" s="112">
        <v>15</v>
      </c>
      <c r="AY86" s="112">
        <v>15</v>
      </c>
      <c r="AZ86" s="112">
        <v>15</v>
      </c>
      <c r="BA86" s="112">
        <v>15</v>
      </c>
      <c r="BB86" s="112">
        <v>15</v>
      </c>
      <c r="BC86" s="112">
        <v>15</v>
      </c>
      <c r="BD86" s="111">
        <v>15</v>
      </c>
      <c r="BE86" s="111">
        <v>15</v>
      </c>
      <c r="BF86" s="111">
        <v>15</v>
      </c>
      <c r="BG86" s="111">
        <v>15</v>
      </c>
      <c r="BH86" s="111">
        <v>15</v>
      </c>
      <c r="BI86" s="111">
        <v>15</v>
      </c>
      <c r="BJ86" s="112">
        <v>15</v>
      </c>
      <c r="BK86" s="112">
        <v>15</v>
      </c>
      <c r="BL86" s="112">
        <v>15</v>
      </c>
      <c r="BM86" s="112">
        <v>15</v>
      </c>
      <c r="BN86" s="112">
        <v>15</v>
      </c>
      <c r="BO86" s="112">
        <v>15</v>
      </c>
      <c r="BP86" s="111">
        <v>14</v>
      </c>
      <c r="BQ86" s="111">
        <v>14</v>
      </c>
      <c r="BR86" s="111">
        <v>14</v>
      </c>
      <c r="BS86" s="111">
        <v>14</v>
      </c>
      <c r="BT86" s="111">
        <v>14</v>
      </c>
      <c r="BU86" s="111">
        <v>14</v>
      </c>
    </row>
    <row r="87" spans="1:73" x14ac:dyDescent="0.25">
      <c r="A87" s="113">
        <v>42.5</v>
      </c>
      <c r="B87" s="112">
        <v>17</v>
      </c>
      <c r="C87" s="112">
        <v>17</v>
      </c>
      <c r="D87" s="112">
        <v>17</v>
      </c>
      <c r="E87" s="112">
        <v>17</v>
      </c>
      <c r="F87" s="112">
        <v>17</v>
      </c>
      <c r="G87" s="112">
        <v>17</v>
      </c>
      <c r="H87" s="111">
        <v>17</v>
      </c>
      <c r="I87" s="111">
        <v>17</v>
      </c>
      <c r="J87" s="111">
        <v>17</v>
      </c>
      <c r="K87" s="111">
        <v>17</v>
      </c>
      <c r="L87" s="111">
        <v>17</v>
      </c>
      <c r="M87" s="111">
        <v>17</v>
      </c>
      <c r="N87" s="112">
        <v>17</v>
      </c>
      <c r="O87" s="112">
        <v>17</v>
      </c>
      <c r="P87" s="112">
        <v>17</v>
      </c>
      <c r="Q87" s="112">
        <v>17</v>
      </c>
      <c r="R87" s="112">
        <v>17</v>
      </c>
      <c r="S87" s="112">
        <v>17</v>
      </c>
      <c r="T87" s="111">
        <v>17</v>
      </c>
      <c r="U87" s="111">
        <v>17</v>
      </c>
      <c r="V87" s="111">
        <v>17</v>
      </c>
      <c r="W87" s="111">
        <v>17</v>
      </c>
      <c r="X87" s="111">
        <v>17</v>
      </c>
      <c r="Y87" s="111">
        <v>17</v>
      </c>
      <c r="Z87" s="112">
        <v>16</v>
      </c>
      <c r="AA87" s="112">
        <v>16</v>
      </c>
      <c r="AB87" s="112">
        <v>16</v>
      </c>
      <c r="AC87" s="112">
        <v>16</v>
      </c>
      <c r="AD87" s="112">
        <v>16</v>
      </c>
      <c r="AE87" s="112">
        <v>16</v>
      </c>
      <c r="AF87" s="111">
        <v>16</v>
      </c>
      <c r="AG87" s="111">
        <v>16</v>
      </c>
      <c r="AH87" s="111">
        <v>16</v>
      </c>
      <c r="AI87" s="111">
        <v>16</v>
      </c>
      <c r="AJ87" s="111">
        <v>16</v>
      </c>
      <c r="AK87" s="111">
        <v>16</v>
      </c>
      <c r="AL87" s="112">
        <v>16</v>
      </c>
      <c r="AM87" s="112">
        <v>16</v>
      </c>
      <c r="AN87" s="112">
        <v>16</v>
      </c>
      <c r="AO87" s="112">
        <v>16</v>
      </c>
      <c r="AP87" s="112">
        <v>16</v>
      </c>
      <c r="AQ87" s="112">
        <v>16</v>
      </c>
      <c r="AR87" s="111">
        <v>15</v>
      </c>
      <c r="AS87" s="111">
        <v>15</v>
      </c>
      <c r="AT87" s="111">
        <v>15</v>
      </c>
      <c r="AU87" s="111">
        <v>15</v>
      </c>
      <c r="AV87" s="111">
        <v>15</v>
      </c>
      <c r="AW87" s="111">
        <v>15</v>
      </c>
      <c r="AX87" s="112">
        <v>15</v>
      </c>
      <c r="AY87" s="112">
        <v>15</v>
      </c>
      <c r="AZ87" s="112">
        <v>15</v>
      </c>
      <c r="BA87" s="112">
        <v>15</v>
      </c>
      <c r="BB87" s="112">
        <v>15</v>
      </c>
      <c r="BC87" s="112">
        <v>15</v>
      </c>
      <c r="BD87" s="111">
        <v>15</v>
      </c>
      <c r="BE87" s="111">
        <v>15</v>
      </c>
      <c r="BF87" s="111">
        <v>15</v>
      </c>
      <c r="BG87" s="111">
        <v>15</v>
      </c>
      <c r="BH87" s="111">
        <v>15</v>
      </c>
      <c r="BI87" s="111">
        <v>15</v>
      </c>
      <c r="BJ87" s="112">
        <v>14</v>
      </c>
      <c r="BK87" s="112">
        <v>14</v>
      </c>
      <c r="BL87" s="112">
        <v>14</v>
      </c>
      <c r="BM87" s="112">
        <v>14</v>
      </c>
      <c r="BN87" s="112">
        <v>14</v>
      </c>
      <c r="BO87" s="112">
        <v>14</v>
      </c>
      <c r="BP87" s="111">
        <v>14</v>
      </c>
      <c r="BQ87" s="111">
        <v>14</v>
      </c>
      <c r="BR87" s="111">
        <v>14</v>
      </c>
      <c r="BS87" s="111">
        <v>14</v>
      </c>
      <c r="BT87" s="111">
        <v>14</v>
      </c>
      <c r="BU87" s="111">
        <v>14</v>
      </c>
    </row>
    <row r="88" spans="1:73" x14ac:dyDescent="0.25">
      <c r="A88" s="113">
        <v>43</v>
      </c>
      <c r="B88" s="112">
        <v>17</v>
      </c>
      <c r="C88" s="112">
        <v>17</v>
      </c>
      <c r="D88" s="112">
        <v>17</v>
      </c>
      <c r="E88" s="112">
        <v>17</v>
      </c>
      <c r="F88" s="112">
        <v>17</v>
      </c>
      <c r="G88" s="112">
        <v>17</v>
      </c>
      <c r="H88" s="111">
        <v>17</v>
      </c>
      <c r="I88" s="111">
        <v>17</v>
      </c>
      <c r="J88" s="111">
        <v>17</v>
      </c>
      <c r="K88" s="111">
        <v>17</v>
      </c>
      <c r="L88" s="111">
        <v>17</v>
      </c>
      <c r="M88" s="111">
        <v>17</v>
      </c>
      <c r="N88" s="112">
        <v>17</v>
      </c>
      <c r="O88" s="112">
        <v>17</v>
      </c>
      <c r="P88" s="112">
        <v>17</v>
      </c>
      <c r="Q88" s="112">
        <v>17</v>
      </c>
      <c r="R88" s="112">
        <v>17</v>
      </c>
      <c r="S88" s="112">
        <v>17</v>
      </c>
      <c r="T88" s="111">
        <v>17</v>
      </c>
      <c r="U88" s="111">
        <v>17</v>
      </c>
      <c r="V88" s="111">
        <v>17</v>
      </c>
      <c r="W88" s="111">
        <v>17</v>
      </c>
      <c r="X88" s="111">
        <v>17</v>
      </c>
      <c r="Y88" s="111">
        <v>17</v>
      </c>
      <c r="Z88" s="112">
        <v>16</v>
      </c>
      <c r="AA88" s="112">
        <v>16</v>
      </c>
      <c r="AB88" s="112">
        <v>16</v>
      </c>
      <c r="AC88" s="112">
        <v>16</v>
      </c>
      <c r="AD88" s="112">
        <v>16</v>
      </c>
      <c r="AE88" s="112">
        <v>16</v>
      </c>
      <c r="AF88" s="111">
        <v>16</v>
      </c>
      <c r="AG88" s="111">
        <v>16</v>
      </c>
      <c r="AH88" s="111">
        <v>16</v>
      </c>
      <c r="AI88" s="111">
        <v>16</v>
      </c>
      <c r="AJ88" s="111">
        <v>16</v>
      </c>
      <c r="AK88" s="111">
        <v>16</v>
      </c>
      <c r="AL88" s="112">
        <v>16</v>
      </c>
      <c r="AM88" s="112">
        <v>16</v>
      </c>
      <c r="AN88" s="112">
        <v>16</v>
      </c>
      <c r="AO88" s="112">
        <v>16</v>
      </c>
      <c r="AP88" s="112">
        <v>16</v>
      </c>
      <c r="AQ88" s="112">
        <v>16</v>
      </c>
      <c r="AR88" s="111">
        <v>15</v>
      </c>
      <c r="AS88" s="111">
        <v>15</v>
      </c>
      <c r="AT88" s="111">
        <v>15</v>
      </c>
      <c r="AU88" s="111">
        <v>15</v>
      </c>
      <c r="AV88" s="111">
        <v>15</v>
      </c>
      <c r="AW88" s="111">
        <v>15</v>
      </c>
      <c r="AX88" s="112">
        <v>15</v>
      </c>
      <c r="AY88" s="112">
        <v>15</v>
      </c>
      <c r="AZ88" s="112">
        <v>15</v>
      </c>
      <c r="BA88" s="112">
        <v>15</v>
      </c>
      <c r="BB88" s="112">
        <v>15</v>
      </c>
      <c r="BC88" s="112">
        <v>15</v>
      </c>
      <c r="BD88" s="111">
        <v>15</v>
      </c>
      <c r="BE88" s="111">
        <v>15</v>
      </c>
      <c r="BF88" s="111">
        <v>15</v>
      </c>
      <c r="BG88" s="111">
        <v>15</v>
      </c>
      <c r="BH88" s="111">
        <v>15</v>
      </c>
      <c r="BI88" s="111">
        <v>15</v>
      </c>
      <c r="BJ88" s="112">
        <v>14</v>
      </c>
      <c r="BK88" s="112">
        <v>14</v>
      </c>
      <c r="BL88" s="112">
        <v>14</v>
      </c>
      <c r="BM88" s="112">
        <v>14</v>
      </c>
      <c r="BN88" s="112">
        <v>14</v>
      </c>
      <c r="BO88" s="112">
        <v>14</v>
      </c>
      <c r="BP88" s="111">
        <v>14</v>
      </c>
      <c r="BQ88" s="111">
        <v>14</v>
      </c>
      <c r="BR88" s="111">
        <v>14</v>
      </c>
      <c r="BS88" s="111">
        <v>14</v>
      </c>
      <c r="BT88" s="111">
        <v>14</v>
      </c>
      <c r="BU88" s="111">
        <v>14</v>
      </c>
    </row>
    <row r="89" spans="1:73" x14ac:dyDescent="0.25">
      <c r="A89" s="113">
        <v>43.5</v>
      </c>
      <c r="B89" s="112">
        <v>17</v>
      </c>
      <c r="C89" s="112">
        <v>17</v>
      </c>
      <c r="D89" s="112">
        <v>17</v>
      </c>
      <c r="E89" s="112">
        <v>17</v>
      </c>
      <c r="F89" s="112">
        <v>17</v>
      </c>
      <c r="G89" s="112">
        <v>17</v>
      </c>
      <c r="H89" s="111">
        <v>17</v>
      </c>
      <c r="I89" s="111">
        <v>17</v>
      </c>
      <c r="J89" s="111">
        <v>17</v>
      </c>
      <c r="K89" s="111">
        <v>17</v>
      </c>
      <c r="L89" s="111">
        <v>17</v>
      </c>
      <c r="M89" s="111">
        <v>17</v>
      </c>
      <c r="N89" s="112">
        <v>17</v>
      </c>
      <c r="O89" s="112">
        <v>17</v>
      </c>
      <c r="P89" s="112">
        <v>17</v>
      </c>
      <c r="Q89" s="112">
        <v>17</v>
      </c>
      <c r="R89" s="112">
        <v>17</v>
      </c>
      <c r="S89" s="112">
        <v>17</v>
      </c>
      <c r="T89" s="111">
        <v>16</v>
      </c>
      <c r="U89" s="111">
        <v>16</v>
      </c>
      <c r="V89" s="111">
        <v>16</v>
      </c>
      <c r="W89" s="111">
        <v>16</v>
      </c>
      <c r="X89" s="111">
        <v>16</v>
      </c>
      <c r="Y89" s="111">
        <v>16</v>
      </c>
      <c r="Z89" s="112">
        <v>16</v>
      </c>
      <c r="AA89" s="112">
        <v>16</v>
      </c>
      <c r="AB89" s="112">
        <v>16</v>
      </c>
      <c r="AC89" s="112">
        <v>16</v>
      </c>
      <c r="AD89" s="112">
        <v>16</v>
      </c>
      <c r="AE89" s="112">
        <v>16</v>
      </c>
      <c r="AF89" s="111">
        <v>16</v>
      </c>
      <c r="AG89" s="111">
        <v>16</v>
      </c>
      <c r="AH89" s="111">
        <v>16</v>
      </c>
      <c r="AI89" s="111">
        <v>16</v>
      </c>
      <c r="AJ89" s="111">
        <v>16</v>
      </c>
      <c r="AK89" s="111">
        <v>16</v>
      </c>
      <c r="AL89" s="112">
        <v>15</v>
      </c>
      <c r="AM89" s="112">
        <v>15</v>
      </c>
      <c r="AN89" s="112">
        <v>15</v>
      </c>
      <c r="AO89" s="112">
        <v>15</v>
      </c>
      <c r="AP89" s="112">
        <v>15</v>
      </c>
      <c r="AQ89" s="112">
        <v>15</v>
      </c>
      <c r="AR89" s="111">
        <v>15</v>
      </c>
      <c r="AS89" s="111">
        <v>15</v>
      </c>
      <c r="AT89" s="111">
        <v>15</v>
      </c>
      <c r="AU89" s="111">
        <v>15</v>
      </c>
      <c r="AV89" s="111">
        <v>15</v>
      </c>
      <c r="AW89" s="111">
        <v>15</v>
      </c>
      <c r="AX89" s="112">
        <v>15</v>
      </c>
      <c r="AY89" s="112">
        <v>15</v>
      </c>
      <c r="AZ89" s="112">
        <v>15</v>
      </c>
      <c r="BA89" s="112">
        <v>15</v>
      </c>
      <c r="BB89" s="112">
        <v>15</v>
      </c>
      <c r="BC89" s="112">
        <v>15</v>
      </c>
      <c r="BD89" s="111">
        <v>14</v>
      </c>
      <c r="BE89" s="111">
        <v>14</v>
      </c>
      <c r="BF89" s="111">
        <v>14</v>
      </c>
      <c r="BG89" s="111">
        <v>14</v>
      </c>
      <c r="BH89" s="111">
        <v>14</v>
      </c>
      <c r="BI89" s="111">
        <v>14</v>
      </c>
      <c r="BJ89" s="112">
        <v>14</v>
      </c>
      <c r="BK89" s="112">
        <v>14</v>
      </c>
      <c r="BL89" s="112">
        <v>14</v>
      </c>
      <c r="BM89" s="112">
        <v>14</v>
      </c>
      <c r="BN89" s="112">
        <v>14</v>
      </c>
      <c r="BO89" s="112">
        <v>14</v>
      </c>
      <c r="BP89" s="111">
        <v>14</v>
      </c>
      <c r="BQ89" s="111">
        <v>14</v>
      </c>
      <c r="BR89" s="111">
        <v>14</v>
      </c>
      <c r="BS89" s="111">
        <v>14</v>
      </c>
      <c r="BT89" s="111">
        <v>14</v>
      </c>
      <c r="BU89" s="111">
        <v>14</v>
      </c>
    </row>
    <row r="90" spans="1:73" x14ac:dyDescent="0.25">
      <c r="A90" s="113">
        <v>44</v>
      </c>
      <c r="B90" s="112">
        <v>17</v>
      </c>
      <c r="C90" s="112">
        <v>17</v>
      </c>
      <c r="D90" s="112">
        <v>17</v>
      </c>
      <c r="E90" s="112">
        <v>17</v>
      </c>
      <c r="F90" s="112">
        <v>17</v>
      </c>
      <c r="G90" s="112">
        <v>17</v>
      </c>
      <c r="H90" s="111">
        <v>17</v>
      </c>
      <c r="I90" s="111">
        <v>17</v>
      </c>
      <c r="J90" s="111">
        <v>17</v>
      </c>
      <c r="K90" s="111">
        <v>17</v>
      </c>
      <c r="L90" s="111">
        <v>17</v>
      </c>
      <c r="M90" s="111">
        <v>17</v>
      </c>
      <c r="N90" s="112">
        <v>17</v>
      </c>
      <c r="O90" s="112">
        <v>17</v>
      </c>
      <c r="P90" s="112">
        <v>17</v>
      </c>
      <c r="Q90" s="112">
        <v>17</v>
      </c>
      <c r="R90" s="112">
        <v>17</v>
      </c>
      <c r="S90" s="112">
        <v>17</v>
      </c>
      <c r="T90" s="111">
        <v>16</v>
      </c>
      <c r="U90" s="111">
        <v>16</v>
      </c>
      <c r="V90" s="111">
        <v>16</v>
      </c>
      <c r="W90" s="111">
        <v>16</v>
      </c>
      <c r="X90" s="111">
        <v>16</v>
      </c>
      <c r="Y90" s="111">
        <v>16</v>
      </c>
      <c r="Z90" s="112">
        <v>16</v>
      </c>
      <c r="AA90" s="112">
        <v>16</v>
      </c>
      <c r="AB90" s="112">
        <v>16</v>
      </c>
      <c r="AC90" s="112">
        <v>16</v>
      </c>
      <c r="AD90" s="112">
        <v>16</v>
      </c>
      <c r="AE90" s="112">
        <v>16</v>
      </c>
      <c r="AF90" s="111">
        <v>16</v>
      </c>
      <c r="AG90" s="111">
        <v>16</v>
      </c>
      <c r="AH90" s="111">
        <v>16</v>
      </c>
      <c r="AI90" s="111">
        <v>16</v>
      </c>
      <c r="AJ90" s="111">
        <v>16</v>
      </c>
      <c r="AK90" s="111">
        <v>16</v>
      </c>
      <c r="AL90" s="112">
        <v>15</v>
      </c>
      <c r="AM90" s="112">
        <v>15</v>
      </c>
      <c r="AN90" s="112">
        <v>15</v>
      </c>
      <c r="AO90" s="112">
        <v>15</v>
      </c>
      <c r="AP90" s="112">
        <v>15</v>
      </c>
      <c r="AQ90" s="112">
        <v>15</v>
      </c>
      <c r="AR90" s="111">
        <v>15</v>
      </c>
      <c r="AS90" s="111">
        <v>15</v>
      </c>
      <c r="AT90" s="111">
        <v>15</v>
      </c>
      <c r="AU90" s="111">
        <v>15</v>
      </c>
      <c r="AV90" s="111">
        <v>15</v>
      </c>
      <c r="AW90" s="111">
        <v>15</v>
      </c>
      <c r="AX90" s="112">
        <v>15</v>
      </c>
      <c r="AY90" s="112">
        <v>15</v>
      </c>
      <c r="AZ90" s="112">
        <v>15</v>
      </c>
      <c r="BA90" s="112">
        <v>15</v>
      </c>
      <c r="BB90" s="112">
        <v>15</v>
      </c>
      <c r="BC90" s="112">
        <v>15</v>
      </c>
      <c r="BD90" s="111">
        <v>14</v>
      </c>
      <c r="BE90" s="111">
        <v>14</v>
      </c>
      <c r="BF90" s="111">
        <v>14</v>
      </c>
      <c r="BG90" s="111">
        <v>14</v>
      </c>
      <c r="BH90" s="111">
        <v>14</v>
      </c>
      <c r="BI90" s="111">
        <v>14</v>
      </c>
      <c r="BJ90" s="112">
        <v>14</v>
      </c>
      <c r="BK90" s="112">
        <v>14</v>
      </c>
      <c r="BL90" s="112">
        <v>14</v>
      </c>
      <c r="BM90" s="112">
        <v>14</v>
      </c>
      <c r="BN90" s="112">
        <v>14</v>
      </c>
      <c r="BO90" s="112">
        <v>14</v>
      </c>
      <c r="BP90" s="111">
        <v>14</v>
      </c>
      <c r="BQ90" s="111">
        <v>14</v>
      </c>
      <c r="BR90" s="111">
        <v>14</v>
      </c>
      <c r="BS90" s="111">
        <v>14</v>
      </c>
      <c r="BT90" s="111">
        <v>14</v>
      </c>
      <c r="BU90" s="111">
        <v>14</v>
      </c>
    </row>
    <row r="91" spans="1:73" x14ac:dyDescent="0.25">
      <c r="A91" s="113">
        <v>44.5</v>
      </c>
      <c r="B91" s="112">
        <v>17</v>
      </c>
      <c r="C91" s="112">
        <v>17</v>
      </c>
      <c r="D91" s="112">
        <v>17</v>
      </c>
      <c r="E91" s="112">
        <v>17</v>
      </c>
      <c r="F91" s="112">
        <v>17</v>
      </c>
      <c r="G91" s="112">
        <v>17</v>
      </c>
      <c r="H91" s="111">
        <v>17</v>
      </c>
      <c r="I91" s="111">
        <v>17</v>
      </c>
      <c r="J91" s="111">
        <v>17</v>
      </c>
      <c r="K91" s="111">
        <v>17</v>
      </c>
      <c r="L91" s="111">
        <v>17</v>
      </c>
      <c r="M91" s="111">
        <v>17</v>
      </c>
      <c r="N91" s="112">
        <v>16</v>
      </c>
      <c r="O91" s="112">
        <v>16</v>
      </c>
      <c r="P91" s="112">
        <v>16</v>
      </c>
      <c r="Q91" s="112">
        <v>16</v>
      </c>
      <c r="R91" s="112">
        <v>16</v>
      </c>
      <c r="S91" s="112">
        <v>16</v>
      </c>
      <c r="T91" s="111">
        <v>16</v>
      </c>
      <c r="U91" s="111">
        <v>16</v>
      </c>
      <c r="V91" s="111">
        <v>16</v>
      </c>
      <c r="W91" s="111">
        <v>16</v>
      </c>
      <c r="X91" s="111">
        <v>16</v>
      </c>
      <c r="Y91" s="111">
        <v>16</v>
      </c>
      <c r="Z91" s="112">
        <v>16</v>
      </c>
      <c r="AA91" s="112">
        <v>16</v>
      </c>
      <c r="AB91" s="112">
        <v>16</v>
      </c>
      <c r="AC91" s="112">
        <v>16</v>
      </c>
      <c r="AD91" s="112">
        <v>16</v>
      </c>
      <c r="AE91" s="112">
        <v>16</v>
      </c>
      <c r="AF91" s="111">
        <v>15</v>
      </c>
      <c r="AG91" s="111">
        <v>15</v>
      </c>
      <c r="AH91" s="111">
        <v>15</v>
      </c>
      <c r="AI91" s="111">
        <v>15</v>
      </c>
      <c r="AJ91" s="111">
        <v>15</v>
      </c>
      <c r="AK91" s="111">
        <v>15</v>
      </c>
      <c r="AL91" s="112">
        <v>15</v>
      </c>
      <c r="AM91" s="112">
        <v>15</v>
      </c>
      <c r="AN91" s="112">
        <v>15</v>
      </c>
      <c r="AO91" s="112">
        <v>15</v>
      </c>
      <c r="AP91" s="112">
        <v>15</v>
      </c>
      <c r="AQ91" s="112">
        <v>15</v>
      </c>
      <c r="AR91" s="111">
        <v>15</v>
      </c>
      <c r="AS91" s="111">
        <v>15</v>
      </c>
      <c r="AT91" s="111">
        <v>15</v>
      </c>
      <c r="AU91" s="111">
        <v>15</v>
      </c>
      <c r="AV91" s="111">
        <v>15</v>
      </c>
      <c r="AW91" s="111">
        <v>15</v>
      </c>
      <c r="AX91" s="112">
        <v>14</v>
      </c>
      <c r="AY91" s="112">
        <v>14</v>
      </c>
      <c r="AZ91" s="112">
        <v>14</v>
      </c>
      <c r="BA91" s="112">
        <v>14</v>
      </c>
      <c r="BB91" s="112">
        <v>14</v>
      </c>
      <c r="BC91" s="112">
        <v>14</v>
      </c>
      <c r="BD91" s="111">
        <v>14</v>
      </c>
      <c r="BE91" s="111">
        <v>14</v>
      </c>
      <c r="BF91" s="111">
        <v>14</v>
      </c>
      <c r="BG91" s="111">
        <v>14</v>
      </c>
      <c r="BH91" s="111">
        <v>14</v>
      </c>
      <c r="BI91" s="111">
        <v>14</v>
      </c>
      <c r="BJ91" s="112">
        <v>14</v>
      </c>
      <c r="BK91" s="112">
        <v>14</v>
      </c>
      <c r="BL91" s="112">
        <v>14</v>
      </c>
      <c r="BM91" s="112">
        <v>14</v>
      </c>
      <c r="BN91" s="112">
        <v>14</v>
      </c>
      <c r="BO91" s="112">
        <v>14</v>
      </c>
      <c r="BP91" s="111">
        <v>13</v>
      </c>
      <c r="BQ91" s="111">
        <v>13</v>
      </c>
      <c r="BR91" s="111">
        <v>13</v>
      </c>
      <c r="BS91" s="111">
        <v>13</v>
      </c>
      <c r="BT91" s="111">
        <v>13</v>
      </c>
      <c r="BU91" s="111">
        <v>13</v>
      </c>
    </row>
    <row r="92" spans="1:73" x14ac:dyDescent="0.25">
      <c r="A92" s="113">
        <v>45</v>
      </c>
      <c r="B92" s="112">
        <v>17</v>
      </c>
      <c r="C92" s="112">
        <v>17</v>
      </c>
      <c r="D92" s="112">
        <v>17</v>
      </c>
      <c r="E92" s="112">
        <v>17</v>
      </c>
      <c r="F92" s="112">
        <v>17</v>
      </c>
      <c r="G92" s="112">
        <v>17</v>
      </c>
      <c r="H92" s="111">
        <v>17</v>
      </c>
      <c r="I92" s="111">
        <v>17</v>
      </c>
      <c r="J92" s="111">
        <v>17</v>
      </c>
      <c r="K92" s="111">
        <v>17</v>
      </c>
      <c r="L92" s="111">
        <v>17</v>
      </c>
      <c r="M92" s="111">
        <v>17</v>
      </c>
      <c r="N92" s="112">
        <v>16</v>
      </c>
      <c r="O92" s="112">
        <v>16</v>
      </c>
      <c r="P92" s="112">
        <v>16</v>
      </c>
      <c r="Q92" s="112">
        <v>16</v>
      </c>
      <c r="R92" s="112">
        <v>16</v>
      </c>
      <c r="S92" s="112">
        <v>16</v>
      </c>
      <c r="T92" s="111">
        <v>16</v>
      </c>
      <c r="U92" s="111">
        <v>16</v>
      </c>
      <c r="V92" s="111">
        <v>16</v>
      </c>
      <c r="W92" s="111">
        <v>16</v>
      </c>
      <c r="X92" s="111">
        <v>16</v>
      </c>
      <c r="Y92" s="111">
        <v>16</v>
      </c>
      <c r="Z92" s="112">
        <v>16</v>
      </c>
      <c r="AA92" s="112">
        <v>16</v>
      </c>
      <c r="AB92" s="112">
        <v>16</v>
      </c>
      <c r="AC92" s="112">
        <v>16</v>
      </c>
      <c r="AD92" s="112">
        <v>16</v>
      </c>
      <c r="AE92" s="112">
        <v>16</v>
      </c>
      <c r="AF92" s="111">
        <v>15</v>
      </c>
      <c r="AG92" s="111">
        <v>15</v>
      </c>
      <c r="AH92" s="111">
        <v>15</v>
      </c>
      <c r="AI92" s="111">
        <v>15</v>
      </c>
      <c r="AJ92" s="111">
        <v>15</v>
      </c>
      <c r="AK92" s="111">
        <v>15</v>
      </c>
      <c r="AL92" s="112">
        <v>15</v>
      </c>
      <c r="AM92" s="112">
        <v>15</v>
      </c>
      <c r="AN92" s="112">
        <v>15</v>
      </c>
      <c r="AO92" s="112">
        <v>15</v>
      </c>
      <c r="AP92" s="112">
        <v>15</v>
      </c>
      <c r="AQ92" s="112">
        <v>15</v>
      </c>
      <c r="AR92" s="111">
        <v>15</v>
      </c>
      <c r="AS92" s="111">
        <v>15</v>
      </c>
      <c r="AT92" s="111">
        <v>15</v>
      </c>
      <c r="AU92" s="111">
        <v>15</v>
      </c>
      <c r="AV92" s="111">
        <v>15</v>
      </c>
      <c r="AW92" s="111">
        <v>15</v>
      </c>
      <c r="AX92" s="112">
        <v>14</v>
      </c>
      <c r="AY92" s="112">
        <v>14</v>
      </c>
      <c r="AZ92" s="112">
        <v>14</v>
      </c>
      <c r="BA92" s="112">
        <v>14</v>
      </c>
      <c r="BB92" s="112">
        <v>14</v>
      </c>
      <c r="BC92" s="112">
        <v>14</v>
      </c>
      <c r="BD92" s="111">
        <v>14</v>
      </c>
      <c r="BE92" s="111">
        <v>14</v>
      </c>
      <c r="BF92" s="111">
        <v>14</v>
      </c>
      <c r="BG92" s="111">
        <v>14</v>
      </c>
      <c r="BH92" s="111">
        <v>14</v>
      </c>
      <c r="BI92" s="111">
        <v>14</v>
      </c>
      <c r="BJ92" s="112">
        <v>14</v>
      </c>
      <c r="BK92" s="112">
        <v>14</v>
      </c>
      <c r="BL92" s="112">
        <v>14</v>
      </c>
      <c r="BM92" s="112">
        <v>14</v>
      </c>
      <c r="BN92" s="112">
        <v>14</v>
      </c>
      <c r="BO92" s="112">
        <v>14</v>
      </c>
      <c r="BP92" s="111">
        <v>13</v>
      </c>
      <c r="BQ92" s="111">
        <v>13</v>
      </c>
      <c r="BR92" s="111">
        <v>13</v>
      </c>
      <c r="BS92" s="111">
        <v>13</v>
      </c>
      <c r="BT92" s="111">
        <v>13</v>
      </c>
      <c r="BU92" s="111">
        <v>13</v>
      </c>
    </row>
    <row r="93" spans="1:73" x14ac:dyDescent="0.25">
      <c r="A93" s="113">
        <v>45.5</v>
      </c>
      <c r="B93" s="112">
        <v>16</v>
      </c>
      <c r="C93" s="112">
        <v>16</v>
      </c>
      <c r="D93" s="112">
        <v>16</v>
      </c>
      <c r="E93" s="112">
        <v>16</v>
      </c>
      <c r="F93" s="112">
        <v>16</v>
      </c>
      <c r="G93" s="112">
        <v>16</v>
      </c>
      <c r="H93" s="111">
        <v>16</v>
      </c>
      <c r="I93" s="111">
        <v>16</v>
      </c>
      <c r="J93" s="111">
        <v>16</v>
      </c>
      <c r="K93" s="111">
        <v>16</v>
      </c>
      <c r="L93" s="111">
        <v>16</v>
      </c>
      <c r="M93" s="111">
        <v>16</v>
      </c>
      <c r="N93" s="112">
        <v>16</v>
      </c>
      <c r="O93" s="112">
        <v>16</v>
      </c>
      <c r="P93" s="112">
        <v>16</v>
      </c>
      <c r="Q93" s="112">
        <v>16</v>
      </c>
      <c r="R93" s="112">
        <v>16</v>
      </c>
      <c r="S93" s="112">
        <v>16</v>
      </c>
      <c r="T93" s="111">
        <v>16</v>
      </c>
      <c r="U93" s="111">
        <v>16</v>
      </c>
      <c r="V93" s="111">
        <v>16</v>
      </c>
      <c r="W93" s="111">
        <v>16</v>
      </c>
      <c r="X93" s="111">
        <v>16</v>
      </c>
      <c r="Y93" s="111">
        <v>16</v>
      </c>
      <c r="Z93" s="112">
        <v>15</v>
      </c>
      <c r="AA93" s="112">
        <v>15</v>
      </c>
      <c r="AB93" s="112">
        <v>15</v>
      </c>
      <c r="AC93" s="112">
        <v>15</v>
      </c>
      <c r="AD93" s="112">
        <v>15</v>
      </c>
      <c r="AE93" s="112">
        <v>15</v>
      </c>
      <c r="AF93" s="111">
        <v>15</v>
      </c>
      <c r="AG93" s="111">
        <v>15</v>
      </c>
      <c r="AH93" s="111">
        <v>15</v>
      </c>
      <c r="AI93" s="111">
        <v>15</v>
      </c>
      <c r="AJ93" s="111">
        <v>15</v>
      </c>
      <c r="AK93" s="111">
        <v>15</v>
      </c>
      <c r="AL93" s="112">
        <v>15</v>
      </c>
      <c r="AM93" s="112">
        <v>15</v>
      </c>
      <c r="AN93" s="112">
        <v>15</v>
      </c>
      <c r="AO93" s="112">
        <v>15</v>
      </c>
      <c r="AP93" s="112">
        <v>15</v>
      </c>
      <c r="AQ93" s="112">
        <v>15</v>
      </c>
      <c r="AR93" s="111">
        <v>14</v>
      </c>
      <c r="AS93" s="111">
        <v>14</v>
      </c>
      <c r="AT93" s="111">
        <v>14</v>
      </c>
      <c r="AU93" s="111">
        <v>14</v>
      </c>
      <c r="AV93" s="111">
        <v>14</v>
      </c>
      <c r="AW93" s="111">
        <v>14</v>
      </c>
      <c r="AX93" s="112">
        <v>14</v>
      </c>
      <c r="AY93" s="112">
        <v>14</v>
      </c>
      <c r="AZ93" s="112">
        <v>14</v>
      </c>
      <c r="BA93" s="112">
        <v>14</v>
      </c>
      <c r="BB93" s="112">
        <v>14</v>
      </c>
      <c r="BC93" s="112">
        <v>14</v>
      </c>
      <c r="BD93" s="111">
        <v>14</v>
      </c>
      <c r="BE93" s="111">
        <v>14</v>
      </c>
      <c r="BF93" s="111">
        <v>14</v>
      </c>
      <c r="BG93" s="111">
        <v>14</v>
      </c>
      <c r="BH93" s="111">
        <v>14</v>
      </c>
      <c r="BI93" s="111">
        <v>14</v>
      </c>
      <c r="BJ93" s="112">
        <v>13</v>
      </c>
      <c r="BK93" s="112">
        <v>13</v>
      </c>
      <c r="BL93" s="112">
        <v>13</v>
      </c>
      <c r="BM93" s="112">
        <v>13</v>
      </c>
      <c r="BN93" s="112">
        <v>13</v>
      </c>
      <c r="BO93" s="112">
        <v>13</v>
      </c>
      <c r="BP93" s="111">
        <v>13</v>
      </c>
      <c r="BQ93" s="111">
        <v>13</v>
      </c>
      <c r="BR93" s="111">
        <v>13</v>
      </c>
      <c r="BS93" s="111">
        <v>13</v>
      </c>
      <c r="BT93" s="111">
        <v>13</v>
      </c>
      <c r="BU93" s="111">
        <v>13</v>
      </c>
    </row>
    <row r="94" spans="1:73" x14ac:dyDescent="0.25">
      <c r="A94" s="113">
        <v>46</v>
      </c>
      <c r="B94" s="112">
        <v>16</v>
      </c>
      <c r="C94" s="112">
        <v>16</v>
      </c>
      <c r="D94" s="112">
        <v>16</v>
      </c>
      <c r="E94" s="112">
        <v>16</v>
      </c>
      <c r="F94" s="112">
        <v>16</v>
      </c>
      <c r="G94" s="112">
        <v>16</v>
      </c>
      <c r="H94" s="111">
        <v>16</v>
      </c>
      <c r="I94" s="111">
        <v>16</v>
      </c>
      <c r="J94" s="111">
        <v>16</v>
      </c>
      <c r="K94" s="111">
        <v>16</v>
      </c>
      <c r="L94" s="111">
        <v>16</v>
      </c>
      <c r="M94" s="111">
        <v>16</v>
      </c>
      <c r="N94" s="112">
        <v>16</v>
      </c>
      <c r="O94" s="112">
        <v>16</v>
      </c>
      <c r="P94" s="112">
        <v>16</v>
      </c>
      <c r="Q94" s="112">
        <v>16</v>
      </c>
      <c r="R94" s="112">
        <v>16</v>
      </c>
      <c r="S94" s="112">
        <v>16</v>
      </c>
      <c r="T94" s="111">
        <v>16</v>
      </c>
      <c r="U94" s="111">
        <v>16</v>
      </c>
      <c r="V94" s="111">
        <v>16</v>
      </c>
      <c r="W94" s="111">
        <v>16</v>
      </c>
      <c r="X94" s="111">
        <v>16</v>
      </c>
      <c r="Y94" s="111">
        <v>16</v>
      </c>
      <c r="Z94" s="112">
        <v>15</v>
      </c>
      <c r="AA94" s="112">
        <v>15</v>
      </c>
      <c r="AB94" s="112">
        <v>15</v>
      </c>
      <c r="AC94" s="112">
        <v>15</v>
      </c>
      <c r="AD94" s="112">
        <v>15</v>
      </c>
      <c r="AE94" s="112">
        <v>15</v>
      </c>
      <c r="AF94" s="111">
        <v>15</v>
      </c>
      <c r="AG94" s="111">
        <v>15</v>
      </c>
      <c r="AH94" s="111">
        <v>15</v>
      </c>
      <c r="AI94" s="111">
        <v>15</v>
      </c>
      <c r="AJ94" s="111">
        <v>15</v>
      </c>
      <c r="AK94" s="111">
        <v>15</v>
      </c>
      <c r="AL94" s="112">
        <v>15</v>
      </c>
      <c r="AM94" s="112">
        <v>15</v>
      </c>
      <c r="AN94" s="112">
        <v>15</v>
      </c>
      <c r="AO94" s="112">
        <v>15</v>
      </c>
      <c r="AP94" s="112">
        <v>15</v>
      </c>
      <c r="AQ94" s="112">
        <v>15</v>
      </c>
      <c r="AR94" s="111">
        <v>14</v>
      </c>
      <c r="AS94" s="111">
        <v>14</v>
      </c>
      <c r="AT94" s="111">
        <v>14</v>
      </c>
      <c r="AU94" s="111">
        <v>14</v>
      </c>
      <c r="AV94" s="111">
        <v>14</v>
      </c>
      <c r="AW94" s="111">
        <v>14</v>
      </c>
      <c r="AX94" s="112">
        <v>14</v>
      </c>
      <c r="AY94" s="112">
        <v>14</v>
      </c>
      <c r="AZ94" s="112">
        <v>14</v>
      </c>
      <c r="BA94" s="112">
        <v>14</v>
      </c>
      <c r="BB94" s="112">
        <v>14</v>
      </c>
      <c r="BC94" s="112">
        <v>14</v>
      </c>
      <c r="BD94" s="111">
        <v>14</v>
      </c>
      <c r="BE94" s="111">
        <v>14</v>
      </c>
      <c r="BF94" s="111">
        <v>14</v>
      </c>
      <c r="BG94" s="111">
        <v>14</v>
      </c>
      <c r="BH94" s="111">
        <v>14</v>
      </c>
      <c r="BI94" s="111">
        <v>14</v>
      </c>
      <c r="BJ94" s="112">
        <v>13</v>
      </c>
      <c r="BK94" s="112">
        <v>13</v>
      </c>
      <c r="BL94" s="112">
        <v>13</v>
      </c>
      <c r="BM94" s="112">
        <v>13</v>
      </c>
      <c r="BN94" s="112">
        <v>13</v>
      </c>
      <c r="BO94" s="112">
        <v>13</v>
      </c>
      <c r="BP94" s="111">
        <v>13</v>
      </c>
      <c r="BQ94" s="111">
        <v>13</v>
      </c>
      <c r="BR94" s="111">
        <v>13</v>
      </c>
      <c r="BS94" s="111">
        <v>13</v>
      </c>
      <c r="BT94" s="111">
        <v>13</v>
      </c>
      <c r="BU94" s="111">
        <v>13</v>
      </c>
    </row>
    <row r="95" spans="1:73" x14ac:dyDescent="0.25">
      <c r="A95" s="113">
        <v>46.5</v>
      </c>
      <c r="B95" s="112">
        <v>16</v>
      </c>
      <c r="C95" s="112">
        <v>16</v>
      </c>
      <c r="D95" s="112">
        <v>16</v>
      </c>
      <c r="E95" s="112">
        <v>16</v>
      </c>
      <c r="F95" s="112">
        <v>16</v>
      </c>
      <c r="G95" s="112">
        <v>16</v>
      </c>
      <c r="H95" s="111">
        <v>16</v>
      </c>
      <c r="I95" s="111">
        <v>16</v>
      </c>
      <c r="J95" s="111">
        <v>16</v>
      </c>
      <c r="K95" s="111">
        <v>16</v>
      </c>
      <c r="L95" s="111">
        <v>16</v>
      </c>
      <c r="M95" s="111">
        <v>16</v>
      </c>
      <c r="N95" s="112">
        <v>16</v>
      </c>
      <c r="O95" s="112">
        <v>16</v>
      </c>
      <c r="P95" s="112">
        <v>16</v>
      </c>
      <c r="Q95" s="112">
        <v>16</v>
      </c>
      <c r="R95" s="112">
        <v>16</v>
      </c>
      <c r="S95" s="112">
        <v>16</v>
      </c>
      <c r="T95" s="111">
        <v>15</v>
      </c>
      <c r="U95" s="111">
        <v>15</v>
      </c>
      <c r="V95" s="111">
        <v>15</v>
      </c>
      <c r="W95" s="111">
        <v>15</v>
      </c>
      <c r="X95" s="111">
        <v>15</v>
      </c>
      <c r="Y95" s="111">
        <v>15</v>
      </c>
      <c r="Z95" s="112">
        <v>15</v>
      </c>
      <c r="AA95" s="112">
        <v>15</v>
      </c>
      <c r="AB95" s="112">
        <v>15</v>
      </c>
      <c r="AC95" s="112">
        <v>15</v>
      </c>
      <c r="AD95" s="112">
        <v>15</v>
      </c>
      <c r="AE95" s="112">
        <v>15</v>
      </c>
      <c r="AF95" s="111">
        <v>15</v>
      </c>
      <c r="AG95" s="111">
        <v>15</v>
      </c>
      <c r="AH95" s="111">
        <v>15</v>
      </c>
      <c r="AI95" s="111">
        <v>15</v>
      </c>
      <c r="AJ95" s="111">
        <v>15</v>
      </c>
      <c r="AK95" s="111">
        <v>15</v>
      </c>
      <c r="AL95" s="112">
        <v>14</v>
      </c>
      <c r="AM95" s="112">
        <v>14</v>
      </c>
      <c r="AN95" s="112">
        <v>14</v>
      </c>
      <c r="AO95" s="112">
        <v>14</v>
      </c>
      <c r="AP95" s="112">
        <v>14</v>
      </c>
      <c r="AQ95" s="112">
        <v>14</v>
      </c>
      <c r="AR95" s="111">
        <v>14</v>
      </c>
      <c r="AS95" s="111">
        <v>14</v>
      </c>
      <c r="AT95" s="111">
        <v>14</v>
      </c>
      <c r="AU95" s="111">
        <v>14</v>
      </c>
      <c r="AV95" s="111">
        <v>14</v>
      </c>
      <c r="AW95" s="111">
        <v>14</v>
      </c>
      <c r="AX95" s="112">
        <v>14</v>
      </c>
      <c r="AY95" s="112">
        <v>14</v>
      </c>
      <c r="AZ95" s="112">
        <v>14</v>
      </c>
      <c r="BA95" s="112">
        <v>14</v>
      </c>
      <c r="BB95" s="112">
        <v>14</v>
      </c>
      <c r="BC95" s="112">
        <v>14</v>
      </c>
      <c r="BD95" s="111">
        <v>13</v>
      </c>
      <c r="BE95" s="111">
        <v>13</v>
      </c>
      <c r="BF95" s="111">
        <v>13</v>
      </c>
      <c r="BG95" s="111">
        <v>13</v>
      </c>
      <c r="BH95" s="111">
        <v>13</v>
      </c>
      <c r="BI95" s="111">
        <v>13</v>
      </c>
      <c r="BJ95" s="112">
        <v>13</v>
      </c>
      <c r="BK95" s="112">
        <v>13</v>
      </c>
      <c r="BL95" s="112">
        <v>13</v>
      </c>
      <c r="BM95" s="112">
        <v>13</v>
      </c>
      <c r="BN95" s="112">
        <v>13</v>
      </c>
      <c r="BO95" s="112">
        <v>13</v>
      </c>
      <c r="BP95" s="111">
        <v>13</v>
      </c>
      <c r="BQ95" s="111">
        <v>13</v>
      </c>
      <c r="BR95" s="111">
        <v>13</v>
      </c>
      <c r="BS95" s="111">
        <v>13</v>
      </c>
      <c r="BT95" s="111">
        <v>13</v>
      </c>
      <c r="BU95" s="111">
        <v>13</v>
      </c>
    </row>
    <row r="96" spans="1:73" x14ac:dyDescent="0.25">
      <c r="A96" s="113">
        <v>47</v>
      </c>
      <c r="B96" s="112">
        <v>16</v>
      </c>
      <c r="C96" s="112">
        <v>16</v>
      </c>
      <c r="D96" s="112">
        <v>16</v>
      </c>
      <c r="E96" s="112">
        <v>16</v>
      </c>
      <c r="F96" s="112">
        <v>16</v>
      </c>
      <c r="G96" s="112">
        <v>16</v>
      </c>
      <c r="H96" s="111">
        <v>16</v>
      </c>
      <c r="I96" s="111">
        <v>16</v>
      </c>
      <c r="J96" s="111">
        <v>16</v>
      </c>
      <c r="K96" s="111">
        <v>16</v>
      </c>
      <c r="L96" s="111">
        <v>16</v>
      </c>
      <c r="M96" s="111">
        <v>16</v>
      </c>
      <c r="N96" s="112">
        <v>16</v>
      </c>
      <c r="O96" s="112">
        <v>16</v>
      </c>
      <c r="P96" s="112">
        <v>16</v>
      </c>
      <c r="Q96" s="112">
        <v>16</v>
      </c>
      <c r="R96" s="112">
        <v>16</v>
      </c>
      <c r="S96" s="112">
        <v>16</v>
      </c>
      <c r="T96" s="111">
        <v>15</v>
      </c>
      <c r="U96" s="111">
        <v>15</v>
      </c>
      <c r="V96" s="111">
        <v>15</v>
      </c>
      <c r="W96" s="111">
        <v>15</v>
      </c>
      <c r="X96" s="111">
        <v>15</v>
      </c>
      <c r="Y96" s="111">
        <v>15</v>
      </c>
      <c r="Z96" s="112">
        <v>15</v>
      </c>
      <c r="AA96" s="112">
        <v>15</v>
      </c>
      <c r="AB96" s="112">
        <v>15</v>
      </c>
      <c r="AC96" s="112">
        <v>15</v>
      </c>
      <c r="AD96" s="112">
        <v>15</v>
      </c>
      <c r="AE96" s="112">
        <v>15</v>
      </c>
      <c r="AF96" s="111">
        <v>15</v>
      </c>
      <c r="AG96" s="111">
        <v>15</v>
      </c>
      <c r="AH96" s="111">
        <v>15</v>
      </c>
      <c r="AI96" s="111">
        <v>15</v>
      </c>
      <c r="AJ96" s="111">
        <v>15</v>
      </c>
      <c r="AK96" s="111">
        <v>15</v>
      </c>
      <c r="AL96" s="112">
        <v>14</v>
      </c>
      <c r="AM96" s="112">
        <v>14</v>
      </c>
      <c r="AN96" s="112">
        <v>14</v>
      </c>
      <c r="AO96" s="112">
        <v>14</v>
      </c>
      <c r="AP96" s="112">
        <v>14</v>
      </c>
      <c r="AQ96" s="112">
        <v>14</v>
      </c>
      <c r="AR96" s="111">
        <v>14</v>
      </c>
      <c r="AS96" s="111">
        <v>14</v>
      </c>
      <c r="AT96" s="111">
        <v>14</v>
      </c>
      <c r="AU96" s="111">
        <v>14</v>
      </c>
      <c r="AV96" s="111">
        <v>14</v>
      </c>
      <c r="AW96" s="111">
        <v>14</v>
      </c>
      <c r="AX96" s="112">
        <v>14</v>
      </c>
      <c r="AY96" s="112">
        <v>14</v>
      </c>
      <c r="AZ96" s="112">
        <v>14</v>
      </c>
      <c r="BA96" s="112">
        <v>14</v>
      </c>
      <c r="BB96" s="112">
        <v>14</v>
      </c>
      <c r="BC96" s="112">
        <v>14</v>
      </c>
      <c r="BD96" s="111">
        <v>13</v>
      </c>
      <c r="BE96" s="111">
        <v>13</v>
      </c>
      <c r="BF96" s="111">
        <v>13</v>
      </c>
      <c r="BG96" s="111">
        <v>13</v>
      </c>
      <c r="BH96" s="111">
        <v>13</v>
      </c>
      <c r="BI96" s="111">
        <v>13</v>
      </c>
      <c r="BJ96" s="112">
        <v>13</v>
      </c>
      <c r="BK96" s="112">
        <v>13</v>
      </c>
      <c r="BL96" s="112">
        <v>13</v>
      </c>
      <c r="BM96" s="112">
        <v>13</v>
      </c>
      <c r="BN96" s="112">
        <v>13</v>
      </c>
      <c r="BO96" s="112">
        <v>13</v>
      </c>
      <c r="BP96" s="111">
        <v>13</v>
      </c>
      <c r="BQ96" s="111">
        <v>13</v>
      </c>
      <c r="BR96" s="111">
        <v>13</v>
      </c>
      <c r="BS96" s="111">
        <v>13</v>
      </c>
      <c r="BT96" s="111">
        <v>13</v>
      </c>
      <c r="BU96" s="111">
        <v>13</v>
      </c>
    </row>
    <row r="97" spans="1:73" x14ac:dyDescent="0.25">
      <c r="A97" s="113">
        <v>47.5</v>
      </c>
      <c r="B97" s="112">
        <v>16</v>
      </c>
      <c r="C97" s="112">
        <v>16</v>
      </c>
      <c r="D97" s="112">
        <v>16</v>
      </c>
      <c r="E97" s="112">
        <v>16</v>
      </c>
      <c r="F97" s="112">
        <v>16</v>
      </c>
      <c r="G97" s="112">
        <v>16</v>
      </c>
      <c r="H97" s="111">
        <v>16</v>
      </c>
      <c r="I97" s="111">
        <v>16</v>
      </c>
      <c r="J97" s="111">
        <v>16</v>
      </c>
      <c r="K97" s="111">
        <v>16</v>
      </c>
      <c r="L97" s="111">
        <v>16</v>
      </c>
      <c r="M97" s="111">
        <v>16</v>
      </c>
      <c r="N97" s="112">
        <v>15</v>
      </c>
      <c r="O97" s="112">
        <v>15</v>
      </c>
      <c r="P97" s="112">
        <v>15</v>
      </c>
      <c r="Q97" s="112">
        <v>15</v>
      </c>
      <c r="R97" s="112">
        <v>15</v>
      </c>
      <c r="S97" s="112">
        <v>15</v>
      </c>
      <c r="T97" s="111">
        <v>15</v>
      </c>
      <c r="U97" s="111">
        <v>15</v>
      </c>
      <c r="V97" s="111">
        <v>15</v>
      </c>
      <c r="W97" s="111">
        <v>15</v>
      </c>
      <c r="X97" s="111">
        <v>15</v>
      </c>
      <c r="Y97" s="111">
        <v>15</v>
      </c>
      <c r="Z97" s="112">
        <v>15</v>
      </c>
      <c r="AA97" s="112">
        <v>15</v>
      </c>
      <c r="AB97" s="112">
        <v>15</v>
      </c>
      <c r="AC97" s="112">
        <v>15</v>
      </c>
      <c r="AD97" s="112">
        <v>15</v>
      </c>
      <c r="AE97" s="112">
        <v>15</v>
      </c>
      <c r="AF97" s="111">
        <v>14</v>
      </c>
      <c r="AG97" s="111">
        <v>14</v>
      </c>
      <c r="AH97" s="111">
        <v>14</v>
      </c>
      <c r="AI97" s="111">
        <v>14</v>
      </c>
      <c r="AJ97" s="111">
        <v>14</v>
      </c>
      <c r="AK97" s="111">
        <v>14</v>
      </c>
      <c r="AL97" s="112">
        <v>14</v>
      </c>
      <c r="AM97" s="112">
        <v>14</v>
      </c>
      <c r="AN97" s="112">
        <v>14</v>
      </c>
      <c r="AO97" s="112">
        <v>14</v>
      </c>
      <c r="AP97" s="112">
        <v>14</v>
      </c>
      <c r="AQ97" s="112">
        <v>14</v>
      </c>
      <c r="AR97" s="111">
        <v>14</v>
      </c>
      <c r="AS97" s="111">
        <v>14</v>
      </c>
      <c r="AT97" s="111">
        <v>14</v>
      </c>
      <c r="AU97" s="111">
        <v>14</v>
      </c>
      <c r="AV97" s="111">
        <v>14</v>
      </c>
      <c r="AW97" s="111">
        <v>14</v>
      </c>
      <c r="AX97" s="112">
        <v>13</v>
      </c>
      <c r="AY97" s="112">
        <v>13</v>
      </c>
      <c r="AZ97" s="112">
        <v>13</v>
      </c>
      <c r="BA97" s="112">
        <v>13</v>
      </c>
      <c r="BB97" s="112">
        <v>13</v>
      </c>
      <c r="BC97" s="112">
        <v>13</v>
      </c>
      <c r="BD97" s="111">
        <v>13</v>
      </c>
      <c r="BE97" s="111">
        <v>13</v>
      </c>
      <c r="BF97" s="111">
        <v>13</v>
      </c>
      <c r="BG97" s="111">
        <v>13</v>
      </c>
      <c r="BH97" s="111">
        <v>13</v>
      </c>
      <c r="BI97" s="111">
        <v>13</v>
      </c>
      <c r="BJ97" s="112">
        <v>13</v>
      </c>
      <c r="BK97" s="112">
        <v>13</v>
      </c>
      <c r="BL97" s="112">
        <v>13</v>
      </c>
      <c r="BM97" s="112">
        <v>13</v>
      </c>
      <c r="BN97" s="112">
        <v>13</v>
      </c>
      <c r="BO97" s="112">
        <v>13</v>
      </c>
      <c r="BP97" s="111">
        <v>12</v>
      </c>
      <c r="BQ97" s="111">
        <v>12</v>
      </c>
      <c r="BR97" s="111">
        <v>12</v>
      </c>
      <c r="BS97" s="111">
        <v>12</v>
      </c>
      <c r="BT97" s="111">
        <v>12</v>
      </c>
      <c r="BU97" s="111">
        <v>12</v>
      </c>
    </row>
    <row r="98" spans="1:73" x14ac:dyDescent="0.25">
      <c r="A98" s="113">
        <v>48</v>
      </c>
      <c r="B98" s="112">
        <v>16</v>
      </c>
      <c r="C98" s="112">
        <v>16</v>
      </c>
      <c r="D98" s="112">
        <v>16</v>
      </c>
      <c r="E98" s="112">
        <v>16</v>
      </c>
      <c r="F98" s="112">
        <v>16</v>
      </c>
      <c r="G98" s="112">
        <v>16</v>
      </c>
      <c r="H98" s="111">
        <v>16</v>
      </c>
      <c r="I98" s="111">
        <v>16</v>
      </c>
      <c r="J98" s="111">
        <v>16</v>
      </c>
      <c r="K98" s="111">
        <v>16</v>
      </c>
      <c r="L98" s="111">
        <v>16</v>
      </c>
      <c r="M98" s="111">
        <v>16</v>
      </c>
      <c r="N98" s="112">
        <v>15</v>
      </c>
      <c r="O98" s="112">
        <v>15</v>
      </c>
      <c r="P98" s="112">
        <v>15</v>
      </c>
      <c r="Q98" s="112">
        <v>15</v>
      </c>
      <c r="R98" s="112">
        <v>15</v>
      </c>
      <c r="S98" s="112">
        <v>15</v>
      </c>
      <c r="T98" s="111">
        <v>15</v>
      </c>
      <c r="U98" s="111">
        <v>15</v>
      </c>
      <c r="V98" s="111">
        <v>15</v>
      </c>
      <c r="W98" s="111">
        <v>15</v>
      </c>
      <c r="X98" s="111">
        <v>15</v>
      </c>
      <c r="Y98" s="111">
        <v>15</v>
      </c>
      <c r="Z98" s="112">
        <v>15</v>
      </c>
      <c r="AA98" s="112">
        <v>15</v>
      </c>
      <c r="AB98" s="112">
        <v>15</v>
      </c>
      <c r="AC98" s="112">
        <v>15</v>
      </c>
      <c r="AD98" s="112">
        <v>15</v>
      </c>
      <c r="AE98" s="112">
        <v>15</v>
      </c>
      <c r="AF98" s="111">
        <v>14</v>
      </c>
      <c r="AG98" s="111">
        <v>14</v>
      </c>
      <c r="AH98" s="111">
        <v>14</v>
      </c>
      <c r="AI98" s="111">
        <v>14</v>
      </c>
      <c r="AJ98" s="111">
        <v>14</v>
      </c>
      <c r="AK98" s="111">
        <v>14</v>
      </c>
      <c r="AL98" s="112">
        <v>14</v>
      </c>
      <c r="AM98" s="112">
        <v>14</v>
      </c>
      <c r="AN98" s="112">
        <v>14</v>
      </c>
      <c r="AO98" s="112">
        <v>14</v>
      </c>
      <c r="AP98" s="112">
        <v>14</v>
      </c>
      <c r="AQ98" s="112">
        <v>14</v>
      </c>
      <c r="AR98" s="111">
        <v>14</v>
      </c>
      <c r="AS98" s="111">
        <v>14</v>
      </c>
      <c r="AT98" s="111">
        <v>14</v>
      </c>
      <c r="AU98" s="111">
        <v>14</v>
      </c>
      <c r="AV98" s="111">
        <v>14</v>
      </c>
      <c r="AW98" s="111">
        <v>14</v>
      </c>
      <c r="AX98" s="112">
        <v>13</v>
      </c>
      <c r="AY98" s="112">
        <v>13</v>
      </c>
      <c r="AZ98" s="112">
        <v>13</v>
      </c>
      <c r="BA98" s="112">
        <v>13</v>
      </c>
      <c r="BB98" s="112">
        <v>13</v>
      </c>
      <c r="BC98" s="112">
        <v>13</v>
      </c>
      <c r="BD98" s="111">
        <v>13</v>
      </c>
      <c r="BE98" s="111">
        <v>13</v>
      </c>
      <c r="BF98" s="111">
        <v>13</v>
      </c>
      <c r="BG98" s="111">
        <v>13</v>
      </c>
      <c r="BH98" s="111">
        <v>13</v>
      </c>
      <c r="BI98" s="111">
        <v>13</v>
      </c>
      <c r="BJ98" s="112">
        <v>13</v>
      </c>
      <c r="BK98" s="112">
        <v>13</v>
      </c>
      <c r="BL98" s="112">
        <v>13</v>
      </c>
      <c r="BM98" s="112">
        <v>13</v>
      </c>
      <c r="BN98" s="112">
        <v>13</v>
      </c>
      <c r="BO98" s="112">
        <v>13</v>
      </c>
      <c r="BP98" s="111">
        <v>12</v>
      </c>
      <c r="BQ98" s="111">
        <v>12</v>
      </c>
      <c r="BR98" s="111">
        <v>12</v>
      </c>
      <c r="BS98" s="111">
        <v>12</v>
      </c>
      <c r="BT98" s="111">
        <v>12</v>
      </c>
      <c r="BU98" s="111">
        <v>12</v>
      </c>
    </row>
    <row r="99" spans="1:73" x14ac:dyDescent="0.25">
      <c r="A99" s="113">
        <v>48.5</v>
      </c>
      <c r="B99" s="112">
        <v>15</v>
      </c>
      <c r="C99" s="112">
        <v>15</v>
      </c>
      <c r="D99" s="112">
        <v>15</v>
      </c>
      <c r="E99" s="112">
        <v>15</v>
      </c>
      <c r="F99" s="112">
        <v>15</v>
      </c>
      <c r="G99" s="112">
        <v>15</v>
      </c>
      <c r="H99" s="111">
        <v>15</v>
      </c>
      <c r="I99" s="111">
        <v>15</v>
      </c>
      <c r="J99" s="111">
        <v>15</v>
      </c>
      <c r="K99" s="111">
        <v>15</v>
      </c>
      <c r="L99" s="111">
        <v>15</v>
      </c>
      <c r="M99" s="111">
        <v>15</v>
      </c>
      <c r="N99" s="112">
        <v>15</v>
      </c>
      <c r="O99" s="112">
        <v>15</v>
      </c>
      <c r="P99" s="112">
        <v>15</v>
      </c>
      <c r="Q99" s="112">
        <v>15</v>
      </c>
      <c r="R99" s="112">
        <v>15</v>
      </c>
      <c r="S99" s="112">
        <v>15</v>
      </c>
      <c r="T99" s="111">
        <v>15</v>
      </c>
      <c r="U99" s="111">
        <v>15</v>
      </c>
      <c r="V99" s="111">
        <v>15</v>
      </c>
      <c r="W99" s="111">
        <v>15</v>
      </c>
      <c r="X99" s="111">
        <v>15</v>
      </c>
      <c r="Y99" s="111">
        <v>15</v>
      </c>
      <c r="Z99" s="112">
        <v>14</v>
      </c>
      <c r="AA99" s="112">
        <v>14</v>
      </c>
      <c r="AB99" s="112">
        <v>14</v>
      </c>
      <c r="AC99" s="112">
        <v>14</v>
      </c>
      <c r="AD99" s="112">
        <v>14</v>
      </c>
      <c r="AE99" s="112">
        <v>14</v>
      </c>
      <c r="AF99" s="111">
        <v>14</v>
      </c>
      <c r="AG99" s="111">
        <v>14</v>
      </c>
      <c r="AH99" s="111">
        <v>14</v>
      </c>
      <c r="AI99" s="111">
        <v>14</v>
      </c>
      <c r="AJ99" s="111">
        <v>14</v>
      </c>
      <c r="AK99" s="111">
        <v>14</v>
      </c>
      <c r="AL99" s="112">
        <v>14</v>
      </c>
      <c r="AM99" s="112">
        <v>14</v>
      </c>
      <c r="AN99" s="112">
        <v>14</v>
      </c>
      <c r="AO99" s="112">
        <v>14</v>
      </c>
      <c r="AP99" s="112">
        <v>14</v>
      </c>
      <c r="AQ99" s="112">
        <v>14</v>
      </c>
      <c r="AR99" s="111">
        <v>13</v>
      </c>
      <c r="AS99" s="111">
        <v>13</v>
      </c>
      <c r="AT99" s="111">
        <v>13</v>
      </c>
      <c r="AU99" s="111">
        <v>13</v>
      </c>
      <c r="AV99" s="111">
        <v>13</v>
      </c>
      <c r="AW99" s="111">
        <v>13</v>
      </c>
      <c r="AX99" s="112">
        <v>13</v>
      </c>
      <c r="AY99" s="112">
        <v>13</v>
      </c>
      <c r="AZ99" s="112">
        <v>13</v>
      </c>
      <c r="BA99" s="112">
        <v>13</v>
      </c>
      <c r="BB99" s="112">
        <v>13</v>
      </c>
      <c r="BC99" s="112">
        <v>13</v>
      </c>
      <c r="BD99" s="111">
        <v>13</v>
      </c>
      <c r="BE99" s="111">
        <v>13</v>
      </c>
      <c r="BF99" s="111">
        <v>13</v>
      </c>
      <c r="BG99" s="111">
        <v>13</v>
      </c>
      <c r="BH99" s="111">
        <v>13</v>
      </c>
      <c r="BI99" s="111">
        <v>13</v>
      </c>
      <c r="BJ99" s="112">
        <v>12</v>
      </c>
      <c r="BK99" s="112">
        <v>12</v>
      </c>
      <c r="BL99" s="112">
        <v>12</v>
      </c>
      <c r="BM99" s="112">
        <v>12</v>
      </c>
      <c r="BN99" s="112">
        <v>12</v>
      </c>
      <c r="BO99" s="112">
        <v>12</v>
      </c>
      <c r="BP99" s="111">
        <v>12</v>
      </c>
      <c r="BQ99" s="111">
        <v>12</v>
      </c>
      <c r="BR99" s="111">
        <v>12</v>
      </c>
      <c r="BS99" s="111">
        <v>12</v>
      </c>
      <c r="BT99" s="111">
        <v>12</v>
      </c>
      <c r="BU99" s="111">
        <v>12</v>
      </c>
    </row>
    <row r="100" spans="1:73" x14ac:dyDescent="0.25">
      <c r="A100" s="113">
        <v>49</v>
      </c>
      <c r="B100" s="112">
        <v>15</v>
      </c>
      <c r="C100" s="112">
        <v>15</v>
      </c>
      <c r="D100" s="112">
        <v>15</v>
      </c>
      <c r="E100" s="112">
        <v>15</v>
      </c>
      <c r="F100" s="112">
        <v>15</v>
      </c>
      <c r="G100" s="112">
        <v>15</v>
      </c>
      <c r="H100" s="111">
        <v>15</v>
      </c>
      <c r="I100" s="111">
        <v>15</v>
      </c>
      <c r="J100" s="111">
        <v>15</v>
      </c>
      <c r="K100" s="111">
        <v>15</v>
      </c>
      <c r="L100" s="111">
        <v>15</v>
      </c>
      <c r="M100" s="111">
        <v>15</v>
      </c>
      <c r="N100" s="112">
        <v>15</v>
      </c>
      <c r="O100" s="112">
        <v>15</v>
      </c>
      <c r="P100" s="112">
        <v>15</v>
      </c>
      <c r="Q100" s="112">
        <v>15</v>
      </c>
      <c r="R100" s="112">
        <v>15</v>
      </c>
      <c r="S100" s="112">
        <v>15</v>
      </c>
      <c r="T100" s="111">
        <v>15</v>
      </c>
      <c r="U100" s="111">
        <v>15</v>
      </c>
      <c r="V100" s="111">
        <v>15</v>
      </c>
      <c r="W100" s="111">
        <v>15</v>
      </c>
      <c r="X100" s="111">
        <v>15</v>
      </c>
      <c r="Y100" s="111">
        <v>15</v>
      </c>
      <c r="Z100" s="112">
        <v>14</v>
      </c>
      <c r="AA100" s="112">
        <v>14</v>
      </c>
      <c r="AB100" s="112">
        <v>14</v>
      </c>
      <c r="AC100" s="112">
        <v>14</v>
      </c>
      <c r="AD100" s="112">
        <v>14</v>
      </c>
      <c r="AE100" s="112">
        <v>14</v>
      </c>
      <c r="AF100" s="111">
        <v>14</v>
      </c>
      <c r="AG100" s="111">
        <v>14</v>
      </c>
      <c r="AH100" s="111">
        <v>14</v>
      </c>
      <c r="AI100" s="111">
        <v>14</v>
      </c>
      <c r="AJ100" s="111">
        <v>14</v>
      </c>
      <c r="AK100" s="111">
        <v>14</v>
      </c>
      <c r="AL100" s="112">
        <v>14</v>
      </c>
      <c r="AM100" s="112">
        <v>14</v>
      </c>
      <c r="AN100" s="112">
        <v>14</v>
      </c>
      <c r="AO100" s="112">
        <v>14</v>
      </c>
      <c r="AP100" s="112">
        <v>14</v>
      </c>
      <c r="AQ100" s="112">
        <v>14</v>
      </c>
      <c r="AR100" s="111">
        <v>13</v>
      </c>
      <c r="AS100" s="111">
        <v>13</v>
      </c>
      <c r="AT100" s="111">
        <v>13</v>
      </c>
      <c r="AU100" s="111">
        <v>13</v>
      </c>
      <c r="AV100" s="111">
        <v>13</v>
      </c>
      <c r="AW100" s="111">
        <v>13</v>
      </c>
      <c r="AX100" s="112">
        <v>13</v>
      </c>
      <c r="AY100" s="112">
        <v>13</v>
      </c>
      <c r="AZ100" s="112">
        <v>13</v>
      </c>
      <c r="BA100" s="112">
        <v>13</v>
      </c>
      <c r="BB100" s="112">
        <v>13</v>
      </c>
      <c r="BC100" s="112">
        <v>13</v>
      </c>
      <c r="BD100" s="111">
        <v>13</v>
      </c>
      <c r="BE100" s="111">
        <v>13</v>
      </c>
      <c r="BF100" s="111">
        <v>13</v>
      </c>
      <c r="BG100" s="111">
        <v>13</v>
      </c>
      <c r="BH100" s="111">
        <v>13</v>
      </c>
      <c r="BI100" s="111">
        <v>13</v>
      </c>
      <c r="BJ100" s="112">
        <v>12</v>
      </c>
      <c r="BK100" s="112">
        <v>12</v>
      </c>
      <c r="BL100" s="112">
        <v>12</v>
      </c>
      <c r="BM100" s="112">
        <v>12</v>
      </c>
      <c r="BN100" s="112">
        <v>12</v>
      </c>
      <c r="BO100" s="112">
        <v>12</v>
      </c>
      <c r="BP100" s="111">
        <v>12</v>
      </c>
      <c r="BQ100" s="111">
        <v>12</v>
      </c>
      <c r="BR100" s="111">
        <v>12</v>
      </c>
      <c r="BS100" s="111">
        <v>12</v>
      </c>
      <c r="BT100" s="111">
        <v>12</v>
      </c>
      <c r="BU100" s="111">
        <v>12</v>
      </c>
    </row>
    <row r="101" spans="1:73" x14ac:dyDescent="0.25">
      <c r="A101" s="113">
        <v>49.5</v>
      </c>
      <c r="B101" s="112">
        <v>15</v>
      </c>
      <c r="C101" s="112">
        <v>15</v>
      </c>
      <c r="D101" s="112">
        <v>15</v>
      </c>
      <c r="E101" s="112">
        <v>15</v>
      </c>
      <c r="F101" s="112">
        <v>15</v>
      </c>
      <c r="G101" s="112">
        <v>15</v>
      </c>
      <c r="H101" s="111">
        <v>15</v>
      </c>
      <c r="I101" s="111">
        <v>15</v>
      </c>
      <c r="J101" s="111">
        <v>15</v>
      </c>
      <c r="K101" s="111">
        <v>15</v>
      </c>
      <c r="L101" s="111">
        <v>15</v>
      </c>
      <c r="M101" s="111">
        <v>15</v>
      </c>
      <c r="N101" s="112">
        <v>15</v>
      </c>
      <c r="O101" s="112">
        <v>15</v>
      </c>
      <c r="P101" s="112">
        <v>15</v>
      </c>
      <c r="Q101" s="112">
        <v>15</v>
      </c>
      <c r="R101" s="112">
        <v>15</v>
      </c>
      <c r="S101" s="112">
        <v>15</v>
      </c>
      <c r="T101" s="111">
        <v>14</v>
      </c>
      <c r="U101" s="111">
        <v>14</v>
      </c>
      <c r="V101" s="111">
        <v>14</v>
      </c>
      <c r="W101" s="111">
        <v>14</v>
      </c>
      <c r="X101" s="111">
        <v>14</v>
      </c>
      <c r="Y101" s="111">
        <v>14</v>
      </c>
      <c r="Z101" s="112">
        <v>14</v>
      </c>
      <c r="AA101" s="112">
        <v>14</v>
      </c>
      <c r="AB101" s="112">
        <v>14</v>
      </c>
      <c r="AC101" s="112">
        <v>14</v>
      </c>
      <c r="AD101" s="112">
        <v>14</v>
      </c>
      <c r="AE101" s="112">
        <v>14</v>
      </c>
      <c r="AF101" s="111">
        <v>14</v>
      </c>
      <c r="AG101" s="111">
        <v>14</v>
      </c>
      <c r="AH101" s="111">
        <v>14</v>
      </c>
      <c r="AI101" s="111">
        <v>14</v>
      </c>
      <c r="AJ101" s="111">
        <v>14</v>
      </c>
      <c r="AK101" s="111">
        <v>14</v>
      </c>
      <c r="AL101" s="112">
        <v>13</v>
      </c>
      <c r="AM101" s="112">
        <v>13</v>
      </c>
      <c r="AN101" s="112">
        <v>13</v>
      </c>
      <c r="AO101" s="112">
        <v>13</v>
      </c>
      <c r="AP101" s="112">
        <v>13</v>
      </c>
      <c r="AQ101" s="112">
        <v>13</v>
      </c>
      <c r="AR101" s="111">
        <v>13</v>
      </c>
      <c r="AS101" s="111">
        <v>13</v>
      </c>
      <c r="AT101" s="111">
        <v>13</v>
      </c>
      <c r="AU101" s="111">
        <v>13</v>
      </c>
      <c r="AV101" s="111">
        <v>13</v>
      </c>
      <c r="AW101" s="111">
        <v>13</v>
      </c>
      <c r="AX101" s="112">
        <v>13</v>
      </c>
      <c r="AY101" s="112">
        <v>13</v>
      </c>
      <c r="AZ101" s="112">
        <v>13</v>
      </c>
      <c r="BA101" s="112">
        <v>13</v>
      </c>
      <c r="BB101" s="112">
        <v>13</v>
      </c>
      <c r="BC101" s="112">
        <v>13</v>
      </c>
      <c r="BD101" s="111">
        <v>12</v>
      </c>
      <c r="BE101" s="111">
        <v>12</v>
      </c>
      <c r="BF101" s="111">
        <v>12</v>
      </c>
      <c r="BG101" s="111">
        <v>12</v>
      </c>
      <c r="BH101" s="111">
        <v>12</v>
      </c>
      <c r="BI101" s="111">
        <v>12</v>
      </c>
      <c r="BJ101" s="112">
        <v>12</v>
      </c>
      <c r="BK101" s="112">
        <v>12</v>
      </c>
      <c r="BL101" s="112">
        <v>12</v>
      </c>
      <c r="BM101" s="112">
        <v>12</v>
      </c>
      <c r="BN101" s="112">
        <v>12</v>
      </c>
      <c r="BO101" s="112">
        <v>12</v>
      </c>
      <c r="BP101" s="111">
        <v>12</v>
      </c>
      <c r="BQ101" s="111">
        <v>12</v>
      </c>
      <c r="BR101" s="111">
        <v>12</v>
      </c>
      <c r="BS101" s="111">
        <v>12</v>
      </c>
      <c r="BT101" s="111">
        <v>12</v>
      </c>
      <c r="BU101" s="111">
        <v>12</v>
      </c>
    </row>
    <row r="102" spans="1:73" x14ac:dyDescent="0.25">
      <c r="A102" s="113">
        <v>50</v>
      </c>
      <c r="B102" s="112">
        <v>15</v>
      </c>
      <c r="C102" s="112">
        <v>15</v>
      </c>
      <c r="D102" s="112">
        <v>15</v>
      </c>
      <c r="E102" s="112">
        <v>15</v>
      </c>
      <c r="F102" s="112">
        <v>15</v>
      </c>
      <c r="G102" s="112">
        <v>15</v>
      </c>
      <c r="H102" s="111">
        <v>15</v>
      </c>
      <c r="I102" s="111">
        <v>15</v>
      </c>
      <c r="J102" s="111">
        <v>15</v>
      </c>
      <c r="K102" s="111">
        <v>15</v>
      </c>
      <c r="L102" s="111">
        <v>15</v>
      </c>
      <c r="M102" s="111">
        <v>15</v>
      </c>
      <c r="N102" s="112">
        <v>15</v>
      </c>
      <c r="O102" s="112">
        <v>15</v>
      </c>
      <c r="P102" s="112">
        <v>15</v>
      </c>
      <c r="Q102" s="112">
        <v>15</v>
      </c>
      <c r="R102" s="112">
        <v>15</v>
      </c>
      <c r="S102" s="112">
        <v>15</v>
      </c>
      <c r="T102" s="111">
        <v>14</v>
      </c>
      <c r="U102" s="111">
        <v>14</v>
      </c>
      <c r="V102" s="111">
        <v>14</v>
      </c>
      <c r="W102" s="111">
        <v>14</v>
      </c>
      <c r="X102" s="111">
        <v>14</v>
      </c>
      <c r="Y102" s="111">
        <v>14</v>
      </c>
      <c r="Z102" s="112">
        <v>14</v>
      </c>
      <c r="AA102" s="112">
        <v>14</v>
      </c>
      <c r="AB102" s="112">
        <v>14</v>
      </c>
      <c r="AC102" s="112">
        <v>14</v>
      </c>
      <c r="AD102" s="112">
        <v>14</v>
      </c>
      <c r="AE102" s="112">
        <v>14</v>
      </c>
      <c r="AF102" s="111">
        <v>14</v>
      </c>
      <c r="AG102" s="111">
        <v>14</v>
      </c>
      <c r="AH102" s="111">
        <v>14</v>
      </c>
      <c r="AI102" s="111">
        <v>14</v>
      </c>
      <c r="AJ102" s="111">
        <v>14</v>
      </c>
      <c r="AK102" s="111">
        <v>14</v>
      </c>
      <c r="AL102" s="112">
        <v>13</v>
      </c>
      <c r="AM102" s="112">
        <v>13</v>
      </c>
      <c r="AN102" s="112">
        <v>13</v>
      </c>
      <c r="AO102" s="112">
        <v>13</v>
      </c>
      <c r="AP102" s="112">
        <v>13</v>
      </c>
      <c r="AQ102" s="112">
        <v>13</v>
      </c>
      <c r="AR102" s="111">
        <v>13</v>
      </c>
      <c r="AS102" s="111">
        <v>13</v>
      </c>
      <c r="AT102" s="111">
        <v>13</v>
      </c>
      <c r="AU102" s="111">
        <v>13</v>
      </c>
      <c r="AV102" s="111">
        <v>13</v>
      </c>
      <c r="AW102" s="111">
        <v>13</v>
      </c>
      <c r="AX102" s="112">
        <v>13</v>
      </c>
      <c r="AY102" s="112">
        <v>13</v>
      </c>
      <c r="AZ102" s="112">
        <v>13</v>
      </c>
      <c r="BA102" s="112">
        <v>13</v>
      </c>
      <c r="BB102" s="112">
        <v>13</v>
      </c>
      <c r="BC102" s="112">
        <v>13</v>
      </c>
      <c r="BD102" s="111">
        <v>12</v>
      </c>
      <c r="BE102" s="111">
        <v>12</v>
      </c>
      <c r="BF102" s="111">
        <v>12</v>
      </c>
      <c r="BG102" s="111">
        <v>12</v>
      </c>
      <c r="BH102" s="111">
        <v>12</v>
      </c>
      <c r="BI102" s="111">
        <v>12</v>
      </c>
      <c r="BJ102" s="112">
        <v>12</v>
      </c>
      <c r="BK102" s="112">
        <v>12</v>
      </c>
      <c r="BL102" s="112">
        <v>12</v>
      </c>
      <c r="BM102" s="112">
        <v>12</v>
      </c>
      <c r="BN102" s="112">
        <v>12</v>
      </c>
      <c r="BO102" s="112">
        <v>12</v>
      </c>
      <c r="BP102" s="111">
        <v>12</v>
      </c>
      <c r="BQ102" s="111">
        <v>12</v>
      </c>
      <c r="BR102" s="111">
        <v>12</v>
      </c>
      <c r="BS102" s="111">
        <v>12</v>
      </c>
      <c r="BT102" s="111">
        <v>12</v>
      </c>
      <c r="BU102" s="111">
        <v>12</v>
      </c>
    </row>
    <row r="103" spans="1:73" x14ac:dyDescent="0.25">
      <c r="A103" s="113">
        <v>50.5</v>
      </c>
      <c r="B103" s="112">
        <v>15</v>
      </c>
      <c r="C103" s="112">
        <v>15</v>
      </c>
      <c r="D103" s="112">
        <v>15</v>
      </c>
      <c r="E103" s="112">
        <v>15</v>
      </c>
      <c r="F103" s="112">
        <v>15</v>
      </c>
      <c r="G103" s="112">
        <v>15</v>
      </c>
      <c r="H103" s="111">
        <v>15</v>
      </c>
      <c r="I103" s="111">
        <v>15</v>
      </c>
      <c r="J103" s="111">
        <v>15</v>
      </c>
      <c r="K103" s="111">
        <v>15</v>
      </c>
      <c r="L103" s="111">
        <v>15</v>
      </c>
      <c r="M103" s="111">
        <v>15</v>
      </c>
      <c r="N103" s="112">
        <v>14</v>
      </c>
      <c r="O103" s="112">
        <v>14</v>
      </c>
      <c r="P103" s="112">
        <v>14</v>
      </c>
      <c r="Q103" s="112">
        <v>14</v>
      </c>
      <c r="R103" s="112">
        <v>14</v>
      </c>
      <c r="S103" s="112">
        <v>14</v>
      </c>
      <c r="T103" s="111">
        <v>14</v>
      </c>
      <c r="U103" s="111">
        <v>14</v>
      </c>
      <c r="V103" s="111">
        <v>14</v>
      </c>
      <c r="W103" s="111">
        <v>14</v>
      </c>
      <c r="X103" s="111">
        <v>14</v>
      </c>
      <c r="Y103" s="111">
        <v>14</v>
      </c>
      <c r="Z103" s="112">
        <v>14</v>
      </c>
      <c r="AA103" s="112">
        <v>14</v>
      </c>
      <c r="AB103" s="112">
        <v>14</v>
      </c>
      <c r="AC103" s="112">
        <v>14</v>
      </c>
      <c r="AD103" s="112">
        <v>14</v>
      </c>
      <c r="AE103" s="112">
        <v>14</v>
      </c>
      <c r="AF103" s="111">
        <v>13</v>
      </c>
      <c r="AG103" s="111">
        <v>13</v>
      </c>
      <c r="AH103" s="111">
        <v>13</v>
      </c>
      <c r="AI103" s="111">
        <v>13</v>
      </c>
      <c r="AJ103" s="111">
        <v>13</v>
      </c>
      <c r="AK103" s="111">
        <v>13</v>
      </c>
      <c r="AL103" s="112">
        <v>13</v>
      </c>
      <c r="AM103" s="112">
        <v>13</v>
      </c>
      <c r="AN103" s="112">
        <v>13</v>
      </c>
      <c r="AO103" s="112">
        <v>13</v>
      </c>
      <c r="AP103" s="112">
        <v>13</v>
      </c>
      <c r="AQ103" s="112">
        <v>13</v>
      </c>
      <c r="AR103" s="111">
        <v>13</v>
      </c>
      <c r="AS103" s="111">
        <v>13</v>
      </c>
      <c r="AT103" s="111">
        <v>13</v>
      </c>
      <c r="AU103" s="111">
        <v>13</v>
      </c>
      <c r="AV103" s="111">
        <v>13</v>
      </c>
      <c r="AW103" s="111">
        <v>13</v>
      </c>
      <c r="AX103" s="112">
        <v>12</v>
      </c>
      <c r="AY103" s="112">
        <v>12</v>
      </c>
      <c r="AZ103" s="112">
        <v>12</v>
      </c>
      <c r="BA103" s="112">
        <v>12</v>
      </c>
      <c r="BB103" s="112">
        <v>12</v>
      </c>
      <c r="BC103" s="112">
        <v>12</v>
      </c>
      <c r="BD103" s="111">
        <v>12</v>
      </c>
      <c r="BE103" s="111">
        <v>12</v>
      </c>
      <c r="BF103" s="111">
        <v>12</v>
      </c>
      <c r="BG103" s="111">
        <v>12</v>
      </c>
      <c r="BH103" s="111">
        <v>12</v>
      </c>
      <c r="BI103" s="111">
        <v>12</v>
      </c>
      <c r="BJ103" s="112">
        <v>12</v>
      </c>
      <c r="BK103" s="112">
        <v>12</v>
      </c>
      <c r="BL103" s="112">
        <v>12</v>
      </c>
      <c r="BM103" s="112">
        <v>12</v>
      </c>
      <c r="BN103" s="112">
        <v>12</v>
      </c>
      <c r="BO103" s="112">
        <v>12</v>
      </c>
      <c r="BP103" s="111">
        <v>11</v>
      </c>
      <c r="BQ103" s="111">
        <v>11</v>
      </c>
      <c r="BR103" s="111">
        <v>11</v>
      </c>
      <c r="BS103" s="111">
        <v>11</v>
      </c>
      <c r="BT103" s="111">
        <v>11</v>
      </c>
      <c r="BU103" s="111">
        <v>11</v>
      </c>
    </row>
    <row r="104" spans="1:73" x14ac:dyDescent="0.25">
      <c r="A104" s="113">
        <v>51</v>
      </c>
      <c r="B104" s="112">
        <v>15</v>
      </c>
      <c r="C104" s="112">
        <v>15</v>
      </c>
      <c r="D104" s="112">
        <v>15</v>
      </c>
      <c r="E104" s="112">
        <v>15</v>
      </c>
      <c r="F104" s="112">
        <v>15</v>
      </c>
      <c r="G104" s="112">
        <v>15</v>
      </c>
      <c r="H104" s="111">
        <v>15</v>
      </c>
      <c r="I104" s="111">
        <v>15</v>
      </c>
      <c r="J104" s="111">
        <v>15</v>
      </c>
      <c r="K104" s="111">
        <v>15</v>
      </c>
      <c r="L104" s="111">
        <v>15</v>
      </c>
      <c r="M104" s="111">
        <v>15</v>
      </c>
      <c r="N104" s="112">
        <v>14</v>
      </c>
      <c r="O104" s="112">
        <v>14</v>
      </c>
      <c r="P104" s="112">
        <v>14</v>
      </c>
      <c r="Q104" s="112">
        <v>14</v>
      </c>
      <c r="R104" s="112">
        <v>14</v>
      </c>
      <c r="S104" s="112">
        <v>14</v>
      </c>
      <c r="T104" s="111">
        <v>14</v>
      </c>
      <c r="U104" s="111">
        <v>14</v>
      </c>
      <c r="V104" s="111">
        <v>14</v>
      </c>
      <c r="W104" s="111">
        <v>14</v>
      </c>
      <c r="X104" s="111">
        <v>14</v>
      </c>
      <c r="Y104" s="111">
        <v>14</v>
      </c>
      <c r="Z104" s="112">
        <v>14</v>
      </c>
      <c r="AA104" s="112">
        <v>14</v>
      </c>
      <c r="AB104" s="112">
        <v>14</v>
      </c>
      <c r="AC104" s="112">
        <v>14</v>
      </c>
      <c r="AD104" s="112">
        <v>14</v>
      </c>
      <c r="AE104" s="112">
        <v>14</v>
      </c>
      <c r="AF104" s="111">
        <v>13</v>
      </c>
      <c r="AG104" s="111">
        <v>13</v>
      </c>
      <c r="AH104" s="111">
        <v>13</v>
      </c>
      <c r="AI104" s="111">
        <v>13</v>
      </c>
      <c r="AJ104" s="111">
        <v>13</v>
      </c>
      <c r="AK104" s="111">
        <v>13</v>
      </c>
      <c r="AL104" s="112">
        <v>13</v>
      </c>
      <c r="AM104" s="112">
        <v>13</v>
      </c>
      <c r="AN104" s="112">
        <v>13</v>
      </c>
      <c r="AO104" s="112">
        <v>13</v>
      </c>
      <c r="AP104" s="112">
        <v>13</v>
      </c>
      <c r="AQ104" s="112">
        <v>13</v>
      </c>
      <c r="AR104" s="111">
        <v>13</v>
      </c>
      <c r="AS104" s="111">
        <v>13</v>
      </c>
      <c r="AT104" s="111">
        <v>13</v>
      </c>
      <c r="AU104" s="111">
        <v>13</v>
      </c>
      <c r="AV104" s="111">
        <v>13</v>
      </c>
      <c r="AW104" s="111">
        <v>13</v>
      </c>
      <c r="AX104" s="112">
        <v>12</v>
      </c>
      <c r="AY104" s="112">
        <v>12</v>
      </c>
      <c r="AZ104" s="112">
        <v>12</v>
      </c>
      <c r="BA104" s="112">
        <v>12</v>
      </c>
      <c r="BB104" s="112">
        <v>12</v>
      </c>
      <c r="BC104" s="112">
        <v>12</v>
      </c>
      <c r="BD104" s="111">
        <v>12</v>
      </c>
      <c r="BE104" s="111">
        <v>12</v>
      </c>
      <c r="BF104" s="111">
        <v>12</v>
      </c>
      <c r="BG104" s="111">
        <v>12</v>
      </c>
      <c r="BH104" s="111">
        <v>12</v>
      </c>
      <c r="BI104" s="111">
        <v>12</v>
      </c>
      <c r="BJ104" s="112">
        <v>12</v>
      </c>
      <c r="BK104" s="112">
        <v>12</v>
      </c>
      <c r="BL104" s="112">
        <v>12</v>
      </c>
      <c r="BM104" s="112">
        <v>12</v>
      </c>
      <c r="BN104" s="112">
        <v>12</v>
      </c>
      <c r="BO104" s="112">
        <v>12</v>
      </c>
      <c r="BP104" s="111">
        <v>11</v>
      </c>
      <c r="BQ104" s="111">
        <v>11</v>
      </c>
      <c r="BR104" s="111">
        <v>11</v>
      </c>
      <c r="BS104" s="111">
        <v>11</v>
      </c>
      <c r="BT104" s="111">
        <v>11</v>
      </c>
      <c r="BU104" s="111">
        <v>11</v>
      </c>
    </row>
    <row r="105" spans="1:73" x14ac:dyDescent="0.25">
      <c r="A105" s="113">
        <v>51.5</v>
      </c>
      <c r="B105" s="112">
        <v>14</v>
      </c>
      <c r="C105" s="112">
        <v>14</v>
      </c>
      <c r="D105" s="112">
        <v>14</v>
      </c>
      <c r="E105" s="112">
        <v>14</v>
      </c>
      <c r="F105" s="112">
        <v>14</v>
      </c>
      <c r="G105" s="112">
        <v>14</v>
      </c>
      <c r="H105" s="111">
        <v>14</v>
      </c>
      <c r="I105" s="111">
        <v>14</v>
      </c>
      <c r="J105" s="111">
        <v>14</v>
      </c>
      <c r="K105" s="111">
        <v>14</v>
      </c>
      <c r="L105" s="111">
        <v>14</v>
      </c>
      <c r="M105" s="111">
        <v>14</v>
      </c>
      <c r="N105" s="112">
        <v>14</v>
      </c>
      <c r="O105" s="112">
        <v>14</v>
      </c>
      <c r="P105" s="112">
        <v>14</v>
      </c>
      <c r="Q105" s="112">
        <v>14</v>
      </c>
      <c r="R105" s="112">
        <v>14</v>
      </c>
      <c r="S105" s="112">
        <v>14</v>
      </c>
      <c r="T105" s="111">
        <v>14</v>
      </c>
      <c r="U105" s="111">
        <v>14</v>
      </c>
      <c r="V105" s="111">
        <v>14</v>
      </c>
      <c r="W105" s="111">
        <v>14</v>
      </c>
      <c r="X105" s="111">
        <v>14</v>
      </c>
      <c r="Y105" s="111">
        <v>14</v>
      </c>
      <c r="Z105" s="112">
        <v>13</v>
      </c>
      <c r="AA105" s="112">
        <v>13</v>
      </c>
      <c r="AB105" s="112">
        <v>13</v>
      </c>
      <c r="AC105" s="112">
        <v>13</v>
      </c>
      <c r="AD105" s="112">
        <v>13</v>
      </c>
      <c r="AE105" s="112">
        <v>13</v>
      </c>
      <c r="AF105" s="111">
        <v>13</v>
      </c>
      <c r="AG105" s="111">
        <v>13</v>
      </c>
      <c r="AH105" s="111">
        <v>13</v>
      </c>
      <c r="AI105" s="111">
        <v>13</v>
      </c>
      <c r="AJ105" s="111">
        <v>13</v>
      </c>
      <c r="AK105" s="111">
        <v>13</v>
      </c>
      <c r="AL105" s="112">
        <v>13</v>
      </c>
      <c r="AM105" s="112">
        <v>13</v>
      </c>
      <c r="AN105" s="112">
        <v>13</v>
      </c>
      <c r="AO105" s="112">
        <v>13</v>
      </c>
      <c r="AP105" s="112">
        <v>13</v>
      </c>
      <c r="AQ105" s="112">
        <v>13</v>
      </c>
      <c r="AR105" s="111">
        <v>12</v>
      </c>
      <c r="AS105" s="111">
        <v>12</v>
      </c>
      <c r="AT105" s="111">
        <v>12</v>
      </c>
      <c r="AU105" s="111">
        <v>12</v>
      </c>
      <c r="AV105" s="111">
        <v>12</v>
      </c>
      <c r="AW105" s="111">
        <v>12</v>
      </c>
      <c r="AX105" s="112">
        <v>12</v>
      </c>
      <c r="AY105" s="112">
        <v>12</v>
      </c>
      <c r="AZ105" s="112">
        <v>12</v>
      </c>
      <c r="BA105" s="112">
        <v>12</v>
      </c>
      <c r="BB105" s="112">
        <v>12</v>
      </c>
      <c r="BC105" s="112">
        <v>12</v>
      </c>
      <c r="BD105" s="111">
        <v>12</v>
      </c>
      <c r="BE105" s="111">
        <v>12</v>
      </c>
      <c r="BF105" s="111">
        <v>12</v>
      </c>
      <c r="BG105" s="111">
        <v>12</v>
      </c>
      <c r="BH105" s="111">
        <v>12</v>
      </c>
      <c r="BI105" s="111">
        <v>12</v>
      </c>
      <c r="BJ105" s="112">
        <v>11</v>
      </c>
      <c r="BK105" s="112">
        <v>11</v>
      </c>
      <c r="BL105" s="112">
        <v>11</v>
      </c>
      <c r="BM105" s="112">
        <v>11</v>
      </c>
      <c r="BN105" s="112">
        <v>11</v>
      </c>
      <c r="BO105" s="112">
        <v>11</v>
      </c>
      <c r="BP105" s="111">
        <v>11</v>
      </c>
      <c r="BQ105" s="111">
        <v>11</v>
      </c>
      <c r="BR105" s="111">
        <v>11</v>
      </c>
      <c r="BS105" s="111">
        <v>11</v>
      </c>
      <c r="BT105" s="111">
        <v>11</v>
      </c>
      <c r="BU105" s="111">
        <v>11</v>
      </c>
    </row>
    <row r="106" spans="1:73" x14ac:dyDescent="0.25">
      <c r="A106" s="113">
        <v>52</v>
      </c>
      <c r="B106" s="112">
        <v>14</v>
      </c>
      <c r="C106" s="112">
        <v>14</v>
      </c>
      <c r="D106" s="112">
        <v>14</v>
      </c>
      <c r="E106" s="112">
        <v>14</v>
      </c>
      <c r="F106" s="112">
        <v>14</v>
      </c>
      <c r="G106" s="112">
        <v>14</v>
      </c>
      <c r="H106" s="111">
        <v>14</v>
      </c>
      <c r="I106" s="111">
        <v>14</v>
      </c>
      <c r="J106" s="111">
        <v>14</v>
      </c>
      <c r="K106" s="111">
        <v>14</v>
      </c>
      <c r="L106" s="111">
        <v>14</v>
      </c>
      <c r="M106" s="111">
        <v>14</v>
      </c>
      <c r="N106" s="112">
        <v>14</v>
      </c>
      <c r="O106" s="112">
        <v>14</v>
      </c>
      <c r="P106" s="112">
        <v>14</v>
      </c>
      <c r="Q106" s="112">
        <v>14</v>
      </c>
      <c r="R106" s="112">
        <v>14</v>
      </c>
      <c r="S106" s="112">
        <v>14</v>
      </c>
      <c r="T106" s="111">
        <v>14</v>
      </c>
      <c r="U106" s="111">
        <v>14</v>
      </c>
      <c r="V106" s="111">
        <v>14</v>
      </c>
      <c r="W106" s="111">
        <v>14</v>
      </c>
      <c r="X106" s="111">
        <v>14</v>
      </c>
      <c r="Y106" s="111">
        <v>14</v>
      </c>
      <c r="Z106" s="112">
        <v>13</v>
      </c>
      <c r="AA106" s="112">
        <v>13</v>
      </c>
      <c r="AB106" s="112">
        <v>13</v>
      </c>
      <c r="AC106" s="112">
        <v>13</v>
      </c>
      <c r="AD106" s="112">
        <v>13</v>
      </c>
      <c r="AE106" s="112">
        <v>13</v>
      </c>
      <c r="AF106" s="111">
        <v>13</v>
      </c>
      <c r="AG106" s="111">
        <v>13</v>
      </c>
      <c r="AH106" s="111">
        <v>13</v>
      </c>
      <c r="AI106" s="111">
        <v>13</v>
      </c>
      <c r="AJ106" s="111">
        <v>13</v>
      </c>
      <c r="AK106" s="111">
        <v>13</v>
      </c>
      <c r="AL106" s="112">
        <v>13</v>
      </c>
      <c r="AM106" s="112">
        <v>13</v>
      </c>
      <c r="AN106" s="112">
        <v>13</v>
      </c>
      <c r="AO106" s="112">
        <v>13</v>
      </c>
      <c r="AP106" s="112">
        <v>13</v>
      </c>
      <c r="AQ106" s="112">
        <v>13</v>
      </c>
      <c r="AR106" s="111">
        <v>12</v>
      </c>
      <c r="AS106" s="111">
        <v>12</v>
      </c>
      <c r="AT106" s="111">
        <v>12</v>
      </c>
      <c r="AU106" s="111">
        <v>12</v>
      </c>
      <c r="AV106" s="111">
        <v>12</v>
      </c>
      <c r="AW106" s="111">
        <v>12</v>
      </c>
      <c r="AX106" s="112">
        <v>12</v>
      </c>
      <c r="AY106" s="112">
        <v>12</v>
      </c>
      <c r="AZ106" s="112">
        <v>12</v>
      </c>
      <c r="BA106" s="112">
        <v>12</v>
      </c>
      <c r="BB106" s="112">
        <v>12</v>
      </c>
      <c r="BC106" s="112">
        <v>12</v>
      </c>
      <c r="BD106" s="111">
        <v>12</v>
      </c>
      <c r="BE106" s="111">
        <v>12</v>
      </c>
      <c r="BF106" s="111">
        <v>12</v>
      </c>
      <c r="BG106" s="111">
        <v>12</v>
      </c>
      <c r="BH106" s="111">
        <v>12</v>
      </c>
      <c r="BI106" s="111">
        <v>12</v>
      </c>
      <c r="BJ106" s="112">
        <v>11</v>
      </c>
      <c r="BK106" s="112">
        <v>11</v>
      </c>
      <c r="BL106" s="112">
        <v>11</v>
      </c>
      <c r="BM106" s="112">
        <v>11</v>
      </c>
      <c r="BN106" s="112">
        <v>11</v>
      </c>
      <c r="BO106" s="112">
        <v>11</v>
      </c>
      <c r="BP106" s="111">
        <v>11</v>
      </c>
      <c r="BQ106" s="111">
        <v>11</v>
      </c>
      <c r="BR106" s="111">
        <v>11</v>
      </c>
      <c r="BS106" s="111">
        <v>11</v>
      </c>
      <c r="BT106" s="111">
        <v>11</v>
      </c>
      <c r="BU106" s="111">
        <v>11</v>
      </c>
    </row>
    <row r="107" spans="1:73" x14ac:dyDescent="0.25">
      <c r="A107" s="113">
        <v>52.5</v>
      </c>
      <c r="B107" s="112">
        <v>14</v>
      </c>
      <c r="C107" s="112">
        <v>14</v>
      </c>
      <c r="D107" s="112">
        <v>14</v>
      </c>
      <c r="E107" s="112">
        <v>14</v>
      </c>
      <c r="F107" s="112">
        <v>14</v>
      </c>
      <c r="G107" s="112">
        <v>14</v>
      </c>
      <c r="H107" s="111">
        <v>14</v>
      </c>
      <c r="I107" s="111">
        <v>14</v>
      </c>
      <c r="J107" s="111">
        <v>14</v>
      </c>
      <c r="K107" s="111">
        <v>14</v>
      </c>
      <c r="L107" s="111">
        <v>14</v>
      </c>
      <c r="M107" s="111">
        <v>14</v>
      </c>
      <c r="N107" s="112">
        <v>14</v>
      </c>
      <c r="O107" s="112">
        <v>14</v>
      </c>
      <c r="P107" s="112">
        <v>14</v>
      </c>
      <c r="Q107" s="112">
        <v>14</v>
      </c>
      <c r="R107" s="112">
        <v>14</v>
      </c>
      <c r="S107" s="112">
        <v>14</v>
      </c>
      <c r="T107" s="111">
        <v>13</v>
      </c>
      <c r="U107" s="111">
        <v>13</v>
      </c>
      <c r="V107" s="111">
        <v>13</v>
      </c>
      <c r="W107" s="111">
        <v>13</v>
      </c>
      <c r="X107" s="111">
        <v>13</v>
      </c>
      <c r="Y107" s="111">
        <v>13</v>
      </c>
      <c r="Z107" s="112">
        <v>13</v>
      </c>
      <c r="AA107" s="112">
        <v>13</v>
      </c>
      <c r="AB107" s="112">
        <v>13</v>
      </c>
      <c r="AC107" s="112">
        <v>13</v>
      </c>
      <c r="AD107" s="112">
        <v>13</v>
      </c>
      <c r="AE107" s="112">
        <v>13</v>
      </c>
      <c r="AF107" s="111">
        <v>13</v>
      </c>
      <c r="AG107" s="111">
        <v>13</v>
      </c>
      <c r="AH107" s="111">
        <v>13</v>
      </c>
      <c r="AI107" s="111">
        <v>13</v>
      </c>
      <c r="AJ107" s="111">
        <v>13</v>
      </c>
      <c r="AK107" s="111">
        <v>13</v>
      </c>
      <c r="AL107" s="112">
        <v>12</v>
      </c>
      <c r="AM107" s="112">
        <v>12</v>
      </c>
      <c r="AN107" s="112">
        <v>12</v>
      </c>
      <c r="AO107" s="112">
        <v>12</v>
      </c>
      <c r="AP107" s="112">
        <v>12</v>
      </c>
      <c r="AQ107" s="112">
        <v>12</v>
      </c>
      <c r="AR107" s="111">
        <v>12</v>
      </c>
      <c r="AS107" s="111">
        <v>12</v>
      </c>
      <c r="AT107" s="111">
        <v>12</v>
      </c>
      <c r="AU107" s="111">
        <v>12</v>
      </c>
      <c r="AV107" s="111">
        <v>12</v>
      </c>
      <c r="AW107" s="111">
        <v>12</v>
      </c>
      <c r="AX107" s="112">
        <v>12</v>
      </c>
      <c r="AY107" s="112">
        <v>12</v>
      </c>
      <c r="AZ107" s="112">
        <v>12</v>
      </c>
      <c r="BA107" s="112">
        <v>12</v>
      </c>
      <c r="BB107" s="112">
        <v>12</v>
      </c>
      <c r="BC107" s="112">
        <v>12</v>
      </c>
      <c r="BD107" s="111">
        <v>11</v>
      </c>
      <c r="BE107" s="111">
        <v>11</v>
      </c>
      <c r="BF107" s="111">
        <v>11</v>
      </c>
      <c r="BG107" s="111">
        <v>11</v>
      </c>
      <c r="BH107" s="111">
        <v>11</v>
      </c>
      <c r="BI107" s="111">
        <v>11</v>
      </c>
      <c r="BJ107" s="112">
        <v>11</v>
      </c>
      <c r="BK107" s="112">
        <v>11</v>
      </c>
      <c r="BL107" s="112">
        <v>11</v>
      </c>
      <c r="BM107" s="112">
        <v>11</v>
      </c>
      <c r="BN107" s="112">
        <v>11</v>
      </c>
      <c r="BO107" s="112">
        <v>11</v>
      </c>
      <c r="BP107" s="111">
        <v>11</v>
      </c>
      <c r="BQ107" s="111">
        <v>11</v>
      </c>
      <c r="BR107" s="111">
        <v>11</v>
      </c>
      <c r="BS107" s="111">
        <v>11</v>
      </c>
      <c r="BT107" s="111">
        <v>11</v>
      </c>
      <c r="BU107" s="111">
        <v>11</v>
      </c>
    </row>
    <row r="108" spans="1:73" x14ac:dyDescent="0.25">
      <c r="A108" s="113">
        <v>53</v>
      </c>
      <c r="B108" s="112">
        <v>14</v>
      </c>
      <c r="C108" s="112">
        <v>14</v>
      </c>
      <c r="D108" s="112">
        <v>14</v>
      </c>
      <c r="E108" s="112">
        <v>14</v>
      </c>
      <c r="F108" s="112">
        <v>14</v>
      </c>
      <c r="G108" s="112">
        <v>14</v>
      </c>
      <c r="H108" s="111">
        <v>14</v>
      </c>
      <c r="I108" s="111">
        <v>14</v>
      </c>
      <c r="J108" s="111">
        <v>14</v>
      </c>
      <c r="K108" s="111">
        <v>14</v>
      </c>
      <c r="L108" s="111">
        <v>14</v>
      </c>
      <c r="M108" s="111">
        <v>14</v>
      </c>
      <c r="N108" s="112">
        <v>14</v>
      </c>
      <c r="O108" s="112">
        <v>14</v>
      </c>
      <c r="P108" s="112">
        <v>14</v>
      </c>
      <c r="Q108" s="112">
        <v>14</v>
      </c>
      <c r="R108" s="112">
        <v>14</v>
      </c>
      <c r="S108" s="112">
        <v>14</v>
      </c>
      <c r="T108" s="111">
        <v>13</v>
      </c>
      <c r="U108" s="111">
        <v>13</v>
      </c>
      <c r="V108" s="111">
        <v>13</v>
      </c>
      <c r="W108" s="111">
        <v>13</v>
      </c>
      <c r="X108" s="111">
        <v>13</v>
      </c>
      <c r="Y108" s="111">
        <v>13</v>
      </c>
      <c r="Z108" s="112">
        <v>13</v>
      </c>
      <c r="AA108" s="112">
        <v>13</v>
      </c>
      <c r="AB108" s="112">
        <v>13</v>
      </c>
      <c r="AC108" s="112">
        <v>13</v>
      </c>
      <c r="AD108" s="112">
        <v>13</v>
      </c>
      <c r="AE108" s="112">
        <v>13</v>
      </c>
      <c r="AF108" s="111">
        <v>13</v>
      </c>
      <c r="AG108" s="111">
        <v>13</v>
      </c>
      <c r="AH108" s="111">
        <v>13</v>
      </c>
      <c r="AI108" s="111">
        <v>13</v>
      </c>
      <c r="AJ108" s="111">
        <v>13</v>
      </c>
      <c r="AK108" s="111">
        <v>13</v>
      </c>
      <c r="AL108" s="112">
        <v>12</v>
      </c>
      <c r="AM108" s="112">
        <v>12</v>
      </c>
      <c r="AN108" s="112">
        <v>12</v>
      </c>
      <c r="AO108" s="112">
        <v>12</v>
      </c>
      <c r="AP108" s="112">
        <v>12</v>
      </c>
      <c r="AQ108" s="112">
        <v>12</v>
      </c>
      <c r="AR108" s="111">
        <v>12</v>
      </c>
      <c r="AS108" s="111">
        <v>12</v>
      </c>
      <c r="AT108" s="111">
        <v>12</v>
      </c>
      <c r="AU108" s="111">
        <v>12</v>
      </c>
      <c r="AV108" s="111">
        <v>12</v>
      </c>
      <c r="AW108" s="111">
        <v>12</v>
      </c>
      <c r="AX108" s="112">
        <v>12</v>
      </c>
      <c r="AY108" s="112">
        <v>12</v>
      </c>
      <c r="AZ108" s="112">
        <v>12</v>
      </c>
      <c r="BA108" s="112">
        <v>12</v>
      </c>
      <c r="BB108" s="112">
        <v>12</v>
      </c>
      <c r="BC108" s="112">
        <v>12</v>
      </c>
      <c r="BD108" s="111">
        <v>11</v>
      </c>
      <c r="BE108" s="111">
        <v>11</v>
      </c>
      <c r="BF108" s="111">
        <v>11</v>
      </c>
      <c r="BG108" s="111">
        <v>11</v>
      </c>
      <c r="BH108" s="111">
        <v>11</v>
      </c>
      <c r="BI108" s="111">
        <v>11</v>
      </c>
      <c r="BJ108" s="112">
        <v>11</v>
      </c>
      <c r="BK108" s="112">
        <v>11</v>
      </c>
      <c r="BL108" s="112">
        <v>11</v>
      </c>
      <c r="BM108" s="112">
        <v>11</v>
      </c>
      <c r="BN108" s="112">
        <v>11</v>
      </c>
      <c r="BO108" s="112">
        <v>11</v>
      </c>
      <c r="BP108" s="111">
        <v>11</v>
      </c>
      <c r="BQ108" s="111">
        <v>11</v>
      </c>
      <c r="BR108" s="111">
        <v>11</v>
      </c>
      <c r="BS108" s="111">
        <v>11</v>
      </c>
      <c r="BT108" s="111">
        <v>11</v>
      </c>
      <c r="BU108" s="111">
        <v>11</v>
      </c>
    </row>
    <row r="109" spans="1:73" x14ac:dyDescent="0.25">
      <c r="A109" s="113">
        <v>53.5</v>
      </c>
      <c r="B109" s="112">
        <v>14</v>
      </c>
      <c r="C109" s="112">
        <v>14</v>
      </c>
      <c r="D109" s="112">
        <v>14</v>
      </c>
      <c r="E109" s="112">
        <v>14</v>
      </c>
      <c r="F109" s="112">
        <v>14</v>
      </c>
      <c r="G109" s="112">
        <v>14</v>
      </c>
      <c r="H109" s="111">
        <v>14</v>
      </c>
      <c r="I109" s="111">
        <v>14</v>
      </c>
      <c r="J109" s="111">
        <v>14</v>
      </c>
      <c r="K109" s="111">
        <v>14</v>
      </c>
      <c r="L109" s="111">
        <v>14</v>
      </c>
      <c r="M109" s="111">
        <v>14</v>
      </c>
      <c r="N109" s="112">
        <v>13</v>
      </c>
      <c r="O109" s="112">
        <v>13</v>
      </c>
      <c r="P109" s="112">
        <v>13</v>
      </c>
      <c r="Q109" s="112">
        <v>13</v>
      </c>
      <c r="R109" s="112">
        <v>13</v>
      </c>
      <c r="S109" s="112">
        <v>13</v>
      </c>
      <c r="T109" s="111">
        <v>13</v>
      </c>
      <c r="U109" s="111">
        <v>13</v>
      </c>
      <c r="V109" s="111">
        <v>13</v>
      </c>
      <c r="W109" s="111">
        <v>13</v>
      </c>
      <c r="X109" s="111">
        <v>13</v>
      </c>
      <c r="Y109" s="111">
        <v>13</v>
      </c>
      <c r="Z109" s="112">
        <v>13</v>
      </c>
      <c r="AA109" s="112">
        <v>13</v>
      </c>
      <c r="AB109" s="112">
        <v>13</v>
      </c>
      <c r="AC109" s="112">
        <v>13</v>
      </c>
      <c r="AD109" s="112">
        <v>13</v>
      </c>
      <c r="AE109" s="112">
        <v>13</v>
      </c>
      <c r="AF109" s="111">
        <v>12</v>
      </c>
      <c r="AG109" s="111">
        <v>12</v>
      </c>
      <c r="AH109" s="111">
        <v>12</v>
      </c>
      <c r="AI109" s="111">
        <v>12</v>
      </c>
      <c r="AJ109" s="111">
        <v>12</v>
      </c>
      <c r="AK109" s="111">
        <v>12</v>
      </c>
      <c r="AL109" s="112">
        <v>12</v>
      </c>
      <c r="AM109" s="112">
        <v>12</v>
      </c>
      <c r="AN109" s="112">
        <v>12</v>
      </c>
      <c r="AO109" s="112">
        <v>12</v>
      </c>
      <c r="AP109" s="112">
        <v>12</v>
      </c>
      <c r="AQ109" s="112">
        <v>12</v>
      </c>
      <c r="AR109" s="111">
        <v>12</v>
      </c>
      <c r="AS109" s="111">
        <v>12</v>
      </c>
      <c r="AT109" s="111">
        <v>12</v>
      </c>
      <c r="AU109" s="111">
        <v>12</v>
      </c>
      <c r="AV109" s="111">
        <v>12</v>
      </c>
      <c r="AW109" s="111">
        <v>12</v>
      </c>
      <c r="AX109" s="112">
        <v>11</v>
      </c>
      <c r="AY109" s="112">
        <v>11</v>
      </c>
      <c r="AZ109" s="112">
        <v>11</v>
      </c>
      <c r="BA109" s="112">
        <v>11</v>
      </c>
      <c r="BB109" s="112">
        <v>11</v>
      </c>
      <c r="BC109" s="112">
        <v>11</v>
      </c>
      <c r="BD109" s="111">
        <v>11</v>
      </c>
      <c r="BE109" s="111">
        <v>11</v>
      </c>
      <c r="BF109" s="111">
        <v>11</v>
      </c>
      <c r="BG109" s="111">
        <v>11</v>
      </c>
      <c r="BH109" s="111">
        <v>11</v>
      </c>
      <c r="BI109" s="111">
        <v>11</v>
      </c>
      <c r="BJ109" s="112">
        <v>11</v>
      </c>
      <c r="BK109" s="112">
        <v>11</v>
      </c>
      <c r="BL109" s="112">
        <v>11</v>
      </c>
      <c r="BM109" s="112">
        <v>11</v>
      </c>
      <c r="BN109" s="112">
        <v>11</v>
      </c>
      <c r="BO109" s="112">
        <v>11</v>
      </c>
      <c r="BP109" s="111">
        <v>10</v>
      </c>
      <c r="BQ109" s="111">
        <v>10</v>
      </c>
      <c r="BR109" s="111">
        <v>10</v>
      </c>
      <c r="BS109" s="111">
        <v>10</v>
      </c>
      <c r="BT109" s="111">
        <v>10</v>
      </c>
      <c r="BU109" s="111">
        <v>10</v>
      </c>
    </row>
    <row r="110" spans="1:73" x14ac:dyDescent="0.25">
      <c r="A110" s="113">
        <v>54</v>
      </c>
      <c r="B110" s="112">
        <v>14</v>
      </c>
      <c r="C110" s="112">
        <v>14</v>
      </c>
      <c r="D110" s="112">
        <v>14</v>
      </c>
      <c r="E110" s="112">
        <v>14</v>
      </c>
      <c r="F110" s="112">
        <v>14</v>
      </c>
      <c r="G110" s="112">
        <v>14</v>
      </c>
      <c r="H110" s="111">
        <v>14</v>
      </c>
      <c r="I110" s="111">
        <v>14</v>
      </c>
      <c r="J110" s="111">
        <v>14</v>
      </c>
      <c r="K110" s="111">
        <v>14</v>
      </c>
      <c r="L110" s="111">
        <v>14</v>
      </c>
      <c r="M110" s="111">
        <v>14</v>
      </c>
      <c r="N110" s="112">
        <v>13</v>
      </c>
      <c r="O110" s="112">
        <v>13</v>
      </c>
      <c r="P110" s="112">
        <v>13</v>
      </c>
      <c r="Q110" s="112">
        <v>13</v>
      </c>
      <c r="R110" s="112">
        <v>13</v>
      </c>
      <c r="S110" s="112">
        <v>13</v>
      </c>
      <c r="T110" s="111">
        <v>13</v>
      </c>
      <c r="U110" s="111">
        <v>13</v>
      </c>
      <c r="V110" s="111">
        <v>13</v>
      </c>
      <c r="W110" s="111">
        <v>13</v>
      </c>
      <c r="X110" s="111">
        <v>13</v>
      </c>
      <c r="Y110" s="111">
        <v>13</v>
      </c>
      <c r="Z110" s="112">
        <v>13</v>
      </c>
      <c r="AA110" s="112">
        <v>13</v>
      </c>
      <c r="AB110" s="112">
        <v>13</v>
      </c>
      <c r="AC110" s="112">
        <v>13</v>
      </c>
      <c r="AD110" s="112">
        <v>13</v>
      </c>
      <c r="AE110" s="112">
        <v>13</v>
      </c>
      <c r="AF110" s="111">
        <v>12</v>
      </c>
      <c r="AG110" s="111">
        <v>12</v>
      </c>
      <c r="AH110" s="111">
        <v>12</v>
      </c>
      <c r="AI110" s="111">
        <v>12</v>
      </c>
      <c r="AJ110" s="111">
        <v>12</v>
      </c>
      <c r="AK110" s="111">
        <v>12</v>
      </c>
      <c r="AL110" s="112">
        <v>12</v>
      </c>
      <c r="AM110" s="112">
        <v>12</v>
      </c>
      <c r="AN110" s="112">
        <v>12</v>
      </c>
      <c r="AO110" s="112">
        <v>12</v>
      </c>
      <c r="AP110" s="112">
        <v>12</v>
      </c>
      <c r="AQ110" s="112">
        <v>12</v>
      </c>
      <c r="AR110" s="111">
        <v>12</v>
      </c>
      <c r="AS110" s="111">
        <v>12</v>
      </c>
      <c r="AT110" s="111">
        <v>12</v>
      </c>
      <c r="AU110" s="111">
        <v>12</v>
      </c>
      <c r="AV110" s="111">
        <v>12</v>
      </c>
      <c r="AW110" s="111">
        <v>12</v>
      </c>
      <c r="AX110" s="112">
        <v>11</v>
      </c>
      <c r="AY110" s="112">
        <v>11</v>
      </c>
      <c r="AZ110" s="112">
        <v>11</v>
      </c>
      <c r="BA110" s="112">
        <v>11</v>
      </c>
      <c r="BB110" s="112">
        <v>11</v>
      </c>
      <c r="BC110" s="112">
        <v>11</v>
      </c>
      <c r="BD110" s="111">
        <v>11</v>
      </c>
      <c r="BE110" s="111">
        <v>11</v>
      </c>
      <c r="BF110" s="111">
        <v>11</v>
      </c>
      <c r="BG110" s="111">
        <v>11</v>
      </c>
      <c r="BH110" s="111">
        <v>11</v>
      </c>
      <c r="BI110" s="111">
        <v>11</v>
      </c>
      <c r="BJ110" s="112">
        <v>11</v>
      </c>
      <c r="BK110" s="112">
        <v>11</v>
      </c>
      <c r="BL110" s="112">
        <v>11</v>
      </c>
      <c r="BM110" s="112">
        <v>11</v>
      </c>
      <c r="BN110" s="112">
        <v>11</v>
      </c>
      <c r="BO110" s="112">
        <v>11</v>
      </c>
      <c r="BP110" s="111">
        <v>10</v>
      </c>
      <c r="BQ110" s="111">
        <v>10</v>
      </c>
      <c r="BR110" s="111">
        <v>10</v>
      </c>
      <c r="BS110" s="111">
        <v>10</v>
      </c>
      <c r="BT110" s="111">
        <v>10</v>
      </c>
      <c r="BU110" s="111">
        <v>10</v>
      </c>
    </row>
    <row r="111" spans="1:73" x14ac:dyDescent="0.25">
      <c r="A111" s="113">
        <v>54.5</v>
      </c>
      <c r="B111" s="112">
        <v>13</v>
      </c>
      <c r="C111" s="112">
        <v>13</v>
      </c>
      <c r="D111" s="112">
        <v>13</v>
      </c>
      <c r="E111" s="112">
        <v>13</v>
      </c>
      <c r="F111" s="112">
        <v>13</v>
      </c>
      <c r="G111" s="112">
        <v>13</v>
      </c>
      <c r="H111" s="111">
        <v>13</v>
      </c>
      <c r="I111" s="111">
        <v>13</v>
      </c>
      <c r="J111" s="111">
        <v>13</v>
      </c>
      <c r="K111" s="111">
        <v>13</v>
      </c>
      <c r="L111" s="111">
        <v>13</v>
      </c>
      <c r="M111" s="111">
        <v>13</v>
      </c>
      <c r="N111" s="112">
        <v>13</v>
      </c>
      <c r="O111" s="112">
        <v>13</v>
      </c>
      <c r="P111" s="112">
        <v>13</v>
      </c>
      <c r="Q111" s="112">
        <v>13</v>
      </c>
      <c r="R111" s="112">
        <v>13</v>
      </c>
      <c r="S111" s="112">
        <v>13</v>
      </c>
      <c r="T111" s="111">
        <v>13</v>
      </c>
      <c r="U111" s="111">
        <v>13</v>
      </c>
      <c r="V111" s="111">
        <v>13</v>
      </c>
      <c r="W111" s="111">
        <v>13</v>
      </c>
      <c r="X111" s="111">
        <v>13</v>
      </c>
      <c r="Y111" s="111">
        <v>13</v>
      </c>
      <c r="Z111" s="112">
        <v>12</v>
      </c>
      <c r="AA111" s="112">
        <v>12</v>
      </c>
      <c r="AB111" s="112">
        <v>12</v>
      </c>
      <c r="AC111" s="112">
        <v>12</v>
      </c>
      <c r="AD111" s="112">
        <v>12</v>
      </c>
      <c r="AE111" s="112">
        <v>12</v>
      </c>
      <c r="AF111" s="111">
        <v>12</v>
      </c>
      <c r="AG111" s="111">
        <v>12</v>
      </c>
      <c r="AH111" s="111">
        <v>12</v>
      </c>
      <c r="AI111" s="111">
        <v>12</v>
      </c>
      <c r="AJ111" s="111">
        <v>12</v>
      </c>
      <c r="AK111" s="111">
        <v>12</v>
      </c>
      <c r="AL111" s="112">
        <v>12</v>
      </c>
      <c r="AM111" s="112">
        <v>12</v>
      </c>
      <c r="AN111" s="112">
        <v>12</v>
      </c>
      <c r="AO111" s="112">
        <v>12</v>
      </c>
      <c r="AP111" s="112">
        <v>12</v>
      </c>
      <c r="AQ111" s="112">
        <v>12</v>
      </c>
      <c r="AR111" s="111">
        <v>11</v>
      </c>
      <c r="AS111" s="111">
        <v>11</v>
      </c>
      <c r="AT111" s="111">
        <v>11</v>
      </c>
      <c r="AU111" s="111">
        <v>11</v>
      </c>
      <c r="AV111" s="111">
        <v>11</v>
      </c>
      <c r="AW111" s="111">
        <v>11</v>
      </c>
      <c r="AX111" s="112">
        <v>11</v>
      </c>
      <c r="AY111" s="112">
        <v>11</v>
      </c>
      <c r="AZ111" s="112">
        <v>11</v>
      </c>
      <c r="BA111" s="112">
        <v>11</v>
      </c>
      <c r="BB111" s="112">
        <v>11</v>
      </c>
      <c r="BC111" s="112">
        <v>11</v>
      </c>
      <c r="BD111" s="111">
        <v>11</v>
      </c>
      <c r="BE111" s="111">
        <v>11</v>
      </c>
      <c r="BF111" s="111">
        <v>11</v>
      </c>
      <c r="BG111" s="111">
        <v>11</v>
      </c>
      <c r="BH111" s="111">
        <v>11</v>
      </c>
      <c r="BI111" s="111">
        <v>11</v>
      </c>
      <c r="BJ111" s="112">
        <v>10</v>
      </c>
      <c r="BK111" s="112">
        <v>10</v>
      </c>
      <c r="BL111" s="112">
        <v>10</v>
      </c>
      <c r="BM111" s="112">
        <v>10</v>
      </c>
      <c r="BN111" s="112">
        <v>10</v>
      </c>
      <c r="BO111" s="112">
        <v>10</v>
      </c>
      <c r="BP111" s="111">
        <v>10</v>
      </c>
      <c r="BQ111" s="111">
        <v>10</v>
      </c>
      <c r="BR111" s="111">
        <v>10</v>
      </c>
      <c r="BS111" s="111">
        <v>10</v>
      </c>
      <c r="BT111" s="111">
        <v>10</v>
      </c>
      <c r="BU111" s="111">
        <v>10</v>
      </c>
    </row>
    <row r="112" spans="1:73" x14ac:dyDescent="0.25">
      <c r="A112" s="113">
        <v>55</v>
      </c>
      <c r="B112" s="112">
        <v>13</v>
      </c>
      <c r="C112" s="112">
        <v>13</v>
      </c>
      <c r="D112" s="112">
        <v>13</v>
      </c>
      <c r="E112" s="112">
        <v>13</v>
      </c>
      <c r="F112" s="112">
        <v>13</v>
      </c>
      <c r="G112" s="112">
        <v>13</v>
      </c>
      <c r="H112" s="111">
        <v>13</v>
      </c>
      <c r="I112" s="111">
        <v>13</v>
      </c>
      <c r="J112" s="111">
        <v>13</v>
      </c>
      <c r="K112" s="111">
        <v>13</v>
      </c>
      <c r="L112" s="111">
        <v>13</v>
      </c>
      <c r="M112" s="111">
        <v>13</v>
      </c>
      <c r="N112" s="112">
        <v>13</v>
      </c>
      <c r="O112" s="112">
        <v>13</v>
      </c>
      <c r="P112" s="112">
        <v>13</v>
      </c>
      <c r="Q112" s="112">
        <v>13</v>
      </c>
      <c r="R112" s="112">
        <v>13</v>
      </c>
      <c r="S112" s="112">
        <v>13</v>
      </c>
      <c r="T112" s="111">
        <v>13</v>
      </c>
      <c r="U112" s="111">
        <v>13</v>
      </c>
      <c r="V112" s="111">
        <v>13</v>
      </c>
      <c r="W112" s="111">
        <v>13</v>
      </c>
      <c r="X112" s="111">
        <v>13</v>
      </c>
      <c r="Y112" s="111">
        <v>13</v>
      </c>
      <c r="Z112" s="112">
        <v>12</v>
      </c>
      <c r="AA112" s="112">
        <v>12</v>
      </c>
      <c r="AB112" s="112">
        <v>12</v>
      </c>
      <c r="AC112" s="112">
        <v>12</v>
      </c>
      <c r="AD112" s="112">
        <v>12</v>
      </c>
      <c r="AE112" s="112">
        <v>12</v>
      </c>
      <c r="AF112" s="111">
        <v>12</v>
      </c>
      <c r="AG112" s="111">
        <v>12</v>
      </c>
      <c r="AH112" s="111">
        <v>12</v>
      </c>
      <c r="AI112" s="111">
        <v>12</v>
      </c>
      <c r="AJ112" s="111">
        <v>12</v>
      </c>
      <c r="AK112" s="111">
        <v>12</v>
      </c>
      <c r="AL112" s="112">
        <v>12</v>
      </c>
      <c r="AM112" s="112">
        <v>12</v>
      </c>
      <c r="AN112" s="112">
        <v>12</v>
      </c>
      <c r="AO112" s="112">
        <v>12</v>
      </c>
      <c r="AP112" s="112">
        <v>12</v>
      </c>
      <c r="AQ112" s="112">
        <v>12</v>
      </c>
      <c r="AR112" s="111">
        <v>11</v>
      </c>
      <c r="AS112" s="111">
        <v>11</v>
      </c>
      <c r="AT112" s="111">
        <v>11</v>
      </c>
      <c r="AU112" s="111">
        <v>11</v>
      </c>
      <c r="AV112" s="111">
        <v>11</v>
      </c>
      <c r="AW112" s="111">
        <v>11</v>
      </c>
      <c r="AX112" s="112">
        <v>11</v>
      </c>
      <c r="AY112" s="112">
        <v>11</v>
      </c>
      <c r="AZ112" s="112">
        <v>11</v>
      </c>
      <c r="BA112" s="112">
        <v>11</v>
      </c>
      <c r="BB112" s="112">
        <v>11</v>
      </c>
      <c r="BC112" s="112">
        <v>11</v>
      </c>
      <c r="BD112" s="111">
        <v>11</v>
      </c>
      <c r="BE112" s="111">
        <v>11</v>
      </c>
      <c r="BF112" s="111">
        <v>11</v>
      </c>
      <c r="BG112" s="111">
        <v>11</v>
      </c>
      <c r="BH112" s="111">
        <v>11</v>
      </c>
      <c r="BI112" s="111">
        <v>11</v>
      </c>
      <c r="BJ112" s="112">
        <v>10</v>
      </c>
      <c r="BK112" s="112">
        <v>10</v>
      </c>
      <c r="BL112" s="112">
        <v>10</v>
      </c>
      <c r="BM112" s="112">
        <v>10</v>
      </c>
      <c r="BN112" s="112">
        <v>10</v>
      </c>
      <c r="BO112" s="112">
        <v>10</v>
      </c>
      <c r="BP112" s="111">
        <v>10</v>
      </c>
      <c r="BQ112" s="111">
        <v>10</v>
      </c>
      <c r="BR112" s="111">
        <v>10</v>
      </c>
      <c r="BS112" s="111">
        <v>10</v>
      </c>
      <c r="BT112" s="111">
        <v>10</v>
      </c>
      <c r="BU112" s="111">
        <v>10</v>
      </c>
    </row>
    <row r="113" spans="1:73" x14ac:dyDescent="0.25">
      <c r="A113" s="113">
        <v>55.5</v>
      </c>
      <c r="B113" s="112">
        <v>13</v>
      </c>
      <c r="C113" s="112">
        <v>13</v>
      </c>
      <c r="D113" s="112">
        <v>13</v>
      </c>
      <c r="E113" s="112">
        <v>13</v>
      </c>
      <c r="F113" s="112">
        <v>13</v>
      </c>
      <c r="G113" s="112">
        <v>13</v>
      </c>
      <c r="H113" s="111">
        <v>13</v>
      </c>
      <c r="I113" s="111">
        <v>13</v>
      </c>
      <c r="J113" s="111">
        <v>13</v>
      </c>
      <c r="K113" s="111">
        <v>13</v>
      </c>
      <c r="L113" s="111">
        <v>13</v>
      </c>
      <c r="M113" s="111">
        <v>13</v>
      </c>
      <c r="N113" s="112">
        <v>13</v>
      </c>
      <c r="O113" s="112">
        <v>13</v>
      </c>
      <c r="P113" s="112">
        <v>13</v>
      </c>
      <c r="Q113" s="112">
        <v>13</v>
      </c>
      <c r="R113" s="112">
        <v>13</v>
      </c>
      <c r="S113" s="112">
        <v>13</v>
      </c>
      <c r="T113" s="111">
        <v>12</v>
      </c>
      <c r="U113" s="111">
        <v>12</v>
      </c>
      <c r="V113" s="111">
        <v>12</v>
      </c>
      <c r="W113" s="111">
        <v>12</v>
      </c>
      <c r="X113" s="111">
        <v>12</v>
      </c>
      <c r="Y113" s="111">
        <v>12</v>
      </c>
      <c r="Z113" s="112">
        <v>12</v>
      </c>
      <c r="AA113" s="112">
        <v>12</v>
      </c>
      <c r="AB113" s="112">
        <v>12</v>
      </c>
      <c r="AC113" s="112">
        <v>12</v>
      </c>
      <c r="AD113" s="112">
        <v>12</v>
      </c>
      <c r="AE113" s="112">
        <v>12</v>
      </c>
      <c r="AF113" s="111">
        <v>12</v>
      </c>
      <c r="AG113" s="111">
        <v>12</v>
      </c>
      <c r="AH113" s="111">
        <v>12</v>
      </c>
      <c r="AI113" s="111">
        <v>12</v>
      </c>
      <c r="AJ113" s="111">
        <v>12</v>
      </c>
      <c r="AK113" s="111">
        <v>12</v>
      </c>
      <c r="AL113" s="112">
        <v>11</v>
      </c>
      <c r="AM113" s="112">
        <v>11</v>
      </c>
      <c r="AN113" s="112">
        <v>11</v>
      </c>
      <c r="AO113" s="112">
        <v>11</v>
      </c>
      <c r="AP113" s="112">
        <v>11</v>
      </c>
      <c r="AQ113" s="112">
        <v>11</v>
      </c>
      <c r="AR113" s="111">
        <v>11</v>
      </c>
      <c r="AS113" s="111">
        <v>11</v>
      </c>
      <c r="AT113" s="111">
        <v>11</v>
      </c>
      <c r="AU113" s="111">
        <v>11</v>
      </c>
      <c r="AV113" s="111">
        <v>11</v>
      </c>
      <c r="AW113" s="111">
        <v>11</v>
      </c>
      <c r="AX113" s="112">
        <v>11</v>
      </c>
      <c r="AY113" s="112">
        <v>11</v>
      </c>
      <c r="AZ113" s="112">
        <v>11</v>
      </c>
      <c r="BA113" s="112">
        <v>11</v>
      </c>
      <c r="BB113" s="112">
        <v>11</v>
      </c>
      <c r="BC113" s="112">
        <v>11</v>
      </c>
      <c r="BD113" s="111">
        <v>10</v>
      </c>
      <c r="BE113" s="111">
        <v>10</v>
      </c>
      <c r="BF113" s="111">
        <v>10</v>
      </c>
      <c r="BG113" s="111">
        <v>10</v>
      </c>
      <c r="BH113" s="111">
        <v>10</v>
      </c>
      <c r="BI113" s="111">
        <v>10</v>
      </c>
      <c r="BJ113" s="112">
        <v>10</v>
      </c>
      <c r="BK113" s="112">
        <v>10</v>
      </c>
      <c r="BL113" s="112">
        <v>10</v>
      </c>
      <c r="BM113" s="112">
        <v>10</v>
      </c>
      <c r="BN113" s="112">
        <v>10</v>
      </c>
      <c r="BO113" s="112">
        <v>10</v>
      </c>
      <c r="BP113" s="111">
        <v>10</v>
      </c>
      <c r="BQ113" s="111">
        <v>10</v>
      </c>
      <c r="BR113" s="111">
        <v>10</v>
      </c>
      <c r="BS113" s="111">
        <v>10</v>
      </c>
      <c r="BT113" s="111">
        <v>10</v>
      </c>
      <c r="BU113" s="111">
        <v>10</v>
      </c>
    </row>
    <row r="114" spans="1:73" x14ac:dyDescent="0.25">
      <c r="A114" s="113">
        <v>56</v>
      </c>
      <c r="B114" s="112">
        <v>13</v>
      </c>
      <c r="C114" s="112">
        <v>13</v>
      </c>
      <c r="D114" s="112">
        <v>13</v>
      </c>
      <c r="E114" s="112">
        <v>13</v>
      </c>
      <c r="F114" s="112">
        <v>13</v>
      </c>
      <c r="G114" s="112">
        <v>13</v>
      </c>
      <c r="H114" s="111">
        <v>13</v>
      </c>
      <c r="I114" s="111">
        <v>13</v>
      </c>
      <c r="J114" s="111">
        <v>13</v>
      </c>
      <c r="K114" s="111">
        <v>13</v>
      </c>
      <c r="L114" s="111">
        <v>13</v>
      </c>
      <c r="M114" s="111">
        <v>13</v>
      </c>
      <c r="N114" s="112">
        <v>13</v>
      </c>
      <c r="O114" s="112">
        <v>13</v>
      </c>
      <c r="P114" s="112">
        <v>13</v>
      </c>
      <c r="Q114" s="112">
        <v>13</v>
      </c>
      <c r="R114" s="112">
        <v>13</v>
      </c>
      <c r="S114" s="112">
        <v>13</v>
      </c>
      <c r="T114" s="111">
        <v>12</v>
      </c>
      <c r="U114" s="111">
        <v>12</v>
      </c>
      <c r="V114" s="111">
        <v>12</v>
      </c>
      <c r="W114" s="111">
        <v>12</v>
      </c>
      <c r="X114" s="111">
        <v>12</v>
      </c>
      <c r="Y114" s="111">
        <v>12</v>
      </c>
      <c r="Z114" s="112">
        <v>12</v>
      </c>
      <c r="AA114" s="112">
        <v>12</v>
      </c>
      <c r="AB114" s="112">
        <v>12</v>
      </c>
      <c r="AC114" s="112">
        <v>12</v>
      </c>
      <c r="AD114" s="112">
        <v>12</v>
      </c>
      <c r="AE114" s="112">
        <v>12</v>
      </c>
      <c r="AF114" s="111">
        <v>12</v>
      </c>
      <c r="AG114" s="111">
        <v>12</v>
      </c>
      <c r="AH114" s="111">
        <v>12</v>
      </c>
      <c r="AI114" s="111">
        <v>12</v>
      </c>
      <c r="AJ114" s="111">
        <v>12</v>
      </c>
      <c r="AK114" s="111">
        <v>12</v>
      </c>
      <c r="AL114" s="112">
        <v>11</v>
      </c>
      <c r="AM114" s="112">
        <v>11</v>
      </c>
      <c r="AN114" s="112">
        <v>11</v>
      </c>
      <c r="AO114" s="112">
        <v>11</v>
      </c>
      <c r="AP114" s="112">
        <v>11</v>
      </c>
      <c r="AQ114" s="112">
        <v>11</v>
      </c>
      <c r="AR114" s="111">
        <v>11</v>
      </c>
      <c r="AS114" s="111">
        <v>11</v>
      </c>
      <c r="AT114" s="111">
        <v>11</v>
      </c>
      <c r="AU114" s="111">
        <v>11</v>
      </c>
      <c r="AV114" s="111">
        <v>11</v>
      </c>
      <c r="AW114" s="111">
        <v>11</v>
      </c>
      <c r="AX114" s="112">
        <v>11</v>
      </c>
      <c r="AY114" s="112">
        <v>11</v>
      </c>
      <c r="AZ114" s="112">
        <v>11</v>
      </c>
      <c r="BA114" s="112">
        <v>11</v>
      </c>
      <c r="BB114" s="112">
        <v>11</v>
      </c>
      <c r="BC114" s="112">
        <v>11</v>
      </c>
      <c r="BD114" s="111">
        <v>10</v>
      </c>
      <c r="BE114" s="111">
        <v>10</v>
      </c>
      <c r="BF114" s="111">
        <v>10</v>
      </c>
      <c r="BG114" s="111">
        <v>10</v>
      </c>
      <c r="BH114" s="111">
        <v>10</v>
      </c>
      <c r="BI114" s="111">
        <v>10</v>
      </c>
      <c r="BJ114" s="112">
        <v>10</v>
      </c>
      <c r="BK114" s="112">
        <v>10</v>
      </c>
      <c r="BL114" s="112">
        <v>10</v>
      </c>
      <c r="BM114" s="112">
        <v>10</v>
      </c>
      <c r="BN114" s="112">
        <v>10</v>
      </c>
      <c r="BO114" s="112">
        <v>10</v>
      </c>
      <c r="BP114" s="116">
        <v>10</v>
      </c>
      <c r="BQ114" s="116">
        <v>10</v>
      </c>
      <c r="BR114" s="116">
        <v>10</v>
      </c>
      <c r="BS114" s="116">
        <v>10</v>
      </c>
      <c r="BT114" s="116">
        <v>10</v>
      </c>
      <c r="BU114" s="116">
        <v>10</v>
      </c>
    </row>
    <row r="115" spans="1:73" x14ac:dyDescent="0.25">
      <c r="A115" s="113">
        <v>56.5</v>
      </c>
      <c r="B115" s="112">
        <v>13</v>
      </c>
      <c r="C115" s="112">
        <v>13</v>
      </c>
      <c r="D115" s="112">
        <v>13</v>
      </c>
      <c r="E115" s="112">
        <v>13</v>
      </c>
      <c r="F115" s="112">
        <v>13</v>
      </c>
      <c r="G115" s="112">
        <v>13</v>
      </c>
      <c r="H115" s="111">
        <v>13</v>
      </c>
      <c r="I115" s="111">
        <v>13</v>
      </c>
      <c r="J115" s="111">
        <v>13</v>
      </c>
      <c r="K115" s="111">
        <v>13</v>
      </c>
      <c r="L115" s="111">
        <v>13</v>
      </c>
      <c r="M115" s="111">
        <v>13</v>
      </c>
      <c r="N115" s="112">
        <v>12</v>
      </c>
      <c r="O115" s="112">
        <v>12</v>
      </c>
      <c r="P115" s="112">
        <v>12</v>
      </c>
      <c r="Q115" s="112">
        <v>12</v>
      </c>
      <c r="R115" s="112">
        <v>12</v>
      </c>
      <c r="S115" s="112">
        <v>12</v>
      </c>
      <c r="T115" s="111">
        <v>12</v>
      </c>
      <c r="U115" s="111">
        <v>12</v>
      </c>
      <c r="V115" s="111">
        <v>12</v>
      </c>
      <c r="W115" s="111">
        <v>12</v>
      </c>
      <c r="X115" s="111">
        <v>12</v>
      </c>
      <c r="Y115" s="111">
        <v>12</v>
      </c>
      <c r="Z115" s="112">
        <v>12</v>
      </c>
      <c r="AA115" s="112">
        <v>12</v>
      </c>
      <c r="AB115" s="112">
        <v>12</v>
      </c>
      <c r="AC115" s="112">
        <v>12</v>
      </c>
      <c r="AD115" s="112">
        <v>12</v>
      </c>
      <c r="AE115" s="112">
        <v>12</v>
      </c>
      <c r="AF115" s="111">
        <v>11</v>
      </c>
      <c r="AG115" s="111">
        <v>11</v>
      </c>
      <c r="AH115" s="111">
        <v>11</v>
      </c>
      <c r="AI115" s="111">
        <v>11</v>
      </c>
      <c r="AJ115" s="111">
        <v>11</v>
      </c>
      <c r="AK115" s="111">
        <v>11</v>
      </c>
      <c r="AL115" s="112">
        <v>11</v>
      </c>
      <c r="AM115" s="112">
        <v>11</v>
      </c>
      <c r="AN115" s="112">
        <v>11</v>
      </c>
      <c r="AO115" s="112">
        <v>11</v>
      </c>
      <c r="AP115" s="112">
        <v>11</v>
      </c>
      <c r="AQ115" s="112">
        <v>11</v>
      </c>
      <c r="AR115" s="111">
        <v>11</v>
      </c>
      <c r="AS115" s="111">
        <v>11</v>
      </c>
      <c r="AT115" s="111">
        <v>11</v>
      </c>
      <c r="AU115" s="111">
        <v>11</v>
      </c>
      <c r="AV115" s="111">
        <v>11</v>
      </c>
      <c r="AW115" s="111">
        <v>11</v>
      </c>
      <c r="AX115" s="112">
        <v>10</v>
      </c>
      <c r="AY115" s="112">
        <v>10</v>
      </c>
      <c r="AZ115" s="112">
        <v>10</v>
      </c>
      <c r="BA115" s="112">
        <v>10</v>
      </c>
      <c r="BB115" s="112">
        <v>10</v>
      </c>
      <c r="BC115" s="112">
        <v>10</v>
      </c>
      <c r="BD115" s="111">
        <v>10</v>
      </c>
      <c r="BE115" s="111">
        <v>10</v>
      </c>
      <c r="BF115" s="111">
        <v>10</v>
      </c>
      <c r="BG115" s="111">
        <v>10</v>
      </c>
      <c r="BH115" s="111">
        <v>10</v>
      </c>
      <c r="BI115" s="111">
        <v>10</v>
      </c>
      <c r="BJ115" s="112">
        <v>10</v>
      </c>
      <c r="BK115" s="112">
        <v>10</v>
      </c>
      <c r="BL115" s="112">
        <v>10</v>
      </c>
      <c r="BM115" s="112">
        <v>10</v>
      </c>
      <c r="BN115" s="112">
        <v>10</v>
      </c>
      <c r="BO115" s="112">
        <v>10</v>
      </c>
      <c r="BP115" s="111">
        <v>9</v>
      </c>
      <c r="BQ115" s="111">
        <v>9</v>
      </c>
      <c r="BR115" s="111">
        <v>9</v>
      </c>
      <c r="BS115" s="111">
        <v>9</v>
      </c>
      <c r="BT115" s="111">
        <v>9</v>
      </c>
      <c r="BU115" s="111">
        <v>9</v>
      </c>
    </row>
    <row r="116" spans="1:73" x14ac:dyDescent="0.25">
      <c r="A116" s="113">
        <v>57</v>
      </c>
      <c r="B116" s="112">
        <v>13</v>
      </c>
      <c r="C116" s="112">
        <v>13</v>
      </c>
      <c r="D116" s="112">
        <v>13</v>
      </c>
      <c r="E116" s="112">
        <v>13</v>
      </c>
      <c r="F116" s="112">
        <v>13</v>
      </c>
      <c r="G116" s="112">
        <v>13</v>
      </c>
      <c r="H116" s="111">
        <v>13</v>
      </c>
      <c r="I116" s="111">
        <v>13</v>
      </c>
      <c r="J116" s="111">
        <v>13</v>
      </c>
      <c r="K116" s="111">
        <v>13</v>
      </c>
      <c r="L116" s="111">
        <v>13</v>
      </c>
      <c r="M116" s="111">
        <v>13</v>
      </c>
      <c r="N116" s="112">
        <v>12</v>
      </c>
      <c r="O116" s="112">
        <v>12</v>
      </c>
      <c r="P116" s="112">
        <v>12</v>
      </c>
      <c r="Q116" s="112">
        <v>12</v>
      </c>
      <c r="R116" s="112">
        <v>12</v>
      </c>
      <c r="S116" s="112">
        <v>12</v>
      </c>
      <c r="T116" s="111">
        <v>12</v>
      </c>
      <c r="U116" s="111">
        <v>12</v>
      </c>
      <c r="V116" s="111">
        <v>12</v>
      </c>
      <c r="W116" s="111">
        <v>12</v>
      </c>
      <c r="X116" s="111">
        <v>12</v>
      </c>
      <c r="Y116" s="111">
        <v>12</v>
      </c>
      <c r="Z116" s="112">
        <v>12</v>
      </c>
      <c r="AA116" s="112">
        <v>12</v>
      </c>
      <c r="AB116" s="112">
        <v>12</v>
      </c>
      <c r="AC116" s="112">
        <v>12</v>
      </c>
      <c r="AD116" s="112">
        <v>12</v>
      </c>
      <c r="AE116" s="112">
        <v>12</v>
      </c>
      <c r="AF116" s="111">
        <v>11</v>
      </c>
      <c r="AG116" s="111">
        <v>11</v>
      </c>
      <c r="AH116" s="111">
        <v>11</v>
      </c>
      <c r="AI116" s="111">
        <v>11</v>
      </c>
      <c r="AJ116" s="111">
        <v>11</v>
      </c>
      <c r="AK116" s="111">
        <v>11</v>
      </c>
      <c r="AL116" s="112">
        <v>11</v>
      </c>
      <c r="AM116" s="112">
        <v>11</v>
      </c>
      <c r="AN116" s="112">
        <v>11</v>
      </c>
      <c r="AO116" s="112">
        <v>11</v>
      </c>
      <c r="AP116" s="112">
        <v>11</v>
      </c>
      <c r="AQ116" s="112">
        <v>11</v>
      </c>
      <c r="AR116" s="111">
        <v>11</v>
      </c>
      <c r="AS116" s="111">
        <v>11</v>
      </c>
      <c r="AT116" s="111">
        <v>11</v>
      </c>
      <c r="AU116" s="111">
        <v>11</v>
      </c>
      <c r="AV116" s="111">
        <v>11</v>
      </c>
      <c r="AW116" s="111">
        <v>11</v>
      </c>
      <c r="AX116" s="112">
        <v>10</v>
      </c>
      <c r="AY116" s="112">
        <v>10</v>
      </c>
      <c r="AZ116" s="112">
        <v>10</v>
      </c>
      <c r="BA116" s="112">
        <v>10</v>
      </c>
      <c r="BB116" s="112">
        <v>10</v>
      </c>
      <c r="BC116" s="112">
        <v>10</v>
      </c>
      <c r="BD116" s="111">
        <v>10</v>
      </c>
      <c r="BE116" s="111">
        <v>10</v>
      </c>
      <c r="BF116" s="111">
        <v>10</v>
      </c>
      <c r="BG116" s="111">
        <v>10</v>
      </c>
      <c r="BH116" s="111">
        <v>10</v>
      </c>
      <c r="BI116" s="111">
        <v>10</v>
      </c>
      <c r="BJ116" s="117">
        <v>10</v>
      </c>
      <c r="BK116" s="117">
        <v>10</v>
      </c>
      <c r="BL116" s="117">
        <v>10</v>
      </c>
      <c r="BM116" s="117">
        <v>10</v>
      </c>
      <c r="BN116" s="117">
        <v>10</v>
      </c>
      <c r="BO116" s="117">
        <v>10</v>
      </c>
      <c r="BP116" s="111">
        <v>9</v>
      </c>
      <c r="BQ116" s="111">
        <v>9</v>
      </c>
      <c r="BR116" s="111">
        <v>9</v>
      </c>
      <c r="BS116" s="111">
        <v>9</v>
      </c>
      <c r="BT116" s="111">
        <v>9</v>
      </c>
      <c r="BU116" s="111">
        <v>9</v>
      </c>
    </row>
    <row r="117" spans="1:73" x14ac:dyDescent="0.25">
      <c r="A117" s="113">
        <v>57.5</v>
      </c>
      <c r="B117" s="112">
        <v>12</v>
      </c>
      <c r="C117" s="112">
        <v>12</v>
      </c>
      <c r="D117" s="112">
        <v>12</v>
      </c>
      <c r="E117" s="112">
        <v>12</v>
      </c>
      <c r="F117" s="112">
        <v>12</v>
      </c>
      <c r="G117" s="112">
        <v>12</v>
      </c>
      <c r="H117" s="111">
        <v>12</v>
      </c>
      <c r="I117" s="111">
        <v>12</v>
      </c>
      <c r="J117" s="111">
        <v>12</v>
      </c>
      <c r="K117" s="111">
        <v>12</v>
      </c>
      <c r="L117" s="111">
        <v>12</v>
      </c>
      <c r="M117" s="111">
        <v>12</v>
      </c>
      <c r="N117" s="112">
        <v>12</v>
      </c>
      <c r="O117" s="112">
        <v>12</v>
      </c>
      <c r="P117" s="112">
        <v>12</v>
      </c>
      <c r="Q117" s="112">
        <v>12</v>
      </c>
      <c r="R117" s="112">
        <v>12</v>
      </c>
      <c r="S117" s="112">
        <v>12</v>
      </c>
      <c r="T117" s="111">
        <v>12</v>
      </c>
      <c r="U117" s="111">
        <v>12</v>
      </c>
      <c r="V117" s="111">
        <v>12</v>
      </c>
      <c r="W117" s="111">
        <v>12</v>
      </c>
      <c r="X117" s="111">
        <v>12</v>
      </c>
      <c r="Y117" s="111">
        <v>12</v>
      </c>
      <c r="Z117" s="112">
        <v>11</v>
      </c>
      <c r="AA117" s="112">
        <v>11</v>
      </c>
      <c r="AB117" s="112">
        <v>11</v>
      </c>
      <c r="AC117" s="112">
        <v>11</v>
      </c>
      <c r="AD117" s="112">
        <v>11</v>
      </c>
      <c r="AE117" s="112">
        <v>11</v>
      </c>
      <c r="AF117" s="111">
        <v>11</v>
      </c>
      <c r="AG117" s="111">
        <v>11</v>
      </c>
      <c r="AH117" s="111">
        <v>11</v>
      </c>
      <c r="AI117" s="111">
        <v>11</v>
      </c>
      <c r="AJ117" s="111">
        <v>11</v>
      </c>
      <c r="AK117" s="111">
        <v>11</v>
      </c>
      <c r="AL117" s="112">
        <v>11</v>
      </c>
      <c r="AM117" s="112">
        <v>11</v>
      </c>
      <c r="AN117" s="112">
        <v>11</v>
      </c>
      <c r="AO117" s="112">
        <v>11</v>
      </c>
      <c r="AP117" s="112">
        <v>11</v>
      </c>
      <c r="AQ117" s="112">
        <v>11</v>
      </c>
      <c r="AR117" s="111">
        <v>10</v>
      </c>
      <c r="AS117" s="111">
        <v>10</v>
      </c>
      <c r="AT117" s="111">
        <v>10</v>
      </c>
      <c r="AU117" s="111">
        <v>10</v>
      </c>
      <c r="AV117" s="111">
        <v>10</v>
      </c>
      <c r="AW117" s="111">
        <v>10</v>
      </c>
      <c r="AX117" s="112">
        <v>10</v>
      </c>
      <c r="AY117" s="112">
        <v>10</v>
      </c>
      <c r="AZ117" s="112">
        <v>10</v>
      </c>
      <c r="BA117" s="112">
        <v>10</v>
      </c>
      <c r="BB117" s="112">
        <v>10</v>
      </c>
      <c r="BC117" s="112">
        <v>10</v>
      </c>
      <c r="BD117" s="111">
        <v>10</v>
      </c>
      <c r="BE117" s="111">
        <v>10</v>
      </c>
      <c r="BF117" s="111">
        <v>10</v>
      </c>
      <c r="BG117" s="111">
        <v>10</v>
      </c>
      <c r="BH117" s="111">
        <v>10</v>
      </c>
      <c r="BI117" s="111">
        <v>10</v>
      </c>
      <c r="BJ117" s="112">
        <v>9</v>
      </c>
      <c r="BK117" s="112">
        <v>9</v>
      </c>
      <c r="BL117" s="112">
        <v>9</v>
      </c>
      <c r="BM117" s="112">
        <v>9</v>
      </c>
      <c r="BN117" s="112">
        <v>9</v>
      </c>
      <c r="BO117" s="112">
        <v>9</v>
      </c>
      <c r="BP117" s="111">
        <v>9</v>
      </c>
      <c r="BQ117" s="111">
        <v>9</v>
      </c>
      <c r="BR117" s="111">
        <v>9</v>
      </c>
      <c r="BS117" s="111">
        <v>9</v>
      </c>
      <c r="BT117" s="111">
        <v>9</v>
      </c>
      <c r="BU117" s="111">
        <v>9</v>
      </c>
    </row>
    <row r="118" spans="1:73" x14ac:dyDescent="0.25">
      <c r="A118" s="113">
        <v>58</v>
      </c>
      <c r="B118" s="112">
        <v>12</v>
      </c>
      <c r="C118" s="112">
        <v>12</v>
      </c>
      <c r="D118" s="112">
        <v>12</v>
      </c>
      <c r="E118" s="112">
        <v>12</v>
      </c>
      <c r="F118" s="112">
        <v>12</v>
      </c>
      <c r="G118" s="112">
        <v>12</v>
      </c>
      <c r="H118" s="111">
        <v>12</v>
      </c>
      <c r="I118" s="111">
        <v>12</v>
      </c>
      <c r="J118" s="111">
        <v>12</v>
      </c>
      <c r="K118" s="111">
        <v>12</v>
      </c>
      <c r="L118" s="111">
        <v>12</v>
      </c>
      <c r="M118" s="111">
        <v>12</v>
      </c>
      <c r="N118" s="112">
        <v>12</v>
      </c>
      <c r="O118" s="112">
        <v>12</v>
      </c>
      <c r="P118" s="112">
        <v>12</v>
      </c>
      <c r="Q118" s="112">
        <v>12</v>
      </c>
      <c r="R118" s="112">
        <v>12</v>
      </c>
      <c r="S118" s="112">
        <v>12</v>
      </c>
      <c r="T118" s="111">
        <v>12</v>
      </c>
      <c r="U118" s="111">
        <v>12</v>
      </c>
      <c r="V118" s="111">
        <v>12</v>
      </c>
      <c r="W118" s="111">
        <v>12</v>
      </c>
      <c r="X118" s="111">
        <v>12</v>
      </c>
      <c r="Y118" s="111">
        <v>12</v>
      </c>
      <c r="Z118" s="112">
        <v>11</v>
      </c>
      <c r="AA118" s="112">
        <v>11</v>
      </c>
      <c r="AB118" s="112">
        <v>11</v>
      </c>
      <c r="AC118" s="112">
        <v>11</v>
      </c>
      <c r="AD118" s="112">
        <v>11</v>
      </c>
      <c r="AE118" s="112">
        <v>11</v>
      </c>
      <c r="AF118" s="111">
        <v>11</v>
      </c>
      <c r="AG118" s="111">
        <v>11</v>
      </c>
      <c r="AH118" s="111">
        <v>11</v>
      </c>
      <c r="AI118" s="111">
        <v>11</v>
      </c>
      <c r="AJ118" s="111">
        <v>11</v>
      </c>
      <c r="AK118" s="111">
        <v>11</v>
      </c>
      <c r="AL118" s="112">
        <v>11</v>
      </c>
      <c r="AM118" s="112">
        <v>11</v>
      </c>
      <c r="AN118" s="112">
        <v>11</v>
      </c>
      <c r="AO118" s="112">
        <v>11</v>
      </c>
      <c r="AP118" s="112">
        <v>11</v>
      </c>
      <c r="AQ118" s="112">
        <v>11</v>
      </c>
      <c r="AR118" s="111">
        <v>10</v>
      </c>
      <c r="AS118" s="111">
        <v>10</v>
      </c>
      <c r="AT118" s="111">
        <v>10</v>
      </c>
      <c r="AU118" s="111">
        <v>10</v>
      </c>
      <c r="AV118" s="111">
        <v>10</v>
      </c>
      <c r="AW118" s="111">
        <v>10</v>
      </c>
      <c r="AX118" s="112">
        <v>10</v>
      </c>
      <c r="AY118" s="112">
        <v>10</v>
      </c>
      <c r="AZ118" s="112">
        <v>10</v>
      </c>
      <c r="BA118" s="112">
        <v>10</v>
      </c>
      <c r="BB118" s="112">
        <v>10</v>
      </c>
      <c r="BC118" s="112">
        <v>10</v>
      </c>
      <c r="BD118" s="116">
        <v>10</v>
      </c>
      <c r="BE118" s="116">
        <v>10</v>
      </c>
      <c r="BF118" s="116">
        <v>10</v>
      </c>
      <c r="BG118" s="116">
        <v>10</v>
      </c>
      <c r="BH118" s="116">
        <v>10</v>
      </c>
      <c r="BI118" s="116">
        <v>10</v>
      </c>
      <c r="BJ118" s="112">
        <v>9</v>
      </c>
      <c r="BK118" s="112">
        <v>9</v>
      </c>
      <c r="BL118" s="112">
        <v>9</v>
      </c>
      <c r="BM118" s="112">
        <v>9</v>
      </c>
      <c r="BN118" s="112">
        <v>9</v>
      </c>
      <c r="BO118" s="112">
        <v>9</v>
      </c>
      <c r="BP118" s="111">
        <v>9</v>
      </c>
      <c r="BQ118" s="111">
        <v>9</v>
      </c>
      <c r="BR118" s="111">
        <v>9</v>
      </c>
      <c r="BS118" s="111">
        <v>9</v>
      </c>
      <c r="BT118" s="111">
        <v>9</v>
      </c>
      <c r="BU118" s="111">
        <v>9</v>
      </c>
    </row>
    <row r="119" spans="1:73" x14ac:dyDescent="0.25">
      <c r="A119" s="113">
        <v>58.5</v>
      </c>
      <c r="B119" s="112">
        <v>12</v>
      </c>
      <c r="C119" s="112">
        <v>12</v>
      </c>
      <c r="D119" s="112">
        <v>12</v>
      </c>
      <c r="E119" s="112">
        <v>12</v>
      </c>
      <c r="F119" s="112">
        <v>12</v>
      </c>
      <c r="G119" s="112">
        <v>12</v>
      </c>
      <c r="H119" s="111">
        <v>12</v>
      </c>
      <c r="I119" s="111">
        <v>12</v>
      </c>
      <c r="J119" s="111">
        <v>12</v>
      </c>
      <c r="K119" s="111">
        <v>12</v>
      </c>
      <c r="L119" s="111">
        <v>12</v>
      </c>
      <c r="M119" s="111">
        <v>12</v>
      </c>
      <c r="N119" s="112">
        <v>12</v>
      </c>
      <c r="O119" s="112">
        <v>12</v>
      </c>
      <c r="P119" s="112">
        <v>12</v>
      </c>
      <c r="Q119" s="112">
        <v>12</v>
      </c>
      <c r="R119" s="112">
        <v>12</v>
      </c>
      <c r="S119" s="112">
        <v>12</v>
      </c>
      <c r="T119" s="111">
        <v>11</v>
      </c>
      <c r="U119" s="111">
        <v>11</v>
      </c>
      <c r="V119" s="111">
        <v>11</v>
      </c>
      <c r="W119" s="111">
        <v>11</v>
      </c>
      <c r="X119" s="111">
        <v>11</v>
      </c>
      <c r="Y119" s="111">
        <v>11</v>
      </c>
      <c r="Z119" s="112">
        <v>11</v>
      </c>
      <c r="AA119" s="112">
        <v>11</v>
      </c>
      <c r="AB119" s="112">
        <v>11</v>
      </c>
      <c r="AC119" s="112">
        <v>11</v>
      </c>
      <c r="AD119" s="112">
        <v>11</v>
      </c>
      <c r="AE119" s="112">
        <v>11</v>
      </c>
      <c r="AF119" s="111">
        <v>11</v>
      </c>
      <c r="AG119" s="111">
        <v>11</v>
      </c>
      <c r="AH119" s="111">
        <v>11</v>
      </c>
      <c r="AI119" s="111">
        <v>11</v>
      </c>
      <c r="AJ119" s="111">
        <v>11</v>
      </c>
      <c r="AK119" s="111">
        <v>11</v>
      </c>
      <c r="AL119" s="112">
        <v>10</v>
      </c>
      <c r="AM119" s="112">
        <v>10</v>
      </c>
      <c r="AN119" s="112">
        <v>10</v>
      </c>
      <c r="AO119" s="112">
        <v>10</v>
      </c>
      <c r="AP119" s="112">
        <v>10</v>
      </c>
      <c r="AQ119" s="112">
        <v>10</v>
      </c>
      <c r="AR119" s="111">
        <v>10</v>
      </c>
      <c r="AS119" s="111">
        <v>10</v>
      </c>
      <c r="AT119" s="111">
        <v>10</v>
      </c>
      <c r="AU119" s="111">
        <v>10</v>
      </c>
      <c r="AV119" s="111">
        <v>10</v>
      </c>
      <c r="AW119" s="111">
        <v>10</v>
      </c>
      <c r="AX119" s="112">
        <v>10</v>
      </c>
      <c r="AY119" s="112">
        <v>10</v>
      </c>
      <c r="AZ119" s="112">
        <v>10</v>
      </c>
      <c r="BA119" s="112">
        <v>10</v>
      </c>
      <c r="BB119" s="112">
        <v>10</v>
      </c>
      <c r="BC119" s="112">
        <v>10</v>
      </c>
      <c r="BD119" s="111">
        <v>9</v>
      </c>
      <c r="BE119" s="111">
        <v>9</v>
      </c>
      <c r="BF119" s="111">
        <v>9</v>
      </c>
      <c r="BG119" s="111">
        <v>9</v>
      </c>
      <c r="BH119" s="111">
        <v>9</v>
      </c>
      <c r="BI119" s="111">
        <v>9</v>
      </c>
      <c r="BJ119" s="112">
        <v>9</v>
      </c>
      <c r="BK119" s="112">
        <v>9</v>
      </c>
      <c r="BL119" s="112">
        <v>9</v>
      </c>
      <c r="BM119" s="112">
        <v>9</v>
      </c>
      <c r="BN119" s="112">
        <v>9</v>
      </c>
      <c r="BO119" s="112">
        <v>9</v>
      </c>
      <c r="BP119" s="111">
        <v>9</v>
      </c>
      <c r="BQ119" s="111">
        <v>9</v>
      </c>
      <c r="BR119" s="111">
        <v>9</v>
      </c>
      <c r="BS119" s="111">
        <v>9</v>
      </c>
      <c r="BT119" s="111">
        <v>9</v>
      </c>
      <c r="BU119" s="111">
        <v>9</v>
      </c>
    </row>
    <row r="120" spans="1:73" x14ac:dyDescent="0.25">
      <c r="A120" s="113">
        <v>59</v>
      </c>
      <c r="B120" s="112">
        <v>12</v>
      </c>
      <c r="C120" s="112">
        <v>12</v>
      </c>
      <c r="D120" s="112">
        <v>12</v>
      </c>
      <c r="E120" s="112">
        <v>12</v>
      </c>
      <c r="F120" s="112">
        <v>12</v>
      </c>
      <c r="G120" s="112">
        <v>12</v>
      </c>
      <c r="H120" s="111">
        <v>12</v>
      </c>
      <c r="I120" s="111">
        <v>12</v>
      </c>
      <c r="J120" s="111">
        <v>12</v>
      </c>
      <c r="K120" s="111">
        <v>12</v>
      </c>
      <c r="L120" s="111">
        <v>12</v>
      </c>
      <c r="M120" s="111">
        <v>12</v>
      </c>
      <c r="N120" s="112">
        <v>12</v>
      </c>
      <c r="O120" s="112">
        <v>12</v>
      </c>
      <c r="P120" s="112">
        <v>12</v>
      </c>
      <c r="Q120" s="112">
        <v>12</v>
      </c>
      <c r="R120" s="112">
        <v>12</v>
      </c>
      <c r="S120" s="112">
        <v>12</v>
      </c>
      <c r="T120" s="111">
        <v>11</v>
      </c>
      <c r="U120" s="111">
        <v>11</v>
      </c>
      <c r="V120" s="111">
        <v>11</v>
      </c>
      <c r="W120" s="111">
        <v>11</v>
      </c>
      <c r="X120" s="111">
        <v>11</v>
      </c>
      <c r="Y120" s="111">
        <v>11</v>
      </c>
      <c r="Z120" s="112">
        <v>11</v>
      </c>
      <c r="AA120" s="112">
        <v>11</v>
      </c>
      <c r="AB120" s="112">
        <v>11</v>
      </c>
      <c r="AC120" s="112">
        <v>11</v>
      </c>
      <c r="AD120" s="112">
        <v>11</v>
      </c>
      <c r="AE120" s="112">
        <v>11</v>
      </c>
      <c r="AF120" s="111">
        <v>11</v>
      </c>
      <c r="AG120" s="111">
        <v>11</v>
      </c>
      <c r="AH120" s="111">
        <v>11</v>
      </c>
      <c r="AI120" s="111">
        <v>11</v>
      </c>
      <c r="AJ120" s="111">
        <v>11</v>
      </c>
      <c r="AK120" s="111">
        <v>11</v>
      </c>
      <c r="AL120" s="112">
        <v>10</v>
      </c>
      <c r="AM120" s="112">
        <v>10</v>
      </c>
      <c r="AN120" s="112">
        <v>10</v>
      </c>
      <c r="AO120" s="112">
        <v>10</v>
      </c>
      <c r="AP120" s="112">
        <v>10</v>
      </c>
      <c r="AQ120" s="112">
        <v>10</v>
      </c>
      <c r="AR120" s="111">
        <v>10</v>
      </c>
      <c r="AS120" s="111">
        <v>10</v>
      </c>
      <c r="AT120" s="111">
        <v>10</v>
      </c>
      <c r="AU120" s="111">
        <v>10</v>
      </c>
      <c r="AV120" s="111">
        <v>10</v>
      </c>
      <c r="AW120" s="111">
        <v>10</v>
      </c>
      <c r="AX120" s="117">
        <v>10</v>
      </c>
      <c r="AY120" s="117">
        <v>10</v>
      </c>
      <c r="AZ120" s="117">
        <v>10</v>
      </c>
      <c r="BA120" s="117">
        <v>10</v>
      </c>
      <c r="BB120" s="117">
        <v>10</v>
      </c>
      <c r="BC120" s="117">
        <v>10</v>
      </c>
      <c r="BD120" s="111">
        <v>9</v>
      </c>
      <c r="BE120" s="111">
        <v>9</v>
      </c>
      <c r="BF120" s="111">
        <v>9</v>
      </c>
      <c r="BG120" s="111">
        <v>9</v>
      </c>
      <c r="BH120" s="111">
        <v>9</v>
      </c>
      <c r="BI120" s="111">
        <v>9</v>
      </c>
      <c r="BJ120" s="112">
        <v>9</v>
      </c>
      <c r="BK120" s="112">
        <v>9</v>
      </c>
      <c r="BL120" s="112">
        <v>9</v>
      </c>
      <c r="BM120" s="112">
        <v>9</v>
      </c>
      <c r="BN120" s="112">
        <v>9</v>
      </c>
      <c r="BO120" s="112">
        <v>9</v>
      </c>
      <c r="BP120" s="111">
        <v>9</v>
      </c>
      <c r="BQ120" s="111">
        <v>9</v>
      </c>
      <c r="BR120" s="111">
        <v>9</v>
      </c>
      <c r="BS120" s="111">
        <v>9</v>
      </c>
      <c r="BT120" s="111">
        <v>9</v>
      </c>
      <c r="BU120" s="111">
        <v>9</v>
      </c>
    </row>
    <row r="121" spans="1:73" x14ac:dyDescent="0.25">
      <c r="A121" s="113">
        <v>59.5</v>
      </c>
      <c r="B121" s="112">
        <v>12</v>
      </c>
      <c r="C121" s="112">
        <v>12</v>
      </c>
      <c r="D121" s="112">
        <v>12</v>
      </c>
      <c r="E121" s="112">
        <v>12</v>
      </c>
      <c r="F121" s="112">
        <v>12</v>
      </c>
      <c r="G121" s="112">
        <v>12</v>
      </c>
      <c r="H121" s="111">
        <v>12</v>
      </c>
      <c r="I121" s="111">
        <v>12</v>
      </c>
      <c r="J121" s="111">
        <v>12</v>
      </c>
      <c r="K121" s="111">
        <v>12</v>
      </c>
      <c r="L121" s="111">
        <v>12</v>
      </c>
      <c r="M121" s="111">
        <v>12</v>
      </c>
      <c r="N121" s="112">
        <v>11</v>
      </c>
      <c r="O121" s="112">
        <v>11</v>
      </c>
      <c r="P121" s="112">
        <v>11</v>
      </c>
      <c r="Q121" s="112">
        <v>11</v>
      </c>
      <c r="R121" s="112">
        <v>11</v>
      </c>
      <c r="S121" s="112">
        <v>11</v>
      </c>
      <c r="T121" s="111">
        <v>11</v>
      </c>
      <c r="U121" s="111">
        <v>11</v>
      </c>
      <c r="V121" s="111">
        <v>11</v>
      </c>
      <c r="W121" s="111">
        <v>11</v>
      </c>
      <c r="X121" s="111">
        <v>11</v>
      </c>
      <c r="Y121" s="111">
        <v>11</v>
      </c>
      <c r="Z121" s="112">
        <v>11</v>
      </c>
      <c r="AA121" s="112">
        <v>11</v>
      </c>
      <c r="AB121" s="112">
        <v>11</v>
      </c>
      <c r="AC121" s="112">
        <v>11</v>
      </c>
      <c r="AD121" s="112">
        <v>11</v>
      </c>
      <c r="AE121" s="112">
        <v>11</v>
      </c>
      <c r="AF121" s="111">
        <v>10</v>
      </c>
      <c r="AG121" s="111">
        <v>10</v>
      </c>
      <c r="AH121" s="111">
        <v>10</v>
      </c>
      <c r="AI121" s="111">
        <v>10</v>
      </c>
      <c r="AJ121" s="111">
        <v>10</v>
      </c>
      <c r="AK121" s="111">
        <v>10</v>
      </c>
      <c r="AL121" s="112">
        <v>10</v>
      </c>
      <c r="AM121" s="112">
        <v>10</v>
      </c>
      <c r="AN121" s="112">
        <v>10</v>
      </c>
      <c r="AO121" s="112">
        <v>10</v>
      </c>
      <c r="AP121" s="112">
        <v>10</v>
      </c>
      <c r="AQ121" s="112">
        <v>10</v>
      </c>
      <c r="AR121" s="111">
        <v>10</v>
      </c>
      <c r="AS121" s="111">
        <v>10</v>
      </c>
      <c r="AT121" s="111">
        <v>10</v>
      </c>
      <c r="AU121" s="111">
        <v>10</v>
      </c>
      <c r="AV121" s="111">
        <v>10</v>
      </c>
      <c r="AW121" s="111">
        <v>10</v>
      </c>
      <c r="AX121" s="112">
        <v>9</v>
      </c>
      <c r="AY121" s="112">
        <v>9</v>
      </c>
      <c r="AZ121" s="112">
        <v>9</v>
      </c>
      <c r="BA121" s="112">
        <v>9</v>
      </c>
      <c r="BB121" s="112">
        <v>9</v>
      </c>
      <c r="BC121" s="112">
        <v>9</v>
      </c>
      <c r="BD121" s="111">
        <v>9</v>
      </c>
      <c r="BE121" s="111">
        <v>9</v>
      </c>
      <c r="BF121" s="111">
        <v>9</v>
      </c>
      <c r="BG121" s="111">
        <v>9</v>
      </c>
      <c r="BH121" s="111">
        <v>9</v>
      </c>
      <c r="BI121" s="111">
        <v>9</v>
      </c>
      <c r="BJ121" s="112">
        <v>9</v>
      </c>
      <c r="BK121" s="112">
        <v>9</v>
      </c>
      <c r="BL121" s="112">
        <v>9</v>
      </c>
      <c r="BM121" s="112">
        <v>9</v>
      </c>
      <c r="BN121" s="112">
        <v>9</v>
      </c>
      <c r="BO121" s="112">
        <v>9</v>
      </c>
      <c r="BP121" s="111">
        <v>8</v>
      </c>
      <c r="BQ121" s="111">
        <v>8</v>
      </c>
      <c r="BR121" s="111">
        <v>8</v>
      </c>
      <c r="BS121" s="111">
        <v>8</v>
      </c>
      <c r="BT121" s="111">
        <v>8</v>
      </c>
      <c r="BU121" s="111">
        <v>8</v>
      </c>
    </row>
    <row r="122" spans="1:73" x14ac:dyDescent="0.25">
      <c r="A122" s="113">
        <v>60</v>
      </c>
      <c r="B122" s="112">
        <v>12</v>
      </c>
      <c r="C122" s="112">
        <v>12</v>
      </c>
      <c r="D122" s="112">
        <v>12</v>
      </c>
      <c r="E122" s="112">
        <v>12</v>
      </c>
      <c r="F122" s="112">
        <v>12</v>
      </c>
      <c r="G122" s="112">
        <v>12</v>
      </c>
      <c r="H122" s="111">
        <v>12</v>
      </c>
      <c r="I122" s="111">
        <v>12</v>
      </c>
      <c r="J122" s="111">
        <v>12</v>
      </c>
      <c r="K122" s="111">
        <v>12</v>
      </c>
      <c r="L122" s="111">
        <v>12</v>
      </c>
      <c r="M122" s="111">
        <v>12</v>
      </c>
      <c r="N122" s="112">
        <v>11</v>
      </c>
      <c r="O122" s="112">
        <v>11</v>
      </c>
      <c r="P122" s="112">
        <v>11</v>
      </c>
      <c r="Q122" s="112">
        <v>11</v>
      </c>
      <c r="R122" s="112">
        <v>11</v>
      </c>
      <c r="S122" s="112">
        <v>11</v>
      </c>
      <c r="T122" s="111">
        <v>11</v>
      </c>
      <c r="U122" s="111">
        <v>11</v>
      </c>
      <c r="V122" s="111">
        <v>11</v>
      </c>
      <c r="W122" s="111">
        <v>11</v>
      </c>
      <c r="X122" s="111">
        <v>11</v>
      </c>
      <c r="Y122" s="111">
        <v>11</v>
      </c>
      <c r="Z122" s="112">
        <v>11</v>
      </c>
      <c r="AA122" s="112">
        <v>11</v>
      </c>
      <c r="AB122" s="112">
        <v>11</v>
      </c>
      <c r="AC122" s="112">
        <v>11</v>
      </c>
      <c r="AD122" s="112">
        <v>11</v>
      </c>
      <c r="AE122" s="112">
        <v>11</v>
      </c>
      <c r="AF122" s="111">
        <v>10</v>
      </c>
      <c r="AG122" s="111">
        <v>10</v>
      </c>
      <c r="AH122" s="111">
        <v>10</v>
      </c>
      <c r="AI122" s="111">
        <v>10</v>
      </c>
      <c r="AJ122" s="111">
        <v>10</v>
      </c>
      <c r="AK122" s="111">
        <v>10</v>
      </c>
      <c r="AL122" s="112">
        <v>10</v>
      </c>
      <c r="AM122" s="112">
        <v>10</v>
      </c>
      <c r="AN122" s="112">
        <v>10</v>
      </c>
      <c r="AO122" s="112">
        <v>10</v>
      </c>
      <c r="AP122" s="112">
        <v>10</v>
      </c>
      <c r="AQ122" s="112">
        <v>10</v>
      </c>
      <c r="AR122" s="116">
        <v>10</v>
      </c>
      <c r="AS122" s="116">
        <v>10</v>
      </c>
      <c r="AT122" s="116">
        <v>10</v>
      </c>
      <c r="AU122" s="116">
        <v>10</v>
      </c>
      <c r="AV122" s="116">
        <v>10</v>
      </c>
      <c r="AW122" s="116">
        <v>10</v>
      </c>
      <c r="AX122" s="112">
        <v>9</v>
      </c>
      <c r="AY122" s="112">
        <v>9</v>
      </c>
      <c r="AZ122" s="112">
        <v>9</v>
      </c>
      <c r="BA122" s="112">
        <v>9</v>
      </c>
      <c r="BB122" s="112">
        <v>9</v>
      </c>
      <c r="BC122" s="112">
        <v>9</v>
      </c>
      <c r="BD122" s="111">
        <v>9</v>
      </c>
      <c r="BE122" s="111">
        <v>9</v>
      </c>
      <c r="BF122" s="111">
        <v>9</v>
      </c>
      <c r="BG122" s="111">
        <v>9</v>
      </c>
      <c r="BH122" s="111">
        <v>9</v>
      </c>
      <c r="BI122" s="111">
        <v>9</v>
      </c>
      <c r="BJ122" s="112">
        <v>9</v>
      </c>
      <c r="BK122" s="112">
        <v>9</v>
      </c>
      <c r="BL122" s="112">
        <v>9</v>
      </c>
      <c r="BM122" s="112">
        <v>9</v>
      </c>
      <c r="BN122" s="112">
        <v>9</v>
      </c>
      <c r="BO122" s="112">
        <v>9</v>
      </c>
      <c r="BP122" s="111">
        <v>8</v>
      </c>
      <c r="BQ122" s="111">
        <v>8</v>
      </c>
      <c r="BR122" s="111">
        <v>8</v>
      </c>
      <c r="BS122" s="111">
        <v>8</v>
      </c>
      <c r="BT122" s="111">
        <v>8</v>
      </c>
      <c r="BU122" s="111">
        <v>8</v>
      </c>
    </row>
    <row r="123" spans="1:73" x14ac:dyDescent="0.25">
      <c r="A123" s="113">
        <v>60.5</v>
      </c>
      <c r="B123" s="112">
        <v>11</v>
      </c>
      <c r="C123" s="112">
        <v>11</v>
      </c>
      <c r="D123" s="112">
        <v>11</v>
      </c>
      <c r="E123" s="112">
        <v>11</v>
      </c>
      <c r="F123" s="112">
        <v>11</v>
      </c>
      <c r="G123" s="112">
        <v>11</v>
      </c>
      <c r="H123" s="111">
        <v>11</v>
      </c>
      <c r="I123" s="111">
        <v>11</v>
      </c>
      <c r="J123" s="111">
        <v>11</v>
      </c>
      <c r="K123" s="111">
        <v>11</v>
      </c>
      <c r="L123" s="111">
        <v>11</v>
      </c>
      <c r="M123" s="111">
        <v>11</v>
      </c>
      <c r="N123" s="112">
        <v>11</v>
      </c>
      <c r="O123" s="112">
        <v>11</v>
      </c>
      <c r="P123" s="112">
        <v>11</v>
      </c>
      <c r="Q123" s="112">
        <v>11</v>
      </c>
      <c r="R123" s="112">
        <v>11</v>
      </c>
      <c r="S123" s="112">
        <v>11</v>
      </c>
      <c r="T123" s="111">
        <v>11</v>
      </c>
      <c r="U123" s="111">
        <v>11</v>
      </c>
      <c r="V123" s="111">
        <v>11</v>
      </c>
      <c r="W123" s="111">
        <v>11</v>
      </c>
      <c r="X123" s="111">
        <v>11</v>
      </c>
      <c r="Y123" s="111">
        <v>11</v>
      </c>
      <c r="Z123" s="112">
        <v>10</v>
      </c>
      <c r="AA123" s="112">
        <v>10</v>
      </c>
      <c r="AB123" s="112">
        <v>10</v>
      </c>
      <c r="AC123" s="112">
        <v>10</v>
      </c>
      <c r="AD123" s="112">
        <v>10</v>
      </c>
      <c r="AE123" s="112">
        <v>10</v>
      </c>
      <c r="AF123" s="111">
        <v>10</v>
      </c>
      <c r="AG123" s="111">
        <v>10</v>
      </c>
      <c r="AH123" s="111">
        <v>10</v>
      </c>
      <c r="AI123" s="111">
        <v>10</v>
      </c>
      <c r="AJ123" s="111">
        <v>10</v>
      </c>
      <c r="AK123" s="111">
        <v>10</v>
      </c>
      <c r="AL123" s="112">
        <v>10</v>
      </c>
      <c r="AM123" s="112">
        <v>10</v>
      </c>
      <c r="AN123" s="112">
        <v>10</v>
      </c>
      <c r="AO123" s="112">
        <v>10</v>
      </c>
      <c r="AP123" s="112">
        <v>10</v>
      </c>
      <c r="AQ123" s="112">
        <v>10</v>
      </c>
      <c r="AR123" s="111">
        <v>9</v>
      </c>
      <c r="AS123" s="111">
        <v>9</v>
      </c>
      <c r="AT123" s="111">
        <v>9</v>
      </c>
      <c r="AU123" s="111">
        <v>9</v>
      </c>
      <c r="AV123" s="111">
        <v>9</v>
      </c>
      <c r="AW123" s="111">
        <v>9</v>
      </c>
      <c r="AX123" s="112">
        <v>9</v>
      </c>
      <c r="AY123" s="112">
        <v>9</v>
      </c>
      <c r="AZ123" s="112">
        <v>9</v>
      </c>
      <c r="BA123" s="112">
        <v>9</v>
      </c>
      <c r="BB123" s="112">
        <v>9</v>
      </c>
      <c r="BC123" s="112">
        <v>9</v>
      </c>
      <c r="BD123" s="111">
        <v>9</v>
      </c>
      <c r="BE123" s="111">
        <v>9</v>
      </c>
      <c r="BF123" s="111">
        <v>9</v>
      </c>
      <c r="BG123" s="111">
        <v>9</v>
      </c>
      <c r="BH123" s="111">
        <v>9</v>
      </c>
      <c r="BI123" s="111">
        <v>9</v>
      </c>
      <c r="BJ123" s="112">
        <v>8</v>
      </c>
      <c r="BK123" s="112">
        <v>8</v>
      </c>
      <c r="BL123" s="112">
        <v>8</v>
      </c>
      <c r="BM123" s="112">
        <v>8</v>
      </c>
      <c r="BN123" s="112">
        <v>8</v>
      </c>
      <c r="BO123" s="112">
        <v>8</v>
      </c>
      <c r="BP123" s="111">
        <v>8</v>
      </c>
      <c r="BQ123" s="111">
        <v>8</v>
      </c>
      <c r="BR123" s="111">
        <v>8</v>
      </c>
      <c r="BS123" s="111">
        <v>8</v>
      </c>
      <c r="BT123" s="111">
        <v>8</v>
      </c>
      <c r="BU123" s="111">
        <v>8</v>
      </c>
    </row>
    <row r="124" spans="1:73" x14ac:dyDescent="0.25">
      <c r="A124" s="113">
        <v>61</v>
      </c>
      <c r="B124" s="112">
        <v>11</v>
      </c>
      <c r="C124" s="112">
        <v>11</v>
      </c>
      <c r="D124" s="112">
        <v>11</v>
      </c>
      <c r="E124" s="112">
        <v>11</v>
      </c>
      <c r="F124" s="112">
        <v>11</v>
      </c>
      <c r="G124" s="112">
        <v>11</v>
      </c>
      <c r="H124" s="111">
        <v>11</v>
      </c>
      <c r="I124" s="111">
        <v>11</v>
      </c>
      <c r="J124" s="111">
        <v>11</v>
      </c>
      <c r="K124" s="111">
        <v>11</v>
      </c>
      <c r="L124" s="111">
        <v>11</v>
      </c>
      <c r="M124" s="111">
        <v>11</v>
      </c>
      <c r="N124" s="112">
        <v>11</v>
      </c>
      <c r="O124" s="112">
        <v>11</v>
      </c>
      <c r="P124" s="112">
        <v>11</v>
      </c>
      <c r="Q124" s="112">
        <v>11</v>
      </c>
      <c r="R124" s="112">
        <v>11</v>
      </c>
      <c r="S124" s="112">
        <v>11</v>
      </c>
      <c r="T124" s="111">
        <v>11</v>
      </c>
      <c r="U124" s="111">
        <v>11</v>
      </c>
      <c r="V124" s="111">
        <v>11</v>
      </c>
      <c r="W124" s="111">
        <v>11</v>
      </c>
      <c r="X124" s="111">
        <v>11</v>
      </c>
      <c r="Y124" s="111">
        <v>11</v>
      </c>
      <c r="Z124" s="112">
        <v>10</v>
      </c>
      <c r="AA124" s="112">
        <v>10</v>
      </c>
      <c r="AB124" s="112">
        <v>10</v>
      </c>
      <c r="AC124" s="112">
        <v>10</v>
      </c>
      <c r="AD124" s="112">
        <v>10</v>
      </c>
      <c r="AE124" s="112">
        <v>10</v>
      </c>
      <c r="AF124" s="111">
        <v>10</v>
      </c>
      <c r="AG124" s="111">
        <v>10</v>
      </c>
      <c r="AH124" s="111">
        <v>10</v>
      </c>
      <c r="AI124" s="111">
        <v>10</v>
      </c>
      <c r="AJ124" s="111">
        <v>10</v>
      </c>
      <c r="AK124" s="111">
        <v>10</v>
      </c>
      <c r="AL124" s="117">
        <v>10</v>
      </c>
      <c r="AM124" s="117">
        <v>10</v>
      </c>
      <c r="AN124" s="117">
        <v>10</v>
      </c>
      <c r="AO124" s="117">
        <v>10</v>
      </c>
      <c r="AP124" s="117">
        <v>10</v>
      </c>
      <c r="AQ124" s="117">
        <v>10</v>
      </c>
      <c r="AR124" s="111">
        <v>9</v>
      </c>
      <c r="AS124" s="111">
        <v>9</v>
      </c>
      <c r="AT124" s="111">
        <v>9</v>
      </c>
      <c r="AU124" s="111">
        <v>9</v>
      </c>
      <c r="AV124" s="111">
        <v>9</v>
      </c>
      <c r="AW124" s="111">
        <v>9</v>
      </c>
      <c r="AX124" s="112">
        <v>9</v>
      </c>
      <c r="AY124" s="112">
        <v>9</v>
      </c>
      <c r="AZ124" s="112">
        <v>9</v>
      </c>
      <c r="BA124" s="112">
        <v>9</v>
      </c>
      <c r="BB124" s="112">
        <v>9</v>
      </c>
      <c r="BC124" s="112">
        <v>9</v>
      </c>
      <c r="BD124" s="111">
        <v>9</v>
      </c>
      <c r="BE124" s="111">
        <v>9</v>
      </c>
      <c r="BF124" s="111">
        <v>9</v>
      </c>
      <c r="BG124" s="111">
        <v>9</v>
      </c>
      <c r="BH124" s="111">
        <v>9</v>
      </c>
      <c r="BI124" s="111">
        <v>9</v>
      </c>
      <c r="BJ124" s="112">
        <v>8</v>
      </c>
      <c r="BK124" s="112">
        <v>8</v>
      </c>
      <c r="BL124" s="112">
        <v>8</v>
      </c>
      <c r="BM124" s="112">
        <v>8</v>
      </c>
      <c r="BN124" s="112">
        <v>8</v>
      </c>
      <c r="BO124" s="112">
        <v>8</v>
      </c>
      <c r="BP124" s="111">
        <v>8</v>
      </c>
      <c r="BQ124" s="111">
        <v>8</v>
      </c>
      <c r="BR124" s="111">
        <v>8</v>
      </c>
      <c r="BS124" s="111">
        <v>8</v>
      </c>
      <c r="BT124" s="111">
        <v>8</v>
      </c>
      <c r="BU124" s="111">
        <v>8</v>
      </c>
    </row>
    <row r="125" spans="1:73" x14ac:dyDescent="0.25">
      <c r="A125" s="113">
        <v>61.5</v>
      </c>
      <c r="B125" s="112">
        <v>11</v>
      </c>
      <c r="C125" s="112">
        <v>11</v>
      </c>
      <c r="D125" s="112">
        <v>11</v>
      </c>
      <c r="E125" s="112">
        <v>11</v>
      </c>
      <c r="F125" s="112">
        <v>11</v>
      </c>
      <c r="G125" s="112">
        <v>11</v>
      </c>
      <c r="H125" s="111">
        <v>11</v>
      </c>
      <c r="I125" s="111">
        <v>11</v>
      </c>
      <c r="J125" s="111">
        <v>11</v>
      </c>
      <c r="K125" s="111">
        <v>11</v>
      </c>
      <c r="L125" s="111">
        <v>11</v>
      </c>
      <c r="M125" s="111">
        <v>11</v>
      </c>
      <c r="N125" s="112">
        <v>11</v>
      </c>
      <c r="O125" s="112">
        <v>11</v>
      </c>
      <c r="P125" s="112">
        <v>11</v>
      </c>
      <c r="Q125" s="112">
        <v>11</v>
      </c>
      <c r="R125" s="112">
        <v>11</v>
      </c>
      <c r="S125" s="112">
        <v>11</v>
      </c>
      <c r="T125" s="111">
        <v>10</v>
      </c>
      <c r="U125" s="111">
        <v>10</v>
      </c>
      <c r="V125" s="111">
        <v>10</v>
      </c>
      <c r="W125" s="111">
        <v>10</v>
      </c>
      <c r="X125" s="111">
        <v>10</v>
      </c>
      <c r="Y125" s="111">
        <v>10</v>
      </c>
      <c r="Z125" s="112">
        <v>10</v>
      </c>
      <c r="AA125" s="112">
        <v>10</v>
      </c>
      <c r="AB125" s="112">
        <v>10</v>
      </c>
      <c r="AC125" s="112">
        <v>10</v>
      </c>
      <c r="AD125" s="112">
        <v>10</v>
      </c>
      <c r="AE125" s="112">
        <v>10</v>
      </c>
      <c r="AF125" s="111">
        <v>10</v>
      </c>
      <c r="AG125" s="111">
        <v>10</v>
      </c>
      <c r="AH125" s="111">
        <v>10</v>
      </c>
      <c r="AI125" s="111">
        <v>10</v>
      </c>
      <c r="AJ125" s="111">
        <v>10</v>
      </c>
      <c r="AK125" s="111">
        <v>10</v>
      </c>
      <c r="AL125" s="112">
        <v>9</v>
      </c>
      <c r="AM125" s="112">
        <v>9</v>
      </c>
      <c r="AN125" s="112">
        <v>9</v>
      </c>
      <c r="AO125" s="112">
        <v>9</v>
      </c>
      <c r="AP125" s="112">
        <v>9</v>
      </c>
      <c r="AQ125" s="112">
        <v>9</v>
      </c>
      <c r="AR125" s="111">
        <v>9</v>
      </c>
      <c r="AS125" s="111">
        <v>9</v>
      </c>
      <c r="AT125" s="111">
        <v>9</v>
      </c>
      <c r="AU125" s="111">
        <v>9</v>
      </c>
      <c r="AV125" s="111">
        <v>9</v>
      </c>
      <c r="AW125" s="111">
        <v>9</v>
      </c>
      <c r="AX125" s="112">
        <v>9</v>
      </c>
      <c r="AY125" s="112">
        <v>9</v>
      </c>
      <c r="AZ125" s="112">
        <v>9</v>
      </c>
      <c r="BA125" s="112">
        <v>9</v>
      </c>
      <c r="BB125" s="112">
        <v>9</v>
      </c>
      <c r="BC125" s="112">
        <v>9</v>
      </c>
      <c r="BD125" s="111">
        <v>8</v>
      </c>
      <c r="BE125" s="111">
        <v>8</v>
      </c>
      <c r="BF125" s="111">
        <v>8</v>
      </c>
      <c r="BG125" s="111">
        <v>8</v>
      </c>
      <c r="BH125" s="111">
        <v>8</v>
      </c>
      <c r="BI125" s="111">
        <v>8</v>
      </c>
      <c r="BJ125" s="112">
        <v>8</v>
      </c>
      <c r="BK125" s="112">
        <v>8</v>
      </c>
      <c r="BL125" s="112">
        <v>8</v>
      </c>
      <c r="BM125" s="112">
        <v>8</v>
      </c>
      <c r="BN125" s="112">
        <v>8</v>
      </c>
      <c r="BO125" s="112">
        <v>8</v>
      </c>
      <c r="BP125" s="111">
        <v>8</v>
      </c>
      <c r="BQ125" s="111">
        <v>8</v>
      </c>
      <c r="BR125" s="111">
        <v>8</v>
      </c>
      <c r="BS125" s="111">
        <v>8</v>
      </c>
      <c r="BT125" s="111">
        <v>8</v>
      </c>
      <c r="BU125" s="111">
        <v>8</v>
      </c>
    </row>
    <row r="126" spans="1:73" x14ac:dyDescent="0.25">
      <c r="A126" s="113">
        <v>62</v>
      </c>
      <c r="B126" s="112">
        <v>11</v>
      </c>
      <c r="C126" s="112">
        <v>11</v>
      </c>
      <c r="D126" s="112">
        <v>11</v>
      </c>
      <c r="E126" s="112">
        <v>11</v>
      </c>
      <c r="F126" s="112">
        <v>11</v>
      </c>
      <c r="G126" s="112">
        <v>11</v>
      </c>
      <c r="H126" s="111">
        <v>11</v>
      </c>
      <c r="I126" s="111">
        <v>11</v>
      </c>
      <c r="J126" s="111">
        <v>11</v>
      </c>
      <c r="K126" s="111">
        <v>11</v>
      </c>
      <c r="L126" s="111">
        <v>11</v>
      </c>
      <c r="M126" s="111">
        <v>11</v>
      </c>
      <c r="N126" s="112">
        <v>11</v>
      </c>
      <c r="O126" s="112">
        <v>11</v>
      </c>
      <c r="P126" s="112">
        <v>11</v>
      </c>
      <c r="Q126" s="112">
        <v>11</v>
      </c>
      <c r="R126" s="112">
        <v>11</v>
      </c>
      <c r="S126" s="112">
        <v>11</v>
      </c>
      <c r="T126" s="111">
        <v>10</v>
      </c>
      <c r="U126" s="111">
        <v>10</v>
      </c>
      <c r="V126" s="111">
        <v>10</v>
      </c>
      <c r="W126" s="111">
        <v>10</v>
      </c>
      <c r="X126" s="111">
        <v>10</v>
      </c>
      <c r="Y126" s="111">
        <v>10</v>
      </c>
      <c r="Z126" s="112">
        <v>10</v>
      </c>
      <c r="AA126" s="112">
        <v>10</v>
      </c>
      <c r="AB126" s="112">
        <v>10</v>
      </c>
      <c r="AC126" s="112">
        <v>10</v>
      </c>
      <c r="AD126" s="112">
        <v>10</v>
      </c>
      <c r="AE126" s="112">
        <v>10</v>
      </c>
      <c r="AF126" s="116">
        <v>10</v>
      </c>
      <c r="AG126" s="116">
        <v>10</v>
      </c>
      <c r="AH126" s="116">
        <v>10</v>
      </c>
      <c r="AI126" s="116">
        <v>10</v>
      </c>
      <c r="AJ126" s="116">
        <v>10</v>
      </c>
      <c r="AK126" s="116">
        <v>10</v>
      </c>
      <c r="AL126" s="112">
        <v>9</v>
      </c>
      <c r="AM126" s="112">
        <v>9</v>
      </c>
      <c r="AN126" s="112">
        <v>9</v>
      </c>
      <c r="AO126" s="112">
        <v>9</v>
      </c>
      <c r="AP126" s="112">
        <v>9</v>
      </c>
      <c r="AQ126" s="112">
        <v>9</v>
      </c>
      <c r="AR126" s="111">
        <v>9</v>
      </c>
      <c r="AS126" s="111">
        <v>9</v>
      </c>
      <c r="AT126" s="111">
        <v>9</v>
      </c>
      <c r="AU126" s="111">
        <v>9</v>
      </c>
      <c r="AV126" s="111">
        <v>9</v>
      </c>
      <c r="AW126" s="111">
        <v>9</v>
      </c>
      <c r="AX126" s="112">
        <v>9</v>
      </c>
      <c r="AY126" s="112">
        <v>9</v>
      </c>
      <c r="AZ126" s="112">
        <v>9</v>
      </c>
      <c r="BA126" s="112">
        <v>9</v>
      </c>
      <c r="BB126" s="112">
        <v>9</v>
      </c>
      <c r="BC126" s="112">
        <v>9</v>
      </c>
      <c r="BD126" s="111">
        <v>8</v>
      </c>
      <c r="BE126" s="111">
        <v>8</v>
      </c>
      <c r="BF126" s="111">
        <v>8</v>
      </c>
      <c r="BG126" s="111">
        <v>8</v>
      </c>
      <c r="BH126" s="111">
        <v>8</v>
      </c>
      <c r="BI126" s="111">
        <v>8</v>
      </c>
      <c r="BJ126" s="112">
        <v>8</v>
      </c>
      <c r="BK126" s="112">
        <v>8</v>
      </c>
      <c r="BL126" s="112">
        <v>8</v>
      </c>
      <c r="BM126" s="112">
        <v>8</v>
      </c>
      <c r="BN126" s="112">
        <v>8</v>
      </c>
      <c r="BO126" s="112">
        <v>8</v>
      </c>
      <c r="BP126" s="111">
        <v>8</v>
      </c>
      <c r="BQ126" s="111">
        <v>8</v>
      </c>
      <c r="BR126" s="111">
        <v>8</v>
      </c>
      <c r="BS126" s="111">
        <v>8</v>
      </c>
      <c r="BT126" s="111">
        <v>8</v>
      </c>
      <c r="BU126" s="111">
        <v>8</v>
      </c>
    </row>
    <row r="127" spans="1:73" x14ac:dyDescent="0.25">
      <c r="A127" s="113">
        <v>62.5</v>
      </c>
      <c r="B127" s="112">
        <v>11</v>
      </c>
      <c r="C127" s="112">
        <v>11</v>
      </c>
      <c r="D127" s="112">
        <v>11</v>
      </c>
      <c r="E127" s="112">
        <v>11</v>
      </c>
      <c r="F127" s="112">
        <v>11</v>
      </c>
      <c r="G127" s="112">
        <v>11</v>
      </c>
      <c r="H127" s="111">
        <v>11</v>
      </c>
      <c r="I127" s="111">
        <v>11</v>
      </c>
      <c r="J127" s="111">
        <v>11</v>
      </c>
      <c r="K127" s="111">
        <v>11</v>
      </c>
      <c r="L127" s="111">
        <v>11</v>
      </c>
      <c r="M127" s="111">
        <v>11</v>
      </c>
      <c r="N127" s="112">
        <v>10</v>
      </c>
      <c r="O127" s="112">
        <v>10</v>
      </c>
      <c r="P127" s="112">
        <v>10</v>
      </c>
      <c r="Q127" s="112">
        <v>10</v>
      </c>
      <c r="R127" s="112">
        <v>10</v>
      </c>
      <c r="S127" s="112">
        <v>10</v>
      </c>
      <c r="T127" s="111">
        <v>10</v>
      </c>
      <c r="U127" s="111">
        <v>10</v>
      </c>
      <c r="V127" s="111">
        <v>10</v>
      </c>
      <c r="W127" s="111">
        <v>10</v>
      </c>
      <c r="X127" s="111">
        <v>10</v>
      </c>
      <c r="Y127" s="111">
        <v>10</v>
      </c>
      <c r="Z127" s="112">
        <v>10</v>
      </c>
      <c r="AA127" s="112">
        <v>10</v>
      </c>
      <c r="AB127" s="112">
        <v>10</v>
      </c>
      <c r="AC127" s="112">
        <v>10</v>
      </c>
      <c r="AD127" s="112">
        <v>10</v>
      </c>
      <c r="AE127" s="112">
        <v>10</v>
      </c>
      <c r="AF127" s="111">
        <v>9</v>
      </c>
      <c r="AG127" s="111">
        <v>9</v>
      </c>
      <c r="AH127" s="111">
        <v>9</v>
      </c>
      <c r="AI127" s="111">
        <v>9</v>
      </c>
      <c r="AJ127" s="111">
        <v>9</v>
      </c>
      <c r="AK127" s="111">
        <v>9</v>
      </c>
      <c r="AL127" s="112">
        <v>9</v>
      </c>
      <c r="AM127" s="112">
        <v>9</v>
      </c>
      <c r="AN127" s="112">
        <v>9</v>
      </c>
      <c r="AO127" s="112">
        <v>9</v>
      </c>
      <c r="AP127" s="112">
        <v>9</v>
      </c>
      <c r="AQ127" s="112">
        <v>9</v>
      </c>
      <c r="AR127" s="111">
        <v>9</v>
      </c>
      <c r="AS127" s="111">
        <v>9</v>
      </c>
      <c r="AT127" s="111">
        <v>9</v>
      </c>
      <c r="AU127" s="111">
        <v>9</v>
      </c>
      <c r="AV127" s="111">
        <v>9</v>
      </c>
      <c r="AW127" s="111">
        <v>9</v>
      </c>
      <c r="AX127" s="112">
        <v>8</v>
      </c>
      <c r="AY127" s="112">
        <v>8</v>
      </c>
      <c r="AZ127" s="112">
        <v>8</v>
      </c>
      <c r="BA127" s="112">
        <v>8</v>
      </c>
      <c r="BB127" s="112">
        <v>8</v>
      </c>
      <c r="BC127" s="112">
        <v>8</v>
      </c>
      <c r="BD127" s="111">
        <v>8</v>
      </c>
      <c r="BE127" s="111">
        <v>8</v>
      </c>
      <c r="BF127" s="111">
        <v>8</v>
      </c>
      <c r="BG127" s="111">
        <v>8</v>
      </c>
      <c r="BH127" s="111">
        <v>8</v>
      </c>
      <c r="BI127" s="111">
        <v>8</v>
      </c>
      <c r="BJ127" s="112">
        <v>8</v>
      </c>
      <c r="BK127" s="112">
        <v>8</v>
      </c>
      <c r="BL127" s="112">
        <v>8</v>
      </c>
      <c r="BM127" s="112">
        <v>8</v>
      </c>
      <c r="BN127" s="112">
        <v>8</v>
      </c>
      <c r="BO127" s="112">
        <v>8</v>
      </c>
      <c r="BP127" s="111">
        <v>7</v>
      </c>
      <c r="BQ127" s="111">
        <v>7</v>
      </c>
      <c r="BR127" s="111">
        <v>7</v>
      </c>
      <c r="BS127" s="111">
        <v>7</v>
      </c>
      <c r="BT127" s="111">
        <v>7</v>
      </c>
      <c r="BU127" s="111">
        <v>7</v>
      </c>
    </row>
    <row r="128" spans="1:73" x14ac:dyDescent="0.25">
      <c r="A128" s="113">
        <v>63</v>
      </c>
      <c r="B128" s="112">
        <v>11</v>
      </c>
      <c r="C128" s="112">
        <v>11</v>
      </c>
      <c r="D128" s="112">
        <v>11</v>
      </c>
      <c r="E128" s="112">
        <v>11</v>
      </c>
      <c r="F128" s="112">
        <v>11</v>
      </c>
      <c r="G128" s="112">
        <v>11</v>
      </c>
      <c r="H128" s="111">
        <v>11</v>
      </c>
      <c r="I128" s="111">
        <v>11</v>
      </c>
      <c r="J128" s="111">
        <v>11</v>
      </c>
      <c r="K128" s="111">
        <v>11</v>
      </c>
      <c r="L128" s="111">
        <v>11</v>
      </c>
      <c r="M128" s="111">
        <v>11</v>
      </c>
      <c r="N128" s="112">
        <v>10</v>
      </c>
      <c r="O128" s="112">
        <v>10</v>
      </c>
      <c r="P128" s="112">
        <v>10</v>
      </c>
      <c r="Q128" s="112">
        <v>10</v>
      </c>
      <c r="R128" s="112">
        <v>10</v>
      </c>
      <c r="S128" s="112">
        <v>10</v>
      </c>
      <c r="T128" s="111">
        <v>10</v>
      </c>
      <c r="U128" s="111">
        <v>10</v>
      </c>
      <c r="V128" s="111">
        <v>10</v>
      </c>
      <c r="W128" s="111">
        <v>10</v>
      </c>
      <c r="X128" s="111">
        <v>10</v>
      </c>
      <c r="Y128" s="111">
        <v>10</v>
      </c>
      <c r="Z128" s="117">
        <v>10</v>
      </c>
      <c r="AA128" s="117">
        <v>10</v>
      </c>
      <c r="AB128" s="117">
        <v>10</v>
      </c>
      <c r="AC128" s="117">
        <v>10</v>
      </c>
      <c r="AD128" s="117">
        <v>10</v>
      </c>
      <c r="AE128" s="117">
        <v>10</v>
      </c>
      <c r="AF128" s="111">
        <v>9</v>
      </c>
      <c r="AG128" s="111">
        <v>9</v>
      </c>
      <c r="AH128" s="111">
        <v>9</v>
      </c>
      <c r="AI128" s="111">
        <v>9</v>
      </c>
      <c r="AJ128" s="111">
        <v>9</v>
      </c>
      <c r="AK128" s="111">
        <v>9</v>
      </c>
      <c r="AL128" s="112">
        <v>9</v>
      </c>
      <c r="AM128" s="112">
        <v>9</v>
      </c>
      <c r="AN128" s="112">
        <v>9</v>
      </c>
      <c r="AO128" s="112">
        <v>9</v>
      </c>
      <c r="AP128" s="112">
        <v>9</v>
      </c>
      <c r="AQ128" s="112">
        <v>9</v>
      </c>
      <c r="AR128" s="111">
        <v>9</v>
      </c>
      <c r="AS128" s="111">
        <v>9</v>
      </c>
      <c r="AT128" s="111">
        <v>9</v>
      </c>
      <c r="AU128" s="111">
        <v>9</v>
      </c>
      <c r="AV128" s="111">
        <v>9</v>
      </c>
      <c r="AW128" s="111">
        <v>9</v>
      </c>
      <c r="AX128" s="112">
        <v>8</v>
      </c>
      <c r="AY128" s="112">
        <v>8</v>
      </c>
      <c r="AZ128" s="112">
        <v>8</v>
      </c>
      <c r="BA128" s="112">
        <v>8</v>
      </c>
      <c r="BB128" s="112">
        <v>8</v>
      </c>
      <c r="BC128" s="112">
        <v>8</v>
      </c>
      <c r="BD128" s="111">
        <v>8</v>
      </c>
      <c r="BE128" s="111">
        <v>8</v>
      </c>
      <c r="BF128" s="111">
        <v>8</v>
      </c>
      <c r="BG128" s="111">
        <v>8</v>
      </c>
      <c r="BH128" s="111">
        <v>8</v>
      </c>
      <c r="BI128" s="111">
        <v>8</v>
      </c>
      <c r="BJ128" s="112">
        <v>8</v>
      </c>
      <c r="BK128" s="112">
        <v>8</v>
      </c>
      <c r="BL128" s="112">
        <v>8</v>
      </c>
      <c r="BM128" s="112">
        <v>8</v>
      </c>
      <c r="BN128" s="112">
        <v>8</v>
      </c>
      <c r="BO128" s="112">
        <v>8</v>
      </c>
      <c r="BP128" s="111">
        <v>7</v>
      </c>
      <c r="BQ128" s="111">
        <v>7</v>
      </c>
      <c r="BR128" s="111">
        <v>7</v>
      </c>
      <c r="BS128" s="111">
        <v>7</v>
      </c>
      <c r="BT128" s="111">
        <v>7</v>
      </c>
      <c r="BU128" s="111">
        <v>7</v>
      </c>
    </row>
    <row r="129" spans="1:73" x14ac:dyDescent="0.25">
      <c r="A129" s="113">
        <v>63.5</v>
      </c>
      <c r="B129" s="112">
        <v>10</v>
      </c>
      <c r="C129" s="112">
        <v>10</v>
      </c>
      <c r="D129" s="112">
        <v>10</v>
      </c>
      <c r="E129" s="112">
        <v>10</v>
      </c>
      <c r="F129" s="112">
        <v>10</v>
      </c>
      <c r="G129" s="112">
        <v>10</v>
      </c>
      <c r="H129" s="111">
        <v>10</v>
      </c>
      <c r="I129" s="111">
        <v>10</v>
      </c>
      <c r="J129" s="111">
        <v>10</v>
      </c>
      <c r="K129" s="111">
        <v>10</v>
      </c>
      <c r="L129" s="111">
        <v>10</v>
      </c>
      <c r="M129" s="111">
        <v>10</v>
      </c>
      <c r="N129" s="112">
        <v>10</v>
      </c>
      <c r="O129" s="112">
        <v>10</v>
      </c>
      <c r="P129" s="112">
        <v>10</v>
      </c>
      <c r="Q129" s="112">
        <v>10</v>
      </c>
      <c r="R129" s="112">
        <v>10</v>
      </c>
      <c r="S129" s="112">
        <v>10</v>
      </c>
      <c r="T129" s="111">
        <v>10</v>
      </c>
      <c r="U129" s="111">
        <v>10</v>
      </c>
      <c r="V129" s="111">
        <v>10</v>
      </c>
      <c r="W129" s="111">
        <v>10</v>
      </c>
      <c r="X129" s="111">
        <v>10</v>
      </c>
      <c r="Y129" s="111">
        <v>10</v>
      </c>
      <c r="Z129" s="112">
        <v>9</v>
      </c>
      <c r="AA129" s="112">
        <v>9</v>
      </c>
      <c r="AB129" s="112">
        <v>9</v>
      </c>
      <c r="AC129" s="112">
        <v>9</v>
      </c>
      <c r="AD129" s="112">
        <v>9</v>
      </c>
      <c r="AE129" s="112">
        <v>9</v>
      </c>
      <c r="AF129" s="111">
        <v>9</v>
      </c>
      <c r="AG129" s="111">
        <v>9</v>
      </c>
      <c r="AH129" s="111">
        <v>9</v>
      </c>
      <c r="AI129" s="111">
        <v>9</v>
      </c>
      <c r="AJ129" s="111">
        <v>9</v>
      </c>
      <c r="AK129" s="111">
        <v>9</v>
      </c>
      <c r="AL129" s="112">
        <v>9</v>
      </c>
      <c r="AM129" s="112">
        <v>9</v>
      </c>
      <c r="AN129" s="112">
        <v>9</v>
      </c>
      <c r="AO129" s="112">
        <v>9</v>
      </c>
      <c r="AP129" s="112">
        <v>9</v>
      </c>
      <c r="AQ129" s="112">
        <v>9</v>
      </c>
      <c r="AR129" s="111">
        <v>8</v>
      </c>
      <c r="AS129" s="111">
        <v>8</v>
      </c>
      <c r="AT129" s="111">
        <v>8</v>
      </c>
      <c r="AU129" s="111">
        <v>8</v>
      </c>
      <c r="AV129" s="111">
        <v>8</v>
      </c>
      <c r="AW129" s="111">
        <v>8</v>
      </c>
      <c r="AX129" s="112">
        <v>8</v>
      </c>
      <c r="AY129" s="112">
        <v>8</v>
      </c>
      <c r="AZ129" s="112">
        <v>8</v>
      </c>
      <c r="BA129" s="112">
        <v>8</v>
      </c>
      <c r="BB129" s="112">
        <v>8</v>
      </c>
      <c r="BC129" s="112">
        <v>8</v>
      </c>
      <c r="BD129" s="111">
        <v>8</v>
      </c>
      <c r="BE129" s="111">
        <v>8</v>
      </c>
      <c r="BF129" s="111">
        <v>8</v>
      </c>
      <c r="BG129" s="111">
        <v>8</v>
      </c>
      <c r="BH129" s="111">
        <v>8</v>
      </c>
      <c r="BI129" s="111">
        <v>8</v>
      </c>
      <c r="BJ129" s="112">
        <v>7</v>
      </c>
      <c r="BK129" s="112">
        <v>7</v>
      </c>
      <c r="BL129" s="112">
        <v>7</v>
      </c>
      <c r="BM129" s="112">
        <v>7</v>
      </c>
      <c r="BN129" s="112">
        <v>7</v>
      </c>
      <c r="BO129" s="112">
        <v>7</v>
      </c>
      <c r="BP129" s="111">
        <v>7</v>
      </c>
      <c r="BQ129" s="111">
        <v>7</v>
      </c>
      <c r="BR129" s="111">
        <v>7</v>
      </c>
      <c r="BS129" s="111">
        <v>7</v>
      </c>
      <c r="BT129" s="111">
        <v>7</v>
      </c>
      <c r="BU129" s="111">
        <v>7</v>
      </c>
    </row>
    <row r="130" spans="1:73" x14ac:dyDescent="0.25">
      <c r="A130" s="113">
        <v>64</v>
      </c>
      <c r="B130" s="112">
        <v>10</v>
      </c>
      <c r="C130" s="112">
        <v>10</v>
      </c>
      <c r="D130" s="112">
        <v>10</v>
      </c>
      <c r="E130" s="112">
        <v>10</v>
      </c>
      <c r="F130" s="112">
        <v>10</v>
      </c>
      <c r="G130" s="112">
        <v>10</v>
      </c>
      <c r="H130" s="111">
        <v>10</v>
      </c>
      <c r="I130" s="111">
        <v>10</v>
      </c>
      <c r="J130" s="111">
        <v>10</v>
      </c>
      <c r="K130" s="111">
        <v>10</v>
      </c>
      <c r="L130" s="111">
        <v>10</v>
      </c>
      <c r="M130" s="111">
        <v>10</v>
      </c>
      <c r="N130" s="112">
        <v>10</v>
      </c>
      <c r="O130" s="112">
        <v>10</v>
      </c>
      <c r="P130" s="112">
        <v>10</v>
      </c>
      <c r="Q130" s="112">
        <v>10</v>
      </c>
      <c r="R130" s="112">
        <v>10</v>
      </c>
      <c r="S130" s="112">
        <v>10</v>
      </c>
      <c r="T130" s="116">
        <v>10</v>
      </c>
      <c r="U130" s="116">
        <v>10</v>
      </c>
      <c r="V130" s="116">
        <v>10</v>
      </c>
      <c r="W130" s="116">
        <v>10</v>
      </c>
      <c r="X130" s="116">
        <v>10</v>
      </c>
      <c r="Y130" s="116">
        <v>10</v>
      </c>
      <c r="Z130" s="112">
        <v>9</v>
      </c>
      <c r="AA130" s="112">
        <v>9</v>
      </c>
      <c r="AB130" s="112">
        <v>9</v>
      </c>
      <c r="AC130" s="112">
        <v>9</v>
      </c>
      <c r="AD130" s="112">
        <v>9</v>
      </c>
      <c r="AE130" s="112">
        <v>9</v>
      </c>
      <c r="AF130" s="111">
        <v>9</v>
      </c>
      <c r="AG130" s="111">
        <v>9</v>
      </c>
      <c r="AH130" s="111">
        <v>9</v>
      </c>
      <c r="AI130" s="111">
        <v>9</v>
      </c>
      <c r="AJ130" s="111">
        <v>9</v>
      </c>
      <c r="AK130" s="111">
        <v>9</v>
      </c>
      <c r="AL130" s="112">
        <v>9</v>
      </c>
      <c r="AM130" s="112">
        <v>9</v>
      </c>
      <c r="AN130" s="112">
        <v>9</v>
      </c>
      <c r="AO130" s="112">
        <v>9</v>
      </c>
      <c r="AP130" s="112">
        <v>9</v>
      </c>
      <c r="AQ130" s="112">
        <v>9</v>
      </c>
      <c r="AR130" s="111">
        <v>8</v>
      </c>
      <c r="AS130" s="111">
        <v>8</v>
      </c>
      <c r="AT130" s="111">
        <v>8</v>
      </c>
      <c r="AU130" s="111">
        <v>8</v>
      </c>
      <c r="AV130" s="111">
        <v>8</v>
      </c>
      <c r="AW130" s="111">
        <v>8</v>
      </c>
      <c r="AX130" s="112">
        <v>8</v>
      </c>
      <c r="AY130" s="112">
        <v>8</v>
      </c>
      <c r="AZ130" s="112">
        <v>8</v>
      </c>
      <c r="BA130" s="112">
        <v>8</v>
      </c>
      <c r="BB130" s="112">
        <v>8</v>
      </c>
      <c r="BC130" s="112">
        <v>8</v>
      </c>
      <c r="BD130" s="111">
        <v>8</v>
      </c>
      <c r="BE130" s="111">
        <v>8</v>
      </c>
      <c r="BF130" s="111">
        <v>8</v>
      </c>
      <c r="BG130" s="111">
        <v>8</v>
      </c>
      <c r="BH130" s="111">
        <v>8</v>
      </c>
      <c r="BI130" s="111">
        <v>8</v>
      </c>
      <c r="BJ130" s="112">
        <v>7</v>
      </c>
      <c r="BK130" s="112">
        <v>7</v>
      </c>
      <c r="BL130" s="112">
        <v>7</v>
      </c>
      <c r="BM130" s="112">
        <v>7</v>
      </c>
      <c r="BN130" s="112">
        <v>7</v>
      </c>
      <c r="BO130" s="112">
        <v>7</v>
      </c>
      <c r="BP130" s="111">
        <v>7</v>
      </c>
      <c r="BQ130" s="111">
        <v>7</v>
      </c>
      <c r="BR130" s="111">
        <v>7</v>
      </c>
      <c r="BS130" s="111">
        <v>7</v>
      </c>
      <c r="BT130" s="111">
        <v>7</v>
      </c>
      <c r="BU130" s="111">
        <v>7</v>
      </c>
    </row>
    <row r="131" spans="1:73" x14ac:dyDescent="0.25">
      <c r="A131" s="113">
        <v>64.5</v>
      </c>
      <c r="B131" s="112">
        <v>10</v>
      </c>
      <c r="C131" s="112">
        <v>10</v>
      </c>
      <c r="D131" s="112">
        <v>10</v>
      </c>
      <c r="E131" s="112">
        <v>10</v>
      </c>
      <c r="F131" s="112">
        <v>10</v>
      </c>
      <c r="G131" s="112">
        <v>10</v>
      </c>
      <c r="H131" s="111">
        <v>10</v>
      </c>
      <c r="I131" s="111">
        <v>10</v>
      </c>
      <c r="J131" s="111">
        <v>10</v>
      </c>
      <c r="K131" s="111">
        <v>10</v>
      </c>
      <c r="L131" s="111">
        <v>10</v>
      </c>
      <c r="M131" s="111">
        <v>10</v>
      </c>
      <c r="N131" s="112">
        <v>10</v>
      </c>
      <c r="O131" s="112">
        <v>10</v>
      </c>
      <c r="P131" s="112">
        <v>10</v>
      </c>
      <c r="Q131" s="112">
        <v>10</v>
      </c>
      <c r="R131" s="112">
        <v>10</v>
      </c>
      <c r="S131" s="112">
        <v>10</v>
      </c>
      <c r="T131" s="111">
        <v>9</v>
      </c>
      <c r="U131" s="111">
        <v>9</v>
      </c>
      <c r="V131" s="111">
        <v>9</v>
      </c>
      <c r="W131" s="111">
        <v>9</v>
      </c>
      <c r="X131" s="111">
        <v>9</v>
      </c>
      <c r="Y131" s="111">
        <v>9</v>
      </c>
      <c r="Z131" s="112">
        <v>9</v>
      </c>
      <c r="AA131" s="112">
        <v>9</v>
      </c>
      <c r="AB131" s="112">
        <v>9</v>
      </c>
      <c r="AC131" s="112">
        <v>9</v>
      </c>
      <c r="AD131" s="112">
        <v>9</v>
      </c>
      <c r="AE131" s="112">
        <v>9</v>
      </c>
      <c r="AF131" s="111">
        <v>9</v>
      </c>
      <c r="AG131" s="111">
        <v>9</v>
      </c>
      <c r="AH131" s="111">
        <v>9</v>
      </c>
      <c r="AI131" s="111">
        <v>9</v>
      </c>
      <c r="AJ131" s="111">
        <v>9</v>
      </c>
      <c r="AK131" s="111">
        <v>9</v>
      </c>
      <c r="AL131" s="112">
        <v>8</v>
      </c>
      <c r="AM131" s="112">
        <v>8</v>
      </c>
      <c r="AN131" s="112">
        <v>8</v>
      </c>
      <c r="AO131" s="112">
        <v>8</v>
      </c>
      <c r="AP131" s="112">
        <v>8</v>
      </c>
      <c r="AQ131" s="112">
        <v>8</v>
      </c>
      <c r="AR131" s="111">
        <v>8</v>
      </c>
      <c r="AS131" s="111">
        <v>8</v>
      </c>
      <c r="AT131" s="111">
        <v>8</v>
      </c>
      <c r="AU131" s="111">
        <v>8</v>
      </c>
      <c r="AV131" s="111">
        <v>8</v>
      </c>
      <c r="AW131" s="111">
        <v>8</v>
      </c>
      <c r="AX131" s="112">
        <v>8</v>
      </c>
      <c r="AY131" s="112">
        <v>8</v>
      </c>
      <c r="AZ131" s="112">
        <v>8</v>
      </c>
      <c r="BA131" s="112">
        <v>8</v>
      </c>
      <c r="BB131" s="112">
        <v>8</v>
      </c>
      <c r="BC131" s="112">
        <v>8</v>
      </c>
      <c r="BD131" s="111">
        <v>7</v>
      </c>
      <c r="BE131" s="111">
        <v>7</v>
      </c>
      <c r="BF131" s="111">
        <v>7</v>
      </c>
      <c r="BG131" s="111">
        <v>7</v>
      </c>
      <c r="BH131" s="111">
        <v>7</v>
      </c>
      <c r="BI131" s="111">
        <v>7</v>
      </c>
      <c r="BJ131" s="112">
        <v>7</v>
      </c>
      <c r="BK131" s="112">
        <v>7</v>
      </c>
      <c r="BL131" s="112">
        <v>7</v>
      </c>
      <c r="BM131" s="112">
        <v>7</v>
      </c>
      <c r="BN131" s="112">
        <v>7</v>
      </c>
      <c r="BO131" s="112">
        <v>7</v>
      </c>
      <c r="BP131" s="111">
        <v>7</v>
      </c>
      <c r="BQ131" s="111">
        <v>7</v>
      </c>
      <c r="BR131" s="111">
        <v>7</v>
      </c>
      <c r="BS131" s="111">
        <v>7</v>
      </c>
      <c r="BT131" s="111">
        <v>7</v>
      </c>
      <c r="BU131" s="111">
        <v>7</v>
      </c>
    </row>
    <row r="132" spans="1:73" x14ac:dyDescent="0.25">
      <c r="A132" s="113">
        <v>65</v>
      </c>
      <c r="B132" s="112">
        <v>10</v>
      </c>
      <c r="C132" s="112">
        <v>10</v>
      </c>
      <c r="D132" s="112">
        <v>10</v>
      </c>
      <c r="E132" s="112">
        <v>10</v>
      </c>
      <c r="F132" s="112">
        <v>10</v>
      </c>
      <c r="G132" s="112">
        <v>10</v>
      </c>
      <c r="H132" s="111">
        <v>10</v>
      </c>
      <c r="I132" s="111">
        <v>10</v>
      </c>
      <c r="J132" s="111">
        <v>10</v>
      </c>
      <c r="K132" s="111">
        <v>10</v>
      </c>
      <c r="L132" s="111">
        <v>10</v>
      </c>
      <c r="M132" s="111">
        <v>10</v>
      </c>
      <c r="N132" s="117">
        <v>10</v>
      </c>
      <c r="O132" s="117">
        <v>10</v>
      </c>
      <c r="P132" s="117">
        <v>10</v>
      </c>
      <c r="Q132" s="117">
        <v>10</v>
      </c>
      <c r="R132" s="117">
        <v>10</v>
      </c>
      <c r="S132" s="117">
        <v>10</v>
      </c>
      <c r="T132" s="111">
        <v>9</v>
      </c>
      <c r="U132" s="111">
        <v>9</v>
      </c>
      <c r="V132" s="111">
        <v>9</v>
      </c>
      <c r="W132" s="111">
        <v>9</v>
      </c>
      <c r="X132" s="111">
        <v>9</v>
      </c>
      <c r="Y132" s="111">
        <v>9</v>
      </c>
      <c r="Z132" s="112">
        <v>9</v>
      </c>
      <c r="AA132" s="112">
        <v>9</v>
      </c>
      <c r="AB132" s="112">
        <v>9</v>
      </c>
      <c r="AC132" s="112">
        <v>9</v>
      </c>
      <c r="AD132" s="112">
        <v>9</v>
      </c>
      <c r="AE132" s="112">
        <v>9</v>
      </c>
      <c r="AF132" s="111">
        <v>9</v>
      </c>
      <c r="AG132" s="111">
        <v>9</v>
      </c>
      <c r="AH132" s="111">
        <v>9</v>
      </c>
      <c r="AI132" s="111">
        <v>9</v>
      </c>
      <c r="AJ132" s="111">
        <v>9</v>
      </c>
      <c r="AK132" s="111">
        <v>9</v>
      </c>
      <c r="AL132" s="112">
        <v>8</v>
      </c>
      <c r="AM132" s="112">
        <v>8</v>
      </c>
      <c r="AN132" s="112">
        <v>8</v>
      </c>
      <c r="AO132" s="112">
        <v>8</v>
      </c>
      <c r="AP132" s="112">
        <v>8</v>
      </c>
      <c r="AQ132" s="112">
        <v>8</v>
      </c>
      <c r="AR132" s="111">
        <v>8</v>
      </c>
      <c r="AS132" s="111">
        <v>8</v>
      </c>
      <c r="AT132" s="111">
        <v>8</v>
      </c>
      <c r="AU132" s="111">
        <v>8</v>
      </c>
      <c r="AV132" s="111">
        <v>8</v>
      </c>
      <c r="AW132" s="111">
        <v>8</v>
      </c>
      <c r="AX132" s="112">
        <v>8</v>
      </c>
      <c r="AY132" s="112">
        <v>8</v>
      </c>
      <c r="AZ132" s="112">
        <v>8</v>
      </c>
      <c r="BA132" s="112">
        <v>8</v>
      </c>
      <c r="BB132" s="112">
        <v>8</v>
      </c>
      <c r="BC132" s="112">
        <v>8</v>
      </c>
      <c r="BD132" s="111">
        <v>7</v>
      </c>
      <c r="BE132" s="111">
        <v>7</v>
      </c>
      <c r="BF132" s="111">
        <v>7</v>
      </c>
      <c r="BG132" s="111">
        <v>7</v>
      </c>
      <c r="BH132" s="111">
        <v>7</v>
      </c>
      <c r="BI132" s="111">
        <v>7</v>
      </c>
      <c r="BJ132" s="112">
        <v>7</v>
      </c>
      <c r="BK132" s="112">
        <v>7</v>
      </c>
      <c r="BL132" s="112">
        <v>7</v>
      </c>
      <c r="BM132" s="112">
        <v>7</v>
      </c>
      <c r="BN132" s="112">
        <v>7</v>
      </c>
      <c r="BO132" s="112">
        <v>7</v>
      </c>
      <c r="BP132" s="111">
        <v>7</v>
      </c>
      <c r="BQ132" s="111">
        <v>7</v>
      </c>
      <c r="BR132" s="111">
        <v>7</v>
      </c>
      <c r="BS132" s="111">
        <v>7</v>
      </c>
      <c r="BT132" s="111">
        <v>7</v>
      </c>
      <c r="BU132" s="111">
        <v>7</v>
      </c>
    </row>
    <row r="133" spans="1:73" x14ac:dyDescent="0.25">
      <c r="A133" s="113">
        <v>65.5</v>
      </c>
      <c r="B133" s="112">
        <v>10</v>
      </c>
      <c r="C133" s="112">
        <v>10</v>
      </c>
      <c r="D133" s="112">
        <v>10</v>
      </c>
      <c r="E133" s="112">
        <v>10</v>
      </c>
      <c r="F133" s="112">
        <v>10</v>
      </c>
      <c r="G133" s="112">
        <v>10</v>
      </c>
      <c r="H133" s="111">
        <v>10</v>
      </c>
      <c r="I133" s="111">
        <v>10</v>
      </c>
      <c r="J133" s="111">
        <v>10</v>
      </c>
      <c r="K133" s="111">
        <v>10</v>
      </c>
      <c r="L133" s="111">
        <v>10</v>
      </c>
      <c r="M133" s="111">
        <v>10</v>
      </c>
      <c r="N133" s="112">
        <v>9</v>
      </c>
      <c r="O133" s="112">
        <v>9</v>
      </c>
      <c r="P133" s="112">
        <v>9</v>
      </c>
      <c r="Q133" s="112">
        <v>9</v>
      </c>
      <c r="R133" s="112">
        <v>9</v>
      </c>
      <c r="S133" s="112">
        <v>9</v>
      </c>
      <c r="T133" s="111">
        <v>9</v>
      </c>
      <c r="U133" s="111">
        <v>9</v>
      </c>
      <c r="V133" s="111">
        <v>9</v>
      </c>
      <c r="W133" s="111">
        <v>9</v>
      </c>
      <c r="X133" s="111">
        <v>9</v>
      </c>
      <c r="Y133" s="111">
        <v>9</v>
      </c>
      <c r="Z133" s="112">
        <v>9</v>
      </c>
      <c r="AA133" s="112">
        <v>9</v>
      </c>
      <c r="AB133" s="112">
        <v>9</v>
      </c>
      <c r="AC133" s="112">
        <v>9</v>
      </c>
      <c r="AD133" s="112">
        <v>9</v>
      </c>
      <c r="AE133" s="112">
        <v>9</v>
      </c>
      <c r="AF133" s="111">
        <v>8</v>
      </c>
      <c r="AG133" s="111">
        <v>8</v>
      </c>
      <c r="AH133" s="111">
        <v>8</v>
      </c>
      <c r="AI133" s="111">
        <v>8</v>
      </c>
      <c r="AJ133" s="111">
        <v>8</v>
      </c>
      <c r="AK133" s="111">
        <v>8</v>
      </c>
      <c r="AL133" s="112">
        <v>8</v>
      </c>
      <c r="AM133" s="112">
        <v>8</v>
      </c>
      <c r="AN133" s="112">
        <v>8</v>
      </c>
      <c r="AO133" s="112">
        <v>8</v>
      </c>
      <c r="AP133" s="112">
        <v>8</v>
      </c>
      <c r="AQ133" s="112">
        <v>8</v>
      </c>
      <c r="AR133" s="111">
        <v>8</v>
      </c>
      <c r="AS133" s="111">
        <v>8</v>
      </c>
      <c r="AT133" s="111">
        <v>8</v>
      </c>
      <c r="AU133" s="111">
        <v>8</v>
      </c>
      <c r="AV133" s="111">
        <v>8</v>
      </c>
      <c r="AW133" s="111">
        <v>8</v>
      </c>
      <c r="AX133" s="112">
        <v>7</v>
      </c>
      <c r="AY133" s="112">
        <v>7</v>
      </c>
      <c r="AZ133" s="112">
        <v>7</v>
      </c>
      <c r="BA133" s="112">
        <v>7</v>
      </c>
      <c r="BB133" s="112">
        <v>7</v>
      </c>
      <c r="BC133" s="112">
        <v>7</v>
      </c>
      <c r="BD133" s="111">
        <v>7</v>
      </c>
      <c r="BE133" s="111">
        <v>7</v>
      </c>
      <c r="BF133" s="111">
        <v>7</v>
      </c>
      <c r="BG133" s="111">
        <v>7</v>
      </c>
      <c r="BH133" s="111">
        <v>7</v>
      </c>
      <c r="BI133" s="111">
        <v>7</v>
      </c>
      <c r="BJ133" s="112">
        <v>7</v>
      </c>
      <c r="BK133" s="112">
        <v>7</v>
      </c>
      <c r="BL133" s="112">
        <v>7</v>
      </c>
      <c r="BM133" s="112">
        <v>7</v>
      </c>
      <c r="BN133" s="112">
        <v>7</v>
      </c>
      <c r="BO133" s="112">
        <v>7</v>
      </c>
      <c r="BP133" s="111">
        <v>6</v>
      </c>
      <c r="BQ133" s="111">
        <v>6</v>
      </c>
      <c r="BR133" s="111">
        <v>6</v>
      </c>
      <c r="BS133" s="111">
        <v>6</v>
      </c>
      <c r="BT133" s="111">
        <v>6</v>
      </c>
      <c r="BU133" s="111">
        <v>6</v>
      </c>
    </row>
    <row r="134" spans="1:73" x14ac:dyDescent="0.25">
      <c r="A134" s="113">
        <v>66</v>
      </c>
      <c r="B134" s="117">
        <v>10</v>
      </c>
      <c r="C134" s="117">
        <v>10</v>
      </c>
      <c r="D134" s="117">
        <v>10</v>
      </c>
      <c r="E134" s="117">
        <v>10</v>
      </c>
      <c r="F134" s="117">
        <v>10</v>
      </c>
      <c r="G134" s="112">
        <v>10</v>
      </c>
      <c r="H134" s="116">
        <v>10</v>
      </c>
      <c r="I134" s="116">
        <v>10</v>
      </c>
      <c r="J134" s="116">
        <v>10</v>
      </c>
      <c r="K134" s="116">
        <v>10</v>
      </c>
      <c r="L134" s="116">
        <v>10</v>
      </c>
      <c r="M134" s="116">
        <v>10</v>
      </c>
      <c r="N134" s="112">
        <v>9</v>
      </c>
      <c r="O134" s="112">
        <v>9</v>
      </c>
      <c r="P134" s="112">
        <v>9</v>
      </c>
      <c r="Q134" s="112">
        <v>9</v>
      </c>
      <c r="R134" s="112">
        <v>9</v>
      </c>
      <c r="S134" s="112">
        <v>9</v>
      </c>
      <c r="T134" s="111">
        <v>9</v>
      </c>
      <c r="U134" s="111">
        <v>9</v>
      </c>
      <c r="V134" s="111">
        <v>9</v>
      </c>
      <c r="W134" s="111">
        <v>9</v>
      </c>
      <c r="X134" s="111">
        <v>9</v>
      </c>
      <c r="Y134" s="111">
        <v>9</v>
      </c>
      <c r="Z134" s="112">
        <v>9</v>
      </c>
      <c r="AA134" s="112">
        <v>9</v>
      </c>
      <c r="AB134" s="112">
        <v>9</v>
      </c>
      <c r="AC134" s="112">
        <v>9</v>
      </c>
      <c r="AD134" s="112">
        <v>9</v>
      </c>
      <c r="AE134" s="112">
        <v>9</v>
      </c>
      <c r="AF134" s="111">
        <v>8</v>
      </c>
      <c r="AG134" s="111">
        <v>8</v>
      </c>
      <c r="AH134" s="111">
        <v>8</v>
      </c>
      <c r="AI134" s="111">
        <v>8</v>
      </c>
      <c r="AJ134" s="111">
        <v>8</v>
      </c>
      <c r="AK134" s="111">
        <v>8</v>
      </c>
      <c r="AL134" s="112">
        <v>8</v>
      </c>
      <c r="AM134" s="112">
        <v>8</v>
      </c>
      <c r="AN134" s="112">
        <v>8</v>
      </c>
      <c r="AO134" s="112">
        <v>8</v>
      </c>
      <c r="AP134" s="112">
        <v>8</v>
      </c>
      <c r="AQ134" s="112">
        <v>8</v>
      </c>
      <c r="AR134" s="111">
        <v>8</v>
      </c>
      <c r="AS134" s="111">
        <v>8</v>
      </c>
      <c r="AT134" s="111">
        <v>8</v>
      </c>
      <c r="AU134" s="111">
        <v>8</v>
      </c>
      <c r="AV134" s="111">
        <v>8</v>
      </c>
      <c r="AW134" s="111">
        <v>8</v>
      </c>
      <c r="AX134" s="112">
        <v>7</v>
      </c>
      <c r="AY134" s="112">
        <v>7</v>
      </c>
      <c r="AZ134" s="112">
        <v>7</v>
      </c>
      <c r="BA134" s="112">
        <v>7</v>
      </c>
      <c r="BB134" s="112">
        <v>7</v>
      </c>
      <c r="BC134" s="112">
        <v>7</v>
      </c>
      <c r="BD134" s="111">
        <v>7</v>
      </c>
      <c r="BE134" s="111">
        <v>7</v>
      </c>
      <c r="BF134" s="111">
        <v>7</v>
      </c>
      <c r="BG134" s="111">
        <v>7</v>
      </c>
      <c r="BH134" s="111">
        <v>7</v>
      </c>
      <c r="BI134" s="111">
        <v>7</v>
      </c>
      <c r="BJ134" s="112">
        <v>7</v>
      </c>
      <c r="BK134" s="112">
        <v>7</v>
      </c>
      <c r="BL134" s="112">
        <v>7</v>
      </c>
      <c r="BM134" s="112">
        <v>7</v>
      </c>
      <c r="BN134" s="112">
        <v>7</v>
      </c>
      <c r="BO134" s="112">
        <v>7</v>
      </c>
      <c r="BP134" s="111">
        <v>6</v>
      </c>
      <c r="BQ134" s="111">
        <v>6</v>
      </c>
      <c r="BR134" s="111">
        <v>6</v>
      </c>
      <c r="BS134" s="111">
        <v>6</v>
      </c>
      <c r="BT134" s="111">
        <v>6</v>
      </c>
      <c r="BU134" s="111">
        <v>6</v>
      </c>
    </row>
    <row r="135" spans="1:73" x14ac:dyDescent="0.25">
      <c r="A135" s="113">
        <v>66.5</v>
      </c>
      <c r="B135" s="112">
        <v>9</v>
      </c>
      <c r="C135" s="112">
        <v>9</v>
      </c>
      <c r="D135" s="112">
        <v>9</v>
      </c>
      <c r="E135" s="112">
        <v>9</v>
      </c>
      <c r="F135" s="112">
        <v>9</v>
      </c>
      <c r="G135" s="112">
        <v>9</v>
      </c>
      <c r="H135" s="111">
        <v>9</v>
      </c>
      <c r="I135" s="111">
        <v>9</v>
      </c>
      <c r="J135" s="111">
        <v>9</v>
      </c>
      <c r="K135" s="111">
        <v>9</v>
      </c>
      <c r="L135" s="111">
        <v>9</v>
      </c>
      <c r="M135" s="111">
        <v>9</v>
      </c>
      <c r="N135" s="112">
        <v>9</v>
      </c>
      <c r="O135" s="112">
        <v>9</v>
      </c>
      <c r="P135" s="112">
        <v>9</v>
      </c>
      <c r="Q135" s="112">
        <v>9</v>
      </c>
      <c r="R135" s="112">
        <v>9</v>
      </c>
      <c r="S135" s="112">
        <v>9</v>
      </c>
      <c r="T135" s="111">
        <v>9</v>
      </c>
      <c r="U135" s="111">
        <v>9</v>
      </c>
      <c r="V135" s="111">
        <v>9</v>
      </c>
      <c r="W135" s="111">
        <v>9</v>
      </c>
      <c r="X135" s="111">
        <v>9</v>
      </c>
      <c r="Y135" s="111">
        <v>9</v>
      </c>
      <c r="Z135" s="112">
        <v>8</v>
      </c>
      <c r="AA135" s="112">
        <v>8</v>
      </c>
      <c r="AB135" s="112">
        <v>8</v>
      </c>
      <c r="AC135" s="112">
        <v>8</v>
      </c>
      <c r="AD135" s="112">
        <v>8</v>
      </c>
      <c r="AE135" s="112">
        <v>8</v>
      </c>
      <c r="AF135" s="111">
        <v>8</v>
      </c>
      <c r="AG135" s="111">
        <v>8</v>
      </c>
      <c r="AH135" s="111">
        <v>8</v>
      </c>
      <c r="AI135" s="111">
        <v>8</v>
      </c>
      <c r="AJ135" s="111">
        <v>8</v>
      </c>
      <c r="AK135" s="111">
        <v>8</v>
      </c>
      <c r="AL135" s="112">
        <v>8</v>
      </c>
      <c r="AM135" s="112">
        <v>8</v>
      </c>
      <c r="AN135" s="112">
        <v>8</v>
      </c>
      <c r="AO135" s="112">
        <v>8</v>
      </c>
      <c r="AP135" s="112">
        <v>8</v>
      </c>
      <c r="AQ135" s="112">
        <v>8</v>
      </c>
      <c r="AR135" s="111">
        <v>7</v>
      </c>
      <c r="AS135" s="111">
        <v>7</v>
      </c>
      <c r="AT135" s="111">
        <v>7</v>
      </c>
      <c r="AU135" s="111">
        <v>7</v>
      </c>
      <c r="AV135" s="111">
        <v>7</v>
      </c>
      <c r="AW135" s="111">
        <v>7</v>
      </c>
      <c r="AX135" s="112">
        <v>7</v>
      </c>
      <c r="AY135" s="112">
        <v>7</v>
      </c>
      <c r="AZ135" s="112">
        <v>7</v>
      </c>
      <c r="BA135" s="112">
        <v>7</v>
      </c>
      <c r="BB135" s="112">
        <v>7</v>
      </c>
      <c r="BC135" s="112">
        <v>7</v>
      </c>
      <c r="BD135" s="111">
        <v>7</v>
      </c>
      <c r="BE135" s="111">
        <v>7</v>
      </c>
      <c r="BF135" s="111">
        <v>7</v>
      </c>
      <c r="BG135" s="111">
        <v>7</v>
      </c>
      <c r="BH135" s="111">
        <v>7</v>
      </c>
      <c r="BI135" s="111">
        <v>7</v>
      </c>
      <c r="BJ135" s="112">
        <v>6</v>
      </c>
      <c r="BK135" s="112">
        <v>6</v>
      </c>
      <c r="BL135" s="112">
        <v>6</v>
      </c>
      <c r="BM135" s="112">
        <v>6</v>
      </c>
      <c r="BN135" s="112">
        <v>6</v>
      </c>
      <c r="BO135" s="112">
        <v>6</v>
      </c>
      <c r="BP135" s="111">
        <v>6</v>
      </c>
      <c r="BQ135" s="111">
        <v>6</v>
      </c>
      <c r="BR135" s="111">
        <v>6</v>
      </c>
      <c r="BS135" s="111">
        <v>6</v>
      </c>
      <c r="BT135" s="111">
        <v>6</v>
      </c>
      <c r="BU135" s="111">
        <v>6</v>
      </c>
    </row>
    <row r="136" spans="1:73" x14ac:dyDescent="0.25">
      <c r="A136" s="113">
        <v>67</v>
      </c>
      <c r="B136" s="112">
        <v>9</v>
      </c>
      <c r="C136" s="112">
        <v>9</v>
      </c>
      <c r="D136" s="112">
        <v>9</v>
      </c>
      <c r="E136" s="112">
        <v>9</v>
      </c>
      <c r="F136" s="112">
        <v>9</v>
      </c>
      <c r="G136" s="112">
        <v>9</v>
      </c>
      <c r="H136" s="111">
        <v>9</v>
      </c>
      <c r="I136" s="111">
        <v>9</v>
      </c>
      <c r="J136" s="111">
        <v>9</v>
      </c>
      <c r="K136" s="111">
        <v>9</v>
      </c>
      <c r="L136" s="111">
        <v>9</v>
      </c>
      <c r="M136" s="111">
        <v>9</v>
      </c>
      <c r="N136" s="112">
        <v>9</v>
      </c>
      <c r="O136" s="112">
        <v>9</v>
      </c>
      <c r="P136" s="112">
        <v>9</v>
      </c>
      <c r="Q136" s="112">
        <v>9</v>
      </c>
      <c r="R136" s="112">
        <v>9</v>
      </c>
      <c r="S136" s="112">
        <v>9</v>
      </c>
      <c r="T136" s="111">
        <v>9</v>
      </c>
      <c r="U136" s="111">
        <v>9</v>
      </c>
      <c r="V136" s="111">
        <v>9</v>
      </c>
      <c r="W136" s="111">
        <v>9</v>
      </c>
      <c r="X136" s="111">
        <v>9</v>
      </c>
      <c r="Y136" s="111">
        <v>9</v>
      </c>
      <c r="Z136" s="112">
        <v>8</v>
      </c>
      <c r="AA136" s="112">
        <v>8</v>
      </c>
      <c r="AB136" s="112">
        <v>8</v>
      </c>
      <c r="AC136" s="112">
        <v>8</v>
      </c>
      <c r="AD136" s="112">
        <v>8</v>
      </c>
      <c r="AE136" s="112">
        <v>8</v>
      </c>
      <c r="AF136" s="111">
        <v>8</v>
      </c>
      <c r="AG136" s="111">
        <v>8</v>
      </c>
      <c r="AH136" s="111">
        <v>8</v>
      </c>
      <c r="AI136" s="111">
        <v>8</v>
      </c>
      <c r="AJ136" s="111">
        <v>8</v>
      </c>
      <c r="AK136" s="111">
        <v>8</v>
      </c>
      <c r="AL136" s="112">
        <v>8</v>
      </c>
      <c r="AM136" s="112">
        <v>8</v>
      </c>
      <c r="AN136" s="112">
        <v>8</v>
      </c>
      <c r="AO136" s="112">
        <v>8</v>
      </c>
      <c r="AP136" s="112">
        <v>8</v>
      </c>
      <c r="AQ136" s="112">
        <v>8</v>
      </c>
      <c r="AR136" s="111">
        <v>7</v>
      </c>
      <c r="AS136" s="111">
        <v>7</v>
      </c>
      <c r="AT136" s="111">
        <v>7</v>
      </c>
      <c r="AU136" s="111">
        <v>7</v>
      </c>
      <c r="AV136" s="111">
        <v>7</v>
      </c>
      <c r="AW136" s="111">
        <v>7</v>
      </c>
      <c r="AX136" s="112">
        <v>7</v>
      </c>
      <c r="AY136" s="112">
        <v>7</v>
      </c>
      <c r="AZ136" s="112">
        <v>7</v>
      </c>
      <c r="BA136" s="112">
        <v>7</v>
      </c>
      <c r="BB136" s="112">
        <v>7</v>
      </c>
      <c r="BC136" s="112">
        <v>7</v>
      </c>
      <c r="BD136" s="111">
        <v>7</v>
      </c>
      <c r="BE136" s="111">
        <v>7</v>
      </c>
      <c r="BF136" s="111">
        <v>7</v>
      </c>
      <c r="BG136" s="111">
        <v>7</v>
      </c>
      <c r="BH136" s="111">
        <v>7</v>
      </c>
      <c r="BI136" s="111">
        <v>7</v>
      </c>
      <c r="BJ136" s="112">
        <v>6</v>
      </c>
      <c r="BK136" s="112">
        <v>6</v>
      </c>
      <c r="BL136" s="112">
        <v>6</v>
      </c>
      <c r="BM136" s="112">
        <v>6</v>
      </c>
      <c r="BN136" s="112">
        <v>6</v>
      </c>
      <c r="BO136" s="112">
        <v>6</v>
      </c>
      <c r="BP136" s="111">
        <v>6</v>
      </c>
      <c r="BQ136" s="111">
        <v>6</v>
      </c>
      <c r="BR136" s="111">
        <v>6</v>
      </c>
      <c r="BS136" s="111">
        <v>6</v>
      </c>
      <c r="BT136" s="111">
        <v>6</v>
      </c>
      <c r="BU136" s="111">
        <v>6</v>
      </c>
    </row>
    <row r="137" spans="1:73" x14ac:dyDescent="0.25">
      <c r="A137" s="113">
        <v>67.5</v>
      </c>
      <c r="B137" s="112">
        <v>9</v>
      </c>
      <c r="C137" s="112">
        <v>9</v>
      </c>
      <c r="D137" s="112">
        <v>9</v>
      </c>
      <c r="E137" s="112">
        <v>9</v>
      </c>
      <c r="F137" s="112">
        <v>9</v>
      </c>
      <c r="G137" s="112">
        <v>9</v>
      </c>
      <c r="H137" s="111">
        <v>9</v>
      </c>
      <c r="I137" s="111">
        <v>9</v>
      </c>
      <c r="J137" s="111">
        <v>9</v>
      </c>
      <c r="K137" s="111">
        <v>9</v>
      </c>
      <c r="L137" s="111">
        <v>9</v>
      </c>
      <c r="M137" s="111">
        <v>9</v>
      </c>
      <c r="N137" s="112">
        <v>9</v>
      </c>
      <c r="O137" s="112">
        <v>9</v>
      </c>
      <c r="P137" s="112">
        <v>9</v>
      </c>
      <c r="Q137" s="112">
        <v>9</v>
      </c>
      <c r="R137" s="112">
        <v>9</v>
      </c>
      <c r="S137" s="112">
        <v>9</v>
      </c>
      <c r="T137" s="111">
        <v>8</v>
      </c>
      <c r="U137" s="111">
        <v>8</v>
      </c>
      <c r="V137" s="111">
        <v>8</v>
      </c>
      <c r="W137" s="111">
        <v>8</v>
      </c>
      <c r="X137" s="111">
        <v>8</v>
      </c>
      <c r="Y137" s="111">
        <v>8</v>
      </c>
      <c r="Z137" s="112">
        <v>8</v>
      </c>
      <c r="AA137" s="112">
        <v>8</v>
      </c>
      <c r="AB137" s="112">
        <v>8</v>
      </c>
      <c r="AC137" s="112">
        <v>8</v>
      </c>
      <c r="AD137" s="112">
        <v>8</v>
      </c>
      <c r="AE137" s="112">
        <v>8</v>
      </c>
      <c r="AF137" s="111">
        <v>8</v>
      </c>
      <c r="AG137" s="111">
        <v>8</v>
      </c>
      <c r="AH137" s="111">
        <v>8</v>
      </c>
      <c r="AI137" s="111">
        <v>8</v>
      </c>
      <c r="AJ137" s="111">
        <v>8</v>
      </c>
      <c r="AK137" s="111">
        <v>8</v>
      </c>
      <c r="AL137" s="112">
        <v>7</v>
      </c>
      <c r="AM137" s="112">
        <v>7</v>
      </c>
      <c r="AN137" s="112">
        <v>7</v>
      </c>
      <c r="AO137" s="112">
        <v>7</v>
      </c>
      <c r="AP137" s="112">
        <v>7</v>
      </c>
      <c r="AQ137" s="112">
        <v>7</v>
      </c>
      <c r="AR137" s="111">
        <v>7</v>
      </c>
      <c r="AS137" s="111">
        <v>7</v>
      </c>
      <c r="AT137" s="111">
        <v>7</v>
      </c>
      <c r="AU137" s="111">
        <v>7</v>
      </c>
      <c r="AV137" s="111">
        <v>7</v>
      </c>
      <c r="AW137" s="111">
        <v>7</v>
      </c>
      <c r="AX137" s="112">
        <v>7</v>
      </c>
      <c r="AY137" s="112">
        <v>7</v>
      </c>
      <c r="AZ137" s="112">
        <v>7</v>
      </c>
      <c r="BA137" s="112">
        <v>7</v>
      </c>
      <c r="BB137" s="112">
        <v>7</v>
      </c>
      <c r="BC137" s="112">
        <v>7</v>
      </c>
      <c r="BD137" s="111">
        <v>6</v>
      </c>
      <c r="BE137" s="111">
        <v>6</v>
      </c>
      <c r="BF137" s="111">
        <v>6</v>
      </c>
      <c r="BG137" s="111">
        <v>6</v>
      </c>
      <c r="BH137" s="111">
        <v>6</v>
      </c>
      <c r="BI137" s="111">
        <v>6</v>
      </c>
      <c r="BJ137" s="112">
        <v>6</v>
      </c>
      <c r="BK137" s="112">
        <v>6</v>
      </c>
      <c r="BL137" s="112">
        <v>6</v>
      </c>
      <c r="BM137" s="112">
        <v>6</v>
      </c>
      <c r="BN137" s="112">
        <v>6</v>
      </c>
      <c r="BO137" s="112">
        <v>6</v>
      </c>
      <c r="BP137" s="111">
        <v>6</v>
      </c>
      <c r="BQ137" s="111">
        <v>6</v>
      </c>
      <c r="BR137" s="111">
        <v>6</v>
      </c>
      <c r="BS137" s="111">
        <v>6</v>
      </c>
      <c r="BT137" s="111">
        <v>6</v>
      </c>
      <c r="BU137" s="111">
        <v>6</v>
      </c>
    </row>
    <row r="138" spans="1:73" x14ac:dyDescent="0.25">
      <c r="A138" s="113">
        <v>68</v>
      </c>
      <c r="B138" s="112">
        <v>9</v>
      </c>
      <c r="C138" s="112">
        <v>9</v>
      </c>
      <c r="D138" s="112">
        <v>9</v>
      </c>
      <c r="E138" s="112">
        <v>9</v>
      </c>
      <c r="F138" s="112">
        <v>9</v>
      </c>
      <c r="G138" s="112">
        <v>9</v>
      </c>
      <c r="H138" s="111">
        <v>9</v>
      </c>
      <c r="I138" s="111">
        <v>9</v>
      </c>
      <c r="J138" s="111">
        <v>9</v>
      </c>
      <c r="K138" s="111">
        <v>9</v>
      </c>
      <c r="L138" s="111">
        <v>9</v>
      </c>
      <c r="M138" s="111">
        <v>9</v>
      </c>
      <c r="N138" s="112">
        <v>9</v>
      </c>
      <c r="O138" s="112">
        <v>9</v>
      </c>
      <c r="P138" s="112">
        <v>9</v>
      </c>
      <c r="Q138" s="112">
        <v>9</v>
      </c>
      <c r="R138" s="112">
        <v>9</v>
      </c>
      <c r="S138" s="112">
        <v>9</v>
      </c>
      <c r="T138" s="111">
        <v>8</v>
      </c>
      <c r="U138" s="111">
        <v>8</v>
      </c>
      <c r="V138" s="111">
        <v>8</v>
      </c>
      <c r="W138" s="111">
        <v>8</v>
      </c>
      <c r="X138" s="111">
        <v>8</v>
      </c>
      <c r="Y138" s="111">
        <v>8</v>
      </c>
      <c r="Z138" s="112">
        <v>8</v>
      </c>
      <c r="AA138" s="112">
        <v>8</v>
      </c>
      <c r="AB138" s="112">
        <v>8</v>
      </c>
      <c r="AC138" s="112">
        <v>8</v>
      </c>
      <c r="AD138" s="112">
        <v>8</v>
      </c>
      <c r="AE138" s="112">
        <v>8</v>
      </c>
      <c r="AF138" s="111">
        <v>8</v>
      </c>
      <c r="AG138" s="111">
        <v>8</v>
      </c>
      <c r="AH138" s="111">
        <v>8</v>
      </c>
      <c r="AI138" s="111">
        <v>8</v>
      </c>
      <c r="AJ138" s="111">
        <v>8</v>
      </c>
      <c r="AK138" s="111">
        <v>8</v>
      </c>
      <c r="AL138" s="112">
        <v>7</v>
      </c>
      <c r="AM138" s="112">
        <v>7</v>
      </c>
      <c r="AN138" s="112">
        <v>7</v>
      </c>
      <c r="AO138" s="112">
        <v>7</v>
      </c>
      <c r="AP138" s="112">
        <v>7</v>
      </c>
      <c r="AQ138" s="112">
        <v>7</v>
      </c>
      <c r="AR138" s="111">
        <v>7</v>
      </c>
      <c r="AS138" s="111">
        <v>7</v>
      </c>
      <c r="AT138" s="111">
        <v>7</v>
      </c>
      <c r="AU138" s="111">
        <v>7</v>
      </c>
      <c r="AV138" s="111">
        <v>7</v>
      </c>
      <c r="AW138" s="111">
        <v>7</v>
      </c>
      <c r="AX138" s="112">
        <v>7</v>
      </c>
      <c r="AY138" s="112">
        <v>7</v>
      </c>
      <c r="AZ138" s="112">
        <v>7</v>
      </c>
      <c r="BA138" s="112">
        <v>7</v>
      </c>
      <c r="BB138" s="112">
        <v>7</v>
      </c>
      <c r="BC138" s="112">
        <v>7</v>
      </c>
      <c r="BD138" s="111">
        <v>6</v>
      </c>
      <c r="BE138" s="111">
        <v>6</v>
      </c>
      <c r="BF138" s="111">
        <v>6</v>
      </c>
      <c r="BG138" s="111">
        <v>6</v>
      </c>
      <c r="BH138" s="111">
        <v>6</v>
      </c>
      <c r="BI138" s="111">
        <v>6</v>
      </c>
      <c r="BJ138" s="112">
        <v>6</v>
      </c>
      <c r="BK138" s="112">
        <v>6</v>
      </c>
      <c r="BL138" s="112">
        <v>6</v>
      </c>
      <c r="BM138" s="112">
        <v>6</v>
      </c>
      <c r="BN138" s="112">
        <v>6</v>
      </c>
      <c r="BO138" s="112">
        <v>6</v>
      </c>
      <c r="BP138" s="111">
        <v>6</v>
      </c>
      <c r="BQ138" s="111">
        <v>6</v>
      </c>
      <c r="BR138" s="111">
        <v>6</v>
      </c>
      <c r="BS138" s="111">
        <v>6</v>
      </c>
      <c r="BT138" s="111">
        <v>6</v>
      </c>
      <c r="BU138" s="111">
        <v>6</v>
      </c>
    </row>
    <row r="139" spans="1:73" x14ac:dyDescent="0.25">
      <c r="A139" s="113">
        <v>68.5</v>
      </c>
      <c r="B139" s="112">
        <v>9</v>
      </c>
      <c r="C139" s="112">
        <v>9</v>
      </c>
      <c r="D139" s="112">
        <v>9</v>
      </c>
      <c r="E139" s="112">
        <v>9</v>
      </c>
      <c r="F139" s="112">
        <v>9</v>
      </c>
      <c r="G139" s="112">
        <v>9</v>
      </c>
      <c r="H139" s="111">
        <v>9</v>
      </c>
      <c r="I139" s="111">
        <v>9</v>
      </c>
      <c r="J139" s="111">
        <v>9</v>
      </c>
      <c r="K139" s="111">
        <v>9</v>
      </c>
      <c r="L139" s="111">
        <v>9</v>
      </c>
      <c r="M139" s="111">
        <v>9</v>
      </c>
      <c r="N139" s="112">
        <v>8</v>
      </c>
      <c r="O139" s="112">
        <v>8</v>
      </c>
      <c r="P139" s="112">
        <v>8</v>
      </c>
      <c r="Q139" s="112">
        <v>8</v>
      </c>
      <c r="R139" s="112">
        <v>8</v>
      </c>
      <c r="S139" s="112">
        <v>8</v>
      </c>
      <c r="T139" s="111">
        <v>8</v>
      </c>
      <c r="U139" s="111">
        <v>8</v>
      </c>
      <c r="V139" s="111">
        <v>8</v>
      </c>
      <c r="W139" s="111">
        <v>8</v>
      </c>
      <c r="X139" s="111">
        <v>8</v>
      </c>
      <c r="Y139" s="111">
        <v>8</v>
      </c>
      <c r="Z139" s="112">
        <v>8</v>
      </c>
      <c r="AA139" s="112">
        <v>8</v>
      </c>
      <c r="AB139" s="112">
        <v>8</v>
      </c>
      <c r="AC139" s="112">
        <v>8</v>
      </c>
      <c r="AD139" s="112">
        <v>8</v>
      </c>
      <c r="AE139" s="112">
        <v>8</v>
      </c>
      <c r="AF139" s="111">
        <v>7</v>
      </c>
      <c r="AG139" s="111">
        <v>7</v>
      </c>
      <c r="AH139" s="111">
        <v>7</v>
      </c>
      <c r="AI139" s="111">
        <v>7</v>
      </c>
      <c r="AJ139" s="111">
        <v>7</v>
      </c>
      <c r="AK139" s="111">
        <v>7</v>
      </c>
      <c r="AL139" s="112">
        <v>7</v>
      </c>
      <c r="AM139" s="112">
        <v>7</v>
      </c>
      <c r="AN139" s="112">
        <v>7</v>
      </c>
      <c r="AO139" s="112">
        <v>7</v>
      </c>
      <c r="AP139" s="112">
        <v>7</v>
      </c>
      <c r="AQ139" s="112">
        <v>7</v>
      </c>
      <c r="AR139" s="111">
        <v>7</v>
      </c>
      <c r="AS139" s="111">
        <v>7</v>
      </c>
      <c r="AT139" s="111">
        <v>7</v>
      </c>
      <c r="AU139" s="111">
        <v>7</v>
      </c>
      <c r="AV139" s="111">
        <v>7</v>
      </c>
      <c r="AW139" s="111">
        <v>7</v>
      </c>
      <c r="AX139" s="112">
        <v>6</v>
      </c>
      <c r="AY139" s="112">
        <v>6</v>
      </c>
      <c r="AZ139" s="112">
        <v>6</v>
      </c>
      <c r="BA139" s="112">
        <v>6</v>
      </c>
      <c r="BB139" s="112">
        <v>6</v>
      </c>
      <c r="BC139" s="112">
        <v>6</v>
      </c>
      <c r="BD139" s="111">
        <v>6</v>
      </c>
      <c r="BE139" s="111">
        <v>6</v>
      </c>
      <c r="BF139" s="111">
        <v>6</v>
      </c>
      <c r="BG139" s="111">
        <v>6</v>
      </c>
      <c r="BH139" s="111">
        <v>6</v>
      </c>
      <c r="BI139" s="111">
        <v>6</v>
      </c>
      <c r="BJ139" s="112">
        <v>6</v>
      </c>
      <c r="BK139" s="112">
        <v>6</v>
      </c>
      <c r="BL139" s="112">
        <v>6</v>
      </c>
      <c r="BM139" s="112">
        <v>6</v>
      </c>
      <c r="BN139" s="112">
        <v>6</v>
      </c>
      <c r="BO139" s="112">
        <v>6</v>
      </c>
      <c r="BP139" s="111">
        <v>5</v>
      </c>
      <c r="BQ139" s="111">
        <v>5</v>
      </c>
      <c r="BR139" s="111">
        <v>5</v>
      </c>
      <c r="BS139" s="111">
        <v>5</v>
      </c>
      <c r="BT139" s="111">
        <v>5</v>
      </c>
      <c r="BU139" s="111">
        <v>5</v>
      </c>
    </row>
    <row r="140" spans="1:73" x14ac:dyDescent="0.25">
      <c r="A140" s="113">
        <v>69</v>
      </c>
      <c r="B140" s="112">
        <v>9</v>
      </c>
      <c r="C140" s="112">
        <v>9</v>
      </c>
      <c r="D140" s="112">
        <v>9</v>
      </c>
      <c r="E140" s="112">
        <v>9</v>
      </c>
      <c r="F140" s="112">
        <v>9</v>
      </c>
      <c r="G140" s="112">
        <v>9</v>
      </c>
      <c r="H140" s="111">
        <v>9</v>
      </c>
      <c r="I140" s="111">
        <v>9</v>
      </c>
      <c r="J140" s="111">
        <v>9</v>
      </c>
      <c r="K140" s="111">
        <v>9</v>
      </c>
      <c r="L140" s="111">
        <v>9</v>
      </c>
      <c r="M140" s="111">
        <v>9</v>
      </c>
      <c r="N140" s="112">
        <v>8</v>
      </c>
      <c r="O140" s="112">
        <v>8</v>
      </c>
      <c r="P140" s="112">
        <v>8</v>
      </c>
      <c r="Q140" s="112">
        <v>8</v>
      </c>
      <c r="R140" s="112">
        <v>8</v>
      </c>
      <c r="S140" s="112">
        <v>8</v>
      </c>
      <c r="T140" s="111">
        <v>8</v>
      </c>
      <c r="U140" s="111">
        <v>8</v>
      </c>
      <c r="V140" s="111">
        <v>8</v>
      </c>
      <c r="W140" s="111">
        <v>8</v>
      </c>
      <c r="X140" s="111">
        <v>8</v>
      </c>
      <c r="Y140" s="111">
        <v>8</v>
      </c>
      <c r="Z140" s="112">
        <v>8</v>
      </c>
      <c r="AA140" s="112">
        <v>8</v>
      </c>
      <c r="AB140" s="112">
        <v>8</v>
      </c>
      <c r="AC140" s="112">
        <v>8</v>
      </c>
      <c r="AD140" s="112">
        <v>8</v>
      </c>
      <c r="AE140" s="112">
        <v>8</v>
      </c>
      <c r="AF140" s="111">
        <v>7</v>
      </c>
      <c r="AG140" s="111">
        <v>7</v>
      </c>
      <c r="AH140" s="111">
        <v>7</v>
      </c>
      <c r="AI140" s="111">
        <v>7</v>
      </c>
      <c r="AJ140" s="111">
        <v>7</v>
      </c>
      <c r="AK140" s="111">
        <v>7</v>
      </c>
      <c r="AL140" s="112">
        <v>7</v>
      </c>
      <c r="AM140" s="112">
        <v>7</v>
      </c>
      <c r="AN140" s="112">
        <v>7</v>
      </c>
      <c r="AO140" s="112">
        <v>7</v>
      </c>
      <c r="AP140" s="112">
        <v>7</v>
      </c>
      <c r="AQ140" s="112">
        <v>7</v>
      </c>
      <c r="AR140" s="111">
        <v>7</v>
      </c>
      <c r="AS140" s="111">
        <v>7</v>
      </c>
      <c r="AT140" s="111">
        <v>7</v>
      </c>
      <c r="AU140" s="111">
        <v>7</v>
      </c>
      <c r="AV140" s="111">
        <v>7</v>
      </c>
      <c r="AW140" s="111">
        <v>7</v>
      </c>
      <c r="AX140" s="112">
        <v>6</v>
      </c>
      <c r="AY140" s="112">
        <v>6</v>
      </c>
      <c r="AZ140" s="112">
        <v>6</v>
      </c>
      <c r="BA140" s="112">
        <v>6</v>
      </c>
      <c r="BB140" s="112">
        <v>6</v>
      </c>
      <c r="BC140" s="112">
        <v>6</v>
      </c>
      <c r="BD140" s="111">
        <v>6</v>
      </c>
      <c r="BE140" s="111">
        <v>6</v>
      </c>
      <c r="BF140" s="111">
        <v>6</v>
      </c>
      <c r="BG140" s="111">
        <v>6</v>
      </c>
      <c r="BH140" s="111">
        <v>6</v>
      </c>
      <c r="BI140" s="111">
        <v>6</v>
      </c>
      <c r="BJ140" s="112">
        <v>6</v>
      </c>
      <c r="BK140" s="112">
        <v>6</v>
      </c>
      <c r="BL140" s="112">
        <v>6</v>
      </c>
      <c r="BM140" s="112">
        <v>6</v>
      </c>
      <c r="BN140" s="112">
        <v>6</v>
      </c>
      <c r="BO140" s="112">
        <v>6</v>
      </c>
      <c r="BP140" s="111">
        <v>5</v>
      </c>
      <c r="BQ140" s="111">
        <v>5</v>
      </c>
      <c r="BR140" s="111">
        <v>5</v>
      </c>
      <c r="BS140" s="111">
        <v>5</v>
      </c>
      <c r="BT140" s="111">
        <v>5</v>
      </c>
      <c r="BU140" s="111">
        <v>5</v>
      </c>
    </row>
    <row r="141" spans="1:73" x14ac:dyDescent="0.25">
      <c r="A141" s="113">
        <v>69.5</v>
      </c>
      <c r="B141" s="112">
        <v>8</v>
      </c>
      <c r="C141" s="112">
        <v>8</v>
      </c>
      <c r="D141" s="112">
        <v>8</v>
      </c>
      <c r="E141" s="112">
        <v>8</v>
      </c>
      <c r="F141" s="112">
        <v>8</v>
      </c>
      <c r="G141" s="112">
        <v>8</v>
      </c>
      <c r="H141" s="111">
        <v>8</v>
      </c>
      <c r="I141" s="111">
        <v>8</v>
      </c>
      <c r="J141" s="111">
        <v>8</v>
      </c>
      <c r="K141" s="111">
        <v>8</v>
      </c>
      <c r="L141" s="111">
        <v>8</v>
      </c>
      <c r="M141" s="111">
        <v>8</v>
      </c>
      <c r="N141" s="112">
        <v>8</v>
      </c>
      <c r="O141" s="112">
        <v>8</v>
      </c>
      <c r="P141" s="112">
        <v>8</v>
      </c>
      <c r="Q141" s="112">
        <v>8</v>
      </c>
      <c r="R141" s="112">
        <v>8</v>
      </c>
      <c r="S141" s="112">
        <v>8</v>
      </c>
      <c r="T141" s="111">
        <v>8</v>
      </c>
      <c r="U141" s="111">
        <v>8</v>
      </c>
      <c r="V141" s="111">
        <v>8</v>
      </c>
      <c r="W141" s="111">
        <v>8</v>
      </c>
      <c r="X141" s="111">
        <v>8</v>
      </c>
      <c r="Y141" s="111">
        <v>8</v>
      </c>
      <c r="Z141" s="112">
        <v>7</v>
      </c>
      <c r="AA141" s="112">
        <v>7</v>
      </c>
      <c r="AB141" s="112">
        <v>7</v>
      </c>
      <c r="AC141" s="112">
        <v>7</v>
      </c>
      <c r="AD141" s="112">
        <v>7</v>
      </c>
      <c r="AE141" s="112">
        <v>7</v>
      </c>
      <c r="AF141" s="111">
        <v>7</v>
      </c>
      <c r="AG141" s="111">
        <v>7</v>
      </c>
      <c r="AH141" s="111">
        <v>7</v>
      </c>
      <c r="AI141" s="111">
        <v>7</v>
      </c>
      <c r="AJ141" s="111">
        <v>7</v>
      </c>
      <c r="AK141" s="111">
        <v>7</v>
      </c>
      <c r="AL141" s="112">
        <v>7</v>
      </c>
      <c r="AM141" s="112">
        <v>7</v>
      </c>
      <c r="AN141" s="112">
        <v>7</v>
      </c>
      <c r="AO141" s="112">
        <v>7</v>
      </c>
      <c r="AP141" s="112">
        <v>7</v>
      </c>
      <c r="AQ141" s="112">
        <v>7</v>
      </c>
      <c r="AR141" s="111">
        <v>6</v>
      </c>
      <c r="AS141" s="111">
        <v>6</v>
      </c>
      <c r="AT141" s="111">
        <v>6</v>
      </c>
      <c r="AU141" s="111">
        <v>6</v>
      </c>
      <c r="AV141" s="111">
        <v>6</v>
      </c>
      <c r="AW141" s="111">
        <v>6</v>
      </c>
      <c r="AX141" s="112">
        <v>6</v>
      </c>
      <c r="AY141" s="112">
        <v>6</v>
      </c>
      <c r="AZ141" s="112">
        <v>6</v>
      </c>
      <c r="BA141" s="112">
        <v>6</v>
      </c>
      <c r="BB141" s="112">
        <v>6</v>
      </c>
      <c r="BC141" s="112">
        <v>6</v>
      </c>
      <c r="BD141" s="111">
        <v>6</v>
      </c>
      <c r="BE141" s="111">
        <v>6</v>
      </c>
      <c r="BF141" s="111">
        <v>6</v>
      </c>
      <c r="BG141" s="111">
        <v>6</v>
      </c>
      <c r="BH141" s="111">
        <v>6</v>
      </c>
      <c r="BI141" s="111">
        <v>6</v>
      </c>
      <c r="BJ141" s="112">
        <v>5</v>
      </c>
      <c r="BK141" s="112">
        <v>5</v>
      </c>
      <c r="BL141" s="112">
        <v>5</v>
      </c>
      <c r="BM141" s="112">
        <v>5</v>
      </c>
      <c r="BN141" s="112">
        <v>5</v>
      </c>
      <c r="BO141" s="112">
        <v>5</v>
      </c>
      <c r="BP141" s="111">
        <v>5</v>
      </c>
      <c r="BQ141" s="111">
        <v>5</v>
      </c>
      <c r="BR141" s="111">
        <v>5</v>
      </c>
      <c r="BS141" s="111">
        <v>5</v>
      </c>
      <c r="BT141" s="111">
        <v>5</v>
      </c>
      <c r="BU141" s="111">
        <v>5</v>
      </c>
    </row>
    <row r="142" spans="1:73" x14ac:dyDescent="0.25">
      <c r="A142" s="113">
        <v>70</v>
      </c>
      <c r="B142" s="112">
        <v>8</v>
      </c>
      <c r="C142" s="112">
        <v>8</v>
      </c>
      <c r="D142" s="112">
        <v>8</v>
      </c>
      <c r="E142" s="112">
        <v>8</v>
      </c>
      <c r="F142" s="112">
        <v>8</v>
      </c>
      <c r="G142" s="112">
        <v>8</v>
      </c>
      <c r="H142" s="111">
        <v>8</v>
      </c>
      <c r="I142" s="111">
        <v>8</v>
      </c>
      <c r="J142" s="111">
        <v>8</v>
      </c>
      <c r="K142" s="111">
        <v>8</v>
      </c>
      <c r="L142" s="111">
        <v>8</v>
      </c>
      <c r="M142" s="111">
        <v>8</v>
      </c>
      <c r="N142" s="112">
        <v>8</v>
      </c>
      <c r="O142" s="112">
        <v>8</v>
      </c>
      <c r="P142" s="112">
        <v>8</v>
      </c>
      <c r="Q142" s="112">
        <v>8</v>
      </c>
      <c r="R142" s="112">
        <v>8</v>
      </c>
      <c r="S142" s="112">
        <v>8</v>
      </c>
      <c r="T142" s="111">
        <v>8</v>
      </c>
      <c r="U142" s="111">
        <v>8</v>
      </c>
      <c r="V142" s="111">
        <v>8</v>
      </c>
      <c r="W142" s="111">
        <v>8</v>
      </c>
      <c r="X142" s="111">
        <v>8</v>
      </c>
      <c r="Y142" s="111">
        <v>8</v>
      </c>
      <c r="Z142" s="112">
        <v>7</v>
      </c>
      <c r="AA142" s="112">
        <v>7</v>
      </c>
      <c r="AB142" s="112">
        <v>7</v>
      </c>
      <c r="AC142" s="112">
        <v>7</v>
      </c>
      <c r="AD142" s="112">
        <v>7</v>
      </c>
      <c r="AE142" s="112">
        <v>7</v>
      </c>
      <c r="AF142" s="111">
        <v>7</v>
      </c>
      <c r="AG142" s="111">
        <v>7</v>
      </c>
      <c r="AH142" s="111">
        <v>7</v>
      </c>
      <c r="AI142" s="111">
        <v>7</v>
      </c>
      <c r="AJ142" s="111">
        <v>7</v>
      </c>
      <c r="AK142" s="111">
        <v>7</v>
      </c>
      <c r="AL142" s="112">
        <v>7</v>
      </c>
      <c r="AM142" s="112">
        <v>7</v>
      </c>
      <c r="AN142" s="112">
        <v>7</v>
      </c>
      <c r="AO142" s="112">
        <v>7</v>
      </c>
      <c r="AP142" s="112">
        <v>7</v>
      </c>
      <c r="AQ142" s="112">
        <v>7</v>
      </c>
      <c r="AR142" s="111">
        <v>6</v>
      </c>
      <c r="AS142" s="111">
        <v>6</v>
      </c>
      <c r="AT142" s="111">
        <v>6</v>
      </c>
      <c r="AU142" s="111">
        <v>6</v>
      </c>
      <c r="AV142" s="111">
        <v>6</v>
      </c>
      <c r="AW142" s="111">
        <v>6</v>
      </c>
      <c r="AX142" s="112">
        <v>6</v>
      </c>
      <c r="AY142" s="112">
        <v>6</v>
      </c>
      <c r="AZ142" s="112">
        <v>6</v>
      </c>
      <c r="BA142" s="112">
        <v>6</v>
      </c>
      <c r="BB142" s="112">
        <v>6</v>
      </c>
      <c r="BC142" s="112">
        <v>6</v>
      </c>
      <c r="BD142" s="111">
        <v>6</v>
      </c>
      <c r="BE142" s="111">
        <v>6</v>
      </c>
      <c r="BF142" s="111">
        <v>6</v>
      </c>
      <c r="BG142" s="111">
        <v>6</v>
      </c>
      <c r="BH142" s="111">
        <v>6</v>
      </c>
      <c r="BI142" s="111">
        <v>6</v>
      </c>
      <c r="BJ142" s="112">
        <v>5</v>
      </c>
      <c r="BK142" s="112">
        <v>5</v>
      </c>
      <c r="BL142" s="112">
        <v>5</v>
      </c>
      <c r="BM142" s="112">
        <v>5</v>
      </c>
      <c r="BN142" s="112">
        <v>5</v>
      </c>
      <c r="BO142" s="112">
        <v>5</v>
      </c>
      <c r="BP142" s="111">
        <v>5</v>
      </c>
      <c r="BQ142" s="111">
        <v>5</v>
      </c>
      <c r="BR142" s="111">
        <v>5</v>
      </c>
      <c r="BS142" s="111">
        <v>5</v>
      </c>
      <c r="BT142" s="111">
        <v>5</v>
      </c>
      <c r="BU142" s="111">
        <v>5</v>
      </c>
    </row>
    <row r="143" spans="1:73" x14ac:dyDescent="0.25">
      <c r="A143" s="113">
        <v>70.5</v>
      </c>
      <c r="B143" s="112">
        <v>8</v>
      </c>
      <c r="C143" s="112">
        <v>8</v>
      </c>
      <c r="D143" s="112">
        <v>8</v>
      </c>
      <c r="E143" s="112">
        <v>8</v>
      </c>
      <c r="F143" s="112">
        <v>8</v>
      </c>
      <c r="G143" s="112">
        <v>8</v>
      </c>
      <c r="H143" s="111">
        <v>8</v>
      </c>
      <c r="I143" s="111">
        <v>8</v>
      </c>
      <c r="J143" s="111">
        <v>8</v>
      </c>
      <c r="K143" s="111">
        <v>8</v>
      </c>
      <c r="L143" s="111">
        <v>8</v>
      </c>
      <c r="M143" s="111">
        <v>8</v>
      </c>
      <c r="N143" s="112">
        <v>8</v>
      </c>
      <c r="O143" s="112">
        <v>8</v>
      </c>
      <c r="P143" s="112">
        <v>8</v>
      </c>
      <c r="Q143" s="112">
        <v>8</v>
      </c>
      <c r="R143" s="112">
        <v>8</v>
      </c>
      <c r="S143" s="112">
        <v>8</v>
      </c>
      <c r="T143" s="111">
        <v>7</v>
      </c>
      <c r="U143" s="111">
        <v>7</v>
      </c>
      <c r="V143" s="111">
        <v>7</v>
      </c>
      <c r="W143" s="111">
        <v>7</v>
      </c>
      <c r="X143" s="111">
        <v>7</v>
      </c>
      <c r="Y143" s="111">
        <v>7</v>
      </c>
      <c r="Z143" s="112">
        <v>7</v>
      </c>
      <c r="AA143" s="112">
        <v>7</v>
      </c>
      <c r="AB143" s="112">
        <v>7</v>
      </c>
      <c r="AC143" s="112">
        <v>7</v>
      </c>
      <c r="AD143" s="112">
        <v>7</v>
      </c>
      <c r="AE143" s="112">
        <v>7</v>
      </c>
      <c r="AF143" s="111">
        <v>7</v>
      </c>
      <c r="AG143" s="111">
        <v>7</v>
      </c>
      <c r="AH143" s="111">
        <v>7</v>
      </c>
      <c r="AI143" s="111">
        <v>7</v>
      </c>
      <c r="AJ143" s="111">
        <v>7</v>
      </c>
      <c r="AK143" s="111">
        <v>7</v>
      </c>
      <c r="AL143" s="112">
        <v>6</v>
      </c>
      <c r="AM143" s="112">
        <v>6</v>
      </c>
      <c r="AN143" s="112">
        <v>6</v>
      </c>
      <c r="AO143" s="112">
        <v>6</v>
      </c>
      <c r="AP143" s="112">
        <v>6</v>
      </c>
      <c r="AQ143" s="112">
        <v>6</v>
      </c>
      <c r="AR143" s="111">
        <v>6</v>
      </c>
      <c r="AS143" s="111">
        <v>6</v>
      </c>
      <c r="AT143" s="111">
        <v>6</v>
      </c>
      <c r="AU143" s="111">
        <v>6</v>
      </c>
      <c r="AV143" s="111">
        <v>6</v>
      </c>
      <c r="AW143" s="111">
        <v>6</v>
      </c>
      <c r="AX143" s="112">
        <v>6</v>
      </c>
      <c r="AY143" s="112">
        <v>6</v>
      </c>
      <c r="AZ143" s="112">
        <v>6</v>
      </c>
      <c r="BA143" s="112">
        <v>6</v>
      </c>
      <c r="BB143" s="112">
        <v>6</v>
      </c>
      <c r="BC143" s="112">
        <v>6</v>
      </c>
      <c r="BD143" s="111">
        <v>5</v>
      </c>
      <c r="BE143" s="111">
        <v>5</v>
      </c>
      <c r="BF143" s="111">
        <v>5</v>
      </c>
      <c r="BG143" s="111">
        <v>5</v>
      </c>
      <c r="BH143" s="111">
        <v>5</v>
      </c>
      <c r="BI143" s="111">
        <v>5</v>
      </c>
      <c r="BJ143" s="112">
        <v>5</v>
      </c>
      <c r="BK143" s="112">
        <v>5</v>
      </c>
      <c r="BL143" s="112">
        <v>5</v>
      </c>
      <c r="BM143" s="112">
        <v>5</v>
      </c>
      <c r="BN143" s="112">
        <v>5</v>
      </c>
      <c r="BO143" s="112">
        <v>5</v>
      </c>
      <c r="BP143" s="111">
        <v>5</v>
      </c>
      <c r="BQ143" s="111">
        <v>5</v>
      </c>
      <c r="BR143" s="111">
        <v>5</v>
      </c>
      <c r="BS143" s="111">
        <v>5</v>
      </c>
      <c r="BT143" s="111">
        <v>5</v>
      </c>
      <c r="BU143" s="111">
        <v>5</v>
      </c>
    </row>
    <row r="144" spans="1:73" x14ac:dyDescent="0.25">
      <c r="A144" s="113">
        <v>71</v>
      </c>
      <c r="B144" s="112">
        <v>8</v>
      </c>
      <c r="C144" s="112">
        <v>8</v>
      </c>
      <c r="D144" s="112">
        <v>8</v>
      </c>
      <c r="E144" s="112">
        <v>8</v>
      </c>
      <c r="F144" s="112">
        <v>8</v>
      </c>
      <c r="G144" s="112">
        <v>8</v>
      </c>
      <c r="H144" s="111">
        <v>8</v>
      </c>
      <c r="I144" s="111">
        <v>8</v>
      </c>
      <c r="J144" s="111">
        <v>8</v>
      </c>
      <c r="K144" s="111">
        <v>8</v>
      </c>
      <c r="L144" s="111">
        <v>8</v>
      </c>
      <c r="M144" s="111">
        <v>8</v>
      </c>
      <c r="N144" s="112">
        <v>8</v>
      </c>
      <c r="O144" s="112">
        <v>8</v>
      </c>
      <c r="P144" s="112">
        <v>8</v>
      </c>
      <c r="Q144" s="112">
        <v>8</v>
      </c>
      <c r="R144" s="112">
        <v>8</v>
      </c>
      <c r="S144" s="112">
        <v>8</v>
      </c>
      <c r="T144" s="111">
        <v>7</v>
      </c>
      <c r="U144" s="111">
        <v>7</v>
      </c>
      <c r="V144" s="111">
        <v>7</v>
      </c>
      <c r="W144" s="111">
        <v>7</v>
      </c>
      <c r="X144" s="111">
        <v>7</v>
      </c>
      <c r="Y144" s="111">
        <v>7</v>
      </c>
      <c r="Z144" s="112">
        <v>7</v>
      </c>
      <c r="AA144" s="112">
        <v>7</v>
      </c>
      <c r="AB144" s="112">
        <v>7</v>
      </c>
      <c r="AC144" s="112">
        <v>7</v>
      </c>
      <c r="AD144" s="112">
        <v>7</v>
      </c>
      <c r="AE144" s="112">
        <v>7</v>
      </c>
      <c r="AF144" s="111">
        <v>7</v>
      </c>
      <c r="AG144" s="111">
        <v>7</v>
      </c>
      <c r="AH144" s="111">
        <v>7</v>
      </c>
      <c r="AI144" s="111">
        <v>7</v>
      </c>
      <c r="AJ144" s="111">
        <v>7</v>
      </c>
      <c r="AK144" s="111">
        <v>7</v>
      </c>
      <c r="AL144" s="112">
        <v>6</v>
      </c>
      <c r="AM144" s="112">
        <v>6</v>
      </c>
      <c r="AN144" s="112">
        <v>6</v>
      </c>
      <c r="AO144" s="112">
        <v>6</v>
      </c>
      <c r="AP144" s="112">
        <v>6</v>
      </c>
      <c r="AQ144" s="112">
        <v>6</v>
      </c>
      <c r="AR144" s="111">
        <v>6</v>
      </c>
      <c r="AS144" s="111">
        <v>6</v>
      </c>
      <c r="AT144" s="111">
        <v>6</v>
      </c>
      <c r="AU144" s="111">
        <v>6</v>
      </c>
      <c r="AV144" s="111">
        <v>6</v>
      </c>
      <c r="AW144" s="111">
        <v>6</v>
      </c>
      <c r="AX144" s="112">
        <v>6</v>
      </c>
      <c r="AY144" s="112">
        <v>6</v>
      </c>
      <c r="AZ144" s="112">
        <v>6</v>
      </c>
      <c r="BA144" s="112">
        <v>6</v>
      </c>
      <c r="BB144" s="112">
        <v>6</v>
      </c>
      <c r="BC144" s="112">
        <v>6</v>
      </c>
      <c r="BD144" s="111">
        <v>5</v>
      </c>
      <c r="BE144" s="111">
        <v>5</v>
      </c>
      <c r="BF144" s="111">
        <v>5</v>
      </c>
      <c r="BG144" s="111">
        <v>5</v>
      </c>
      <c r="BH144" s="111">
        <v>5</v>
      </c>
      <c r="BI144" s="111">
        <v>5</v>
      </c>
      <c r="BJ144" s="112">
        <v>5</v>
      </c>
      <c r="BK144" s="112">
        <v>5</v>
      </c>
      <c r="BL144" s="112">
        <v>5</v>
      </c>
      <c r="BM144" s="112">
        <v>5</v>
      </c>
      <c r="BN144" s="112">
        <v>5</v>
      </c>
      <c r="BO144" s="112">
        <v>5</v>
      </c>
      <c r="BP144" s="111">
        <v>5</v>
      </c>
      <c r="BQ144" s="111">
        <v>5</v>
      </c>
      <c r="BR144" s="111">
        <v>5</v>
      </c>
      <c r="BS144" s="111">
        <v>5</v>
      </c>
      <c r="BT144" s="111">
        <v>5</v>
      </c>
      <c r="BU144" s="111">
        <v>5</v>
      </c>
    </row>
    <row r="145" spans="1:73" x14ac:dyDescent="0.25">
      <c r="A145" s="113">
        <v>71.5</v>
      </c>
      <c r="B145" s="112">
        <v>8</v>
      </c>
      <c r="C145" s="112">
        <v>8</v>
      </c>
      <c r="D145" s="112">
        <v>8</v>
      </c>
      <c r="E145" s="112">
        <v>8</v>
      </c>
      <c r="F145" s="112">
        <v>8</v>
      </c>
      <c r="G145" s="112">
        <v>8</v>
      </c>
      <c r="H145" s="111">
        <v>8</v>
      </c>
      <c r="I145" s="111">
        <v>8</v>
      </c>
      <c r="J145" s="111">
        <v>8</v>
      </c>
      <c r="K145" s="111">
        <v>8</v>
      </c>
      <c r="L145" s="111">
        <v>8</v>
      </c>
      <c r="M145" s="111">
        <v>8</v>
      </c>
      <c r="N145" s="112">
        <v>7</v>
      </c>
      <c r="O145" s="112">
        <v>7</v>
      </c>
      <c r="P145" s="112">
        <v>7</v>
      </c>
      <c r="Q145" s="112">
        <v>7</v>
      </c>
      <c r="R145" s="112">
        <v>7</v>
      </c>
      <c r="S145" s="112">
        <v>7</v>
      </c>
      <c r="T145" s="111">
        <v>7</v>
      </c>
      <c r="U145" s="111">
        <v>7</v>
      </c>
      <c r="V145" s="111">
        <v>7</v>
      </c>
      <c r="W145" s="111">
        <v>7</v>
      </c>
      <c r="X145" s="111">
        <v>7</v>
      </c>
      <c r="Y145" s="111">
        <v>7</v>
      </c>
      <c r="Z145" s="112">
        <v>7</v>
      </c>
      <c r="AA145" s="112">
        <v>7</v>
      </c>
      <c r="AB145" s="112">
        <v>7</v>
      </c>
      <c r="AC145" s="112">
        <v>7</v>
      </c>
      <c r="AD145" s="112">
        <v>7</v>
      </c>
      <c r="AE145" s="112">
        <v>7</v>
      </c>
      <c r="AF145" s="111">
        <v>6</v>
      </c>
      <c r="AG145" s="111">
        <v>6</v>
      </c>
      <c r="AH145" s="111">
        <v>6</v>
      </c>
      <c r="AI145" s="111">
        <v>6</v>
      </c>
      <c r="AJ145" s="111">
        <v>6</v>
      </c>
      <c r="AK145" s="111">
        <v>6</v>
      </c>
      <c r="AL145" s="112">
        <v>6</v>
      </c>
      <c r="AM145" s="112">
        <v>6</v>
      </c>
      <c r="AN145" s="112">
        <v>6</v>
      </c>
      <c r="AO145" s="112">
        <v>6</v>
      </c>
      <c r="AP145" s="112">
        <v>6</v>
      </c>
      <c r="AQ145" s="112">
        <v>6</v>
      </c>
      <c r="AR145" s="111">
        <v>6</v>
      </c>
      <c r="AS145" s="111">
        <v>6</v>
      </c>
      <c r="AT145" s="111">
        <v>6</v>
      </c>
      <c r="AU145" s="111">
        <v>6</v>
      </c>
      <c r="AV145" s="111">
        <v>6</v>
      </c>
      <c r="AW145" s="111">
        <v>6</v>
      </c>
      <c r="AX145" s="112">
        <v>5</v>
      </c>
      <c r="AY145" s="112">
        <v>5</v>
      </c>
      <c r="AZ145" s="112">
        <v>5</v>
      </c>
      <c r="BA145" s="112">
        <v>5</v>
      </c>
      <c r="BB145" s="112">
        <v>5</v>
      </c>
      <c r="BC145" s="112">
        <v>5</v>
      </c>
      <c r="BD145" s="111">
        <v>5</v>
      </c>
      <c r="BE145" s="111">
        <v>5</v>
      </c>
      <c r="BF145" s="111">
        <v>5</v>
      </c>
      <c r="BG145" s="111">
        <v>5</v>
      </c>
      <c r="BH145" s="111">
        <v>5</v>
      </c>
      <c r="BI145" s="111">
        <v>5</v>
      </c>
      <c r="BJ145" s="112">
        <v>5</v>
      </c>
      <c r="BK145" s="112">
        <v>5</v>
      </c>
      <c r="BL145" s="112">
        <v>5</v>
      </c>
      <c r="BM145" s="112">
        <v>5</v>
      </c>
      <c r="BN145" s="112">
        <v>5</v>
      </c>
      <c r="BO145" s="112">
        <v>5</v>
      </c>
      <c r="BP145" s="111">
        <v>4</v>
      </c>
      <c r="BQ145" s="111">
        <v>4</v>
      </c>
      <c r="BR145" s="111">
        <v>4</v>
      </c>
      <c r="BS145" s="111">
        <v>4</v>
      </c>
      <c r="BT145" s="111">
        <v>4</v>
      </c>
      <c r="BU145" s="111">
        <v>4</v>
      </c>
    </row>
    <row r="146" spans="1:73" x14ac:dyDescent="0.25">
      <c r="A146" s="113">
        <v>72</v>
      </c>
      <c r="B146" s="112">
        <v>8</v>
      </c>
      <c r="C146" s="112">
        <v>8</v>
      </c>
      <c r="D146" s="112">
        <v>8</v>
      </c>
      <c r="E146" s="112">
        <v>8</v>
      </c>
      <c r="F146" s="112">
        <v>8</v>
      </c>
      <c r="G146" s="112">
        <v>8</v>
      </c>
      <c r="H146" s="111">
        <v>8</v>
      </c>
      <c r="I146" s="111">
        <v>8</v>
      </c>
      <c r="J146" s="111">
        <v>8</v>
      </c>
      <c r="K146" s="111">
        <v>8</v>
      </c>
      <c r="L146" s="111">
        <v>8</v>
      </c>
      <c r="M146" s="111">
        <v>8</v>
      </c>
      <c r="N146" s="112">
        <v>7</v>
      </c>
      <c r="O146" s="112">
        <v>7</v>
      </c>
      <c r="P146" s="112">
        <v>7</v>
      </c>
      <c r="Q146" s="112">
        <v>7</v>
      </c>
      <c r="R146" s="112">
        <v>7</v>
      </c>
      <c r="S146" s="112">
        <v>7</v>
      </c>
      <c r="T146" s="111">
        <v>7</v>
      </c>
      <c r="U146" s="111">
        <v>7</v>
      </c>
      <c r="V146" s="111">
        <v>7</v>
      </c>
      <c r="W146" s="111">
        <v>7</v>
      </c>
      <c r="X146" s="111">
        <v>7</v>
      </c>
      <c r="Y146" s="111">
        <v>7</v>
      </c>
      <c r="Z146" s="112">
        <v>7</v>
      </c>
      <c r="AA146" s="112">
        <v>7</v>
      </c>
      <c r="AB146" s="112">
        <v>7</v>
      </c>
      <c r="AC146" s="112">
        <v>7</v>
      </c>
      <c r="AD146" s="112">
        <v>7</v>
      </c>
      <c r="AE146" s="112">
        <v>7</v>
      </c>
      <c r="AF146" s="111">
        <v>6</v>
      </c>
      <c r="AG146" s="111">
        <v>6</v>
      </c>
      <c r="AH146" s="111">
        <v>6</v>
      </c>
      <c r="AI146" s="111">
        <v>6</v>
      </c>
      <c r="AJ146" s="111">
        <v>6</v>
      </c>
      <c r="AK146" s="111">
        <v>6</v>
      </c>
      <c r="AL146" s="112">
        <v>6</v>
      </c>
      <c r="AM146" s="112">
        <v>6</v>
      </c>
      <c r="AN146" s="112">
        <v>6</v>
      </c>
      <c r="AO146" s="112">
        <v>6</v>
      </c>
      <c r="AP146" s="112">
        <v>6</v>
      </c>
      <c r="AQ146" s="112">
        <v>6</v>
      </c>
      <c r="AR146" s="111">
        <v>6</v>
      </c>
      <c r="AS146" s="111">
        <v>6</v>
      </c>
      <c r="AT146" s="111">
        <v>6</v>
      </c>
      <c r="AU146" s="111">
        <v>6</v>
      </c>
      <c r="AV146" s="111">
        <v>6</v>
      </c>
      <c r="AW146" s="111">
        <v>6</v>
      </c>
      <c r="AX146" s="112">
        <v>5</v>
      </c>
      <c r="AY146" s="112">
        <v>5</v>
      </c>
      <c r="AZ146" s="112">
        <v>5</v>
      </c>
      <c r="BA146" s="112">
        <v>5</v>
      </c>
      <c r="BB146" s="112">
        <v>5</v>
      </c>
      <c r="BC146" s="112">
        <v>5</v>
      </c>
      <c r="BD146" s="111">
        <v>5</v>
      </c>
      <c r="BE146" s="111">
        <v>5</v>
      </c>
      <c r="BF146" s="111">
        <v>5</v>
      </c>
      <c r="BG146" s="111">
        <v>5</v>
      </c>
      <c r="BH146" s="111">
        <v>5</v>
      </c>
      <c r="BI146" s="111">
        <v>5</v>
      </c>
      <c r="BJ146" s="112">
        <v>5</v>
      </c>
      <c r="BK146" s="112">
        <v>5</v>
      </c>
      <c r="BL146" s="112">
        <v>5</v>
      </c>
      <c r="BM146" s="112">
        <v>5</v>
      </c>
      <c r="BN146" s="112">
        <v>5</v>
      </c>
      <c r="BO146" s="112">
        <v>5</v>
      </c>
      <c r="BP146" s="111">
        <v>4</v>
      </c>
      <c r="BQ146" s="111">
        <v>4</v>
      </c>
      <c r="BR146" s="111">
        <v>4</v>
      </c>
      <c r="BS146" s="111">
        <v>4</v>
      </c>
      <c r="BT146" s="111">
        <v>4</v>
      </c>
      <c r="BU146" s="111">
        <v>4</v>
      </c>
    </row>
    <row r="147" spans="1:73" x14ac:dyDescent="0.25">
      <c r="A147" s="113">
        <v>72.5</v>
      </c>
      <c r="B147" s="112">
        <v>7</v>
      </c>
      <c r="C147" s="112">
        <v>7</v>
      </c>
      <c r="D147" s="112">
        <v>7</v>
      </c>
      <c r="E147" s="112">
        <v>7</v>
      </c>
      <c r="F147" s="112">
        <v>7</v>
      </c>
      <c r="G147" s="112">
        <v>7</v>
      </c>
      <c r="H147" s="111">
        <v>7</v>
      </c>
      <c r="I147" s="111">
        <v>7</v>
      </c>
      <c r="J147" s="111">
        <v>7</v>
      </c>
      <c r="K147" s="111">
        <v>7</v>
      </c>
      <c r="L147" s="111">
        <v>7</v>
      </c>
      <c r="M147" s="111">
        <v>7</v>
      </c>
      <c r="N147" s="112">
        <v>7</v>
      </c>
      <c r="O147" s="112">
        <v>7</v>
      </c>
      <c r="P147" s="112">
        <v>7</v>
      </c>
      <c r="Q147" s="112">
        <v>7</v>
      </c>
      <c r="R147" s="112">
        <v>7</v>
      </c>
      <c r="S147" s="112">
        <v>7</v>
      </c>
      <c r="T147" s="111">
        <v>7</v>
      </c>
      <c r="U147" s="111">
        <v>7</v>
      </c>
      <c r="V147" s="111">
        <v>7</v>
      </c>
      <c r="W147" s="111">
        <v>7</v>
      </c>
      <c r="X147" s="111">
        <v>7</v>
      </c>
      <c r="Y147" s="111">
        <v>7</v>
      </c>
      <c r="Z147" s="112">
        <v>6</v>
      </c>
      <c r="AA147" s="112">
        <v>6</v>
      </c>
      <c r="AB147" s="112">
        <v>6</v>
      </c>
      <c r="AC147" s="112">
        <v>6</v>
      </c>
      <c r="AD147" s="112">
        <v>6</v>
      </c>
      <c r="AE147" s="112">
        <v>6</v>
      </c>
      <c r="AF147" s="111">
        <v>6</v>
      </c>
      <c r="AG147" s="111">
        <v>6</v>
      </c>
      <c r="AH147" s="111">
        <v>6</v>
      </c>
      <c r="AI147" s="111">
        <v>6</v>
      </c>
      <c r="AJ147" s="111">
        <v>6</v>
      </c>
      <c r="AK147" s="111">
        <v>6</v>
      </c>
      <c r="AL147" s="112">
        <v>6</v>
      </c>
      <c r="AM147" s="112">
        <v>6</v>
      </c>
      <c r="AN147" s="112">
        <v>6</v>
      </c>
      <c r="AO147" s="112">
        <v>6</v>
      </c>
      <c r="AP147" s="112">
        <v>6</v>
      </c>
      <c r="AQ147" s="112">
        <v>6</v>
      </c>
      <c r="AR147" s="111">
        <v>5</v>
      </c>
      <c r="AS147" s="111">
        <v>5</v>
      </c>
      <c r="AT147" s="111">
        <v>5</v>
      </c>
      <c r="AU147" s="111">
        <v>5</v>
      </c>
      <c r="AV147" s="111">
        <v>5</v>
      </c>
      <c r="AW147" s="111">
        <v>5</v>
      </c>
      <c r="AX147" s="112">
        <v>5</v>
      </c>
      <c r="AY147" s="112">
        <v>5</v>
      </c>
      <c r="AZ147" s="112">
        <v>5</v>
      </c>
      <c r="BA147" s="112">
        <v>5</v>
      </c>
      <c r="BB147" s="112">
        <v>5</v>
      </c>
      <c r="BC147" s="112">
        <v>5</v>
      </c>
      <c r="BD147" s="111">
        <v>5</v>
      </c>
      <c r="BE147" s="111">
        <v>5</v>
      </c>
      <c r="BF147" s="111">
        <v>5</v>
      </c>
      <c r="BG147" s="111">
        <v>5</v>
      </c>
      <c r="BH147" s="111">
        <v>5</v>
      </c>
      <c r="BI147" s="111">
        <v>5</v>
      </c>
      <c r="BJ147" s="112">
        <v>4</v>
      </c>
      <c r="BK147" s="112">
        <v>4</v>
      </c>
      <c r="BL147" s="112">
        <v>4</v>
      </c>
      <c r="BM147" s="112">
        <v>4</v>
      </c>
      <c r="BN147" s="112">
        <v>4</v>
      </c>
      <c r="BO147" s="112">
        <v>4</v>
      </c>
      <c r="BP147" s="111">
        <v>4</v>
      </c>
      <c r="BQ147" s="111">
        <v>4</v>
      </c>
      <c r="BR147" s="111">
        <v>4</v>
      </c>
      <c r="BS147" s="111">
        <v>4</v>
      </c>
      <c r="BT147" s="111">
        <v>4</v>
      </c>
      <c r="BU147" s="111">
        <v>4</v>
      </c>
    </row>
    <row r="148" spans="1:73" x14ac:dyDescent="0.25">
      <c r="A148" s="113">
        <v>73</v>
      </c>
      <c r="B148" s="112">
        <v>7</v>
      </c>
      <c r="C148" s="112">
        <v>7</v>
      </c>
      <c r="D148" s="112">
        <v>7</v>
      </c>
      <c r="E148" s="112">
        <v>7</v>
      </c>
      <c r="F148" s="112">
        <v>7</v>
      </c>
      <c r="G148" s="112">
        <v>7</v>
      </c>
      <c r="H148" s="111">
        <v>7</v>
      </c>
      <c r="I148" s="111">
        <v>7</v>
      </c>
      <c r="J148" s="111">
        <v>7</v>
      </c>
      <c r="K148" s="111">
        <v>7</v>
      </c>
      <c r="L148" s="111">
        <v>7</v>
      </c>
      <c r="M148" s="111">
        <v>7</v>
      </c>
      <c r="N148" s="112">
        <v>7</v>
      </c>
      <c r="O148" s="112">
        <v>7</v>
      </c>
      <c r="P148" s="112">
        <v>7</v>
      </c>
      <c r="Q148" s="112">
        <v>7</v>
      </c>
      <c r="R148" s="112">
        <v>7</v>
      </c>
      <c r="S148" s="112">
        <v>7</v>
      </c>
      <c r="T148" s="111">
        <v>7</v>
      </c>
      <c r="U148" s="111">
        <v>7</v>
      </c>
      <c r="V148" s="111">
        <v>7</v>
      </c>
      <c r="W148" s="111">
        <v>7</v>
      </c>
      <c r="X148" s="111">
        <v>7</v>
      </c>
      <c r="Y148" s="111">
        <v>7</v>
      </c>
      <c r="Z148" s="112">
        <v>6</v>
      </c>
      <c r="AA148" s="112">
        <v>6</v>
      </c>
      <c r="AB148" s="112">
        <v>6</v>
      </c>
      <c r="AC148" s="112">
        <v>6</v>
      </c>
      <c r="AD148" s="112">
        <v>6</v>
      </c>
      <c r="AE148" s="112">
        <v>6</v>
      </c>
      <c r="AF148" s="111">
        <v>6</v>
      </c>
      <c r="AG148" s="111">
        <v>6</v>
      </c>
      <c r="AH148" s="111">
        <v>6</v>
      </c>
      <c r="AI148" s="111">
        <v>6</v>
      </c>
      <c r="AJ148" s="111">
        <v>6</v>
      </c>
      <c r="AK148" s="111">
        <v>6</v>
      </c>
      <c r="AL148" s="112">
        <v>6</v>
      </c>
      <c r="AM148" s="112">
        <v>6</v>
      </c>
      <c r="AN148" s="112">
        <v>6</v>
      </c>
      <c r="AO148" s="112">
        <v>6</v>
      </c>
      <c r="AP148" s="112">
        <v>6</v>
      </c>
      <c r="AQ148" s="112">
        <v>6</v>
      </c>
      <c r="AR148" s="111">
        <v>5</v>
      </c>
      <c r="AS148" s="111">
        <v>5</v>
      </c>
      <c r="AT148" s="111">
        <v>5</v>
      </c>
      <c r="AU148" s="111">
        <v>5</v>
      </c>
      <c r="AV148" s="111">
        <v>5</v>
      </c>
      <c r="AW148" s="111">
        <v>5</v>
      </c>
      <c r="AX148" s="112">
        <v>5</v>
      </c>
      <c r="AY148" s="112">
        <v>5</v>
      </c>
      <c r="AZ148" s="112">
        <v>5</v>
      </c>
      <c r="BA148" s="112">
        <v>5</v>
      </c>
      <c r="BB148" s="112">
        <v>5</v>
      </c>
      <c r="BC148" s="112">
        <v>5</v>
      </c>
      <c r="BD148" s="111">
        <v>5</v>
      </c>
      <c r="BE148" s="111">
        <v>5</v>
      </c>
      <c r="BF148" s="111">
        <v>5</v>
      </c>
      <c r="BG148" s="111">
        <v>5</v>
      </c>
      <c r="BH148" s="111">
        <v>5</v>
      </c>
      <c r="BI148" s="111">
        <v>5</v>
      </c>
      <c r="BJ148" s="112">
        <v>4</v>
      </c>
      <c r="BK148" s="112">
        <v>4</v>
      </c>
      <c r="BL148" s="112">
        <v>4</v>
      </c>
      <c r="BM148" s="112">
        <v>4</v>
      </c>
      <c r="BN148" s="112">
        <v>4</v>
      </c>
      <c r="BO148" s="112">
        <v>4</v>
      </c>
      <c r="BP148" s="111">
        <v>4</v>
      </c>
      <c r="BQ148" s="111">
        <v>4</v>
      </c>
      <c r="BR148" s="111">
        <v>4</v>
      </c>
      <c r="BS148" s="111">
        <v>4</v>
      </c>
      <c r="BT148" s="111">
        <v>4</v>
      </c>
      <c r="BU148" s="111">
        <v>4</v>
      </c>
    </row>
    <row r="149" spans="1:73" x14ac:dyDescent="0.25">
      <c r="A149" s="113">
        <v>73.5</v>
      </c>
      <c r="B149" s="112">
        <v>7</v>
      </c>
      <c r="C149" s="112">
        <v>7</v>
      </c>
      <c r="D149" s="112">
        <v>7</v>
      </c>
      <c r="E149" s="112">
        <v>7</v>
      </c>
      <c r="F149" s="112">
        <v>7</v>
      </c>
      <c r="G149" s="112">
        <v>7</v>
      </c>
      <c r="H149" s="111">
        <v>7</v>
      </c>
      <c r="I149" s="111">
        <v>7</v>
      </c>
      <c r="J149" s="111">
        <v>7</v>
      </c>
      <c r="K149" s="111">
        <v>7</v>
      </c>
      <c r="L149" s="111">
        <v>7</v>
      </c>
      <c r="M149" s="111">
        <v>7</v>
      </c>
      <c r="N149" s="112">
        <v>7</v>
      </c>
      <c r="O149" s="112">
        <v>7</v>
      </c>
      <c r="P149" s="112">
        <v>7</v>
      </c>
      <c r="Q149" s="112">
        <v>7</v>
      </c>
      <c r="R149" s="112">
        <v>7</v>
      </c>
      <c r="S149" s="112">
        <v>7</v>
      </c>
      <c r="T149" s="111">
        <v>6</v>
      </c>
      <c r="U149" s="111">
        <v>6</v>
      </c>
      <c r="V149" s="111">
        <v>6</v>
      </c>
      <c r="W149" s="111">
        <v>6</v>
      </c>
      <c r="X149" s="111">
        <v>6</v>
      </c>
      <c r="Y149" s="111">
        <v>6</v>
      </c>
      <c r="Z149" s="112">
        <v>6</v>
      </c>
      <c r="AA149" s="112">
        <v>6</v>
      </c>
      <c r="AB149" s="112">
        <v>6</v>
      </c>
      <c r="AC149" s="112">
        <v>6</v>
      </c>
      <c r="AD149" s="112">
        <v>6</v>
      </c>
      <c r="AE149" s="112">
        <v>6</v>
      </c>
      <c r="AF149" s="111">
        <v>6</v>
      </c>
      <c r="AG149" s="111">
        <v>6</v>
      </c>
      <c r="AH149" s="111">
        <v>6</v>
      </c>
      <c r="AI149" s="111">
        <v>6</v>
      </c>
      <c r="AJ149" s="111">
        <v>6</v>
      </c>
      <c r="AK149" s="111">
        <v>6</v>
      </c>
      <c r="AL149" s="112">
        <v>5</v>
      </c>
      <c r="AM149" s="112">
        <v>5</v>
      </c>
      <c r="AN149" s="112">
        <v>5</v>
      </c>
      <c r="AO149" s="112">
        <v>5</v>
      </c>
      <c r="AP149" s="112">
        <v>5</v>
      </c>
      <c r="AQ149" s="112">
        <v>5</v>
      </c>
      <c r="AR149" s="111">
        <v>5</v>
      </c>
      <c r="AS149" s="111">
        <v>5</v>
      </c>
      <c r="AT149" s="111">
        <v>5</v>
      </c>
      <c r="AU149" s="111">
        <v>5</v>
      </c>
      <c r="AV149" s="111">
        <v>5</v>
      </c>
      <c r="AW149" s="111">
        <v>5</v>
      </c>
      <c r="AX149" s="112">
        <v>5</v>
      </c>
      <c r="AY149" s="112">
        <v>5</v>
      </c>
      <c r="AZ149" s="112">
        <v>5</v>
      </c>
      <c r="BA149" s="112">
        <v>5</v>
      </c>
      <c r="BB149" s="112">
        <v>5</v>
      </c>
      <c r="BC149" s="112">
        <v>5</v>
      </c>
      <c r="BD149" s="111">
        <v>4</v>
      </c>
      <c r="BE149" s="111">
        <v>4</v>
      </c>
      <c r="BF149" s="111">
        <v>4</v>
      </c>
      <c r="BG149" s="111">
        <v>4</v>
      </c>
      <c r="BH149" s="111">
        <v>4</v>
      </c>
      <c r="BI149" s="111">
        <v>4</v>
      </c>
      <c r="BJ149" s="112">
        <v>4</v>
      </c>
      <c r="BK149" s="112">
        <v>4</v>
      </c>
      <c r="BL149" s="112">
        <v>4</v>
      </c>
      <c r="BM149" s="112">
        <v>4</v>
      </c>
      <c r="BN149" s="112">
        <v>4</v>
      </c>
      <c r="BO149" s="112">
        <v>4</v>
      </c>
      <c r="BP149" s="111">
        <v>4</v>
      </c>
      <c r="BQ149" s="111">
        <v>4</v>
      </c>
      <c r="BR149" s="111">
        <v>4</v>
      </c>
      <c r="BS149" s="111">
        <v>4</v>
      </c>
      <c r="BT149" s="111">
        <v>4</v>
      </c>
      <c r="BU149" s="111">
        <v>4</v>
      </c>
    </row>
    <row r="150" spans="1:73" x14ac:dyDescent="0.25">
      <c r="A150" s="113">
        <v>74</v>
      </c>
      <c r="B150" s="112">
        <v>7</v>
      </c>
      <c r="C150" s="112">
        <v>7</v>
      </c>
      <c r="D150" s="112">
        <v>7</v>
      </c>
      <c r="E150" s="112">
        <v>7</v>
      </c>
      <c r="F150" s="112">
        <v>7</v>
      </c>
      <c r="G150" s="112">
        <v>7</v>
      </c>
      <c r="H150" s="111">
        <v>7</v>
      </c>
      <c r="I150" s="111">
        <v>7</v>
      </c>
      <c r="J150" s="111">
        <v>7</v>
      </c>
      <c r="K150" s="111">
        <v>7</v>
      </c>
      <c r="L150" s="111">
        <v>7</v>
      </c>
      <c r="M150" s="111">
        <v>7</v>
      </c>
      <c r="N150" s="112">
        <v>7</v>
      </c>
      <c r="O150" s="112">
        <v>7</v>
      </c>
      <c r="P150" s="112">
        <v>7</v>
      </c>
      <c r="Q150" s="112">
        <v>7</v>
      </c>
      <c r="R150" s="112">
        <v>7</v>
      </c>
      <c r="S150" s="112">
        <v>7</v>
      </c>
      <c r="T150" s="111">
        <v>6</v>
      </c>
      <c r="U150" s="111">
        <v>6</v>
      </c>
      <c r="V150" s="111">
        <v>6</v>
      </c>
      <c r="W150" s="111">
        <v>6</v>
      </c>
      <c r="X150" s="111">
        <v>6</v>
      </c>
      <c r="Y150" s="111">
        <v>6</v>
      </c>
      <c r="Z150" s="112">
        <v>6</v>
      </c>
      <c r="AA150" s="112">
        <v>6</v>
      </c>
      <c r="AB150" s="112">
        <v>6</v>
      </c>
      <c r="AC150" s="112">
        <v>6</v>
      </c>
      <c r="AD150" s="112">
        <v>6</v>
      </c>
      <c r="AE150" s="112">
        <v>6</v>
      </c>
      <c r="AF150" s="111">
        <v>6</v>
      </c>
      <c r="AG150" s="111">
        <v>6</v>
      </c>
      <c r="AH150" s="111">
        <v>6</v>
      </c>
      <c r="AI150" s="111">
        <v>6</v>
      </c>
      <c r="AJ150" s="111">
        <v>6</v>
      </c>
      <c r="AK150" s="111">
        <v>6</v>
      </c>
      <c r="AL150" s="112">
        <v>5</v>
      </c>
      <c r="AM150" s="112">
        <v>5</v>
      </c>
      <c r="AN150" s="112">
        <v>5</v>
      </c>
      <c r="AO150" s="112">
        <v>5</v>
      </c>
      <c r="AP150" s="112">
        <v>5</v>
      </c>
      <c r="AQ150" s="112">
        <v>5</v>
      </c>
      <c r="AR150" s="111">
        <v>5</v>
      </c>
      <c r="AS150" s="111">
        <v>5</v>
      </c>
      <c r="AT150" s="111">
        <v>5</v>
      </c>
      <c r="AU150" s="111">
        <v>5</v>
      </c>
      <c r="AV150" s="111">
        <v>5</v>
      </c>
      <c r="AW150" s="111">
        <v>5</v>
      </c>
      <c r="AX150" s="112">
        <v>5</v>
      </c>
      <c r="AY150" s="112">
        <v>5</v>
      </c>
      <c r="AZ150" s="112">
        <v>5</v>
      </c>
      <c r="BA150" s="112">
        <v>5</v>
      </c>
      <c r="BB150" s="112">
        <v>5</v>
      </c>
      <c r="BC150" s="112">
        <v>5</v>
      </c>
      <c r="BD150" s="111">
        <v>4</v>
      </c>
      <c r="BE150" s="111">
        <v>4</v>
      </c>
      <c r="BF150" s="111">
        <v>4</v>
      </c>
      <c r="BG150" s="111">
        <v>4</v>
      </c>
      <c r="BH150" s="111">
        <v>4</v>
      </c>
      <c r="BI150" s="111">
        <v>4</v>
      </c>
      <c r="BJ150" s="112">
        <v>4</v>
      </c>
      <c r="BK150" s="112">
        <v>4</v>
      </c>
      <c r="BL150" s="112">
        <v>4</v>
      </c>
      <c r="BM150" s="112">
        <v>4</v>
      </c>
      <c r="BN150" s="112">
        <v>4</v>
      </c>
      <c r="BO150" s="112">
        <v>4</v>
      </c>
      <c r="BP150" s="111">
        <v>4</v>
      </c>
      <c r="BQ150" s="111">
        <v>4</v>
      </c>
      <c r="BR150" s="111">
        <v>4</v>
      </c>
      <c r="BS150" s="111">
        <v>4</v>
      </c>
      <c r="BT150" s="111">
        <v>4</v>
      </c>
      <c r="BU150" s="111">
        <v>4</v>
      </c>
    </row>
    <row r="151" spans="1:73" x14ac:dyDescent="0.25">
      <c r="A151" s="113">
        <v>74.5</v>
      </c>
      <c r="B151" s="112">
        <v>7</v>
      </c>
      <c r="C151" s="112">
        <v>7</v>
      </c>
      <c r="D151" s="112">
        <v>7</v>
      </c>
      <c r="E151" s="112">
        <v>7</v>
      </c>
      <c r="F151" s="112">
        <v>7</v>
      </c>
      <c r="G151" s="112">
        <v>7</v>
      </c>
      <c r="H151" s="111">
        <v>7</v>
      </c>
      <c r="I151" s="111">
        <v>7</v>
      </c>
      <c r="J151" s="111">
        <v>7</v>
      </c>
      <c r="K151" s="111">
        <v>7</v>
      </c>
      <c r="L151" s="111">
        <v>7</v>
      </c>
      <c r="M151" s="111">
        <v>7</v>
      </c>
      <c r="N151" s="112">
        <v>6</v>
      </c>
      <c r="O151" s="112">
        <v>6</v>
      </c>
      <c r="P151" s="112">
        <v>6</v>
      </c>
      <c r="Q151" s="112">
        <v>6</v>
      </c>
      <c r="R151" s="112">
        <v>6</v>
      </c>
      <c r="S151" s="112">
        <v>6</v>
      </c>
      <c r="T151" s="111">
        <v>6</v>
      </c>
      <c r="U151" s="111">
        <v>6</v>
      </c>
      <c r="V151" s="111">
        <v>6</v>
      </c>
      <c r="W151" s="111">
        <v>6</v>
      </c>
      <c r="X151" s="111">
        <v>6</v>
      </c>
      <c r="Y151" s="111">
        <v>6</v>
      </c>
      <c r="Z151" s="112">
        <v>6</v>
      </c>
      <c r="AA151" s="112">
        <v>6</v>
      </c>
      <c r="AB151" s="112">
        <v>6</v>
      </c>
      <c r="AC151" s="112">
        <v>6</v>
      </c>
      <c r="AD151" s="112">
        <v>6</v>
      </c>
      <c r="AE151" s="112">
        <v>6</v>
      </c>
      <c r="AF151" s="111">
        <v>5</v>
      </c>
      <c r="AG151" s="111">
        <v>5</v>
      </c>
      <c r="AH151" s="111">
        <v>5</v>
      </c>
      <c r="AI151" s="111">
        <v>5</v>
      </c>
      <c r="AJ151" s="111">
        <v>5</v>
      </c>
      <c r="AK151" s="111">
        <v>5</v>
      </c>
      <c r="AL151" s="112">
        <v>5</v>
      </c>
      <c r="AM151" s="112">
        <v>5</v>
      </c>
      <c r="AN151" s="112">
        <v>5</v>
      </c>
      <c r="AO151" s="112">
        <v>5</v>
      </c>
      <c r="AP151" s="112">
        <v>5</v>
      </c>
      <c r="AQ151" s="112">
        <v>5</v>
      </c>
      <c r="AR151" s="111">
        <v>5</v>
      </c>
      <c r="AS151" s="111">
        <v>5</v>
      </c>
      <c r="AT151" s="111">
        <v>5</v>
      </c>
      <c r="AU151" s="111">
        <v>5</v>
      </c>
      <c r="AV151" s="111">
        <v>5</v>
      </c>
      <c r="AW151" s="111">
        <v>5</v>
      </c>
      <c r="AX151" s="112">
        <v>4</v>
      </c>
      <c r="AY151" s="112">
        <v>4</v>
      </c>
      <c r="AZ151" s="112">
        <v>4</v>
      </c>
      <c r="BA151" s="112">
        <v>4</v>
      </c>
      <c r="BB151" s="112">
        <v>4</v>
      </c>
      <c r="BC151" s="112">
        <v>4</v>
      </c>
      <c r="BD151" s="111">
        <v>4</v>
      </c>
      <c r="BE151" s="111">
        <v>4</v>
      </c>
      <c r="BF151" s="111">
        <v>4</v>
      </c>
      <c r="BG151" s="111">
        <v>4</v>
      </c>
      <c r="BH151" s="111">
        <v>4</v>
      </c>
      <c r="BI151" s="111">
        <v>4</v>
      </c>
      <c r="BJ151" s="112">
        <v>4</v>
      </c>
      <c r="BK151" s="112">
        <v>4</v>
      </c>
      <c r="BL151" s="112">
        <v>4</v>
      </c>
      <c r="BM151" s="112">
        <v>4</v>
      </c>
      <c r="BN151" s="112">
        <v>4</v>
      </c>
      <c r="BO151" s="112">
        <v>4</v>
      </c>
      <c r="BP151" s="111">
        <v>3</v>
      </c>
      <c r="BQ151" s="111">
        <v>3</v>
      </c>
      <c r="BR151" s="111">
        <v>3</v>
      </c>
      <c r="BS151" s="111">
        <v>3</v>
      </c>
      <c r="BT151" s="111">
        <v>3</v>
      </c>
      <c r="BU151" s="111">
        <v>3</v>
      </c>
    </row>
    <row r="152" spans="1:73" x14ac:dyDescent="0.25">
      <c r="A152" s="113">
        <v>75</v>
      </c>
      <c r="B152" s="112">
        <v>7</v>
      </c>
      <c r="C152" s="112">
        <v>7</v>
      </c>
      <c r="D152" s="112">
        <v>7</v>
      </c>
      <c r="E152" s="112">
        <v>7</v>
      </c>
      <c r="F152" s="112">
        <v>7</v>
      </c>
      <c r="G152" s="112">
        <v>7</v>
      </c>
      <c r="H152" s="111">
        <v>7</v>
      </c>
      <c r="I152" s="111">
        <v>7</v>
      </c>
      <c r="J152" s="111">
        <v>7</v>
      </c>
      <c r="K152" s="111">
        <v>7</v>
      </c>
      <c r="L152" s="111">
        <v>7</v>
      </c>
      <c r="M152" s="111">
        <v>7</v>
      </c>
      <c r="N152" s="112">
        <v>6</v>
      </c>
      <c r="O152" s="112">
        <v>6</v>
      </c>
      <c r="P152" s="112">
        <v>6</v>
      </c>
      <c r="Q152" s="112">
        <v>6</v>
      </c>
      <c r="R152" s="112">
        <v>6</v>
      </c>
      <c r="S152" s="112">
        <v>6</v>
      </c>
      <c r="T152" s="111">
        <v>6</v>
      </c>
      <c r="U152" s="111">
        <v>6</v>
      </c>
      <c r="V152" s="111">
        <v>6</v>
      </c>
      <c r="W152" s="111">
        <v>6</v>
      </c>
      <c r="X152" s="111">
        <v>6</v>
      </c>
      <c r="Y152" s="111">
        <v>6</v>
      </c>
      <c r="Z152" s="112">
        <v>6</v>
      </c>
      <c r="AA152" s="112">
        <v>6</v>
      </c>
      <c r="AB152" s="112">
        <v>6</v>
      </c>
      <c r="AC152" s="112">
        <v>6</v>
      </c>
      <c r="AD152" s="112">
        <v>6</v>
      </c>
      <c r="AE152" s="112">
        <v>6</v>
      </c>
      <c r="AF152" s="111">
        <v>5</v>
      </c>
      <c r="AG152" s="111">
        <v>5</v>
      </c>
      <c r="AH152" s="111">
        <v>5</v>
      </c>
      <c r="AI152" s="111">
        <v>5</v>
      </c>
      <c r="AJ152" s="111">
        <v>5</v>
      </c>
      <c r="AK152" s="111">
        <v>5</v>
      </c>
      <c r="AL152" s="112">
        <v>5</v>
      </c>
      <c r="AM152" s="112">
        <v>5</v>
      </c>
      <c r="AN152" s="112">
        <v>5</v>
      </c>
      <c r="AO152" s="112">
        <v>5</v>
      </c>
      <c r="AP152" s="112">
        <v>5</v>
      </c>
      <c r="AQ152" s="112">
        <v>5</v>
      </c>
      <c r="AR152" s="111">
        <v>5</v>
      </c>
      <c r="AS152" s="111">
        <v>5</v>
      </c>
      <c r="AT152" s="111">
        <v>5</v>
      </c>
      <c r="AU152" s="111">
        <v>5</v>
      </c>
      <c r="AV152" s="111">
        <v>5</v>
      </c>
      <c r="AW152" s="111">
        <v>5</v>
      </c>
      <c r="AX152" s="112">
        <v>4</v>
      </c>
      <c r="AY152" s="112">
        <v>4</v>
      </c>
      <c r="AZ152" s="112">
        <v>4</v>
      </c>
      <c r="BA152" s="112">
        <v>4</v>
      </c>
      <c r="BB152" s="112">
        <v>4</v>
      </c>
      <c r="BC152" s="112">
        <v>4</v>
      </c>
      <c r="BD152" s="111">
        <v>4</v>
      </c>
      <c r="BE152" s="111">
        <v>4</v>
      </c>
      <c r="BF152" s="111">
        <v>4</v>
      </c>
      <c r="BG152" s="111">
        <v>4</v>
      </c>
      <c r="BH152" s="111">
        <v>4</v>
      </c>
      <c r="BI152" s="111">
        <v>4</v>
      </c>
      <c r="BJ152" s="112">
        <v>4</v>
      </c>
      <c r="BK152" s="112">
        <v>4</v>
      </c>
      <c r="BL152" s="112">
        <v>4</v>
      </c>
      <c r="BM152" s="112">
        <v>4</v>
      </c>
      <c r="BN152" s="112">
        <v>4</v>
      </c>
      <c r="BO152" s="112">
        <v>4</v>
      </c>
      <c r="BP152" s="111">
        <v>3</v>
      </c>
      <c r="BQ152" s="111">
        <v>3</v>
      </c>
      <c r="BR152" s="111">
        <v>3</v>
      </c>
      <c r="BS152" s="111">
        <v>3</v>
      </c>
      <c r="BT152" s="111">
        <v>3</v>
      </c>
      <c r="BU152" s="111">
        <v>3</v>
      </c>
    </row>
    <row r="153" spans="1:73" x14ac:dyDescent="0.25">
      <c r="A153" s="113">
        <v>75.5</v>
      </c>
      <c r="B153" s="112">
        <v>6</v>
      </c>
      <c r="C153" s="112">
        <v>6</v>
      </c>
      <c r="D153" s="112">
        <v>6</v>
      </c>
      <c r="E153" s="112">
        <v>6</v>
      </c>
      <c r="F153" s="112">
        <v>6</v>
      </c>
      <c r="G153" s="112">
        <v>6</v>
      </c>
      <c r="H153" s="111">
        <v>6</v>
      </c>
      <c r="I153" s="111">
        <v>6</v>
      </c>
      <c r="J153" s="111">
        <v>6</v>
      </c>
      <c r="K153" s="111">
        <v>6</v>
      </c>
      <c r="L153" s="111">
        <v>6</v>
      </c>
      <c r="M153" s="111">
        <v>6</v>
      </c>
      <c r="N153" s="112">
        <v>6</v>
      </c>
      <c r="O153" s="112">
        <v>6</v>
      </c>
      <c r="P153" s="112">
        <v>6</v>
      </c>
      <c r="Q153" s="112">
        <v>6</v>
      </c>
      <c r="R153" s="112">
        <v>6</v>
      </c>
      <c r="S153" s="112">
        <v>6</v>
      </c>
      <c r="T153" s="111">
        <v>6</v>
      </c>
      <c r="U153" s="111">
        <v>6</v>
      </c>
      <c r="V153" s="111">
        <v>6</v>
      </c>
      <c r="W153" s="111">
        <v>6</v>
      </c>
      <c r="X153" s="111">
        <v>6</v>
      </c>
      <c r="Y153" s="111">
        <v>6</v>
      </c>
      <c r="Z153" s="112">
        <v>5</v>
      </c>
      <c r="AA153" s="112">
        <v>5</v>
      </c>
      <c r="AB153" s="112">
        <v>5</v>
      </c>
      <c r="AC153" s="112">
        <v>5</v>
      </c>
      <c r="AD153" s="112">
        <v>5</v>
      </c>
      <c r="AE153" s="112">
        <v>5</v>
      </c>
      <c r="AF153" s="111">
        <v>5</v>
      </c>
      <c r="AG153" s="111">
        <v>5</v>
      </c>
      <c r="AH153" s="111">
        <v>5</v>
      </c>
      <c r="AI153" s="111">
        <v>5</v>
      </c>
      <c r="AJ153" s="111">
        <v>5</v>
      </c>
      <c r="AK153" s="111">
        <v>5</v>
      </c>
      <c r="AL153" s="112">
        <v>5</v>
      </c>
      <c r="AM153" s="112">
        <v>5</v>
      </c>
      <c r="AN153" s="112">
        <v>5</v>
      </c>
      <c r="AO153" s="112">
        <v>5</v>
      </c>
      <c r="AP153" s="112">
        <v>5</v>
      </c>
      <c r="AQ153" s="112">
        <v>5</v>
      </c>
      <c r="AR153" s="111">
        <v>4</v>
      </c>
      <c r="AS153" s="111">
        <v>4</v>
      </c>
      <c r="AT153" s="111">
        <v>4</v>
      </c>
      <c r="AU153" s="111">
        <v>4</v>
      </c>
      <c r="AV153" s="111">
        <v>4</v>
      </c>
      <c r="AW153" s="111">
        <v>4</v>
      </c>
      <c r="AX153" s="112">
        <v>4</v>
      </c>
      <c r="AY153" s="112">
        <v>4</v>
      </c>
      <c r="AZ153" s="112">
        <v>4</v>
      </c>
      <c r="BA153" s="112">
        <v>4</v>
      </c>
      <c r="BB153" s="112">
        <v>4</v>
      </c>
      <c r="BC153" s="112">
        <v>4</v>
      </c>
      <c r="BD153" s="111">
        <v>4</v>
      </c>
      <c r="BE153" s="111">
        <v>4</v>
      </c>
      <c r="BF153" s="111">
        <v>4</v>
      </c>
      <c r="BG153" s="111">
        <v>4</v>
      </c>
      <c r="BH153" s="111">
        <v>4</v>
      </c>
      <c r="BI153" s="111">
        <v>4</v>
      </c>
      <c r="BJ153" s="112">
        <v>3</v>
      </c>
      <c r="BK153" s="112">
        <v>3</v>
      </c>
      <c r="BL153" s="112">
        <v>3</v>
      </c>
      <c r="BM153" s="112">
        <v>3</v>
      </c>
      <c r="BN153" s="112">
        <v>3</v>
      </c>
      <c r="BO153" s="112">
        <v>3</v>
      </c>
      <c r="BP153" s="111">
        <v>3</v>
      </c>
      <c r="BQ153" s="111">
        <v>3</v>
      </c>
      <c r="BR153" s="111">
        <v>3</v>
      </c>
      <c r="BS153" s="111">
        <v>3</v>
      </c>
      <c r="BT153" s="111">
        <v>3</v>
      </c>
      <c r="BU153" s="111">
        <v>3</v>
      </c>
    </row>
    <row r="154" spans="1:73" x14ac:dyDescent="0.25">
      <c r="A154" s="113">
        <v>76</v>
      </c>
      <c r="B154" s="112">
        <v>6</v>
      </c>
      <c r="C154" s="112">
        <v>6</v>
      </c>
      <c r="D154" s="112">
        <v>6</v>
      </c>
      <c r="E154" s="112">
        <v>6</v>
      </c>
      <c r="F154" s="112">
        <v>6</v>
      </c>
      <c r="G154" s="112">
        <v>6</v>
      </c>
      <c r="H154" s="111">
        <v>6</v>
      </c>
      <c r="I154" s="111">
        <v>6</v>
      </c>
      <c r="J154" s="111">
        <v>6</v>
      </c>
      <c r="K154" s="111">
        <v>6</v>
      </c>
      <c r="L154" s="111">
        <v>6</v>
      </c>
      <c r="M154" s="111">
        <v>6</v>
      </c>
      <c r="N154" s="112">
        <v>6</v>
      </c>
      <c r="O154" s="112">
        <v>6</v>
      </c>
      <c r="P154" s="112">
        <v>6</v>
      </c>
      <c r="Q154" s="112">
        <v>6</v>
      </c>
      <c r="R154" s="112">
        <v>6</v>
      </c>
      <c r="S154" s="112">
        <v>6</v>
      </c>
      <c r="T154" s="111">
        <v>6</v>
      </c>
      <c r="U154" s="111">
        <v>6</v>
      </c>
      <c r="V154" s="111">
        <v>6</v>
      </c>
      <c r="W154" s="111">
        <v>6</v>
      </c>
      <c r="X154" s="111">
        <v>6</v>
      </c>
      <c r="Y154" s="111">
        <v>6</v>
      </c>
      <c r="Z154" s="112">
        <v>5</v>
      </c>
      <c r="AA154" s="112">
        <v>5</v>
      </c>
      <c r="AB154" s="112">
        <v>5</v>
      </c>
      <c r="AC154" s="112">
        <v>5</v>
      </c>
      <c r="AD154" s="112">
        <v>5</v>
      </c>
      <c r="AE154" s="112">
        <v>5</v>
      </c>
      <c r="AF154" s="111">
        <v>5</v>
      </c>
      <c r="AG154" s="111">
        <v>5</v>
      </c>
      <c r="AH154" s="111">
        <v>5</v>
      </c>
      <c r="AI154" s="111">
        <v>5</v>
      </c>
      <c r="AJ154" s="111">
        <v>5</v>
      </c>
      <c r="AK154" s="111">
        <v>5</v>
      </c>
      <c r="AL154" s="112">
        <v>5</v>
      </c>
      <c r="AM154" s="112">
        <v>5</v>
      </c>
      <c r="AN154" s="112">
        <v>5</v>
      </c>
      <c r="AO154" s="112">
        <v>5</v>
      </c>
      <c r="AP154" s="112">
        <v>5</v>
      </c>
      <c r="AQ154" s="112">
        <v>5</v>
      </c>
      <c r="AR154" s="111">
        <v>4</v>
      </c>
      <c r="AS154" s="111">
        <v>4</v>
      </c>
      <c r="AT154" s="111">
        <v>4</v>
      </c>
      <c r="AU154" s="111">
        <v>4</v>
      </c>
      <c r="AV154" s="111">
        <v>4</v>
      </c>
      <c r="AW154" s="111">
        <v>4</v>
      </c>
      <c r="AX154" s="112">
        <v>4</v>
      </c>
      <c r="AY154" s="112">
        <v>4</v>
      </c>
      <c r="AZ154" s="112">
        <v>4</v>
      </c>
      <c r="BA154" s="112">
        <v>4</v>
      </c>
      <c r="BB154" s="112">
        <v>4</v>
      </c>
      <c r="BC154" s="112">
        <v>4</v>
      </c>
      <c r="BD154" s="111">
        <v>4</v>
      </c>
      <c r="BE154" s="111">
        <v>4</v>
      </c>
      <c r="BF154" s="111">
        <v>4</v>
      </c>
      <c r="BG154" s="111">
        <v>4</v>
      </c>
      <c r="BH154" s="111">
        <v>4</v>
      </c>
      <c r="BI154" s="111">
        <v>4</v>
      </c>
      <c r="BJ154" s="112">
        <v>3</v>
      </c>
      <c r="BK154" s="112">
        <v>3</v>
      </c>
      <c r="BL154" s="112">
        <v>3</v>
      </c>
      <c r="BM154" s="112">
        <v>3</v>
      </c>
      <c r="BN154" s="112">
        <v>3</v>
      </c>
      <c r="BO154" s="112">
        <v>3</v>
      </c>
      <c r="BP154" s="111">
        <v>3</v>
      </c>
      <c r="BQ154" s="111">
        <v>3</v>
      </c>
      <c r="BR154" s="111">
        <v>3</v>
      </c>
      <c r="BS154" s="111">
        <v>3</v>
      </c>
      <c r="BT154" s="111">
        <v>3</v>
      </c>
      <c r="BU154" s="111">
        <v>3</v>
      </c>
    </row>
    <row r="155" spans="1:73" x14ac:dyDescent="0.25">
      <c r="A155" s="113">
        <v>76.5</v>
      </c>
      <c r="B155" s="112">
        <v>6</v>
      </c>
      <c r="C155" s="112">
        <v>6</v>
      </c>
      <c r="D155" s="112">
        <v>6</v>
      </c>
      <c r="E155" s="112">
        <v>6</v>
      </c>
      <c r="F155" s="112">
        <v>6</v>
      </c>
      <c r="G155" s="112">
        <v>6</v>
      </c>
      <c r="H155" s="111">
        <v>6</v>
      </c>
      <c r="I155" s="111">
        <v>6</v>
      </c>
      <c r="J155" s="111">
        <v>6</v>
      </c>
      <c r="K155" s="111">
        <v>6</v>
      </c>
      <c r="L155" s="111">
        <v>6</v>
      </c>
      <c r="M155" s="111">
        <v>6</v>
      </c>
      <c r="N155" s="112">
        <v>6</v>
      </c>
      <c r="O155" s="112">
        <v>6</v>
      </c>
      <c r="P155" s="112">
        <v>6</v>
      </c>
      <c r="Q155" s="112">
        <v>6</v>
      </c>
      <c r="R155" s="112">
        <v>6</v>
      </c>
      <c r="S155" s="112">
        <v>6</v>
      </c>
      <c r="T155" s="111">
        <v>5</v>
      </c>
      <c r="U155" s="111">
        <v>5</v>
      </c>
      <c r="V155" s="111">
        <v>5</v>
      </c>
      <c r="W155" s="111">
        <v>5</v>
      </c>
      <c r="X155" s="111">
        <v>5</v>
      </c>
      <c r="Y155" s="111">
        <v>5</v>
      </c>
      <c r="Z155" s="112">
        <v>5</v>
      </c>
      <c r="AA155" s="112">
        <v>5</v>
      </c>
      <c r="AB155" s="112">
        <v>5</v>
      </c>
      <c r="AC155" s="112">
        <v>5</v>
      </c>
      <c r="AD155" s="112">
        <v>5</v>
      </c>
      <c r="AE155" s="112">
        <v>5</v>
      </c>
      <c r="AF155" s="111">
        <v>5</v>
      </c>
      <c r="AG155" s="111">
        <v>5</v>
      </c>
      <c r="AH155" s="111">
        <v>5</v>
      </c>
      <c r="AI155" s="111">
        <v>5</v>
      </c>
      <c r="AJ155" s="111">
        <v>5</v>
      </c>
      <c r="AK155" s="111">
        <v>5</v>
      </c>
      <c r="AL155" s="112">
        <v>4</v>
      </c>
      <c r="AM155" s="112">
        <v>4</v>
      </c>
      <c r="AN155" s="112">
        <v>4</v>
      </c>
      <c r="AO155" s="112">
        <v>4</v>
      </c>
      <c r="AP155" s="112">
        <v>4</v>
      </c>
      <c r="AQ155" s="112">
        <v>4</v>
      </c>
      <c r="AR155" s="111">
        <v>4</v>
      </c>
      <c r="AS155" s="111">
        <v>4</v>
      </c>
      <c r="AT155" s="111">
        <v>4</v>
      </c>
      <c r="AU155" s="111">
        <v>4</v>
      </c>
      <c r="AV155" s="111">
        <v>4</v>
      </c>
      <c r="AW155" s="111">
        <v>4</v>
      </c>
      <c r="AX155" s="112">
        <v>4</v>
      </c>
      <c r="AY155" s="112">
        <v>4</v>
      </c>
      <c r="AZ155" s="112">
        <v>4</v>
      </c>
      <c r="BA155" s="112">
        <v>4</v>
      </c>
      <c r="BB155" s="112">
        <v>4</v>
      </c>
      <c r="BC155" s="112">
        <v>4</v>
      </c>
      <c r="BD155" s="111">
        <v>3</v>
      </c>
      <c r="BE155" s="111">
        <v>3</v>
      </c>
      <c r="BF155" s="111">
        <v>3</v>
      </c>
      <c r="BG155" s="111">
        <v>3</v>
      </c>
      <c r="BH155" s="111">
        <v>3</v>
      </c>
      <c r="BI155" s="111">
        <v>3</v>
      </c>
      <c r="BJ155" s="112">
        <v>3</v>
      </c>
      <c r="BK155" s="112">
        <v>3</v>
      </c>
      <c r="BL155" s="112">
        <v>3</v>
      </c>
      <c r="BM155" s="112">
        <v>3</v>
      </c>
      <c r="BN155" s="112">
        <v>3</v>
      </c>
      <c r="BO155" s="112">
        <v>3</v>
      </c>
      <c r="BP155" s="111">
        <v>3</v>
      </c>
      <c r="BQ155" s="111">
        <v>3</v>
      </c>
      <c r="BR155" s="111">
        <v>3</v>
      </c>
      <c r="BS155" s="111">
        <v>3</v>
      </c>
      <c r="BT155" s="111">
        <v>3</v>
      </c>
      <c r="BU155" s="111">
        <v>3</v>
      </c>
    </row>
    <row r="156" spans="1:73" x14ac:dyDescent="0.25">
      <c r="A156" s="113">
        <v>77</v>
      </c>
      <c r="B156" s="112">
        <v>6</v>
      </c>
      <c r="C156" s="112">
        <v>6</v>
      </c>
      <c r="D156" s="112">
        <v>6</v>
      </c>
      <c r="E156" s="112">
        <v>6</v>
      </c>
      <c r="F156" s="112">
        <v>6</v>
      </c>
      <c r="G156" s="112">
        <v>6</v>
      </c>
      <c r="H156" s="111">
        <v>6</v>
      </c>
      <c r="I156" s="111">
        <v>6</v>
      </c>
      <c r="J156" s="111">
        <v>6</v>
      </c>
      <c r="K156" s="111">
        <v>6</v>
      </c>
      <c r="L156" s="111">
        <v>6</v>
      </c>
      <c r="M156" s="111">
        <v>6</v>
      </c>
      <c r="N156" s="112">
        <v>6</v>
      </c>
      <c r="O156" s="112">
        <v>6</v>
      </c>
      <c r="P156" s="112">
        <v>6</v>
      </c>
      <c r="Q156" s="112">
        <v>6</v>
      </c>
      <c r="R156" s="112">
        <v>6</v>
      </c>
      <c r="S156" s="112">
        <v>6</v>
      </c>
      <c r="T156" s="111">
        <v>5</v>
      </c>
      <c r="U156" s="111">
        <v>5</v>
      </c>
      <c r="V156" s="111">
        <v>5</v>
      </c>
      <c r="W156" s="111">
        <v>5</v>
      </c>
      <c r="X156" s="111">
        <v>5</v>
      </c>
      <c r="Y156" s="111">
        <v>5</v>
      </c>
      <c r="Z156" s="112">
        <v>5</v>
      </c>
      <c r="AA156" s="112">
        <v>5</v>
      </c>
      <c r="AB156" s="112">
        <v>5</v>
      </c>
      <c r="AC156" s="112">
        <v>5</v>
      </c>
      <c r="AD156" s="112">
        <v>5</v>
      </c>
      <c r="AE156" s="112">
        <v>5</v>
      </c>
      <c r="AF156" s="111">
        <v>5</v>
      </c>
      <c r="AG156" s="111">
        <v>5</v>
      </c>
      <c r="AH156" s="111">
        <v>5</v>
      </c>
      <c r="AI156" s="111">
        <v>5</v>
      </c>
      <c r="AJ156" s="111">
        <v>5</v>
      </c>
      <c r="AK156" s="111">
        <v>5</v>
      </c>
      <c r="AL156" s="112">
        <v>4</v>
      </c>
      <c r="AM156" s="112">
        <v>4</v>
      </c>
      <c r="AN156" s="112">
        <v>4</v>
      </c>
      <c r="AO156" s="112">
        <v>4</v>
      </c>
      <c r="AP156" s="112">
        <v>4</v>
      </c>
      <c r="AQ156" s="112">
        <v>4</v>
      </c>
      <c r="AR156" s="111">
        <v>4</v>
      </c>
      <c r="AS156" s="111">
        <v>4</v>
      </c>
      <c r="AT156" s="111">
        <v>4</v>
      </c>
      <c r="AU156" s="111">
        <v>4</v>
      </c>
      <c r="AV156" s="111">
        <v>4</v>
      </c>
      <c r="AW156" s="111">
        <v>4</v>
      </c>
      <c r="AX156" s="112">
        <v>4</v>
      </c>
      <c r="AY156" s="112">
        <v>4</v>
      </c>
      <c r="AZ156" s="112">
        <v>4</v>
      </c>
      <c r="BA156" s="112">
        <v>4</v>
      </c>
      <c r="BB156" s="112">
        <v>4</v>
      </c>
      <c r="BC156" s="112">
        <v>4</v>
      </c>
      <c r="BD156" s="111">
        <v>3</v>
      </c>
      <c r="BE156" s="111">
        <v>3</v>
      </c>
      <c r="BF156" s="111">
        <v>3</v>
      </c>
      <c r="BG156" s="111">
        <v>3</v>
      </c>
      <c r="BH156" s="111">
        <v>3</v>
      </c>
      <c r="BI156" s="111">
        <v>3</v>
      </c>
      <c r="BJ156" s="112">
        <v>3</v>
      </c>
      <c r="BK156" s="112">
        <v>3</v>
      </c>
      <c r="BL156" s="112">
        <v>3</v>
      </c>
      <c r="BM156" s="112">
        <v>3</v>
      </c>
      <c r="BN156" s="112">
        <v>3</v>
      </c>
      <c r="BO156" s="112">
        <v>3</v>
      </c>
      <c r="BP156" s="111">
        <v>3</v>
      </c>
      <c r="BQ156" s="111">
        <v>3</v>
      </c>
      <c r="BR156" s="111">
        <v>3</v>
      </c>
      <c r="BS156" s="111">
        <v>3</v>
      </c>
      <c r="BT156" s="111">
        <v>3</v>
      </c>
      <c r="BU156" s="111">
        <v>3</v>
      </c>
    </row>
    <row r="157" spans="1:73" x14ac:dyDescent="0.25">
      <c r="A157" s="113">
        <v>77.5</v>
      </c>
      <c r="B157" s="112">
        <v>6</v>
      </c>
      <c r="C157" s="112">
        <v>6</v>
      </c>
      <c r="D157" s="112">
        <v>6</v>
      </c>
      <c r="E157" s="112">
        <v>6</v>
      </c>
      <c r="F157" s="112">
        <v>6</v>
      </c>
      <c r="G157" s="112">
        <v>6</v>
      </c>
      <c r="H157" s="111">
        <v>6</v>
      </c>
      <c r="I157" s="111">
        <v>6</v>
      </c>
      <c r="J157" s="111">
        <v>6</v>
      </c>
      <c r="K157" s="111">
        <v>6</v>
      </c>
      <c r="L157" s="111">
        <v>6</v>
      </c>
      <c r="M157" s="111">
        <v>6</v>
      </c>
      <c r="N157" s="112">
        <v>5</v>
      </c>
      <c r="O157" s="112">
        <v>5</v>
      </c>
      <c r="P157" s="112">
        <v>5</v>
      </c>
      <c r="Q157" s="112">
        <v>5</v>
      </c>
      <c r="R157" s="112">
        <v>5</v>
      </c>
      <c r="S157" s="112">
        <v>5</v>
      </c>
      <c r="T157" s="111">
        <v>5</v>
      </c>
      <c r="U157" s="111">
        <v>5</v>
      </c>
      <c r="V157" s="111">
        <v>5</v>
      </c>
      <c r="W157" s="111">
        <v>5</v>
      </c>
      <c r="X157" s="111">
        <v>5</v>
      </c>
      <c r="Y157" s="111">
        <v>5</v>
      </c>
      <c r="Z157" s="112">
        <v>5</v>
      </c>
      <c r="AA157" s="112">
        <v>5</v>
      </c>
      <c r="AB157" s="112">
        <v>5</v>
      </c>
      <c r="AC157" s="112">
        <v>5</v>
      </c>
      <c r="AD157" s="112">
        <v>5</v>
      </c>
      <c r="AE157" s="112">
        <v>5</v>
      </c>
      <c r="AF157" s="111">
        <v>4</v>
      </c>
      <c r="AG157" s="111">
        <v>4</v>
      </c>
      <c r="AH157" s="111">
        <v>4</v>
      </c>
      <c r="AI157" s="111">
        <v>4</v>
      </c>
      <c r="AJ157" s="111">
        <v>4</v>
      </c>
      <c r="AK157" s="111">
        <v>4</v>
      </c>
      <c r="AL157" s="112">
        <v>4</v>
      </c>
      <c r="AM157" s="112">
        <v>4</v>
      </c>
      <c r="AN157" s="112">
        <v>4</v>
      </c>
      <c r="AO157" s="112">
        <v>4</v>
      </c>
      <c r="AP157" s="112">
        <v>4</v>
      </c>
      <c r="AQ157" s="112">
        <v>4</v>
      </c>
      <c r="AR157" s="111">
        <v>4</v>
      </c>
      <c r="AS157" s="111">
        <v>4</v>
      </c>
      <c r="AT157" s="111">
        <v>4</v>
      </c>
      <c r="AU157" s="111">
        <v>4</v>
      </c>
      <c r="AV157" s="111">
        <v>4</v>
      </c>
      <c r="AW157" s="111">
        <v>4</v>
      </c>
      <c r="AX157" s="112">
        <v>3</v>
      </c>
      <c r="AY157" s="112">
        <v>3</v>
      </c>
      <c r="AZ157" s="112">
        <v>3</v>
      </c>
      <c r="BA157" s="112">
        <v>3</v>
      </c>
      <c r="BB157" s="112">
        <v>3</v>
      </c>
      <c r="BC157" s="112">
        <v>3</v>
      </c>
      <c r="BD157" s="111">
        <v>3</v>
      </c>
      <c r="BE157" s="111">
        <v>3</v>
      </c>
      <c r="BF157" s="111">
        <v>3</v>
      </c>
      <c r="BG157" s="111">
        <v>3</v>
      </c>
      <c r="BH157" s="111">
        <v>3</v>
      </c>
      <c r="BI157" s="111">
        <v>3</v>
      </c>
      <c r="BJ157" s="112">
        <v>3</v>
      </c>
      <c r="BK157" s="112">
        <v>3</v>
      </c>
      <c r="BL157" s="112">
        <v>3</v>
      </c>
      <c r="BM157" s="112">
        <v>3</v>
      </c>
      <c r="BN157" s="112">
        <v>3</v>
      </c>
      <c r="BO157" s="112">
        <v>3</v>
      </c>
      <c r="BP157" s="111">
        <v>2</v>
      </c>
      <c r="BQ157" s="111">
        <v>2</v>
      </c>
      <c r="BR157" s="111">
        <v>2</v>
      </c>
      <c r="BS157" s="111">
        <v>2</v>
      </c>
      <c r="BT157" s="111">
        <v>2</v>
      </c>
      <c r="BU157" s="111">
        <v>2</v>
      </c>
    </row>
    <row r="158" spans="1:73" x14ac:dyDescent="0.25">
      <c r="A158" s="113">
        <v>78</v>
      </c>
      <c r="B158" s="112">
        <v>6</v>
      </c>
      <c r="C158" s="112">
        <v>6</v>
      </c>
      <c r="D158" s="112">
        <v>6</v>
      </c>
      <c r="E158" s="112">
        <v>6</v>
      </c>
      <c r="F158" s="112">
        <v>6</v>
      </c>
      <c r="G158" s="112">
        <v>6</v>
      </c>
      <c r="H158" s="111">
        <v>6</v>
      </c>
      <c r="I158" s="111">
        <v>6</v>
      </c>
      <c r="J158" s="111">
        <v>6</v>
      </c>
      <c r="K158" s="111">
        <v>6</v>
      </c>
      <c r="L158" s="111">
        <v>6</v>
      </c>
      <c r="M158" s="111">
        <v>6</v>
      </c>
      <c r="N158" s="112">
        <v>5</v>
      </c>
      <c r="O158" s="112">
        <v>5</v>
      </c>
      <c r="P158" s="112">
        <v>5</v>
      </c>
      <c r="Q158" s="112">
        <v>5</v>
      </c>
      <c r="R158" s="112">
        <v>5</v>
      </c>
      <c r="S158" s="112">
        <v>5</v>
      </c>
      <c r="T158" s="111">
        <v>5</v>
      </c>
      <c r="U158" s="111">
        <v>5</v>
      </c>
      <c r="V158" s="111">
        <v>5</v>
      </c>
      <c r="W158" s="111">
        <v>5</v>
      </c>
      <c r="X158" s="111">
        <v>5</v>
      </c>
      <c r="Y158" s="111">
        <v>5</v>
      </c>
      <c r="Z158" s="112">
        <v>5</v>
      </c>
      <c r="AA158" s="112">
        <v>5</v>
      </c>
      <c r="AB158" s="112">
        <v>5</v>
      </c>
      <c r="AC158" s="112">
        <v>5</v>
      </c>
      <c r="AD158" s="112">
        <v>5</v>
      </c>
      <c r="AE158" s="112">
        <v>5</v>
      </c>
      <c r="AF158" s="111">
        <v>4</v>
      </c>
      <c r="AG158" s="111">
        <v>4</v>
      </c>
      <c r="AH158" s="111">
        <v>4</v>
      </c>
      <c r="AI158" s="111">
        <v>4</v>
      </c>
      <c r="AJ158" s="111">
        <v>4</v>
      </c>
      <c r="AK158" s="111">
        <v>4</v>
      </c>
      <c r="AL158" s="112">
        <v>4</v>
      </c>
      <c r="AM158" s="112">
        <v>4</v>
      </c>
      <c r="AN158" s="112">
        <v>4</v>
      </c>
      <c r="AO158" s="112">
        <v>4</v>
      </c>
      <c r="AP158" s="112">
        <v>4</v>
      </c>
      <c r="AQ158" s="112">
        <v>4</v>
      </c>
      <c r="AR158" s="111">
        <v>4</v>
      </c>
      <c r="AS158" s="111">
        <v>4</v>
      </c>
      <c r="AT158" s="111">
        <v>4</v>
      </c>
      <c r="AU158" s="111">
        <v>4</v>
      </c>
      <c r="AV158" s="111">
        <v>4</v>
      </c>
      <c r="AW158" s="111">
        <v>4</v>
      </c>
      <c r="AX158" s="112">
        <v>3</v>
      </c>
      <c r="AY158" s="112">
        <v>3</v>
      </c>
      <c r="AZ158" s="112">
        <v>3</v>
      </c>
      <c r="BA158" s="112">
        <v>3</v>
      </c>
      <c r="BB158" s="112">
        <v>3</v>
      </c>
      <c r="BC158" s="112">
        <v>3</v>
      </c>
      <c r="BD158" s="111">
        <v>3</v>
      </c>
      <c r="BE158" s="111">
        <v>3</v>
      </c>
      <c r="BF158" s="111">
        <v>3</v>
      </c>
      <c r="BG158" s="111">
        <v>3</v>
      </c>
      <c r="BH158" s="111">
        <v>3</v>
      </c>
      <c r="BI158" s="111">
        <v>3</v>
      </c>
      <c r="BJ158" s="112">
        <v>3</v>
      </c>
      <c r="BK158" s="112">
        <v>3</v>
      </c>
      <c r="BL158" s="112">
        <v>3</v>
      </c>
      <c r="BM158" s="112">
        <v>3</v>
      </c>
      <c r="BN158" s="112">
        <v>3</v>
      </c>
      <c r="BO158" s="112">
        <v>3</v>
      </c>
      <c r="BP158" s="111">
        <v>2</v>
      </c>
      <c r="BQ158" s="111">
        <v>2</v>
      </c>
      <c r="BR158" s="111">
        <v>2</v>
      </c>
      <c r="BS158" s="111">
        <v>2</v>
      </c>
      <c r="BT158" s="111">
        <v>2</v>
      </c>
      <c r="BU158" s="111">
        <v>2</v>
      </c>
    </row>
    <row r="159" spans="1:73" x14ac:dyDescent="0.25">
      <c r="A159" s="113">
        <v>78.5</v>
      </c>
      <c r="B159" s="112">
        <v>5</v>
      </c>
      <c r="C159" s="112">
        <v>5</v>
      </c>
      <c r="D159" s="112">
        <v>5</v>
      </c>
      <c r="E159" s="112">
        <v>5</v>
      </c>
      <c r="F159" s="112">
        <v>5</v>
      </c>
      <c r="G159" s="112">
        <v>5</v>
      </c>
      <c r="H159" s="111">
        <v>5</v>
      </c>
      <c r="I159" s="111">
        <v>5</v>
      </c>
      <c r="J159" s="111">
        <v>5</v>
      </c>
      <c r="K159" s="111">
        <v>5</v>
      </c>
      <c r="L159" s="111">
        <v>5</v>
      </c>
      <c r="M159" s="111">
        <v>5</v>
      </c>
      <c r="N159" s="112">
        <v>5</v>
      </c>
      <c r="O159" s="112">
        <v>5</v>
      </c>
      <c r="P159" s="112">
        <v>5</v>
      </c>
      <c r="Q159" s="112">
        <v>5</v>
      </c>
      <c r="R159" s="112">
        <v>5</v>
      </c>
      <c r="S159" s="112">
        <v>5</v>
      </c>
      <c r="T159" s="111">
        <v>5</v>
      </c>
      <c r="U159" s="111">
        <v>5</v>
      </c>
      <c r="V159" s="111">
        <v>5</v>
      </c>
      <c r="W159" s="111">
        <v>5</v>
      </c>
      <c r="X159" s="111">
        <v>5</v>
      </c>
      <c r="Y159" s="111">
        <v>5</v>
      </c>
      <c r="Z159" s="112">
        <v>4</v>
      </c>
      <c r="AA159" s="112">
        <v>4</v>
      </c>
      <c r="AB159" s="112">
        <v>4</v>
      </c>
      <c r="AC159" s="112">
        <v>4</v>
      </c>
      <c r="AD159" s="112">
        <v>4</v>
      </c>
      <c r="AE159" s="112">
        <v>4</v>
      </c>
      <c r="AF159" s="111">
        <v>4</v>
      </c>
      <c r="AG159" s="111">
        <v>4</v>
      </c>
      <c r="AH159" s="111">
        <v>4</v>
      </c>
      <c r="AI159" s="111">
        <v>4</v>
      </c>
      <c r="AJ159" s="111">
        <v>4</v>
      </c>
      <c r="AK159" s="111">
        <v>4</v>
      </c>
      <c r="AL159" s="112">
        <v>4</v>
      </c>
      <c r="AM159" s="112">
        <v>4</v>
      </c>
      <c r="AN159" s="112">
        <v>4</v>
      </c>
      <c r="AO159" s="112">
        <v>4</v>
      </c>
      <c r="AP159" s="112">
        <v>4</v>
      </c>
      <c r="AQ159" s="112">
        <v>4</v>
      </c>
      <c r="AR159" s="111">
        <v>3</v>
      </c>
      <c r="AS159" s="111">
        <v>3</v>
      </c>
      <c r="AT159" s="111">
        <v>3</v>
      </c>
      <c r="AU159" s="111">
        <v>3</v>
      </c>
      <c r="AV159" s="111">
        <v>3</v>
      </c>
      <c r="AW159" s="111">
        <v>3</v>
      </c>
      <c r="AX159" s="112">
        <v>3</v>
      </c>
      <c r="AY159" s="112">
        <v>3</v>
      </c>
      <c r="AZ159" s="112">
        <v>3</v>
      </c>
      <c r="BA159" s="112">
        <v>3</v>
      </c>
      <c r="BB159" s="112">
        <v>3</v>
      </c>
      <c r="BC159" s="112">
        <v>3</v>
      </c>
      <c r="BD159" s="111">
        <v>3</v>
      </c>
      <c r="BE159" s="111">
        <v>3</v>
      </c>
      <c r="BF159" s="111">
        <v>3</v>
      </c>
      <c r="BG159" s="111">
        <v>3</v>
      </c>
      <c r="BH159" s="111">
        <v>3</v>
      </c>
      <c r="BI159" s="111">
        <v>3</v>
      </c>
      <c r="BJ159" s="112">
        <v>2</v>
      </c>
      <c r="BK159" s="112">
        <v>2</v>
      </c>
      <c r="BL159" s="112">
        <v>2</v>
      </c>
      <c r="BM159" s="112">
        <v>2</v>
      </c>
      <c r="BN159" s="112">
        <v>2</v>
      </c>
      <c r="BO159" s="112">
        <v>2</v>
      </c>
      <c r="BP159" s="111">
        <v>2</v>
      </c>
      <c r="BQ159" s="111">
        <v>2</v>
      </c>
      <c r="BR159" s="111">
        <v>2</v>
      </c>
      <c r="BS159" s="111">
        <v>2</v>
      </c>
      <c r="BT159" s="111">
        <v>2</v>
      </c>
      <c r="BU159" s="111">
        <v>2</v>
      </c>
    </row>
    <row r="160" spans="1:73" x14ac:dyDescent="0.25">
      <c r="A160" s="113">
        <v>79</v>
      </c>
      <c r="B160" s="112">
        <v>5</v>
      </c>
      <c r="C160" s="112">
        <v>5</v>
      </c>
      <c r="D160" s="112">
        <v>5</v>
      </c>
      <c r="E160" s="112">
        <v>5</v>
      </c>
      <c r="F160" s="112">
        <v>5</v>
      </c>
      <c r="G160" s="112">
        <v>5</v>
      </c>
      <c r="H160" s="111">
        <v>5</v>
      </c>
      <c r="I160" s="111">
        <v>5</v>
      </c>
      <c r="J160" s="111">
        <v>5</v>
      </c>
      <c r="K160" s="111">
        <v>5</v>
      </c>
      <c r="L160" s="111">
        <v>5</v>
      </c>
      <c r="M160" s="111">
        <v>5</v>
      </c>
      <c r="N160" s="112">
        <v>5</v>
      </c>
      <c r="O160" s="112">
        <v>5</v>
      </c>
      <c r="P160" s="112">
        <v>5</v>
      </c>
      <c r="Q160" s="112">
        <v>5</v>
      </c>
      <c r="R160" s="112">
        <v>5</v>
      </c>
      <c r="S160" s="112">
        <v>5</v>
      </c>
      <c r="T160" s="111">
        <v>5</v>
      </c>
      <c r="U160" s="111">
        <v>5</v>
      </c>
      <c r="V160" s="111">
        <v>5</v>
      </c>
      <c r="W160" s="111">
        <v>5</v>
      </c>
      <c r="X160" s="111">
        <v>5</v>
      </c>
      <c r="Y160" s="111">
        <v>5</v>
      </c>
      <c r="Z160" s="112">
        <v>4</v>
      </c>
      <c r="AA160" s="112">
        <v>4</v>
      </c>
      <c r="AB160" s="112">
        <v>4</v>
      </c>
      <c r="AC160" s="112">
        <v>4</v>
      </c>
      <c r="AD160" s="112">
        <v>4</v>
      </c>
      <c r="AE160" s="112">
        <v>4</v>
      </c>
      <c r="AF160" s="111">
        <v>4</v>
      </c>
      <c r="AG160" s="111">
        <v>4</v>
      </c>
      <c r="AH160" s="111">
        <v>4</v>
      </c>
      <c r="AI160" s="111">
        <v>4</v>
      </c>
      <c r="AJ160" s="111">
        <v>4</v>
      </c>
      <c r="AK160" s="111">
        <v>4</v>
      </c>
      <c r="AL160" s="112">
        <v>4</v>
      </c>
      <c r="AM160" s="112">
        <v>4</v>
      </c>
      <c r="AN160" s="112">
        <v>4</v>
      </c>
      <c r="AO160" s="112">
        <v>4</v>
      </c>
      <c r="AP160" s="112">
        <v>4</v>
      </c>
      <c r="AQ160" s="112">
        <v>4</v>
      </c>
      <c r="AR160" s="111">
        <v>3</v>
      </c>
      <c r="AS160" s="111">
        <v>3</v>
      </c>
      <c r="AT160" s="111">
        <v>3</v>
      </c>
      <c r="AU160" s="111">
        <v>3</v>
      </c>
      <c r="AV160" s="111">
        <v>3</v>
      </c>
      <c r="AW160" s="111">
        <v>3</v>
      </c>
      <c r="AX160" s="112">
        <v>3</v>
      </c>
      <c r="AY160" s="112">
        <v>3</v>
      </c>
      <c r="AZ160" s="112">
        <v>3</v>
      </c>
      <c r="BA160" s="112">
        <v>3</v>
      </c>
      <c r="BB160" s="112">
        <v>3</v>
      </c>
      <c r="BC160" s="112">
        <v>3</v>
      </c>
      <c r="BD160" s="111">
        <v>3</v>
      </c>
      <c r="BE160" s="111">
        <v>3</v>
      </c>
      <c r="BF160" s="111">
        <v>3</v>
      </c>
      <c r="BG160" s="111">
        <v>3</v>
      </c>
      <c r="BH160" s="111">
        <v>3</v>
      </c>
      <c r="BI160" s="111">
        <v>3</v>
      </c>
      <c r="BJ160" s="112">
        <v>2</v>
      </c>
      <c r="BK160" s="112">
        <v>2</v>
      </c>
      <c r="BL160" s="112">
        <v>2</v>
      </c>
      <c r="BM160" s="112">
        <v>2</v>
      </c>
      <c r="BN160" s="112">
        <v>2</v>
      </c>
      <c r="BO160" s="112">
        <v>2</v>
      </c>
      <c r="BP160" s="111">
        <v>2</v>
      </c>
      <c r="BQ160" s="111">
        <v>2</v>
      </c>
      <c r="BR160" s="111">
        <v>2</v>
      </c>
      <c r="BS160" s="111">
        <v>2</v>
      </c>
      <c r="BT160" s="111">
        <v>2</v>
      </c>
      <c r="BU160" s="111">
        <v>2</v>
      </c>
    </row>
    <row r="161" spans="1:73" x14ac:dyDescent="0.25">
      <c r="A161" s="113">
        <v>79.5</v>
      </c>
      <c r="B161" s="112">
        <v>5</v>
      </c>
      <c r="C161" s="112">
        <v>5</v>
      </c>
      <c r="D161" s="112">
        <v>5</v>
      </c>
      <c r="E161" s="112">
        <v>5</v>
      </c>
      <c r="F161" s="112">
        <v>5</v>
      </c>
      <c r="G161" s="112">
        <v>5</v>
      </c>
      <c r="H161" s="111">
        <v>5</v>
      </c>
      <c r="I161" s="111">
        <v>5</v>
      </c>
      <c r="J161" s="111">
        <v>5</v>
      </c>
      <c r="K161" s="111">
        <v>5</v>
      </c>
      <c r="L161" s="111">
        <v>5</v>
      </c>
      <c r="M161" s="111">
        <v>5</v>
      </c>
      <c r="N161" s="112">
        <v>5</v>
      </c>
      <c r="O161" s="112">
        <v>5</v>
      </c>
      <c r="P161" s="112">
        <v>5</v>
      </c>
      <c r="Q161" s="112">
        <v>5</v>
      </c>
      <c r="R161" s="112">
        <v>5</v>
      </c>
      <c r="S161" s="112">
        <v>5</v>
      </c>
      <c r="T161" s="111">
        <v>4</v>
      </c>
      <c r="U161" s="111">
        <v>4</v>
      </c>
      <c r="V161" s="111">
        <v>4</v>
      </c>
      <c r="W161" s="111">
        <v>4</v>
      </c>
      <c r="X161" s="111">
        <v>4</v>
      </c>
      <c r="Y161" s="111">
        <v>4</v>
      </c>
      <c r="Z161" s="112">
        <v>4</v>
      </c>
      <c r="AA161" s="112">
        <v>4</v>
      </c>
      <c r="AB161" s="112">
        <v>4</v>
      </c>
      <c r="AC161" s="112">
        <v>4</v>
      </c>
      <c r="AD161" s="112">
        <v>4</v>
      </c>
      <c r="AE161" s="112">
        <v>4</v>
      </c>
      <c r="AF161" s="111">
        <v>4</v>
      </c>
      <c r="AG161" s="111">
        <v>4</v>
      </c>
      <c r="AH161" s="111">
        <v>4</v>
      </c>
      <c r="AI161" s="111">
        <v>4</v>
      </c>
      <c r="AJ161" s="111">
        <v>4</v>
      </c>
      <c r="AK161" s="111">
        <v>4</v>
      </c>
      <c r="AL161" s="112">
        <v>3</v>
      </c>
      <c r="AM161" s="112">
        <v>3</v>
      </c>
      <c r="AN161" s="112">
        <v>3</v>
      </c>
      <c r="AO161" s="112">
        <v>3</v>
      </c>
      <c r="AP161" s="112">
        <v>3</v>
      </c>
      <c r="AQ161" s="112">
        <v>3</v>
      </c>
      <c r="AR161" s="111">
        <v>3</v>
      </c>
      <c r="AS161" s="111">
        <v>3</v>
      </c>
      <c r="AT161" s="111">
        <v>3</v>
      </c>
      <c r="AU161" s="111">
        <v>3</v>
      </c>
      <c r="AV161" s="111">
        <v>3</v>
      </c>
      <c r="AW161" s="111">
        <v>3</v>
      </c>
      <c r="AX161" s="112">
        <v>3</v>
      </c>
      <c r="AY161" s="112">
        <v>3</v>
      </c>
      <c r="AZ161" s="112">
        <v>3</v>
      </c>
      <c r="BA161" s="112">
        <v>3</v>
      </c>
      <c r="BB161" s="112">
        <v>3</v>
      </c>
      <c r="BC161" s="112">
        <v>3</v>
      </c>
      <c r="BD161" s="111">
        <v>2</v>
      </c>
      <c r="BE161" s="111">
        <v>2</v>
      </c>
      <c r="BF161" s="111">
        <v>2</v>
      </c>
      <c r="BG161" s="111">
        <v>2</v>
      </c>
      <c r="BH161" s="111">
        <v>2</v>
      </c>
      <c r="BI161" s="111">
        <v>2</v>
      </c>
      <c r="BJ161" s="112">
        <v>2</v>
      </c>
      <c r="BK161" s="112">
        <v>2</v>
      </c>
      <c r="BL161" s="112">
        <v>2</v>
      </c>
      <c r="BM161" s="112">
        <v>2</v>
      </c>
      <c r="BN161" s="112">
        <v>2</v>
      </c>
      <c r="BO161" s="112">
        <v>2</v>
      </c>
      <c r="BP161" s="111">
        <v>2</v>
      </c>
      <c r="BQ161" s="111">
        <v>2</v>
      </c>
      <c r="BR161" s="111">
        <v>2</v>
      </c>
      <c r="BS161" s="111">
        <v>2</v>
      </c>
      <c r="BT161" s="111">
        <v>2</v>
      </c>
      <c r="BU161" s="111">
        <v>2</v>
      </c>
    </row>
    <row r="162" spans="1:73" x14ac:dyDescent="0.25">
      <c r="A162" s="113">
        <v>80</v>
      </c>
      <c r="B162" s="112">
        <v>5</v>
      </c>
      <c r="C162" s="112">
        <v>5</v>
      </c>
      <c r="D162" s="112">
        <v>5</v>
      </c>
      <c r="E162" s="112">
        <v>5</v>
      </c>
      <c r="F162" s="112">
        <v>5</v>
      </c>
      <c r="G162" s="112">
        <v>5</v>
      </c>
      <c r="H162" s="111">
        <v>5</v>
      </c>
      <c r="I162" s="111">
        <v>5</v>
      </c>
      <c r="J162" s="111">
        <v>5</v>
      </c>
      <c r="K162" s="111">
        <v>5</v>
      </c>
      <c r="L162" s="111">
        <v>5</v>
      </c>
      <c r="M162" s="111">
        <v>5</v>
      </c>
      <c r="N162" s="112">
        <v>5</v>
      </c>
      <c r="O162" s="112">
        <v>5</v>
      </c>
      <c r="P162" s="112">
        <v>5</v>
      </c>
      <c r="Q162" s="112">
        <v>5</v>
      </c>
      <c r="R162" s="112">
        <v>5</v>
      </c>
      <c r="S162" s="112">
        <v>5</v>
      </c>
      <c r="T162" s="111">
        <v>4</v>
      </c>
      <c r="U162" s="111">
        <v>4</v>
      </c>
      <c r="V162" s="111">
        <v>4</v>
      </c>
      <c r="W162" s="111">
        <v>4</v>
      </c>
      <c r="X162" s="111">
        <v>4</v>
      </c>
      <c r="Y162" s="111">
        <v>4</v>
      </c>
      <c r="Z162" s="112">
        <v>4</v>
      </c>
      <c r="AA162" s="112">
        <v>4</v>
      </c>
      <c r="AB162" s="112">
        <v>4</v>
      </c>
      <c r="AC162" s="112">
        <v>4</v>
      </c>
      <c r="AD162" s="112">
        <v>4</v>
      </c>
      <c r="AE162" s="112">
        <v>4</v>
      </c>
      <c r="AF162" s="111">
        <v>4</v>
      </c>
      <c r="AG162" s="111">
        <v>4</v>
      </c>
      <c r="AH162" s="111">
        <v>4</v>
      </c>
      <c r="AI162" s="111">
        <v>4</v>
      </c>
      <c r="AJ162" s="111">
        <v>4</v>
      </c>
      <c r="AK162" s="111">
        <v>4</v>
      </c>
      <c r="AL162" s="112">
        <v>3</v>
      </c>
      <c r="AM162" s="112">
        <v>3</v>
      </c>
      <c r="AN162" s="112">
        <v>3</v>
      </c>
      <c r="AO162" s="112">
        <v>3</v>
      </c>
      <c r="AP162" s="112">
        <v>3</v>
      </c>
      <c r="AQ162" s="112">
        <v>3</v>
      </c>
      <c r="AR162" s="111">
        <v>3</v>
      </c>
      <c r="AS162" s="111">
        <v>3</v>
      </c>
      <c r="AT162" s="111">
        <v>3</v>
      </c>
      <c r="AU162" s="111">
        <v>3</v>
      </c>
      <c r="AV162" s="111">
        <v>3</v>
      </c>
      <c r="AW162" s="111">
        <v>3</v>
      </c>
      <c r="AX162" s="112">
        <v>3</v>
      </c>
      <c r="AY162" s="112">
        <v>3</v>
      </c>
      <c r="AZ162" s="112">
        <v>3</v>
      </c>
      <c r="BA162" s="112">
        <v>3</v>
      </c>
      <c r="BB162" s="112">
        <v>3</v>
      </c>
      <c r="BC162" s="112">
        <v>3</v>
      </c>
      <c r="BD162" s="111">
        <v>2</v>
      </c>
      <c r="BE162" s="111">
        <v>2</v>
      </c>
      <c r="BF162" s="111">
        <v>2</v>
      </c>
      <c r="BG162" s="111">
        <v>2</v>
      </c>
      <c r="BH162" s="111">
        <v>2</v>
      </c>
      <c r="BI162" s="111">
        <v>2</v>
      </c>
      <c r="BJ162" s="112">
        <v>2</v>
      </c>
      <c r="BK162" s="112">
        <v>2</v>
      </c>
      <c r="BL162" s="112">
        <v>2</v>
      </c>
      <c r="BM162" s="112">
        <v>2</v>
      </c>
      <c r="BN162" s="112">
        <v>2</v>
      </c>
      <c r="BO162" s="112">
        <v>2</v>
      </c>
      <c r="BP162" s="111">
        <v>1</v>
      </c>
      <c r="BQ162" s="111">
        <v>1</v>
      </c>
      <c r="BR162" s="111">
        <v>1</v>
      </c>
      <c r="BS162" s="111">
        <v>1</v>
      </c>
      <c r="BT162" s="111">
        <v>1</v>
      </c>
      <c r="BU162" s="111">
        <v>1</v>
      </c>
    </row>
    <row r="163" spans="1:73" x14ac:dyDescent="0.25">
      <c r="A163" s="113">
        <v>80.5</v>
      </c>
      <c r="B163" s="112">
        <v>5</v>
      </c>
      <c r="C163" s="112">
        <v>5</v>
      </c>
      <c r="D163" s="112">
        <v>5</v>
      </c>
      <c r="E163" s="112">
        <v>5</v>
      </c>
      <c r="F163" s="112">
        <v>5</v>
      </c>
      <c r="G163" s="112">
        <v>5</v>
      </c>
      <c r="H163" s="111">
        <v>5</v>
      </c>
      <c r="I163" s="111">
        <v>5</v>
      </c>
      <c r="J163" s="111">
        <v>5</v>
      </c>
      <c r="K163" s="111">
        <v>5</v>
      </c>
      <c r="L163" s="111">
        <v>5</v>
      </c>
      <c r="M163" s="111">
        <v>5</v>
      </c>
      <c r="N163" s="112">
        <v>4</v>
      </c>
      <c r="O163" s="112">
        <v>4</v>
      </c>
      <c r="P163" s="112">
        <v>4</v>
      </c>
      <c r="Q163" s="112">
        <v>4</v>
      </c>
      <c r="R163" s="112">
        <v>4</v>
      </c>
      <c r="S163" s="112">
        <v>4</v>
      </c>
      <c r="T163" s="111">
        <v>4</v>
      </c>
      <c r="U163" s="111">
        <v>4</v>
      </c>
      <c r="V163" s="111">
        <v>4</v>
      </c>
      <c r="W163" s="111">
        <v>4</v>
      </c>
      <c r="X163" s="111">
        <v>4</v>
      </c>
      <c r="Y163" s="111">
        <v>4</v>
      </c>
      <c r="Z163" s="112">
        <v>4</v>
      </c>
      <c r="AA163" s="112">
        <v>4</v>
      </c>
      <c r="AB163" s="112">
        <v>4</v>
      </c>
      <c r="AC163" s="112">
        <v>4</v>
      </c>
      <c r="AD163" s="112">
        <v>4</v>
      </c>
      <c r="AE163" s="112">
        <v>4</v>
      </c>
      <c r="AF163" s="111">
        <v>3</v>
      </c>
      <c r="AG163" s="111">
        <v>3</v>
      </c>
      <c r="AH163" s="111">
        <v>3</v>
      </c>
      <c r="AI163" s="111">
        <v>3</v>
      </c>
      <c r="AJ163" s="111">
        <v>3</v>
      </c>
      <c r="AK163" s="111">
        <v>3</v>
      </c>
      <c r="AL163" s="112">
        <v>3</v>
      </c>
      <c r="AM163" s="112">
        <v>3</v>
      </c>
      <c r="AN163" s="112">
        <v>3</v>
      </c>
      <c r="AO163" s="112">
        <v>3</v>
      </c>
      <c r="AP163" s="112">
        <v>3</v>
      </c>
      <c r="AQ163" s="112">
        <v>3</v>
      </c>
      <c r="AR163" s="111">
        <v>3</v>
      </c>
      <c r="AS163" s="111">
        <v>3</v>
      </c>
      <c r="AT163" s="111">
        <v>3</v>
      </c>
      <c r="AU163" s="111">
        <v>3</v>
      </c>
      <c r="AV163" s="111">
        <v>3</v>
      </c>
      <c r="AW163" s="111">
        <v>3</v>
      </c>
      <c r="AX163" s="112">
        <v>2</v>
      </c>
      <c r="AY163" s="112">
        <v>2</v>
      </c>
      <c r="AZ163" s="112">
        <v>2</v>
      </c>
      <c r="BA163" s="112">
        <v>2</v>
      </c>
      <c r="BB163" s="112">
        <v>2</v>
      </c>
      <c r="BC163" s="112">
        <v>2</v>
      </c>
      <c r="BD163" s="111">
        <v>2</v>
      </c>
      <c r="BE163" s="111">
        <v>2</v>
      </c>
      <c r="BF163" s="111">
        <v>2</v>
      </c>
      <c r="BG163" s="111">
        <v>2</v>
      </c>
      <c r="BH163" s="111">
        <v>2</v>
      </c>
      <c r="BI163" s="111">
        <v>2</v>
      </c>
      <c r="BJ163" s="112">
        <v>2</v>
      </c>
      <c r="BK163" s="112">
        <v>2</v>
      </c>
      <c r="BL163" s="112">
        <v>2</v>
      </c>
      <c r="BM163" s="112">
        <v>2</v>
      </c>
      <c r="BN163" s="112">
        <v>2</v>
      </c>
      <c r="BO163" s="112">
        <v>2</v>
      </c>
      <c r="BP163" s="111">
        <v>1</v>
      </c>
      <c r="BQ163" s="111">
        <v>1</v>
      </c>
      <c r="BR163" s="111">
        <v>1</v>
      </c>
      <c r="BS163" s="111">
        <v>1</v>
      </c>
      <c r="BT163" s="111">
        <v>1</v>
      </c>
      <c r="BU163" s="111">
        <v>1</v>
      </c>
    </row>
    <row r="164" spans="1:73" x14ac:dyDescent="0.25">
      <c r="A164" s="113">
        <v>81</v>
      </c>
      <c r="B164" s="112">
        <v>5</v>
      </c>
      <c r="C164" s="112">
        <v>5</v>
      </c>
      <c r="D164" s="112">
        <v>5</v>
      </c>
      <c r="E164" s="112">
        <v>5</v>
      </c>
      <c r="F164" s="112">
        <v>5</v>
      </c>
      <c r="G164" s="112">
        <v>5</v>
      </c>
      <c r="H164" s="111">
        <v>5</v>
      </c>
      <c r="I164" s="111">
        <v>5</v>
      </c>
      <c r="J164" s="111">
        <v>5</v>
      </c>
      <c r="K164" s="111">
        <v>5</v>
      </c>
      <c r="L164" s="111">
        <v>5</v>
      </c>
      <c r="M164" s="111">
        <v>5</v>
      </c>
      <c r="N164" s="112">
        <v>4</v>
      </c>
      <c r="O164" s="112">
        <v>4</v>
      </c>
      <c r="P164" s="112">
        <v>4</v>
      </c>
      <c r="Q164" s="112">
        <v>4</v>
      </c>
      <c r="R164" s="112">
        <v>4</v>
      </c>
      <c r="S164" s="112">
        <v>4</v>
      </c>
      <c r="T164" s="111">
        <v>4</v>
      </c>
      <c r="U164" s="111">
        <v>4</v>
      </c>
      <c r="V164" s="111">
        <v>4</v>
      </c>
      <c r="W164" s="111">
        <v>4</v>
      </c>
      <c r="X164" s="111">
        <v>4</v>
      </c>
      <c r="Y164" s="111">
        <v>4</v>
      </c>
      <c r="Z164" s="112">
        <v>4</v>
      </c>
      <c r="AA164" s="112">
        <v>4</v>
      </c>
      <c r="AB164" s="112">
        <v>4</v>
      </c>
      <c r="AC164" s="112">
        <v>4</v>
      </c>
      <c r="AD164" s="112">
        <v>4</v>
      </c>
      <c r="AE164" s="112">
        <v>4</v>
      </c>
      <c r="AF164" s="111">
        <v>3</v>
      </c>
      <c r="AG164" s="111">
        <v>3</v>
      </c>
      <c r="AH164" s="111">
        <v>3</v>
      </c>
      <c r="AI164" s="111">
        <v>3</v>
      </c>
      <c r="AJ164" s="111">
        <v>3</v>
      </c>
      <c r="AK164" s="111">
        <v>3</v>
      </c>
      <c r="AL164" s="112">
        <v>3</v>
      </c>
      <c r="AM164" s="112">
        <v>3</v>
      </c>
      <c r="AN164" s="112">
        <v>3</v>
      </c>
      <c r="AO164" s="112">
        <v>3</v>
      </c>
      <c r="AP164" s="112">
        <v>3</v>
      </c>
      <c r="AQ164" s="112">
        <v>3</v>
      </c>
      <c r="AR164" s="111">
        <v>3</v>
      </c>
      <c r="AS164" s="111">
        <v>3</v>
      </c>
      <c r="AT164" s="111">
        <v>3</v>
      </c>
      <c r="AU164" s="111">
        <v>3</v>
      </c>
      <c r="AV164" s="111">
        <v>3</v>
      </c>
      <c r="AW164" s="111">
        <v>3</v>
      </c>
      <c r="AX164" s="112">
        <v>2</v>
      </c>
      <c r="AY164" s="112">
        <v>2</v>
      </c>
      <c r="AZ164" s="112">
        <v>2</v>
      </c>
      <c r="BA164" s="112">
        <v>2</v>
      </c>
      <c r="BB164" s="112">
        <v>2</v>
      </c>
      <c r="BC164" s="112">
        <v>2</v>
      </c>
      <c r="BD164" s="111">
        <v>2</v>
      </c>
      <c r="BE164" s="111">
        <v>2</v>
      </c>
      <c r="BF164" s="111">
        <v>2</v>
      </c>
      <c r="BG164" s="111">
        <v>2</v>
      </c>
      <c r="BH164" s="111">
        <v>2</v>
      </c>
      <c r="BI164" s="111">
        <v>2</v>
      </c>
      <c r="BJ164" s="112">
        <v>1</v>
      </c>
      <c r="BK164" s="112">
        <v>1</v>
      </c>
      <c r="BL164" s="112">
        <v>1</v>
      </c>
      <c r="BM164" s="112">
        <v>1</v>
      </c>
      <c r="BN164" s="112">
        <v>1</v>
      </c>
      <c r="BO164" s="112">
        <v>1</v>
      </c>
      <c r="BP164" s="111">
        <v>1</v>
      </c>
      <c r="BQ164" s="111">
        <v>1</v>
      </c>
      <c r="BR164" s="111">
        <v>1</v>
      </c>
      <c r="BS164" s="111">
        <v>1</v>
      </c>
      <c r="BT164" s="111">
        <v>1</v>
      </c>
      <c r="BU164" s="111">
        <v>1</v>
      </c>
    </row>
    <row r="165" spans="1:73" x14ac:dyDescent="0.25">
      <c r="A165" s="113">
        <v>81.5</v>
      </c>
      <c r="B165" s="112">
        <v>4</v>
      </c>
      <c r="C165" s="112">
        <v>4</v>
      </c>
      <c r="D165" s="112">
        <v>4</v>
      </c>
      <c r="E165" s="112">
        <v>4</v>
      </c>
      <c r="F165" s="112">
        <v>4</v>
      </c>
      <c r="G165" s="112">
        <v>4</v>
      </c>
      <c r="H165" s="111">
        <v>4</v>
      </c>
      <c r="I165" s="111">
        <v>4</v>
      </c>
      <c r="J165" s="111">
        <v>4</v>
      </c>
      <c r="K165" s="111">
        <v>4</v>
      </c>
      <c r="L165" s="111">
        <v>4</v>
      </c>
      <c r="M165" s="111">
        <v>4</v>
      </c>
      <c r="N165" s="112">
        <v>4</v>
      </c>
      <c r="O165" s="112">
        <v>4</v>
      </c>
      <c r="P165" s="112">
        <v>4</v>
      </c>
      <c r="Q165" s="112">
        <v>4</v>
      </c>
      <c r="R165" s="112">
        <v>4</v>
      </c>
      <c r="S165" s="112">
        <v>4</v>
      </c>
      <c r="T165" s="111">
        <v>4</v>
      </c>
      <c r="U165" s="111">
        <v>4</v>
      </c>
      <c r="V165" s="111">
        <v>4</v>
      </c>
      <c r="W165" s="111">
        <v>4</v>
      </c>
      <c r="X165" s="111">
        <v>4</v>
      </c>
      <c r="Y165" s="111">
        <v>4</v>
      </c>
      <c r="Z165" s="112">
        <v>3</v>
      </c>
      <c r="AA165" s="112">
        <v>3</v>
      </c>
      <c r="AB165" s="112">
        <v>3</v>
      </c>
      <c r="AC165" s="112">
        <v>3</v>
      </c>
      <c r="AD165" s="112">
        <v>3</v>
      </c>
      <c r="AE165" s="112">
        <v>3</v>
      </c>
      <c r="AF165" s="111">
        <v>3</v>
      </c>
      <c r="AG165" s="111">
        <v>3</v>
      </c>
      <c r="AH165" s="111">
        <v>3</v>
      </c>
      <c r="AI165" s="111">
        <v>3</v>
      </c>
      <c r="AJ165" s="111">
        <v>3</v>
      </c>
      <c r="AK165" s="111">
        <v>3</v>
      </c>
      <c r="AL165" s="112">
        <v>3</v>
      </c>
      <c r="AM165" s="112">
        <v>3</v>
      </c>
      <c r="AN165" s="112">
        <v>3</v>
      </c>
      <c r="AO165" s="112">
        <v>3</v>
      </c>
      <c r="AP165" s="112">
        <v>3</v>
      </c>
      <c r="AQ165" s="112">
        <v>3</v>
      </c>
      <c r="AR165" s="111">
        <v>2</v>
      </c>
      <c r="AS165" s="111">
        <v>2</v>
      </c>
      <c r="AT165" s="111">
        <v>2</v>
      </c>
      <c r="AU165" s="111">
        <v>2</v>
      </c>
      <c r="AV165" s="111">
        <v>2</v>
      </c>
      <c r="AW165" s="111">
        <v>2</v>
      </c>
      <c r="AX165" s="112">
        <v>2</v>
      </c>
      <c r="AY165" s="112">
        <v>2</v>
      </c>
      <c r="AZ165" s="112">
        <v>2</v>
      </c>
      <c r="BA165" s="112">
        <v>2</v>
      </c>
      <c r="BB165" s="112">
        <v>2</v>
      </c>
      <c r="BC165" s="112">
        <v>2</v>
      </c>
      <c r="BD165" s="111">
        <v>2</v>
      </c>
      <c r="BE165" s="111">
        <v>2</v>
      </c>
      <c r="BF165" s="111">
        <v>2</v>
      </c>
      <c r="BG165" s="111">
        <v>2</v>
      </c>
      <c r="BH165" s="111">
        <v>2</v>
      </c>
      <c r="BI165" s="111">
        <v>2</v>
      </c>
      <c r="BJ165" s="112">
        <v>1</v>
      </c>
      <c r="BK165" s="112">
        <v>1</v>
      </c>
      <c r="BL165" s="112">
        <v>1</v>
      </c>
      <c r="BM165" s="112">
        <v>1</v>
      </c>
      <c r="BN165" s="112">
        <v>1</v>
      </c>
      <c r="BO165" s="112">
        <v>1</v>
      </c>
      <c r="BP165" s="111">
        <v>1</v>
      </c>
      <c r="BQ165" s="111">
        <v>1</v>
      </c>
      <c r="BR165" s="111">
        <v>1</v>
      </c>
      <c r="BS165" s="111">
        <v>1</v>
      </c>
      <c r="BT165" s="111">
        <v>1</v>
      </c>
      <c r="BU165" s="111">
        <v>1</v>
      </c>
    </row>
    <row r="166" spans="1:73" x14ac:dyDescent="0.25">
      <c r="A166" s="113">
        <v>82</v>
      </c>
      <c r="B166" s="112">
        <v>4</v>
      </c>
      <c r="C166" s="112">
        <v>4</v>
      </c>
      <c r="D166" s="112">
        <v>4</v>
      </c>
      <c r="E166" s="112">
        <v>4</v>
      </c>
      <c r="F166" s="112">
        <v>4</v>
      </c>
      <c r="G166" s="112">
        <v>4</v>
      </c>
      <c r="H166" s="111">
        <v>4</v>
      </c>
      <c r="I166" s="111">
        <v>4</v>
      </c>
      <c r="J166" s="111">
        <v>4</v>
      </c>
      <c r="K166" s="111">
        <v>4</v>
      </c>
      <c r="L166" s="111">
        <v>4</v>
      </c>
      <c r="M166" s="111">
        <v>4</v>
      </c>
      <c r="N166" s="112">
        <v>4</v>
      </c>
      <c r="O166" s="112">
        <v>4</v>
      </c>
      <c r="P166" s="112">
        <v>4</v>
      </c>
      <c r="Q166" s="112">
        <v>4</v>
      </c>
      <c r="R166" s="112">
        <v>4</v>
      </c>
      <c r="S166" s="112">
        <v>4</v>
      </c>
      <c r="T166" s="111">
        <v>4</v>
      </c>
      <c r="U166" s="111">
        <v>4</v>
      </c>
      <c r="V166" s="111">
        <v>4</v>
      </c>
      <c r="W166" s="111">
        <v>4</v>
      </c>
      <c r="X166" s="111">
        <v>4</v>
      </c>
      <c r="Y166" s="111">
        <v>4</v>
      </c>
      <c r="Z166" s="112">
        <v>3</v>
      </c>
      <c r="AA166" s="112">
        <v>3</v>
      </c>
      <c r="AB166" s="112">
        <v>3</v>
      </c>
      <c r="AC166" s="112">
        <v>3</v>
      </c>
      <c r="AD166" s="112">
        <v>3</v>
      </c>
      <c r="AE166" s="112">
        <v>3</v>
      </c>
      <c r="AF166" s="111">
        <v>3</v>
      </c>
      <c r="AG166" s="111">
        <v>3</v>
      </c>
      <c r="AH166" s="111">
        <v>3</v>
      </c>
      <c r="AI166" s="111">
        <v>3</v>
      </c>
      <c r="AJ166" s="111">
        <v>3</v>
      </c>
      <c r="AK166" s="111">
        <v>3</v>
      </c>
      <c r="AL166" s="112">
        <v>3</v>
      </c>
      <c r="AM166" s="112">
        <v>3</v>
      </c>
      <c r="AN166" s="112">
        <v>3</v>
      </c>
      <c r="AO166" s="112">
        <v>3</v>
      </c>
      <c r="AP166" s="112">
        <v>3</v>
      </c>
      <c r="AQ166" s="112">
        <v>3</v>
      </c>
      <c r="AR166" s="111">
        <v>2</v>
      </c>
      <c r="AS166" s="111">
        <v>2</v>
      </c>
      <c r="AT166" s="111">
        <v>2</v>
      </c>
      <c r="AU166" s="111">
        <v>2</v>
      </c>
      <c r="AV166" s="111">
        <v>2</v>
      </c>
      <c r="AW166" s="111">
        <v>2</v>
      </c>
      <c r="AX166" s="112">
        <v>2</v>
      </c>
      <c r="AY166" s="112">
        <v>2</v>
      </c>
      <c r="AZ166" s="112">
        <v>2</v>
      </c>
      <c r="BA166" s="112">
        <v>2</v>
      </c>
      <c r="BB166" s="112">
        <v>2</v>
      </c>
      <c r="BC166" s="112">
        <v>2</v>
      </c>
      <c r="BD166" s="111">
        <v>1</v>
      </c>
      <c r="BE166" s="111">
        <v>1</v>
      </c>
      <c r="BF166" s="111">
        <v>1</v>
      </c>
      <c r="BG166" s="111">
        <v>1</v>
      </c>
      <c r="BH166" s="111">
        <v>1</v>
      </c>
      <c r="BI166" s="111">
        <v>1</v>
      </c>
      <c r="BJ166" s="112">
        <v>1</v>
      </c>
      <c r="BK166" s="112">
        <v>1</v>
      </c>
      <c r="BL166" s="112">
        <v>1</v>
      </c>
      <c r="BM166" s="112">
        <v>1</v>
      </c>
      <c r="BN166" s="112">
        <v>1</v>
      </c>
      <c r="BO166" s="112">
        <v>1</v>
      </c>
      <c r="BP166" s="111">
        <v>1</v>
      </c>
      <c r="BQ166" s="111">
        <v>1</v>
      </c>
      <c r="BR166" s="111">
        <v>1</v>
      </c>
      <c r="BS166" s="111">
        <v>1</v>
      </c>
      <c r="BT166" s="111">
        <v>1</v>
      </c>
      <c r="BU166" s="111">
        <v>1</v>
      </c>
    </row>
    <row r="167" spans="1:73" x14ac:dyDescent="0.25">
      <c r="A167" s="113">
        <v>82.5</v>
      </c>
      <c r="B167" s="112">
        <v>4</v>
      </c>
      <c r="C167" s="112">
        <v>4</v>
      </c>
      <c r="D167" s="112">
        <v>4</v>
      </c>
      <c r="E167" s="112">
        <v>4</v>
      </c>
      <c r="F167" s="112">
        <v>4</v>
      </c>
      <c r="G167" s="112">
        <v>4</v>
      </c>
      <c r="H167" s="111">
        <v>4</v>
      </c>
      <c r="I167" s="111">
        <v>4</v>
      </c>
      <c r="J167" s="111">
        <v>4</v>
      </c>
      <c r="K167" s="111">
        <v>4</v>
      </c>
      <c r="L167" s="111">
        <v>4</v>
      </c>
      <c r="M167" s="111">
        <v>4</v>
      </c>
      <c r="N167" s="112">
        <v>4</v>
      </c>
      <c r="O167" s="112">
        <v>4</v>
      </c>
      <c r="P167" s="112">
        <v>4</v>
      </c>
      <c r="Q167" s="112">
        <v>4</v>
      </c>
      <c r="R167" s="112">
        <v>4</v>
      </c>
      <c r="S167" s="112">
        <v>4</v>
      </c>
      <c r="T167" s="111">
        <v>3</v>
      </c>
      <c r="U167" s="111">
        <v>3</v>
      </c>
      <c r="V167" s="111">
        <v>3</v>
      </c>
      <c r="W167" s="111">
        <v>3</v>
      </c>
      <c r="X167" s="111">
        <v>3</v>
      </c>
      <c r="Y167" s="111">
        <v>3</v>
      </c>
      <c r="Z167" s="112">
        <v>3</v>
      </c>
      <c r="AA167" s="112">
        <v>3</v>
      </c>
      <c r="AB167" s="112">
        <v>3</v>
      </c>
      <c r="AC167" s="112">
        <v>3</v>
      </c>
      <c r="AD167" s="112">
        <v>3</v>
      </c>
      <c r="AE167" s="112">
        <v>3</v>
      </c>
      <c r="AF167" s="111">
        <v>3</v>
      </c>
      <c r="AG167" s="111">
        <v>3</v>
      </c>
      <c r="AH167" s="111">
        <v>3</v>
      </c>
      <c r="AI167" s="111">
        <v>3</v>
      </c>
      <c r="AJ167" s="111">
        <v>3</v>
      </c>
      <c r="AK167" s="111">
        <v>3</v>
      </c>
      <c r="AL167" s="112">
        <v>2</v>
      </c>
      <c r="AM167" s="112">
        <v>2</v>
      </c>
      <c r="AN167" s="112">
        <v>2</v>
      </c>
      <c r="AO167" s="112">
        <v>2</v>
      </c>
      <c r="AP167" s="112">
        <v>2</v>
      </c>
      <c r="AQ167" s="112">
        <v>2</v>
      </c>
      <c r="AR167" s="111">
        <v>2</v>
      </c>
      <c r="AS167" s="111">
        <v>2</v>
      </c>
      <c r="AT167" s="111">
        <v>2</v>
      </c>
      <c r="AU167" s="111">
        <v>2</v>
      </c>
      <c r="AV167" s="111">
        <v>2</v>
      </c>
      <c r="AW167" s="111">
        <v>2</v>
      </c>
      <c r="AX167" s="112">
        <v>2</v>
      </c>
      <c r="AY167" s="112">
        <v>2</v>
      </c>
      <c r="AZ167" s="112">
        <v>2</v>
      </c>
      <c r="BA167" s="112">
        <v>2</v>
      </c>
      <c r="BB167" s="112">
        <v>2</v>
      </c>
      <c r="BC167" s="112">
        <v>2</v>
      </c>
      <c r="BD167" s="111">
        <v>1</v>
      </c>
      <c r="BE167" s="111">
        <v>1</v>
      </c>
      <c r="BF167" s="111">
        <v>1</v>
      </c>
      <c r="BG167" s="111">
        <v>1</v>
      </c>
      <c r="BH167" s="111">
        <v>1</v>
      </c>
      <c r="BI167" s="111">
        <v>1</v>
      </c>
      <c r="BJ167" s="112">
        <v>1</v>
      </c>
      <c r="BK167" s="112">
        <v>1</v>
      </c>
      <c r="BL167" s="112">
        <v>1</v>
      </c>
      <c r="BM167" s="112">
        <v>1</v>
      </c>
      <c r="BN167" s="112">
        <v>1</v>
      </c>
      <c r="BO167" s="112">
        <v>1</v>
      </c>
      <c r="BP167" s="111">
        <v>1</v>
      </c>
      <c r="BQ167" s="111">
        <v>1</v>
      </c>
      <c r="BR167" s="111">
        <v>1</v>
      </c>
      <c r="BS167" s="111">
        <v>1</v>
      </c>
      <c r="BT167" s="111">
        <v>1</v>
      </c>
      <c r="BU167" s="111">
        <v>1</v>
      </c>
    </row>
    <row r="168" spans="1:73" x14ac:dyDescent="0.25">
      <c r="A168" s="113">
        <v>83</v>
      </c>
      <c r="B168" s="112">
        <v>4</v>
      </c>
      <c r="C168" s="112">
        <v>4</v>
      </c>
      <c r="D168" s="112">
        <v>4</v>
      </c>
      <c r="E168" s="112">
        <v>4</v>
      </c>
      <c r="F168" s="112">
        <v>4</v>
      </c>
      <c r="G168" s="112">
        <v>4</v>
      </c>
      <c r="H168" s="111">
        <v>4</v>
      </c>
      <c r="I168" s="111">
        <v>4</v>
      </c>
      <c r="J168" s="111">
        <v>4</v>
      </c>
      <c r="K168" s="111">
        <v>4</v>
      </c>
      <c r="L168" s="111">
        <v>4</v>
      </c>
      <c r="M168" s="111">
        <v>4</v>
      </c>
      <c r="N168" s="112">
        <v>4</v>
      </c>
      <c r="O168" s="112">
        <v>4</v>
      </c>
      <c r="P168" s="112">
        <v>4</v>
      </c>
      <c r="Q168" s="112">
        <v>4</v>
      </c>
      <c r="R168" s="112">
        <v>4</v>
      </c>
      <c r="S168" s="112">
        <v>4</v>
      </c>
      <c r="T168" s="111">
        <v>3</v>
      </c>
      <c r="U168" s="111">
        <v>3</v>
      </c>
      <c r="V168" s="111">
        <v>3</v>
      </c>
      <c r="W168" s="111">
        <v>3</v>
      </c>
      <c r="X168" s="111">
        <v>3</v>
      </c>
      <c r="Y168" s="111">
        <v>3</v>
      </c>
      <c r="Z168" s="112">
        <v>3</v>
      </c>
      <c r="AA168" s="112">
        <v>3</v>
      </c>
      <c r="AB168" s="112">
        <v>3</v>
      </c>
      <c r="AC168" s="112">
        <v>3</v>
      </c>
      <c r="AD168" s="112">
        <v>3</v>
      </c>
      <c r="AE168" s="112">
        <v>3</v>
      </c>
      <c r="AF168" s="111">
        <v>3</v>
      </c>
      <c r="AG168" s="111">
        <v>3</v>
      </c>
      <c r="AH168" s="111">
        <v>3</v>
      </c>
      <c r="AI168" s="111">
        <v>3</v>
      </c>
      <c r="AJ168" s="111">
        <v>3</v>
      </c>
      <c r="AK168" s="111">
        <v>3</v>
      </c>
      <c r="AL168" s="112">
        <v>2</v>
      </c>
      <c r="AM168" s="112">
        <v>2</v>
      </c>
      <c r="AN168" s="112">
        <v>2</v>
      </c>
      <c r="AO168" s="112">
        <v>2</v>
      </c>
      <c r="AP168" s="112">
        <v>2</v>
      </c>
      <c r="AQ168" s="112">
        <v>2</v>
      </c>
      <c r="AR168" s="111">
        <v>2</v>
      </c>
      <c r="AS168" s="111">
        <v>2</v>
      </c>
      <c r="AT168" s="111">
        <v>2</v>
      </c>
      <c r="AU168" s="111">
        <v>2</v>
      </c>
      <c r="AV168" s="111">
        <v>2</v>
      </c>
      <c r="AW168" s="111">
        <v>2</v>
      </c>
      <c r="AX168" s="112">
        <v>1</v>
      </c>
      <c r="AY168" s="112">
        <v>1</v>
      </c>
      <c r="AZ168" s="112">
        <v>1</v>
      </c>
      <c r="BA168" s="112">
        <v>1</v>
      </c>
      <c r="BB168" s="112">
        <v>1</v>
      </c>
      <c r="BC168" s="112">
        <v>1</v>
      </c>
      <c r="BD168" s="111">
        <v>1</v>
      </c>
      <c r="BE168" s="111">
        <v>1</v>
      </c>
      <c r="BF168" s="111">
        <v>1</v>
      </c>
      <c r="BG168" s="111">
        <v>1</v>
      </c>
      <c r="BH168" s="111">
        <v>1</v>
      </c>
      <c r="BI168" s="111">
        <v>1</v>
      </c>
      <c r="BJ168" s="112">
        <v>1</v>
      </c>
      <c r="BK168" s="112">
        <v>1</v>
      </c>
      <c r="BL168" s="112">
        <v>1</v>
      </c>
      <c r="BM168" s="112">
        <v>1</v>
      </c>
      <c r="BN168" s="112">
        <v>1</v>
      </c>
      <c r="BO168" s="112">
        <v>1</v>
      </c>
      <c r="BP168" s="116">
        <v>0</v>
      </c>
      <c r="BQ168" s="116">
        <v>0</v>
      </c>
      <c r="BR168" s="116">
        <v>0</v>
      </c>
      <c r="BS168" s="116">
        <v>0</v>
      </c>
      <c r="BT168" s="116">
        <v>0</v>
      </c>
      <c r="BU168" s="116">
        <v>0</v>
      </c>
    </row>
    <row r="169" spans="1:73" x14ac:dyDescent="0.25">
      <c r="A169" s="113">
        <v>83.5</v>
      </c>
      <c r="B169" s="112">
        <v>4</v>
      </c>
      <c r="C169" s="112">
        <v>4</v>
      </c>
      <c r="D169" s="112">
        <v>4</v>
      </c>
      <c r="E169" s="112">
        <v>4</v>
      </c>
      <c r="F169" s="112">
        <v>4</v>
      </c>
      <c r="G169" s="112">
        <v>4</v>
      </c>
      <c r="H169" s="111">
        <v>4</v>
      </c>
      <c r="I169" s="111">
        <v>4</v>
      </c>
      <c r="J169" s="111">
        <v>4</v>
      </c>
      <c r="K169" s="111">
        <v>4</v>
      </c>
      <c r="L169" s="111">
        <v>4</v>
      </c>
      <c r="M169" s="111">
        <v>4</v>
      </c>
      <c r="N169" s="112">
        <v>3</v>
      </c>
      <c r="O169" s="112">
        <v>3</v>
      </c>
      <c r="P169" s="112">
        <v>3</v>
      </c>
      <c r="Q169" s="112">
        <v>3</v>
      </c>
      <c r="R169" s="112">
        <v>3</v>
      </c>
      <c r="S169" s="112">
        <v>3</v>
      </c>
      <c r="T169" s="111">
        <v>3</v>
      </c>
      <c r="U169" s="111">
        <v>3</v>
      </c>
      <c r="V169" s="111">
        <v>3</v>
      </c>
      <c r="W169" s="111">
        <v>3</v>
      </c>
      <c r="X169" s="111">
        <v>3</v>
      </c>
      <c r="Y169" s="111">
        <v>3</v>
      </c>
      <c r="Z169" s="112">
        <v>3</v>
      </c>
      <c r="AA169" s="112">
        <v>3</v>
      </c>
      <c r="AB169" s="112">
        <v>3</v>
      </c>
      <c r="AC169" s="112">
        <v>3</v>
      </c>
      <c r="AD169" s="112">
        <v>3</v>
      </c>
      <c r="AE169" s="112">
        <v>3</v>
      </c>
      <c r="AF169" s="111">
        <v>2</v>
      </c>
      <c r="AG169" s="111">
        <v>2</v>
      </c>
      <c r="AH169" s="111">
        <v>2</v>
      </c>
      <c r="AI169" s="111">
        <v>2</v>
      </c>
      <c r="AJ169" s="111">
        <v>2</v>
      </c>
      <c r="AK169" s="111">
        <v>2</v>
      </c>
      <c r="AL169" s="112">
        <v>2</v>
      </c>
      <c r="AM169" s="112">
        <v>2</v>
      </c>
      <c r="AN169" s="112">
        <v>2</v>
      </c>
      <c r="AO169" s="112">
        <v>2</v>
      </c>
      <c r="AP169" s="112">
        <v>2</v>
      </c>
      <c r="AQ169" s="112">
        <v>2</v>
      </c>
      <c r="AR169" s="111">
        <v>2</v>
      </c>
      <c r="AS169" s="111">
        <v>2</v>
      </c>
      <c r="AT169" s="111">
        <v>2</v>
      </c>
      <c r="AU169" s="111">
        <v>2</v>
      </c>
      <c r="AV169" s="111">
        <v>2</v>
      </c>
      <c r="AW169" s="111">
        <v>2</v>
      </c>
      <c r="AX169" s="112">
        <v>1</v>
      </c>
      <c r="AY169" s="112">
        <v>1</v>
      </c>
      <c r="AZ169" s="112">
        <v>1</v>
      </c>
      <c r="BA169" s="112">
        <v>1</v>
      </c>
      <c r="BB169" s="112">
        <v>1</v>
      </c>
      <c r="BC169" s="112">
        <v>1</v>
      </c>
      <c r="BD169" s="111">
        <v>1</v>
      </c>
      <c r="BE169" s="111">
        <v>1</v>
      </c>
      <c r="BF169" s="111">
        <v>1</v>
      </c>
      <c r="BG169" s="111">
        <v>1</v>
      </c>
      <c r="BH169" s="111">
        <v>1</v>
      </c>
      <c r="BI169" s="111">
        <v>1</v>
      </c>
      <c r="BJ169" s="112">
        <v>1</v>
      </c>
      <c r="BK169" s="112">
        <v>1</v>
      </c>
      <c r="BL169" s="112">
        <v>1</v>
      </c>
      <c r="BM169" s="112">
        <v>1</v>
      </c>
      <c r="BN169" s="112">
        <v>1</v>
      </c>
      <c r="BO169" s="112">
        <v>1</v>
      </c>
      <c r="BP169" s="111">
        <v>0</v>
      </c>
      <c r="BQ169" s="111">
        <v>0</v>
      </c>
      <c r="BR169" s="111">
        <v>0</v>
      </c>
      <c r="BS169" s="111">
        <v>0</v>
      </c>
      <c r="BT169" s="111">
        <v>0</v>
      </c>
      <c r="BU169" s="111">
        <v>0</v>
      </c>
    </row>
    <row r="170" spans="1:73" x14ac:dyDescent="0.25">
      <c r="A170" s="113">
        <v>84</v>
      </c>
      <c r="B170" s="112">
        <v>4</v>
      </c>
      <c r="C170" s="112">
        <v>4</v>
      </c>
      <c r="D170" s="112">
        <v>4</v>
      </c>
      <c r="E170" s="112">
        <v>4</v>
      </c>
      <c r="F170" s="112">
        <v>4</v>
      </c>
      <c r="G170" s="112">
        <v>4</v>
      </c>
      <c r="H170" s="111">
        <v>4</v>
      </c>
      <c r="I170" s="111">
        <v>4</v>
      </c>
      <c r="J170" s="111">
        <v>4</v>
      </c>
      <c r="K170" s="111">
        <v>4</v>
      </c>
      <c r="L170" s="111">
        <v>4</v>
      </c>
      <c r="M170" s="111">
        <v>4</v>
      </c>
      <c r="N170" s="112">
        <v>3</v>
      </c>
      <c r="O170" s="112">
        <v>3</v>
      </c>
      <c r="P170" s="112">
        <v>3</v>
      </c>
      <c r="Q170" s="112">
        <v>3</v>
      </c>
      <c r="R170" s="112">
        <v>3</v>
      </c>
      <c r="S170" s="112">
        <v>3</v>
      </c>
      <c r="T170" s="111">
        <v>3</v>
      </c>
      <c r="U170" s="111">
        <v>3</v>
      </c>
      <c r="V170" s="111">
        <v>3</v>
      </c>
      <c r="W170" s="111">
        <v>3</v>
      </c>
      <c r="X170" s="111">
        <v>3</v>
      </c>
      <c r="Y170" s="111">
        <v>3</v>
      </c>
      <c r="Z170" s="112">
        <v>3</v>
      </c>
      <c r="AA170" s="112">
        <v>3</v>
      </c>
      <c r="AB170" s="112">
        <v>3</v>
      </c>
      <c r="AC170" s="112">
        <v>3</v>
      </c>
      <c r="AD170" s="112">
        <v>3</v>
      </c>
      <c r="AE170" s="112">
        <v>3</v>
      </c>
      <c r="AF170" s="111">
        <v>2</v>
      </c>
      <c r="AG170" s="111">
        <v>2</v>
      </c>
      <c r="AH170" s="111">
        <v>2</v>
      </c>
      <c r="AI170" s="111">
        <v>2</v>
      </c>
      <c r="AJ170" s="111">
        <v>2</v>
      </c>
      <c r="AK170" s="111">
        <v>2</v>
      </c>
      <c r="AL170" s="112">
        <v>2</v>
      </c>
      <c r="AM170" s="112">
        <v>2</v>
      </c>
      <c r="AN170" s="112">
        <v>2</v>
      </c>
      <c r="AO170" s="112">
        <v>2</v>
      </c>
      <c r="AP170" s="112">
        <v>2</v>
      </c>
      <c r="AQ170" s="112">
        <v>2</v>
      </c>
      <c r="AR170" s="111">
        <v>1</v>
      </c>
      <c r="AS170" s="111">
        <v>1</v>
      </c>
      <c r="AT170" s="111">
        <v>1</v>
      </c>
      <c r="AU170" s="111">
        <v>1</v>
      </c>
      <c r="AV170" s="111">
        <v>1</v>
      </c>
      <c r="AW170" s="111">
        <v>1</v>
      </c>
      <c r="AX170" s="112">
        <v>1</v>
      </c>
      <c r="AY170" s="112">
        <v>1</v>
      </c>
      <c r="AZ170" s="112">
        <v>1</v>
      </c>
      <c r="BA170" s="112">
        <v>1</v>
      </c>
      <c r="BB170" s="112">
        <v>1</v>
      </c>
      <c r="BC170" s="112">
        <v>1</v>
      </c>
      <c r="BD170" s="111">
        <v>1</v>
      </c>
      <c r="BE170" s="111">
        <v>1</v>
      </c>
      <c r="BF170" s="111">
        <v>1</v>
      </c>
      <c r="BG170" s="111">
        <v>1</v>
      </c>
      <c r="BH170" s="111">
        <v>1</v>
      </c>
      <c r="BI170" s="111">
        <v>1</v>
      </c>
      <c r="BJ170" s="117">
        <v>0</v>
      </c>
      <c r="BK170" s="117">
        <v>0</v>
      </c>
      <c r="BL170" s="117">
        <v>0</v>
      </c>
      <c r="BM170" s="117">
        <v>0</v>
      </c>
      <c r="BN170" s="117">
        <v>0</v>
      </c>
      <c r="BO170" s="117">
        <v>0</v>
      </c>
      <c r="BP170" s="111">
        <v>0</v>
      </c>
      <c r="BQ170" s="111">
        <v>0</v>
      </c>
      <c r="BR170" s="111">
        <v>0</v>
      </c>
      <c r="BS170" s="111">
        <v>0</v>
      </c>
      <c r="BT170" s="111">
        <v>0</v>
      </c>
      <c r="BU170" s="111">
        <v>0</v>
      </c>
    </row>
    <row r="171" spans="1:73" x14ac:dyDescent="0.25">
      <c r="A171" s="113">
        <v>84.5</v>
      </c>
      <c r="B171" s="112">
        <v>3</v>
      </c>
      <c r="C171" s="112">
        <v>3</v>
      </c>
      <c r="D171" s="112">
        <v>3</v>
      </c>
      <c r="E171" s="112">
        <v>3</v>
      </c>
      <c r="F171" s="112">
        <v>3</v>
      </c>
      <c r="G171" s="112">
        <v>3</v>
      </c>
      <c r="H171" s="111">
        <v>3</v>
      </c>
      <c r="I171" s="111">
        <v>3</v>
      </c>
      <c r="J171" s="111">
        <v>3</v>
      </c>
      <c r="K171" s="111">
        <v>3</v>
      </c>
      <c r="L171" s="111">
        <v>3</v>
      </c>
      <c r="M171" s="111">
        <v>3</v>
      </c>
      <c r="N171" s="112">
        <v>3</v>
      </c>
      <c r="O171" s="112">
        <v>3</v>
      </c>
      <c r="P171" s="112">
        <v>3</v>
      </c>
      <c r="Q171" s="112">
        <v>3</v>
      </c>
      <c r="R171" s="112">
        <v>3</v>
      </c>
      <c r="S171" s="112">
        <v>3</v>
      </c>
      <c r="T171" s="111">
        <v>3</v>
      </c>
      <c r="U171" s="111">
        <v>3</v>
      </c>
      <c r="V171" s="111">
        <v>3</v>
      </c>
      <c r="W171" s="111">
        <v>3</v>
      </c>
      <c r="X171" s="111">
        <v>3</v>
      </c>
      <c r="Y171" s="111">
        <v>3</v>
      </c>
      <c r="Z171" s="112">
        <v>2</v>
      </c>
      <c r="AA171" s="112">
        <v>2</v>
      </c>
      <c r="AB171" s="112">
        <v>2</v>
      </c>
      <c r="AC171" s="112">
        <v>2</v>
      </c>
      <c r="AD171" s="112">
        <v>2</v>
      </c>
      <c r="AE171" s="112">
        <v>2</v>
      </c>
      <c r="AF171" s="111">
        <v>2</v>
      </c>
      <c r="AG171" s="111">
        <v>2</v>
      </c>
      <c r="AH171" s="111">
        <v>2</v>
      </c>
      <c r="AI171" s="111">
        <v>2</v>
      </c>
      <c r="AJ171" s="111">
        <v>2</v>
      </c>
      <c r="AK171" s="111">
        <v>2</v>
      </c>
      <c r="AL171" s="112">
        <v>2</v>
      </c>
      <c r="AM171" s="112">
        <v>2</v>
      </c>
      <c r="AN171" s="112">
        <v>2</v>
      </c>
      <c r="AO171" s="112">
        <v>2</v>
      </c>
      <c r="AP171" s="112">
        <v>2</v>
      </c>
      <c r="AQ171" s="112">
        <v>2</v>
      </c>
      <c r="AR171" s="111">
        <v>1</v>
      </c>
      <c r="AS171" s="111">
        <v>1</v>
      </c>
      <c r="AT171" s="111">
        <v>1</v>
      </c>
      <c r="AU171" s="111">
        <v>1</v>
      </c>
      <c r="AV171" s="111">
        <v>1</v>
      </c>
      <c r="AW171" s="111">
        <v>1</v>
      </c>
      <c r="AX171" s="112">
        <v>1</v>
      </c>
      <c r="AY171" s="112">
        <v>1</v>
      </c>
      <c r="AZ171" s="112">
        <v>1</v>
      </c>
      <c r="BA171" s="112">
        <v>1</v>
      </c>
      <c r="BB171" s="112">
        <v>1</v>
      </c>
      <c r="BC171" s="112">
        <v>1</v>
      </c>
      <c r="BD171" s="111">
        <v>1</v>
      </c>
      <c r="BE171" s="111">
        <v>1</v>
      </c>
      <c r="BF171" s="111">
        <v>1</v>
      </c>
      <c r="BG171" s="111">
        <v>1</v>
      </c>
      <c r="BH171" s="111">
        <v>1</v>
      </c>
      <c r="BI171" s="111">
        <v>1</v>
      </c>
      <c r="BJ171" s="112">
        <v>0</v>
      </c>
      <c r="BK171" s="112">
        <v>0</v>
      </c>
      <c r="BL171" s="112">
        <v>0</v>
      </c>
      <c r="BM171" s="112">
        <v>0</v>
      </c>
      <c r="BN171" s="112">
        <v>0</v>
      </c>
      <c r="BO171" s="112">
        <v>0</v>
      </c>
      <c r="BP171" s="111">
        <v>0</v>
      </c>
      <c r="BQ171" s="111">
        <v>0</v>
      </c>
      <c r="BR171" s="111">
        <v>0</v>
      </c>
      <c r="BS171" s="111">
        <v>0</v>
      </c>
      <c r="BT171" s="111">
        <v>0</v>
      </c>
      <c r="BU171" s="111">
        <v>0</v>
      </c>
    </row>
    <row r="172" spans="1:73" x14ac:dyDescent="0.25">
      <c r="A172" s="113">
        <v>85</v>
      </c>
      <c r="B172" s="112">
        <v>3</v>
      </c>
      <c r="C172" s="112">
        <v>3</v>
      </c>
      <c r="D172" s="112">
        <v>3</v>
      </c>
      <c r="E172" s="112">
        <v>3</v>
      </c>
      <c r="F172" s="112">
        <v>3</v>
      </c>
      <c r="G172" s="112">
        <v>3</v>
      </c>
      <c r="H172" s="111">
        <v>3</v>
      </c>
      <c r="I172" s="111">
        <v>3</v>
      </c>
      <c r="J172" s="111">
        <v>3</v>
      </c>
      <c r="K172" s="111">
        <v>3</v>
      </c>
      <c r="L172" s="111">
        <v>3</v>
      </c>
      <c r="M172" s="111">
        <v>3</v>
      </c>
      <c r="N172" s="112">
        <v>3</v>
      </c>
      <c r="O172" s="112">
        <v>3</v>
      </c>
      <c r="P172" s="112">
        <v>3</v>
      </c>
      <c r="Q172" s="112">
        <v>3</v>
      </c>
      <c r="R172" s="112">
        <v>3</v>
      </c>
      <c r="S172" s="112">
        <v>3</v>
      </c>
      <c r="T172" s="111">
        <v>3</v>
      </c>
      <c r="U172" s="111">
        <v>3</v>
      </c>
      <c r="V172" s="111">
        <v>3</v>
      </c>
      <c r="W172" s="111">
        <v>3</v>
      </c>
      <c r="X172" s="111">
        <v>3</v>
      </c>
      <c r="Y172" s="111">
        <v>3</v>
      </c>
      <c r="Z172" s="112">
        <v>2</v>
      </c>
      <c r="AA172" s="112">
        <v>2</v>
      </c>
      <c r="AB172" s="112">
        <v>2</v>
      </c>
      <c r="AC172" s="112">
        <v>2</v>
      </c>
      <c r="AD172" s="112">
        <v>2</v>
      </c>
      <c r="AE172" s="112">
        <v>2</v>
      </c>
      <c r="AF172" s="111">
        <v>2</v>
      </c>
      <c r="AG172" s="111">
        <v>2</v>
      </c>
      <c r="AH172" s="111">
        <v>2</v>
      </c>
      <c r="AI172" s="111">
        <v>2</v>
      </c>
      <c r="AJ172" s="111">
        <v>2</v>
      </c>
      <c r="AK172" s="111">
        <v>2</v>
      </c>
      <c r="AL172" s="112">
        <v>1</v>
      </c>
      <c r="AM172" s="112">
        <v>1</v>
      </c>
      <c r="AN172" s="112">
        <v>1</v>
      </c>
      <c r="AO172" s="112">
        <v>1</v>
      </c>
      <c r="AP172" s="112">
        <v>1</v>
      </c>
      <c r="AQ172" s="112">
        <v>1</v>
      </c>
      <c r="AR172" s="111">
        <v>1</v>
      </c>
      <c r="AS172" s="111">
        <v>1</v>
      </c>
      <c r="AT172" s="111">
        <v>1</v>
      </c>
      <c r="AU172" s="111">
        <v>1</v>
      </c>
      <c r="AV172" s="111">
        <v>1</v>
      </c>
      <c r="AW172" s="111">
        <v>1</v>
      </c>
      <c r="AX172" s="112">
        <v>1</v>
      </c>
      <c r="AY172" s="112">
        <v>1</v>
      </c>
      <c r="AZ172" s="112">
        <v>1</v>
      </c>
      <c r="BA172" s="112">
        <v>1</v>
      </c>
      <c r="BB172" s="112">
        <v>1</v>
      </c>
      <c r="BC172" s="112">
        <v>1</v>
      </c>
      <c r="BD172" s="116">
        <v>0</v>
      </c>
      <c r="BE172" s="116">
        <v>0</v>
      </c>
      <c r="BF172" s="116">
        <v>0</v>
      </c>
      <c r="BG172" s="116">
        <v>0</v>
      </c>
      <c r="BH172" s="116">
        <v>0</v>
      </c>
      <c r="BI172" s="116">
        <v>0</v>
      </c>
      <c r="BJ172" s="112">
        <v>0</v>
      </c>
      <c r="BK172" s="112">
        <v>0</v>
      </c>
      <c r="BL172" s="112">
        <v>0</v>
      </c>
      <c r="BM172" s="112">
        <v>0</v>
      </c>
      <c r="BN172" s="112">
        <v>0</v>
      </c>
      <c r="BO172" s="112">
        <v>0</v>
      </c>
      <c r="BP172" s="111">
        <v>0</v>
      </c>
      <c r="BQ172" s="111">
        <v>0</v>
      </c>
      <c r="BR172" s="111">
        <v>0</v>
      </c>
      <c r="BS172" s="111">
        <v>0</v>
      </c>
      <c r="BT172" s="111">
        <v>0</v>
      </c>
      <c r="BU172" s="111">
        <v>0</v>
      </c>
    </row>
    <row r="173" spans="1:73" x14ac:dyDescent="0.25">
      <c r="A173" s="113">
        <v>85.5</v>
      </c>
      <c r="B173" s="112">
        <v>3</v>
      </c>
      <c r="C173" s="112">
        <v>3</v>
      </c>
      <c r="D173" s="112">
        <v>3</v>
      </c>
      <c r="E173" s="112">
        <v>3</v>
      </c>
      <c r="F173" s="112">
        <v>3</v>
      </c>
      <c r="G173" s="112">
        <v>3</v>
      </c>
      <c r="H173" s="111">
        <v>3</v>
      </c>
      <c r="I173" s="111">
        <v>3</v>
      </c>
      <c r="J173" s="111">
        <v>3</v>
      </c>
      <c r="K173" s="111">
        <v>3</v>
      </c>
      <c r="L173" s="111">
        <v>3</v>
      </c>
      <c r="M173" s="111">
        <v>3</v>
      </c>
      <c r="N173" s="112">
        <v>3</v>
      </c>
      <c r="O173" s="112">
        <v>3</v>
      </c>
      <c r="P173" s="112">
        <v>3</v>
      </c>
      <c r="Q173" s="112">
        <v>3</v>
      </c>
      <c r="R173" s="112">
        <v>3</v>
      </c>
      <c r="S173" s="112">
        <v>3</v>
      </c>
      <c r="T173" s="111">
        <v>2</v>
      </c>
      <c r="U173" s="111">
        <v>2</v>
      </c>
      <c r="V173" s="111">
        <v>2</v>
      </c>
      <c r="W173" s="111">
        <v>2</v>
      </c>
      <c r="X173" s="111">
        <v>2</v>
      </c>
      <c r="Y173" s="111">
        <v>2</v>
      </c>
      <c r="Z173" s="112">
        <v>2</v>
      </c>
      <c r="AA173" s="112">
        <v>2</v>
      </c>
      <c r="AB173" s="112">
        <v>2</v>
      </c>
      <c r="AC173" s="112">
        <v>2</v>
      </c>
      <c r="AD173" s="112">
        <v>2</v>
      </c>
      <c r="AE173" s="112">
        <v>2</v>
      </c>
      <c r="AF173" s="111">
        <v>2</v>
      </c>
      <c r="AG173" s="111">
        <v>2</v>
      </c>
      <c r="AH173" s="111">
        <v>2</v>
      </c>
      <c r="AI173" s="111">
        <v>2</v>
      </c>
      <c r="AJ173" s="111">
        <v>2</v>
      </c>
      <c r="AK173" s="111">
        <v>2</v>
      </c>
      <c r="AL173" s="112">
        <v>1</v>
      </c>
      <c r="AM173" s="112">
        <v>1</v>
      </c>
      <c r="AN173" s="112">
        <v>1</v>
      </c>
      <c r="AO173" s="112">
        <v>1</v>
      </c>
      <c r="AP173" s="112">
        <v>1</v>
      </c>
      <c r="AQ173" s="112">
        <v>1</v>
      </c>
      <c r="AR173" s="111">
        <v>1</v>
      </c>
      <c r="AS173" s="111">
        <v>1</v>
      </c>
      <c r="AT173" s="111">
        <v>1</v>
      </c>
      <c r="AU173" s="111">
        <v>1</v>
      </c>
      <c r="AV173" s="111">
        <v>1</v>
      </c>
      <c r="AW173" s="111">
        <v>1</v>
      </c>
      <c r="AX173" s="112">
        <v>1</v>
      </c>
      <c r="AY173" s="112">
        <v>1</v>
      </c>
      <c r="AZ173" s="112">
        <v>1</v>
      </c>
      <c r="BA173" s="112">
        <v>1</v>
      </c>
      <c r="BB173" s="112">
        <v>1</v>
      </c>
      <c r="BC173" s="112">
        <v>1</v>
      </c>
      <c r="BD173" s="111">
        <v>0</v>
      </c>
      <c r="BE173" s="111">
        <v>0</v>
      </c>
      <c r="BF173" s="111">
        <v>0</v>
      </c>
      <c r="BG173" s="111">
        <v>0</v>
      </c>
      <c r="BH173" s="111">
        <v>0</v>
      </c>
      <c r="BI173" s="111">
        <v>0</v>
      </c>
      <c r="BJ173" s="112">
        <v>0</v>
      </c>
      <c r="BK173" s="112">
        <v>0</v>
      </c>
      <c r="BL173" s="112">
        <v>0</v>
      </c>
      <c r="BM173" s="112">
        <v>0</v>
      </c>
      <c r="BN173" s="112">
        <v>0</v>
      </c>
      <c r="BO173" s="112">
        <v>0</v>
      </c>
      <c r="BP173" s="111">
        <v>0</v>
      </c>
      <c r="BQ173" s="111">
        <v>0</v>
      </c>
      <c r="BR173" s="111">
        <v>0</v>
      </c>
      <c r="BS173" s="111">
        <v>0</v>
      </c>
      <c r="BT173" s="111">
        <v>0</v>
      </c>
      <c r="BU173" s="111">
        <v>0</v>
      </c>
    </row>
    <row r="174" spans="1:73" x14ac:dyDescent="0.25">
      <c r="A174" s="113">
        <v>86</v>
      </c>
      <c r="B174" s="112">
        <v>3</v>
      </c>
      <c r="C174" s="112">
        <v>3</v>
      </c>
      <c r="D174" s="112">
        <v>3</v>
      </c>
      <c r="E174" s="112">
        <v>3</v>
      </c>
      <c r="F174" s="112">
        <v>3</v>
      </c>
      <c r="G174" s="112">
        <v>3</v>
      </c>
      <c r="H174" s="111">
        <v>3</v>
      </c>
      <c r="I174" s="111">
        <v>3</v>
      </c>
      <c r="J174" s="111">
        <v>3</v>
      </c>
      <c r="K174" s="111">
        <v>3</v>
      </c>
      <c r="L174" s="111">
        <v>3</v>
      </c>
      <c r="M174" s="111">
        <v>3</v>
      </c>
      <c r="N174" s="112">
        <v>3</v>
      </c>
      <c r="O174" s="112">
        <v>3</v>
      </c>
      <c r="P174" s="112">
        <v>3</v>
      </c>
      <c r="Q174" s="112">
        <v>3</v>
      </c>
      <c r="R174" s="112">
        <v>3</v>
      </c>
      <c r="S174" s="112">
        <v>3</v>
      </c>
      <c r="T174" s="111">
        <v>2</v>
      </c>
      <c r="U174" s="111">
        <v>2</v>
      </c>
      <c r="V174" s="111">
        <v>2</v>
      </c>
      <c r="W174" s="111">
        <v>2</v>
      </c>
      <c r="X174" s="111">
        <v>2</v>
      </c>
      <c r="Y174" s="111">
        <v>2</v>
      </c>
      <c r="Z174" s="112">
        <v>2</v>
      </c>
      <c r="AA174" s="112">
        <v>2</v>
      </c>
      <c r="AB174" s="112">
        <v>2</v>
      </c>
      <c r="AC174" s="112">
        <v>2</v>
      </c>
      <c r="AD174" s="112">
        <v>2</v>
      </c>
      <c r="AE174" s="112">
        <v>2</v>
      </c>
      <c r="AF174" s="111">
        <v>1</v>
      </c>
      <c r="AG174" s="111">
        <v>1</v>
      </c>
      <c r="AH174" s="111">
        <v>1</v>
      </c>
      <c r="AI174" s="111">
        <v>1</v>
      </c>
      <c r="AJ174" s="111">
        <v>1</v>
      </c>
      <c r="AK174" s="111">
        <v>1</v>
      </c>
      <c r="AL174" s="112">
        <v>1</v>
      </c>
      <c r="AM174" s="112">
        <v>1</v>
      </c>
      <c r="AN174" s="112">
        <v>1</v>
      </c>
      <c r="AO174" s="112">
        <v>1</v>
      </c>
      <c r="AP174" s="112">
        <v>1</v>
      </c>
      <c r="AQ174" s="112">
        <v>1</v>
      </c>
      <c r="AR174" s="111">
        <v>1</v>
      </c>
      <c r="AS174" s="111">
        <v>1</v>
      </c>
      <c r="AT174" s="111">
        <v>1</v>
      </c>
      <c r="AU174" s="111">
        <v>1</v>
      </c>
      <c r="AV174" s="111">
        <v>1</v>
      </c>
      <c r="AW174" s="111">
        <v>1</v>
      </c>
      <c r="AX174" s="117">
        <v>0</v>
      </c>
      <c r="AY174" s="117">
        <v>0</v>
      </c>
      <c r="AZ174" s="117">
        <v>0</v>
      </c>
      <c r="BA174" s="117">
        <v>0</v>
      </c>
      <c r="BB174" s="117">
        <v>0</v>
      </c>
      <c r="BC174" s="117">
        <v>0</v>
      </c>
      <c r="BD174" s="111">
        <v>0</v>
      </c>
      <c r="BE174" s="111">
        <v>0</v>
      </c>
      <c r="BF174" s="111">
        <v>0</v>
      </c>
      <c r="BG174" s="111">
        <v>0</v>
      </c>
      <c r="BH174" s="111">
        <v>0</v>
      </c>
      <c r="BI174" s="111">
        <v>0</v>
      </c>
      <c r="BJ174" s="112">
        <v>0</v>
      </c>
      <c r="BK174" s="112">
        <v>0</v>
      </c>
      <c r="BL174" s="112">
        <v>0</v>
      </c>
      <c r="BM174" s="112">
        <v>0</v>
      </c>
      <c r="BN174" s="112">
        <v>0</v>
      </c>
      <c r="BO174" s="112">
        <v>0</v>
      </c>
      <c r="BP174" s="111">
        <v>0</v>
      </c>
      <c r="BQ174" s="111">
        <v>0</v>
      </c>
      <c r="BR174" s="111">
        <v>0</v>
      </c>
      <c r="BS174" s="111">
        <v>0</v>
      </c>
      <c r="BT174" s="111">
        <v>0</v>
      </c>
      <c r="BU174" s="111">
        <v>0</v>
      </c>
    </row>
    <row r="175" spans="1:73" x14ac:dyDescent="0.25">
      <c r="A175" s="113">
        <v>86.5</v>
      </c>
      <c r="B175" s="112">
        <v>3</v>
      </c>
      <c r="C175" s="112">
        <v>3</v>
      </c>
      <c r="D175" s="112">
        <v>3</v>
      </c>
      <c r="E175" s="112">
        <v>3</v>
      </c>
      <c r="F175" s="112">
        <v>3</v>
      </c>
      <c r="G175" s="112">
        <v>3</v>
      </c>
      <c r="H175" s="111">
        <v>3</v>
      </c>
      <c r="I175" s="111">
        <v>3</v>
      </c>
      <c r="J175" s="111">
        <v>3</v>
      </c>
      <c r="K175" s="111">
        <v>3</v>
      </c>
      <c r="L175" s="111">
        <v>3</v>
      </c>
      <c r="M175" s="111">
        <v>3</v>
      </c>
      <c r="N175" s="112">
        <v>2</v>
      </c>
      <c r="O175" s="112">
        <v>2</v>
      </c>
      <c r="P175" s="112">
        <v>2</v>
      </c>
      <c r="Q175" s="112">
        <v>2</v>
      </c>
      <c r="R175" s="112">
        <v>2</v>
      </c>
      <c r="S175" s="112">
        <v>2</v>
      </c>
      <c r="T175" s="111">
        <v>2</v>
      </c>
      <c r="U175" s="111">
        <v>2</v>
      </c>
      <c r="V175" s="111">
        <v>2</v>
      </c>
      <c r="W175" s="111">
        <v>2</v>
      </c>
      <c r="X175" s="111">
        <v>2</v>
      </c>
      <c r="Y175" s="111">
        <v>2</v>
      </c>
      <c r="Z175" s="112">
        <v>2</v>
      </c>
      <c r="AA175" s="112">
        <v>2</v>
      </c>
      <c r="AB175" s="112">
        <v>2</v>
      </c>
      <c r="AC175" s="112">
        <v>2</v>
      </c>
      <c r="AD175" s="112">
        <v>2</v>
      </c>
      <c r="AE175" s="112">
        <v>2</v>
      </c>
      <c r="AF175" s="111">
        <v>1</v>
      </c>
      <c r="AG175" s="111">
        <v>1</v>
      </c>
      <c r="AH175" s="111">
        <v>1</v>
      </c>
      <c r="AI175" s="111">
        <v>1</v>
      </c>
      <c r="AJ175" s="111">
        <v>1</v>
      </c>
      <c r="AK175" s="111">
        <v>1</v>
      </c>
      <c r="AL175" s="112">
        <v>1</v>
      </c>
      <c r="AM175" s="112">
        <v>1</v>
      </c>
      <c r="AN175" s="112">
        <v>1</v>
      </c>
      <c r="AO175" s="112">
        <v>1</v>
      </c>
      <c r="AP175" s="112">
        <v>1</v>
      </c>
      <c r="AQ175" s="112">
        <v>1</v>
      </c>
      <c r="AR175" s="111">
        <v>1</v>
      </c>
      <c r="AS175" s="111">
        <v>1</v>
      </c>
      <c r="AT175" s="111">
        <v>1</v>
      </c>
      <c r="AU175" s="111">
        <v>1</v>
      </c>
      <c r="AV175" s="111">
        <v>1</v>
      </c>
      <c r="AW175" s="111">
        <v>1</v>
      </c>
      <c r="AX175" s="112">
        <v>0</v>
      </c>
      <c r="AY175" s="112">
        <v>0</v>
      </c>
      <c r="AZ175" s="112">
        <v>0</v>
      </c>
      <c r="BA175" s="112">
        <v>0</v>
      </c>
      <c r="BB175" s="112">
        <v>0</v>
      </c>
      <c r="BC175" s="112">
        <v>0</v>
      </c>
      <c r="BD175" s="111">
        <v>0</v>
      </c>
      <c r="BE175" s="111">
        <v>0</v>
      </c>
      <c r="BF175" s="111">
        <v>0</v>
      </c>
      <c r="BG175" s="111">
        <v>0</v>
      </c>
      <c r="BH175" s="111">
        <v>0</v>
      </c>
      <c r="BI175" s="111">
        <v>0</v>
      </c>
      <c r="BJ175" s="112">
        <v>0</v>
      </c>
      <c r="BK175" s="112">
        <v>0</v>
      </c>
      <c r="BL175" s="112">
        <v>0</v>
      </c>
      <c r="BM175" s="112">
        <v>0</v>
      </c>
      <c r="BN175" s="112">
        <v>0</v>
      </c>
      <c r="BO175" s="112">
        <v>0</v>
      </c>
      <c r="BP175" s="111">
        <v>0</v>
      </c>
      <c r="BQ175" s="111">
        <v>0</v>
      </c>
      <c r="BR175" s="111">
        <v>0</v>
      </c>
      <c r="BS175" s="111">
        <v>0</v>
      </c>
      <c r="BT175" s="111">
        <v>0</v>
      </c>
      <c r="BU175" s="111">
        <v>0</v>
      </c>
    </row>
    <row r="176" spans="1:73" x14ac:dyDescent="0.25">
      <c r="A176" s="113">
        <v>87</v>
      </c>
      <c r="B176" s="112">
        <v>3</v>
      </c>
      <c r="C176" s="112">
        <v>3</v>
      </c>
      <c r="D176" s="112">
        <v>3</v>
      </c>
      <c r="E176" s="112">
        <v>3</v>
      </c>
      <c r="F176" s="112">
        <v>3</v>
      </c>
      <c r="G176" s="112">
        <v>3</v>
      </c>
      <c r="H176" s="111">
        <v>3</v>
      </c>
      <c r="I176" s="111">
        <v>3</v>
      </c>
      <c r="J176" s="111">
        <v>3</v>
      </c>
      <c r="K176" s="111">
        <v>3</v>
      </c>
      <c r="L176" s="111">
        <v>3</v>
      </c>
      <c r="M176" s="111">
        <v>3</v>
      </c>
      <c r="N176" s="112">
        <v>2</v>
      </c>
      <c r="O176" s="112">
        <v>2</v>
      </c>
      <c r="P176" s="112">
        <v>2</v>
      </c>
      <c r="Q176" s="112">
        <v>2</v>
      </c>
      <c r="R176" s="112">
        <v>2</v>
      </c>
      <c r="S176" s="112">
        <v>2</v>
      </c>
      <c r="T176" s="111">
        <v>2</v>
      </c>
      <c r="U176" s="111">
        <v>2</v>
      </c>
      <c r="V176" s="111">
        <v>2</v>
      </c>
      <c r="W176" s="111">
        <v>2</v>
      </c>
      <c r="X176" s="111">
        <v>2</v>
      </c>
      <c r="Y176" s="111">
        <v>2</v>
      </c>
      <c r="Z176" s="112">
        <v>1</v>
      </c>
      <c r="AA176" s="112">
        <v>1</v>
      </c>
      <c r="AB176" s="112">
        <v>1</v>
      </c>
      <c r="AC176" s="112">
        <v>1</v>
      </c>
      <c r="AD176" s="112">
        <v>1</v>
      </c>
      <c r="AE176" s="112">
        <v>1</v>
      </c>
      <c r="AF176" s="111">
        <v>1</v>
      </c>
      <c r="AG176" s="111">
        <v>1</v>
      </c>
      <c r="AH176" s="111">
        <v>1</v>
      </c>
      <c r="AI176" s="111">
        <v>1</v>
      </c>
      <c r="AJ176" s="111">
        <v>1</v>
      </c>
      <c r="AK176" s="111">
        <v>1</v>
      </c>
      <c r="AL176" s="112">
        <v>1</v>
      </c>
      <c r="AM176" s="112">
        <v>1</v>
      </c>
      <c r="AN176" s="112">
        <v>1</v>
      </c>
      <c r="AO176" s="112">
        <v>1</v>
      </c>
      <c r="AP176" s="112">
        <v>1</v>
      </c>
      <c r="AQ176" s="112">
        <v>1</v>
      </c>
      <c r="AR176" s="116">
        <v>0</v>
      </c>
      <c r="AS176" s="116">
        <v>0</v>
      </c>
      <c r="AT176" s="116">
        <v>0</v>
      </c>
      <c r="AU176" s="116">
        <v>0</v>
      </c>
      <c r="AV176" s="116">
        <v>0</v>
      </c>
      <c r="AW176" s="116">
        <v>0</v>
      </c>
      <c r="AX176" s="112">
        <v>0</v>
      </c>
      <c r="AY176" s="112">
        <v>0</v>
      </c>
      <c r="AZ176" s="112">
        <v>0</v>
      </c>
      <c r="BA176" s="112">
        <v>0</v>
      </c>
      <c r="BB176" s="112">
        <v>0</v>
      </c>
      <c r="BC176" s="112">
        <v>0</v>
      </c>
      <c r="BD176" s="111">
        <v>0</v>
      </c>
      <c r="BE176" s="111">
        <v>0</v>
      </c>
      <c r="BF176" s="111">
        <v>0</v>
      </c>
      <c r="BG176" s="111">
        <v>0</v>
      </c>
      <c r="BH176" s="111">
        <v>0</v>
      </c>
      <c r="BI176" s="111">
        <v>0</v>
      </c>
      <c r="BJ176" s="112">
        <v>0</v>
      </c>
      <c r="BK176" s="112">
        <v>0</v>
      </c>
      <c r="BL176" s="112">
        <v>0</v>
      </c>
      <c r="BM176" s="112">
        <v>0</v>
      </c>
      <c r="BN176" s="112">
        <v>0</v>
      </c>
      <c r="BO176" s="112">
        <v>0</v>
      </c>
      <c r="BP176" s="111">
        <v>0</v>
      </c>
      <c r="BQ176" s="111">
        <v>0</v>
      </c>
      <c r="BR176" s="111">
        <v>0</v>
      </c>
      <c r="BS176" s="111">
        <v>0</v>
      </c>
      <c r="BT176" s="111">
        <v>0</v>
      </c>
      <c r="BU176" s="111">
        <v>0</v>
      </c>
    </row>
    <row r="177" spans="1:73" x14ac:dyDescent="0.25">
      <c r="A177" s="113">
        <v>87.5</v>
      </c>
      <c r="B177" s="112">
        <v>2</v>
      </c>
      <c r="C177" s="112">
        <v>2</v>
      </c>
      <c r="D177" s="112">
        <v>2</v>
      </c>
      <c r="E177" s="112">
        <v>2</v>
      </c>
      <c r="F177" s="112">
        <v>2</v>
      </c>
      <c r="G177" s="112">
        <v>2</v>
      </c>
      <c r="H177" s="111">
        <v>2</v>
      </c>
      <c r="I177" s="111">
        <v>2</v>
      </c>
      <c r="J177" s="111">
        <v>2</v>
      </c>
      <c r="K177" s="111">
        <v>2</v>
      </c>
      <c r="L177" s="111">
        <v>2</v>
      </c>
      <c r="M177" s="111">
        <v>2</v>
      </c>
      <c r="N177" s="112">
        <v>2</v>
      </c>
      <c r="O177" s="112">
        <v>2</v>
      </c>
      <c r="P177" s="112">
        <v>2</v>
      </c>
      <c r="Q177" s="112">
        <v>2</v>
      </c>
      <c r="R177" s="112">
        <v>2</v>
      </c>
      <c r="S177" s="112">
        <v>2</v>
      </c>
      <c r="T177" s="111">
        <v>2</v>
      </c>
      <c r="U177" s="111">
        <v>2</v>
      </c>
      <c r="V177" s="111">
        <v>2</v>
      </c>
      <c r="W177" s="111">
        <v>2</v>
      </c>
      <c r="X177" s="111">
        <v>2</v>
      </c>
      <c r="Y177" s="111">
        <v>2</v>
      </c>
      <c r="Z177" s="112">
        <v>1</v>
      </c>
      <c r="AA177" s="112">
        <v>1</v>
      </c>
      <c r="AB177" s="112">
        <v>1</v>
      </c>
      <c r="AC177" s="112">
        <v>1</v>
      </c>
      <c r="AD177" s="112">
        <v>1</v>
      </c>
      <c r="AE177" s="112">
        <v>1</v>
      </c>
      <c r="AF177" s="111">
        <v>1</v>
      </c>
      <c r="AG177" s="111">
        <v>1</v>
      </c>
      <c r="AH177" s="111">
        <v>1</v>
      </c>
      <c r="AI177" s="111">
        <v>1</v>
      </c>
      <c r="AJ177" s="111">
        <v>1</v>
      </c>
      <c r="AK177" s="111">
        <v>1</v>
      </c>
      <c r="AL177" s="112">
        <v>1</v>
      </c>
      <c r="AM177" s="112">
        <v>1</v>
      </c>
      <c r="AN177" s="112">
        <v>1</v>
      </c>
      <c r="AO177" s="112">
        <v>1</v>
      </c>
      <c r="AP177" s="112">
        <v>1</v>
      </c>
      <c r="AQ177" s="112">
        <v>1</v>
      </c>
      <c r="AR177" s="111">
        <v>0</v>
      </c>
      <c r="AS177" s="111">
        <v>0</v>
      </c>
      <c r="AT177" s="111">
        <v>0</v>
      </c>
      <c r="AU177" s="111">
        <v>0</v>
      </c>
      <c r="AV177" s="111">
        <v>0</v>
      </c>
      <c r="AW177" s="111">
        <v>0</v>
      </c>
      <c r="AX177" s="112">
        <v>0</v>
      </c>
      <c r="AY177" s="112">
        <v>0</v>
      </c>
      <c r="AZ177" s="112">
        <v>0</v>
      </c>
      <c r="BA177" s="112">
        <v>0</v>
      </c>
      <c r="BB177" s="112">
        <v>0</v>
      </c>
      <c r="BC177" s="112">
        <v>0</v>
      </c>
      <c r="BD177" s="111">
        <v>0</v>
      </c>
      <c r="BE177" s="111">
        <v>0</v>
      </c>
      <c r="BF177" s="111">
        <v>0</v>
      </c>
      <c r="BG177" s="111">
        <v>0</v>
      </c>
      <c r="BH177" s="111">
        <v>0</v>
      </c>
      <c r="BI177" s="111">
        <v>0</v>
      </c>
      <c r="BJ177" s="112">
        <v>0</v>
      </c>
      <c r="BK177" s="112">
        <v>0</v>
      </c>
      <c r="BL177" s="112">
        <v>0</v>
      </c>
      <c r="BM177" s="112">
        <v>0</v>
      </c>
      <c r="BN177" s="112">
        <v>0</v>
      </c>
      <c r="BO177" s="112">
        <v>0</v>
      </c>
      <c r="BP177" s="111">
        <v>0</v>
      </c>
      <c r="BQ177" s="111">
        <v>0</v>
      </c>
      <c r="BR177" s="111">
        <v>0</v>
      </c>
      <c r="BS177" s="111">
        <v>0</v>
      </c>
      <c r="BT177" s="111">
        <v>0</v>
      </c>
      <c r="BU177" s="111">
        <v>0</v>
      </c>
    </row>
    <row r="178" spans="1:73" x14ac:dyDescent="0.25">
      <c r="A178" s="113">
        <v>88</v>
      </c>
      <c r="B178" s="112">
        <v>2</v>
      </c>
      <c r="C178" s="112">
        <v>2</v>
      </c>
      <c r="D178" s="112">
        <v>2</v>
      </c>
      <c r="E178" s="112">
        <v>2</v>
      </c>
      <c r="F178" s="112">
        <v>2</v>
      </c>
      <c r="G178" s="112">
        <v>2</v>
      </c>
      <c r="H178" s="111">
        <v>2</v>
      </c>
      <c r="I178" s="111">
        <v>2</v>
      </c>
      <c r="J178" s="111">
        <v>2</v>
      </c>
      <c r="K178" s="111">
        <v>2</v>
      </c>
      <c r="L178" s="111">
        <v>2</v>
      </c>
      <c r="M178" s="111">
        <v>2</v>
      </c>
      <c r="N178" s="112">
        <v>2</v>
      </c>
      <c r="O178" s="112">
        <v>2</v>
      </c>
      <c r="P178" s="112">
        <v>2</v>
      </c>
      <c r="Q178" s="112">
        <v>2</v>
      </c>
      <c r="R178" s="112">
        <v>2</v>
      </c>
      <c r="S178" s="112">
        <v>2</v>
      </c>
      <c r="T178" s="111">
        <v>1</v>
      </c>
      <c r="U178" s="111">
        <v>1</v>
      </c>
      <c r="V178" s="111">
        <v>1</v>
      </c>
      <c r="W178" s="111">
        <v>1</v>
      </c>
      <c r="X178" s="111">
        <v>1</v>
      </c>
      <c r="Y178" s="111">
        <v>1</v>
      </c>
      <c r="Z178" s="112">
        <v>1</v>
      </c>
      <c r="AA178" s="112">
        <v>1</v>
      </c>
      <c r="AB178" s="112">
        <v>1</v>
      </c>
      <c r="AC178" s="112">
        <v>1</v>
      </c>
      <c r="AD178" s="112">
        <v>1</v>
      </c>
      <c r="AE178" s="112">
        <v>1</v>
      </c>
      <c r="AF178" s="111">
        <v>1</v>
      </c>
      <c r="AG178" s="111">
        <v>1</v>
      </c>
      <c r="AH178" s="111">
        <v>1</v>
      </c>
      <c r="AI178" s="111">
        <v>1</v>
      </c>
      <c r="AJ178" s="111">
        <v>1</v>
      </c>
      <c r="AK178" s="111">
        <v>1</v>
      </c>
      <c r="AL178" s="117">
        <v>0</v>
      </c>
      <c r="AM178" s="117">
        <v>0</v>
      </c>
      <c r="AN178" s="117">
        <v>0</v>
      </c>
      <c r="AO178" s="117">
        <v>0</v>
      </c>
      <c r="AP178" s="117">
        <v>0</v>
      </c>
      <c r="AQ178" s="117">
        <v>0</v>
      </c>
      <c r="AR178" s="111">
        <v>0</v>
      </c>
      <c r="AS178" s="111">
        <v>0</v>
      </c>
      <c r="AT178" s="111">
        <v>0</v>
      </c>
      <c r="AU178" s="111">
        <v>0</v>
      </c>
      <c r="AV178" s="111">
        <v>0</v>
      </c>
      <c r="AW178" s="111">
        <v>0</v>
      </c>
      <c r="AX178" s="112">
        <v>0</v>
      </c>
      <c r="AY178" s="112">
        <v>0</v>
      </c>
      <c r="AZ178" s="112">
        <v>0</v>
      </c>
      <c r="BA178" s="112">
        <v>0</v>
      </c>
      <c r="BB178" s="112">
        <v>0</v>
      </c>
      <c r="BC178" s="112">
        <v>0</v>
      </c>
      <c r="BD178" s="111">
        <v>0</v>
      </c>
      <c r="BE178" s="111">
        <v>0</v>
      </c>
      <c r="BF178" s="111">
        <v>0</v>
      </c>
      <c r="BG178" s="111">
        <v>0</v>
      </c>
      <c r="BH178" s="111">
        <v>0</v>
      </c>
      <c r="BI178" s="111">
        <v>0</v>
      </c>
      <c r="BJ178" s="112">
        <v>0</v>
      </c>
      <c r="BK178" s="112">
        <v>0</v>
      </c>
      <c r="BL178" s="112">
        <v>0</v>
      </c>
      <c r="BM178" s="112">
        <v>0</v>
      </c>
      <c r="BN178" s="112">
        <v>0</v>
      </c>
      <c r="BO178" s="112">
        <v>0</v>
      </c>
      <c r="BP178" s="111">
        <v>0</v>
      </c>
      <c r="BQ178" s="111">
        <v>0</v>
      </c>
      <c r="BR178" s="111">
        <v>0</v>
      </c>
      <c r="BS178" s="111">
        <v>0</v>
      </c>
      <c r="BT178" s="111">
        <v>0</v>
      </c>
      <c r="BU178" s="111">
        <v>0</v>
      </c>
    </row>
    <row r="179" spans="1:73" x14ac:dyDescent="0.25">
      <c r="A179" s="113">
        <v>88.5</v>
      </c>
      <c r="B179" s="112">
        <v>2</v>
      </c>
      <c r="C179" s="112">
        <v>2</v>
      </c>
      <c r="D179" s="112">
        <v>2</v>
      </c>
      <c r="E179" s="112">
        <v>2</v>
      </c>
      <c r="F179" s="112">
        <v>2</v>
      </c>
      <c r="G179" s="112">
        <v>2</v>
      </c>
      <c r="H179" s="111">
        <v>2</v>
      </c>
      <c r="I179" s="111">
        <v>2</v>
      </c>
      <c r="J179" s="111">
        <v>2</v>
      </c>
      <c r="K179" s="111">
        <v>2</v>
      </c>
      <c r="L179" s="111">
        <v>2</v>
      </c>
      <c r="M179" s="111">
        <v>2</v>
      </c>
      <c r="N179" s="112">
        <v>2</v>
      </c>
      <c r="O179" s="112">
        <v>2</v>
      </c>
      <c r="P179" s="112">
        <v>2</v>
      </c>
      <c r="Q179" s="112">
        <v>2</v>
      </c>
      <c r="R179" s="112">
        <v>2</v>
      </c>
      <c r="S179" s="112">
        <v>2</v>
      </c>
      <c r="T179" s="111">
        <v>1</v>
      </c>
      <c r="U179" s="111">
        <v>1</v>
      </c>
      <c r="V179" s="111">
        <v>1</v>
      </c>
      <c r="W179" s="111">
        <v>1</v>
      </c>
      <c r="X179" s="111">
        <v>1</v>
      </c>
      <c r="Y179" s="111">
        <v>1</v>
      </c>
      <c r="Z179" s="112">
        <v>1</v>
      </c>
      <c r="AA179" s="112">
        <v>1</v>
      </c>
      <c r="AB179" s="112">
        <v>1</v>
      </c>
      <c r="AC179" s="112">
        <v>1</v>
      </c>
      <c r="AD179" s="112">
        <v>1</v>
      </c>
      <c r="AE179" s="112">
        <v>1</v>
      </c>
      <c r="AF179" s="111">
        <v>1</v>
      </c>
      <c r="AG179" s="111">
        <v>1</v>
      </c>
      <c r="AH179" s="111">
        <v>1</v>
      </c>
      <c r="AI179" s="111">
        <v>1</v>
      </c>
      <c r="AJ179" s="111">
        <v>1</v>
      </c>
      <c r="AK179" s="111">
        <v>1</v>
      </c>
      <c r="AL179" s="112">
        <v>0</v>
      </c>
      <c r="AM179" s="112">
        <v>0</v>
      </c>
      <c r="AN179" s="112">
        <v>0</v>
      </c>
      <c r="AO179" s="112">
        <v>0</v>
      </c>
      <c r="AP179" s="112">
        <v>0</v>
      </c>
      <c r="AQ179" s="112">
        <v>0</v>
      </c>
      <c r="AR179" s="111">
        <v>0</v>
      </c>
      <c r="AS179" s="111">
        <v>0</v>
      </c>
      <c r="AT179" s="111">
        <v>0</v>
      </c>
      <c r="AU179" s="111">
        <v>0</v>
      </c>
      <c r="AV179" s="111">
        <v>0</v>
      </c>
      <c r="AW179" s="111">
        <v>0</v>
      </c>
      <c r="AX179" s="112">
        <v>0</v>
      </c>
      <c r="AY179" s="112">
        <v>0</v>
      </c>
      <c r="AZ179" s="112">
        <v>0</v>
      </c>
      <c r="BA179" s="112">
        <v>0</v>
      </c>
      <c r="BB179" s="112">
        <v>0</v>
      </c>
      <c r="BC179" s="112">
        <v>0</v>
      </c>
      <c r="BD179" s="111">
        <v>0</v>
      </c>
      <c r="BE179" s="111">
        <v>0</v>
      </c>
      <c r="BF179" s="111">
        <v>0</v>
      </c>
      <c r="BG179" s="111">
        <v>0</v>
      </c>
      <c r="BH179" s="111">
        <v>0</v>
      </c>
      <c r="BI179" s="111">
        <v>0</v>
      </c>
      <c r="BJ179" s="112">
        <v>0</v>
      </c>
      <c r="BK179" s="112">
        <v>0</v>
      </c>
      <c r="BL179" s="112">
        <v>0</v>
      </c>
      <c r="BM179" s="112">
        <v>0</v>
      </c>
      <c r="BN179" s="112">
        <v>0</v>
      </c>
      <c r="BO179" s="112">
        <v>0</v>
      </c>
      <c r="BP179" s="111">
        <v>0</v>
      </c>
      <c r="BQ179" s="111">
        <v>0</v>
      </c>
      <c r="BR179" s="111">
        <v>0</v>
      </c>
      <c r="BS179" s="111">
        <v>0</v>
      </c>
      <c r="BT179" s="111">
        <v>0</v>
      </c>
      <c r="BU179" s="111">
        <v>0</v>
      </c>
    </row>
    <row r="180" spans="1:73" x14ac:dyDescent="0.25">
      <c r="A180" s="113">
        <v>89</v>
      </c>
      <c r="B180" s="112">
        <v>2</v>
      </c>
      <c r="C180" s="112">
        <v>2</v>
      </c>
      <c r="D180" s="112">
        <v>2</v>
      </c>
      <c r="E180" s="112">
        <v>2</v>
      </c>
      <c r="F180" s="112">
        <v>2</v>
      </c>
      <c r="G180" s="112">
        <v>2</v>
      </c>
      <c r="H180" s="111">
        <v>2</v>
      </c>
      <c r="I180" s="111">
        <v>2</v>
      </c>
      <c r="J180" s="111">
        <v>2</v>
      </c>
      <c r="K180" s="111">
        <v>2</v>
      </c>
      <c r="L180" s="111">
        <v>2</v>
      </c>
      <c r="M180" s="111">
        <v>2</v>
      </c>
      <c r="N180" s="112">
        <v>1</v>
      </c>
      <c r="O180" s="112">
        <v>1</v>
      </c>
      <c r="P180" s="112">
        <v>1</v>
      </c>
      <c r="Q180" s="112">
        <v>1</v>
      </c>
      <c r="R180" s="112">
        <v>1</v>
      </c>
      <c r="S180" s="112">
        <v>1</v>
      </c>
      <c r="T180" s="111">
        <v>1</v>
      </c>
      <c r="U180" s="111">
        <v>1</v>
      </c>
      <c r="V180" s="111">
        <v>1</v>
      </c>
      <c r="W180" s="111">
        <v>1</v>
      </c>
      <c r="X180" s="111">
        <v>1</v>
      </c>
      <c r="Y180" s="111">
        <v>1</v>
      </c>
      <c r="Z180" s="112">
        <v>1</v>
      </c>
      <c r="AA180" s="112">
        <v>1</v>
      </c>
      <c r="AB180" s="112">
        <v>1</v>
      </c>
      <c r="AC180" s="112">
        <v>1</v>
      </c>
      <c r="AD180" s="112">
        <v>1</v>
      </c>
      <c r="AE180" s="112">
        <v>1</v>
      </c>
      <c r="AF180" s="116">
        <v>0</v>
      </c>
      <c r="AG180" s="116">
        <v>0</v>
      </c>
      <c r="AH180" s="116">
        <v>0</v>
      </c>
      <c r="AI180" s="116">
        <v>0</v>
      </c>
      <c r="AJ180" s="116">
        <v>0</v>
      </c>
      <c r="AK180" s="116">
        <v>0</v>
      </c>
      <c r="AL180" s="112">
        <v>0</v>
      </c>
      <c r="AM180" s="112">
        <v>0</v>
      </c>
      <c r="AN180" s="112">
        <v>0</v>
      </c>
      <c r="AO180" s="112">
        <v>0</v>
      </c>
      <c r="AP180" s="112">
        <v>0</v>
      </c>
      <c r="AQ180" s="112">
        <v>0</v>
      </c>
      <c r="AR180" s="111">
        <v>0</v>
      </c>
      <c r="AS180" s="111">
        <v>0</v>
      </c>
      <c r="AT180" s="111">
        <v>0</v>
      </c>
      <c r="AU180" s="111">
        <v>0</v>
      </c>
      <c r="AV180" s="111">
        <v>0</v>
      </c>
      <c r="AW180" s="111">
        <v>0</v>
      </c>
      <c r="AX180" s="112">
        <v>0</v>
      </c>
      <c r="AY180" s="112">
        <v>0</v>
      </c>
      <c r="AZ180" s="112">
        <v>0</v>
      </c>
      <c r="BA180" s="112">
        <v>0</v>
      </c>
      <c r="BB180" s="112">
        <v>0</v>
      </c>
      <c r="BC180" s="112">
        <v>0</v>
      </c>
      <c r="BD180" s="111">
        <v>0</v>
      </c>
      <c r="BE180" s="111">
        <v>0</v>
      </c>
      <c r="BF180" s="111">
        <v>0</v>
      </c>
      <c r="BG180" s="111">
        <v>0</v>
      </c>
      <c r="BH180" s="111">
        <v>0</v>
      </c>
      <c r="BI180" s="111">
        <v>0</v>
      </c>
      <c r="BJ180" s="112">
        <v>0</v>
      </c>
      <c r="BK180" s="112">
        <v>0</v>
      </c>
      <c r="BL180" s="112">
        <v>0</v>
      </c>
      <c r="BM180" s="112">
        <v>0</v>
      </c>
      <c r="BN180" s="112">
        <v>0</v>
      </c>
      <c r="BO180" s="112">
        <v>0</v>
      </c>
      <c r="BP180" s="111">
        <v>0</v>
      </c>
      <c r="BQ180" s="111">
        <v>0</v>
      </c>
      <c r="BR180" s="111">
        <v>0</v>
      </c>
      <c r="BS180" s="111">
        <v>0</v>
      </c>
      <c r="BT180" s="111">
        <v>0</v>
      </c>
      <c r="BU180" s="111">
        <v>0</v>
      </c>
    </row>
    <row r="181" spans="1:73" x14ac:dyDescent="0.25">
      <c r="A181" s="113">
        <v>89.5</v>
      </c>
      <c r="B181" s="112">
        <v>2</v>
      </c>
      <c r="C181" s="112">
        <v>2</v>
      </c>
      <c r="D181" s="112">
        <v>2</v>
      </c>
      <c r="E181" s="112">
        <v>2</v>
      </c>
      <c r="F181" s="112">
        <v>2</v>
      </c>
      <c r="G181" s="112">
        <v>2</v>
      </c>
      <c r="H181" s="111">
        <v>2</v>
      </c>
      <c r="I181" s="111">
        <v>2</v>
      </c>
      <c r="J181" s="111">
        <v>2</v>
      </c>
      <c r="K181" s="111">
        <v>2</v>
      </c>
      <c r="L181" s="111">
        <v>2</v>
      </c>
      <c r="M181" s="111">
        <v>2</v>
      </c>
      <c r="N181" s="112">
        <v>1</v>
      </c>
      <c r="O181" s="112">
        <v>1</v>
      </c>
      <c r="P181" s="112">
        <v>1</v>
      </c>
      <c r="Q181" s="112">
        <v>1</v>
      </c>
      <c r="R181" s="112">
        <v>1</v>
      </c>
      <c r="S181" s="112">
        <v>1</v>
      </c>
      <c r="T181" s="111">
        <v>1</v>
      </c>
      <c r="U181" s="111">
        <v>1</v>
      </c>
      <c r="V181" s="111">
        <v>1</v>
      </c>
      <c r="W181" s="111">
        <v>1</v>
      </c>
      <c r="X181" s="111">
        <v>1</v>
      </c>
      <c r="Y181" s="111">
        <v>1</v>
      </c>
      <c r="Z181" s="112">
        <v>1</v>
      </c>
      <c r="AA181" s="112">
        <v>1</v>
      </c>
      <c r="AB181" s="112">
        <v>1</v>
      </c>
      <c r="AC181" s="112">
        <v>1</v>
      </c>
      <c r="AD181" s="112">
        <v>1</v>
      </c>
      <c r="AE181" s="112">
        <v>1</v>
      </c>
      <c r="AF181" s="111">
        <v>0</v>
      </c>
      <c r="AG181" s="111">
        <v>0</v>
      </c>
      <c r="AH181" s="111">
        <v>0</v>
      </c>
      <c r="AI181" s="111">
        <v>0</v>
      </c>
      <c r="AJ181" s="111">
        <v>0</v>
      </c>
      <c r="AK181" s="111">
        <v>0</v>
      </c>
      <c r="AL181" s="112">
        <v>0</v>
      </c>
      <c r="AM181" s="112">
        <v>0</v>
      </c>
      <c r="AN181" s="112">
        <v>0</v>
      </c>
      <c r="AO181" s="112">
        <v>0</v>
      </c>
      <c r="AP181" s="112">
        <v>0</v>
      </c>
      <c r="AQ181" s="112">
        <v>0</v>
      </c>
      <c r="AR181" s="111">
        <v>0</v>
      </c>
      <c r="AS181" s="111">
        <v>0</v>
      </c>
      <c r="AT181" s="111">
        <v>0</v>
      </c>
      <c r="AU181" s="111">
        <v>0</v>
      </c>
      <c r="AV181" s="111">
        <v>0</v>
      </c>
      <c r="AW181" s="111">
        <v>0</v>
      </c>
      <c r="AX181" s="112">
        <v>0</v>
      </c>
      <c r="AY181" s="112">
        <v>0</v>
      </c>
      <c r="AZ181" s="112">
        <v>0</v>
      </c>
      <c r="BA181" s="112">
        <v>0</v>
      </c>
      <c r="BB181" s="112">
        <v>0</v>
      </c>
      <c r="BC181" s="112">
        <v>0</v>
      </c>
      <c r="BD181" s="111">
        <v>0</v>
      </c>
      <c r="BE181" s="111">
        <v>0</v>
      </c>
      <c r="BF181" s="111">
        <v>0</v>
      </c>
      <c r="BG181" s="111">
        <v>0</v>
      </c>
      <c r="BH181" s="111">
        <v>0</v>
      </c>
      <c r="BI181" s="111">
        <v>0</v>
      </c>
      <c r="BJ181" s="112">
        <v>0</v>
      </c>
      <c r="BK181" s="112">
        <v>0</v>
      </c>
      <c r="BL181" s="112">
        <v>0</v>
      </c>
      <c r="BM181" s="112">
        <v>0</v>
      </c>
      <c r="BN181" s="112">
        <v>0</v>
      </c>
      <c r="BO181" s="112">
        <v>0</v>
      </c>
      <c r="BP181" s="111">
        <v>0</v>
      </c>
      <c r="BQ181" s="111">
        <v>0</v>
      </c>
      <c r="BR181" s="111">
        <v>0</v>
      </c>
      <c r="BS181" s="111">
        <v>0</v>
      </c>
      <c r="BT181" s="111">
        <v>0</v>
      </c>
      <c r="BU181" s="111">
        <v>0</v>
      </c>
    </row>
    <row r="182" spans="1:73" x14ac:dyDescent="0.25">
      <c r="A182" s="113">
        <v>90</v>
      </c>
      <c r="B182" s="112">
        <v>1</v>
      </c>
      <c r="C182" s="112">
        <v>1</v>
      </c>
      <c r="D182" s="112">
        <v>1</v>
      </c>
      <c r="E182" s="112">
        <v>1</v>
      </c>
      <c r="F182" s="112">
        <v>1</v>
      </c>
      <c r="G182" s="112">
        <v>1</v>
      </c>
      <c r="H182" s="111">
        <v>1</v>
      </c>
      <c r="I182" s="111">
        <v>1</v>
      </c>
      <c r="J182" s="111">
        <v>1</v>
      </c>
      <c r="K182" s="111">
        <v>1</v>
      </c>
      <c r="L182" s="111">
        <v>1</v>
      </c>
      <c r="M182" s="111">
        <v>1</v>
      </c>
      <c r="N182" s="112">
        <v>1</v>
      </c>
      <c r="O182" s="112">
        <v>1</v>
      </c>
      <c r="P182" s="112">
        <v>1</v>
      </c>
      <c r="Q182" s="112">
        <v>1</v>
      </c>
      <c r="R182" s="112">
        <v>1</v>
      </c>
      <c r="S182" s="112">
        <v>1</v>
      </c>
      <c r="T182" s="111">
        <v>1</v>
      </c>
      <c r="U182" s="111">
        <v>1</v>
      </c>
      <c r="V182" s="111">
        <v>1</v>
      </c>
      <c r="W182" s="111">
        <v>1</v>
      </c>
      <c r="X182" s="111">
        <v>1</v>
      </c>
      <c r="Y182" s="111">
        <v>1</v>
      </c>
      <c r="Z182" s="117">
        <v>0</v>
      </c>
      <c r="AA182" s="117">
        <v>0</v>
      </c>
      <c r="AB182" s="117">
        <v>0</v>
      </c>
      <c r="AC182" s="117">
        <v>0</v>
      </c>
      <c r="AD182" s="117">
        <v>0</v>
      </c>
      <c r="AE182" s="117">
        <v>0</v>
      </c>
      <c r="AF182" s="111">
        <v>0</v>
      </c>
      <c r="AG182" s="111">
        <v>0</v>
      </c>
      <c r="AH182" s="111">
        <v>0</v>
      </c>
      <c r="AI182" s="111">
        <v>0</v>
      </c>
      <c r="AJ182" s="111">
        <v>0</v>
      </c>
      <c r="AK182" s="111">
        <v>0</v>
      </c>
      <c r="AL182" s="112">
        <v>0</v>
      </c>
      <c r="AM182" s="112">
        <v>0</v>
      </c>
      <c r="AN182" s="112">
        <v>0</v>
      </c>
      <c r="AO182" s="112">
        <v>0</v>
      </c>
      <c r="AP182" s="112">
        <v>0</v>
      </c>
      <c r="AQ182" s="112">
        <v>0</v>
      </c>
      <c r="AR182" s="111">
        <v>0</v>
      </c>
      <c r="AS182" s="111">
        <v>0</v>
      </c>
      <c r="AT182" s="111">
        <v>0</v>
      </c>
      <c r="AU182" s="111">
        <v>0</v>
      </c>
      <c r="AV182" s="111">
        <v>0</v>
      </c>
      <c r="AW182" s="111">
        <v>0</v>
      </c>
      <c r="AX182" s="112">
        <v>0</v>
      </c>
      <c r="AY182" s="112">
        <v>0</v>
      </c>
      <c r="AZ182" s="112">
        <v>0</v>
      </c>
      <c r="BA182" s="112">
        <v>0</v>
      </c>
      <c r="BB182" s="112">
        <v>0</v>
      </c>
      <c r="BC182" s="112">
        <v>0</v>
      </c>
      <c r="BD182" s="111">
        <v>0</v>
      </c>
      <c r="BE182" s="111">
        <v>0</v>
      </c>
      <c r="BF182" s="111">
        <v>0</v>
      </c>
      <c r="BG182" s="111">
        <v>0</v>
      </c>
      <c r="BH182" s="111">
        <v>0</v>
      </c>
      <c r="BI182" s="111">
        <v>0</v>
      </c>
      <c r="BJ182" s="112">
        <v>0</v>
      </c>
      <c r="BK182" s="112">
        <v>0</v>
      </c>
      <c r="BL182" s="112">
        <v>0</v>
      </c>
      <c r="BM182" s="112">
        <v>0</v>
      </c>
      <c r="BN182" s="112">
        <v>0</v>
      </c>
      <c r="BO182" s="112">
        <v>0</v>
      </c>
      <c r="BP182" s="111">
        <v>0</v>
      </c>
      <c r="BQ182" s="111">
        <v>0</v>
      </c>
      <c r="BR182" s="111">
        <v>0</v>
      </c>
      <c r="BS182" s="111">
        <v>0</v>
      </c>
      <c r="BT182" s="111">
        <v>0</v>
      </c>
      <c r="BU182" s="111">
        <v>0</v>
      </c>
    </row>
    <row r="183" spans="1:73" x14ac:dyDescent="0.25">
      <c r="A183" s="113">
        <v>90.5</v>
      </c>
      <c r="B183" s="112">
        <v>1</v>
      </c>
      <c r="C183" s="112">
        <v>1</v>
      </c>
      <c r="D183" s="112">
        <v>1</v>
      </c>
      <c r="E183" s="112">
        <v>1</v>
      </c>
      <c r="F183" s="112">
        <v>1</v>
      </c>
      <c r="G183" s="112">
        <v>1</v>
      </c>
      <c r="H183" s="111">
        <v>1</v>
      </c>
      <c r="I183" s="111">
        <v>1</v>
      </c>
      <c r="J183" s="111">
        <v>1</v>
      </c>
      <c r="K183" s="111">
        <v>1</v>
      </c>
      <c r="L183" s="111">
        <v>1</v>
      </c>
      <c r="M183" s="111">
        <v>1</v>
      </c>
      <c r="N183" s="112">
        <v>1</v>
      </c>
      <c r="O183" s="112">
        <v>1</v>
      </c>
      <c r="P183" s="112">
        <v>1</v>
      </c>
      <c r="Q183" s="112">
        <v>1</v>
      </c>
      <c r="R183" s="112">
        <v>1</v>
      </c>
      <c r="S183" s="112">
        <v>1</v>
      </c>
      <c r="T183" s="111">
        <v>1</v>
      </c>
      <c r="U183" s="111">
        <v>1</v>
      </c>
      <c r="V183" s="111">
        <v>1</v>
      </c>
      <c r="W183" s="111">
        <v>1</v>
      </c>
      <c r="X183" s="111">
        <v>1</v>
      </c>
      <c r="Y183" s="111">
        <v>1</v>
      </c>
      <c r="Z183" s="112">
        <v>0</v>
      </c>
      <c r="AA183" s="112">
        <v>0</v>
      </c>
      <c r="AB183" s="112">
        <v>0</v>
      </c>
      <c r="AC183" s="112">
        <v>0</v>
      </c>
      <c r="AD183" s="112">
        <v>0</v>
      </c>
      <c r="AE183" s="112">
        <v>0</v>
      </c>
      <c r="AF183" s="111">
        <v>0</v>
      </c>
      <c r="AG183" s="111">
        <v>0</v>
      </c>
      <c r="AH183" s="111">
        <v>0</v>
      </c>
      <c r="AI183" s="111">
        <v>0</v>
      </c>
      <c r="AJ183" s="111">
        <v>0</v>
      </c>
      <c r="AK183" s="111">
        <v>0</v>
      </c>
      <c r="AL183" s="112">
        <v>0</v>
      </c>
      <c r="AM183" s="112">
        <v>0</v>
      </c>
      <c r="AN183" s="112">
        <v>0</v>
      </c>
      <c r="AO183" s="112">
        <v>0</v>
      </c>
      <c r="AP183" s="112">
        <v>0</v>
      </c>
      <c r="AQ183" s="112">
        <v>0</v>
      </c>
      <c r="AR183" s="111">
        <v>0</v>
      </c>
      <c r="AS183" s="111">
        <v>0</v>
      </c>
      <c r="AT183" s="111">
        <v>0</v>
      </c>
      <c r="AU183" s="111">
        <v>0</v>
      </c>
      <c r="AV183" s="111">
        <v>0</v>
      </c>
      <c r="AW183" s="111">
        <v>0</v>
      </c>
      <c r="AX183" s="112">
        <v>0</v>
      </c>
      <c r="AY183" s="112">
        <v>0</v>
      </c>
      <c r="AZ183" s="112">
        <v>0</v>
      </c>
      <c r="BA183" s="112">
        <v>0</v>
      </c>
      <c r="BB183" s="112">
        <v>0</v>
      </c>
      <c r="BC183" s="112">
        <v>0</v>
      </c>
      <c r="BD183" s="111">
        <v>0</v>
      </c>
      <c r="BE183" s="111">
        <v>0</v>
      </c>
      <c r="BF183" s="111">
        <v>0</v>
      </c>
      <c r="BG183" s="111">
        <v>0</v>
      </c>
      <c r="BH183" s="111">
        <v>0</v>
      </c>
      <c r="BI183" s="111">
        <v>0</v>
      </c>
      <c r="BJ183" s="112">
        <v>0</v>
      </c>
      <c r="BK183" s="112">
        <v>0</v>
      </c>
      <c r="BL183" s="112">
        <v>0</v>
      </c>
      <c r="BM183" s="112">
        <v>0</v>
      </c>
      <c r="BN183" s="112">
        <v>0</v>
      </c>
      <c r="BO183" s="112">
        <v>0</v>
      </c>
      <c r="BP183" s="111">
        <v>0</v>
      </c>
      <c r="BQ183" s="111">
        <v>0</v>
      </c>
      <c r="BR183" s="111">
        <v>0</v>
      </c>
      <c r="BS183" s="111">
        <v>0</v>
      </c>
      <c r="BT183" s="111">
        <v>0</v>
      </c>
      <c r="BU183" s="111">
        <v>0</v>
      </c>
    </row>
    <row r="184" spans="1:73" x14ac:dyDescent="0.25">
      <c r="A184" s="113">
        <v>91</v>
      </c>
      <c r="B184" s="112">
        <v>1</v>
      </c>
      <c r="C184" s="112">
        <v>1</v>
      </c>
      <c r="D184" s="112">
        <v>1</v>
      </c>
      <c r="E184" s="112">
        <v>1</v>
      </c>
      <c r="F184" s="112">
        <v>1</v>
      </c>
      <c r="G184" s="112">
        <v>1</v>
      </c>
      <c r="H184" s="111">
        <v>1</v>
      </c>
      <c r="I184" s="111">
        <v>1</v>
      </c>
      <c r="J184" s="111">
        <v>1</v>
      </c>
      <c r="K184" s="111">
        <v>1</v>
      </c>
      <c r="L184" s="111">
        <v>1</v>
      </c>
      <c r="M184" s="111">
        <v>1</v>
      </c>
      <c r="N184" s="112">
        <v>1</v>
      </c>
      <c r="O184" s="112">
        <v>1</v>
      </c>
      <c r="P184" s="112">
        <v>1</v>
      </c>
      <c r="Q184" s="112">
        <v>1</v>
      </c>
      <c r="R184" s="112">
        <v>1</v>
      </c>
      <c r="S184" s="112">
        <v>1</v>
      </c>
      <c r="T184" s="116">
        <v>0</v>
      </c>
      <c r="U184" s="116">
        <v>0</v>
      </c>
      <c r="V184" s="116">
        <v>0</v>
      </c>
      <c r="W184" s="116">
        <v>0</v>
      </c>
      <c r="X184" s="116">
        <v>0</v>
      </c>
      <c r="Y184" s="116">
        <v>0</v>
      </c>
      <c r="Z184" s="112">
        <v>0</v>
      </c>
      <c r="AA184" s="112">
        <v>0</v>
      </c>
      <c r="AB184" s="112">
        <v>0</v>
      </c>
      <c r="AC184" s="112">
        <v>0</v>
      </c>
      <c r="AD184" s="112">
        <v>0</v>
      </c>
      <c r="AE184" s="112">
        <v>0</v>
      </c>
      <c r="AF184" s="111">
        <v>0</v>
      </c>
      <c r="AG184" s="111">
        <v>0</v>
      </c>
      <c r="AH184" s="111">
        <v>0</v>
      </c>
      <c r="AI184" s="111">
        <v>0</v>
      </c>
      <c r="AJ184" s="111">
        <v>0</v>
      </c>
      <c r="AK184" s="111">
        <v>0</v>
      </c>
      <c r="AL184" s="112">
        <v>0</v>
      </c>
      <c r="AM184" s="112">
        <v>0</v>
      </c>
      <c r="AN184" s="112">
        <v>0</v>
      </c>
      <c r="AO184" s="112">
        <v>0</v>
      </c>
      <c r="AP184" s="112">
        <v>0</v>
      </c>
      <c r="AQ184" s="112">
        <v>0</v>
      </c>
      <c r="AR184" s="111">
        <v>0</v>
      </c>
      <c r="AS184" s="111">
        <v>0</v>
      </c>
      <c r="AT184" s="111">
        <v>0</v>
      </c>
      <c r="AU184" s="111">
        <v>0</v>
      </c>
      <c r="AV184" s="111">
        <v>0</v>
      </c>
      <c r="AW184" s="111">
        <v>0</v>
      </c>
      <c r="AX184" s="112">
        <v>0</v>
      </c>
      <c r="AY184" s="112">
        <v>0</v>
      </c>
      <c r="AZ184" s="112">
        <v>0</v>
      </c>
      <c r="BA184" s="112">
        <v>0</v>
      </c>
      <c r="BB184" s="112">
        <v>0</v>
      </c>
      <c r="BC184" s="112">
        <v>0</v>
      </c>
      <c r="BD184" s="111">
        <v>0</v>
      </c>
      <c r="BE184" s="111">
        <v>0</v>
      </c>
      <c r="BF184" s="111">
        <v>0</v>
      </c>
      <c r="BG184" s="111">
        <v>0</v>
      </c>
      <c r="BH184" s="111">
        <v>0</v>
      </c>
      <c r="BI184" s="111">
        <v>0</v>
      </c>
      <c r="BJ184" s="112">
        <v>0</v>
      </c>
      <c r="BK184" s="112">
        <v>0</v>
      </c>
      <c r="BL184" s="112">
        <v>0</v>
      </c>
      <c r="BM184" s="112">
        <v>0</v>
      </c>
      <c r="BN184" s="112">
        <v>0</v>
      </c>
      <c r="BO184" s="112">
        <v>0</v>
      </c>
      <c r="BP184" s="111">
        <v>0</v>
      </c>
      <c r="BQ184" s="111">
        <v>0</v>
      </c>
      <c r="BR184" s="111">
        <v>0</v>
      </c>
      <c r="BS184" s="111">
        <v>0</v>
      </c>
      <c r="BT184" s="111">
        <v>0</v>
      </c>
      <c r="BU184" s="111">
        <v>0</v>
      </c>
    </row>
    <row r="185" spans="1:73" x14ac:dyDescent="0.25">
      <c r="A185" s="113">
        <v>91.5</v>
      </c>
      <c r="B185" s="112">
        <v>1</v>
      </c>
      <c r="C185" s="112">
        <v>1</v>
      </c>
      <c r="D185" s="112">
        <v>1</v>
      </c>
      <c r="E185" s="112">
        <v>1</v>
      </c>
      <c r="F185" s="112">
        <v>1</v>
      </c>
      <c r="G185" s="112">
        <v>1</v>
      </c>
      <c r="H185" s="111">
        <v>1</v>
      </c>
      <c r="I185" s="111">
        <v>1</v>
      </c>
      <c r="J185" s="111">
        <v>1</v>
      </c>
      <c r="K185" s="111">
        <v>1</v>
      </c>
      <c r="L185" s="111">
        <v>1</v>
      </c>
      <c r="M185" s="111">
        <v>1</v>
      </c>
      <c r="N185" s="112">
        <v>1</v>
      </c>
      <c r="O185" s="112">
        <v>1</v>
      </c>
      <c r="P185" s="112">
        <v>1</v>
      </c>
      <c r="Q185" s="112">
        <v>1</v>
      </c>
      <c r="R185" s="112">
        <v>1</v>
      </c>
      <c r="S185" s="112">
        <v>1</v>
      </c>
      <c r="T185" s="111">
        <v>0</v>
      </c>
      <c r="U185" s="111">
        <v>0</v>
      </c>
      <c r="V185" s="111">
        <v>0</v>
      </c>
      <c r="W185" s="111">
        <v>0</v>
      </c>
      <c r="X185" s="111">
        <v>0</v>
      </c>
      <c r="Y185" s="111">
        <v>0</v>
      </c>
      <c r="Z185" s="112">
        <v>0</v>
      </c>
      <c r="AA185" s="112">
        <v>0</v>
      </c>
      <c r="AB185" s="112">
        <v>0</v>
      </c>
      <c r="AC185" s="112">
        <v>0</v>
      </c>
      <c r="AD185" s="112">
        <v>0</v>
      </c>
      <c r="AE185" s="112">
        <v>0</v>
      </c>
      <c r="AF185" s="111">
        <v>0</v>
      </c>
      <c r="AG185" s="111">
        <v>0</v>
      </c>
      <c r="AH185" s="111">
        <v>0</v>
      </c>
      <c r="AI185" s="111">
        <v>0</v>
      </c>
      <c r="AJ185" s="111">
        <v>0</v>
      </c>
      <c r="AK185" s="111">
        <v>0</v>
      </c>
      <c r="AL185" s="112">
        <v>0</v>
      </c>
      <c r="AM185" s="112">
        <v>0</v>
      </c>
      <c r="AN185" s="112">
        <v>0</v>
      </c>
      <c r="AO185" s="112">
        <v>0</v>
      </c>
      <c r="AP185" s="112">
        <v>0</v>
      </c>
      <c r="AQ185" s="112">
        <v>0</v>
      </c>
      <c r="AR185" s="111">
        <v>0</v>
      </c>
      <c r="AS185" s="111">
        <v>0</v>
      </c>
      <c r="AT185" s="111">
        <v>0</v>
      </c>
      <c r="AU185" s="111">
        <v>0</v>
      </c>
      <c r="AV185" s="111">
        <v>0</v>
      </c>
      <c r="AW185" s="111">
        <v>0</v>
      </c>
      <c r="AX185" s="112">
        <v>0</v>
      </c>
      <c r="AY185" s="112">
        <v>0</v>
      </c>
      <c r="AZ185" s="112">
        <v>0</v>
      </c>
      <c r="BA185" s="112">
        <v>0</v>
      </c>
      <c r="BB185" s="112">
        <v>0</v>
      </c>
      <c r="BC185" s="112">
        <v>0</v>
      </c>
      <c r="BD185" s="111">
        <v>0</v>
      </c>
      <c r="BE185" s="111">
        <v>0</v>
      </c>
      <c r="BF185" s="111">
        <v>0</v>
      </c>
      <c r="BG185" s="111">
        <v>0</v>
      </c>
      <c r="BH185" s="111">
        <v>0</v>
      </c>
      <c r="BI185" s="111">
        <v>0</v>
      </c>
      <c r="BJ185" s="112">
        <v>0</v>
      </c>
      <c r="BK185" s="112">
        <v>0</v>
      </c>
      <c r="BL185" s="112">
        <v>0</v>
      </c>
      <c r="BM185" s="112">
        <v>0</v>
      </c>
      <c r="BN185" s="112">
        <v>0</v>
      </c>
      <c r="BO185" s="112">
        <v>0</v>
      </c>
      <c r="BP185" s="111">
        <v>0</v>
      </c>
      <c r="BQ185" s="111">
        <v>0</v>
      </c>
      <c r="BR185" s="111">
        <v>0</v>
      </c>
      <c r="BS185" s="111">
        <v>0</v>
      </c>
      <c r="BT185" s="111">
        <v>0</v>
      </c>
      <c r="BU185" s="111">
        <v>0</v>
      </c>
    </row>
    <row r="186" spans="1:73" x14ac:dyDescent="0.25">
      <c r="A186" s="113">
        <v>92</v>
      </c>
      <c r="B186" s="112">
        <v>1</v>
      </c>
      <c r="C186" s="112">
        <v>1</v>
      </c>
      <c r="D186" s="112">
        <v>1</v>
      </c>
      <c r="E186" s="112">
        <v>1</v>
      </c>
      <c r="F186" s="112">
        <v>1</v>
      </c>
      <c r="G186" s="112">
        <v>1</v>
      </c>
      <c r="H186" s="111">
        <v>1</v>
      </c>
      <c r="I186" s="111">
        <v>1</v>
      </c>
      <c r="J186" s="111">
        <v>1</v>
      </c>
      <c r="K186" s="111">
        <v>1</v>
      </c>
      <c r="L186" s="111">
        <v>1</v>
      </c>
      <c r="M186" s="111">
        <v>1</v>
      </c>
      <c r="N186" s="117">
        <v>0</v>
      </c>
      <c r="O186" s="117">
        <v>0</v>
      </c>
      <c r="P186" s="117">
        <v>0</v>
      </c>
      <c r="Q186" s="117">
        <v>0</v>
      </c>
      <c r="R186" s="117">
        <v>0</v>
      </c>
      <c r="S186" s="117">
        <v>0</v>
      </c>
      <c r="T186" s="111">
        <v>0</v>
      </c>
      <c r="U186" s="111">
        <v>0</v>
      </c>
      <c r="V186" s="111">
        <v>0</v>
      </c>
      <c r="W186" s="111">
        <v>0</v>
      </c>
      <c r="X186" s="111">
        <v>0</v>
      </c>
      <c r="Y186" s="111">
        <v>0</v>
      </c>
      <c r="Z186" s="112">
        <v>0</v>
      </c>
      <c r="AA186" s="112">
        <v>0</v>
      </c>
      <c r="AB186" s="112">
        <v>0</v>
      </c>
      <c r="AC186" s="112">
        <v>0</v>
      </c>
      <c r="AD186" s="112">
        <v>0</v>
      </c>
      <c r="AE186" s="112">
        <v>0</v>
      </c>
      <c r="AF186" s="111">
        <v>0</v>
      </c>
      <c r="AG186" s="111">
        <v>0</v>
      </c>
      <c r="AH186" s="111">
        <v>0</v>
      </c>
      <c r="AI186" s="111">
        <v>0</v>
      </c>
      <c r="AJ186" s="111">
        <v>0</v>
      </c>
      <c r="AK186" s="111">
        <v>0</v>
      </c>
      <c r="AL186" s="112">
        <v>0</v>
      </c>
      <c r="AM186" s="112">
        <v>0</v>
      </c>
      <c r="AN186" s="112">
        <v>0</v>
      </c>
      <c r="AO186" s="112">
        <v>0</v>
      </c>
      <c r="AP186" s="112">
        <v>0</v>
      </c>
      <c r="AQ186" s="112">
        <v>0</v>
      </c>
      <c r="AR186" s="111">
        <v>0</v>
      </c>
      <c r="AS186" s="111">
        <v>0</v>
      </c>
      <c r="AT186" s="111">
        <v>0</v>
      </c>
      <c r="AU186" s="111">
        <v>0</v>
      </c>
      <c r="AV186" s="111">
        <v>0</v>
      </c>
      <c r="AW186" s="111">
        <v>0</v>
      </c>
      <c r="AX186" s="112">
        <v>0</v>
      </c>
      <c r="AY186" s="112">
        <v>0</v>
      </c>
      <c r="AZ186" s="112">
        <v>0</v>
      </c>
      <c r="BA186" s="112">
        <v>0</v>
      </c>
      <c r="BB186" s="112">
        <v>0</v>
      </c>
      <c r="BC186" s="112">
        <v>0</v>
      </c>
      <c r="BD186" s="111">
        <v>0</v>
      </c>
      <c r="BE186" s="111">
        <v>0</v>
      </c>
      <c r="BF186" s="111">
        <v>0</v>
      </c>
      <c r="BG186" s="111">
        <v>0</v>
      </c>
      <c r="BH186" s="111">
        <v>0</v>
      </c>
      <c r="BI186" s="111">
        <v>0</v>
      </c>
      <c r="BJ186" s="112">
        <v>0</v>
      </c>
      <c r="BK186" s="112">
        <v>0</v>
      </c>
      <c r="BL186" s="112">
        <v>0</v>
      </c>
      <c r="BM186" s="112">
        <v>0</v>
      </c>
      <c r="BN186" s="112">
        <v>0</v>
      </c>
      <c r="BO186" s="112">
        <v>0</v>
      </c>
      <c r="BP186" s="111">
        <v>0</v>
      </c>
      <c r="BQ186" s="111">
        <v>0</v>
      </c>
      <c r="BR186" s="111">
        <v>0</v>
      </c>
      <c r="BS186" s="111">
        <v>0</v>
      </c>
      <c r="BT186" s="111">
        <v>0</v>
      </c>
      <c r="BU186" s="111">
        <v>0</v>
      </c>
    </row>
    <row r="187" spans="1:73" x14ac:dyDescent="0.25">
      <c r="A187" s="113">
        <v>92.5</v>
      </c>
      <c r="B187" s="112">
        <v>1</v>
      </c>
      <c r="C187" s="112">
        <v>1</v>
      </c>
      <c r="D187" s="112">
        <v>1</v>
      </c>
      <c r="E187" s="112">
        <v>1</v>
      </c>
      <c r="F187" s="112">
        <v>1</v>
      </c>
      <c r="G187" s="112">
        <v>1</v>
      </c>
      <c r="H187" s="111">
        <v>1</v>
      </c>
      <c r="I187" s="111">
        <v>1</v>
      </c>
      <c r="J187" s="111">
        <v>1</v>
      </c>
      <c r="K187" s="111">
        <v>1</v>
      </c>
      <c r="L187" s="111">
        <v>1</v>
      </c>
      <c r="M187" s="111">
        <v>1</v>
      </c>
      <c r="N187" s="112">
        <v>0</v>
      </c>
      <c r="O187" s="112">
        <v>0</v>
      </c>
      <c r="P187" s="112">
        <v>0</v>
      </c>
      <c r="Q187" s="112">
        <v>0</v>
      </c>
      <c r="R187" s="112">
        <v>0</v>
      </c>
      <c r="S187" s="112">
        <v>0</v>
      </c>
      <c r="T187" s="111">
        <v>0</v>
      </c>
      <c r="U187" s="111">
        <v>0</v>
      </c>
      <c r="V187" s="111">
        <v>0</v>
      </c>
      <c r="W187" s="111">
        <v>0</v>
      </c>
      <c r="X187" s="111">
        <v>0</v>
      </c>
      <c r="Y187" s="111">
        <v>0</v>
      </c>
      <c r="Z187" s="112">
        <v>0</v>
      </c>
      <c r="AA187" s="112">
        <v>0</v>
      </c>
      <c r="AB187" s="112">
        <v>0</v>
      </c>
      <c r="AC187" s="112">
        <v>0</v>
      </c>
      <c r="AD187" s="112">
        <v>0</v>
      </c>
      <c r="AE187" s="112">
        <v>0</v>
      </c>
      <c r="AF187" s="111">
        <v>0</v>
      </c>
      <c r="AG187" s="111">
        <v>0</v>
      </c>
      <c r="AH187" s="111">
        <v>0</v>
      </c>
      <c r="AI187" s="111">
        <v>0</v>
      </c>
      <c r="AJ187" s="111">
        <v>0</v>
      </c>
      <c r="AK187" s="111">
        <v>0</v>
      </c>
      <c r="AL187" s="112">
        <v>0</v>
      </c>
      <c r="AM187" s="112">
        <v>0</v>
      </c>
      <c r="AN187" s="112">
        <v>0</v>
      </c>
      <c r="AO187" s="112">
        <v>0</v>
      </c>
      <c r="AP187" s="112">
        <v>0</v>
      </c>
      <c r="AQ187" s="112">
        <v>0</v>
      </c>
      <c r="AR187" s="111">
        <v>0</v>
      </c>
      <c r="AS187" s="111">
        <v>0</v>
      </c>
      <c r="AT187" s="111">
        <v>0</v>
      </c>
      <c r="AU187" s="111">
        <v>0</v>
      </c>
      <c r="AV187" s="111">
        <v>0</v>
      </c>
      <c r="AW187" s="111">
        <v>0</v>
      </c>
      <c r="AX187" s="112">
        <v>0</v>
      </c>
      <c r="AY187" s="112">
        <v>0</v>
      </c>
      <c r="AZ187" s="112">
        <v>0</v>
      </c>
      <c r="BA187" s="112">
        <v>0</v>
      </c>
      <c r="BB187" s="112">
        <v>0</v>
      </c>
      <c r="BC187" s="112">
        <v>0</v>
      </c>
      <c r="BD187" s="111">
        <v>0</v>
      </c>
      <c r="BE187" s="111">
        <v>0</v>
      </c>
      <c r="BF187" s="111">
        <v>0</v>
      </c>
      <c r="BG187" s="111">
        <v>0</v>
      </c>
      <c r="BH187" s="111">
        <v>0</v>
      </c>
      <c r="BI187" s="111">
        <v>0</v>
      </c>
      <c r="BJ187" s="112">
        <v>0</v>
      </c>
      <c r="BK187" s="112">
        <v>0</v>
      </c>
      <c r="BL187" s="112">
        <v>0</v>
      </c>
      <c r="BM187" s="112">
        <v>0</v>
      </c>
      <c r="BN187" s="112">
        <v>0</v>
      </c>
      <c r="BO187" s="112">
        <v>0</v>
      </c>
      <c r="BP187" s="111">
        <v>0</v>
      </c>
      <c r="BQ187" s="111">
        <v>0</v>
      </c>
      <c r="BR187" s="111">
        <v>0</v>
      </c>
      <c r="BS187" s="111">
        <v>0</v>
      </c>
      <c r="BT187" s="111">
        <v>0</v>
      </c>
      <c r="BU187" s="111">
        <v>0</v>
      </c>
    </row>
    <row r="188" spans="1:73" x14ac:dyDescent="0.25">
      <c r="A188" s="113">
        <v>93</v>
      </c>
      <c r="B188" s="117">
        <v>0</v>
      </c>
      <c r="C188" s="117">
        <v>0</v>
      </c>
      <c r="D188" s="117">
        <v>0</v>
      </c>
      <c r="E188" s="117">
        <v>0</v>
      </c>
      <c r="F188" s="117">
        <v>0</v>
      </c>
      <c r="G188" s="117">
        <v>0</v>
      </c>
      <c r="H188" s="116">
        <v>0</v>
      </c>
      <c r="I188" s="116">
        <v>0</v>
      </c>
      <c r="J188" s="116">
        <v>0</v>
      </c>
      <c r="K188" s="116">
        <v>0</v>
      </c>
      <c r="L188" s="116">
        <v>0</v>
      </c>
      <c r="M188" s="116">
        <v>0</v>
      </c>
      <c r="N188" s="112">
        <v>0</v>
      </c>
      <c r="O188" s="112">
        <v>0</v>
      </c>
      <c r="P188" s="112">
        <v>0</v>
      </c>
      <c r="Q188" s="112">
        <v>0</v>
      </c>
      <c r="R188" s="112">
        <v>0</v>
      </c>
      <c r="S188" s="112">
        <v>0</v>
      </c>
      <c r="T188" s="111">
        <v>0</v>
      </c>
      <c r="U188" s="111">
        <v>0</v>
      </c>
      <c r="V188" s="111">
        <v>0</v>
      </c>
      <c r="W188" s="111">
        <v>0</v>
      </c>
      <c r="X188" s="111">
        <v>0</v>
      </c>
      <c r="Y188" s="111">
        <v>0</v>
      </c>
      <c r="Z188" s="112">
        <v>0</v>
      </c>
      <c r="AA188" s="112">
        <v>0</v>
      </c>
      <c r="AB188" s="112">
        <v>0</v>
      </c>
      <c r="AC188" s="112">
        <v>0</v>
      </c>
      <c r="AD188" s="112">
        <v>0</v>
      </c>
      <c r="AE188" s="112">
        <v>0</v>
      </c>
      <c r="AF188" s="111">
        <v>0</v>
      </c>
      <c r="AG188" s="111">
        <v>0</v>
      </c>
      <c r="AH188" s="111">
        <v>0</v>
      </c>
      <c r="AI188" s="111">
        <v>0</v>
      </c>
      <c r="AJ188" s="111">
        <v>0</v>
      </c>
      <c r="AK188" s="111">
        <v>0</v>
      </c>
      <c r="AL188" s="112">
        <v>0</v>
      </c>
      <c r="AM188" s="112">
        <v>0</v>
      </c>
      <c r="AN188" s="112">
        <v>0</v>
      </c>
      <c r="AO188" s="112">
        <v>0</v>
      </c>
      <c r="AP188" s="112">
        <v>0</v>
      </c>
      <c r="AQ188" s="112">
        <v>0</v>
      </c>
      <c r="AR188" s="111">
        <v>0</v>
      </c>
      <c r="AS188" s="111">
        <v>0</v>
      </c>
      <c r="AT188" s="111">
        <v>0</v>
      </c>
      <c r="AU188" s="111">
        <v>0</v>
      </c>
      <c r="AV188" s="111">
        <v>0</v>
      </c>
      <c r="AW188" s="111">
        <v>0</v>
      </c>
      <c r="AX188" s="112">
        <v>0</v>
      </c>
      <c r="AY188" s="112">
        <v>0</v>
      </c>
      <c r="AZ188" s="112">
        <v>0</v>
      </c>
      <c r="BA188" s="112">
        <v>0</v>
      </c>
      <c r="BB188" s="112">
        <v>0</v>
      </c>
      <c r="BC188" s="112">
        <v>0</v>
      </c>
      <c r="BD188" s="111">
        <v>0</v>
      </c>
      <c r="BE188" s="111">
        <v>0</v>
      </c>
      <c r="BF188" s="111">
        <v>0</v>
      </c>
      <c r="BG188" s="111">
        <v>0</v>
      </c>
      <c r="BH188" s="111">
        <v>0</v>
      </c>
      <c r="BI188" s="111">
        <v>0</v>
      </c>
      <c r="BJ188" s="112">
        <v>0</v>
      </c>
      <c r="BK188" s="112">
        <v>0</v>
      </c>
      <c r="BL188" s="112">
        <v>0</v>
      </c>
      <c r="BM188" s="112">
        <v>0</v>
      </c>
      <c r="BN188" s="112">
        <v>0</v>
      </c>
      <c r="BO188" s="112">
        <v>0</v>
      </c>
      <c r="BP188" s="111">
        <v>0</v>
      </c>
      <c r="BQ188" s="111">
        <v>0</v>
      </c>
      <c r="BR188" s="111">
        <v>0</v>
      </c>
      <c r="BS188" s="111">
        <v>0</v>
      </c>
      <c r="BT188" s="111">
        <v>0</v>
      </c>
      <c r="BU188" s="111">
        <v>0</v>
      </c>
    </row>
  </sheetData>
  <sheetProtection password="CF03" sheet="1" objects="1" scenarios="1"/>
  <pageMargins left="0.78740157499999996" right="0.78740157499999996" top="0.984251969" bottom="0.984251969" header="0.4921259845" footer="0.4921259845"/>
  <pageSetup orientation="portrait" r:id="rId1"/>
  <headerFooter alignWithMargins="0">
    <oddHeader>&amp;RPage : &amp;P/&amp;N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592F-575B-4CBB-8A33-A2A4D7D41BF2}">
  <sheetPr codeName="Feuil1">
    <tabColor rgb="FFCCFFFF"/>
  </sheetPr>
  <dimension ref="A1:BU76"/>
  <sheetViews>
    <sheetView topLeftCell="A47" workbookViewId="0">
      <selection activeCell="AE47" sqref="AE47"/>
    </sheetView>
  </sheetViews>
  <sheetFormatPr baseColWidth="10" defaultColWidth="25.6640625" defaultRowHeight="13.2" x14ac:dyDescent="0.25"/>
  <cols>
    <col min="1" max="1" width="25.6640625" style="268" customWidth="1"/>
    <col min="2" max="7" width="3" style="269" bestFit="1" customWidth="1"/>
    <col min="8" max="10" width="3" style="270" bestFit="1" customWidth="1"/>
    <col min="11" max="12" width="3" style="271" bestFit="1" customWidth="1"/>
    <col min="13" max="13" width="3" style="270" bestFit="1" customWidth="1"/>
    <col min="14" max="19" width="3" style="269" bestFit="1" customWidth="1"/>
    <col min="20" max="22" width="3" style="270" bestFit="1" customWidth="1"/>
    <col min="23" max="24" width="3" style="271" bestFit="1" customWidth="1"/>
    <col min="25" max="25" width="3" style="270" bestFit="1" customWidth="1"/>
    <col min="26" max="28" width="3" style="269" bestFit="1" customWidth="1"/>
    <col min="29" max="31" width="4" style="269" bestFit="1" customWidth="1"/>
    <col min="32" max="34" width="4" style="270" bestFit="1" customWidth="1"/>
    <col min="35" max="36" width="4" style="271" bestFit="1" customWidth="1"/>
    <col min="37" max="37" width="4" style="270" bestFit="1" customWidth="1"/>
    <col min="38" max="43" width="4" style="269" bestFit="1" customWidth="1"/>
    <col min="44" max="46" width="4" style="270" bestFit="1" customWidth="1"/>
    <col min="47" max="48" width="4" style="271" bestFit="1" customWidth="1"/>
    <col min="49" max="49" width="4" style="270" bestFit="1" customWidth="1"/>
    <col min="50" max="55" width="4" style="269" bestFit="1" customWidth="1"/>
    <col min="56" max="58" width="4" style="270" bestFit="1" customWidth="1"/>
    <col min="59" max="60" width="4" style="271" bestFit="1" customWidth="1"/>
    <col min="61" max="61" width="4" style="270" bestFit="1" customWidth="1"/>
    <col min="62" max="67" width="4" style="269" bestFit="1" customWidth="1"/>
    <col min="68" max="70" width="4" style="270" bestFit="1" customWidth="1"/>
    <col min="71" max="72" width="4" style="271" bestFit="1" customWidth="1"/>
    <col min="73" max="73" width="4" style="270" bestFit="1" customWidth="1"/>
    <col min="74" max="219" width="11.44140625" style="267" customWidth="1"/>
    <col min="220" max="16384" width="25.6640625" style="267"/>
  </cols>
  <sheetData>
    <row r="1" spans="1:73" s="261" customFormat="1" ht="120" customHeight="1" x14ac:dyDescent="0.25">
      <c r="A1" s="260"/>
      <c r="B1" s="105">
        <v>73</v>
      </c>
      <c r="C1" s="105">
        <v>74</v>
      </c>
      <c r="D1" s="105">
        <v>75</v>
      </c>
      <c r="E1" s="105">
        <v>76</v>
      </c>
      <c r="F1" s="105">
        <v>77</v>
      </c>
      <c r="G1" s="105">
        <v>78</v>
      </c>
      <c r="H1" s="106">
        <v>79</v>
      </c>
      <c r="I1" s="106">
        <v>80</v>
      </c>
      <c r="J1" s="106">
        <v>81</v>
      </c>
      <c r="K1" s="106">
        <v>82</v>
      </c>
      <c r="L1" s="106">
        <v>83</v>
      </c>
      <c r="M1" s="107">
        <v>84</v>
      </c>
      <c r="N1" s="105">
        <v>85</v>
      </c>
      <c r="O1" s="105">
        <v>86</v>
      </c>
      <c r="P1" s="105">
        <v>87</v>
      </c>
      <c r="Q1" s="105">
        <v>88</v>
      </c>
      <c r="R1" s="105">
        <v>89</v>
      </c>
      <c r="S1" s="105">
        <v>90</v>
      </c>
      <c r="T1" s="106">
        <v>91</v>
      </c>
      <c r="U1" s="106">
        <v>92</v>
      </c>
      <c r="V1" s="106">
        <v>93</v>
      </c>
      <c r="W1" s="106">
        <v>94</v>
      </c>
      <c r="X1" s="106">
        <v>95</v>
      </c>
      <c r="Y1" s="107">
        <v>96</v>
      </c>
      <c r="Z1" s="105">
        <v>97</v>
      </c>
      <c r="AA1" s="105">
        <v>98</v>
      </c>
      <c r="AB1" s="105">
        <v>99</v>
      </c>
      <c r="AC1" s="105">
        <v>100</v>
      </c>
      <c r="AD1" s="105">
        <v>101</v>
      </c>
      <c r="AE1" s="105">
        <v>102</v>
      </c>
      <c r="AF1" s="106">
        <v>103</v>
      </c>
      <c r="AG1" s="106">
        <v>104</v>
      </c>
      <c r="AH1" s="106">
        <v>105</v>
      </c>
      <c r="AI1" s="106">
        <v>106</v>
      </c>
      <c r="AJ1" s="106">
        <v>107</v>
      </c>
      <c r="AK1" s="107">
        <v>108</v>
      </c>
      <c r="AL1" s="105">
        <v>109</v>
      </c>
      <c r="AM1" s="105">
        <v>110</v>
      </c>
      <c r="AN1" s="105">
        <v>111</v>
      </c>
      <c r="AO1" s="105">
        <v>112</v>
      </c>
      <c r="AP1" s="105">
        <v>113</v>
      </c>
      <c r="AQ1" s="105">
        <v>114</v>
      </c>
      <c r="AR1" s="106">
        <v>115</v>
      </c>
      <c r="AS1" s="106">
        <v>116</v>
      </c>
      <c r="AT1" s="106">
        <v>117</v>
      </c>
      <c r="AU1" s="106">
        <v>118</v>
      </c>
      <c r="AV1" s="106">
        <v>119</v>
      </c>
      <c r="AW1" s="107">
        <v>120</v>
      </c>
      <c r="AX1" s="105">
        <v>121</v>
      </c>
      <c r="AY1" s="105">
        <v>122</v>
      </c>
      <c r="AZ1" s="105">
        <v>123</v>
      </c>
      <c r="BA1" s="105">
        <v>124</v>
      </c>
      <c r="BB1" s="105">
        <v>125</v>
      </c>
      <c r="BC1" s="105">
        <v>126</v>
      </c>
      <c r="BD1" s="106">
        <v>127</v>
      </c>
      <c r="BE1" s="106">
        <v>128</v>
      </c>
      <c r="BF1" s="106">
        <v>129</v>
      </c>
      <c r="BG1" s="106">
        <v>130</v>
      </c>
      <c r="BH1" s="106">
        <v>131</v>
      </c>
      <c r="BI1" s="107">
        <v>132</v>
      </c>
      <c r="BJ1" s="105">
        <v>133</v>
      </c>
      <c r="BK1" s="105">
        <v>134</v>
      </c>
      <c r="BL1" s="105">
        <v>135</v>
      </c>
      <c r="BM1" s="105">
        <v>136</v>
      </c>
      <c r="BN1" s="105">
        <v>137</v>
      </c>
      <c r="BO1" s="105">
        <v>138</v>
      </c>
      <c r="BP1" s="106">
        <v>139</v>
      </c>
      <c r="BQ1" s="106">
        <v>140</v>
      </c>
      <c r="BR1" s="106">
        <v>141</v>
      </c>
      <c r="BS1" s="106">
        <v>142</v>
      </c>
      <c r="BT1" s="106">
        <v>143</v>
      </c>
      <c r="BU1" s="107">
        <v>144</v>
      </c>
    </row>
    <row r="2" spans="1:73" x14ac:dyDescent="0.25">
      <c r="A2" s="262">
        <v>0</v>
      </c>
      <c r="B2" s="263">
        <v>20</v>
      </c>
      <c r="C2" s="263">
        <v>20</v>
      </c>
      <c r="D2" s="263">
        <v>20</v>
      </c>
      <c r="E2" s="263">
        <v>20</v>
      </c>
      <c r="F2" s="263">
        <v>20</v>
      </c>
      <c r="G2" s="263">
        <v>20</v>
      </c>
      <c r="H2" s="264">
        <v>20</v>
      </c>
      <c r="I2" s="264">
        <v>20</v>
      </c>
      <c r="J2" s="264">
        <v>20</v>
      </c>
      <c r="K2" s="264">
        <v>20</v>
      </c>
      <c r="L2" s="264">
        <v>20</v>
      </c>
      <c r="M2" s="264">
        <v>20</v>
      </c>
      <c r="N2" s="263">
        <v>20</v>
      </c>
      <c r="O2" s="263">
        <v>20</v>
      </c>
      <c r="P2" s="263">
        <v>20</v>
      </c>
      <c r="Q2" s="263">
        <v>20</v>
      </c>
      <c r="R2" s="263">
        <v>20</v>
      </c>
      <c r="S2" s="263">
        <v>20</v>
      </c>
      <c r="T2" s="264">
        <v>20</v>
      </c>
      <c r="U2" s="264">
        <v>20</v>
      </c>
      <c r="V2" s="264">
        <v>20</v>
      </c>
      <c r="W2" s="264">
        <v>20</v>
      </c>
      <c r="X2" s="264">
        <v>20</v>
      </c>
      <c r="Y2" s="264">
        <v>20</v>
      </c>
      <c r="Z2" s="263">
        <v>20</v>
      </c>
      <c r="AA2" s="263">
        <v>20</v>
      </c>
      <c r="AB2" s="263">
        <v>20</v>
      </c>
      <c r="AC2" s="263">
        <v>20</v>
      </c>
      <c r="AD2" s="263">
        <v>20</v>
      </c>
      <c r="AE2" s="263">
        <v>20</v>
      </c>
      <c r="AF2" s="264">
        <v>20</v>
      </c>
      <c r="AG2" s="264">
        <v>20</v>
      </c>
      <c r="AH2" s="264">
        <v>20</v>
      </c>
      <c r="AI2" s="264">
        <v>20</v>
      </c>
      <c r="AJ2" s="264">
        <v>20</v>
      </c>
      <c r="AK2" s="264">
        <v>20</v>
      </c>
      <c r="AL2" s="263">
        <v>20</v>
      </c>
      <c r="AM2" s="263">
        <v>20</v>
      </c>
      <c r="AN2" s="263">
        <v>20</v>
      </c>
      <c r="AO2" s="263">
        <v>20</v>
      </c>
      <c r="AP2" s="263">
        <v>20</v>
      </c>
      <c r="AQ2" s="263">
        <v>20</v>
      </c>
      <c r="AR2" s="264">
        <v>20</v>
      </c>
      <c r="AS2" s="264">
        <v>20</v>
      </c>
      <c r="AT2" s="264">
        <v>20</v>
      </c>
      <c r="AU2" s="264">
        <v>20</v>
      </c>
      <c r="AV2" s="264">
        <v>20</v>
      </c>
      <c r="AW2" s="264">
        <v>20</v>
      </c>
      <c r="AX2" s="263">
        <v>20</v>
      </c>
      <c r="AY2" s="263">
        <v>20</v>
      </c>
      <c r="AZ2" s="263">
        <v>20</v>
      </c>
      <c r="BA2" s="263">
        <v>20</v>
      </c>
      <c r="BB2" s="263">
        <v>20</v>
      </c>
      <c r="BC2" s="263">
        <v>20</v>
      </c>
      <c r="BD2" s="264">
        <v>20</v>
      </c>
      <c r="BE2" s="264">
        <v>20</v>
      </c>
      <c r="BF2" s="264">
        <v>20</v>
      </c>
      <c r="BG2" s="264">
        <v>20</v>
      </c>
      <c r="BH2" s="264">
        <v>20</v>
      </c>
      <c r="BI2" s="264">
        <v>20</v>
      </c>
      <c r="BJ2" s="263">
        <v>20</v>
      </c>
      <c r="BK2" s="263">
        <v>20</v>
      </c>
      <c r="BL2" s="263">
        <v>20</v>
      </c>
      <c r="BM2" s="263">
        <v>20</v>
      </c>
      <c r="BN2" s="263">
        <v>20</v>
      </c>
      <c r="BO2" s="263">
        <v>20</v>
      </c>
      <c r="BP2" s="264">
        <v>20</v>
      </c>
      <c r="BQ2" s="264">
        <v>20</v>
      </c>
      <c r="BR2" s="264">
        <v>20</v>
      </c>
      <c r="BS2" s="264">
        <v>20</v>
      </c>
      <c r="BT2" s="264">
        <v>20</v>
      </c>
      <c r="BU2" s="264">
        <v>20</v>
      </c>
    </row>
    <row r="3" spans="1:73" x14ac:dyDescent="0.25">
      <c r="A3" s="262">
        <v>1</v>
      </c>
      <c r="B3" s="263">
        <v>20</v>
      </c>
      <c r="C3" s="263">
        <v>20</v>
      </c>
      <c r="D3" s="263">
        <v>20</v>
      </c>
      <c r="E3" s="263">
        <v>20</v>
      </c>
      <c r="F3" s="263">
        <v>20</v>
      </c>
      <c r="G3" s="263">
        <v>20</v>
      </c>
      <c r="H3" s="264">
        <v>20</v>
      </c>
      <c r="I3" s="264">
        <v>20</v>
      </c>
      <c r="J3" s="264">
        <v>20</v>
      </c>
      <c r="K3" s="264">
        <v>20</v>
      </c>
      <c r="L3" s="264">
        <v>20</v>
      </c>
      <c r="M3" s="264">
        <v>20</v>
      </c>
      <c r="N3" s="263">
        <v>20</v>
      </c>
      <c r="O3" s="263">
        <v>20</v>
      </c>
      <c r="P3" s="263">
        <v>20</v>
      </c>
      <c r="Q3" s="263">
        <v>20</v>
      </c>
      <c r="R3" s="263">
        <v>20</v>
      </c>
      <c r="S3" s="263">
        <v>20</v>
      </c>
      <c r="T3" s="264">
        <v>20</v>
      </c>
      <c r="U3" s="264">
        <v>20</v>
      </c>
      <c r="V3" s="264">
        <v>20</v>
      </c>
      <c r="W3" s="264">
        <v>20</v>
      </c>
      <c r="X3" s="264">
        <v>20</v>
      </c>
      <c r="Y3" s="264">
        <v>20</v>
      </c>
      <c r="Z3" s="263">
        <v>20</v>
      </c>
      <c r="AA3" s="263">
        <v>20</v>
      </c>
      <c r="AB3" s="263">
        <v>20</v>
      </c>
      <c r="AC3" s="263">
        <v>20</v>
      </c>
      <c r="AD3" s="263">
        <v>20</v>
      </c>
      <c r="AE3" s="263">
        <v>20</v>
      </c>
      <c r="AF3" s="264">
        <v>20</v>
      </c>
      <c r="AG3" s="264">
        <v>20</v>
      </c>
      <c r="AH3" s="264">
        <v>20</v>
      </c>
      <c r="AI3" s="264">
        <v>20</v>
      </c>
      <c r="AJ3" s="264">
        <v>20</v>
      </c>
      <c r="AK3" s="264">
        <v>20</v>
      </c>
      <c r="AL3" s="263">
        <v>20</v>
      </c>
      <c r="AM3" s="263">
        <v>20</v>
      </c>
      <c r="AN3" s="263">
        <v>20</v>
      </c>
      <c r="AO3" s="263">
        <v>20</v>
      </c>
      <c r="AP3" s="263">
        <v>20</v>
      </c>
      <c r="AQ3" s="263">
        <v>20</v>
      </c>
      <c r="AR3" s="264">
        <v>20</v>
      </c>
      <c r="AS3" s="264">
        <v>20</v>
      </c>
      <c r="AT3" s="264">
        <v>20</v>
      </c>
      <c r="AU3" s="264">
        <v>20</v>
      </c>
      <c r="AV3" s="264">
        <v>20</v>
      </c>
      <c r="AW3" s="264">
        <v>20</v>
      </c>
      <c r="AX3" s="263">
        <v>20</v>
      </c>
      <c r="AY3" s="263">
        <v>20</v>
      </c>
      <c r="AZ3" s="263">
        <v>20</v>
      </c>
      <c r="BA3" s="263">
        <v>20</v>
      </c>
      <c r="BB3" s="263">
        <v>20</v>
      </c>
      <c r="BC3" s="263">
        <v>20</v>
      </c>
      <c r="BD3" s="264">
        <v>20</v>
      </c>
      <c r="BE3" s="264">
        <v>20</v>
      </c>
      <c r="BF3" s="264">
        <v>20</v>
      </c>
      <c r="BG3" s="264">
        <v>20</v>
      </c>
      <c r="BH3" s="264">
        <v>20</v>
      </c>
      <c r="BI3" s="264">
        <v>20</v>
      </c>
      <c r="BJ3" s="263">
        <v>20</v>
      </c>
      <c r="BK3" s="263">
        <v>20</v>
      </c>
      <c r="BL3" s="263">
        <v>20</v>
      </c>
      <c r="BM3" s="263">
        <v>20</v>
      </c>
      <c r="BN3" s="263">
        <v>20</v>
      </c>
      <c r="BO3" s="263">
        <v>20</v>
      </c>
      <c r="BP3" s="264">
        <v>20</v>
      </c>
      <c r="BQ3" s="264">
        <v>20</v>
      </c>
      <c r="BR3" s="264">
        <v>20</v>
      </c>
      <c r="BS3" s="264">
        <v>20</v>
      </c>
      <c r="BT3" s="264">
        <v>20</v>
      </c>
      <c r="BU3" s="264">
        <v>20</v>
      </c>
    </row>
    <row r="4" spans="1:73" x14ac:dyDescent="0.25">
      <c r="A4" s="262">
        <v>2</v>
      </c>
      <c r="B4" s="263">
        <v>20</v>
      </c>
      <c r="C4" s="263">
        <v>20</v>
      </c>
      <c r="D4" s="263">
        <v>20</v>
      </c>
      <c r="E4" s="263">
        <v>20</v>
      </c>
      <c r="F4" s="263">
        <v>20</v>
      </c>
      <c r="G4" s="263">
        <v>20</v>
      </c>
      <c r="H4" s="264">
        <v>20</v>
      </c>
      <c r="I4" s="264">
        <v>20</v>
      </c>
      <c r="J4" s="264">
        <v>20</v>
      </c>
      <c r="K4" s="264">
        <v>20</v>
      </c>
      <c r="L4" s="264">
        <v>20</v>
      </c>
      <c r="M4" s="264">
        <v>20</v>
      </c>
      <c r="N4" s="263">
        <v>20</v>
      </c>
      <c r="O4" s="263">
        <v>20</v>
      </c>
      <c r="P4" s="263">
        <v>20</v>
      </c>
      <c r="Q4" s="263">
        <v>20</v>
      </c>
      <c r="R4" s="263">
        <v>20</v>
      </c>
      <c r="S4" s="263">
        <v>20</v>
      </c>
      <c r="T4" s="264">
        <v>20</v>
      </c>
      <c r="U4" s="264">
        <v>20</v>
      </c>
      <c r="V4" s="264">
        <v>20</v>
      </c>
      <c r="W4" s="264">
        <v>20</v>
      </c>
      <c r="X4" s="264">
        <v>20</v>
      </c>
      <c r="Y4" s="264">
        <v>20</v>
      </c>
      <c r="Z4" s="263">
        <v>20</v>
      </c>
      <c r="AA4" s="263">
        <v>20</v>
      </c>
      <c r="AB4" s="263">
        <v>20</v>
      </c>
      <c r="AC4" s="263">
        <v>20</v>
      </c>
      <c r="AD4" s="263">
        <v>20</v>
      </c>
      <c r="AE4" s="263">
        <v>20</v>
      </c>
      <c r="AF4" s="264">
        <v>20</v>
      </c>
      <c r="AG4" s="264">
        <v>20</v>
      </c>
      <c r="AH4" s="264">
        <v>20</v>
      </c>
      <c r="AI4" s="264">
        <v>20</v>
      </c>
      <c r="AJ4" s="264">
        <v>20</v>
      </c>
      <c r="AK4" s="264">
        <v>20</v>
      </c>
      <c r="AL4" s="263">
        <v>20</v>
      </c>
      <c r="AM4" s="263">
        <v>20</v>
      </c>
      <c r="AN4" s="263">
        <v>20</v>
      </c>
      <c r="AO4" s="263">
        <v>20</v>
      </c>
      <c r="AP4" s="263">
        <v>20</v>
      </c>
      <c r="AQ4" s="263">
        <v>20</v>
      </c>
      <c r="AR4" s="264">
        <v>20</v>
      </c>
      <c r="AS4" s="264">
        <v>20</v>
      </c>
      <c r="AT4" s="264">
        <v>20</v>
      </c>
      <c r="AU4" s="264">
        <v>20</v>
      </c>
      <c r="AV4" s="264">
        <v>20</v>
      </c>
      <c r="AW4" s="264">
        <v>20</v>
      </c>
      <c r="AX4" s="263">
        <v>20</v>
      </c>
      <c r="AY4" s="263">
        <v>20</v>
      </c>
      <c r="AZ4" s="263">
        <v>20</v>
      </c>
      <c r="BA4" s="263">
        <v>20</v>
      </c>
      <c r="BB4" s="263">
        <v>20</v>
      </c>
      <c r="BC4" s="263">
        <v>20</v>
      </c>
      <c r="BD4" s="264">
        <v>20</v>
      </c>
      <c r="BE4" s="264">
        <v>20</v>
      </c>
      <c r="BF4" s="264">
        <v>20</v>
      </c>
      <c r="BG4" s="264">
        <v>20</v>
      </c>
      <c r="BH4" s="264">
        <v>20</v>
      </c>
      <c r="BI4" s="264">
        <v>20</v>
      </c>
      <c r="BJ4" s="263">
        <v>20</v>
      </c>
      <c r="BK4" s="263">
        <v>20</v>
      </c>
      <c r="BL4" s="263">
        <v>20</v>
      </c>
      <c r="BM4" s="263">
        <v>20</v>
      </c>
      <c r="BN4" s="263">
        <v>20</v>
      </c>
      <c r="BO4" s="263">
        <v>20</v>
      </c>
      <c r="BP4" s="264">
        <v>20</v>
      </c>
      <c r="BQ4" s="264">
        <v>20</v>
      </c>
      <c r="BR4" s="264">
        <v>20</v>
      </c>
      <c r="BS4" s="264">
        <v>20</v>
      </c>
      <c r="BT4" s="264">
        <v>20</v>
      </c>
      <c r="BU4" s="264">
        <v>20</v>
      </c>
    </row>
    <row r="5" spans="1:73" x14ac:dyDescent="0.25">
      <c r="A5" s="262">
        <v>3</v>
      </c>
      <c r="B5" s="263">
        <v>20</v>
      </c>
      <c r="C5" s="263">
        <v>20</v>
      </c>
      <c r="D5" s="263">
        <v>20</v>
      </c>
      <c r="E5" s="263">
        <v>20</v>
      </c>
      <c r="F5" s="263">
        <v>20</v>
      </c>
      <c r="G5" s="263">
        <v>20</v>
      </c>
      <c r="H5" s="264">
        <v>20</v>
      </c>
      <c r="I5" s="264">
        <v>20</v>
      </c>
      <c r="J5" s="264">
        <v>20</v>
      </c>
      <c r="K5" s="264">
        <v>20</v>
      </c>
      <c r="L5" s="264">
        <v>20</v>
      </c>
      <c r="M5" s="264">
        <v>20</v>
      </c>
      <c r="N5" s="263">
        <v>20</v>
      </c>
      <c r="O5" s="263">
        <v>20</v>
      </c>
      <c r="P5" s="263">
        <v>20</v>
      </c>
      <c r="Q5" s="263">
        <v>20</v>
      </c>
      <c r="R5" s="263">
        <v>20</v>
      </c>
      <c r="S5" s="263">
        <v>20</v>
      </c>
      <c r="T5" s="264">
        <v>20</v>
      </c>
      <c r="U5" s="264">
        <v>20</v>
      </c>
      <c r="V5" s="264">
        <v>20</v>
      </c>
      <c r="W5" s="264">
        <v>20</v>
      </c>
      <c r="X5" s="264">
        <v>20</v>
      </c>
      <c r="Y5" s="264">
        <v>20</v>
      </c>
      <c r="Z5" s="263">
        <v>20</v>
      </c>
      <c r="AA5" s="263">
        <v>20</v>
      </c>
      <c r="AB5" s="263">
        <v>20</v>
      </c>
      <c r="AC5" s="263">
        <v>20</v>
      </c>
      <c r="AD5" s="263">
        <v>20</v>
      </c>
      <c r="AE5" s="263">
        <v>20</v>
      </c>
      <c r="AF5" s="264">
        <v>20</v>
      </c>
      <c r="AG5" s="264">
        <v>20</v>
      </c>
      <c r="AH5" s="264">
        <v>20</v>
      </c>
      <c r="AI5" s="264">
        <v>20</v>
      </c>
      <c r="AJ5" s="264">
        <v>20</v>
      </c>
      <c r="AK5" s="264">
        <v>20</v>
      </c>
      <c r="AL5" s="263">
        <v>20</v>
      </c>
      <c r="AM5" s="263">
        <v>20</v>
      </c>
      <c r="AN5" s="263">
        <v>20</v>
      </c>
      <c r="AO5" s="263">
        <v>20</v>
      </c>
      <c r="AP5" s="263">
        <v>20</v>
      </c>
      <c r="AQ5" s="263">
        <v>20</v>
      </c>
      <c r="AR5" s="264">
        <v>20</v>
      </c>
      <c r="AS5" s="264">
        <v>20</v>
      </c>
      <c r="AT5" s="264">
        <v>20</v>
      </c>
      <c r="AU5" s="264">
        <v>20</v>
      </c>
      <c r="AV5" s="264">
        <v>20</v>
      </c>
      <c r="AW5" s="264">
        <v>20</v>
      </c>
      <c r="AX5" s="263">
        <v>20</v>
      </c>
      <c r="AY5" s="263">
        <v>20</v>
      </c>
      <c r="AZ5" s="263">
        <v>20</v>
      </c>
      <c r="BA5" s="263">
        <v>20</v>
      </c>
      <c r="BB5" s="263">
        <v>20</v>
      </c>
      <c r="BC5" s="263">
        <v>20</v>
      </c>
      <c r="BD5" s="264">
        <v>20</v>
      </c>
      <c r="BE5" s="264">
        <v>20</v>
      </c>
      <c r="BF5" s="264">
        <v>20</v>
      </c>
      <c r="BG5" s="264">
        <v>20</v>
      </c>
      <c r="BH5" s="264">
        <v>20</v>
      </c>
      <c r="BI5" s="264">
        <v>20</v>
      </c>
      <c r="BJ5" s="263">
        <v>20</v>
      </c>
      <c r="BK5" s="263">
        <v>20</v>
      </c>
      <c r="BL5" s="263">
        <v>20</v>
      </c>
      <c r="BM5" s="263">
        <v>20</v>
      </c>
      <c r="BN5" s="263">
        <v>20</v>
      </c>
      <c r="BO5" s="263">
        <v>20</v>
      </c>
      <c r="BP5" s="266">
        <v>20</v>
      </c>
      <c r="BQ5" s="266">
        <v>20</v>
      </c>
      <c r="BR5" s="266">
        <v>20</v>
      </c>
      <c r="BS5" s="266">
        <v>20</v>
      </c>
      <c r="BT5" s="266">
        <v>20</v>
      </c>
      <c r="BU5" s="266">
        <v>20</v>
      </c>
    </row>
    <row r="6" spans="1:73" x14ac:dyDescent="0.25">
      <c r="A6" s="262">
        <v>4</v>
      </c>
      <c r="B6" s="263">
        <v>20</v>
      </c>
      <c r="C6" s="263">
        <v>20</v>
      </c>
      <c r="D6" s="263">
        <v>20</v>
      </c>
      <c r="E6" s="263">
        <v>20</v>
      </c>
      <c r="F6" s="263">
        <v>20</v>
      </c>
      <c r="G6" s="263">
        <v>20</v>
      </c>
      <c r="H6" s="264">
        <v>20</v>
      </c>
      <c r="I6" s="264">
        <v>20</v>
      </c>
      <c r="J6" s="264">
        <v>20</v>
      </c>
      <c r="K6" s="264">
        <v>20</v>
      </c>
      <c r="L6" s="264">
        <v>20</v>
      </c>
      <c r="M6" s="264">
        <v>20</v>
      </c>
      <c r="N6" s="263">
        <v>20</v>
      </c>
      <c r="O6" s="263">
        <v>20</v>
      </c>
      <c r="P6" s="263">
        <v>20</v>
      </c>
      <c r="Q6" s="263">
        <v>20</v>
      </c>
      <c r="R6" s="263">
        <v>20</v>
      </c>
      <c r="S6" s="263">
        <v>20</v>
      </c>
      <c r="T6" s="264">
        <v>20</v>
      </c>
      <c r="U6" s="264">
        <v>20</v>
      </c>
      <c r="V6" s="264">
        <v>20</v>
      </c>
      <c r="W6" s="264">
        <v>20</v>
      </c>
      <c r="X6" s="264">
        <v>20</v>
      </c>
      <c r="Y6" s="264">
        <v>20</v>
      </c>
      <c r="Z6" s="263">
        <v>20</v>
      </c>
      <c r="AA6" s="263">
        <v>20</v>
      </c>
      <c r="AB6" s="263">
        <v>20</v>
      </c>
      <c r="AC6" s="263">
        <v>20</v>
      </c>
      <c r="AD6" s="263">
        <v>20</v>
      </c>
      <c r="AE6" s="263">
        <v>20</v>
      </c>
      <c r="AF6" s="264">
        <v>20</v>
      </c>
      <c r="AG6" s="264">
        <v>20</v>
      </c>
      <c r="AH6" s="264">
        <v>20</v>
      </c>
      <c r="AI6" s="264">
        <v>20</v>
      </c>
      <c r="AJ6" s="264">
        <v>20</v>
      </c>
      <c r="AK6" s="264">
        <v>20</v>
      </c>
      <c r="AL6" s="263">
        <v>20</v>
      </c>
      <c r="AM6" s="263">
        <v>20</v>
      </c>
      <c r="AN6" s="263">
        <v>20</v>
      </c>
      <c r="AO6" s="263">
        <v>20</v>
      </c>
      <c r="AP6" s="263">
        <v>20</v>
      </c>
      <c r="AQ6" s="263">
        <v>20</v>
      </c>
      <c r="AR6" s="264">
        <v>20</v>
      </c>
      <c r="AS6" s="264">
        <v>20</v>
      </c>
      <c r="AT6" s="264">
        <v>20</v>
      </c>
      <c r="AU6" s="264">
        <v>20</v>
      </c>
      <c r="AV6" s="264">
        <v>20</v>
      </c>
      <c r="AW6" s="264">
        <v>20</v>
      </c>
      <c r="AX6" s="263">
        <v>20</v>
      </c>
      <c r="AY6" s="263">
        <v>20</v>
      </c>
      <c r="AZ6" s="263">
        <v>20</v>
      </c>
      <c r="BA6" s="263">
        <v>20</v>
      </c>
      <c r="BB6" s="263">
        <v>20</v>
      </c>
      <c r="BC6" s="263">
        <v>20</v>
      </c>
      <c r="BD6" s="264">
        <v>20</v>
      </c>
      <c r="BE6" s="264">
        <v>20</v>
      </c>
      <c r="BF6" s="264">
        <v>20</v>
      </c>
      <c r="BG6" s="264">
        <v>20</v>
      </c>
      <c r="BH6" s="264">
        <v>20</v>
      </c>
      <c r="BI6" s="264">
        <v>20</v>
      </c>
      <c r="BJ6" s="265">
        <v>20</v>
      </c>
      <c r="BK6" s="265">
        <v>20</v>
      </c>
      <c r="BL6" s="265">
        <v>20</v>
      </c>
      <c r="BM6" s="265">
        <v>20</v>
      </c>
      <c r="BN6" s="265">
        <v>20</v>
      </c>
      <c r="BO6" s="265">
        <v>20</v>
      </c>
      <c r="BP6" s="264">
        <v>19</v>
      </c>
      <c r="BQ6" s="264">
        <v>19</v>
      </c>
      <c r="BR6" s="264">
        <v>19</v>
      </c>
      <c r="BS6" s="264">
        <v>19</v>
      </c>
      <c r="BT6" s="264">
        <v>19</v>
      </c>
      <c r="BU6" s="264">
        <v>19</v>
      </c>
    </row>
    <row r="7" spans="1:73" x14ac:dyDescent="0.25">
      <c r="A7" s="262">
        <v>5</v>
      </c>
      <c r="B7" s="263">
        <v>20</v>
      </c>
      <c r="C7" s="263">
        <v>20</v>
      </c>
      <c r="D7" s="263">
        <v>20</v>
      </c>
      <c r="E7" s="263">
        <v>20</v>
      </c>
      <c r="F7" s="263">
        <v>20</v>
      </c>
      <c r="G7" s="263">
        <v>20</v>
      </c>
      <c r="H7" s="264">
        <v>20</v>
      </c>
      <c r="I7" s="264">
        <v>20</v>
      </c>
      <c r="J7" s="264">
        <v>20</v>
      </c>
      <c r="K7" s="264">
        <v>20</v>
      </c>
      <c r="L7" s="264">
        <v>20</v>
      </c>
      <c r="M7" s="264">
        <v>20</v>
      </c>
      <c r="N7" s="263">
        <v>20</v>
      </c>
      <c r="O7" s="263">
        <v>20</v>
      </c>
      <c r="P7" s="263">
        <v>20</v>
      </c>
      <c r="Q7" s="263">
        <v>20</v>
      </c>
      <c r="R7" s="263">
        <v>20</v>
      </c>
      <c r="S7" s="263">
        <v>20</v>
      </c>
      <c r="T7" s="264">
        <v>20</v>
      </c>
      <c r="U7" s="264">
        <v>20</v>
      </c>
      <c r="V7" s="264">
        <v>20</v>
      </c>
      <c r="W7" s="264">
        <v>20</v>
      </c>
      <c r="X7" s="264">
        <v>20</v>
      </c>
      <c r="Y7" s="264">
        <v>20</v>
      </c>
      <c r="Z7" s="263">
        <v>20</v>
      </c>
      <c r="AA7" s="263">
        <v>20</v>
      </c>
      <c r="AB7" s="263">
        <v>20</v>
      </c>
      <c r="AC7" s="263">
        <v>20</v>
      </c>
      <c r="AD7" s="263">
        <v>20</v>
      </c>
      <c r="AE7" s="263">
        <v>20</v>
      </c>
      <c r="AF7" s="264">
        <v>20</v>
      </c>
      <c r="AG7" s="264">
        <v>20</v>
      </c>
      <c r="AH7" s="264">
        <v>20</v>
      </c>
      <c r="AI7" s="264">
        <v>20</v>
      </c>
      <c r="AJ7" s="264">
        <v>20</v>
      </c>
      <c r="AK7" s="264">
        <v>20</v>
      </c>
      <c r="AL7" s="263">
        <v>20</v>
      </c>
      <c r="AM7" s="263">
        <v>20</v>
      </c>
      <c r="AN7" s="263">
        <v>20</v>
      </c>
      <c r="AO7" s="263">
        <v>20</v>
      </c>
      <c r="AP7" s="263">
        <v>20</v>
      </c>
      <c r="AQ7" s="263">
        <v>20</v>
      </c>
      <c r="AR7" s="264">
        <v>20</v>
      </c>
      <c r="AS7" s="264">
        <v>20</v>
      </c>
      <c r="AT7" s="264">
        <v>20</v>
      </c>
      <c r="AU7" s="264">
        <v>20</v>
      </c>
      <c r="AV7" s="264">
        <v>20</v>
      </c>
      <c r="AW7" s="264">
        <v>20</v>
      </c>
      <c r="AX7" s="263">
        <v>20</v>
      </c>
      <c r="AY7" s="263">
        <v>20</v>
      </c>
      <c r="AZ7" s="263">
        <v>20</v>
      </c>
      <c r="BA7" s="263">
        <v>20</v>
      </c>
      <c r="BB7" s="263">
        <v>20</v>
      </c>
      <c r="BC7" s="263">
        <v>20</v>
      </c>
      <c r="BD7" s="266">
        <v>20</v>
      </c>
      <c r="BE7" s="266">
        <v>20</v>
      </c>
      <c r="BF7" s="266">
        <v>20</v>
      </c>
      <c r="BG7" s="266">
        <v>20</v>
      </c>
      <c r="BH7" s="266">
        <v>20</v>
      </c>
      <c r="BI7" s="266">
        <v>20</v>
      </c>
      <c r="BJ7" s="263">
        <v>19</v>
      </c>
      <c r="BK7" s="263">
        <v>19</v>
      </c>
      <c r="BL7" s="263">
        <v>19</v>
      </c>
      <c r="BM7" s="263">
        <v>19</v>
      </c>
      <c r="BN7" s="263">
        <v>19</v>
      </c>
      <c r="BO7" s="263">
        <v>19</v>
      </c>
      <c r="BP7" s="264">
        <v>19</v>
      </c>
      <c r="BQ7" s="264">
        <v>19</v>
      </c>
      <c r="BR7" s="264">
        <v>19</v>
      </c>
      <c r="BS7" s="264">
        <v>19</v>
      </c>
      <c r="BT7" s="264">
        <v>19</v>
      </c>
      <c r="BU7" s="264">
        <v>19</v>
      </c>
    </row>
    <row r="8" spans="1:73" x14ac:dyDescent="0.25">
      <c r="A8" s="262">
        <v>6</v>
      </c>
      <c r="B8" s="263">
        <v>20</v>
      </c>
      <c r="C8" s="263">
        <v>20</v>
      </c>
      <c r="D8" s="263">
        <v>20</v>
      </c>
      <c r="E8" s="263">
        <v>20</v>
      </c>
      <c r="F8" s="263">
        <v>20</v>
      </c>
      <c r="G8" s="263">
        <v>20</v>
      </c>
      <c r="H8" s="264">
        <v>20</v>
      </c>
      <c r="I8" s="264">
        <v>20</v>
      </c>
      <c r="J8" s="264">
        <v>20</v>
      </c>
      <c r="K8" s="264">
        <v>20</v>
      </c>
      <c r="L8" s="264">
        <v>20</v>
      </c>
      <c r="M8" s="264">
        <v>20</v>
      </c>
      <c r="N8" s="263">
        <v>20</v>
      </c>
      <c r="O8" s="263">
        <v>20</v>
      </c>
      <c r="P8" s="263">
        <v>20</v>
      </c>
      <c r="Q8" s="263">
        <v>20</v>
      </c>
      <c r="R8" s="263">
        <v>20</v>
      </c>
      <c r="S8" s="263">
        <v>20</v>
      </c>
      <c r="T8" s="264">
        <v>20</v>
      </c>
      <c r="U8" s="264">
        <v>20</v>
      </c>
      <c r="V8" s="264">
        <v>20</v>
      </c>
      <c r="W8" s="264">
        <v>20</v>
      </c>
      <c r="X8" s="264">
        <v>20</v>
      </c>
      <c r="Y8" s="264">
        <v>20</v>
      </c>
      <c r="Z8" s="263">
        <v>20</v>
      </c>
      <c r="AA8" s="263">
        <v>20</v>
      </c>
      <c r="AB8" s="263">
        <v>20</v>
      </c>
      <c r="AC8" s="263">
        <v>20</v>
      </c>
      <c r="AD8" s="263">
        <v>20</v>
      </c>
      <c r="AE8" s="263">
        <v>20</v>
      </c>
      <c r="AF8" s="264">
        <v>20</v>
      </c>
      <c r="AG8" s="264">
        <v>20</v>
      </c>
      <c r="AH8" s="264">
        <v>20</v>
      </c>
      <c r="AI8" s="264">
        <v>20</v>
      </c>
      <c r="AJ8" s="264">
        <v>20</v>
      </c>
      <c r="AK8" s="264">
        <v>20</v>
      </c>
      <c r="AL8" s="263">
        <v>20</v>
      </c>
      <c r="AM8" s="263">
        <v>20</v>
      </c>
      <c r="AN8" s="263">
        <v>20</v>
      </c>
      <c r="AO8" s="263">
        <v>20</v>
      </c>
      <c r="AP8" s="263">
        <v>20</v>
      </c>
      <c r="AQ8" s="263">
        <v>20</v>
      </c>
      <c r="AR8" s="264">
        <v>20</v>
      </c>
      <c r="AS8" s="264">
        <v>20</v>
      </c>
      <c r="AT8" s="264">
        <v>20</v>
      </c>
      <c r="AU8" s="264">
        <v>20</v>
      </c>
      <c r="AV8" s="264">
        <v>20</v>
      </c>
      <c r="AW8" s="264">
        <v>20</v>
      </c>
      <c r="AX8" s="265">
        <v>20</v>
      </c>
      <c r="AY8" s="265">
        <v>20</v>
      </c>
      <c r="AZ8" s="265">
        <v>20</v>
      </c>
      <c r="BA8" s="265">
        <v>20</v>
      </c>
      <c r="BB8" s="265">
        <v>20</v>
      </c>
      <c r="BC8" s="265">
        <v>20</v>
      </c>
      <c r="BD8" s="264">
        <v>19</v>
      </c>
      <c r="BE8" s="264">
        <v>19</v>
      </c>
      <c r="BF8" s="264">
        <v>19</v>
      </c>
      <c r="BG8" s="264">
        <v>19</v>
      </c>
      <c r="BH8" s="264">
        <v>19</v>
      </c>
      <c r="BI8" s="264">
        <v>19</v>
      </c>
      <c r="BJ8" s="263">
        <v>19</v>
      </c>
      <c r="BK8" s="263">
        <v>19</v>
      </c>
      <c r="BL8" s="263">
        <v>19</v>
      </c>
      <c r="BM8" s="263">
        <v>19</v>
      </c>
      <c r="BN8" s="263">
        <v>19</v>
      </c>
      <c r="BO8" s="263">
        <v>19</v>
      </c>
      <c r="BP8" s="264">
        <v>19</v>
      </c>
      <c r="BQ8" s="264">
        <v>19</v>
      </c>
      <c r="BR8" s="264">
        <v>19</v>
      </c>
      <c r="BS8" s="264">
        <v>19</v>
      </c>
      <c r="BT8" s="264">
        <v>19</v>
      </c>
      <c r="BU8" s="264">
        <v>19</v>
      </c>
    </row>
    <row r="9" spans="1:73" x14ac:dyDescent="0.25">
      <c r="A9" s="262">
        <v>7</v>
      </c>
      <c r="B9" s="263">
        <v>20</v>
      </c>
      <c r="C9" s="263">
        <v>20</v>
      </c>
      <c r="D9" s="263">
        <v>20</v>
      </c>
      <c r="E9" s="263">
        <v>20</v>
      </c>
      <c r="F9" s="263">
        <v>20</v>
      </c>
      <c r="G9" s="263">
        <v>20</v>
      </c>
      <c r="H9" s="264">
        <v>20</v>
      </c>
      <c r="I9" s="264">
        <v>20</v>
      </c>
      <c r="J9" s="264">
        <v>20</v>
      </c>
      <c r="K9" s="264">
        <v>20</v>
      </c>
      <c r="L9" s="264">
        <v>20</v>
      </c>
      <c r="M9" s="264">
        <v>20</v>
      </c>
      <c r="N9" s="263">
        <v>20</v>
      </c>
      <c r="O9" s="263">
        <v>20</v>
      </c>
      <c r="P9" s="263">
        <v>20</v>
      </c>
      <c r="Q9" s="263">
        <v>20</v>
      </c>
      <c r="R9" s="263">
        <v>20</v>
      </c>
      <c r="S9" s="263">
        <v>20</v>
      </c>
      <c r="T9" s="264">
        <v>20</v>
      </c>
      <c r="U9" s="264">
        <v>20</v>
      </c>
      <c r="V9" s="264">
        <v>20</v>
      </c>
      <c r="W9" s="264">
        <v>20</v>
      </c>
      <c r="X9" s="264">
        <v>20</v>
      </c>
      <c r="Y9" s="264">
        <v>20</v>
      </c>
      <c r="Z9" s="263">
        <v>20</v>
      </c>
      <c r="AA9" s="263">
        <v>20</v>
      </c>
      <c r="AB9" s="263">
        <v>20</v>
      </c>
      <c r="AC9" s="263">
        <v>20</v>
      </c>
      <c r="AD9" s="263">
        <v>20</v>
      </c>
      <c r="AE9" s="263">
        <v>20</v>
      </c>
      <c r="AF9" s="264">
        <v>20</v>
      </c>
      <c r="AG9" s="264">
        <v>20</v>
      </c>
      <c r="AH9" s="264">
        <v>20</v>
      </c>
      <c r="AI9" s="264">
        <v>20</v>
      </c>
      <c r="AJ9" s="264">
        <v>20</v>
      </c>
      <c r="AK9" s="264">
        <v>20</v>
      </c>
      <c r="AL9" s="263">
        <v>20</v>
      </c>
      <c r="AM9" s="263">
        <v>20</v>
      </c>
      <c r="AN9" s="263">
        <v>20</v>
      </c>
      <c r="AO9" s="263">
        <v>20</v>
      </c>
      <c r="AP9" s="263">
        <v>20</v>
      </c>
      <c r="AQ9" s="263">
        <v>20</v>
      </c>
      <c r="AR9" s="264">
        <v>20</v>
      </c>
      <c r="AS9" s="264">
        <v>20</v>
      </c>
      <c r="AT9" s="264">
        <v>20</v>
      </c>
      <c r="AU9" s="264">
        <v>20</v>
      </c>
      <c r="AV9" s="264">
        <v>20</v>
      </c>
      <c r="AW9" s="264">
        <v>20</v>
      </c>
      <c r="AX9" s="263">
        <v>19</v>
      </c>
      <c r="AY9" s="263">
        <v>19</v>
      </c>
      <c r="AZ9" s="263">
        <v>19</v>
      </c>
      <c r="BA9" s="263">
        <v>19</v>
      </c>
      <c r="BB9" s="263">
        <v>19</v>
      </c>
      <c r="BC9" s="263">
        <v>19</v>
      </c>
      <c r="BD9" s="264">
        <v>19</v>
      </c>
      <c r="BE9" s="264">
        <v>19</v>
      </c>
      <c r="BF9" s="264">
        <v>19</v>
      </c>
      <c r="BG9" s="264">
        <v>19</v>
      </c>
      <c r="BH9" s="264">
        <v>19</v>
      </c>
      <c r="BI9" s="264">
        <v>19</v>
      </c>
      <c r="BJ9" s="263">
        <v>19</v>
      </c>
      <c r="BK9" s="263">
        <v>19</v>
      </c>
      <c r="BL9" s="263">
        <v>19</v>
      </c>
      <c r="BM9" s="263">
        <v>19</v>
      </c>
      <c r="BN9" s="263">
        <v>19</v>
      </c>
      <c r="BO9" s="263">
        <v>19</v>
      </c>
      <c r="BP9" s="264">
        <v>18</v>
      </c>
      <c r="BQ9" s="264">
        <v>18</v>
      </c>
      <c r="BR9" s="264">
        <v>18</v>
      </c>
      <c r="BS9" s="264">
        <v>18</v>
      </c>
      <c r="BT9" s="264">
        <v>18</v>
      </c>
      <c r="BU9" s="264">
        <v>18</v>
      </c>
    </row>
    <row r="10" spans="1:73" x14ac:dyDescent="0.25">
      <c r="A10" s="262">
        <v>8</v>
      </c>
      <c r="B10" s="263">
        <v>20</v>
      </c>
      <c r="C10" s="263">
        <v>20</v>
      </c>
      <c r="D10" s="263">
        <v>20</v>
      </c>
      <c r="E10" s="263">
        <v>20</v>
      </c>
      <c r="F10" s="263">
        <v>20</v>
      </c>
      <c r="G10" s="263">
        <v>20</v>
      </c>
      <c r="H10" s="264">
        <v>20</v>
      </c>
      <c r="I10" s="264">
        <v>20</v>
      </c>
      <c r="J10" s="264">
        <v>20</v>
      </c>
      <c r="K10" s="264">
        <v>20</v>
      </c>
      <c r="L10" s="264">
        <v>20</v>
      </c>
      <c r="M10" s="264">
        <v>20</v>
      </c>
      <c r="N10" s="263">
        <v>20</v>
      </c>
      <c r="O10" s="263">
        <v>20</v>
      </c>
      <c r="P10" s="263">
        <v>20</v>
      </c>
      <c r="Q10" s="263">
        <v>20</v>
      </c>
      <c r="R10" s="263">
        <v>20</v>
      </c>
      <c r="S10" s="263">
        <v>20</v>
      </c>
      <c r="T10" s="264">
        <v>20</v>
      </c>
      <c r="U10" s="264">
        <v>20</v>
      </c>
      <c r="V10" s="264">
        <v>20</v>
      </c>
      <c r="W10" s="264">
        <v>20</v>
      </c>
      <c r="X10" s="264">
        <v>20</v>
      </c>
      <c r="Y10" s="264">
        <v>20</v>
      </c>
      <c r="Z10" s="263">
        <v>20</v>
      </c>
      <c r="AA10" s="263">
        <v>20</v>
      </c>
      <c r="AB10" s="263">
        <v>20</v>
      </c>
      <c r="AC10" s="263">
        <v>20</v>
      </c>
      <c r="AD10" s="263">
        <v>20</v>
      </c>
      <c r="AE10" s="263">
        <v>20</v>
      </c>
      <c r="AF10" s="264">
        <v>20</v>
      </c>
      <c r="AG10" s="264">
        <v>20</v>
      </c>
      <c r="AH10" s="264">
        <v>20</v>
      </c>
      <c r="AI10" s="264">
        <v>20</v>
      </c>
      <c r="AJ10" s="264">
        <v>20</v>
      </c>
      <c r="AK10" s="264">
        <v>20</v>
      </c>
      <c r="AL10" s="263">
        <v>20</v>
      </c>
      <c r="AM10" s="263">
        <v>20</v>
      </c>
      <c r="AN10" s="263">
        <v>20</v>
      </c>
      <c r="AO10" s="263">
        <v>20</v>
      </c>
      <c r="AP10" s="263">
        <v>20</v>
      </c>
      <c r="AQ10" s="263">
        <v>20</v>
      </c>
      <c r="AR10" s="266">
        <v>20</v>
      </c>
      <c r="AS10" s="266">
        <v>20</v>
      </c>
      <c r="AT10" s="266">
        <v>20</v>
      </c>
      <c r="AU10" s="266">
        <v>20</v>
      </c>
      <c r="AV10" s="266">
        <v>20</v>
      </c>
      <c r="AW10" s="266">
        <v>20</v>
      </c>
      <c r="AX10" s="263">
        <v>19</v>
      </c>
      <c r="AY10" s="263">
        <v>19</v>
      </c>
      <c r="AZ10" s="263">
        <v>19</v>
      </c>
      <c r="BA10" s="263">
        <v>19</v>
      </c>
      <c r="BB10" s="263">
        <v>19</v>
      </c>
      <c r="BC10" s="263">
        <v>19</v>
      </c>
      <c r="BD10" s="264">
        <v>19</v>
      </c>
      <c r="BE10" s="264">
        <v>19</v>
      </c>
      <c r="BF10" s="264">
        <v>19</v>
      </c>
      <c r="BG10" s="264">
        <v>19</v>
      </c>
      <c r="BH10" s="264">
        <v>19</v>
      </c>
      <c r="BI10" s="264">
        <v>19</v>
      </c>
      <c r="BJ10" s="263">
        <v>18</v>
      </c>
      <c r="BK10" s="263">
        <v>18</v>
      </c>
      <c r="BL10" s="263">
        <v>18</v>
      </c>
      <c r="BM10" s="263">
        <v>18</v>
      </c>
      <c r="BN10" s="263">
        <v>18</v>
      </c>
      <c r="BO10" s="263">
        <v>18</v>
      </c>
      <c r="BP10" s="264">
        <v>18</v>
      </c>
      <c r="BQ10" s="264">
        <v>18</v>
      </c>
      <c r="BR10" s="264">
        <v>18</v>
      </c>
      <c r="BS10" s="264">
        <v>18</v>
      </c>
      <c r="BT10" s="264">
        <v>18</v>
      </c>
      <c r="BU10" s="264">
        <v>18</v>
      </c>
    </row>
    <row r="11" spans="1:73" x14ac:dyDescent="0.25">
      <c r="A11" s="262">
        <v>9</v>
      </c>
      <c r="B11" s="263">
        <v>20</v>
      </c>
      <c r="C11" s="263">
        <v>20</v>
      </c>
      <c r="D11" s="263">
        <v>20</v>
      </c>
      <c r="E11" s="263">
        <v>20</v>
      </c>
      <c r="F11" s="263">
        <v>20</v>
      </c>
      <c r="G11" s="263">
        <v>20</v>
      </c>
      <c r="H11" s="264">
        <v>20</v>
      </c>
      <c r="I11" s="264">
        <v>20</v>
      </c>
      <c r="J11" s="264">
        <v>20</v>
      </c>
      <c r="K11" s="264">
        <v>20</v>
      </c>
      <c r="L11" s="264">
        <v>20</v>
      </c>
      <c r="M11" s="264">
        <v>20</v>
      </c>
      <c r="N11" s="263">
        <v>20</v>
      </c>
      <c r="O11" s="263">
        <v>20</v>
      </c>
      <c r="P11" s="263">
        <v>20</v>
      </c>
      <c r="Q11" s="263">
        <v>20</v>
      </c>
      <c r="R11" s="263">
        <v>20</v>
      </c>
      <c r="S11" s="263">
        <v>20</v>
      </c>
      <c r="T11" s="264">
        <v>20</v>
      </c>
      <c r="U11" s="264">
        <v>20</v>
      </c>
      <c r="V11" s="264">
        <v>20</v>
      </c>
      <c r="W11" s="264">
        <v>20</v>
      </c>
      <c r="X11" s="264">
        <v>20</v>
      </c>
      <c r="Y11" s="264">
        <v>20</v>
      </c>
      <c r="Z11" s="263">
        <v>20</v>
      </c>
      <c r="AA11" s="263">
        <v>20</v>
      </c>
      <c r="AB11" s="263">
        <v>20</v>
      </c>
      <c r="AC11" s="263">
        <v>20</v>
      </c>
      <c r="AD11" s="263">
        <v>20</v>
      </c>
      <c r="AE11" s="263">
        <v>20</v>
      </c>
      <c r="AF11" s="264">
        <v>20</v>
      </c>
      <c r="AG11" s="264">
        <v>20</v>
      </c>
      <c r="AH11" s="264">
        <v>20</v>
      </c>
      <c r="AI11" s="264">
        <v>20</v>
      </c>
      <c r="AJ11" s="264">
        <v>20</v>
      </c>
      <c r="AK11" s="264">
        <v>20</v>
      </c>
      <c r="AL11" s="265">
        <v>20</v>
      </c>
      <c r="AM11" s="265">
        <v>20</v>
      </c>
      <c r="AN11" s="265">
        <v>20</v>
      </c>
      <c r="AO11" s="265">
        <v>20</v>
      </c>
      <c r="AP11" s="265">
        <v>20</v>
      </c>
      <c r="AQ11" s="265">
        <v>20</v>
      </c>
      <c r="AR11" s="264">
        <v>19</v>
      </c>
      <c r="AS11" s="264">
        <v>19</v>
      </c>
      <c r="AT11" s="264">
        <v>19</v>
      </c>
      <c r="AU11" s="264">
        <v>19</v>
      </c>
      <c r="AV11" s="264">
        <v>19</v>
      </c>
      <c r="AW11" s="264">
        <v>19</v>
      </c>
      <c r="AX11" s="263">
        <v>19</v>
      </c>
      <c r="AY11" s="263">
        <v>19</v>
      </c>
      <c r="AZ11" s="263">
        <v>19</v>
      </c>
      <c r="BA11" s="263">
        <v>19</v>
      </c>
      <c r="BB11" s="263">
        <v>19</v>
      </c>
      <c r="BC11" s="263">
        <v>19</v>
      </c>
      <c r="BD11" s="264">
        <v>18</v>
      </c>
      <c r="BE11" s="264">
        <v>18</v>
      </c>
      <c r="BF11" s="264">
        <v>18</v>
      </c>
      <c r="BG11" s="264">
        <v>18</v>
      </c>
      <c r="BH11" s="264">
        <v>18</v>
      </c>
      <c r="BI11" s="264">
        <v>18</v>
      </c>
      <c r="BJ11" s="263">
        <v>18</v>
      </c>
      <c r="BK11" s="263">
        <v>18</v>
      </c>
      <c r="BL11" s="263">
        <v>18</v>
      </c>
      <c r="BM11" s="263">
        <v>18</v>
      </c>
      <c r="BN11" s="263">
        <v>18</v>
      </c>
      <c r="BO11" s="263">
        <v>18</v>
      </c>
      <c r="BP11" s="264">
        <v>18</v>
      </c>
      <c r="BQ11" s="264">
        <v>18</v>
      </c>
      <c r="BR11" s="264">
        <v>18</v>
      </c>
      <c r="BS11" s="264">
        <v>18</v>
      </c>
      <c r="BT11" s="264">
        <v>18</v>
      </c>
      <c r="BU11" s="264">
        <v>18</v>
      </c>
    </row>
    <row r="12" spans="1:73" x14ac:dyDescent="0.25">
      <c r="A12" s="262">
        <v>10</v>
      </c>
      <c r="B12" s="263">
        <v>20</v>
      </c>
      <c r="C12" s="263">
        <v>20</v>
      </c>
      <c r="D12" s="263">
        <v>20</v>
      </c>
      <c r="E12" s="263">
        <v>20</v>
      </c>
      <c r="F12" s="263">
        <v>20</v>
      </c>
      <c r="G12" s="263">
        <v>20</v>
      </c>
      <c r="H12" s="264">
        <v>20</v>
      </c>
      <c r="I12" s="264">
        <v>20</v>
      </c>
      <c r="J12" s="264">
        <v>20</v>
      </c>
      <c r="K12" s="264">
        <v>20</v>
      </c>
      <c r="L12" s="264">
        <v>20</v>
      </c>
      <c r="M12" s="264">
        <v>20</v>
      </c>
      <c r="N12" s="263">
        <v>20</v>
      </c>
      <c r="O12" s="263">
        <v>20</v>
      </c>
      <c r="P12" s="263">
        <v>20</v>
      </c>
      <c r="Q12" s="263">
        <v>20</v>
      </c>
      <c r="R12" s="263">
        <v>20</v>
      </c>
      <c r="S12" s="263">
        <v>20</v>
      </c>
      <c r="T12" s="264">
        <v>20</v>
      </c>
      <c r="U12" s="264">
        <v>20</v>
      </c>
      <c r="V12" s="264">
        <v>20</v>
      </c>
      <c r="W12" s="264">
        <v>20</v>
      </c>
      <c r="X12" s="264">
        <v>20</v>
      </c>
      <c r="Y12" s="264">
        <v>20</v>
      </c>
      <c r="Z12" s="263">
        <v>20</v>
      </c>
      <c r="AA12" s="263">
        <v>20</v>
      </c>
      <c r="AB12" s="263">
        <v>20</v>
      </c>
      <c r="AC12" s="263">
        <v>20</v>
      </c>
      <c r="AD12" s="263">
        <v>20</v>
      </c>
      <c r="AE12" s="263">
        <v>20</v>
      </c>
      <c r="AF12" s="264">
        <v>20</v>
      </c>
      <c r="AG12" s="264">
        <v>20</v>
      </c>
      <c r="AH12" s="264">
        <v>20</v>
      </c>
      <c r="AI12" s="264">
        <v>20</v>
      </c>
      <c r="AJ12" s="264">
        <v>20</v>
      </c>
      <c r="AK12" s="264">
        <v>20</v>
      </c>
      <c r="AL12" s="263">
        <v>19</v>
      </c>
      <c r="AM12" s="263">
        <v>19</v>
      </c>
      <c r="AN12" s="263">
        <v>19</v>
      </c>
      <c r="AO12" s="263">
        <v>19</v>
      </c>
      <c r="AP12" s="263">
        <v>19</v>
      </c>
      <c r="AQ12" s="263">
        <v>19</v>
      </c>
      <c r="AR12" s="264">
        <v>19</v>
      </c>
      <c r="AS12" s="264">
        <v>19</v>
      </c>
      <c r="AT12" s="264">
        <v>19</v>
      </c>
      <c r="AU12" s="264">
        <v>19</v>
      </c>
      <c r="AV12" s="264">
        <v>19</v>
      </c>
      <c r="AW12" s="264">
        <v>19</v>
      </c>
      <c r="AX12" s="263">
        <v>18</v>
      </c>
      <c r="AY12" s="263">
        <v>18</v>
      </c>
      <c r="AZ12" s="263">
        <v>18</v>
      </c>
      <c r="BA12" s="263">
        <v>18</v>
      </c>
      <c r="BB12" s="263">
        <v>18</v>
      </c>
      <c r="BC12" s="263">
        <v>18</v>
      </c>
      <c r="BD12" s="264">
        <v>18</v>
      </c>
      <c r="BE12" s="264">
        <v>18</v>
      </c>
      <c r="BF12" s="264">
        <v>18</v>
      </c>
      <c r="BG12" s="264">
        <v>18</v>
      </c>
      <c r="BH12" s="264">
        <v>18</v>
      </c>
      <c r="BI12" s="264">
        <v>18</v>
      </c>
      <c r="BJ12" s="263">
        <v>18</v>
      </c>
      <c r="BK12" s="263">
        <v>18</v>
      </c>
      <c r="BL12" s="263">
        <v>18</v>
      </c>
      <c r="BM12" s="263">
        <v>18</v>
      </c>
      <c r="BN12" s="263">
        <v>18</v>
      </c>
      <c r="BO12" s="263">
        <v>18</v>
      </c>
      <c r="BP12" s="264">
        <v>17</v>
      </c>
      <c r="BQ12" s="264">
        <v>17</v>
      </c>
      <c r="BR12" s="264">
        <v>17</v>
      </c>
      <c r="BS12" s="264">
        <v>17</v>
      </c>
      <c r="BT12" s="264">
        <v>17</v>
      </c>
      <c r="BU12" s="264">
        <v>17</v>
      </c>
    </row>
    <row r="13" spans="1:73" x14ac:dyDescent="0.25">
      <c r="A13" s="262">
        <v>11</v>
      </c>
      <c r="B13" s="263">
        <v>20</v>
      </c>
      <c r="C13" s="263">
        <v>20</v>
      </c>
      <c r="D13" s="263">
        <v>20</v>
      </c>
      <c r="E13" s="263">
        <v>20</v>
      </c>
      <c r="F13" s="263">
        <v>20</v>
      </c>
      <c r="G13" s="263">
        <v>20</v>
      </c>
      <c r="H13" s="264">
        <v>20</v>
      </c>
      <c r="I13" s="264">
        <v>20</v>
      </c>
      <c r="J13" s="264">
        <v>20</v>
      </c>
      <c r="K13" s="264">
        <v>20</v>
      </c>
      <c r="L13" s="264">
        <v>20</v>
      </c>
      <c r="M13" s="264">
        <v>20</v>
      </c>
      <c r="N13" s="263">
        <v>20</v>
      </c>
      <c r="O13" s="263">
        <v>20</v>
      </c>
      <c r="P13" s="263">
        <v>20</v>
      </c>
      <c r="Q13" s="263">
        <v>20</v>
      </c>
      <c r="R13" s="263">
        <v>20</v>
      </c>
      <c r="S13" s="263">
        <v>20</v>
      </c>
      <c r="T13" s="264">
        <v>20</v>
      </c>
      <c r="U13" s="264">
        <v>20</v>
      </c>
      <c r="V13" s="264">
        <v>20</v>
      </c>
      <c r="W13" s="264">
        <v>20</v>
      </c>
      <c r="X13" s="264">
        <v>20</v>
      </c>
      <c r="Y13" s="264">
        <v>20</v>
      </c>
      <c r="Z13" s="263">
        <v>20</v>
      </c>
      <c r="AA13" s="263">
        <v>20</v>
      </c>
      <c r="AB13" s="263">
        <v>20</v>
      </c>
      <c r="AC13" s="263">
        <v>20</v>
      </c>
      <c r="AD13" s="263">
        <v>20</v>
      </c>
      <c r="AE13" s="263">
        <v>20</v>
      </c>
      <c r="AF13" s="266">
        <v>20</v>
      </c>
      <c r="AG13" s="266">
        <v>20</v>
      </c>
      <c r="AH13" s="266">
        <v>20</v>
      </c>
      <c r="AI13" s="266">
        <v>20</v>
      </c>
      <c r="AJ13" s="266">
        <v>20</v>
      </c>
      <c r="AK13" s="266">
        <v>20</v>
      </c>
      <c r="AL13" s="263">
        <v>19</v>
      </c>
      <c r="AM13" s="263">
        <v>19</v>
      </c>
      <c r="AN13" s="263">
        <v>19</v>
      </c>
      <c r="AO13" s="263">
        <v>19</v>
      </c>
      <c r="AP13" s="263">
        <v>19</v>
      </c>
      <c r="AQ13" s="263">
        <v>19</v>
      </c>
      <c r="AR13" s="264">
        <v>19</v>
      </c>
      <c r="AS13" s="264">
        <v>19</v>
      </c>
      <c r="AT13" s="264">
        <v>19</v>
      </c>
      <c r="AU13" s="264">
        <v>19</v>
      </c>
      <c r="AV13" s="264">
        <v>19</v>
      </c>
      <c r="AW13" s="264">
        <v>19</v>
      </c>
      <c r="AX13" s="263">
        <v>18</v>
      </c>
      <c r="AY13" s="263">
        <v>18</v>
      </c>
      <c r="AZ13" s="263">
        <v>18</v>
      </c>
      <c r="BA13" s="263">
        <v>18</v>
      </c>
      <c r="BB13" s="263">
        <v>18</v>
      </c>
      <c r="BC13" s="263">
        <v>18</v>
      </c>
      <c r="BD13" s="264">
        <v>18</v>
      </c>
      <c r="BE13" s="264">
        <v>18</v>
      </c>
      <c r="BF13" s="264">
        <v>18</v>
      </c>
      <c r="BG13" s="264">
        <v>18</v>
      </c>
      <c r="BH13" s="264">
        <v>18</v>
      </c>
      <c r="BI13" s="264">
        <v>18</v>
      </c>
      <c r="BJ13" s="263">
        <v>17</v>
      </c>
      <c r="BK13" s="263">
        <v>17</v>
      </c>
      <c r="BL13" s="263">
        <v>17</v>
      </c>
      <c r="BM13" s="263">
        <v>17</v>
      </c>
      <c r="BN13" s="263">
        <v>17</v>
      </c>
      <c r="BO13" s="263">
        <v>17</v>
      </c>
      <c r="BP13" s="264">
        <v>17</v>
      </c>
      <c r="BQ13" s="264">
        <v>17</v>
      </c>
      <c r="BR13" s="264">
        <v>17</v>
      </c>
      <c r="BS13" s="264">
        <v>17</v>
      </c>
      <c r="BT13" s="264">
        <v>17</v>
      </c>
      <c r="BU13" s="264">
        <v>17</v>
      </c>
    </row>
    <row r="14" spans="1:73" x14ac:dyDescent="0.25">
      <c r="A14" s="262">
        <v>12</v>
      </c>
      <c r="B14" s="263">
        <v>20</v>
      </c>
      <c r="C14" s="263">
        <v>20</v>
      </c>
      <c r="D14" s="263">
        <v>20</v>
      </c>
      <c r="E14" s="263">
        <v>20</v>
      </c>
      <c r="F14" s="263">
        <v>20</v>
      </c>
      <c r="G14" s="263">
        <v>20</v>
      </c>
      <c r="H14" s="264">
        <v>20</v>
      </c>
      <c r="I14" s="264">
        <v>20</v>
      </c>
      <c r="J14" s="264">
        <v>20</v>
      </c>
      <c r="K14" s="264">
        <v>20</v>
      </c>
      <c r="L14" s="264">
        <v>20</v>
      </c>
      <c r="M14" s="264">
        <v>20</v>
      </c>
      <c r="N14" s="263">
        <v>20</v>
      </c>
      <c r="O14" s="263">
        <v>20</v>
      </c>
      <c r="P14" s="263">
        <v>20</v>
      </c>
      <c r="Q14" s="263">
        <v>20</v>
      </c>
      <c r="R14" s="263">
        <v>20</v>
      </c>
      <c r="S14" s="263">
        <v>20</v>
      </c>
      <c r="T14" s="264">
        <v>20</v>
      </c>
      <c r="U14" s="264">
        <v>20</v>
      </c>
      <c r="V14" s="264">
        <v>20</v>
      </c>
      <c r="W14" s="264">
        <v>20</v>
      </c>
      <c r="X14" s="264">
        <v>20</v>
      </c>
      <c r="Y14" s="264">
        <v>20</v>
      </c>
      <c r="Z14" s="265">
        <v>20</v>
      </c>
      <c r="AA14" s="265">
        <v>20</v>
      </c>
      <c r="AB14" s="265">
        <v>20</v>
      </c>
      <c r="AC14" s="265">
        <v>20</v>
      </c>
      <c r="AD14" s="265">
        <v>20</v>
      </c>
      <c r="AE14" s="265">
        <v>20</v>
      </c>
      <c r="AF14" s="264">
        <v>19</v>
      </c>
      <c r="AG14" s="264">
        <v>19</v>
      </c>
      <c r="AH14" s="264">
        <v>19</v>
      </c>
      <c r="AI14" s="264">
        <v>19</v>
      </c>
      <c r="AJ14" s="264">
        <v>19</v>
      </c>
      <c r="AK14" s="264">
        <v>19</v>
      </c>
      <c r="AL14" s="263">
        <v>19</v>
      </c>
      <c r="AM14" s="263">
        <v>19</v>
      </c>
      <c r="AN14" s="263">
        <v>19</v>
      </c>
      <c r="AO14" s="263">
        <v>19</v>
      </c>
      <c r="AP14" s="263">
        <v>19</v>
      </c>
      <c r="AQ14" s="263">
        <v>19</v>
      </c>
      <c r="AR14" s="264">
        <v>18</v>
      </c>
      <c r="AS14" s="264">
        <v>18</v>
      </c>
      <c r="AT14" s="264">
        <v>18</v>
      </c>
      <c r="AU14" s="264">
        <v>18</v>
      </c>
      <c r="AV14" s="264">
        <v>18</v>
      </c>
      <c r="AW14" s="264">
        <v>18</v>
      </c>
      <c r="AX14" s="263">
        <v>18</v>
      </c>
      <c r="AY14" s="263">
        <v>18</v>
      </c>
      <c r="AZ14" s="263">
        <v>18</v>
      </c>
      <c r="BA14" s="263">
        <v>18</v>
      </c>
      <c r="BB14" s="263">
        <v>18</v>
      </c>
      <c r="BC14" s="263">
        <v>18</v>
      </c>
      <c r="BD14" s="264">
        <v>17</v>
      </c>
      <c r="BE14" s="264">
        <v>17</v>
      </c>
      <c r="BF14" s="264">
        <v>17</v>
      </c>
      <c r="BG14" s="264">
        <v>17</v>
      </c>
      <c r="BH14" s="264">
        <v>17</v>
      </c>
      <c r="BI14" s="264">
        <v>17</v>
      </c>
      <c r="BJ14" s="263">
        <v>17</v>
      </c>
      <c r="BK14" s="263">
        <v>17</v>
      </c>
      <c r="BL14" s="263">
        <v>17</v>
      </c>
      <c r="BM14" s="263">
        <v>17</v>
      </c>
      <c r="BN14" s="263">
        <v>17</v>
      </c>
      <c r="BO14" s="263">
        <v>17</v>
      </c>
      <c r="BP14" s="264">
        <v>17</v>
      </c>
      <c r="BQ14" s="264">
        <v>17</v>
      </c>
      <c r="BR14" s="264">
        <v>17</v>
      </c>
      <c r="BS14" s="264">
        <v>17</v>
      </c>
      <c r="BT14" s="264">
        <v>17</v>
      </c>
      <c r="BU14" s="264">
        <v>17</v>
      </c>
    </row>
    <row r="15" spans="1:73" x14ac:dyDescent="0.25">
      <c r="A15" s="262">
        <v>13</v>
      </c>
      <c r="B15" s="263">
        <v>20</v>
      </c>
      <c r="C15" s="263">
        <v>20</v>
      </c>
      <c r="D15" s="263">
        <v>20</v>
      </c>
      <c r="E15" s="263">
        <v>20</v>
      </c>
      <c r="F15" s="263">
        <v>20</v>
      </c>
      <c r="G15" s="263">
        <v>20</v>
      </c>
      <c r="H15" s="264">
        <v>20</v>
      </c>
      <c r="I15" s="264">
        <v>20</v>
      </c>
      <c r="J15" s="264">
        <v>20</v>
      </c>
      <c r="K15" s="264">
        <v>20</v>
      </c>
      <c r="L15" s="264">
        <v>20</v>
      </c>
      <c r="M15" s="264">
        <v>20</v>
      </c>
      <c r="N15" s="263">
        <v>20</v>
      </c>
      <c r="O15" s="263">
        <v>20</v>
      </c>
      <c r="P15" s="263">
        <v>20</v>
      </c>
      <c r="Q15" s="263">
        <v>20</v>
      </c>
      <c r="R15" s="263">
        <v>20</v>
      </c>
      <c r="S15" s="263">
        <v>20</v>
      </c>
      <c r="T15" s="266">
        <v>20</v>
      </c>
      <c r="U15" s="266">
        <v>20</v>
      </c>
      <c r="V15" s="266">
        <v>20</v>
      </c>
      <c r="W15" s="266">
        <v>20</v>
      </c>
      <c r="X15" s="266">
        <v>20</v>
      </c>
      <c r="Y15" s="266">
        <v>20</v>
      </c>
      <c r="Z15" s="263">
        <v>19</v>
      </c>
      <c r="AA15" s="263">
        <v>19</v>
      </c>
      <c r="AB15" s="263">
        <v>19</v>
      </c>
      <c r="AC15" s="263">
        <v>19</v>
      </c>
      <c r="AD15" s="263">
        <v>19</v>
      </c>
      <c r="AE15" s="263">
        <v>19</v>
      </c>
      <c r="AF15" s="264">
        <v>19</v>
      </c>
      <c r="AG15" s="264">
        <v>19</v>
      </c>
      <c r="AH15" s="264">
        <v>19</v>
      </c>
      <c r="AI15" s="264">
        <v>19</v>
      </c>
      <c r="AJ15" s="264">
        <v>19</v>
      </c>
      <c r="AK15" s="264">
        <v>19</v>
      </c>
      <c r="AL15" s="263">
        <v>18</v>
      </c>
      <c r="AM15" s="263">
        <v>18</v>
      </c>
      <c r="AN15" s="263">
        <v>18</v>
      </c>
      <c r="AO15" s="263">
        <v>18</v>
      </c>
      <c r="AP15" s="263">
        <v>18</v>
      </c>
      <c r="AQ15" s="263">
        <v>18</v>
      </c>
      <c r="AR15" s="264">
        <v>18</v>
      </c>
      <c r="AS15" s="264">
        <v>18</v>
      </c>
      <c r="AT15" s="264">
        <v>18</v>
      </c>
      <c r="AU15" s="264">
        <v>18</v>
      </c>
      <c r="AV15" s="264">
        <v>18</v>
      </c>
      <c r="AW15" s="264">
        <v>18</v>
      </c>
      <c r="AX15" s="263">
        <v>17</v>
      </c>
      <c r="AY15" s="263">
        <v>17</v>
      </c>
      <c r="AZ15" s="263">
        <v>17</v>
      </c>
      <c r="BA15" s="263">
        <v>17</v>
      </c>
      <c r="BB15" s="263">
        <v>17</v>
      </c>
      <c r="BC15" s="263">
        <v>17</v>
      </c>
      <c r="BD15" s="264">
        <v>17</v>
      </c>
      <c r="BE15" s="264">
        <v>17</v>
      </c>
      <c r="BF15" s="264">
        <v>17</v>
      </c>
      <c r="BG15" s="264">
        <v>17</v>
      </c>
      <c r="BH15" s="264">
        <v>17</v>
      </c>
      <c r="BI15" s="264">
        <v>17</v>
      </c>
      <c r="BJ15" s="263">
        <v>17</v>
      </c>
      <c r="BK15" s="263">
        <v>17</v>
      </c>
      <c r="BL15" s="263">
        <v>17</v>
      </c>
      <c r="BM15" s="263">
        <v>17</v>
      </c>
      <c r="BN15" s="263">
        <v>17</v>
      </c>
      <c r="BO15" s="263">
        <v>17</v>
      </c>
      <c r="BP15" s="264">
        <v>16</v>
      </c>
      <c r="BQ15" s="264">
        <v>16</v>
      </c>
      <c r="BR15" s="264">
        <v>16</v>
      </c>
      <c r="BS15" s="264">
        <v>16</v>
      </c>
      <c r="BT15" s="264">
        <v>16</v>
      </c>
      <c r="BU15" s="264">
        <v>16</v>
      </c>
    </row>
    <row r="16" spans="1:73" x14ac:dyDescent="0.25">
      <c r="A16" s="262">
        <v>14</v>
      </c>
      <c r="B16" s="263">
        <v>20</v>
      </c>
      <c r="C16" s="263">
        <v>20</v>
      </c>
      <c r="D16" s="263">
        <v>20</v>
      </c>
      <c r="E16" s="263">
        <v>20</v>
      </c>
      <c r="F16" s="263">
        <v>20</v>
      </c>
      <c r="G16" s="263">
        <v>20</v>
      </c>
      <c r="H16" s="264">
        <v>20</v>
      </c>
      <c r="I16" s="264">
        <v>20</v>
      </c>
      <c r="J16" s="264">
        <v>20</v>
      </c>
      <c r="K16" s="264">
        <v>20</v>
      </c>
      <c r="L16" s="264">
        <v>20</v>
      </c>
      <c r="M16" s="264">
        <v>20</v>
      </c>
      <c r="N16" s="265">
        <v>20</v>
      </c>
      <c r="O16" s="265">
        <v>20</v>
      </c>
      <c r="P16" s="265">
        <v>20</v>
      </c>
      <c r="Q16" s="265">
        <v>20</v>
      </c>
      <c r="R16" s="265">
        <v>20</v>
      </c>
      <c r="S16" s="265">
        <v>20</v>
      </c>
      <c r="T16" s="264">
        <v>19</v>
      </c>
      <c r="U16" s="264">
        <v>19</v>
      </c>
      <c r="V16" s="264">
        <v>19</v>
      </c>
      <c r="W16" s="264">
        <v>19</v>
      </c>
      <c r="X16" s="264">
        <v>19</v>
      </c>
      <c r="Y16" s="264">
        <v>19</v>
      </c>
      <c r="Z16" s="263">
        <v>19</v>
      </c>
      <c r="AA16" s="263">
        <v>19</v>
      </c>
      <c r="AB16" s="263">
        <v>19</v>
      </c>
      <c r="AC16" s="263">
        <v>19</v>
      </c>
      <c r="AD16" s="263">
        <v>19</v>
      </c>
      <c r="AE16" s="263">
        <v>19</v>
      </c>
      <c r="AF16" s="264">
        <v>19</v>
      </c>
      <c r="AG16" s="264">
        <v>19</v>
      </c>
      <c r="AH16" s="264">
        <v>19</v>
      </c>
      <c r="AI16" s="264">
        <v>19</v>
      </c>
      <c r="AJ16" s="264">
        <v>19</v>
      </c>
      <c r="AK16" s="264">
        <v>19</v>
      </c>
      <c r="AL16" s="263">
        <v>18</v>
      </c>
      <c r="AM16" s="263">
        <v>18</v>
      </c>
      <c r="AN16" s="263">
        <v>18</v>
      </c>
      <c r="AO16" s="263">
        <v>18</v>
      </c>
      <c r="AP16" s="263">
        <v>18</v>
      </c>
      <c r="AQ16" s="263">
        <v>18</v>
      </c>
      <c r="AR16" s="264">
        <v>18</v>
      </c>
      <c r="AS16" s="264">
        <v>18</v>
      </c>
      <c r="AT16" s="264">
        <v>18</v>
      </c>
      <c r="AU16" s="264">
        <v>18</v>
      </c>
      <c r="AV16" s="264">
        <v>18</v>
      </c>
      <c r="AW16" s="264">
        <v>18</v>
      </c>
      <c r="AX16" s="263">
        <v>17</v>
      </c>
      <c r="AY16" s="263">
        <v>17</v>
      </c>
      <c r="AZ16" s="263">
        <v>17</v>
      </c>
      <c r="BA16" s="263">
        <v>17</v>
      </c>
      <c r="BB16" s="263">
        <v>17</v>
      </c>
      <c r="BC16" s="263">
        <v>17</v>
      </c>
      <c r="BD16" s="264">
        <v>17</v>
      </c>
      <c r="BE16" s="264">
        <v>17</v>
      </c>
      <c r="BF16" s="264">
        <v>17</v>
      </c>
      <c r="BG16" s="264">
        <v>17</v>
      </c>
      <c r="BH16" s="264">
        <v>17</v>
      </c>
      <c r="BI16" s="264">
        <v>17</v>
      </c>
      <c r="BJ16" s="263">
        <v>16</v>
      </c>
      <c r="BK16" s="263">
        <v>16</v>
      </c>
      <c r="BL16" s="263">
        <v>16</v>
      </c>
      <c r="BM16" s="263">
        <v>16</v>
      </c>
      <c r="BN16" s="263">
        <v>16</v>
      </c>
      <c r="BO16" s="263">
        <v>16</v>
      </c>
      <c r="BP16" s="264">
        <v>16</v>
      </c>
      <c r="BQ16" s="264">
        <v>16</v>
      </c>
      <c r="BR16" s="264">
        <v>16</v>
      </c>
      <c r="BS16" s="264">
        <v>16</v>
      </c>
      <c r="BT16" s="264">
        <v>16</v>
      </c>
      <c r="BU16" s="264">
        <v>16</v>
      </c>
    </row>
    <row r="17" spans="1:73" x14ac:dyDescent="0.25">
      <c r="A17" s="262">
        <v>15</v>
      </c>
      <c r="B17" s="263">
        <v>20</v>
      </c>
      <c r="C17" s="263">
        <v>20</v>
      </c>
      <c r="D17" s="263">
        <v>20</v>
      </c>
      <c r="E17" s="263">
        <v>20</v>
      </c>
      <c r="F17" s="263">
        <v>20</v>
      </c>
      <c r="G17" s="263">
        <v>20</v>
      </c>
      <c r="H17" s="266">
        <v>20</v>
      </c>
      <c r="I17" s="266">
        <v>20</v>
      </c>
      <c r="J17" s="266">
        <v>20</v>
      </c>
      <c r="K17" s="266">
        <v>20</v>
      </c>
      <c r="L17" s="266">
        <v>20</v>
      </c>
      <c r="M17" s="266">
        <v>20</v>
      </c>
      <c r="N17" s="263">
        <v>19</v>
      </c>
      <c r="O17" s="263">
        <v>19</v>
      </c>
      <c r="P17" s="263">
        <v>19</v>
      </c>
      <c r="Q17" s="263">
        <v>19</v>
      </c>
      <c r="R17" s="263">
        <v>19</v>
      </c>
      <c r="S17" s="263">
        <v>19</v>
      </c>
      <c r="T17" s="264">
        <v>19</v>
      </c>
      <c r="U17" s="264">
        <v>19</v>
      </c>
      <c r="V17" s="264">
        <v>19</v>
      </c>
      <c r="W17" s="264">
        <v>19</v>
      </c>
      <c r="X17" s="264">
        <v>19</v>
      </c>
      <c r="Y17" s="264">
        <v>19</v>
      </c>
      <c r="Z17" s="263">
        <v>19</v>
      </c>
      <c r="AA17" s="263">
        <v>19</v>
      </c>
      <c r="AB17" s="263">
        <v>19</v>
      </c>
      <c r="AC17" s="263">
        <v>19</v>
      </c>
      <c r="AD17" s="263">
        <v>19</v>
      </c>
      <c r="AE17" s="263">
        <v>19</v>
      </c>
      <c r="AF17" s="264">
        <v>18</v>
      </c>
      <c r="AG17" s="264">
        <v>18</v>
      </c>
      <c r="AH17" s="264">
        <v>18</v>
      </c>
      <c r="AI17" s="264">
        <v>18</v>
      </c>
      <c r="AJ17" s="264">
        <v>18</v>
      </c>
      <c r="AK17" s="264">
        <v>18</v>
      </c>
      <c r="AL17" s="263">
        <v>18</v>
      </c>
      <c r="AM17" s="263">
        <v>18</v>
      </c>
      <c r="AN17" s="263">
        <v>18</v>
      </c>
      <c r="AO17" s="263">
        <v>18</v>
      </c>
      <c r="AP17" s="263">
        <v>18</v>
      </c>
      <c r="AQ17" s="263">
        <v>18</v>
      </c>
      <c r="AR17" s="264">
        <v>17</v>
      </c>
      <c r="AS17" s="264">
        <v>17</v>
      </c>
      <c r="AT17" s="264">
        <v>17</v>
      </c>
      <c r="AU17" s="264">
        <v>17</v>
      </c>
      <c r="AV17" s="264">
        <v>17</v>
      </c>
      <c r="AW17" s="264">
        <v>17</v>
      </c>
      <c r="AX17" s="263">
        <v>17</v>
      </c>
      <c r="AY17" s="263">
        <v>17</v>
      </c>
      <c r="AZ17" s="263">
        <v>17</v>
      </c>
      <c r="BA17" s="263">
        <v>17</v>
      </c>
      <c r="BB17" s="263">
        <v>17</v>
      </c>
      <c r="BC17" s="263">
        <v>17</v>
      </c>
      <c r="BD17" s="264">
        <v>16</v>
      </c>
      <c r="BE17" s="264">
        <v>16</v>
      </c>
      <c r="BF17" s="264">
        <v>16</v>
      </c>
      <c r="BG17" s="264">
        <v>16</v>
      </c>
      <c r="BH17" s="264">
        <v>16</v>
      </c>
      <c r="BI17" s="264">
        <v>16</v>
      </c>
      <c r="BJ17" s="263">
        <v>16</v>
      </c>
      <c r="BK17" s="263">
        <v>16</v>
      </c>
      <c r="BL17" s="263">
        <v>16</v>
      </c>
      <c r="BM17" s="263">
        <v>16</v>
      </c>
      <c r="BN17" s="263">
        <v>16</v>
      </c>
      <c r="BO17" s="263">
        <v>16</v>
      </c>
      <c r="BP17" s="264">
        <v>16</v>
      </c>
      <c r="BQ17" s="264">
        <v>16</v>
      </c>
      <c r="BR17" s="264">
        <v>16</v>
      </c>
      <c r="BS17" s="264">
        <v>16</v>
      </c>
      <c r="BT17" s="264">
        <v>16</v>
      </c>
      <c r="BU17" s="264">
        <v>16</v>
      </c>
    </row>
    <row r="18" spans="1:73" x14ac:dyDescent="0.25">
      <c r="A18" s="262">
        <v>16</v>
      </c>
      <c r="B18" s="265">
        <v>20</v>
      </c>
      <c r="C18" s="265">
        <v>20</v>
      </c>
      <c r="D18" s="265">
        <v>20</v>
      </c>
      <c r="E18" s="265">
        <v>20</v>
      </c>
      <c r="F18" s="265">
        <v>20</v>
      </c>
      <c r="G18" s="265">
        <v>20</v>
      </c>
      <c r="H18" s="264">
        <v>19</v>
      </c>
      <c r="I18" s="264">
        <v>19</v>
      </c>
      <c r="J18" s="264">
        <v>19</v>
      </c>
      <c r="K18" s="264">
        <v>19</v>
      </c>
      <c r="L18" s="264">
        <v>19</v>
      </c>
      <c r="M18" s="264">
        <v>19</v>
      </c>
      <c r="N18" s="263">
        <v>19</v>
      </c>
      <c r="O18" s="263">
        <v>19</v>
      </c>
      <c r="P18" s="263">
        <v>19</v>
      </c>
      <c r="Q18" s="263">
        <v>19</v>
      </c>
      <c r="R18" s="263">
        <v>19</v>
      </c>
      <c r="S18" s="263">
        <v>19</v>
      </c>
      <c r="T18" s="264">
        <v>19</v>
      </c>
      <c r="U18" s="264">
        <v>19</v>
      </c>
      <c r="V18" s="264">
        <v>19</v>
      </c>
      <c r="W18" s="264">
        <v>19</v>
      </c>
      <c r="X18" s="264">
        <v>19</v>
      </c>
      <c r="Y18" s="264">
        <v>19</v>
      </c>
      <c r="Z18" s="263">
        <v>18</v>
      </c>
      <c r="AA18" s="263">
        <v>18</v>
      </c>
      <c r="AB18" s="263">
        <v>18</v>
      </c>
      <c r="AC18" s="263">
        <v>18</v>
      </c>
      <c r="AD18" s="263">
        <v>18</v>
      </c>
      <c r="AE18" s="263">
        <v>18</v>
      </c>
      <c r="AF18" s="264">
        <v>18</v>
      </c>
      <c r="AG18" s="264">
        <v>18</v>
      </c>
      <c r="AH18" s="264">
        <v>18</v>
      </c>
      <c r="AI18" s="264">
        <v>18</v>
      </c>
      <c r="AJ18" s="264">
        <v>18</v>
      </c>
      <c r="AK18" s="264">
        <v>18</v>
      </c>
      <c r="AL18" s="263">
        <v>17</v>
      </c>
      <c r="AM18" s="263">
        <v>17</v>
      </c>
      <c r="AN18" s="263">
        <v>17</v>
      </c>
      <c r="AO18" s="263">
        <v>17</v>
      </c>
      <c r="AP18" s="263">
        <v>17</v>
      </c>
      <c r="AQ18" s="263">
        <v>17</v>
      </c>
      <c r="AR18" s="264">
        <v>17</v>
      </c>
      <c r="AS18" s="264">
        <v>17</v>
      </c>
      <c r="AT18" s="264">
        <v>17</v>
      </c>
      <c r="AU18" s="264">
        <v>17</v>
      </c>
      <c r="AV18" s="264">
        <v>17</v>
      </c>
      <c r="AW18" s="264">
        <v>17</v>
      </c>
      <c r="AX18" s="263">
        <v>16</v>
      </c>
      <c r="AY18" s="263">
        <v>16</v>
      </c>
      <c r="AZ18" s="263">
        <v>16</v>
      </c>
      <c r="BA18" s="263">
        <v>16</v>
      </c>
      <c r="BB18" s="263">
        <v>16</v>
      </c>
      <c r="BC18" s="263">
        <v>16</v>
      </c>
      <c r="BD18" s="264">
        <v>16</v>
      </c>
      <c r="BE18" s="264">
        <v>16</v>
      </c>
      <c r="BF18" s="264">
        <v>16</v>
      </c>
      <c r="BG18" s="264">
        <v>16</v>
      </c>
      <c r="BH18" s="264">
        <v>16</v>
      </c>
      <c r="BI18" s="264">
        <v>16</v>
      </c>
      <c r="BJ18" s="263">
        <v>16</v>
      </c>
      <c r="BK18" s="263">
        <v>16</v>
      </c>
      <c r="BL18" s="263">
        <v>16</v>
      </c>
      <c r="BM18" s="263">
        <v>16</v>
      </c>
      <c r="BN18" s="263">
        <v>16</v>
      </c>
      <c r="BO18" s="263">
        <v>16</v>
      </c>
      <c r="BP18" s="264">
        <v>15</v>
      </c>
      <c r="BQ18" s="264">
        <v>15</v>
      </c>
      <c r="BR18" s="264">
        <v>15</v>
      </c>
      <c r="BS18" s="264">
        <v>15</v>
      </c>
      <c r="BT18" s="264">
        <v>15</v>
      </c>
      <c r="BU18" s="264">
        <v>15</v>
      </c>
    </row>
    <row r="19" spans="1:73" x14ac:dyDescent="0.25">
      <c r="A19" s="262">
        <v>17</v>
      </c>
      <c r="B19" s="263">
        <v>19</v>
      </c>
      <c r="C19" s="263">
        <v>19</v>
      </c>
      <c r="D19" s="263">
        <v>19</v>
      </c>
      <c r="E19" s="263">
        <v>19</v>
      </c>
      <c r="F19" s="263">
        <v>19</v>
      </c>
      <c r="G19" s="263">
        <v>19</v>
      </c>
      <c r="H19" s="264">
        <v>19</v>
      </c>
      <c r="I19" s="264">
        <v>19</v>
      </c>
      <c r="J19" s="264">
        <v>19</v>
      </c>
      <c r="K19" s="264">
        <v>19</v>
      </c>
      <c r="L19" s="264">
        <v>19</v>
      </c>
      <c r="M19" s="264">
        <v>19</v>
      </c>
      <c r="N19" s="263">
        <v>19</v>
      </c>
      <c r="O19" s="263">
        <v>19</v>
      </c>
      <c r="P19" s="263">
        <v>19</v>
      </c>
      <c r="Q19" s="263">
        <v>19</v>
      </c>
      <c r="R19" s="263">
        <v>19</v>
      </c>
      <c r="S19" s="263">
        <v>19</v>
      </c>
      <c r="T19" s="264">
        <v>18</v>
      </c>
      <c r="U19" s="264">
        <v>18</v>
      </c>
      <c r="V19" s="264">
        <v>18</v>
      </c>
      <c r="W19" s="264">
        <v>18</v>
      </c>
      <c r="X19" s="264">
        <v>18</v>
      </c>
      <c r="Y19" s="264">
        <v>18</v>
      </c>
      <c r="Z19" s="263">
        <v>18</v>
      </c>
      <c r="AA19" s="263">
        <v>18</v>
      </c>
      <c r="AB19" s="263">
        <v>18</v>
      </c>
      <c r="AC19" s="263">
        <v>18</v>
      </c>
      <c r="AD19" s="263">
        <v>18</v>
      </c>
      <c r="AE19" s="263">
        <v>18</v>
      </c>
      <c r="AF19" s="264">
        <v>18</v>
      </c>
      <c r="AG19" s="264">
        <v>18</v>
      </c>
      <c r="AH19" s="264">
        <v>18</v>
      </c>
      <c r="AI19" s="264">
        <v>18</v>
      </c>
      <c r="AJ19" s="264">
        <v>18</v>
      </c>
      <c r="AK19" s="264">
        <v>18</v>
      </c>
      <c r="AL19" s="263">
        <v>17</v>
      </c>
      <c r="AM19" s="263">
        <v>17</v>
      </c>
      <c r="AN19" s="263">
        <v>17</v>
      </c>
      <c r="AO19" s="263">
        <v>17</v>
      </c>
      <c r="AP19" s="263">
        <v>17</v>
      </c>
      <c r="AQ19" s="263">
        <v>17</v>
      </c>
      <c r="AR19" s="264">
        <v>17</v>
      </c>
      <c r="AS19" s="264">
        <v>17</v>
      </c>
      <c r="AT19" s="264">
        <v>17</v>
      </c>
      <c r="AU19" s="264">
        <v>17</v>
      </c>
      <c r="AV19" s="264">
        <v>17</v>
      </c>
      <c r="AW19" s="264">
        <v>17</v>
      </c>
      <c r="AX19" s="263">
        <v>16</v>
      </c>
      <c r="AY19" s="263">
        <v>16</v>
      </c>
      <c r="AZ19" s="263">
        <v>16</v>
      </c>
      <c r="BA19" s="263">
        <v>16</v>
      </c>
      <c r="BB19" s="263">
        <v>16</v>
      </c>
      <c r="BC19" s="263">
        <v>16</v>
      </c>
      <c r="BD19" s="264">
        <v>16</v>
      </c>
      <c r="BE19" s="264">
        <v>16</v>
      </c>
      <c r="BF19" s="264">
        <v>16</v>
      </c>
      <c r="BG19" s="264">
        <v>16</v>
      </c>
      <c r="BH19" s="264">
        <v>16</v>
      </c>
      <c r="BI19" s="264">
        <v>16</v>
      </c>
      <c r="BJ19" s="263">
        <v>15</v>
      </c>
      <c r="BK19" s="263">
        <v>15</v>
      </c>
      <c r="BL19" s="263">
        <v>15</v>
      </c>
      <c r="BM19" s="263">
        <v>15</v>
      </c>
      <c r="BN19" s="263">
        <v>15</v>
      </c>
      <c r="BO19" s="263">
        <v>15</v>
      </c>
      <c r="BP19" s="264">
        <v>15</v>
      </c>
      <c r="BQ19" s="264">
        <v>15</v>
      </c>
      <c r="BR19" s="264">
        <v>15</v>
      </c>
      <c r="BS19" s="264">
        <v>15</v>
      </c>
      <c r="BT19" s="264">
        <v>15</v>
      </c>
      <c r="BU19" s="264">
        <v>15</v>
      </c>
    </row>
    <row r="20" spans="1:73" x14ac:dyDescent="0.25">
      <c r="A20" s="262">
        <v>18</v>
      </c>
      <c r="B20" s="263">
        <v>19</v>
      </c>
      <c r="C20" s="263">
        <v>19</v>
      </c>
      <c r="D20" s="263">
        <v>19</v>
      </c>
      <c r="E20" s="263">
        <v>19</v>
      </c>
      <c r="F20" s="263">
        <v>19</v>
      </c>
      <c r="G20" s="263">
        <v>19</v>
      </c>
      <c r="H20" s="264">
        <v>19</v>
      </c>
      <c r="I20" s="264">
        <v>19</v>
      </c>
      <c r="J20" s="264">
        <v>19</v>
      </c>
      <c r="K20" s="264">
        <v>19</v>
      </c>
      <c r="L20" s="264">
        <v>19</v>
      </c>
      <c r="M20" s="264">
        <v>19</v>
      </c>
      <c r="N20" s="263">
        <v>18</v>
      </c>
      <c r="O20" s="263">
        <v>18</v>
      </c>
      <c r="P20" s="263">
        <v>18</v>
      </c>
      <c r="Q20" s="263">
        <v>18</v>
      </c>
      <c r="R20" s="263">
        <v>18</v>
      </c>
      <c r="S20" s="263">
        <v>18</v>
      </c>
      <c r="T20" s="264">
        <v>18</v>
      </c>
      <c r="U20" s="264">
        <v>18</v>
      </c>
      <c r="V20" s="264">
        <v>18</v>
      </c>
      <c r="W20" s="264">
        <v>18</v>
      </c>
      <c r="X20" s="264">
        <v>18</v>
      </c>
      <c r="Y20" s="264">
        <v>18</v>
      </c>
      <c r="Z20" s="263">
        <v>18</v>
      </c>
      <c r="AA20" s="263">
        <v>18</v>
      </c>
      <c r="AB20" s="263">
        <v>18</v>
      </c>
      <c r="AC20" s="263">
        <v>18</v>
      </c>
      <c r="AD20" s="263">
        <v>18</v>
      </c>
      <c r="AE20" s="263">
        <v>18</v>
      </c>
      <c r="AF20" s="264">
        <v>17</v>
      </c>
      <c r="AG20" s="264">
        <v>17</v>
      </c>
      <c r="AH20" s="264">
        <v>17</v>
      </c>
      <c r="AI20" s="264">
        <v>17</v>
      </c>
      <c r="AJ20" s="264">
        <v>17</v>
      </c>
      <c r="AK20" s="264">
        <v>17</v>
      </c>
      <c r="AL20" s="263">
        <v>17</v>
      </c>
      <c r="AM20" s="263">
        <v>17</v>
      </c>
      <c r="AN20" s="263">
        <v>17</v>
      </c>
      <c r="AO20" s="263">
        <v>17</v>
      </c>
      <c r="AP20" s="263">
        <v>17</v>
      </c>
      <c r="AQ20" s="263">
        <v>17</v>
      </c>
      <c r="AR20" s="264">
        <v>16</v>
      </c>
      <c r="AS20" s="264">
        <v>16</v>
      </c>
      <c r="AT20" s="264">
        <v>16</v>
      </c>
      <c r="AU20" s="264">
        <v>16</v>
      </c>
      <c r="AV20" s="264">
        <v>16</v>
      </c>
      <c r="AW20" s="264">
        <v>16</v>
      </c>
      <c r="AX20" s="263">
        <v>16</v>
      </c>
      <c r="AY20" s="263">
        <v>16</v>
      </c>
      <c r="AZ20" s="263">
        <v>16</v>
      </c>
      <c r="BA20" s="263">
        <v>16</v>
      </c>
      <c r="BB20" s="263">
        <v>16</v>
      </c>
      <c r="BC20" s="263">
        <v>16</v>
      </c>
      <c r="BD20" s="264">
        <v>15</v>
      </c>
      <c r="BE20" s="264">
        <v>15</v>
      </c>
      <c r="BF20" s="264">
        <v>15</v>
      </c>
      <c r="BG20" s="264">
        <v>15</v>
      </c>
      <c r="BH20" s="264">
        <v>15</v>
      </c>
      <c r="BI20" s="264">
        <v>15</v>
      </c>
      <c r="BJ20" s="263">
        <v>15</v>
      </c>
      <c r="BK20" s="263">
        <v>15</v>
      </c>
      <c r="BL20" s="263">
        <v>15</v>
      </c>
      <c r="BM20" s="263">
        <v>15</v>
      </c>
      <c r="BN20" s="263">
        <v>15</v>
      </c>
      <c r="BO20" s="263">
        <v>15</v>
      </c>
      <c r="BP20" s="264">
        <v>15</v>
      </c>
      <c r="BQ20" s="264">
        <v>15</v>
      </c>
      <c r="BR20" s="264">
        <v>15</v>
      </c>
      <c r="BS20" s="264">
        <v>15</v>
      </c>
      <c r="BT20" s="264">
        <v>15</v>
      </c>
      <c r="BU20" s="264">
        <v>15</v>
      </c>
    </row>
    <row r="21" spans="1:73" x14ac:dyDescent="0.25">
      <c r="A21" s="262">
        <v>19</v>
      </c>
      <c r="B21" s="263">
        <v>19</v>
      </c>
      <c r="C21" s="263">
        <v>19</v>
      </c>
      <c r="D21" s="263">
        <v>19</v>
      </c>
      <c r="E21" s="263">
        <v>19</v>
      </c>
      <c r="F21" s="263">
        <v>19</v>
      </c>
      <c r="G21" s="263">
        <v>19</v>
      </c>
      <c r="H21" s="264">
        <v>18</v>
      </c>
      <c r="I21" s="264">
        <v>18</v>
      </c>
      <c r="J21" s="264">
        <v>18</v>
      </c>
      <c r="K21" s="264">
        <v>18</v>
      </c>
      <c r="L21" s="264">
        <v>18</v>
      </c>
      <c r="M21" s="264">
        <v>18</v>
      </c>
      <c r="N21" s="263">
        <v>18</v>
      </c>
      <c r="O21" s="263">
        <v>18</v>
      </c>
      <c r="P21" s="263">
        <v>18</v>
      </c>
      <c r="Q21" s="263">
        <v>18</v>
      </c>
      <c r="R21" s="263">
        <v>18</v>
      </c>
      <c r="S21" s="263">
        <v>18</v>
      </c>
      <c r="T21" s="264">
        <v>18</v>
      </c>
      <c r="U21" s="264">
        <v>18</v>
      </c>
      <c r="V21" s="264">
        <v>18</v>
      </c>
      <c r="W21" s="264">
        <v>18</v>
      </c>
      <c r="X21" s="264">
        <v>18</v>
      </c>
      <c r="Y21" s="264">
        <v>18</v>
      </c>
      <c r="Z21" s="263">
        <v>17</v>
      </c>
      <c r="AA21" s="263">
        <v>17</v>
      </c>
      <c r="AB21" s="263">
        <v>17</v>
      </c>
      <c r="AC21" s="263">
        <v>17</v>
      </c>
      <c r="AD21" s="263">
        <v>17</v>
      </c>
      <c r="AE21" s="263">
        <v>17</v>
      </c>
      <c r="AF21" s="264">
        <v>17</v>
      </c>
      <c r="AG21" s="264">
        <v>17</v>
      </c>
      <c r="AH21" s="264">
        <v>17</v>
      </c>
      <c r="AI21" s="264">
        <v>17</v>
      </c>
      <c r="AJ21" s="264">
        <v>17</v>
      </c>
      <c r="AK21" s="264">
        <v>17</v>
      </c>
      <c r="AL21" s="263">
        <v>16</v>
      </c>
      <c r="AM21" s="263">
        <v>16</v>
      </c>
      <c r="AN21" s="263">
        <v>16</v>
      </c>
      <c r="AO21" s="263">
        <v>16</v>
      </c>
      <c r="AP21" s="263">
        <v>16</v>
      </c>
      <c r="AQ21" s="263">
        <v>16</v>
      </c>
      <c r="AR21" s="264">
        <v>16</v>
      </c>
      <c r="AS21" s="264">
        <v>16</v>
      </c>
      <c r="AT21" s="264">
        <v>16</v>
      </c>
      <c r="AU21" s="264">
        <v>16</v>
      </c>
      <c r="AV21" s="264">
        <v>16</v>
      </c>
      <c r="AW21" s="264">
        <v>16</v>
      </c>
      <c r="AX21" s="263">
        <v>15</v>
      </c>
      <c r="AY21" s="263">
        <v>15</v>
      </c>
      <c r="AZ21" s="263">
        <v>15</v>
      </c>
      <c r="BA21" s="263">
        <v>15</v>
      </c>
      <c r="BB21" s="263">
        <v>15</v>
      </c>
      <c r="BC21" s="263">
        <v>15</v>
      </c>
      <c r="BD21" s="264">
        <v>15</v>
      </c>
      <c r="BE21" s="264">
        <v>15</v>
      </c>
      <c r="BF21" s="264">
        <v>15</v>
      </c>
      <c r="BG21" s="264">
        <v>15</v>
      </c>
      <c r="BH21" s="264">
        <v>15</v>
      </c>
      <c r="BI21" s="264">
        <v>15</v>
      </c>
      <c r="BJ21" s="263">
        <v>15</v>
      </c>
      <c r="BK21" s="263">
        <v>15</v>
      </c>
      <c r="BL21" s="263">
        <v>15</v>
      </c>
      <c r="BM21" s="263">
        <v>15</v>
      </c>
      <c r="BN21" s="263">
        <v>15</v>
      </c>
      <c r="BO21" s="263">
        <v>15</v>
      </c>
      <c r="BP21" s="264">
        <v>14</v>
      </c>
      <c r="BQ21" s="264">
        <v>14</v>
      </c>
      <c r="BR21" s="264">
        <v>14</v>
      </c>
      <c r="BS21" s="264">
        <v>14</v>
      </c>
      <c r="BT21" s="264">
        <v>14</v>
      </c>
      <c r="BU21" s="264">
        <v>14</v>
      </c>
    </row>
    <row r="22" spans="1:73" x14ac:dyDescent="0.25">
      <c r="A22" s="262">
        <v>20</v>
      </c>
      <c r="B22" s="263">
        <v>18</v>
      </c>
      <c r="C22" s="263">
        <v>18</v>
      </c>
      <c r="D22" s="263">
        <v>18</v>
      </c>
      <c r="E22" s="263">
        <v>18</v>
      </c>
      <c r="F22" s="263">
        <v>18</v>
      </c>
      <c r="G22" s="263">
        <v>18</v>
      </c>
      <c r="H22" s="264">
        <v>18</v>
      </c>
      <c r="I22" s="264">
        <v>18</v>
      </c>
      <c r="J22" s="264">
        <v>18</v>
      </c>
      <c r="K22" s="264">
        <v>18</v>
      </c>
      <c r="L22" s="264">
        <v>18</v>
      </c>
      <c r="M22" s="264">
        <v>18</v>
      </c>
      <c r="N22" s="263">
        <v>18</v>
      </c>
      <c r="O22" s="263">
        <v>18</v>
      </c>
      <c r="P22" s="263">
        <v>18</v>
      </c>
      <c r="Q22" s="263">
        <v>18</v>
      </c>
      <c r="R22" s="263">
        <v>18</v>
      </c>
      <c r="S22" s="263">
        <v>18</v>
      </c>
      <c r="T22" s="264">
        <v>17</v>
      </c>
      <c r="U22" s="264">
        <v>17</v>
      </c>
      <c r="V22" s="264">
        <v>17</v>
      </c>
      <c r="W22" s="264">
        <v>17</v>
      </c>
      <c r="X22" s="264">
        <v>17</v>
      </c>
      <c r="Y22" s="264">
        <v>17</v>
      </c>
      <c r="Z22" s="263">
        <v>17</v>
      </c>
      <c r="AA22" s="263">
        <v>17</v>
      </c>
      <c r="AB22" s="263">
        <v>17</v>
      </c>
      <c r="AC22" s="263">
        <v>17</v>
      </c>
      <c r="AD22" s="263">
        <v>17</v>
      </c>
      <c r="AE22" s="263">
        <v>17</v>
      </c>
      <c r="AF22" s="264">
        <v>17</v>
      </c>
      <c r="AG22" s="264">
        <v>17</v>
      </c>
      <c r="AH22" s="264">
        <v>17</v>
      </c>
      <c r="AI22" s="264">
        <v>17</v>
      </c>
      <c r="AJ22" s="264">
        <v>17</v>
      </c>
      <c r="AK22" s="264">
        <v>17</v>
      </c>
      <c r="AL22" s="263">
        <v>16</v>
      </c>
      <c r="AM22" s="263">
        <v>16</v>
      </c>
      <c r="AN22" s="263">
        <v>16</v>
      </c>
      <c r="AO22" s="263">
        <v>16</v>
      </c>
      <c r="AP22" s="263">
        <v>16</v>
      </c>
      <c r="AQ22" s="263">
        <v>16</v>
      </c>
      <c r="AR22" s="264">
        <v>16</v>
      </c>
      <c r="AS22" s="264">
        <v>16</v>
      </c>
      <c r="AT22" s="264">
        <v>16</v>
      </c>
      <c r="AU22" s="264">
        <v>16</v>
      </c>
      <c r="AV22" s="264">
        <v>16</v>
      </c>
      <c r="AW22" s="264">
        <v>16</v>
      </c>
      <c r="AX22" s="263">
        <v>15</v>
      </c>
      <c r="AY22" s="263">
        <v>15</v>
      </c>
      <c r="AZ22" s="263">
        <v>15</v>
      </c>
      <c r="BA22" s="263">
        <v>15</v>
      </c>
      <c r="BB22" s="263">
        <v>15</v>
      </c>
      <c r="BC22" s="263">
        <v>15</v>
      </c>
      <c r="BD22" s="264">
        <v>15</v>
      </c>
      <c r="BE22" s="264">
        <v>15</v>
      </c>
      <c r="BF22" s="264">
        <v>15</v>
      </c>
      <c r="BG22" s="264">
        <v>15</v>
      </c>
      <c r="BH22" s="264">
        <v>15</v>
      </c>
      <c r="BI22" s="264">
        <v>15</v>
      </c>
      <c r="BJ22" s="263">
        <v>14</v>
      </c>
      <c r="BK22" s="263">
        <v>14</v>
      </c>
      <c r="BL22" s="263">
        <v>14</v>
      </c>
      <c r="BM22" s="263">
        <v>14</v>
      </c>
      <c r="BN22" s="263">
        <v>14</v>
      </c>
      <c r="BO22" s="263">
        <v>14</v>
      </c>
      <c r="BP22" s="264">
        <v>14</v>
      </c>
      <c r="BQ22" s="264">
        <v>14</v>
      </c>
      <c r="BR22" s="264">
        <v>14</v>
      </c>
      <c r="BS22" s="264">
        <v>14</v>
      </c>
      <c r="BT22" s="264">
        <v>14</v>
      </c>
      <c r="BU22" s="264">
        <v>14</v>
      </c>
    </row>
    <row r="23" spans="1:73" x14ac:dyDescent="0.25">
      <c r="A23" s="262">
        <v>21</v>
      </c>
      <c r="B23" s="263">
        <v>18</v>
      </c>
      <c r="C23" s="263">
        <v>18</v>
      </c>
      <c r="D23" s="263">
        <v>18</v>
      </c>
      <c r="E23" s="263">
        <v>18</v>
      </c>
      <c r="F23" s="263">
        <v>18</v>
      </c>
      <c r="G23" s="263">
        <v>18</v>
      </c>
      <c r="H23" s="264">
        <v>18</v>
      </c>
      <c r="I23" s="264">
        <v>18</v>
      </c>
      <c r="J23" s="264">
        <v>18</v>
      </c>
      <c r="K23" s="264">
        <v>18</v>
      </c>
      <c r="L23" s="264">
        <v>18</v>
      </c>
      <c r="M23" s="264">
        <v>18</v>
      </c>
      <c r="N23" s="263">
        <v>17</v>
      </c>
      <c r="O23" s="263">
        <v>17</v>
      </c>
      <c r="P23" s="263">
        <v>17</v>
      </c>
      <c r="Q23" s="263">
        <v>17</v>
      </c>
      <c r="R23" s="263">
        <v>17</v>
      </c>
      <c r="S23" s="263">
        <v>17</v>
      </c>
      <c r="T23" s="264">
        <v>17</v>
      </c>
      <c r="U23" s="264">
        <v>17</v>
      </c>
      <c r="V23" s="264">
        <v>17</v>
      </c>
      <c r="W23" s="264">
        <v>17</v>
      </c>
      <c r="X23" s="264">
        <v>17</v>
      </c>
      <c r="Y23" s="264">
        <v>17</v>
      </c>
      <c r="Z23" s="263">
        <v>17</v>
      </c>
      <c r="AA23" s="263">
        <v>17</v>
      </c>
      <c r="AB23" s="263">
        <v>17</v>
      </c>
      <c r="AC23" s="263">
        <v>17</v>
      </c>
      <c r="AD23" s="263">
        <v>17</v>
      </c>
      <c r="AE23" s="263">
        <v>17</v>
      </c>
      <c r="AF23" s="264">
        <v>16</v>
      </c>
      <c r="AG23" s="264">
        <v>16</v>
      </c>
      <c r="AH23" s="264">
        <v>16</v>
      </c>
      <c r="AI23" s="264">
        <v>16</v>
      </c>
      <c r="AJ23" s="264">
        <v>16</v>
      </c>
      <c r="AK23" s="264">
        <v>16</v>
      </c>
      <c r="AL23" s="263">
        <v>16</v>
      </c>
      <c r="AM23" s="263">
        <v>16</v>
      </c>
      <c r="AN23" s="263">
        <v>16</v>
      </c>
      <c r="AO23" s="263">
        <v>16</v>
      </c>
      <c r="AP23" s="263">
        <v>16</v>
      </c>
      <c r="AQ23" s="263">
        <v>16</v>
      </c>
      <c r="AR23" s="264">
        <v>15</v>
      </c>
      <c r="AS23" s="264">
        <v>15</v>
      </c>
      <c r="AT23" s="264">
        <v>15</v>
      </c>
      <c r="AU23" s="264">
        <v>15</v>
      </c>
      <c r="AV23" s="264">
        <v>15</v>
      </c>
      <c r="AW23" s="264">
        <v>15</v>
      </c>
      <c r="AX23" s="263">
        <v>15</v>
      </c>
      <c r="AY23" s="263">
        <v>15</v>
      </c>
      <c r="AZ23" s="263">
        <v>15</v>
      </c>
      <c r="BA23" s="263">
        <v>15</v>
      </c>
      <c r="BB23" s="263">
        <v>15</v>
      </c>
      <c r="BC23" s="263">
        <v>15</v>
      </c>
      <c r="BD23" s="264">
        <v>14</v>
      </c>
      <c r="BE23" s="264">
        <v>14</v>
      </c>
      <c r="BF23" s="264">
        <v>14</v>
      </c>
      <c r="BG23" s="264">
        <v>14</v>
      </c>
      <c r="BH23" s="264">
        <v>14</v>
      </c>
      <c r="BI23" s="264">
        <v>14</v>
      </c>
      <c r="BJ23" s="263">
        <v>14</v>
      </c>
      <c r="BK23" s="263">
        <v>14</v>
      </c>
      <c r="BL23" s="263">
        <v>14</v>
      </c>
      <c r="BM23" s="263">
        <v>14</v>
      </c>
      <c r="BN23" s="263">
        <v>14</v>
      </c>
      <c r="BO23" s="263">
        <v>14</v>
      </c>
      <c r="BP23" s="264">
        <v>14</v>
      </c>
      <c r="BQ23" s="264">
        <v>14</v>
      </c>
      <c r="BR23" s="264">
        <v>14</v>
      </c>
      <c r="BS23" s="264">
        <v>14</v>
      </c>
      <c r="BT23" s="264">
        <v>14</v>
      </c>
      <c r="BU23" s="264">
        <v>14</v>
      </c>
    </row>
    <row r="24" spans="1:73" x14ac:dyDescent="0.25">
      <c r="A24" s="262">
        <v>22</v>
      </c>
      <c r="B24" s="263">
        <v>18</v>
      </c>
      <c r="C24" s="263">
        <v>18</v>
      </c>
      <c r="D24" s="263">
        <v>18</v>
      </c>
      <c r="E24" s="263">
        <v>18</v>
      </c>
      <c r="F24" s="263">
        <v>18</v>
      </c>
      <c r="G24" s="263">
        <v>18</v>
      </c>
      <c r="H24" s="264">
        <v>17</v>
      </c>
      <c r="I24" s="264">
        <v>17</v>
      </c>
      <c r="J24" s="264">
        <v>17</v>
      </c>
      <c r="K24" s="264">
        <v>17</v>
      </c>
      <c r="L24" s="264">
        <v>17</v>
      </c>
      <c r="M24" s="264">
        <v>17</v>
      </c>
      <c r="N24" s="263">
        <v>17</v>
      </c>
      <c r="O24" s="263">
        <v>17</v>
      </c>
      <c r="P24" s="263">
        <v>17</v>
      </c>
      <c r="Q24" s="263">
        <v>17</v>
      </c>
      <c r="R24" s="263">
        <v>17</v>
      </c>
      <c r="S24" s="263">
        <v>17</v>
      </c>
      <c r="T24" s="264">
        <v>17</v>
      </c>
      <c r="U24" s="264">
        <v>17</v>
      </c>
      <c r="V24" s="264">
        <v>17</v>
      </c>
      <c r="W24" s="264">
        <v>17</v>
      </c>
      <c r="X24" s="264">
        <v>17</v>
      </c>
      <c r="Y24" s="264">
        <v>17</v>
      </c>
      <c r="Z24" s="263">
        <v>16</v>
      </c>
      <c r="AA24" s="263">
        <v>16</v>
      </c>
      <c r="AB24" s="263">
        <v>16</v>
      </c>
      <c r="AC24" s="263">
        <v>16</v>
      </c>
      <c r="AD24" s="263">
        <v>16</v>
      </c>
      <c r="AE24" s="263">
        <v>16</v>
      </c>
      <c r="AF24" s="264">
        <v>16</v>
      </c>
      <c r="AG24" s="264">
        <v>16</v>
      </c>
      <c r="AH24" s="264">
        <v>16</v>
      </c>
      <c r="AI24" s="264">
        <v>16</v>
      </c>
      <c r="AJ24" s="264">
        <v>16</v>
      </c>
      <c r="AK24" s="264">
        <v>16</v>
      </c>
      <c r="AL24" s="263">
        <v>15</v>
      </c>
      <c r="AM24" s="263">
        <v>15</v>
      </c>
      <c r="AN24" s="263">
        <v>15</v>
      </c>
      <c r="AO24" s="263">
        <v>15</v>
      </c>
      <c r="AP24" s="263">
        <v>15</v>
      </c>
      <c r="AQ24" s="263">
        <v>15</v>
      </c>
      <c r="AR24" s="264">
        <v>15</v>
      </c>
      <c r="AS24" s="264">
        <v>15</v>
      </c>
      <c r="AT24" s="264">
        <v>15</v>
      </c>
      <c r="AU24" s="264">
        <v>15</v>
      </c>
      <c r="AV24" s="264">
        <v>15</v>
      </c>
      <c r="AW24" s="264">
        <v>15</v>
      </c>
      <c r="AX24" s="263">
        <v>14</v>
      </c>
      <c r="AY24" s="263">
        <v>14</v>
      </c>
      <c r="AZ24" s="263">
        <v>14</v>
      </c>
      <c r="BA24" s="263">
        <v>14</v>
      </c>
      <c r="BB24" s="263">
        <v>14</v>
      </c>
      <c r="BC24" s="263">
        <v>14</v>
      </c>
      <c r="BD24" s="264">
        <v>14</v>
      </c>
      <c r="BE24" s="264">
        <v>14</v>
      </c>
      <c r="BF24" s="264">
        <v>14</v>
      </c>
      <c r="BG24" s="264">
        <v>14</v>
      </c>
      <c r="BH24" s="264">
        <v>14</v>
      </c>
      <c r="BI24" s="264">
        <v>14</v>
      </c>
      <c r="BJ24" s="263">
        <v>14</v>
      </c>
      <c r="BK24" s="263">
        <v>14</v>
      </c>
      <c r="BL24" s="263">
        <v>14</v>
      </c>
      <c r="BM24" s="263">
        <v>14</v>
      </c>
      <c r="BN24" s="263">
        <v>14</v>
      </c>
      <c r="BO24" s="263">
        <v>14</v>
      </c>
      <c r="BP24" s="264">
        <v>13</v>
      </c>
      <c r="BQ24" s="264">
        <v>13</v>
      </c>
      <c r="BR24" s="264">
        <v>13</v>
      </c>
      <c r="BS24" s="264">
        <v>13</v>
      </c>
      <c r="BT24" s="264">
        <v>13</v>
      </c>
      <c r="BU24" s="264">
        <v>13</v>
      </c>
    </row>
    <row r="25" spans="1:73" x14ac:dyDescent="0.25">
      <c r="A25" s="262">
        <v>23</v>
      </c>
      <c r="B25" s="263">
        <v>17</v>
      </c>
      <c r="C25" s="263">
        <v>17</v>
      </c>
      <c r="D25" s="263">
        <v>17</v>
      </c>
      <c r="E25" s="263">
        <v>17</v>
      </c>
      <c r="F25" s="263">
        <v>17</v>
      </c>
      <c r="G25" s="263">
        <v>17</v>
      </c>
      <c r="H25" s="264">
        <v>17</v>
      </c>
      <c r="I25" s="264">
        <v>17</v>
      </c>
      <c r="J25" s="264">
        <v>17</v>
      </c>
      <c r="K25" s="264">
        <v>17</v>
      </c>
      <c r="L25" s="264">
        <v>17</v>
      </c>
      <c r="M25" s="264">
        <v>17</v>
      </c>
      <c r="N25" s="263">
        <v>17</v>
      </c>
      <c r="O25" s="263">
        <v>17</v>
      </c>
      <c r="P25" s="263">
        <v>17</v>
      </c>
      <c r="Q25" s="263">
        <v>17</v>
      </c>
      <c r="R25" s="263">
        <v>17</v>
      </c>
      <c r="S25" s="263">
        <v>17</v>
      </c>
      <c r="T25" s="264">
        <v>16</v>
      </c>
      <c r="U25" s="264">
        <v>16</v>
      </c>
      <c r="V25" s="264">
        <v>16</v>
      </c>
      <c r="W25" s="264">
        <v>16</v>
      </c>
      <c r="X25" s="264">
        <v>16</v>
      </c>
      <c r="Y25" s="264">
        <v>16</v>
      </c>
      <c r="Z25" s="263">
        <v>16</v>
      </c>
      <c r="AA25" s="263">
        <v>16</v>
      </c>
      <c r="AB25" s="263">
        <v>16</v>
      </c>
      <c r="AC25" s="263">
        <v>16</v>
      </c>
      <c r="AD25" s="263">
        <v>16</v>
      </c>
      <c r="AE25" s="263">
        <v>16</v>
      </c>
      <c r="AF25" s="264">
        <v>16</v>
      </c>
      <c r="AG25" s="264">
        <v>16</v>
      </c>
      <c r="AH25" s="264">
        <v>16</v>
      </c>
      <c r="AI25" s="264">
        <v>16</v>
      </c>
      <c r="AJ25" s="264">
        <v>16</v>
      </c>
      <c r="AK25" s="264">
        <v>16</v>
      </c>
      <c r="AL25" s="263">
        <v>15</v>
      </c>
      <c r="AM25" s="263">
        <v>15</v>
      </c>
      <c r="AN25" s="263">
        <v>15</v>
      </c>
      <c r="AO25" s="263">
        <v>15</v>
      </c>
      <c r="AP25" s="263">
        <v>15</v>
      </c>
      <c r="AQ25" s="263">
        <v>15</v>
      </c>
      <c r="AR25" s="264">
        <v>15</v>
      </c>
      <c r="AS25" s="264">
        <v>15</v>
      </c>
      <c r="AT25" s="264">
        <v>15</v>
      </c>
      <c r="AU25" s="264">
        <v>15</v>
      </c>
      <c r="AV25" s="264">
        <v>15</v>
      </c>
      <c r="AW25" s="264">
        <v>15</v>
      </c>
      <c r="AX25" s="263">
        <v>14</v>
      </c>
      <c r="AY25" s="263">
        <v>14</v>
      </c>
      <c r="AZ25" s="263">
        <v>14</v>
      </c>
      <c r="BA25" s="263">
        <v>14</v>
      </c>
      <c r="BB25" s="263">
        <v>14</v>
      </c>
      <c r="BC25" s="263">
        <v>14</v>
      </c>
      <c r="BD25" s="264">
        <v>14</v>
      </c>
      <c r="BE25" s="264">
        <v>14</v>
      </c>
      <c r="BF25" s="264">
        <v>14</v>
      </c>
      <c r="BG25" s="264">
        <v>14</v>
      </c>
      <c r="BH25" s="264">
        <v>14</v>
      </c>
      <c r="BI25" s="264">
        <v>14</v>
      </c>
      <c r="BJ25" s="263">
        <v>13</v>
      </c>
      <c r="BK25" s="263">
        <v>13</v>
      </c>
      <c r="BL25" s="263">
        <v>13</v>
      </c>
      <c r="BM25" s="263">
        <v>13</v>
      </c>
      <c r="BN25" s="263">
        <v>13</v>
      </c>
      <c r="BO25" s="263">
        <v>13</v>
      </c>
      <c r="BP25" s="264">
        <v>13</v>
      </c>
      <c r="BQ25" s="264">
        <v>13</v>
      </c>
      <c r="BR25" s="264">
        <v>13</v>
      </c>
      <c r="BS25" s="264">
        <v>13</v>
      </c>
      <c r="BT25" s="264">
        <v>13</v>
      </c>
      <c r="BU25" s="264">
        <v>13</v>
      </c>
    </row>
    <row r="26" spans="1:73" x14ac:dyDescent="0.25">
      <c r="A26" s="262">
        <v>24</v>
      </c>
      <c r="B26" s="263">
        <v>17</v>
      </c>
      <c r="C26" s="263">
        <v>17</v>
      </c>
      <c r="D26" s="263">
        <v>17</v>
      </c>
      <c r="E26" s="263">
        <v>17</v>
      </c>
      <c r="F26" s="263">
        <v>17</v>
      </c>
      <c r="G26" s="263">
        <v>17</v>
      </c>
      <c r="H26" s="264">
        <v>17</v>
      </c>
      <c r="I26" s="264">
        <v>17</v>
      </c>
      <c r="J26" s="264">
        <v>17</v>
      </c>
      <c r="K26" s="264">
        <v>17</v>
      </c>
      <c r="L26" s="264">
        <v>17</v>
      </c>
      <c r="M26" s="264">
        <v>17</v>
      </c>
      <c r="N26" s="263">
        <v>16</v>
      </c>
      <c r="O26" s="263">
        <v>16</v>
      </c>
      <c r="P26" s="263">
        <v>16</v>
      </c>
      <c r="Q26" s="263">
        <v>16</v>
      </c>
      <c r="R26" s="263">
        <v>16</v>
      </c>
      <c r="S26" s="263">
        <v>16</v>
      </c>
      <c r="T26" s="264">
        <v>16</v>
      </c>
      <c r="U26" s="264">
        <v>16</v>
      </c>
      <c r="V26" s="264">
        <v>16</v>
      </c>
      <c r="W26" s="264">
        <v>16</v>
      </c>
      <c r="X26" s="264">
        <v>16</v>
      </c>
      <c r="Y26" s="264">
        <v>16</v>
      </c>
      <c r="Z26" s="263">
        <v>16</v>
      </c>
      <c r="AA26" s="263">
        <v>16</v>
      </c>
      <c r="AB26" s="263">
        <v>16</v>
      </c>
      <c r="AC26" s="263">
        <v>16</v>
      </c>
      <c r="AD26" s="263">
        <v>16</v>
      </c>
      <c r="AE26" s="263">
        <v>16</v>
      </c>
      <c r="AF26" s="264">
        <v>15</v>
      </c>
      <c r="AG26" s="264">
        <v>15</v>
      </c>
      <c r="AH26" s="264">
        <v>15</v>
      </c>
      <c r="AI26" s="264">
        <v>15</v>
      </c>
      <c r="AJ26" s="264">
        <v>15</v>
      </c>
      <c r="AK26" s="264">
        <v>15</v>
      </c>
      <c r="AL26" s="263">
        <v>15</v>
      </c>
      <c r="AM26" s="263">
        <v>15</v>
      </c>
      <c r="AN26" s="263">
        <v>15</v>
      </c>
      <c r="AO26" s="263">
        <v>15</v>
      </c>
      <c r="AP26" s="263">
        <v>15</v>
      </c>
      <c r="AQ26" s="263">
        <v>15</v>
      </c>
      <c r="AR26" s="264">
        <v>14</v>
      </c>
      <c r="AS26" s="264">
        <v>14</v>
      </c>
      <c r="AT26" s="264">
        <v>14</v>
      </c>
      <c r="AU26" s="264">
        <v>14</v>
      </c>
      <c r="AV26" s="264">
        <v>14</v>
      </c>
      <c r="AW26" s="264">
        <v>14</v>
      </c>
      <c r="AX26" s="263">
        <v>14</v>
      </c>
      <c r="AY26" s="263">
        <v>14</v>
      </c>
      <c r="AZ26" s="263">
        <v>14</v>
      </c>
      <c r="BA26" s="263">
        <v>14</v>
      </c>
      <c r="BB26" s="263">
        <v>14</v>
      </c>
      <c r="BC26" s="263">
        <v>14</v>
      </c>
      <c r="BD26" s="264">
        <v>13</v>
      </c>
      <c r="BE26" s="264">
        <v>13</v>
      </c>
      <c r="BF26" s="264">
        <v>13</v>
      </c>
      <c r="BG26" s="264">
        <v>13</v>
      </c>
      <c r="BH26" s="264">
        <v>13</v>
      </c>
      <c r="BI26" s="264">
        <v>13</v>
      </c>
      <c r="BJ26" s="263">
        <v>13</v>
      </c>
      <c r="BK26" s="263">
        <v>13</v>
      </c>
      <c r="BL26" s="263">
        <v>13</v>
      </c>
      <c r="BM26" s="263">
        <v>13</v>
      </c>
      <c r="BN26" s="263">
        <v>13</v>
      </c>
      <c r="BO26" s="263">
        <v>13</v>
      </c>
      <c r="BP26" s="264">
        <v>13</v>
      </c>
      <c r="BQ26" s="264">
        <v>13</v>
      </c>
      <c r="BR26" s="264">
        <v>13</v>
      </c>
      <c r="BS26" s="264">
        <v>13</v>
      </c>
      <c r="BT26" s="264">
        <v>13</v>
      </c>
      <c r="BU26" s="264">
        <v>13</v>
      </c>
    </row>
    <row r="27" spans="1:73" x14ac:dyDescent="0.25">
      <c r="A27" s="262">
        <v>25</v>
      </c>
      <c r="B27" s="263">
        <v>17</v>
      </c>
      <c r="C27" s="263">
        <v>17</v>
      </c>
      <c r="D27" s="263">
        <v>17</v>
      </c>
      <c r="E27" s="263">
        <v>17</v>
      </c>
      <c r="F27" s="263">
        <v>17</v>
      </c>
      <c r="G27" s="263">
        <v>17</v>
      </c>
      <c r="H27" s="264">
        <v>16</v>
      </c>
      <c r="I27" s="264">
        <v>16</v>
      </c>
      <c r="J27" s="264">
        <v>16</v>
      </c>
      <c r="K27" s="264">
        <v>16</v>
      </c>
      <c r="L27" s="264">
        <v>16</v>
      </c>
      <c r="M27" s="264">
        <v>16</v>
      </c>
      <c r="N27" s="263">
        <v>16</v>
      </c>
      <c r="O27" s="263">
        <v>16</v>
      </c>
      <c r="P27" s="263">
        <v>16</v>
      </c>
      <c r="Q27" s="263">
        <v>16</v>
      </c>
      <c r="R27" s="263">
        <v>16</v>
      </c>
      <c r="S27" s="263">
        <v>16</v>
      </c>
      <c r="T27" s="264">
        <v>16</v>
      </c>
      <c r="U27" s="264">
        <v>16</v>
      </c>
      <c r="V27" s="264">
        <v>16</v>
      </c>
      <c r="W27" s="264">
        <v>16</v>
      </c>
      <c r="X27" s="264">
        <v>16</v>
      </c>
      <c r="Y27" s="264">
        <v>16</v>
      </c>
      <c r="Z27" s="263">
        <v>15</v>
      </c>
      <c r="AA27" s="263">
        <v>15</v>
      </c>
      <c r="AB27" s="263">
        <v>15</v>
      </c>
      <c r="AC27" s="263">
        <v>15</v>
      </c>
      <c r="AD27" s="263">
        <v>15</v>
      </c>
      <c r="AE27" s="263">
        <v>15</v>
      </c>
      <c r="AF27" s="264">
        <v>15</v>
      </c>
      <c r="AG27" s="264">
        <v>15</v>
      </c>
      <c r="AH27" s="264">
        <v>15</v>
      </c>
      <c r="AI27" s="264">
        <v>15</v>
      </c>
      <c r="AJ27" s="264">
        <v>15</v>
      </c>
      <c r="AK27" s="264">
        <v>15</v>
      </c>
      <c r="AL27" s="263">
        <v>14</v>
      </c>
      <c r="AM27" s="263">
        <v>14</v>
      </c>
      <c r="AN27" s="263">
        <v>14</v>
      </c>
      <c r="AO27" s="263">
        <v>14</v>
      </c>
      <c r="AP27" s="263">
        <v>14</v>
      </c>
      <c r="AQ27" s="263">
        <v>14</v>
      </c>
      <c r="AR27" s="264">
        <v>14</v>
      </c>
      <c r="AS27" s="264">
        <v>14</v>
      </c>
      <c r="AT27" s="264">
        <v>14</v>
      </c>
      <c r="AU27" s="264">
        <v>14</v>
      </c>
      <c r="AV27" s="264">
        <v>14</v>
      </c>
      <c r="AW27" s="264">
        <v>14</v>
      </c>
      <c r="AX27" s="263">
        <v>13</v>
      </c>
      <c r="AY27" s="263">
        <v>13</v>
      </c>
      <c r="AZ27" s="263">
        <v>13</v>
      </c>
      <c r="BA27" s="263">
        <v>13</v>
      </c>
      <c r="BB27" s="263">
        <v>13</v>
      </c>
      <c r="BC27" s="263">
        <v>13</v>
      </c>
      <c r="BD27" s="264">
        <v>13</v>
      </c>
      <c r="BE27" s="264">
        <v>13</v>
      </c>
      <c r="BF27" s="264">
        <v>13</v>
      </c>
      <c r="BG27" s="264">
        <v>13</v>
      </c>
      <c r="BH27" s="264">
        <v>13</v>
      </c>
      <c r="BI27" s="264">
        <v>13</v>
      </c>
      <c r="BJ27" s="263">
        <v>13</v>
      </c>
      <c r="BK27" s="263">
        <v>13</v>
      </c>
      <c r="BL27" s="263">
        <v>13</v>
      </c>
      <c r="BM27" s="263">
        <v>13</v>
      </c>
      <c r="BN27" s="263">
        <v>13</v>
      </c>
      <c r="BO27" s="263">
        <v>13</v>
      </c>
      <c r="BP27" s="264">
        <v>12</v>
      </c>
      <c r="BQ27" s="264">
        <v>12</v>
      </c>
      <c r="BR27" s="264">
        <v>12</v>
      </c>
      <c r="BS27" s="264">
        <v>12</v>
      </c>
      <c r="BT27" s="264">
        <v>12</v>
      </c>
      <c r="BU27" s="264">
        <v>12</v>
      </c>
    </row>
    <row r="28" spans="1:73" x14ac:dyDescent="0.25">
      <c r="A28" s="262">
        <v>26</v>
      </c>
      <c r="B28" s="263">
        <v>16</v>
      </c>
      <c r="C28" s="263">
        <v>16</v>
      </c>
      <c r="D28" s="263">
        <v>16</v>
      </c>
      <c r="E28" s="263">
        <v>16</v>
      </c>
      <c r="F28" s="263">
        <v>16</v>
      </c>
      <c r="G28" s="263">
        <v>16</v>
      </c>
      <c r="H28" s="264">
        <v>16</v>
      </c>
      <c r="I28" s="264">
        <v>16</v>
      </c>
      <c r="J28" s="264">
        <v>16</v>
      </c>
      <c r="K28" s="264">
        <v>16</v>
      </c>
      <c r="L28" s="264">
        <v>16</v>
      </c>
      <c r="M28" s="264">
        <v>16</v>
      </c>
      <c r="N28" s="263">
        <v>16</v>
      </c>
      <c r="O28" s="263">
        <v>16</v>
      </c>
      <c r="P28" s="263">
        <v>16</v>
      </c>
      <c r="Q28" s="263">
        <v>16</v>
      </c>
      <c r="R28" s="263">
        <v>16</v>
      </c>
      <c r="S28" s="263">
        <v>16</v>
      </c>
      <c r="T28" s="264">
        <v>15</v>
      </c>
      <c r="U28" s="264">
        <v>15</v>
      </c>
      <c r="V28" s="264">
        <v>15</v>
      </c>
      <c r="W28" s="264">
        <v>15</v>
      </c>
      <c r="X28" s="264">
        <v>15</v>
      </c>
      <c r="Y28" s="264">
        <v>15</v>
      </c>
      <c r="Z28" s="263">
        <v>15</v>
      </c>
      <c r="AA28" s="263">
        <v>15</v>
      </c>
      <c r="AB28" s="263">
        <v>15</v>
      </c>
      <c r="AC28" s="263">
        <v>15</v>
      </c>
      <c r="AD28" s="263">
        <v>15</v>
      </c>
      <c r="AE28" s="263">
        <v>15</v>
      </c>
      <c r="AF28" s="264">
        <v>15</v>
      </c>
      <c r="AG28" s="264">
        <v>15</v>
      </c>
      <c r="AH28" s="264">
        <v>15</v>
      </c>
      <c r="AI28" s="264">
        <v>15</v>
      </c>
      <c r="AJ28" s="264">
        <v>15</v>
      </c>
      <c r="AK28" s="264">
        <v>15</v>
      </c>
      <c r="AL28" s="263">
        <v>14</v>
      </c>
      <c r="AM28" s="263">
        <v>14</v>
      </c>
      <c r="AN28" s="263">
        <v>14</v>
      </c>
      <c r="AO28" s="263">
        <v>14</v>
      </c>
      <c r="AP28" s="263">
        <v>14</v>
      </c>
      <c r="AQ28" s="263">
        <v>14</v>
      </c>
      <c r="AR28" s="264">
        <v>14</v>
      </c>
      <c r="AS28" s="264">
        <v>14</v>
      </c>
      <c r="AT28" s="264">
        <v>14</v>
      </c>
      <c r="AU28" s="264">
        <v>14</v>
      </c>
      <c r="AV28" s="264">
        <v>14</v>
      </c>
      <c r="AW28" s="264">
        <v>14</v>
      </c>
      <c r="AX28" s="263">
        <v>13</v>
      </c>
      <c r="AY28" s="263">
        <v>13</v>
      </c>
      <c r="AZ28" s="263">
        <v>13</v>
      </c>
      <c r="BA28" s="263">
        <v>13</v>
      </c>
      <c r="BB28" s="263">
        <v>13</v>
      </c>
      <c r="BC28" s="263">
        <v>13</v>
      </c>
      <c r="BD28" s="264">
        <v>13</v>
      </c>
      <c r="BE28" s="264">
        <v>13</v>
      </c>
      <c r="BF28" s="264">
        <v>13</v>
      </c>
      <c r="BG28" s="264">
        <v>13</v>
      </c>
      <c r="BH28" s="264">
        <v>13</v>
      </c>
      <c r="BI28" s="264">
        <v>13</v>
      </c>
      <c r="BJ28" s="263">
        <v>12</v>
      </c>
      <c r="BK28" s="263">
        <v>12</v>
      </c>
      <c r="BL28" s="263">
        <v>12</v>
      </c>
      <c r="BM28" s="263">
        <v>12</v>
      </c>
      <c r="BN28" s="263">
        <v>12</v>
      </c>
      <c r="BO28" s="263">
        <v>12</v>
      </c>
      <c r="BP28" s="264">
        <v>12</v>
      </c>
      <c r="BQ28" s="264">
        <v>12</v>
      </c>
      <c r="BR28" s="264">
        <v>12</v>
      </c>
      <c r="BS28" s="264">
        <v>12</v>
      </c>
      <c r="BT28" s="264">
        <v>12</v>
      </c>
      <c r="BU28" s="264">
        <v>12</v>
      </c>
    </row>
    <row r="29" spans="1:73" x14ac:dyDescent="0.25">
      <c r="A29" s="262">
        <v>27</v>
      </c>
      <c r="B29" s="263">
        <v>16</v>
      </c>
      <c r="C29" s="263">
        <v>16</v>
      </c>
      <c r="D29" s="263">
        <v>16</v>
      </c>
      <c r="E29" s="263">
        <v>16</v>
      </c>
      <c r="F29" s="263">
        <v>16</v>
      </c>
      <c r="G29" s="263">
        <v>16</v>
      </c>
      <c r="H29" s="264">
        <v>16</v>
      </c>
      <c r="I29" s="264">
        <v>16</v>
      </c>
      <c r="J29" s="264">
        <v>16</v>
      </c>
      <c r="K29" s="264">
        <v>16</v>
      </c>
      <c r="L29" s="264">
        <v>16</v>
      </c>
      <c r="M29" s="264">
        <v>16</v>
      </c>
      <c r="N29" s="263">
        <v>15</v>
      </c>
      <c r="O29" s="263">
        <v>15</v>
      </c>
      <c r="P29" s="263">
        <v>15</v>
      </c>
      <c r="Q29" s="263">
        <v>15</v>
      </c>
      <c r="R29" s="263">
        <v>15</v>
      </c>
      <c r="S29" s="263">
        <v>15</v>
      </c>
      <c r="T29" s="264">
        <v>15</v>
      </c>
      <c r="U29" s="264">
        <v>15</v>
      </c>
      <c r="V29" s="264">
        <v>15</v>
      </c>
      <c r="W29" s="264">
        <v>15</v>
      </c>
      <c r="X29" s="264">
        <v>15</v>
      </c>
      <c r="Y29" s="264">
        <v>15</v>
      </c>
      <c r="Z29" s="263">
        <v>15</v>
      </c>
      <c r="AA29" s="263">
        <v>15</v>
      </c>
      <c r="AB29" s="263">
        <v>15</v>
      </c>
      <c r="AC29" s="263">
        <v>15</v>
      </c>
      <c r="AD29" s="263">
        <v>15</v>
      </c>
      <c r="AE29" s="263">
        <v>15</v>
      </c>
      <c r="AF29" s="264">
        <v>14</v>
      </c>
      <c r="AG29" s="264">
        <v>14</v>
      </c>
      <c r="AH29" s="264">
        <v>14</v>
      </c>
      <c r="AI29" s="264">
        <v>14</v>
      </c>
      <c r="AJ29" s="264">
        <v>14</v>
      </c>
      <c r="AK29" s="264">
        <v>14</v>
      </c>
      <c r="AL29" s="263">
        <v>14</v>
      </c>
      <c r="AM29" s="263">
        <v>14</v>
      </c>
      <c r="AN29" s="263">
        <v>14</v>
      </c>
      <c r="AO29" s="263">
        <v>14</v>
      </c>
      <c r="AP29" s="263">
        <v>14</v>
      </c>
      <c r="AQ29" s="263">
        <v>14</v>
      </c>
      <c r="AR29" s="264">
        <v>13</v>
      </c>
      <c r="AS29" s="264">
        <v>13</v>
      </c>
      <c r="AT29" s="264">
        <v>13</v>
      </c>
      <c r="AU29" s="264">
        <v>13</v>
      </c>
      <c r="AV29" s="264">
        <v>13</v>
      </c>
      <c r="AW29" s="264">
        <v>13</v>
      </c>
      <c r="AX29" s="263">
        <v>13</v>
      </c>
      <c r="AY29" s="263">
        <v>13</v>
      </c>
      <c r="AZ29" s="263">
        <v>13</v>
      </c>
      <c r="BA29" s="263">
        <v>13</v>
      </c>
      <c r="BB29" s="263">
        <v>13</v>
      </c>
      <c r="BC29" s="263">
        <v>13</v>
      </c>
      <c r="BD29" s="264">
        <v>12</v>
      </c>
      <c r="BE29" s="264">
        <v>12</v>
      </c>
      <c r="BF29" s="264">
        <v>12</v>
      </c>
      <c r="BG29" s="264">
        <v>12</v>
      </c>
      <c r="BH29" s="264">
        <v>12</v>
      </c>
      <c r="BI29" s="264">
        <v>12</v>
      </c>
      <c r="BJ29" s="263">
        <v>12</v>
      </c>
      <c r="BK29" s="263">
        <v>12</v>
      </c>
      <c r="BL29" s="263">
        <v>12</v>
      </c>
      <c r="BM29" s="263">
        <v>12</v>
      </c>
      <c r="BN29" s="263">
        <v>12</v>
      </c>
      <c r="BO29" s="263">
        <v>12</v>
      </c>
      <c r="BP29" s="264">
        <v>12</v>
      </c>
      <c r="BQ29" s="264">
        <v>12</v>
      </c>
      <c r="BR29" s="264">
        <v>12</v>
      </c>
      <c r="BS29" s="264">
        <v>12</v>
      </c>
      <c r="BT29" s="264">
        <v>12</v>
      </c>
      <c r="BU29" s="264">
        <v>12</v>
      </c>
    </row>
    <row r="30" spans="1:73" x14ac:dyDescent="0.25">
      <c r="A30" s="262">
        <v>28</v>
      </c>
      <c r="B30" s="263">
        <v>16</v>
      </c>
      <c r="C30" s="263">
        <v>16</v>
      </c>
      <c r="D30" s="263">
        <v>16</v>
      </c>
      <c r="E30" s="263">
        <v>16</v>
      </c>
      <c r="F30" s="263">
        <v>16</v>
      </c>
      <c r="G30" s="263">
        <v>16</v>
      </c>
      <c r="H30" s="264">
        <v>15</v>
      </c>
      <c r="I30" s="264">
        <v>15</v>
      </c>
      <c r="J30" s="264">
        <v>15</v>
      </c>
      <c r="K30" s="264">
        <v>15</v>
      </c>
      <c r="L30" s="264">
        <v>15</v>
      </c>
      <c r="M30" s="264">
        <v>15</v>
      </c>
      <c r="N30" s="263">
        <v>15</v>
      </c>
      <c r="O30" s="263">
        <v>15</v>
      </c>
      <c r="P30" s="263">
        <v>15</v>
      </c>
      <c r="Q30" s="263">
        <v>15</v>
      </c>
      <c r="R30" s="263">
        <v>15</v>
      </c>
      <c r="S30" s="263">
        <v>15</v>
      </c>
      <c r="T30" s="264">
        <v>15</v>
      </c>
      <c r="U30" s="264">
        <v>15</v>
      </c>
      <c r="V30" s="264">
        <v>15</v>
      </c>
      <c r="W30" s="264">
        <v>15</v>
      </c>
      <c r="X30" s="264">
        <v>15</v>
      </c>
      <c r="Y30" s="264">
        <v>15</v>
      </c>
      <c r="Z30" s="263">
        <v>14</v>
      </c>
      <c r="AA30" s="263">
        <v>14</v>
      </c>
      <c r="AB30" s="263">
        <v>14</v>
      </c>
      <c r="AC30" s="263">
        <v>14</v>
      </c>
      <c r="AD30" s="263">
        <v>14</v>
      </c>
      <c r="AE30" s="263">
        <v>14</v>
      </c>
      <c r="AF30" s="264">
        <v>14</v>
      </c>
      <c r="AG30" s="264">
        <v>14</v>
      </c>
      <c r="AH30" s="264">
        <v>14</v>
      </c>
      <c r="AI30" s="264">
        <v>14</v>
      </c>
      <c r="AJ30" s="264">
        <v>14</v>
      </c>
      <c r="AK30" s="264">
        <v>14</v>
      </c>
      <c r="AL30" s="263">
        <v>13</v>
      </c>
      <c r="AM30" s="263">
        <v>13</v>
      </c>
      <c r="AN30" s="263">
        <v>13</v>
      </c>
      <c r="AO30" s="263">
        <v>13</v>
      </c>
      <c r="AP30" s="263">
        <v>13</v>
      </c>
      <c r="AQ30" s="263">
        <v>13</v>
      </c>
      <c r="AR30" s="264">
        <v>13</v>
      </c>
      <c r="AS30" s="264">
        <v>13</v>
      </c>
      <c r="AT30" s="264">
        <v>13</v>
      </c>
      <c r="AU30" s="264">
        <v>13</v>
      </c>
      <c r="AV30" s="264">
        <v>13</v>
      </c>
      <c r="AW30" s="264">
        <v>13</v>
      </c>
      <c r="AX30" s="263">
        <v>12</v>
      </c>
      <c r="AY30" s="263">
        <v>12</v>
      </c>
      <c r="AZ30" s="263">
        <v>12</v>
      </c>
      <c r="BA30" s="263">
        <v>12</v>
      </c>
      <c r="BB30" s="263">
        <v>12</v>
      </c>
      <c r="BC30" s="263">
        <v>12</v>
      </c>
      <c r="BD30" s="264">
        <v>12</v>
      </c>
      <c r="BE30" s="264">
        <v>12</v>
      </c>
      <c r="BF30" s="264">
        <v>12</v>
      </c>
      <c r="BG30" s="264">
        <v>12</v>
      </c>
      <c r="BH30" s="264">
        <v>12</v>
      </c>
      <c r="BI30" s="264">
        <v>12</v>
      </c>
      <c r="BJ30" s="263">
        <v>12</v>
      </c>
      <c r="BK30" s="263">
        <v>12</v>
      </c>
      <c r="BL30" s="263">
        <v>12</v>
      </c>
      <c r="BM30" s="263">
        <v>12</v>
      </c>
      <c r="BN30" s="263">
        <v>12</v>
      </c>
      <c r="BO30" s="263">
        <v>12</v>
      </c>
      <c r="BP30" s="264">
        <v>11</v>
      </c>
      <c r="BQ30" s="264">
        <v>11</v>
      </c>
      <c r="BR30" s="264">
        <v>11</v>
      </c>
      <c r="BS30" s="264">
        <v>11</v>
      </c>
      <c r="BT30" s="264">
        <v>11</v>
      </c>
      <c r="BU30" s="264">
        <v>11</v>
      </c>
    </row>
    <row r="31" spans="1:73" x14ac:dyDescent="0.25">
      <c r="A31" s="262">
        <v>29</v>
      </c>
      <c r="B31" s="263">
        <v>15</v>
      </c>
      <c r="C31" s="263">
        <v>15</v>
      </c>
      <c r="D31" s="263">
        <v>15</v>
      </c>
      <c r="E31" s="263">
        <v>15</v>
      </c>
      <c r="F31" s="263">
        <v>15</v>
      </c>
      <c r="G31" s="263">
        <v>15</v>
      </c>
      <c r="H31" s="264">
        <v>15</v>
      </c>
      <c r="I31" s="264">
        <v>15</v>
      </c>
      <c r="J31" s="264">
        <v>15</v>
      </c>
      <c r="K31" s="264">
        <v>15</v>
      </c>
      <c r="L31" s="264">
        <v>15</v>
      </c>
      <c r="M31" s="264">
        <v>15</v>
      </c>
      <c r="N31" s="263">
        <v>15</v>
      </c>
      <c r="O31" s="263">
        <v>15</v>
      </c>
      <c r="P31" s="263">
        <v>15</v>
      </c>
      <c r="Q31" s="263">
        <v>15</v>
      </c>
      <c r="R31" s="263">
        <v>15</v>
      </c>
      <c r="S31" s="263">
        <v>15</v>
      </c>
      <c r="T31" s="264">
        <v>14</v>
      </c>
      <c r="U31" s="264">
        <v>14</v>
      </c>
      <c r="V31" s="264">
        <v>14</v>
      </c>
      <c r="W31" s="264">
        <v>14</v>
      </c>
      <c r="X31" s="264">
        <v>14</v>
      </c>
      <c r="Y31" s="264">
        <v>14</v>
      </c>
      <c r="Z31" s="263">
        <v>14</v>
      </c>
      <c r="AA31" s="263">
        <v>14</v>
      </c>
      <c r="AB31" s="263">
        <v>14</v>
      </c>
      <c r="AC31" s="263">
        <v>14</v>
      </c>
      <c r="AD31" s="263">
        <v>14</v>
      </c>
      <c r="AE31" s="263">
        <v>14</v>
      </c>
      <c r="AF31" s="264">
        <v>14</v>
      </c>
      <c r="AG31" s="264">
        <v>14</v>
      </c>
      <c r="AH31" s="264">
        <v>14</v>
      </c>
      <c r="AI31" s="264">
        <v>14</v>
      </c>
      <c r="AJ31" s="264">
        <v>14</v>
      </c>
      <c r="AK31" s="264">
        <v>14</v>
      </c>
      <c r="AL31" s="263">
        <v>13</v>
      </c>
      <c r="AM31" s="263">
        <v>13</v>
      </c>
      <c r="AN31" s="263">
        <v>13</v>
      </c>
      <c r="AO31" s="263">
        <v>13</v>
      </c>
      <c r="AP31" s="263">
        <v>13</v>
      </c>
      <c r="AQ31" s="263">
        <v>13</v>
      </c>
      <c r="AR31" s="264">
        <v>13</v>
      </c>
      <c r="AS31" s="264">
        <v>13</v>
      </c>
      <c r="AT31" s="264">
        <v>13</v>
      </c>
      <c r="AU31" s="264">
        <v>13</v>
      </c>
      <c r="AV31" s="264">
        <v>13</v>
      </c>
      <c r="AW31" s="264">
        <v>13</v>
      </c>
      <c r="AX31" s="263">
        <v>12</v>
      </c>
      <c r="AY31" s="263">
        <v>12</v>
      </c>
      <c r="AZ31" s="263">
        <v>12</v>
      </c>
      <c r="BA31" s="263">
        <v>12</v>
      </c>
      <c r="BB31" s="263">
        <v>12</v>
      </c>
      <c r="BC31" s="263">
        <v>12</v>
      </c>
      <c r="BD31" s="264">
        <v>12</v>
      </c>
      <c r="BE31" s="264">
        <v>12</v>
      </c>
      <c r="BF31" s="264">
        <v>12</v>
      </c>
      <c r="BG31" s="264">
        <v>12</v>
      </c>
      <c r="BH31" s="264">
        <v>12</v>
      </c>
      <c r="BI31" s="264">
        <v>12</v>
      </c>
      <c r="BJ31" s="263">
        <v>11</v>
      </c>
      <c r="BK31" s="263">
        <v>11</v>
      </c>
      <c r="BL31" s="263">
        <v>11</v>
      </c>
      <c r="BM31" s="263">
        <v>11</v>
      </c>
      <c r="BN31" s="263">
        <v>11</v>
      </c>
      <c r="BO31" s="263">
        <v>11</v>
      </c>
      <c r="BP31" s="264">
        <v>11</v>
      </c>
      <c r="BQ31" s="264">
        <v>11</v>
      </c>
      <c r="BR31" s="264">
        <v>11</v>
      </c>
      <c r="BS31" s="264">
        <v>11</v>
      </c>
      <c r="BT31" s="264">
        <v>11</v>
      </c>
      <c r="BU31" s="264">
        <v>11</v>
      </c>
    </row>
    <row r="32" spans="1:73" x14ac:dyDescent="0.25">
      <c r="A32" s="262">
        <v>30</v>
      </c>
      <c r="B32" s="263">
        <v>15</v>
      </c>
      <c r="C32" s="263">
        <v>15</v>
      </c>
      <c r="D32" s="263">
        <v>15</v>
      </c>
      <c r="E32" s="263">
        <v>15</v>
      </c>
      <c r="F32" s="263">
        <v>15</v>
      </c>
      <c r="G32" s="263">
        <v>15</v>
      </c>
      <c r="H32" s="264">
        <v>15</v>
      </c>
      <c r="I32" s="264">
        <v>15</v>
      </c>
      <c r="J32" s="264">
        <v>15</v>
      </c>
      <c r="K32" s="264">
        <v>15</v>
      </c>
      <c r="L32" s="264">
        <v>15</v>
      </c>
      <c r="M32" s="264">
        <v>15</v>
      </c>
      <c r="N32" s="263">
        <v>14</v>
      </c>
      <c r="O32" s="263">
        <v>14</v>
      </c>
      <c r="P32" s="263">
        <v>14</v>
      </c>
      <c r="Q32" s="263">
        <v>14</v>
      </c>
      <c r="R32" s="263">
        <v>14</v>
      </c>
      <c r="S32" s="263">
        <v>14</v>
      </c>
      <c r="T32" s="264">
        <v>14</v>
      </c>
      <c r="U32" s="264">
        <v>14</v>
      </c>
      <c r="V32" s="264">
        <v>14</v>
      </c>
      <c r="W32" s="264">
        <v>14</v>
      </c>
      <c r="X32" s="264">
        <v>14</v>
      </c>
      <c r="Y32" s="264">
        <v>14</v>
      </c>
      <c r="Z32" s="263">
        <v>14</v>
      </c>
      <c r="AA32" s="263">
        <v>14</v>
      </c>
      <c r="AB32" s="263">
        <v>14</v>
      </c>
      <c r="AC32" s="263">
        <v>14</v>
      </c>
      <c r="AD32" s="263">
        <v>14</v>
      </c>
      <c r="AE32" s="263">
        <v>14</v>
      </c>
      <c r="AF32" s="264">
        <v>13</v>
      </c>
      <c r="AG32" s="264">
        <v>13</v>
      </c>
      <c r="AH32" s="264">
        <v>13</v>
      </c>
      <c r="AI32" s="264">
        <v>13</v>
      </c>
      <c r="AJ32" s="264">
        <v>13</v>
      </c>
      <c r="AK32" s="264">
        <v>13</v>
      </c>
      <c r="AL32" s="263">
        <v>13</v>
      </c>
      <c r="AM32" s="263">
        <v>13</v>
      </c>
      <c r="AN32" s="263">
        <v>13</v>
      </c>
      <c r="AO32" s="263">
        <v>13</v>
      </c>
      <c r="AP32" s="263">
        <v>13</v>
      </c>
      <c r="AQ32" s="263">
        <v>13</v>
      </c>
      <c r="AR32" s="264">
        <v>12</v>
      </c>
      <c r="AS32" s="264">
        <v>12</v>
      </c>
      <c r="AT32" s="264">
        <v>12</v>
      </c>
      <c r="AU32" s="264">
        <v>12</v>
      </c>
      <c r="AV32" s="264">
        <v>12</v>
      </c>
      <c r="AW32" s="264">
        <v>12</v>
      </c>
      <c r="AX32" s="263">
        <v>12</v>
      </c>
      <c r="AY32" s="263">
        <v>12</v>
      </c>
      <c r="AZ32" s="263">
        <v>12</v>
      </c>
      <c r="BA32" s="263">
        <v>12</v>
      </c>
      <c r="BB32" s="263">
        <v>12</v>
      </c>
      <c r="BC32" s="263">
        <v>12</v>
      </c>
      <c r="BD32" s="264">
        <v>11</v>
      </c>
      <c r="BE32" s="264">
        <v>11</v>
      </c>
      <c r="BF32" s="264">
        <v>11</v>
      </c>
      <c r="BG32" s="264">
        <v>11</v>
      </c>
      <c r="BH32" s="264">
        <v>11</v>
      </c>
      <c r="BI32" s="264">
        <v>11</v>
      </c>
      <c r="BJ32" s="263">
        <v>11</v>
      </c>
      <c r="BK32" s="263">
        <v>11</v>
      </c>
      <c r="BL32" s="263">
        <v>11</v>
      </c>
      <c r="BM32" s="263">
        <v>11</v>
      </c>
      <c r="BN32" s="263">
        <v>11</v>
      </c>
      <c r="BO32" s="263">
        <v>11</v>
      </c>
      <c r="BP32" s="264">
        <v>11</v>
      </c>
      <c r="BQ32" s="264">
        <v>11</v>
      </c>
      <c r="BR32" s="264">
        <v>11</v>
      </c>
      <c r="BS32" s="264">
        <v>11</v>
      </c>
      <c r="BT32" s="264">
        <v>11</v>
      </c>
      <c r="BU32" s="264">
        <v>11</v>
      </c>
    </row>
    <row r="33" spans="1:73" x14ac:dyDescent="0.25">
      <c r="A33" s="262">
        <v>31</v>
      </c>
      <c r="B33" s="263">
        <v>15</v>
      </c>
      <c r="C33" s="263">
        <v>15</v>
      </c>
      <c r="D33" s="263">
        <v>15</v>
      </c>
      <c r="E33" s="263">
        <v>15</v>
      </c>
      <c r="F33" s="263">
        <v>15</v>
      </c>
      <c r="G33" s="263">
        <v>15</v>
      </c>
      <c r="H33" s="264">
        <v>14</v>
      </c>
      <c r="I33" s="264">
        <v>14</v>
      </c>
      <c r="J33" s="264">
        <v>14</v>
      </c>
      <c r="K33" s="264">
        <v>14</v>
      </c>
      <c r="L33" s="264">
        <v>14</v>
      </c>
      <c r="M33" s="264">
        <v>14</v>
      </c>
      <c r="N33" s="263">
        <v>14</v>
      </c>
      <c r="O33" s="263">
        <v>14</v>
      </c>
      <c r="P33" s="263">
        <v>14</v>
      </c>
      <c r="Q33" s="263">
        <v>14</v>
      </c>
      <c r="R33" s="263">
        <v>14</v>
      </c>
      <c r="S33" s="263">
        <v>14</v>
      </c>
      <c r="T33" s="264">
        <v>14</v>
      </c>
      <c r="U33" s="264">
        <v>14</v>
      </c>
      <c r="V33" s="264">
        <v>14</v>
      </c>
      <c r="W33" s="264">
        <v>14</v>
      </c>
      <c r="X33" s="264">
        <v>14</v>
      </c>
      <c r="Y33" s="264">
        <v>14</v>
      </c>
      <c r="Z33" s="263">
        <v>13</v>
      </c>
      <c r="AA33" s="263">
        <v>13</v>
      </c>
      <c r="AB33" s="263">
        <v>13</v>
      </c>
      <c r="AC33" s="263">
        <v>13</v>
      </c>
      <c r="AD33" s="263">
        <v>13</v>
      </c>
      <c r="AE33" s="263">
        <v>13</v>
      </c>
      <c r="AF33" s="264">
        <v>13</v>
      </c>
      <c r="AG33" s="264">
        <v>13</v>
      </c>
      <c r="AH33" s="264">
        <v>13</v>
      </c>
      <c r="AI33" s="264">
        <v>13</v>
      </c>
      <c r="AJ33" s="264">
        <v>13</v>
      </c>
      <c r="AK33" s="264">
        <v>13</v>
      </c>
      <c r="AL33" s="263">
        <v>12</v>
      </c>
      <c r="AM33" s="263">
        <v>12</v>
      </c>
      <c r="AN33" s="263">
        <v>12</v>
      </c>
      <c r="AO33" s="263">
        <v>12</v>
      </c>
      <c r="AP33" s="263">
        <v>12</v>
      </c>
      <c r="AQ33" s="263">
        <v>12</v>
      </c>
      <c r="AR33" s="264">
        <v>12</v>
      </c>
      <c r="AS33" s="264">
        <v>12</v>
      </c>
      <c r="AT33" s="264">
        <v>12</v>
      </c>
      <c r="AU33" s="264">
        <v>12</v>
      </c>
      <c r="AV33" s="264">
        <v>12</v>
      </c>
      <c r="AW33" s="264">
        <v>12</v>
      </c>
      <c r="AX33" s="263">
        <v>11</v>
      </c>
      <c r="AY33" s="263">
        <v>11</v>
      </c>
      <c r="AZ33" s="263">
        <v>11</v>
      </c>
      <c r="BA33" s="263">
        <v>11</v>
      </c>
      <c r="BB33" s="263">
        <v>11</v>
      </c>
      <c r="BC33" s="263">
        <v>11</v>
      </c>
      <c r="BD33" s="264">
        <v>11</v>
      </c>
      <c r="BE33" s="264">
        <v>11</v>
      </c>
      <c r="BF33" s="264">
        <v>11</v>
      </c>
      <c r="BG33" s="264">
        <v>11</v>
      </c>
      <c r="BH33" s="264">
        <v>11</v>
      </c>
      <c r="BI33" s="264">
        <v>11</v>
      </c>
      <c r="BJ33" s="263">
        <v>11</v>
      </c>
      <c r="BK33" s="263">
        <v>11</v>
      </c>
      <c r="BL33" s="263">
        <v>11</v>
      </c>
      <c r="BM33" s="263">
        <v>11</v>
      </c>
      <c r="BN33" s="263">
        <v>11</v>
      </c>
      <c r="BO33" s="263">
        <v>11</v>
      </c>
      <c r="BP33" s="264">
        <v>10</v>
      </c>
      <c r="BQ33" s="264">
        <v>10</v>
      </c>
      <c r="BR33" s="264">
        <v>10</v>
      </c>
      <c r="BS33" s="264">
        <v>10</v>
      </c>
      <c r="BT33" s="264">
        <v>10</v>
      </c>
      <c r="BU33" s="264">
        <v>10</v>
      </c>
    </row>
    <row r="34" spans="1:73" x14ac:dyDescent="0.25">
      <c r="A34" s="262">
        <v>32</v>
      </c>
      <c r="B34" s="263">
        <v>14</v>
      </c>
      <c r="C34" s="263">
        <v>14</v>
      </c>
      <c r="D34" s="263">
        <v>14</v>
      </c>
      <c r="E34" s="263">
        <v>14</v>
      </c>
      <c r="F34" s="263">
        <v>14</v>
      </c>
      <c r="G34" s="263">
        <v>14</v>
      </c>
      <c r="H34" s="264">
        <v>14</v>
      </c>
      <c r="I34" s="264">
        <v>14</v>
      </c>
      <c r="J34" s="264">
        <v>14</v>
      </c>
      <c r="K34" s="264">
        <v>14</v>
      </c>
      <c r="L34" s="264">
        <v>14</v>
      </c>
      <c r="M34" s="264">
        <v>14</v>
      </c>
      <c r="N34" s="263">
        <v>14</v>
      </c>
      <c r="O34" s="263">
        <v>14</v>
      </c>
      <c r="P34" s="263">
        <v>14</v>
      </c>
      <c r="Q34" s="263">
        <v>14</v>
      </c>
      <c r="R34" s="263">
        <v>14</v>
      </c>
      <c r="S34" s="263">
        <v>14</v>
      </c>
      <c r="T34" s="264">
        <v>13</v>
      </c>
      <c r="U34" s="264">
        <v>13</v>
      </c>
      <c r="V34" s="264">
        <v>13</v>
      </c>
      <c r="W34" s="264">
        <v>13</v>
      </c>
      <c r="X34" s="264">
        <v>13</v>
      </c>
      <c r="Y34" s="264">
        <v>13</v>
      </c>
      <c r="Z34" s="263">
        <v>13</v>
      </c>
      <c r="AA34" s="263">
        <v>13</v>
      </c>
      <c r="AB34" s="263">
        <v>13</v>
      </c>
      <c r="AC34" s="263">
        <v>13</v>
      </c>
      <c r="AD34" s="263">
        <v>13</v>
      </c>
      <c r="AE34" s="263">
        <v>13</v>
      </c>
      <c r="AF34" s="264">
        <v>13</v>
      </c>
      <c r="AG34" s="264">
        <v>13</v>
      </c>
      <c r="AH34" s="264">
        <v>13</v>
      </c>
      <c r="AI34" s="264">
        <v>13</v>
      </c>
      <c r="AJ34" s="264">
        <v>13</v>
      </c>
      <c r="AK34" s="264">
        <v>13</v>
      </c>
      <c r="AL34" s="263">
        <v>12</v>
      </c>
      <c r="AM34" s="263">
        <v>12</v>
      </c>
      <c r="AN34" s="263">
        <v>12</v>
      </c>
      <c r="AO34" s="263">
        <v>12</v>
      </c>
      <c r="AP34" s="263">
        <v>12</v>
      </c>
      <c r="AQ34" s="263">
        <v>12</v>
      </c>
      <c r="AR34" s="264">
        <v>12</v>
      </c>
      <c r="AS34" s="264">
        <v>12</v>
      </c>
      <c r="AT34" s="264">
        <v>12</v>
      </c>
      <c r="AU34" s="264">
        <v>12</v>
      </c>
      <c r="AV34" s="264">
        <v>12</v>
      </c>
      <c r="AW34" s="264">
        <v>12</v>
      </c>
      <c r="AX34" s="263">
        <v>11</v>
      </c>
      <c r="AY34" s="263">
        <v>11</v>
      </c>
      <c r="AZ34" s="263">
        <v>11</v>
      </c>
      <c r="BA34" s="263">
        <v>11</v>
      </c>
      <c r="BB34" s="263">
        <v>11</v>
      </c>
      <c r="BC34" s="263">
        <v>11</v>
      </c>
      <c r="BD34" s="264">
        <v>11</v>
      </c>
      <c r="BE34" s="264">
        <v>11</v>
      </c>
      <c r="BF34" s="264">
        <v>11</v>
      </c>
      <c r="BG34" s="264">
        <v>11</v>
      </c>
      <c r="BH34" s="264">
        <v>11</v>
      </c>
      <c r="BI34" s="264">
        <v>11</v>
      </c>
      <c r="BJ34" s="263">
        <v>10</v>
      </c>
      <c r="BK34" s="263">
        <v>10</v>
      </c>
      <c r="BL34" s="263">
        <v>10</v>
      </c>
      <c r="BM34" s="263">
        <v>10</v>
      </c>
      <c r="BN34" s="263">
        <v>10</v>
      </c>
      <c r="BO34" s="263">
        <v>10</v>
      </c>
      <c r="BP34" s="264">
        <v>10</v>
      </c>
      <c r="BQ34" s="264">
        <v>10</v>
      </c>
      <c r="BR34" s="264">
        <v>10</v>
      </c>
      <c r="BS34" s="264">
        <v>10</v>
      </c>
      <c r="BT34" s="264">
        <v>10</v>
      </c>
      <c r="BU34" s="264">
        <v>10</v>
      </c>
    </row>
    <row r="35" spans="1:73" x14ac:dyDescent="0.25">
      <c r="A35" s="262">
        <v>33</v>
      </c>
      <c r="B35" s="263">
        <v>14</v>
      </c>
      <c r="C35" s="263">
        <v>14</v>
      </c>
      <c r="D35" s="263">
        <v>14</v>
      </c>
      <c r="E35" s="263">
        <v>14</v>
      </c>
      <c r="F35" s="263">
        <v>14</v>
      </c>
      <c r="G35" s="263">
        <v>14</v>
      </c>
      <c r="H35" s="264">
        <v>14</v>
      </c>
      <c r="I35" s="264">
        <v>14</v>
      </c>
      <c r="J35" s="264">
        <v>14</v>
      </c>
      <c r="K35" s="264">
        <v>14</v>
      </c>
      <c r="L35" s="264">
        <v>14</v>
      </c>
      <c r="M35" s="264">
        <v>14</v>
      </c>
      <c r="N35" s="263">
        <v>13</v>
      </c>
      <c r="O35" s="263">
        <v>13</v>
      </c>
      <c r="P35" s="263">
        <v>13</v>
      </c>
      <c r="Q35" s="263">
        <v>13</v>
      </c>
      <c r="R35" s="263">
        <v>13</v>
      </c>
      <c r="S35" s="263">
        <v>13</v>
      </c>
      <c r="T35" s="264">
        <v>13</v>
      </c>
      <c r="U35" s="264">
        <v>13</v>
      </c>
      <c r="V35" s="264">
        <v>13</v>
      </c>
      <c r="W35" s="264">
        <v>13</v>
      </c>
      <c r="X35" s="264">
        <v>13</v>
      </c>
      <c r="Y35" s="264">
        <v>13</v>
      </c>
      <c r="Z35" s="263">
        <v>13</v>
      </c>
      <c r="AA35" s="263">
        <v>13</v>
      </c>
      <c r="AB35" s="263">
        <v>13</v>
      </c>
      <c r="AC35" s="263">
        <v>13</v>
      </c>
      <c r="AD35" s="263">
        <v>13</v>
      </c>
      <c r="AE35" s="263">
        <v>13</v>
      </c>
      <c r="AF35" s="264">
        <v>12</v>
      </c>
      <c r="AG35" s="264">
        <v>12</v>
      </c>
      <c r="AH35" s="264">
        <v>12</v>
      </c>
      <c r="AI35" s="264">
        <v>12</v>
      </c>
      <c r="AJ35" s="264">
        <v>12</v>
      </c>
      <c r="AK35" s="264">
        <v>12</v>
      </c>
      <c r="AL35" s="263">
        <v>12</v>
      </c>
      <c r="AM35" s="263">
        <v>12</v>
      </c>
      <c r="AN35" s="263">
        <v>12</v>
      </c>
      <c r="AO35" s="263">
        <v>12</v>
      </c>
      <c r="AP35" s="263">
        <v>12</v>
      </c>
      <c r="AQ35" s="263">
        <v>12</v>
      </c>
      <c r="AR35" s="264">
        <v>11</v>
      </c>
      <c r="AS35" s="264">
        <v>11</v>
      </c>
      <c r="AT35" s="264">
        <v>11</v>
      </c>
      <c r="AU35" s="264">
        <v>11</v>
      </c>
      <c r="AV35" s="264">
        <v>11</v>
      </c>
      <c r="AW35" s="264">
        <v>11</v>
      </c>
      <c r="AX35" s="263">
        <v>11</v>
      </c>
      <c r="AY35" s="263">
        <v>11</v>
      </c>
      <c r="AZ35" s="263">
        <v>11</v>
      </c>
      <c r="BA35" s="263">
        <v>11</v>
      </c>
      <c r="BB35" s="263">
        <v>11</v>
      </c>
      <c r="BC35" s="263">
        <v>11</v>
      </c>
      <c r="BD35" s="264">
        <v>10</v>
      </c>
      <c r="BE35" s="264">
        <v>10</v>
      </c>
      <c r="BF35" s="264">
        <v>10</v>
      </c>
      <c r="BG35" s="264">
        <v>10</v>
      </c>
      <c r="BH35" s="264">
        <v>10</v>
      </c>
      <c r="BI35" s="264">
        <v>10</v>
      </c>
      <c r="BJ35" s="263">
        <v>10</v>
      </c>
      <c r="BK35" s="263">
        <v>10</v>
      </c>
      <c r="BL35" s="263">
        <v>10</v>
      </c>
      <c r="BM35" s="263">
        <v>10</v>
      </c>
      <c r="BN35" s="263">
        <v>10</v>
      </c>
      <c r="BO35" s="263">
        <v>10</v>
      </c>
      <c r="BP35" s="266">
        <v>10</v>
      </c>
      <c r="BQ35" s="266">
        <v>10</v>
      </c>
      <c r="BR35" s="266">
        <v>10</v>
      </c>
      <c r="BS35" s="266">
        <v>10</v>
      </c>
      <c r="BT35" s="266">
        <v>10</v>
      </c>
      <c r="BU35" s="266">
        <v>10</v>
      </c>
    </row>
    <row r="36" spans="1:73" x14ac:dyDescent="0.25">
      <c r="A36" s="262">
        <v>34</v>
      </c>
      <c r="B36" s="263">
        <v>14</v>
      </c>
      <c r="C36" s="263">
        <v>14</v>
      </c>
      <c r="D36" s="263">
        <v>14</v>
      </c>
      <c r="E36" s="263">
        <v>14</v>
      </c>
      <c r="F36" s="263">
        <v>14</v>
      </c>
      <c r="G36" s="263">
        <v>14</v>
      </c>
      <c r="H36" s="264">
        <v>13</v>
      </c>
      <c r="I36" s="264">
        <v>13</v>
      </c>
      <c r="J36" s="264">
        <v>13</v>
      </c>
      <c r="K36" s="264">
        <v>13</v>
      </c>
      <c r="L36" s="264">
        <v>13</v>
      </c>
      <c r="M36" s="264">
        <v>13</v>
      </c>
      <c r="N36" s="263">
        <v>13</v>
      </c>
      <c r="O36" s="263">
        <v>13</v>
      </c>
      <c r="P36" s="263">
        <v>13</v>
      </c>
      <c r="Q36" s="263">
        <v>13</v>
      </c>
      <c r="R36" s="263">
        <v>13</v>
      </c>
      <c r="S36" s="263">
        <v>13</v>
      </c>
      <c r="T36" s="264">
        <v>13</v>
      </c>
      <c r="U36" s="264">
        <v>13</v>
      </c>
      <c r="V36" s="264">
        <v>13</v>
      </c>
      <c r="W36" s="264">
        <v>13</v>
      </c>
      <c r="X36" s="264">
        <v>13</v>
      </c>
      <c r="Y36" s="264">
        <v>13</v>
      </c>
      <c r="Z36" s="263">
        <v>12</v>
      </c>
      <c r="AA36" s="263">
        <v>12</v>
      </c>
      <c r="AB36" s="263">
        <v>12</v>
      </c>
      <c r="AC36" s="263">
        <v>12</v>
      </c>
      <c r="AD36" s="263">
        <v>12</v>
      </c>
      <c r="AE36" s="263">
        <v>12</v>
      </c>
      <c r="AF36" s="264">
        <v>12</v>
      </c>
      <c r="AG36" s="264">
        <v>12</v>
      </c>
      <c r="AH36" s="264">
        <v>12</v>
      </c>
      <c r="AI36" s="264">
        <v>12</v>
      </c>
      <c r="AJ36" s="264">
        <v>12</v>
      </c>
      <c r="AK36" s="264">
        <v>12</v>
      </c>
      <c r="AL36" s="263">
        <v>11</v>
      </c>
      <c r="AM36" s="263">
        <v>11</v>
      </c>
      <c r="AN36" s="263">
        <v>11</v>
      </c>
      <c r="AO36" s="263">
        <v>11</v>
      </c>
      <c r="AP36" s="263">
        <v>11</v>
      </c>
      <c r="AQ36" s="263">
        <v>11</v>
      </c>
      <c r="AR36" s="264">
        <v>11</v>
      </c>
      <c r="AS36" s="264">
        <v>11</v>
      </c>
      <c r="AT36" s="264">
        <v>11</v>
      </c>
      <c r="AU36" s="264">
        <v>11</v>
      </c>
      <c r="AV36" s="264">
        <v>11</v>
      </c>
      <c r="AW36" s="264">
        <v>11</v>
      </c>
      <c r="AX36" s="263">
        <v>10</v>
      </c>
      <c r="AY36" s="263">
        <v>10</v>
      </c>
      <c r="AZ36" s="263">
        <v>10</v>
      </c>
      <c r="BA36" s="263">
        <v>10</v>
      </c>
      <c r="BB36" s="263">
        <v>10</v>
      </c>
      <c r="BC36" s="263">
        <v>10</v>
      </c>
      <c r="BD36" s="264">
        <v>10</v>
      </c>
      <c r="BE36" s="264">
        <v>10</v>
      </c>
      <c r="BF36" s="264">
        <v>10</v>
      </c>
      <c r="BG36" s="264">
        <v>10</v>
      </c>
      <c r="BH36" s="264">
        <v>10</v>
      </c>
      <c r="BI36" s="264">
        <v>10</v>
      </c>
      <c r="BJ36" s="265">
        <v>10</v>
      </c>
      <c r="BK36" s="265">
        <v>10</v>
      </c>
      <c r="BL36" s="265">
        <v>10</v>
      </c>
      <c r="BM36" s="265">
        <v>10</v>
      </c>
      <c r="BN36" s="265">
        <v>10</v>
      </c>
      <c r="BO36" s="265">
        <v>10</v>
      </c>
      <c r="BP36" s="264">
        <v>9</v>
      </c>
      <c r="BQ36" s="264">
        <v>9</v>
      </c>
      <c r="BR36" s="264">
        <v>9</v>
      </c>
      <c r="BS36" s="264">
        <v>9</v>
      </c>
      <c r="BT36" s="264">
        <v>9</v>
      </c>
      <c r="BU36" s="264">
        <v>9</v>
      </c>
    </row>
    <row r="37" spans="1:73" x14ac:dyDescent="0.25">
      <c r="A37" s="262">
        <v>35</v>
      </c>
      <c r="B37" s="263">
        <v>13</v>
      </c>
      <c r="C37" s="263">
        <v>13</v>
      </c>
      <c r="D37" s="263">
        <v>13</v>
      </c>
      <c r="E37" s="263">
        <v>13</v>
      </c>
      <c r="F37" s="263">
        <v>13</v>
      </c>
      <c r="G37" s="263">
        <v>13</v>
      </c>
      <c r="H37" s="264">
        <v>13</v>
      </c>
      <c r="I37" s="264">
        <v>13</v>
      </c>
      <c r="J37" s="264">
        <v>13</v>
      </c>
      <c r="K37" s="264">
        <v>13</v>
      </c>
      <c r="L37" s="264">
        <v>13</v>
      </c>
      <c r="M37" s="264">
        <v>13</v>
      </c>
      <c r="N37" s="263">
        <v>13</v>
      </c>
      <c r="O37" s="263">
        <v>13</v>
      </c>
      <c r="P37" s="263">
        <v>13</v>
      </c>
      <c r="Q37" s="263">
        <v>13</v>
      </c>
      <c r="R37" s="263">
        <v>13</v>
      </c>
      <c r="S37" s="263">
        <v>13</v>
      </c>
      <c r="T37" s="264">
        <v>12</v>
      </c>
      <c r="U37" s="264">
        <v>12</v>
      </c>
      <c r="V37" s="264">
        <v>12</v>
      </c>
      <c r="W37" s="264">
        <v>12</v>
      </c>
      <c r="X37" s="264">
        <v>12</v>
      </c>
      <c r="Y37" s="264">
        <v>12</v>
      </c>
      <c r="Z37" s="263">
        <v>12</v>
      </c>
      <c r="AA37" s="263">
        <v>12</v>
      </c>
      <c r="AB37" s="263">
        <v>12</v>
      </c>
      <c r="AC37" s="263">
        <v>12</v>
      </c>
      <c r="AD37" s="263">
        <v>12</v>
      </c>
      <c r="AE37" s="263">
        <v>12</v>
      </c>
      <c r="AF37" s="264">
        <v>12</v>
      </c>
      <c r="AG37" s="264">
        <v>12</v>
      </c>
      <c r="AH37" s="264">
        <v>12</v>
      </c>
      <c r="AI37" s="264">
        <v>12</v>
      </c>
      <c r="AJ37" s="264">
        <v>12</v>
      </c>
      <c r="AK37" s="264">
        <v>12</v>
      </c>
      <c r="AL37" s="263">
        <v>11</v>
      </c>
      <c r="AM37" s="263">
        <v>11</v>
      </c>
      <c r="AN37" s="263">
        <v>11</v>
      </c>
      <c r="AO37" s="263">
        <v>11</v>
      </c>
      <c r="AP37" s="263">
        <v>11</v>
      </c>
      <c r="AQ37" s="263">
        <v>11</v>
      </c>
      <c r="AR37" s="264">
        <v>11</v>
      </c>
      <c r="AS37" s="264">
        <v>11</v>
      </c>
      <c r="AT37" s="264">
        <v>11</v>
      </c>
      <c r="AU37" s="264">
        <v>11</v>
      </c>
      <c r="AV37" s="264">
        <v>11</v>
      </c>
      <c r="AW37" s="264">
        <v>11</v>
      </c>
      <c r="AX37" s="263">
        <v>10</v>
      </c>
      <c r="AY37" s="263">
        <v>10</v>
      </c>
      <c r="AZ37" s="263">
        <v>10</v>
      </c>
      <c r="BA37" s="263">
        <v>10</v>
      </c>
      <c r="BB37" s="263">
        <v>10</v>
      </c>
      <c r="BC37" s="263">
        <v>10</v>
      </c>
      <c r="BD37" s="266">
        <v>10</v>
      </c>
      <c r="BE37" s="266">
        <v>10</v>
      </c>
      <c r="BF37" s="266">
        <v>10</v>
      </c>
      <c r="BG37" s="266">
        <v>10</v>
      </c>
      <c r="BH37" s="266">
        <v>10</v>
      </c>
      <c r="BI37" s="266">
        <v>10</v>
      </c>
      <c r="BJ37" s="263">
        <v>9</v>
      </c>
      <c r="BK37" s="263">
        <v>9</v>
      </c>
      <c r="BL37" s="263">
        <v>9</v>
      </c>
      <c r="BM37" s="263">
        <v>9</v>
      </c>
      <c r="BN37" s="263">
        <v>9</v>
      </c>
      <c r="BO37" s="263">
        <v>9</v>
      </c>
      <c r="BP37" s="264">
        <v>9</v>
      </c>
      <c r="BQ37" s="264">
        <v>9</v>
      </c>
      <c r="BR37" s="264">
        <v>9</v>
      </c>
      <c r="BS37" s="264">
        <v>9</v>
      </c>
      <c r="BT37" s="264">
        <v>9</v>
      </c>
      <c r="BU37" s="264">
        <v>9</v>
      </c>
    </row>
    <row r="38" spans="1:73" x14ac:dyDescent="0.25">
      <c r="A38" s="262">
        <v>36</v>
      </c>
      <c r="B38" s="263">
        <v>13</v>
      </c>
      <c r="C38" s="263">
        <v>13</v>
      </c>
      <c r="D38" s="263">
        <v>13</v>
      </c>
      <c r="E38" s="263">
        <v>13</v>
      </c>
      <c r="F38" s="263">
        <v>13</v>
      </c>
      <c r="G38" s="263">
        <v>13</v>
      </c>
      <c r="H38" s="264">
        <v>13</v>
      </c>
      <c r="I38" s="264">
        <v>13</v>
      </c>
      <c r="J38" s="264">
        <v>13</v>
      </c>
      <c r="K38" s="264">
        <v>13</v>
      </c>
      <c r="L38" s="264">
        <v>13</v>
      </c>
      <c r="M38" s="264">
        <v>13</v>
      </c>
      <c r="N38" s="263">
        <v>12</v>
      </c>
      <c r="O38" s="263">
        <v>12</v>
      </c>
      <c r="P38" s="263">
        <v>12</v>
      </c>
      <c r="Q38" s="263">
        <v>12</v>
      </c>
      <c r="R38" s="263">
        <v>12</v>
      </c>
      <c r="S38" s="263">
        <v>12</v>
      </c>
      <c r="T38" s="264">
        <v>12</v>
      </c>
      <c r="U38" s="264">
        <v>12</v>
      </c>
      <c r="V38" s="264">
        <v>12</v>
      </c>
      <c r="W38" s="264">
        <v>12</v>
      </c>
      <c r="X38" s="264">
        <v>12</v>
      </c>
      <c r="Y38" s="264">
        <v>12</v>
      </c>
      <c r="Z38" s="263">
        <v>12</v>
      </c>
      <c r="AA38" s="263">
        <v>12</v>
      </c>
      <c r="AB38" s="263">
        <v>12</v>
      </c>
      <c r="AC38" s="263">
        <v>12</v>
      </c>
      <c r="AD38" s="263">
        <v>12</v>
      </c>
      <c r="AE38" s="263">
        <v>12</v>
      </c>
      <c r="AF38" s="264">
        <v>11</v>
      </c>
      <c r="AG38" s="264">
        <v>11</v>
      </c>
      <c r="AH38" s="264">
        <v>11</v>
      </c>
      <c r="AI38" s="264">
        <v>11</v>
      </c>
      <c r="AJ38" s="264">
        <v>11</v>
      </c>
      <c r="AK38" s="264">
        <v>11</v>
      </c>
      <c r="AL38" s="263">
        <v>11</v>
      </c>
      <c r="AM38" s="263">
        <v>11</v>
      </c>
      <c r="AN38" s="263">
        <v>11</v>
      </c>
      <c r="AO38" s="263">
        <v>11</v>
      </c>
      <c r="AP38" s="263">
        <v>11</v>
      </c>
      <c r="AQ38" s="263">
        <v>11</v>
      </c>
      <c r="AR38" s="264">
        <v>10</v>
      </c>
      <c r="AS38" s="264">
        <v>10</v>
      </c>
      <c r="AT38" s="264">
        <v>10</v>
      </c>
      <c r="AU38" s="264">
        <v>10</v>
      </c>
      <c r="AV38" s="264">
        <v>10</v>
      </c>
      <c r="AW38" s="264">
        <v>10</v>
      </c>
      <c r="AX38" s="265">
        <v>10</v>
      </c>
      <c r="AY38" s="265">
        <v>10</v>
      </c>
      <c r="AZ38" s="265">
        <v>10</v>
      </c>
      <c r="BA38" s="265">
        <v>10</v>
      </c>
      <c r="BB38" s="265">
        <v>10</v>
      </c>
      <c r="BC38" s="265">
        <v>10</v>
      </c>
      <c r="BD38" s="264">
        <v>9</v>
      </c>
      <c r="BE38" s="264">
        <v>9</v>
      </c>
      <c r="BF38" s="264">
        <v>9</v>
      </c>
      <c r="BG38" s="264">
        <v>9</v>
      </c>
      <c r="BH38" s="264">
        <v>9</v>
      </c>
      <c r="BI38" s="264">
        <v>9</v>
      </c>
      <c r="BJ38" s="263">
        <v>9</v>
      </c>
      <c r="BK38" s="263">
        <v>9</v>
      </c>
      <c r="BL38" s="263">
        <v>9</v>
      </c>
      <c r="BM38" s="263">
        <v>9</v>
      </c>
      <c r="BN38" s="263">
        <v>9</v>
      </c>
      <c r="BO38" s="263">
        <v>9</v>
      </c>
      <c r="BP38" s="264">
        <v>9</v>
      </c>
      <c r="BQ38" s="264">
        <v>9</v>
      </c>
      <c r="BR38" s="264">
        <v>9</v>
      </c>
      <c r="BS38" s="264">
        <v>9</v>
      </c>
      <c r="BT38" s="264">
        <v>9</v>
      </c>
      <c r="BU38" s="264">
        <v>9</v>
      </c>
    </row>
    <row r="39" spans="1:73" x14ac:dyDescent="0.25">
      <c r="A39" s="262">
        <v>37</v>
      </c>
      <c r="B39" s="263">
        <v>13</v>
      </c>
      <c r="C39" s="263">
        <v>13</v>
      </c>
      <c r="D39" s="263">
        <v>13</v>
      </c>
      <c r="E39" s="263">
        <v>13</v>
      </c>
      <c r="F39" s="263">
        <v>13</v>
      </c>
      <c r="G39" s="263">
        <v>13</v>
      </c>
      <c r="H39" s="264">
        <v>12</v>
      </c>
      <c r="I39" s="264">
        <v>12</v>
      </c>
      <c r="J39" s="264">
        <v>12</v>
      </c>
      <c r="K39" s="264">
        <v>12</v>
      </c>
      <c r="L39" s="264">
        <v>12</v>
      </c>
      <c r="M39" s="264">
        <v>12</v>
      </c>
      <c r="N39" s="263">
        <v>12</v>
      </c>
      <c r="O39" s="263">
        <v>12</v>
      </c>
      <c r="P39" s="263">
        <v>12</v>
      </c>
      <c r="Q39" s="263">
        <v>12</v>
      </c>
      <c r="R39" s="263">
        <v>12</v>
      </c>
      <c r="S39" s="263">
        <v>12</v>
      </c>
      <c r="T39" s="264">
        <v>12</v>
      </c>
      <c r="U39" s="264">
        <v>12</v>
      </c>
      <c r="V39" s="264">
        <v>12</v>
      </c>
      <c r="W39" s="264">
        <v>12</v>
      </c>
      <c r="X39" s="264">
        <v>12</v>
      </c>
      <c r="Y39" s="264">
        <v>12</v>
      </c>
      <c r="Z39" s="263">
        <v>11</v>
      </c>
      <c r="AA39" s="263">
        <v>11</v>
      </c>
      <c r="AB39" s="263">
        <v>11</v>
      </c>
      <c r="AC39" s="263">
        <v>11</v>
      </c>
      <c r="AD39" s="263">
        <v>11</v>
      </c>
      <c r="AE39" s="263">
        <v>11</v>
      </c>
      <c r="AF39" s="264">
        <v>11</v>
      </c>
      <c r="AG39" s="264">
        <v>11</v>
      </c>
      <c r="AH39" s="264">
        <v>11</v>
      </c>
      <c r="AI39" s="264">
        <v>11</v>
      </c>
      <c r="AJ39" s="264">
        <v>11</v>
      </c>
      <c r="AK39" s="264">
        <v>11</v>
      </c>
      <c r="AL39" s="263">
        <v>10</v>
      </c>
      <c r="AM39" s="263">
        <v>10</v>
      </c>
      <c r="AN39" s="263">
        <v>10</v>
      </c>
      <c r="AO39" s="263">
        <v>10</v>
      </c>
      <c r="AP39" s="263">
        <v>10</v>
      </c>
      <c r="AQ39" s="263">
        <v>10</v>
      </c>
      <c r="AR39" s="264">
        <v>10</v>
      </c>
      <c r="AS39" s="264">
        <v>10</v>
      </c>
      <c r="AT39" s="264">
        <v>10</v>
      </c>
      <c r="AU39" s="264">
        <v>10</v>
      </c>
      <c r="AV39" s="264">
        <v>10</v>
      </c>
      <c r="AW39" s="264">
        <v>10</v>
      </c>
      <c r="AX39" s="263">
        <v>9</v>
      </c>
      <c r="AY39" s="263">
        <v>9</v>
      </c>
      <c r="AZ39" s="263">
        <v>9</v>
      </c>
      <c r="BA39" s="263">
        <v>9</v>
      </c>
      <c r="BB39" s="263">
        <v>9</v>
      </c>
      <c r="BC39" s="263">
        <v>9</v>
      </c>
      <c r="BD39" s="264">
        <v>9</v>
      </c>
      <c r="BE39" s="264">
        <v>9</v>
      </c>
      <c r="BF39" s="264">
        <v>9</v>
      </c>
      <c r="BG39" s="264">
        <v>9</v>
      </c>
      <c r="BH39" s="264">
        <v>9</v>
      </c>
      <c r="BI39" s="264">
        <v>9</v>
      </c>
      <c r="BJ39" s="263">
        <v>9</v>
      </c>
      <c r="BK39" s="263">
        <v>9</v>
      </c>
      <c r="BL39" s="263">
        <v>9</v>
      </c>
      <c r="BM39" s="263">
        <v>9</v>
      </c>
      <c r="BN39" s="263">
        <v>9</v>
      </c>
      <c r="BO39" s="263">
        <v>9</v>
      </c>
      <c r="BP39" s="264">
        <v>8</v>
      </c>
      <c r="BQ39" s="264">
        <v>8</v>
      </c>
      <c r="BR39" s="264">
        <v>8</v>
      </c>
      <c r="BS39" s="264">
        <v>8</v>
      </c>
      <c r="BT39" s="264">
        <v>8</v>
      </c>
      <c r="BU39" s="264">
        <v>8</v>
      </c>
    </row>
    <row r="40" spans="1:73" x14ac:dyDescent="0.25">
      <c r="A40" s="262">
        <v>38</v>
      </c>
      <c r="B40" s="263">
        <v>12</v>
      </c>
      <c r="C40" s="263">
        <v>12</v>
      </c>
      <c r="D40" s="263">
        <v>12</v>
      </c>
      <c r="E40" s="263">
        <v>12</v>
      </c>
      <c r="F40" s="263">
        <v>12</v>
      </c>
      <c r="G40" s="263">
        <v>12</v>
      </c>
      <c r="H40" s="264">
        <v>12</v>
      </c>
      <c r="I40" s="264">
        <v>12</v>
      </c>
      <c r="J40" s="264">
        <v>12</v>
      </c>
      <c r="K40" s="264">
        <v>12</v>
      </c>
      <c r="L40" s="264">
        <v>12</v>
      </c>
      <c r="M40" s="264">
        <v>12</v>
      </c>
      <c r="N40" s="263">
        <v>12</v>
      </c>
      <c r="O40" s="263">
        <v>12</v>
      </c>
      <c r="P40" s="263">
        <v>12</v>
      </c>
      <c r="Q40" s="263">
        <v>12</v>
      </c>
      <c r="R40" s="263">
        <v>12</v>
      </c>
      <c r="S40" s="263">
        <v>12</v>
      </c>
      <c r="T40" s="264">
        <v>11</v>
      </c>
      <c r="U40" s="264">
        <v>11</v>
      </c>
      <c r="V40" s="264">
        <v>11</v>
      </c>
      <c r="W40" s="264">
        <v>11</v>
      </c>
      <c r="X40" s="264">
        <v>11</v>
      </c>
      <c r="Y40" s="264">
        <v>11</v>
      </c>
      <c r="Z40" s="263">
        <v>11</v>
      </c>
      <c r="AA40" s="263">
        <v>11</v>
      </c>
      <c r="AB40" s="263">
        <v>11</v>
      </c>
      <c r="AC40" s="263">
        <v>11</v>
      </c>
      <c r="AD40" s="263">
        <v>11</v>
      </c>
      <c r="AE40" s="263">
        <v>11</v>
      </c>
      <c r="AF40" s="264">
        <v>11</v>
      </c>
      <c r="AG40" s="264">
        <v>11</v>
      </c>
      <c r="AH40" s="264">
        <v>11</v>
      </c>
      <c r="AI40" s="264">
        <v>11</v>
      </c>
      <c r="AJ40" s="264">
        <v>11</v>
      </c>
      <c r="AK40" s="264">
        <v>11</v>
      </c>
      <c r="AL40" s="263">
        <v>10</v>
      </c>
      <c r="AM40" s="263">
        <v>10</v>
      </c>
      <c r="AN40" s="263">
        <v>10</v>
      </c>
      <c r="AO40" s="263">
        <v>10</v>
      </c>
      <c r="AP40" s="263">
        <v>10</v>
      </c>
      <c r="AQ40" s="263">
        <v>10</v>
      </c>
      <c r="AR40" s="266">
        <v>10</v>
      </c>
      <c r="AS40" s="266">
        <v>10</v>
      </c>
      <c r="AT40" s="266">
        <v>10</v>
      </c>
      <c r="AU40" s="266">
        <v>10</v>
      </c>
      <c r="AV40" s="266">
        <v>10</v>
      </c>
      <c r="AW40" s="266">
        <v>10</v>
      </c>
      <c r="AX40" s="263">
        <v>9</v>
      </c>
      <c r="AY40" s="263">
        <v>9</v>
      </c>
      <c r="AZ40" s="263">
        <v>9</v>
      </c>
      <c r="BA40" s="263">
        <v>9</v>
      </c>
      <c r="BB40" s="263">
        <v>9</v>
      </c>
      <c r="BC40" s="263">
        <v>9</v>
      </c>
      <c r="BD40" s="264">
        <v>9</v>
      </c>
      <c r="BE40" s="264">
        <v>9</v>
      </c>
      <c r="BF40" s="264">
        <v>9</v>
      </c>
      <c r="BG40" s="264">
        <v>9</v>
      </c>
      <c r="BH40" s="264">
        <v>9</v>
      </c>
      <c r="BI40" s="264">
        <v>9</v>
      </c>
      <c r="BJ40" s="263">
        <v>8</v>
      </c>
      <c r="BK40" s="263">
        <v>8</v>
      </c>
      <c r="BL40" s="263">
        <v>8</v>
      </c>
      <c r="BM40" s="263">
        <v>8</v>
      </c>
      <c r="BN40" s="263">
        <v>8</v>
      </c>
      <c r="BO40" s="263">
        <v>8</v>
      </c>
      <c r="BP40" s="264">
        <v>8</v>
      </c>
      <c r="BQ40" s="264">
        <v>8</v>
      </c>
      <c r="BR40" s="264">
        <v>8</v>
      </c>
      <c r="BS40" s="264">
        <v>8</v>
      </c>
      <c r="BT40" s="264">
        <v>8</v>
      </c>
      <c r="BU40" s="264">
        <v>8</v>
      </c>
    </row>
    <row r="41" spans="1:73" x14ac:dyDescent="0.25">
      <c r="A41" s="262">
        <v>39</v>
      </c>
      <c r="B41" s="263">
        <v>12</v>
      </c>
      <c r="C41" s="263">
        <v>12</v>
      </c>
      <c r="D41" s="263">
        <v>12</v>
      </c>
      <c r="E41" s="263">
        <v>12</v>
      </c>
      <c r="F41" s="263">
        <v>12</v>
      </c>
      <c r="G41" s="263">
        <v>12</v>
      </c>
      <c r="H41" s="264">
        <v>12</v>
      </c>
      <c r="I41" s="264">
        <v>12</v>
      </c>
      <c r="J41" s="264">
        <v>12</v>
      </c>
      <c r="K41" s="264">
        <v>12</v>
      </c>
      <c r="L41" s="264">
        <v>12</v>
      </c>
      <c r="M41" s="264">
        <v>12</v>
      </c>
      <c r="N41" s="263">
        <v>11</v>
      </c>
      <c r="O41" s="263">
        <v>11</v>
      </c>
      <c r="P41" s="263">
        <v>11</v>
      </c>
      <c r="Q41" s="263">
        <v>11</v>
      </c>
      <c r="R41" s="263">
        <v>11</v>
      </c>
      <c r="S41" s="263">
        <v>11</v>
      </c>
      <c r="T41" s="264">
        <v>11</v>
      </c>
      <c r="U41" s="264">
        <v>11</v>
      </c>
      <c r="V41" s="264">
        <v>11</v>
      </c>
      <c r="W41" s="264">
        <v>11</v>
      </c>
      <c r="X41" s="264">
        <v>11</v>
      </c>
      <c r="Y41" s="264">
        <v>11</v>
      </c>
      <c r="Z41" s="263">
        <v>11</v>
      </c>
      <c r="AA41" s="263">
        <v>11</v>
      </c>
      <c r="AB41" s="263">
        <v>11</v>
      </c>
      <c r="AC41" s="263">
        <v>11</v>
      </c>
      <c r="AD41" s="263">
        <v>11</v>
      </c>
      <c r="AE41" s="263">
        <v>11</v>
      </c>
      <c r="AF41" s="264">
        <v>10</v>
      </c>
      <c r="AG41" s="264">
        <v>10</v>
      </c>
      <c r="AH41" s="264">
        <v>10</v>
      </c>
      <c r="AI41" s="264">
        <v>10</v>
      </c>
      <c r="AJ41" s="264">
        <v>10</v>
      </c>
      <c r="AK41" s="264">
        <v>10</v>
      </c>
      <c r="AL41" s="265">
        <v>10</v>
      </c>
      <c r="AM41" s="265">
        <v>10</v>
      </c>
      <c r="AN41" s="265">
        <v>10</v>
      </c>
      <c r="AO41" s="265">
        <v>10</v>
      </c>
      <c r="AP41" s="265">
        <v>10</v>
      </c>
      <c r="AQ41" s="265">
        <v>10</v>
      </c>
      <c r="AR41" s="264">
        <v>9</v>
      </c>
      <c r="AS41" s="264">
        <v>9</v>
      </c>
      <c r="AT41" s="264">
        <v>9</v>
      </c>
      <c r="AU41" s="264">
        <v>9</v>
      </c>
      <c r="AV41" s="264">
        <v>9</v>
      </c>
      <c r="AW41" s="264">
        <v>9</v>
      </c>
      <c r="AX41" s="263">
        <v>9</v>
      </c>
      <c r="AY41" s="263">
        <v>9</v>
      </c>
      <c r="AZ41" s="263">
        <v>9</v>
      </c>
      <c r="BA41" s="263">
        <v>9</v>
      </c>
      <c r="BB41" s="263">
        <v>9</v>
      </c>
      <c r="BC41" s="263">
        <v>9</v>
      </c>
      <c r="BD41" s="264">
        <v>8</v>
      </c>
      <c r="BE41" s="264">
        <v>8</v>
      </c>
      <c r="BF41" s="264">
        <v>8</v>
      </c>
      <c r="BG41" s="264">
        <v>8</v>
      </c>
      <c r="BH41" s="264">
        <v>8</v>
      </c>
      <c r="BI41" s="264">
        <v>8</v>
      </c>
      <c r="BJ41" s="263">
        <v>8</v>
      </c>
      <c r="BK41" s="263">
        <v>8</v>
      </c>
      <c r="BL41" s="263">
        <v>8</v>
      </c>
      <c r="BM41" s="263">
        <v>8</v>
      </c>
      <c r="BN41" s="263">
        <v>8</v>
      </c>
      <c r="BO41" s="263">
        <v>8</v>
      </c>
      <c r="BP41" s="264">
        <v>8</v>
      </c>
      <c r="BQ41" s="264">
        <v>8</v>
      </c>
      <c r="BR41" s="264">
        <v>8</v>
      </c>
      <c r="BS41" s="264">
        <v>8</v>
      </c>
      <c r="BT41" s="264">
        <v>8</v>
      </c>
      <c r="BU41" s="264">
        <v>8</v>
      </c>
    </row>
    <row r="42" spans="1:73" x14ac:dyDescent="0.25">
      <c r="A42" s="262">
        <v>40</v>
      </c>
      <c r="B42" s="263">
        <v>12</v>
      </c>
      <c r="C42" s="263">
        <v>12</v>
      </c>
      <c r="D42" s="263">
        <v>12</v>
      </c>
      <c r="E42" s="263">
        <v>12</v>
      </c>
      <c r="F42" s="263">
        <v>12</v>
      </c>
      <c r="G42" s="263">
        <v>12</v>
      </c>
      <c r="H42" s="264">
        <v>11</v>
      </c>
      <c r="I42" s="264">
        <v>11</v>
      </c>
      <c r="J42" s="264">
        <v>11</v>
      </c>
      <c r="K42" s="264">
        <v>11</v>
      </c>
      <c r="L42" s="264">
        <v>11</v>
      </c>
      <c r="M42" s="264">
        <v>11</v>
      </c>
      <c r="N42" s="263">
        <v>11</v>
      </c>
      <c r="O42" s="263">
        <v>11</v>
      </c>
      <c r="P42" s="263">
        <v>11</v>
      </c>
      <c r="Q42" s="263">
        <v>11</v>
      </c>
      <c r="R42" s="263">
        <v>11</v>
      </c>
      <c r="S42" s="263">
        <v>11</v>
      </c>
      <c r="T42" s="264">
        <v>11</v>
      </c>
      <c r="U42" s="264">
        <v>11</v>
      </c>
      <c r="V42" s="264">
        <v>11</v>
      </c>
      <c r="W42" s="264">
        <v>11</v>
      </c>
      <c r="X42" s="264">
        <v>11</v>
      </c>
      <c r="Y42" s="264">
        <v>11</v>
      </c>
      <c r="Z42" s="263">
        <v>10</v>
      </c>
      <c r="AA42" s="263">
        <v>10</v>
      </c>
      <c r="AB42" s="263">
        <v>10</v>
      </c>
      <c r="AC42" s="263">
        <v>10</v>
      </c>
      <c r="AD42" s="263">
        <v>10</v>
      </c>
      <c r="AE42" s="263">
        <v>10</v>
      </c>
      <c r="AF42" s="264">
        <v>10</v>
      </c>
      <c r="AG42" s="264">
        <v>10</v>
      </c>
      <c r="AH42" s="264">
        <v>10</v>
      </c>
      <c r="AI42" s="264">
        <v>10</v>
      </c>
      <c r="AJ42" s="264">
        <v>10</v>
      </c>
      <c r="AK42" s="264">
        <v>10</v>
      </c>
      <c r="AL42" s="263">
        <v>9</v>
      </c>
      <c r="AM42" s="263">
        <v>9</v>
      </c>
      <c r="AN42" s="263">
        <v>9</v>
      </c>
      <c r="AO42" s="263">
        <v>9</v>
      </c>
      <c r="AP42" s="263">
        <v>9</v>
      </c>
      <c r="AQ42" s="263">
        <v>9</v>
      </c>
      <c r="AR42" s="264">
        <v>9</v>
      </c>
      <c r="AS42" s="264">
        <v>9</v>
      </c>
      <c r="AT42" s="264">
        <v>9</v>
      </c>
      <c r="AU42" s="264">
        <v>9</v>
      </c>
      <c r="AV42" s="264">
        <v>9</v>
      </c>
      <c r="AW42" s="264">
        <v>9</v>
      </c>
      <c r="AX42" s="263">
        <v>8</v>
      </c>
      <c r="AY42" s="263">
        <v>8</v>
      </c>
      <c r="AZ42" s="263">
        <v>8</v>
      </c>
      <c r="BA42" s="263">
        <v>8</v>
      </c>
      <c r="BB42" s="263">
        <v>8</v>
      </c>
      <c r="BC42" s="263">
        <v>8</v>
      </c>
      <c r="BD42" s="264">
        <v>8</v>
      </c>
      <c r="BE42" s="264">
        <v>8</v>
      </c>
      <c r="BF42" s="264">
        <v>8</v>
      </c>
      <c r="BG42" s="264">
        <v>8</v>
      </c>
      <c r="BH42" s="264">
        <v>8</v>
      </c>
      <c r="BI42" s="264">
        <v>8</v>
      </c>
      <c r="BJ42" s="263">
        <v>8</v>
      </c>
      <c r="BK42" s="263">
        <v>8</v>
      </c>
      <c r="BL42" s="263">
        <v>8</v>
      </c>
      <c r="BM42" s="263">
        <v>8</v>
      </c>
      <c r="BN42" s="263">
        <v>8</v>
      </c>
      <c r="BO42" s="263">
        <v>8</v>
      </c>
      <c r="BP42" s="264">
        <v>7</v>
      </c>
      <c r="BQ42" s="264">
        <v>7</v>
      </c>
      <c r="BR42" s="264">
        <v>7</v>
      </c>
      <c r="BS42" s="264">
        <v>7</v>
      </c>
      <c r="BT42" s="264">
        <v>7</v>
      </c>
      <c r="BU42" s="264">
        <v>7</v>
      </c>
    </row>
    <row r="43" spans="1:73" x14ac:dyDescent="0.25">
      <c r="A43" s="262">
        <v>41</v>
      </c>
      <c r="B43" s="263">
        <v>11</v>
      </c>
      <c r="C43" s="263">
        <v>11</v>
      </c>
      <c r="D43" s="263">
        <v>11</v>
      </c>
      <c r="E43" s="263">
        <v>11</v>
      </c>
      <c r="F43" s="263">
        <v>11</v>
      </c>
      <c r="G43" s="263">
        <v>11</v>
      </c>
      <c r="H43" s="264">
        <v>11</v>
      </c>
      <c r="I43" s="264">
        <v>11</v>
      </c>
      <c r="J43" s="264">
        <v>11</v>
      </c>
      <c r="K43" s="264">
        <v>11</v>
      </c>
      <c r="L43" s="264">
        <v>11</v>
      </c>
      <c r="M43" s="264">
        <v>11</v>
      </c>
      <c r="N43" s="263">
        <v>11</v>
      </c>
      <c r="O43" s="263">
        <v>11</v>
      </c>
      <c r="P43" s="263">
        <v>11</v>
      </c>
      <c r="Q43" s="263">
        <v>11</v>
      </c>
      <c r="R43" s="263">
        <v>11</v>
      </c>
      <c r="S43" s="263">
        <v>11</v>
      </c>
      <c r="T43" s="264">
        <v>10</v>
      </c>
      <c r="U43" s="264">
        <v>10</v>
      </c>
      <c r="V43" s="264">
        <v>10</v>
      </c>
      <c r="W43" s="264">
        <v>10</v>
      </c>
      <c r="X43" s="264">
        <v>10</v>
      </c>
      <c r="Y43" s="264">
        <v>10</v>
      </c>
      <c r="Z43" s="263">
        <v>10</v>
      </c>
      <c r="AA43" s="263">
        <v>10</v>
      </c>
      <c r="AB43" s="263">
        <v>10</v>
      </c>
      <c r="AC43" s="263">
        <v>10</v>
      </c>
      <c r="AD43" s="263">
        <v>10</v>
      </c>
      <c r="AE43" s="263">
        <v>10</v>
      </c>
      <c r="AF43" s="266">
        <v>10</v>
      </c>
      <c r="AG43" s="266">
        <v>10</v>
      </c>
      <c r="AH43" s="266">
        <v>10</v>
      </c>
      <c r="AI43" s="266">
        <v>10</v>
      </c>
      <c r="AJ43" s="266">
        <v>10</v>
      </c>
      <c r="AK43" s="266">
        <v>10</v>
      </c>
      <c r="AL43" s="263">
        <v>9</v>
      </c>
      <c r="AM43" s="263">
        <v>9</v>
      </c>
      <c r="AN43" s="263">
        <v>9</v>
      </c>
      <c r="AO43" s="263">
        <v>9</v>
      </c>
      <c r="AP43" s="263">
        <v>9</v>
      </c>
      <c r="AQ43" s="263">
        <v>9</v>
      </c>
      <c r="AR43" s="264">
        <v>9</v>
      </c>
      <c r="AS43" s="264">
        <v>9</v>
      </c>
      <c r="AT43" s="264">
        <v>9</v>
      </c>
      <c r="AU43" s="264">
        <v>9</v>
      </c>
      <c r="AV43" s="264">
        <v>9</v>
      </c>
      <c r="AW43" s="264">
        <v>9</v>
      </c>
      <c r="AX43" s="263">
        <v>8</v>
      </c>
      <c r="AY43" s="263">
        <v>8</v>
      </c>
      <c r="AZ43" s="263">
        <v>8</v>
      </c>
      <c r="BA43" s="263">
        <v>8</v>
      </c>
      <c r="BB43" s="263">
        <v>8</v>
      </c>
      <c r="BC43" s="263">
        <v>8</v>
      </c>
      <c r="BD43" s="264">
        <v>8</v>
      </c>
      <c r="BE43" s="264">
        <v>8</v>
      </c>
      <c r="BF43" s="264">
        <v>8</v>
      </c>
      <c r="BG43" s="264">
        <v>8</v>
      </c>
      <c r="BH43" s="264">
        <v>8</v>
      </c>
      <c r="BI43" s="264">
        <v>8</v>
      </c>
      <c r="BJ43" s="263">
        <v>7</v>
      </c>
      <c r="BK43" s="263">
        <v>7</v>
      </c>
      <c r="BL43" s="263">
        <v>7</v>
      </c>
      <c r="BM43" s="263">
        <v>7</v>
      </c>
      <c r="BN43" s="263">
        <v>7</v>
      </c>
      <c r="BO43" s="263">
        <v>7</v>
      </c>
      <c r="BP43" s="264">
        <v>7</v>
      </c>
      <c r="BQ43" s="264">
        <v>7</v>
      </c>
      <c r="BR43" s="264">
        <v>7</v>
      </c>
      <c r="BS43" s="264">
        <v>7</v>
      </c>
      <c r="BT43" s="264">
        <v>7</v>
      </c>
      <c r="BU43" s="264">
        <v>7</v>
      </c>
    </row>
    <row r="44" spans="1:73" x14ac:dyDescent="0.25">
      <c r="A44" s="262">
        <v>42</v>
      </c>
      <c r="B44" s="263">
        <v>11</v>
      </c>
      <c r="C44" s="263">
        <v>11</v>
      </c>
      <c r="D44" s="263">
        <v>11</v>
      </c>
      <c r="E44" s="263">
        <v>11</v>
      </c>
      <c r="F44" s="263">
        <v>11</v>
      </c>
      <c r="G44" s="263">
        <v>11</v>
      </c>
      <c r="H44" s="264">
        <v>11</v>
      </c>
      <c r="I44" s="264">
        <v>11</v>
      </c>
      <c r="J44" s="264">
        <v>11</v>
      </c>
      <c r="K44" s="264">
        <v>11</v>
      </c>
      <c r="L44" s="264">
        <v>11</v>
      </c>
      <c r="M44" s="264">
        <v>11</v>
      </c>
      <c r="N44" s="263">
        <v>10</v>
      </c>
      <c r="O44" s="263">
        <v>10</v>
      </c>
      <c r="P44" s="263">
        <v>10</v>
      </c>
      <c r="Q44" s="263">
        <v>10</v>
      </c>
      <c r="R44" s="263">
        <v>10</v>
      </c>
      <c r="S44" s="263">
        <v>10</v>
      </c>
      <c r="T44" s="264">
        <v>10</v>
      </c>
      <c r="U44" s="264">
        <v>10</v>
      </c>
      <c r="V44" s="264">
        <v>10</v>
      </c>
      <c r="W44" s="264">
        <v>10</v>
      </c>
      <c r="X44" s="264">
        <v>10</v>
      </c>
      <c r="Y44" s="264">
        <v>10</v>
      </c>
      <c r="Z44" s="265">
        <v>10</v>
      </c>
      <c r="AA44" s="265">
        <v>10</v>
      </c>
      <c r="AB44" s="265">
        <v>10</v>
      </c>
      <c r="AC44" s="265">
        <v>10</v>
      </c>
      <c r="AD44" s="265">
        <v>10</v>
      </c>
      <c r="AE44" s="265">
        <v>10</v>
      </c>
      <c r="AF44" s="264">
        <v>9</v>
      </c>
      <c r="AG44" s="264">
        <v>9</v>
      </c>
      <c r="AH44" s="264">
        <v>9</v>
      </c>
      <c r="AI44" s="264">
        <v>9</v>
      </c>
      <c r="AJ44" s="264">
        <v>9</v>
      </c>
      <c r="AK44" s="264">
        <v>9</v>
      </c>
      <c r="AL44" s="263">
        <v>9</v>
      </c>
      <c r="AM44" s="263">
        <v>9</v>
      </c>
      <c r="AN44" s="263">
        <v>9</v>
      </c>
      <c r="AO44" s="263">
        <v>9</v>
      </c>
      <c r="AP44" s="263">
        <v>9</v>
      </c>
      <c r="AQ44" s="263">
        <v>9</v>
      </c>
      <c r="AR44" s="264">
        <v>8</v>
      </c>
      <c r="AS44" s="264">
        <v>8</v>
      </c>
      <c r="AT44" s="264">
        <v>8</v>
      </c>
      <c r="AU44" s="264">
        <v>8</v>
      </c>
      <c r="AV44" s="264">
        <v>8</v>
      </c>
      <c r="AW44" s="264">
        <v>8</v>
      </c>
      <c r="AX44" s="263">
        <v>8</v>
      </c>
      <c r="AY44" s="263">
        <v>8</v>
      </c>
      <c r="AZ44" s="263">
        <v>8</v>
      </c>
      <c r="BA44" s="263">
        <v>8</v>
      </c>
      <c r="BB44" s="263">
        <v>8</v>
      </c>
      <c r="BC44" s="263">
        <v>8</v>
      </c>
      <c r="BD44" s="264">
        <v>7</v>
      </c>
      <c r="BE44" s="264">
        <v>7</v>
      </c>
      <c r="BF44" s="264">
        <v>7</v>
      </c>
      <c r="BG44" s="264">
        <v>7</v>
      </c>
      <c r="BH44" s="264">
        <v>7</v>
      </c>
      <c r="BI44" s="264">
        <v>7</v>
      </c>
      <c r="BJ44" s="263">
        <v>7</v>
      </c>
      <c r="BK44" s="263">
        <v>7</v>
      </c>
      <c r="BL44" s="263">
        <v>7</v>
      </c>
      <c r="BM44" s="263">
        <v>7</v>
      </c>
      <c r="BN44" s="263">
        <v>7</v>
      </c>
      <c r="BO44" s="263">
        <v>7</v>
      </c>
      <c r="BP44" s="264">
        <v>7</v>
      </c>
      <c r="BQ44" s="264">
        <v>7</v>
      </c>
      <c r="BR44" s="264">
        <v>7</v>
      </c>
      <c r="BS44" s="264">
        <v>7</v>
      </c>
      <c r="BT44" s="264">
        <v>7</v>
      </c>
      <c r="BU44" s="264">
        <v>7</v>
      </c>
    </row>
    <row r="45" spans="1:73" x14ac:dyDescent="0.25">
      <c r="A45" s="262">
        <v>43</v>
      </c>
      <c r="B45" s="263">
        <v>11</v>
      </c>
      <c r="C45" s="263">
        <v>11</v>
      </c>
      <c r="D45" s="263">
        <v>11</v>
      </c>
      <c r="E45" s="263">
        <v>11</v>
      </c>
      <c r="F45" s="263">
        <v>11</v>
      </c>
      <c r="G45" s="263">
        <v>11</v>
      </c>
      <c r="H45" s="264">
        <v>10</v>
      </c>
      <c r="I45" s="264">
        <v>10</v>
      </c>
      <c r="J45" s="264">
        <v>10</v>
      </c>
      <c r="K45" s="264">
        <v>10</v>
      </c>
      <c r="L45" s="264">
        <v>10</v>
      </c>
      <c r="M45" s="264">
        <v>10</v>
      </c>
      <c r="N45" s="263">
        <v>10</v>
      </c>
      <c r="O45" s="263">
        <v>10</v>
      </c>
      <c r="P45" s="263">
        <v>10</v>
      </c>
      <c r="Q45" s="263">
        <v>10</v>
      </c>
      <c r="R45" s="263">
        <v>10</v>
      </c>
      <c r="S45" s="263">
        <v>10</v>
      </c>
      <c r="T45" s="266">
        <v>10</v>
      </c>
      <c r="U45" s="266">
        <v>10</v>
      </c>
      <c r="V45" s="266">
        <v>10</v>
      </c>
      <c r="W45" s="266">
        <v>10</v>
      </c>
      <c r="X45" s="266">
        <v>10</v>
      </c>
      <c r="Y45" s="266">
        <v>10</v>
      </c>
      <c r="Z45" s="263">
        <v>9</v>
      </c>
      <c r="AA45" s="263">
        <v>9</v>
      </c>
      <c r="AB45" s="263">
        <v>9</v>
      </c>
      <c r="AC45" s="263">
        <v>9</v>
      </c>
      <c r="AD45" s="263">
        <v>9</v>
      </c>
      <c r="AE45" s="263">
        <v>9</v>
      </c>
      <c r="AF45" s="264">
        <v>9</v>
      </c>
      <c r="AG45" s="264">
        <v>9</v>
      </c>
      <c r="AH45" s="264">
        <v>9</v>
      </c>
      <c r="AI45" s="264">
        <v>9</v>
      </c>
      <c r="AJ45" s="264">
        <v>9</v>
      </c>
      <c r="AK45" s="264">
        <v>9</v>
      </c>
      <c r="AL45" s="263">
        <v>8</v>
      </c>
      <c r="AM45" s="263">
        <v>8</v>
      </c>
      <c r="AN45" s="263">
        <v>8</v>
      </c>
      <c r="AO45" s="263">
        <v>8</v>
      </c>
      <c r="AP45" s="263">
        <v>8</v>
      </c>
      <c r="AQ45" s="263">
        <v>8</v>
      </c>
      <c r="AR45" s="264">
        <v>8</v>
      </c>
      <c r="AS45" s="264">
        <v>8</v>
      </c>
      <c r="AT45" s="264">
        <v>8</v>
      </c>
      <c r="AU45" s="264">
        <v>8</v>
      </c>
      <c r="AV45" s="264">
        <v>8</v>
      </c>
      <c r="AW45" s="264">
        <v>8</v>
      </c>
      <c r="AX45" s="263">
        <v>7</v>
      </c>
      <c r="AY45" s="263">
        <v>7</v>
      </c>
      <c r="AZ45" s="263">
        <v>7</v>
      </c>
      <c r="BA45" s="263">
        <v>7</v>
      </c>
      <c r="BB45" s="263">
        <v>7</v>
      </c>
      <c r="BC45" s="263">
        <v>7</v>
      </c>
      <c r="BD45" s="264">
        <v>7</v>
      </c>
      <c r="BE45" s="264">
        <v>7</v>
      </c>
      <c r="BF45" s="264">
        <v>7</v>
      </c>
      <c r="BG45" s="264">
        <v>7</v>
      </c>
      <c r="BH45" s="264">
        <v>7</v>
      </c>
      <c r="BI45" s="264">
        <v>7</v>
      </c>
      <c r="BJ45" s="263">
        <v>7</v>
      </c>
      <c r="BK45" s="263">
        <v>7</v>
      </c>
      <c r="BL45" s="263">
        <v>7</v>
      </c>
      <c r="BM45" s="263">
        <v>7</v>
      </c>
      <c r="BN45" s="263">
        <v>7</v>
      </c>
      <c r="BO45" s="263">
        <v>7</v>
      </c>
      <c r="BP45" s="264">
        <v>6</v>
      </c>
      <c r="BQ45" s="264">
        <v>6</v>
      </c>
      <c r="BR45" s="264">
        <v>6</v>
      </c>
      <c r="BS45" s="264">
        <v>6</v>
      </c>
      <c r="BT45" s="264">
        <v>6</v>
      </c>
      <c r="BU45" s="264">
        <v>6</v>
      </c>
    </row>
    <row r="46" spans="1:73" x14ac:dyDescent="0.25">
      <c r="A46" s="262">
        <v>44</v>
      </c>
      <c r="B46" s="263">
        <v>10</v>
      </c>
      <c r="C46" s="263">
        <v>10</v>
      </c>
      <c r="D46" s="263">
        <v>10</v>
      </c>
      <c r="E46" s="263">
        <v>10</v>
      </c>
      <c r="F46" s="263">
        <v>10</v>
      </c>
      <c r="G46" s="263">
        <v>10</v>
      </c>
      <c r="H46" s="264">
        <v>10</v>
      </c>
      <c r="I46" s="264">
        <v>10</v>
      </c>
      <c r="J46" s="264">
        <v>10</v>
      </c>
      <c r="K46" s="264">
        <v>10</v>
      </c>
      <c r="L46" s="264">
        <v>10</v>
      </c>
      <c r="M46" s="264">
        <v>10</v>
      </c>
      <c r="N46" s="265">
        <v>10</v>
      </c>
      <c r="O46" s="265">
        <v>10</v>
      </c>
      <c r="P46" s="265">
        <v>10</v>
      </c>
      <c r="Q46" s="265">
        <v>10</v>
      </c>
      <c r="R46" s="265">
        <v>10</v>
      </c>
      <c r="S46" s="265">
        <v>10</v>
      </c>
      <c r="T46" s="264">
        <v>9</v>
      </c>
      <c r="U46" s="264">
        <v>9</v>
      </c>
      <c r="V46" s="264">
        <v>9</v>
      </c>
      <c r="W46" s="264">
        <v>9</v>
      </c>
      <c r="X46" s="264">
        <v>9</v>
      </c>
      <c r="Y46" s="264">
        <v>9</v>
      </c>
      <c r="Z46" s="263">
        <v>9</v>
      </c>
      <c r="AA46" s="263">
        <v>9</v>
      </c>
      <c r="AB46" s="263">
        <v>9</v>
      </c>
      <c r="AC46" s="263">
        <v>9</v>
      </c>
      <c r="AD46" s="263">
        <v>9</v>
      </c>
      <c r="AE46" s="263">
        <v>9</v>
      </c>
      <c r="AF46" s="264">
        <v>9</v>
      </c>
      <c r="AG46" s="264">
        <v>9</v>
      </c>
      <c r="AH46" s="264">
        <v>9</v>
      </c>
      <c r="AI46" s="264">
        <v>9</v>
      </c>
      <c r="AJ46" s="264">
        <v>9</v>
      </c>
      <c r="AK46" s="264">
        <v>9</v>
      </c>
      <c r="AL46" s="263">
        <v>8</v>
      </c>
      <c r="AM46" s="263">
        <v>8</v>
      </c>
      <c r="AN46" s="263">
        <v>8</v>
      </c>
      <c r="AO46" s="263">
        <v>8</v>
      </c>
      <c r="AP46" s="263">
        <v>8</v>
      </c>
      <c r="AQ46" s="263">
        <v>8</v>
      </c>
      <c r="AR46" s="264">
        <v>8</v>
      </c>
      <c r="AS46" s="264">
        <v>8</v>
      </c>
      <c r="AT46" s="264">
        <v>8</v>
      </c>
      <c r="AU46" s="264">
        <v>8</v>
      </c>
      <c r="AV46" s="264">
        <v>8</v>
      </c>
      <c r="AW46" s="264">
        <v>8</v>
      </c>
      <c r="AX46" s="263">
        <v>7</v>
      </c>
      <c r="AY46" s="263">
        <v>7</v>
      </c>
      <c r="AZ46" s="263">
        <v>7</v>
      </c>
      <c r="BA46" s="263">
        <v>7</v>
      </c>
      <c r="BB46" s="263">
        <v>7</v>
      </c>
      <c r="BC46" s="263">
        <v>7</v>
      </c>
      <c r="BD46" s="264">
        <v>7</v>
      </c>
      <c r="BE46" s="264">
        <v>7</v>
      </c>
      <c r="BF46" s="264">
        <v>7</v>
      </c>
      <c r="BG46" s="264">
        <v>7</v>
      </c>
      <c r="BH46" s="264">
        <v>7</v>
      </c>
      <c r="BI46" s="264">
        <v>7</v>
      </c>
      <c r="BJ46" s="263">
        <v>6</v>
      </c>
      <c r="BK46" s="263">
        <v>6</v>
      </c>
      <c r="BL46" s="263">
        <v>6</v>
      </c>
      <c r="BM46" s="263">
        <v>6</v>
      </c>
      <c r="BN46" s="263">
        <v>6</v>
      </c>
      <c r="BO46" s="263">
        <v>6</v>
      </c>
      <c r="BP46" s="264">
        <v>6</v>
      </c>
      <c r="BQ46" s="264">
        <v>6</v>
      </c>
      <c r="BR46" s="264">
        <v>6</v>
      </c>
      <c r="BS46" s="264">
        <v>6</v>
      </c>
      <c r="BT46" s="264">
        <v>6</v>
      </c>
      <c r="BU46" s="264">
        <v>6</v>
      </c>
    </row>
    <row r="47" spans="1:73" x14ac:dyDescent="0.25">
      <c r="A47" s="262">
        <v>45</v>
      </c>
      <c r="B47" s="263">
        <v>10</v>
      </c>
      <c r="C47" s="263">
        <v>10</v>
      </c>
      <c r="D47" s="263">
        <v>10</v>
      </c>
      <c r="E47" s="263">
        <v>10</v>
      </c>
      <c r="F47" s="263">
        <v>10</v>
      </c>
      <c r="G47" s="263">
        <v>10</v>
      </c>
      <c r="H47" s="266">
        <v>10</v>
      </c>
      <c r="I47" s="266">
        <v>10</v>
      </c>
      <c r="J47" s="266">
        <v>10</v>
      </c>
      <c r="K47" s="266">
        <v>10</v>
      </c>
      <c r="L47" s="266">
        <v>10</v>
      </c>
      <c r="M47" s="266">
        <v>10</v>
      </c>
      <c r="N47" s="263">
        <v>9</v>
      </c>
      <c r="O47" s="263">
        <v>9</v>
      </c>
      <c r="P47" s="263">
        <v>9</v>
      </c>
      <c r="Q47" s="263">
        <v>9</v>
      </c>
      <c r="R47" s="263">
        <v>9</v>
      </c>
      <c r="S47" s="263">
        <v>9</v>
      </c>
      <c r="T47" s="264">
        <v>9</v>
      </c>
      <c r="U47" s="264">
        <v>9</v>
      </c>
      <c r="V47" s="264">
        <v>9</v>
      </c>
      <c r="W47" s="264">
        <v>9</v>
      </c>
      <c r="X47" s="264">
        <v>9</v>
      </c>
      <c r="Y47" s="264">
        <v>9</v>
      </c>
      <c r="Z47" s="263">
        <v>9</v>
      </c>
      <c r="AA47" s="263">
        <v>9</v>
      </c>
      <c r="AB47" s="263">
        <v>9</v>
      </c>
      <c r="AC47" s="263">
        <v>9</v>
      </c>
      <c r="AD47" s="263">
        <v>9</v>
      </c>
      <c r="AE47" s="263">
        <v>9</v>
      </c>
      <c r="AF47" s="264">
        <v>8</v>
      </c>
      <c r="AG47" s="264">
        <v>8</v>
      </c>
      <c r="AH47" s="264">
        <v>8</v>
      </c>
      <c r="AI47" s="264">
        <v>8</v>
      </c>
      <c r="AJ47" s="264">
        <v>8</v>
      </c>
      <c r="AK47" s="264">
        <v>8</v>
      </c>
      <c r="AL47" s="263">
        <v>8</v>
      </c>
      <c r="AM47" s="263">
        <v>8</v>
      </c>
      <c r="AN47" s="263">
        <v>8</v>
      </c>
      <c r="AO47" s="263">
        <v>8</v>
      </c>
      <c r="AP47" s="263">
        <v>8</v>
      </c>
      <c r="AQ47" s="263">
        <v>8</v>
      </c>
      <c r="AR47" s="264">
        <v>7</v>
      </c>
      <c r="AS47" s="264">
        <v>7</v>
      </c>
      <c r="AT47" s="264">
        <v>7</v>
      </c>
      <c r="AU47" s="264">
        <v>7</v>
      </c>
      <c r="AV47" s="264">
        <v>7</v>
      </c>
      <c r="AW47" s="264">
        <v>7</v>
      </c>
      <c r="AX47" s="263">
        <v>7</v>
      </c>
      <c r="AY47" s="263">
        <v>7</v>
      </c>
      <c r="AZ47" s="263">
        <v>7</v>
      </c>
      <c r="BA47" s="263">
        <v>7</v>
      </c>
      <c r="BB47" s="263">
        <v>7</v>
      </c>
      <c r="BC47" s="263">
        <v>7</v>
      </c>
      <c r="BD47" s="264">
        <v>6</v>
      </c>
      <c r="BE47" s="264">
        <v>6</v>
      </c>
      <c r="BF47" s="264">
        <v>6</v>
      </c>
      <c r="BG47" s="264">
        <v>6</v>
      </c>
      <c r="BH47" s="264">
        <v>6</v>
      </c>
      <c r="BI47" s="264">
        <v>6</v>
      </c>
      <c r="BJ47" s="263">
        <v>6</v>
      </c>
      <c r="BK47" s="263">
        <v>6</v>
      </c>
      <c r="BL47" s="263">
        <v>6</v>
      </c>
      <c r="BM47" s="263">
        <v>6</v>
      </c>
      <c r="BN47" s="263">
        <v>6</v>
      </c>
      <c r="BO47" s="263">
        <v>6</v>
      </c>
      <c r="BP47" s="264">
        <v>6</v>
      </c>
      <c r="BQ47" s="264">
        <v>6</v>
      </c>
      <c r="BR47" s="264">
        <v>6</v>
      </c>
      <c r="BS47" s="264">
        <v>6</v>
      </c>
      <c r="BT47" s="264">
        <v>6</v>
      </c>
      <c r="BU47" s="264">
        <v>6</v>
      </c>
    </row>
    <row r="48" spans="1:73" x14ac:dyDescent="0.25">
      <c r="A48" s="262">
        <v>46</v>
      </c>
      <c r="B48" s="265">
        <v>10</v>
      </c>
      <c r="C48" s="265">
        <v>10</v>
      </c>
      <c r="D48" s="265">
        <v>10</v>
      </c>
      <c r="E48" s="265">
        <v>10</v>
      </c>
      <c r="F48" s="265">
        <v>10</v>
      </c>
      <c r="G48" s="265">
        <v>10</v>
      </c>
      <c r="H48" s="264">
        <v>9</v>
      </c>
      <c r="I48" s="264">
        <v>9</v>
      </c>
      <c r="J48" s="264">
        <v>9</v>
      </c>
      <c r="K48" s="264">
        <v>9</v>
      </c>
      <c r="L48" s="264">
        <v>9</v>
      </c>
      <c r="M48" s="264">
        <v>9</v>
      </c>
      <c r="N48" s="263">
        <v>9</v>
      </c>
      <c r="O48" s="263">
        <v>9</v>
      </c>
      <c r="P48" s="263">
        <v>9</v>
      </c>
      <c r="Q48" s="263">
        <v>9</v>
      </c>
      <c r="R48" s="263">
        <v>9</v>
      </c>
      <c r="S48" s="263">
        <v>9</v>
      </c>
      <c r="T48" s="264">
        <v>9</v>
      </c>
      <c r="U48" s="264">
        <v>9</v>
      </c>
      <c r="V48" s="264">
        <v>9</v>
      </c>
      <c r="W48" s="264">
        <v>9</v>
      </c>
      <c r="X48" s="264">
        <v>9</v>
      </c>
      <c r="Y48" s="264">
        <v>9</v>
      </c>
      <c r="Z48" s="263">
        <v>8</v>
      </c>
      <c r="AA48" s="263">
        <v>8</v>
      </c>
      <c r="AB48" s="263">
        <v>8</v>
      </c>
      <c r="AC48" s="263">
        <v>8</v>
      </c>
      <c r="AD48" s="263">
        <v>8</v>
      </c>
      <c r="AE48" s="263">
        <v>8</v>
      </c>
      <c r="AF48" s="264">
        <v>8</v>
      </c>
      <c r="AG48" s="264">
        <v>8</v>
      </c>
      <c r="AH48" s="264">
        <v>8</v>
      </c>
      <c r="AI48" s="264">
        <v>8</v>
      </c>
      <c r="AJ48" s="264">
        <v>8</v>
      </c>
      <c r="AK48" s="264">
        <v>8</v>
      </c>
      <c r="AL48" s="263">
        <v>7</v>
      </c>
      <c r="AM48" s="263">
        <v>7</v>
      </c>
      <c r="AN48" s="263">
        <v>7</v>
      </c>
      <c r="AO48" s="263">
        <v>7</v>
      </c>
      <c r="AP48" s="263">
        <v>7</v>
      </c>
      <c r="AQ48" s="263">
        <v>7</v>
      </c>
      <c r="AR48" s="264">
        <v>7</v>
      </c>
      <c r="AS48" s="264">
        <v>7</v>
      </c>
      <c r="AT48" s="264">
        <v>7</v>
      </c>
      <c r="AU48" s="264">
        <v>7</v>
      </c>
      <c r="AV48" s="264">
        <v>7</v>
      </c>
      <c r="AW48" s="264">
        <v>7</v>
      </c>
      <c r="AX48" s="263">
        <v>6</v>
      </c>
      <c r="AY48" s="263">
        <v>6</v>
      </c>
      <c r="AZ48" s="263">
        <v>6</v>
      </c>
      <c r="BA48" s="263">
        <v>6</v>
      </c>
      <c r="BB48" s="263">
        <v>6</v>
      </c>
      <c r="BC48" s="263">
        <v>6</v>
      </c>
      <c r="BD48" s="264">
        <v>6</v>
      </c>
      <c r="BE48" s="264">
        <v>6</v>
      </c>
      <c r="BF48" s="264">
        <v>6</v>
      </c>
      <c r="BG48" s="264">
        <v>6</v>
      </c>
      <c r="BH48" s="264">
        <v>6</v>
      </c>
      <c r="BI48" s="264">
        <v>6</v>
      </c>
      <c r="BJ48" s="263">
        <v>6</v>
      </c>
      <c r="BK48" s="263">
        <v>6</v>
      </c>
      <c r="BL48" s="263">
        <v>6</v>
      </c>
      <c r="BM48" s="263">
        <v>6</v>
      </c>
      <c r="BN48" s="263">
        <v>6</v>
      </c>
      <c r="BO48" s="263">
        <v>6</v>
      </c>
      <c r="BP48" s="264">
        <v>5</v>
      </c>
      <c r="BQ48" s="264">
        <v>5</v>
      </c>
      <c r="BR48" s="264">
        <v>5</v>
      </c>
      <c r="BS48" s="264">
        <v>5</v>
      </c>
      <c r="BT48" s="264">
        <v>5</v>
      </c>
      <c r="BU48" s="264">
        <v>5</v>
      </c>
    </row>
    <row r="49" spans="1:73" x14ac:dyDescent="0.25">
      <c r="A49" s="262">
        <v>47</v>
      </c>
      <c r="B49" s="263">
        <v>9</v>
      </c>
      <c r="C49" s="263">
        <v>9</v>
      </c>
      <c r="D49" s="263">
        <v>9</v>
      </c>
      <c r="E49" s="263">
        <v>9</v>
      </c>
      <c r="F49" s="263">
        <v>9</v>
      </c>
      <c r="G49" s="263">
        <v>9</v>
      </c>
      <c r="H49" s="264">
        <v>9</v>
      </c>
      <c r="I49" s="264">
        <v>9</v>
      </c>
      <c r="J49" s="264">
        <v>9</v>
      </c>
      <c r="K49" s="264">
        <v>9</v>
      </c>
      <c r="L49" s="264">
        <v>9</v>
      </c>
      <c r="M49" s="264">
        <v>9</v>
      </c>
      <c r="N49" s="263">
        <v>9</v>
      </c>
      <c r="O49" s="263">
        <v>9</v>
      </c>
      <c r="P49" s="263">
        <v>9</v>
      </c>
      <c r="Q49" s="263">
        <v>9</v>
      </c>
      <c r="R49" s="263">
        <v>9</v>
      </c>
      <c r="S49" s="263">
        <v>9</v>
      </c>
      <c r="T49" s="264">
        <v>8</v>
      </c>
      <c r="U49" s="264">
        <v>8</v>
      </c>
      <c r="V49" s="264">
        <v>8</v>
      </c>
      <c r="W49" s="264">
        <v>8</v>
      </c>
      <c r="X49" s="264">
        <v>8</v>
      </c>
      <c r="Y49" s="264">
        <v>8</v>
      </c>
      <c r="Z49" s="263">
        <v>8</v>
      </c>
      <c r="AA49" s="263">
        <v>8</v>
      </c>
      <c r="AB49" s="263">
        <v>8</v>
      </c>
      <c r="AC49" s="263">
        <v>8</v>
      </c>
      <c r="AD49" s="263">
        <v>8</v>
      </c>
      <c r="AE49" s="263">
        <v>8</v>
      </c>
      <c r="AF49" s="264">
        <v>8</v>
      </c>
      <c r="AG49" s="264">
        <v>8</v>
      </c>
      <c r="AH49" s="264">
        <v>8</v>
      </c>
      <c r="AI49" s="264">
        <v>8</v>
      </c>
      <c r="AJ49" s="264">
        <v>8</v>
      </c>
      <c r="AK49" s="264">
        <v>8</v>
      </c>
      <c r="AL49" s="263">
        <v>7</v>
      </c>
      <c r="AM49" s="263">
        <v>7</v>
      </c>
      <c r="AN49" s="263">
        <v>7</v>
      </c>
      <c r="AO49" s="263">
        <v>7</v>
      </c>
      <c r="AP49" s="263">
        <v>7</v>
      </c>
      <c r="AQ49" s="263">
        <v>7</v>
      </c>
      <c r="AR49" s="264">
        <v>7</v>
      </c>
      <c r="AS49" s="264">
        <v>7</v>
      </c>
      <c r="AT49" s="264">
        <v>7</v>
      </c>
      <c r="AU49" s="264">
        <v>7</v>
      </c>
      <c r="AV49" s="264">
        <v>7</v>
      </c>
      <c r="AW49" s="264">
        <v>7</v>
      </c>
      <c r="AX49" s="263">
        <v>6</v>
      </c>
      <c r="AY49" s="263">
        <v>6</v>
      </c>
      <c r="AZ49" s="263">
        <v>6</v>
      </c>
      <c r="BA49" s="263">
        <v>6</v>
      </c>
      <c r="BB49" s="263">
        <v>6</v>
      </c>
      <c r="BC49" s="263">
        <v>6</v>
      </c>
      <c r="BD49" s="264">
        <v>6</v>
      </c>
      <c r="BE49" s="264">
        <v>6</v>
      </c>
      <c r="BF49" s="264">
        <v>6</v>
      </c>
      <c r="BG49" s="264">
        <v>6</v>
      </c>
      <c r="BH49" s="264">
        <v>6</v>
      </c>
      <c r="BI49" s="264">
        <v>6</v>
      </c>
      <c r="BJ49" s="263">
        <v>5</v>
      </c>
      <c r="BK49" s="263">
        <v>5</v>
      </c>
      <c r="BL49" s="263">
        <v>5</v>
      </c>
      <c r="BM49" s="263">
        <v>5</v>
      </c>
      <c r="BN49" s="263">
        <v>5</v>
      </c>
      <c r="BO49" s="263">
        <v>5</v>
      </c>
      <c r="BP49" s="264">
        <v>5</v>
      </c>
      <c r="BQ49" s="264">
        <v>5</v>
      </c>
      <c r="BR49" s="264">
        <v>5</v>
      </c>
      <c r="BS49" s="264">
        <v>5</v>
      </c>
      <c r="BT49" s="264">
        <v>5</v>
      </c>
      <c r="BU49" s="264">
        <v>5</v>
      </c>
    </row>
    <row r="50" spans="1:73" x14ac:dyDescent="0.25">
      <c r="A50" s="262">
        <v>48</v>
      </c>
      <c r="B50" s="263">
        <v>9</v>
      </c>
      <c r="C50" s="263">
        <v>9</v>
      </c>
      <c r="D50" s="263">
        <v>9</v>
      </c>
      <c r="E50" s="263">
        <v>9</v>
      </c>
      <c r="F50" s="263">
        <v>9</v>
      </c>
      <c r="G50" s="263">
        <v>9</v>
      </c>
      <c r="H50" s="264">
        <v>9</v>
      </c>
      <c r="I50" s="264">
        <v>9</v>
      </c>
      <c r="J50" s="264">
        <v>9</v>
      </c>
      <c r="K50" s="264">
        <v>9</v>
      </c>
      <c r="L50" s="264">
        <v>9</v>
      </c>
      <c r="M50" s="264">
        <v>9</v>
      </c>
      <c r="N50" s="263">
        <v>8</v>
      </c>
      <c r="O50" s="263">
        <v>8</v>
      </c>
      <c r="P50" s="263">
        <v>8</v>
      </c>
      <c r="Q50" s="263">
        <v>8</v>
      </c>
      <c r="R50" s="263">
        <v>8</v>
      </c>
      <c r="S50" s="263">
        <v>8</v>
      </c>
      <c r="T50" s="264">
        <v>8</v>
      </c>
      <c r="U50" s="264">
        <v>8</v>
      </c>
      <c r="V50" s="264">
        <v>8</v>
      </c>
      <c r="W50" s="264">
        <v>8</v>
      </c>
      <c r="X50" s="264">
        <v>8</v>
      </c>
      <c r="Y50" s="264">
        <v>8</v>
      </c>
      <c r="Z50" s="263">
        <v>8</v>
      </c>
      <c r="AA50" s="263">
        <v>8</v>
      </c>
      <c r="AB50" s="263">
        <v>8</v>
      </c>
      <c r="AC50" s="263">
        <v>8</v>
      </c>
      <c r="AD50" s="263">
        <v>8</v>
      </c>
      <c r="AE50" s="263">
        <v>8</v>
      </c>
      <c r="AF50" s="264">
        <v>7</v>
      </c>
      <c r="AG50" s="264">
        <v>7</v>
      </c>
      <c r="AH50" s="264">
        <v>7</v>
      </c>
      <c r="AI50" s="264">
        <v>7</v>
      </c>
      <c r="AJ50" s="264">
        <v>7</v>
      </c>
      <c r="AK50" s="264">
        <v>7</v>
      </c>
      <c r="AL50" s="263">
        <v>7</v>
      </c>
      <c r="AM50" s="263">
        <v>7</v>
      </c>
      <c r="AN50" s="263">
        <v>7</v>
      </c>
      <c r="AO50" s="263">
        <v>7</v>
      </c>
      <c r="AP50" s="263">
        <v>7</v>
      </c>
      <c r="AQ50" s="263">
        <v>7</v>
      </c>
      <c r="AR50" s="264">
        <v>6</v>
      </c>
      <c r="AS50" s="264">
        <v>6</v>
      </c>
      <c r="AT50" s="264">
        <v>6</v>
      </c>
      <c r="AU50" s="264">
        <v>6</v>
      </c>
      <c r="AV50" s="264">
        <v>6</v>
      </c>
      <c r="AW50" s="264">
        <v>6</v>
      </c>
      <c r="AX50" s="263">
        <v>6</v>
      </c>
      <c r="AY50" s="263">
        <v>6</v>
      </c>
      <c r="AZ50" s="263">
        <v>6</v>
      </c>
      <c r="BA50" s="263">
        <v>6</v>
      </c>
      <c r="BB50" s="263">
        <v>6</v>
      </c>
      <c r="BC50" s="263">
        <v>6</v>
      </c>
      <c r="BD50" s="264">
        <v>5</v>
      </c>
      <c r="BE50" s="264">
        <v>5</v>
      </c>
      <c r="BF50" s="264">
        <v>5</v>
      </c>
      <c r="BG50" s="264">
        <v>5</v>
      </c>
      <c r="BH50" s="264">
        <v>5</v>
      </c>
      <c r="BI50" s="264">
        <v>5</v>
      </c>
      <c r="BJ50" s="263">
        <v>5</v>
      </c>
      <c r="BK50" s="263">
        <v>5</v>
      </c>
      <c r="BL50" s="263">
        <v>5</v>
      </c>
      <c r="BM50" s="263">
        <v>5</v>
      </c>
      <c r="BN50" s="263">
        <v>5</v>
      </c>
      <c r="BO50" s="263">
        <v>5</v>
      </c>
      <c r="BP50" s="264">
        <v>5</v>
      </c>
      <c r="BQ50" s="264">
        <v>5</v>
      </c>
      <c r="BR50" s="264">
        <v>5</v>
      </c>
      <c r="BS50" s="264">
        <v>5</v>
      </c>
      <c r="BT50" s="264">
        <v>5</v>
      </c>
      <c r="BU50" s="264">
        <v>5</v>
      </c>
    </row>
    <row r="51" spans="1:73" x14ac:dyDescent="0.25">
      <c r="A51" s="262">
        <v>49</v>
      </c>
      <c r="B51" s="263">
        <v>9</v>
      </c>
      <c r="C51" s="263">
        <v>9</v>
      </c>
      <c r="D51" s="263">
        <v>9</v>
      </c>
      <c r="E51" s="263">
        <v>9</v>
      </c>
      <c r="F51" s="263">
        <v>9</v>
      </c>
      <c r="G51" s="263">
        <v>9</v>
      </c>
      <c r="H51" s="264">
        <v>8</v>
      </c>
      <c r="I51" s="264">
        <v>8</v>
      </c>
      <c r="J51" s="264">
        <v>8</v>
      </c>
      <c r="K51" s="264">
        <v>8</v>
      </c>
      <c r="L51" s="264">
        <v>8</v>
      </c>
      <c r="M51" s="264">
        <v>8</v>
      </c>
      <c r="N51" s="263">
        <v>8</v>
      </c>
      <c r="O51" s="263">
        <v>8</v>
      </c>
      <c r="P51" s="263">
        <v>8</v>
      </c>
      <c r="Q51" s="263">
        <v>8</v>
      </c>
      <c r="R51" s="263">
        <v>8</v>
      </c>
      <c r="S51" s="263">
        <v>8</v>
      </c>
      <c r="T51" s="264">
        <v>8</v>
      </c>
      <c r="U51" s="264">
        <v>8</v>
      </c>
      <c r="V51" s="264">
        <v>8</v>
      </c>
      <c r="W51" s="264">
        <v>8</v>
      </c>
      <c r="X51" s="264">
        <v>8</v>
      </c>
      <c r="Y51" s="264">
        <v>8</v>
      </c>
      <c r="Z51" s="263">
        <v>7</v>
      </c>
      <c r="AA51" s="263">
        <v>7</v>
      </c>
      <c r="AB51" s="263">
        <v>7</v>
      </c>
      <c r="AC51" s="263">
        <v>7</v>
      </c>
      <c r="AD51" s="263">
        <v>7</v>
      </c>
      <c r="AE51" s="263">
        <v>7</v>
      </c>
      <c r="AF51" s="264">
        <v>7</v>
      </c>
      <c r="AG51" s="264">
        <v>7</v>
      </c>
      <c r="AH51" s="264">
        <v>7</v>
      </c>
      <c r="AI51" s="264">
        <v>7</v>
      </c>
      <c r="AJ51" s="264">
        <v>7</v>
      </c>
      <c r="AK51" s="264">
        <v>7</v>
      </c>
      <c r="AL51" s="263">
        <v>6</v>
      </c>
      <c r="AM51" s="263">
        <v>6</v>
      </c>
      <c r="AN51" s="263">
        <v>6</v>
      </c>
      <c r="AO51" s="263">
        <v>6</v>
      </c>
      <c r="AP51" s="263">
        <v>6</v>
      </c>
      <c r="AQ51" s="263">
        <v>6</v>
      </c>
      <c r="AR51" s="264">
        <v>6</v>
      </c>
      <c r="AS51" s="264">
        <v>6</v>
      </c>
      <c r="AT51" s="264">
        <v>6</v>
      </c>
      <c r="AU51" s="264">
        <v>6</v>
      </c>
      <c r="AV51" s="264">
        <v>6</v>
      </c>
      <c r="AW51" s="264">
        <v>6</v>
      </c>
      <c r="AX51" s="263">
        <v>5</v>
      </c>
      <c r="AY51" s="263">
        <v>5</v>
      </c>
      <c r="AZ51" s="263">
        <v>5</v>
      </c>
      <c r="BA51" s="263">
        <v>5</v>
      </c>
      <c r="BB51" s="263">
        <v>5</v>
      </c>
      <c r="BC51" s="263">
        <v>5</v>
      </c>
      <c r="BD51" s="264">
        <v>5</v>
      </c>
      <c r="BE51" s="264">
        <v>5</v>
      </c>
      <c r="BF51" s="264">
        <v>5</v>
      </c>
      <c r="BG51" s="264">
        <v>5</v>
      </c>
      <c r="BH51" s="264">
        <v>5</v>
      </c>
      <c r="BI51" s="264">
        <v>5</v>
      </c>
      <c r="BJ51" s="263">
        <v>5</v>
      </c>
      <c r="BK51" s="263">
        <v>5</v>
      </c>
      <c r="BL51" s="263">
        <v>5</v>
      </c>
      <c r="BM51" s="263">
        <v>5</v>
      </c>
      <c r="BN51" s="263">
        <v>5</v>
      </c>
      <c r="BO51" s="263">
        <v>5</v>
      </c>
      <c r="BP51" s="264">
        <v>4</v>
      </c>
      <c r="BQ51" s="264">
        <v>4</v>
      </c>
      <c r="BR51" s="264">
        <v>4</v>
      </c>
      <c r="BS51" s="264">
        <v>4</v>
      </c>
      <c r="BT51" s="264">
        <v>4</v>
      </c>
      <c r="BU51" s="264">
        <v>4</v>
      </c>
    </row>
    <row r="52" spans="1:73" x14ac:dyDescent="0.25">
      <c r="A52" s="262">
        <v>50</v>
      </c>
      <c r="B52" s="263">
        <v>8</v>
      </c>
      <c r="C52" s="263">
        <v>8</v>
      </c>
      <c r="D52" s="263">
        <v>8</v>
      </c>
      <c r="E52" s="263">
        <v>8</v>
      </c>
      <c r="F52" s="263">
        <v>8</v>
      </c>
      <c r="G52" s="263">
        <v>8</v>
      </c>
      <c r="H52" s="264">
        <v>8</v>
      </c>
      <c r="I52" s="264">
        <v>8</v>
      </c>
      <c r="J52" s="264">
        <v>8</v>
      </c>
      <c r="K52" s="264">
        <v>8</v>
      </c>
      <c r="L52" s="264">
        <v>8</v>
      </c>
      <c r="M52" s="264">
        <v>8</v>
      </c>
      <c r="N52" s="263">
        <v>8</v>
      </c>
      <c r="O52" s="263">
        <v>8</v>
      </c>
      <c r="P52" s="263">
        <v>8</v>
      </c>
      <c r="Q52" s="263">
        <v>8</v>
      </c>
      <c r="R52" s="263">
        <v>8</v>
      </c>
      <c r="S52" s="263">
        <v>8</v>
      </c>
      <c r="T52" s="264">
        <v>7</v>
      </c>
      <c r="U52" s="264">
        <v>7</v>
      </c>
      <c r="V52" s="264">
        <v>7</v>
      </c>
      <c r="W52" s="264">
        <v>7</v>
      </c>
      <c r="X52" s="264">
        <v>7</v>
      </c>
      <c r="Y52" s="264">
        <v>7</v>
      </c>
      <c r="Z52" s="263">
        <v>7</v>
      </c>
      <c r="AA52" s="263">
        <v>7</v>
      </c>
      <c r="AB52" s="263">
        <v>7</v>
      </c>
      <c r="AC52" s="263">
        <v>7</v>
      </c>
      <c r="AD52" s="263">
        <v>7</v>
      </c>
      <c r="AE52" s="263">
        <v>7</v>
      </c>
      <c r="AF52" s="264">
        <v>7</v>
      </c>
      <c r="AG52" s="264">
        <v>7</v>
      </c>
      <c r="AH52" s="264">
        <v>7</v>
      </c>
      <c r="AI52" s="264">
        <v>7</v>
      </c>
      <c r="AJ52" s="264">
        <v>7</v>
      </c>
      <c r="AK52" s="264">
        <v>7</v>
      </c>
      <c r="AL52" s="263">
        <v>6</v>
      </c>
      <c r="AM52" s="263">
        <v>6</v>
      </c>
      <c r="AN52" s="263">
        <v>6</v>
      </c>
      <c r="AO52" s="263">
        <v>6</v>
      </c>
      <c r="AP52" s="263">
        <v>6</v>
      </c>
      <c r="AQ52" s="263">
        <v>6</v>
      </c>
      <c r="AR52" s="264">
        <v>6</v>
      </c>
      <c r="AS52" s="264">
        <v>6</v>
      </c>
      <c r="AT52" s="264">
        <v>6</v>
      </c>
      <c r="AU52" s="264">
        <v>6</v>
      </c>
      <c r="AV52" s="264">
        <v>6</v>
      </c>
      <c r="AW52" s="264">
        <v>6</v>
      </c>
      <c r="AX52" s="263">
        <v>5</v>
      </c>
      <c r="AY52" s="263">
        <v>5</v>
      </c>
      <c r="AZ52" s="263">
        <v>5</v>
      </c>
      <c r="BA52" s="263">
        <v>5</v>
      </c>
      <c r="BB52" s="263">
        <v>5</v>
      </c>
      <c r="BC52" s="263">
        <v>5</v>
      </c>
      <c r="BD52" s="264">
        <v>5</v>
      </c>
      <c r="BE52" s="264">
        <v>5</v>
      </c>
      <c r="BF52" s="264">
        <v>5</v>
      </c>
      <c r="BG52" s="264">
        <v>5</v>
      </c>
      <c r="BH52" s="264">
        <v>5</v>
      </c>
      <c r="BI52" s="264">
        <v>5</v>
      </c>
      <c r="BJ52" s="263">
        <v>4</v>
      </c>
      <c r="BK52" s="263">
        <v>4</v>
      </c>
      <c r="BL52" s="263">
        <v>4</v>
      </c>
      <c r="BM52" s="263">
        <v>4</v>
      </c>
      <c r="BN52" s="263">
        <v>4</v>
      </c>
      <c r="BO52" s="263">
        <v>4</v>
      </c>
      <c r="BP52" s="264">
        <v>4</v>
      </c>
      <c r="BQ52" s="264">
        <v>4</v>
      </c>
      <c r="BR52" s="264">
        <v>4</v>
      </c>
      <c r="BS52" s="264">
        <v>4</v>
      </c>
      <c r="BT52" s="264">
        <v>4</v>
      </c>
      <c r="BU52" s="264">
        <v>4</v>
      </c>
    </row>
    <row r="53" spans="1:73" x14ac:dyDescent="0.25">
      <c r="A53" s="262">
        <v>51</v>
      </c>
      <c r="B53" s="263">
        <v>8</v>
      </c>
      <c r="C53" s="263">
        <v>8</v>
      </c>
      <c r="D53" s="263">
        <v>8</v>
      </c>
      <c r="E53" s="263">
        <v>8</v>
      </c>
      <c r="F53" s="263">
        <v>8</v>
      </c>
      <c r="G53" s="263">
        <v>8</v>
      </c>
      <c r="H53" s="264">
        <v>8</v>
      </c>
      <c r="I53" s="264">
        <v>8</v>
      </c>
      <c r="J53" s="264">
        <v>8</v>
      </c>
      <c r="K53" s="264">
        <v>8</v>
      </c>
      <c r="L53" s="264">
        <v>8</v>
      </c>
      <c r="M53" s="264">
        <v>8</v>
      </c>
      <c r="N53" s="263">
        <v>7</v>
      </c>
      <c r="O53" s="263">
        <v>7</v>
      </c>
      <c r="P53" s="263">
        <v>7</v>
      </c>
      <c r="Q53" s="263">
        <v>7</v>
      </c>
      <c r="R53" s="263">
        <v>7</v>
      </c>
      <c r="S53" s="263">
        <v>7</v>
      </c>
      <c r="T53" s="264">
        <v>7</v>
      </c>
      <c r="U53" s="264">
        <v>7</v>
      </c>
      <c r="V53" s="264">
        <v>7</v>
      </c>
      <c r="W53" s="264">
        <v>7</v>
      </c>
      <c r="X53" s="264">
        <v>7</v>
      </c>
      <c r="Y53" s="264">
        <v>7</v>
      </c>
      <c r="Z53" s="263">
        <v>7</v>
      </c>
      <c r="AA53" s="263">
        <v>7</v>
      </c>
      <c r="AB53" s="263">
        <v>7</v>
      </c>
      <c r="AC53" s="263">
        <v>7</v>
      </c>
      <c r="AD53" s="263">
        <v>7</v>
      </c>
      <c r="AE53" s="263">
        <v>7</v>
      </c>
      <c r="AF53" s="264">
        <v>6</v>
      </c>
      <c r="AG53" s="264">
        <v>6</v>
      </c>
      <c r="AH53" s="264">
        <v>6</v>
      </c>
      <c r="AI53" s="264">
        <v>6</v>
      </c>
      <c r="AJ53" s="264">
        <v>6</v>
      </c>
      <c r="AK53" s="264">
        <v>6</v>
      </c>
      <c r="AL53" s="263">
        <v>6</v>
      </c>
      <c r="AM53" s="263">
        <v>6</v>
      </c>
      <c r="AN53" s="263">
        <v>6</v>
      </c>
      <c r="AO53" s="263">
        <v>6</v>
      </c>
      <c r="AP53" s="263">
        <v>6</v>
      </c>
      <c r="AQ53" s="263">
        <v>6</v>
      </c>
      <c r="AR53" s="264">
        <v>5</v>
      </c>
      <c r="AS53" s="264">
        <v>5</v>
      </c>
      <c r="AT53" s="264">
        <v>5</v>
      </c>
      <c r="AU53" s="264">
        <v>5</v>
      </c>
      <c r="AV53" s="264">
        <v>5</v>
      </c>
      <c r="AW53" s="264">
        <v>5</v>
      </c>
      <c r="AX53" s="263">
        <v>5</v>
      </c>
      <c r="AY53" s="263">
        <v>5</v>
      </c>
      <c r="AZ53" s="263">
        <v>5</v>
      </c>
      <c r="BA53" s="263">
        <v>5</v>
      </c>
      <c r="BB53" s="263">
        <v>5</v>
      </c>
      <c r="BC53" s="263">
        <v>5</v>
      </c>
      <c r="BD53" s="264">
        <v>4</v>
      </c>
      <c r="BE53" s="264">
        <v>4</v>
      </c>
      <c r="BF53" s="264">
        <v>4</v>
      </c>
      <c r="BG53" s="264">
        <v>4</v>
      </c>
      <c r="BH53" s="264">
        <v>4</v>
      </c>
      <c r="BI53" s="264">
        <v>4</v>
      </c>
      <c r="BJ53" s="263">
        <v>4</v>
      </c>
      <c r="BK53" s="263">
        <v>4</v>
      </c>
      <c r="BL53" s="263">
        <v>4</v>
      </c>
      <c r="BM53" s="263">
        <v>4</v>
      </c>
      <c r="BN53" s="263">
        <v>4</v>
      </c>
      <c r="BO53" s="263">
        <v>4</v>
      </c>
      <c r="BP53" s="264">
        <v>4</v>
      </c>
      <c r="BQ53" s="264">
        <v>4</v>
      </c>
      <c r="BR53" s="264">
        <v>4</v>
      </c>
      <c r="BS53" s="264">
        <v>4</v>
      </c>
      <c r="BT53" s="264">
        <v>4</v>
      </c>
      <c r="BU53" s="264">
        <v>4</v>
      </c>
    </row>
    <row r="54" spans="1:73" x14ac:dyDescent="0.25">
      <c r="A54" s="262">
        <v>52</v>
      </c>
      <c r="B54" s="263">
        <v>8</v>
      </c>
      <c r="C54" s="263">
        <v>8</v>
      </c>
      <c r="D54" s="263">
        <v>8</v>
      </c>
      <c r="E54" s="263">
        <v>8</v>
      </c>
      <c r="F54" s="263">
        <v>8</v>
      </c>
      <c r="G54" s="263">
        <v>8</v>
      </c>
      <c r="H54" s="264">
        <v>7</v>
      </c>
      <c r="I54" s="264">
        <v>7</v>
      </c>
      <c r="J54" s="264">
        <v>7</v>
      </c>
      <c r="K54" s="264">
        <v>7</v>
      </c>
      <c r="L54" s="264">
        <v>7</v>
      </c>
      <c r="M54" s="264">
        <v>7</v>
      </c>
      <c r="N54" s="263">
        <v>7</v>
      </c>
      <c r="O54" s="263">
        <v>7</v>
      </c>
      <c r="P54" s="263">
        <v>7</v>
      </c>
      <c r="Q54" s="263">
        <v>7</v>
      </c>
      <c r="R54" s="263">
        <v>7</v>
      </c>
      <c r="S54" s="263">
        <v>7</v>
      </c>
      <c r="T54" s="264">
        <v>7</v>
      </c>
      <c r="U54" s="264">
        <v>7</v>
      </c>
      <c r="V54" s="264">
        <v>7</v>
      </c>
      <c r="W54" s="264">
        <v>7</v>
      </c>
      <c r="X54" s="264">
        <v>7</v>
      </c>
      <c r="Y54" s="264">
        <v>7</v>
      </c>
      <c r="Z54" s="263">
        <v>6</v>
      </c>
      <c r="AA54" s="263">
        <v>6</v>
      </c>
      <c r="AB54" s="263">
        <v>6</v>
      </c>
      <c r="AC54" s="263">
        <v>6</v>
      </c>
      <c r="AD54" s="263">
        <v>6</v>
      </c>
      <c r="AE54" s="263">
        <v>6</v>
      </c>
      <c r="AF54" s="264">
        <v>6</v>
      </c>
      <c r="AG54" s="264">
        <v>6</v>
      </c>
      <c r="AH54" s="264">
        <v>6</v>
      </c>
      <c r="AI54" s="264">
        <v>6</v>
      </c>
      <c r="AJ54" s="264">
        <v>6</v>
      </c>
      <c r="AK54" s="264">
        <v>6</v>
      </c>
      <c r="AL54" s="263">
        <v>5</v>
      </c>
      <c r="AM54" s="263">
        <v>5</v>
      </c>
      <c r="AN54" s="263">
        <v>5</v>
      </c>
      <c r="AO54" s="263">
        <v>5</v>
      </c>
      <c r="AP54" s="263">
        <v>5</v>
      </c>
      <c r="AQ54" s="263">
        <v>5</v>
      </c>
      <c r="AR54" s="264">
        <v>5</v>
      </c>
      <c r="AS54" s="264">
        <v>5</v>
      </c>
      <c r="AT54" s="264">
        <v>5</v>
      </c>
      <c r="AU54" s="264">
        <v>5</v>
      </c>
      <c r="AV54" s="264">
        <v>5</v>
      </c>
      <c r="AW54" s="264">
        <v>5</v>
      </c>
      <c r="AX54" s="263">
        <v>4</v>
      </c>
      <c r="AY54" s="263">
        <v>4</v>
      </c>
      <c r="AZ54" s="263">
        <v>4</v>
      </c>
      <c r="BA54" s="263">
        <v>4</v>
      </c>
      <c r="BB54" s="263">
        <v>4</v>
      </c>
      <c r="BC54" s="263">
        <v>4</v>
      </c>
      <c r="BD54" s="264">
        <v>4</v>
      </c>
      <c r="BE54" s="264">
        <v>4</v>
      </c>
      <c r="BF54" s="264">
        <v>4</v>
      </c>
      <c r="BG54" s="264">
        <v>4</v>
      </c>
      <c r="BH54" s="264">
        <v>4</v>
      </c>
      <c r="BI54" s="264">
        <v>4</v>
      </c>
      <c r="BJ54" s="263">
        <v>4</v>
      </c>
      <c r="BK54" s="263">
        <v>4</v>
      </c>
      <c r="BL54" s="263">
        <v>4</v>
      </c>
      <c r="BM54" s="263">
        <v>4</v>
      </c>
      <c r="BN54" s="263">
        <v>4</v>
      </c>
      <c r="BO54" s="263">
        <v>4</v>
      </c>
      <c r="BP54" s="264">
        <v>3</v>
      </c>
      <c r="BQ54" s="264">
        <v>3</v>
      </c>
      <c r="BR54" s="264">
        <v>3</v>
      </c>
      <c r="BS54" s="264">
        <v>3</v>
      </c>
      <c r="BT54" s="264">
        <v>3</v>
      </c>
      <c r="BU54" s="264">
        <v>3</v>
      </c>
    </row>
    <row r="55" spans="1:73" x14ac:dyDescent="0.25">
      <c r="A55" s="262">
        <v>53</v>
      </c>
      <c r="B55" s="263">
        <v>7</v>
      </c>
      <c r="C55" s="263">
        <v>7</v>
      </c>
      <c r="D55" s="263">
        <v>7</v>
      </c>
      <c r="E55" s="263">
        <v>7</v>
      </c>
      <c r="F55" s="263">
        <v>7</v>
      </c>
      <c r="G55" s="263">
        <v>7</v>
      </c>
      <c r="H55" s="264">
        <v>7</v>
      </c>
      <c r="I55" s="264">
        <v>7</v>
      </c>
      <c r="J55" s="264">
        <v>7</v>
      </c>
      <c r="K55" s="264">
        <v>7</v>
      </c>
      <c r="L55" s="264">
        <v>7</v>
      </c>
      <c r="M55" s="264">
        <v>7</v>
      </c>
      <c r="N55" s="263">
        <v>7</v>
      </c>
      <c r="O55" s="263">
        <v>7</v>
      </c>
      <c r="P55" s="263">
        <v>7</v>
      </c>
      <c r="Q55" s="263">
        <v>7</v>
      </c>
      <c r="R55" s="263">
        <v>7</v>
      </c>
      <c r="S55" s="263">
        <v>7</v>
      </c>
      <c r="T55" s="264">
        <v>6</v>
      </c>
      <c r="U55" s="264">
        <v>6</v>
      </c>
      <c r="V55" s="264">
        <v>6</v>
      </c>
      <c r="W55" s="264">
        <v>6</v>
      </c>
      <c r="X55" s="264">
        <v>6</v>
      </c>
      <c r="Y55" s="264">
        <v>6</v>
      </c>
      <c r="Z55" s="263">
        <v>6</v>
      </c>
      <c r="AA55" s="263">
        <v>6</v>
      </c>
      <c r="AB55" s="263">
        <v>6</v>
      </c>
      <c r="AC55" s="263">
        <v>6</v>
      </c>
      <c r="AD55" s="263">
        <v>6</v>
      </c>
      <c r="AE55" s="263">
        <v>6</v>
      </c>
      <c r="AF55" s="264">
        <v>6</v>
      </c>
      <c r="AG55" s="264">
        <v>6</v>
      </c>
      <c r="AH55" s="264">
        <v>6</v>
      </c>
      <c r="AI55" s="264">
        <v>6</v>
      </c>
      <c r="AJ55" s="264">
        <v>6</v>
      </c>
      <c r="AK55" s="264">
        <v>6</v>
      </c>
      <c r="AL55" s="263">
        <v>5</v>
      </c>
      <c r="AM55" s="263">
        <v>5</v>
      </c>
      <c r="AN55" s="263">
        <v>5</v>
      </c>
      <c r="AO55" s="263">
        <v>5</v>
      </c>
      <c r="AP55" s="263">
        <v>5</v>
      </c>
      <c r="AQ55" s="263">
        <v>5</v>
      </c>
      <c r="AR55" s="264">
        <v>5</v>
      </c>
      <c r="AS55" s="264">
        <v>5</v>
      </c>
      <c r="AT55" s="264">
        <v>5</v>
      </c>
      <c r="AU55" s="264">
        <v>5</v>
      </c>
      <c r="AV55" s="264">
        <v>5</v>
      </c>
      <c r="AW55" s="264">
        <v>5</v>
      </c>
      <c r="AX55" s="263">
        <v>4</v>
      </c>
      <c r="AY55" s="263">
        <v>4</v>
      </c>
      <c r="AZ55" s="263">
        <v>4</v>
      </c>
      <c r="BA55" s="263">
        <v>4</v>
      </c>
      <c r="BB55" s="263">
        <v>4</v>
      </c>
      <c r="BC55" s="263">
        <v>4</v>
      </c>
      <c r="BD55" s="264">
        <v>4</v>
      </c>
      <c r="BE55" s="264">
        <v>4</v>
      </c>
      <c r="BF55" s="264">
        <v>4</v>
      </c>
      <c r="BG55" s="264">
        <v>4</v>
      </c>
      <c r="BH55" s="264">
        <v>4</v>
      </c>
      <c r="BI55" s="264">
        <v>4</v>
      </c>
      <c r="BJ55" s="263">
        <v>3</v>
      </c>
      <c r="BK55" s="263">
        <v>3</v>
      </c>
      <c r="BL55" s="263">
        <v>3</v>
      </c>
      <c r="BM55" s="263">
        <v>3</v>
      </c>
      <c r="BN55" s="263">
        <v>3</v>
      </c>
      <c r="BO55" s="263">
        <v>3</v>
      </c>
      <c r="BP55" s="264">
        <v>3</v>
      </c>
      <c r="BQ55" s="264">
        <v>3</v>
      </c>
      <c r="BR55" s="264">
        <v>3</v>
      </c>
      <c r="BS55" s="264">
        <v>3</v>
      </c>
      <c r="BT55" s="264">
        <v>3</v>
      </c>
      <c r="BU55" s="264">
        <v>3</v>
      </c>
    </row>
    <row r="56" spans="1:73" x14ac:dyDescent="0.25">
      <c r="A56" s="262">
        <v>54</v>
      </c>
      <c r="B56" s="263">
        <v>7</v>
      </c>
      <c r="C56" s="263">
        <v>7</v>
      </c>
      <c r="D56" s="263">
        <v>7</v>
      </c>
      <c r="E56" s="263">
        <v>7</v>
      </c>
      <c r="F56" s="263">
        <v>7</v>
      </c>
      <c r="G56" s="263">
        <v>7</v>
      </c>
      <c r="H56" s="264">
        <v>7</v>
      </c>
      <c r="I56" s="264">
        <v>7</v>
      </c>
      <c r="J56" s="264">
        <v>7</v>
      </c>
      <c r="K56" s="264">
        <v>7</v>
      </c>
      <c r="L56" s="264">
        <v>7</v>
      </c>
      <c r="M56" s="264">
        <v>7</v>
      </c>
      <c r="N56" s="263">
        <v>6</v>
      </c>
      <c r="O56" s="263">
        <v>6</v>
      </c>
      <c r="P56" s="263">
        <v>6</v>
      </c>
      <c r="Q56" s="263">
        <v>6</v>
      </c>
      <c r="R56" s="263">
        <v>6</v>
      </c>
      <c r="S56" s="263">
        <v>6</v>
      </c>
      <c r="T56" s="264">
        <v>6</v>
      </c>
      <c r="U56" s="264">
        <v>6</v>
      </c>
      <c r="V56" s="264">
        <v>6</v>
      </c>
      <c r="W56" s="264">
        <v>6</v>
      </c>
      <c r="X56" s="264">
        <v>6</v>
      </c>
      <c r="Y56" s="264">
        <v>6</v>
      </c>
      <c r="Z56" s="263">
        <v>6</v>
      </c>
      <c r="AA56" s="263">
        <v>6</v>
      </c>
      <c r="AB56" s="263">
        <v>6</v>
      </c>
      <c r="AC56" s="263">
        <v>6</v>
      </c>
      <c r="AD56" s="263">
        <v>6</v>
      </c>
      <c r="AE56" s="263">
        <v>6</v>
      </c>
      <c r="AF56" s="264">
        <v>5</v>
      </c>
      <c r="AG56" s="264">
        <v>5</v>
      </c>
      <c r="AH56" s="264">
        <v>5</v>
      </c>
      <c r="AI56" s="264">
        <v>5</v>
      </c>
      <c r="AJ56" s="264">
        <v>5</v>
      </c>
      <c r="AK56" s="264">
        <v>5</v>
      </c>
      <c r="AL56" s="263">
        <v>5</v>
      </c>
      <c r="AM56" s="263">
        <v>5</v>
      </c>
      <c r="AN56" s="263">
        <v>5</v>
      </c>
      <c r="AO56" s="263">
        <v>5</v>
      </c>
      <c r="AP56" s="263">
        <v>5</v>
      </c>
      <c r="AQ56" s="263">
        <v>5</v>
      </c>
      <c r="AR56" s="264">
        <v>4</v>
      </c>
      <c r="AS56" s="264">
        <v>4</v>
      </c>
      <c r="AT56" s="264">
        <v>4</v>
      </c>
      <c r="AU56" s="264">
        <v>4</v>
      </c>
      <c r="AV56" s="264">
        <v>4</v>
      </c>
      <c r="AW56" s="264">
        <v>4</v>
      </c>
      <c r="AX56" s="263">
        <v>4</v>
      </c>
      <c r="AY56" s="263">
        <v>4</v>
      </c>
      <c r="AZ56" s="263">
        <v>4</v>
      </c>
      <c r="BA56" s="263">
        <v>4</v>
      </c>
      <c r="BB56" s="263">
        <v>4</v>
      </c>
      <c r="BC56" s="263">
        <v>4</v>
      </c>
      <c r="BD56" s="264">
        <v>3</v>
      </c>
      <c r="BE56" s="264">
        <v>3</v>
      </c>
      <c r="BF56" s="264">
        <v>3</v>
      </c>
      <c r="BG56" s="264">
        <v>3</v>
      </c>
      <c r="BH56" s="264">
        <v>3</v>
      </c>
      <c r="BI56" s="264">
        <v>3</v>
      </c>
      <c r="BJ56" s="263">
        <v>3</v>
      </c>
      <c r="BK56" s="263">
        <v>3</v>
      </c>
      <c r="BL56" s="263">
        <v>3</v>
      </c>
      <c r="BM56" s="263">
        <v>3</v>
      </c>
      <c r="BN56" s="263">
        <v>3</v>
      </c>
      <c r="BO56" s="263">
        <v>3</v>
      </c>
      <c r="BP56" s="264">
        <v>3</v>
      </c>
      <c r="BQ56" s="264">
        <v>3</v>
      </c>
      <c r="BR56" s="264">
        <v>3</v>
      </c>
      <c r="BS56" s="264">
        <v>3</v>
      </c>
      <c r="BT56" s="264">
        <v>3</v>
      </c>
      <c r="BU56" s="264">
        <v>3</v>
      </c>
    </row>
    <row r="57" spans="1:73" x14ac:dyDescent="0.25">
      <c r="A57" s="262">
        <v>55</v>
      </c>
      <c r="B57" s="263">
        <v>7</v>
      </c>
      <c r="C57" s="263">
        <v>7</v>
      </c>
      <c r="D57" s="263">
        <v>7</v>
      </c>
      <c r="E57" s="263">
        <v>7</v>
      </c>
      <c r="F57" s="263">
        <v>7</v>
      </c>
      <c r="G57" s="263">
        <v>7</v>
      </c>
      <c r="H57" s="264">
        <v>6</v>
      </c>
      <c r="I57" s="264">
        <v>6</v>
      </c>
      <c r="J57" s="264">
        <v>6</v>
      </c>
      <c r="K57" s="264">
        <v>6</v>
      </c>
      <c r="L57" s="264">
        <v>6</v>
      </c>
      <c r="M57" s="264">
        <v>6</v>
      </c>
      <c r="N57" s="263">
        <v>6</v>
      </c>
      <c r="O57" s="263">
        <v>6</v>
      </c>
      <c r="P57" s="263">
        <v>6</v>
      </c>
      <c r="Q57" s="263">
        <v>6</v>
      </c>
      <c r="R57" s="263">
        <v>6</v>
      </c>
      <c r="S57" s="263">
        <v>6</v>
      </c>
      <c r="T57" s="264">
        <v>6</v>
      </c>
      <c r="U57" s="264">
        <v>6</v>
      </c>
      <c r="V57" s="264">
        <v>6</v>
      </c>
      <c r="W57" s="264">
        <v>6</v>
      </c>
      <c r="X57" s="264">
        <v>6</v>
      </c>
      <c r="Y57" s="264">
        <v>6</v>
      </c>
      <c r="Z57" s="263">
        <v>5</v>
      </c>
      <c r="AA57" s="263">
        <v>5</v>
      </c>
      <c r="AB57" s="263">
        <v>5</v>
      </c>
      <c r="AC57" s="263">
        <v>5</v>
      </c>
      <c r="AD57" s="263">
        <v>5</v>
      </c>
      <c r="AE57" s="263">
        <v>5</v>
      </c>
      <c r="AF57" s="264">
        <v>5</v>
      </c>
      <c r="AG57" s="264">
        <v>5</v>
      </c>
      <c r="AH57" s="264">
        <v>5</v>
      </c>
      <c r="AI57" s="264">
        <v>5</v>
      </c>
      <c r="AJ57" s="264">
        <v>5</v>
      </c>
      <c r="AK57" s="264">
        <v>5</v>
      </c>
      <c r="AL57" s="263">
        <v>4</v>
      </c>
      <c r="AM57" s="263">
        <v>4</v>
      </c>
      <c r="AN57" s="263">
        <v>4</v>
      </c>
      <c r="AO57" s="263">
        <v>4</v>
      </c>
      <c r="AP57" s="263">
        <v>4</v>
      </c>
      <c r="AQ57" s="263">
        <v>4</v>
      </c>
      <c r="AR57" s="264">
        <v>4</v>
      </c>
      <c r="AS57" s="264">
        <v>4</v>
      </c>
      <c r="AT57" s="264">
        <v>4</v>
      </c>
      <c r="AU57" s="264">
        <v>4</v>
      </c>
      <c r="AV57" s="264">
        <v>4</v>
      </c>
      <c r="AW57" s="264">
        <v>4</v>
      </c>
      <c r="AX57" s="263">
        <v>3</v>
      </c>
      <c r="AY57" s="263">
        <v>3</v>
      </c>
      <c r="AZ57" s="263">
        <v>3</v>
      </c>
      <c r="BA57" s="263">
        <v>3</v>
      </c>
      <c r="BB57" s="263">
        <v>3</v>
      </c>
      <c r="BC57" s="263">
        <v>3</v>
      </c>
      <c r="BD57" s="264">
        <v>3</v>
      </c>
      <c r="BE57" s="264">
        <v>3</v>
      </c>
      <c r="BF57" s="264">
        <v>3</v>
      </c>
      <c r="BG57" s="264">
        <v>3</v>
      </c>
      <c r="BH57" s="264">
        <v>3</v>
      </c>
      <c r="BI57" s="264">
        <v>3</v>
      </c>
      <c r="BJ57" s="263">
        <v>3</v>
      </c>
      <c r="BK57" s="263">
        <v>3</v>
      </c>
      <c r="BL57" s="263">
        <v>3</v>
      </c>
      <c r="BM57" s="263">
        <v>3</v>
      </c>
      <c r="BN57" s="263">
        <v>3</v>
      </c>
      <c r="BO57" s="263">
        <v>3</v>
      </c>
      <c r="BP57" s="264">
        <v>2</v>
      </c>
      <c r="BQ57" s="264">
        <v>2</v>
      </c>
      <c r="BR57" s="264">
        <v>2</v>
      </c>
      <c r="BS57" s="264">
        <v>2</v>
      </c>
      <c r="BT57" s="264">
        <v>2</v>
      </c>
      <c r="BU57" s="264">
        <v>2</v>
      </c>
    </row>
    <row r="58" spans="1:73" x14ac:dyDescent="0.25">
      <c r="A58" s="262">
        <v>56</v>
      </c>
      <c r="B58" s="263">
        <v>6</v>
      </c>
      <c r="C58" s="263">
        <v>6</v>
      </c>
      <c r="D58" s="263">
        <v>6</v>
      </c>
      <c r="E58" s="263">
        <v>6</v>
      </c>
      <c r="F58" s="263">
        <v>6</v>
      </c>
      <c r="G58" s="263">
        <v>6</v>
      </c>
      <c r="H58" s="264">
        <v>6</v>
      </c>
      <c r="I58" s="264">
        <v>6</v>
      </c>
      <c r="J58" s="264">
        <v>6</v>
      </c>
      <c r="K58" s="264">
        <v>6</v>
      </c>
      <c r="L58" s="264">
        <v>6</v>
      </c>
      <c r="M58" s="264">
        <v>6</v>
      </c>
      <c r="N58" s="263">
        <v>6</v>
      </c>
      <c r="O58" s="263">
        <v>6</v>
      </c>
      <c r="P58" s="263">
        <v>6</v>
      </c>
      <c r="Q58" s="263">
        <v>6</v>
      </c>
      <c r="R58" s="263">
        <v>6</v>
      </c>
      <c r="S58" s="263">
        <v>6</v>
      </c>
      <c r="T58" s="264">
        <v>5</v>
      </c>
      <c r="U58" s="264">
        <v>5</v>
      </c>
      <c r="V58" s="264">
        <v>5</v>
      </c>
      <c r="W58" s="264">
        <v>5</v>
      </c>
      <c r="X58" s="264">
        <v>5</v>
      </c>
      <c r="Y58" s="264">
        <v>5</v>
      </c>
      <c r="Z58" s="263">
        <v>5</v>
      </c>
      <c r="AA58" s="263">
        <v>5</v>
      </c>
      <c r="AB58" s="263">
        <v>5</v>
      </c>
      <c r="AC58" s="263">
        <v>5</v>
      </c>
      <c r="AD58" s="263">
        <v>5</v>
      </c>
      <c r="AE58" s="263">
        <v>5</v>
      </c>
      <c r="AF58" s="264">
        <v>5</v>
      </c>
      <c r="AG58" s="264">
        <v>5</v>
      </c>
      <c r="AH58" s="264">
        <v>5</v>
      </c>
      <c r="AI58" s="264">
        <v>5</v>
      </c>
      <c r="AJ58" s="264">
        <v>5</v>
      </c>
      <c r="AK58" s="264">
        <v>5</v>
      </c>
      <c r="AL58" s="263">
        <v>4</v>
      </c>
      <c r="AM58" s="263">
        <v>4</v>
      </c>
      <c r="AN58" s="263">
        <v>4</v>
      </c>
      <c r="AO58" s="263">
        <v>4</v>
      </c>
      <c r="AP58" s="263">
        <v>4</v>
      </c>
      <c r="AQ58" s="263">
        <v>4</v>
      </c>
      <c r="AR58" s="264">
        <v>4</v>
      </c>
      <c r="AS58" s="264">
        <v>4</v>
      </c>
      <c r="AT58" s="264">
        <v>4</v>
      </c>
      <c r="AU58" s="264">
        <v>4</v>
      </c>
      <c r="AV58" s="264">
        <v>4</v>
      </c>
      <c r="AW58" s="264">
        <v>4</v>
      </c>
      <c r="AX58" s="263">
        <v>3</v>
      </c>
      <c r="AY58" s="263">
        <v>3</v>
      </c>
      <c r="AZ58" s="263">
        <v>3</v>
      </c>
      <c r="BA58" s="263">
        <v>3</v>
      </c>
      <c r="BB58" s="263">
        <v>3</v>
      </c>
      <c r="BC58" s="263">
        <v>3</v>
      </c>
      <c r="BD58" s="264">
        <v>3</v>
      </c>
      <c r="BE58" s="264">
        <v>3</v>
      </c>
      <c r="BF58" s="264">
        <v>3</v>
      </c>
      <c r="BG58" s="264">
        <v>3</v>
      </c>
      <c r="BH58" s="264">
        <v>3</v>
      </c>
      <c r="BI58" s="264">
        <v>3</v>
      </c>
      <c r="BJ58" s="263">
        <v>2</v>
      </c>
      <c r="BK58" s="263">
        <v>2</v>
      </c>
      <c r="BL58" s="263">
        <v>2</v>
      </c>
      <c r="BM58" s="263">
        <v>2</v>
      </c>
      <c r="BN58" s="263">
        <v>2</v>
      </c>
      <c r="BO58" s="263">
        <v>2</v>
      </c>
      <c r="BP58" s="264">
        <v>2</v>
      </c>
      <c r="BQ58" s="264">
        <v>2</v>
      </c>
      <c r="BR58" s="264">
        <v>2</v>
      </c>
      <c r="BS58" s="264">
        <v>2</v>
      </c>
      <c r="BT58" s="264">
        <v>2</v>
      </c>
      <c r="BU58" s="264">
        <v>2</v>
      </c>
    </row>
    <row r="59" spans="1:73" x14ac:dyDescent="0.25">
      <c r="A59" s="262">
        <v>57</v>
      </c>
      <c r="B59" s="263">
        <v>6</v>
      </c>
      <c r="C59" s="263">
        <v>6</v>
      </c>
      <c r="D59" s="263">
        <v>6</v>
      </c>
      <c r="E59" s="263">
        <v>6</v>
      </c>
      <c r="F59" s="263">
        <v>6</v>
      </c>
      <c r="G59" s="263">
        <v>6</v>
      </c>
      <c r="H59" s="264">
        <v>6</v>
      </c>
      <c r="I59" s="264">
        <v>6</v>
      </c>
      <c r="J59" s="264">
        <v>6</v>
      </c>
      <c r="K59" s="264">
        <v>6</v>
      </c>
      <c r="L59" s="264">
        <v>6</v>
      </c>
      <c r="M59" s="264">
        <v>6</v>
      </c>
      <c r="N59" s="263">
        <v>5</v>
      </c>
      <c r="O59" s="263">
        <v>5</v>
      </c>
      <c r="P59" s="263">
        <v>5</v>
      </c>
      <c r="Q59" s="263">
        <v>5</v>
      </c>
      <c r="R59" s="263">
        <v>5</v>
      </c>
      <c r="S59" s="263">
        <v>5</v>
      </c>
      <c r="T59" s="264">
        <v>5</v>
      </c>
      <c r="U59" s="264">
        <v>5</v>
      </c>
      <c r="V59" s="264">
        <v>5</v>
      </c>
      <c r="W59" s="264">
        <v>5</v>
      </c>
      <c r="X59" s="264">
        <v>5</v>
      </c>
      <c r="Y59" s="264">
        <v>5</v>
      </c>
      <c r="Z59" s="263">
        <v>5</v>
      </c>
      <c r="AA59" s="263">
        <v>5</v>
      </c>
      <c r="AB59" s="263">
        <v>5</v>
      </c>
      <c r="AC59" s="263">
        <v>5</v>
      </c>
      <c r="AD59" s="263">
        <v>5</v>
      </c>
      <c r="AE59" s="263">
        <v>5</v>
      </c>
      <c r="AF59" s="264">
        <v>4</v>
      </c>
      <c r="AG59" s="264">
        <v>4</v>
      </c>
      <c r="AH59" s="264">
        <v>4</v>
      </c>
      <c r="AI59" s="264">
        <v>4</v>
      </c>
      <c r="AJ59" s="264">
        <v>4</v>
      </c>
      <c r="AK59" s="264">
        <v>4</v>
      </c>
      <c r="AL59" s="263">
        <v>4</v>
      </c>
      <c r="AM59" s="263">
        <v>4</v>
      </c>
      <c r="AN59" s="263">
        <v>4</v>
      </c>
      <c r="AO59" s="263">
        <v>4</v>
      </c>
      <c r="AP59" s="263">
        <v>4</v>
      </c>
      <c r="AQ59" s="263">
        <v>4</v>
      </c>
      <c r="AR59" s="264">
        <v>3</v>
      </c>
      <c r="AS59" s="264">
        <v>3</v>
      </c>
      <c r="AT59" s="264">
        <v>3</v>
      </c>
      <c r="AU59" s="264">
        <v>3</v>
      </c>
      <c r="AV59" s="264">
        <v>3</v>
      </c>
      <c r="AW59" s="264">
        <v>3</v>
      </c>
      <c r="AX59" s="263">
        <v>3</v>
      </c>
      <c r="AY59" s="263">
        <v>3</v>
      </c>
      <c r="AZ59" s="263">
        <v>3</v>
      </c>
      <c r="BA59" s="263">
        <v>3</v>
      </c>
      <c r="BB59" s="263">
        <v>3</v>
      </c>
      <c r="BC59" s="263">
        <v>3</v>
      </c>
      <c r="BD59" s="264">
        <v>2</v>
      </c>
      <c r="BE59" s="264">
        <v>2</v>
      </c>
      <c r="BF59" s="264">
        <v>2</v>
      </c>
      <c r="BG59" s="264">
        <v>2</v>
      </c>
      <c r="BH59" s="264">
        <v>2</v>
      </c>
      <c r="BI59" s="264">
        <v>2</v>
      </c>
      <c r="BJ59" s="263">
        <v>2</v>
      </c>
      <c r="BK59" s="263">
        <v>2</v>
      </c>
      <c r="BL59" s="263">
        <v>2</v>
      </c>
      <c r="BM59" s="263">
        <v>2</v>
      </c>
      <c r="BN59" s="263">
        <v>2</v>
      </c>
      <c r="BO59" s="263">
        <v>2</v>
      </c>
      <c r="BP59" s="264">
        <v>2</v>
      </c>
      <c r="BQ59" s="264">
        <v>2</v>
      </c>
      <c r="BR59" s="264">
        <v>2</v>
      </c>
      <c r="BS59" s="264">
        <v>2</v>
      </c>
      <c r="BT59" s="264">
        <v>2</v>
      </c>
      <c r="BU59" s="264">
        <v>2</v>
      </c>
    </row>
    <row r="60" spans="1:73" x14ac:dyDescent="0.25">
      <c r="A60" s="262">
        <v>58</v>
      </c>
      <c r="B60" s="263">
        <v>6</v>
      </c>
      <c r="C60" s="263">
        <v>6</v>
      </c>
      <c r="D60" s="263">
        <v>6</v>
      </c>
      <c r="E60" s="263">
        <v>6</v>
      </c>
      <c r="F60" s="263">
        <v>6</v>
      </c>
      <c r="G60" s="263">
        <v>6</v>
      </c>
      <c r="H60" s="264">
        <v>5</v>
      </c>
      <c r="I60" s="264">
        <v>5</v>
      </c>
      <c r="J60" s="264">
        <v>5</v>
      </c>
      <c r="K60" s="264">
        <v>5</v>
      </c>
      <c r="L60" s="264">
        <v>5</v>
      </c>
      <c r="M60" s="264">
        <v>5</v>
      </c>
      <c r="N60" s="263">
        <v>5</v>
      </c>
      <c r="O60" s="263">
        <v>5</v>
      </c>
      <c r="P60" s="263">
        <v>5</v>
      </c>
      <c r="Q60" s="263">
        <v>5</v>
      </c>
      <c r="R60" s="263">
        <v>5</v>
      </c>
      <c r="S60" s="263">
        <v>5</v>
      </c>
      <c r="T60" s="264">
        <v>5</v>
      </c>
      <c r="U60" s="264">
        <v>5</v>
      </c>
      <c r="V60" s="264">
        <v>5</v>
      </c>
      <c r="W60" s="264">
        <v>5</v>
      </c>
      <c r="X60" s="264">
        <v>5</v>
      </c>
      <c r="Y60" s="264">
        <v>5</v>
      </c>
      <c r="Z60" s="263">
        <v>4</v>
      </c>
      <c r="AA60" s="263">
        <v>4</v>
      </c>
      <c r="AB60" s="263">
        <v>4</v>
      </c>
      <c r="AC60" s="263">
        <v>4</v>
      </c>
      <c r="AD60" s="263">
        <v>4</v>
      </c>
      <c r="AE60" s="263">
        <v>4</v>
      </c>
      <c r="AF60" s="264">
        <v>4</v>
      </c>
      <c r="AG60" s="264">
        <v>4</v>
      </c>
      <c r="AH60" s="264">
        <v>4</v>
      </c>
      <c r="AI60" s="264">
        <v>4</v>
      </c>
      <c r="AJ60" s="264">
        <v>4</v>
      </c>
      <c r="AK60" s="264">
        <v>4</v>
      </c>
      <c r="AL60" s="263">
        <v>3</v>
      </c>
      <c r="AM60" s="263">
        <v>3</v>
      </c>
      <c r="AN60" s="263">
        <v>3</v>
      </c>
      <c r="AO60" s="263">
        <v>3</v>
      </c>
      <c r="AP60" s="263">
        <v>3</v>
      </c>
      <c r="AQ60" s="263">
        <v>3</v>
      </c>
      <c r="AR60" s="264">
        <v>3</v>
      </c>
      <c r="AS60" s="264">
        <v>3</v>
      </c>
      <c r="AT60" s="264">
        <v>3</v>
      </c>
      <c r="AU60" s="264">
        <v>3</v>
      </c>
      <c r="AV60" s="264">
        <v>3</v>
      </c>
      <c r="AW60" s="264">
        <v>3</v>
      </c>
      <c r="AX60" s="263">
        <v>2</v>
      </c>
      <c r="AY60" s="263">
        <v>2</v>
      </c>
      <c r="AZ60" s="263">
        <v>2</v>
      </c>
      <c r="BA60" s="263">
        <v>2</v>
      </c>
      <c r="BB60" s="263">
        <v>2</v>
      </c>
      <c r="BC60" s="263">
        <v>2</v>
      </c>
      <c r="BD60" s="264">
        <v>2</v>
      </c>
      <c r="BE60" s="264">
        <v>2</v>
      </c>
      <c r="BF60" s="264">
        <v>2</v>
      </c>
      <c r="BG60" s="264">
        <v>2</v>
      </c>
      <c r="BH60" s="264">
        <v>2</v>
      </c>
      <c r="BI60" s="264">
        <v>2</v>
      </c>
      <c r="BJ60" s="263">
        <v>2</v>
      </c>
      <c r="BK60" s="263">
        <v>2</v>
      </c>
      <c r="BL60" s="263">
        <v>2</v>
      </c>
      <c r="BM60" s="263">
        <v>2</v>
      </c>
      <c r="BN60" s="263">
        <v>2</v>
      </c>
      <c r="BO60" s="263">
        <v>2</v>
      </c>
      <c r="BP60" s="264">
        <v>1</v>
      </c>
      <c r="BQ60" s="264">
        <v>1</v>
      </c>
      <c r="BR60" s="264">
        <v>1</v>
      </c>
      <c r="BS60" s="264">
        <v>1</v>
      </c>
      <c r="BT60" s="264">
        <v>1</v>
      </c>
      <c r="BU60" s="264">
        <v>1</v>
      </c>
    </row>
    <row r="61" spans="1:73" x14ac:dyDescent="0.25">
      <c r="A61" s="262">
        <v>59</v>
      </c>
      <c r="B61" s="263">
        <v>5</v>
      </c>
      <c r="C61" s="263">
        <v>5</v>
      </c>
      <c r="D61" s="263">
        <v>5</v>
      </c>
      <c r="E61" s="263">
        <v>5</v>
      </c>
      <c r="F61" s="263">
        <v>5</v>
      </c>
      <c r="G61" s="263">
        <v>5</v>
      </c>
      <c r="H61" s="264">
        <v>5</v>
      </c>
      <c r="I61" s="264">
        <v>5</v>
      </c>
      <c r="J61" s="264">
        <v>5</v>
      </c>
      <c r="K61" s="264">
        <v>5</v>
      </c>
      <c r="L61" s="264">
        <v>5</v>
      </c>
      <c r="M61" s="264">
        <v>5</v>
      </c>
      <c r="N61" s="263">
        <v>5</v>
      </c>
      <c r="O61" s="263">
        <v>5</v>
      </c>
      <c r="P61" s="263">
        <v>5</v>
      </c>
      <c r="Q61" s="263">
        <v>5</v>
      </c>
      <c r="R61" s="263">
        <v>5</v>
      </c>
      <c r="S61" s="263">
        <v>5</v>
      </c>
      <c r="T61" s="264">
        <v>4</v>
      </c>
      <c r="U61" s="264">
        <v>4</v>
      </c>
      <c r="V61" s="264">
        <v>4</v>
      </c>
      <c r="W61" s="264">
        <v>4</v>
      </c>
      <c r="X61" s="264">
        <v>4</v>
      </c>
      <c r="Y61" s="264">
        <v>4</v>
      </c>
      <c r="Z61" s="263">
        <v>4</v>
      </c>
      <c r="AA61" s="263">
        <v>4</v>
      </c>
      <c r="AB61" s="263">
        <v>4</v>
      </c>
      <c r="AC61" s="263">
        <v>4</v>
      </c>
      <c r="AD61" s="263">
        <v>4</v>
      </c>
      <c r="AE61" s="263">
        <v>4</v>
      </c>
      <c r="AF61" s="264">
        <v>4</v>
      </c>
      <c r="AG61" s="264">
        <v>4</v>
      </c>
      <c r="AH61" s="264">
        <v>4</v>
      </c>
      <c r="AI61" s="264">
        <v>4</v>
      </c>
      <c r="AJ61" s="264">
        <v>4</v>
      </c>
      <c r="AK61" s="264">
        <v>4</v>
      </c>
      <c r="AL61" s="263">
        <v>3</v>
      </c>
      <c r="AM61" s="263">
        <v>3</v>
      </c>
      <c r="AN61" s="263">
        <v>3</v>
      </c>
      <c r="AO61" s="263">
        <v>3</v>
      </c>
      <c r="AP61" s="263">
        <v>3</v>
      </c>
      <c r="AQ61" s="263">
        <v>3</v>
      </c>
      <c r="AR61" s="264">
        <v>3</v>
      </c>
      <c r="AS61" s="264">
        <v>3</v>
      </c>
      <c r="AT61" s="264">
        <v>3</v>
      </c>
      <c r="AU61" s="264">
        <v>3</v>
      </c>
      <c r="AV61" s="264">
        <v>3</v>
      </c>
      <c r="AW61" s="264">
        <v>3</v>
      </c>
      <c r="AX61" s="263">
        <v>2</v>
      </c>
      <c r="AY61" s="263">
        <v>2</v>
      </c>
      <c r="AZ61" s="263">
        <v>2</v>
      </c>
      <c r="BA61" s="263">
        <v>2</v>
      </c>
      <c r="BB61" s="263">
        <v>2</v>
      </c>
      <c r="BC61" s="263">
        <v>2</v>
      </c>
      <c r="BD61" s="264">
        <v>2</v>
      </c>
      <c r="BE61" s="264">
        <v>2</v>
      </c>
      <c r="BF61" s="264">
        <v>2</v>
      </c>
      <c r="BG61" s="264">
        <v>2</v>
      </c>
      <c r="BH61" s="264">
        <v>2</v>
      </c>
      <c r="BI61" s="264">
        <v>2</v>
      </c>
      <c r="BJ61" s="263">
        <v>1</v>
      </c>
      <c r="BK61" s="263">
        <v>1</v>
      </c>
      <c r="BL61" s="263">
        <v>1</v>
      </c>
      <c r="BM61" s="263">
        <v>1</v>
      </c>
      <c r="BN61" s="263">
        <v>1</v>
      </c>
      <c r="BO61" s="263">
        <v>1</v>
      </c>
      <c r="BP61" s="264">
        <v>1</v>
      </c>
      <c r="BQ61" s="264">
        <v>1</v>
      </c>
      <c r="BR61" s="264">
        <v>1</v>
      </c>
      <c r="BS61" s="264">
        <v>1</v>
      </c>
      <c r="BT61" s="264">
        <v>1</v>
      </c>
      <c r="BU61" s="264">
        <v>1</v>
      </c>
    </row>
    <row r="62" spans="1:73" x14ac:dyDescent="0.25">
      <c r="A62" s="262">
        <v>60</v>
      </c>
      <c r="B62" s="263">
        <v>5</v>
      </c>
      <c r="C62" s="263">
        <v>5</v>
      </c>
      <c r="D62" s="263">
        <v>5</v>
      </c>
      <c r="E62" s="263">
        <v>5</v>
      </c>
      <c r="F62" s="263">
        <v>5</v>
      </c>
      <c r="G62" s="263">
        <v>5</v>
      </c>
      <c r="H62" s="264">
        <v>5</v>
      </c>
      <c r="I62" s="264">
        <v>5</v>
      </c>
      <c r="J62" s="264">
        <v>5</v>
      </c>
      <c r="K62" s="264">
        <v>5</v>
      </c>
      <c r="L62" s="264">
        <v>5</v>
      </c>
      <c r="M62" s="264">
        <v>5</v>
      </c>
      <c r="N62" s="263">
        <v>4</v>
      </c>
      <c r="O62" s="263">
        <v>4</v>
      </c>
      <c r="P62" s="263">
        <v>4</v>
      </c>
      <c r="Q62" s="263">
        <v>4</v>
      </c>
      <c r="R62" s="263">
        <v>4</v>
      </c>
      <c r="S62" s="263">
        <v>4</v>
      </c>
      <c r="T62" s="264">
        <v>4</v>
      </c>
      <c r="U62" s="264">
        <v>4</v>
      </c>
      <c r="V62" s="264">
        <v>4</v>
      </c>
      <c r="W62" s="264">
        <v>4</v>
      </c>
      <c r="X62" s="264">
        <v>4</v>
      </c>
      <c r="Y62" s="264">
        <v>4</v>
      </c>
      <c r="Z62" s="263">
        <v>4</v>
      </c>
      <c r="AA62" s="263">
        <v>4</v>
      </c>
      <c r="AB62" s="263">
        <v>4</v>
      </c>
      <c r="AC62" s="263">
        <v>4</v>
      </c>
      <c r="AD62" s="263">
        <v>4</v>
      </c>
      <c r="AE62" s="263">
        <v>4</v>
      </c>
      <c r="AF62" s="264">
        <v>3</v>
      </c>
      <c r="AG62" s="264">
        <v>3</v>
      </c>
      <c r="AH62" s="264">
        <v>3</v>
      </c>
      <c r="AI62" s="264">
        <v>3</v>
      </c>
      <c r="AJ62" s="264">
        <v>3</v>
      </c>
      <c r="AK62" s="264">
        <v>3</v>
      </c>
      <c r="AL62" s="263">
        <v>3</v>
      </c>
      <c r="AM62" s="263">
        <v>3</v>
      </c>
      <c r="AN62" s="263">
        <v>3</v>
      </c>
      <c r="AO62" s="263">
        <v>3</v>
      </c>
      <c r="AP62" s="263">
        <v>3</v>
      </c>
      <c r="AQ62" s="263">
        <v>3</v>
      </c>
      <c r="AR62" s="264">
        <v>2</v>
      </c>
      <c r="AS62" s="264">
        <v>2</v>
      </c>
      <c r="AT62" s="264">
        <v>2</v>
      </c>
      <c r="AU62" s="264">
        <v>2</v>
      </c>
      <c r="AV62" s="264">
        <v>2</v>
      </c>
      <c r="AW62" s="264">
        <v>2</v>
      </c>
      <c r="AX62" s="263">
        <v>2</v>
      </c>
      <c r="AY62" s="263">
        <v>2</v>
      </c>
      <c r="AZ62" s="263">
        <v>2</v>
      </c>
      <c r="BA62" s="263">
        <v>2</v>
      </c>
      <c r="BB62" s="263">
        <v>2</v>
      </c>
      <c r="BC62" s="263">
        <v>2</v>
      </c>
      <c r="BD62" s="264">
        <v>1</v>
      </c>
      <c r="BE62" s="264">
        <v>1</v>
      </c>
      <c r="BF62" s="264">
        <v>1</v>
      </c>
      <c r="BG62" s="264">
        <v>1</v>
      </c>
      <c r="BH62" s="264">
        <v>1</v>
      </c>
      <c r="BI62" s="264">
        <v>1</v>
      </c>
      <c r="BJ62" s="263">
        <v>1</v>
      </c>
      <c r="BK62" s="263">
        <v>1</v>
      </c>
      <c r="BL62" s="263">
        <v>1</v>
      </c>
      <c r="BM62" s="263">
        <v>1</v>
      </c>
      <c r="BN62" s="263">
        <v>1</v>
      </c>
      <c r="BO62" s="263">
        <v>1</v>
      </c>
      <c r="BP62" s="264">
        <v>1</v>
      </c>
      <c r="BQ62" s="264">
        <v>1</v>
      </c>
      <c r="BR62" s="264">
        <v>1</v>
      </c>
      <c r="BS62" s="264">
        <v>1</v>
      </c>
      <c r="BT62" s="264">
        <v>1</v>
      </c>
      <c r="BU62" s="264">
        <v>1</v>
      </c>
    </row>
    <row r="63" spans="1:73" x14ac:dyDescent="0.25">
      <c r="A63" s="262">
        <v>61</v>
      </c>
      <c r="B63" s="263">
        <v>5</v>
      </c>
      <c r="C63" s="263">
        <v>5</v>
      </c>
      <c r="D63" s="263">
        <v>5</v>
      </c>
      <c r="E63" s="263">
        <v>5</v>
      </c>
      <c r="F63" s="263">
        <v>5</v>
      </c>
      <c r="G63" s="263">
        <v>5</v>
      </c>
      <c r="H63" s="264">
        <v>4</v>
      </c>
      <c r="I63" s="264">
        <v>4</v>
      </c>
      <c r="J63" s="264">
        <v>4</v>
      </c>
      <c r="K63" s="264">
        <v>4</v>
      </c>
      <c r="L63" s="264">
        <v>4</v>
      </c>
      <c r="M63" s="264">
        <v>4</v>
      </c>
      <c r="N63" s="263">
        <v>4</v>
      </c>
      <c r="O63" s="263">
        <v>4</v>
      </c>
      <c r="P63" s="263">
        <v>4</v>
      </c>
      <c r="Q63" s="263">
        <v>4</v>
      </c>
      <c r="R63" s="263">
        <v>4</v>
      </c>
      <c r="S63" s="263">
        <v>4</v>
      </c>
      <c r="T63" s="264">
        <v>4</v>
      </c>
      <c r="U63" s="264">
        <v>4</v>
      </c>
      <c r="V63" s="264">
        <v>4</v>
      </c>
      <c r="W63" s="264">
        <v>4</v>
      </c>
      <c r="X63" s="264">
        <v>4</v>
      </c>
      <c r="Y63" s="264">
        <v>4</v>
      </c>
      <c r="Z63" s="263">
        <v>3</v>
      </c>
      <c r="AA63" s="263">
        <v>3</v>
      </c>
      <c r="AB63" s="263">
        <v>3</v>
      </c>
      <c r="AC63" s="263">
        <v>3</v>
      </c>
      <c r="AD63" s="263">
        <v>3</v>
      </c>
      <c r="AE63" s="263">
        <v>3</v>
      </c>
      <c r="AF63" s="264">
        <v>3</v>
      </c>
      <c r="AG63" s="264">
        <v>3</v>
      </c>
      <c r="AH63" s="264">
        <v>3</v>
      </c>
      <c r="AI63" s="264">
        <v>3</v>
      </c>
      <c r="AJ63" s="264">
        <v>3</v>
      </c>
      <c r="AK63" s="264">
        <v>3</v>
      </c>
      <c r="AL63" s="263">
        <v>2</v>
      </c>
      <c r="AM63" s="263">
        <v>2</v>
      </c>
      <c r="AN63" s="263">
        <v>2</v>
      </c>
      <c r="AO63" s="263">
        <v>2</v>
      </c>
      <c r="AP63" s="263">
        <v>2</v>
      </c>
      <c r="AQ63" s="263">
        <v>2</v>
      </c>
      <c r="AR63" s="264">
        <v>2</v>
      </c>
      <c r="AS63" s="264">
        <v>2</v>
      </c>
      <c r="AT63" s="264">
        <v>2</v>
      </c>
      <c r="AU63" s="264">
        <v>2</v>
      </c>
      <c r="AV63" s="264">
        <v>2</v>
      </c>
      <c r="AW63" s="264">
        <v>2</v>
      </c>
      <c r="AX63" s="263">
        <v>1</v>
      </c>
      <c r="AY63" s="263">
        <v>1</v>
      </c>
      <c r="AZ63" s="263">
        <v>1</v>
      </c>
      <c r="BA63" s="263">
        <v>1</v>
      </c>
      <c r="BB63" s="263">
        <v>1</v>
      </c>
      <c r="BC63" s="263">
        <v>1</v>
      </c>
      <c r="BD63" s="264">
        <v>1</v>
      </c>
      <c r="BE63" s="264">
        <v>1</v>
      </c>
      <c r="BF63" s="264">
        <v>1</v>
      </c>
      <c r="BG63" s="264">
        <v>1</v>
      </c>
      <c r="BH63" s="264">
        <v>1</v>
      </c>
      <c r="BI63" s="264">
        <v>1</v>
      </c>
      <c r="BJ63" s="263">
        <v>1</v>
      </c>
      <c r="BK63" s="263">
        <v>1</v>
      </c>
      <c r="BL63" s="263">
        <v>1</v>
      </c>
      <c r="BM63" s="263">
        <v>1</v>
      </c>
      <c r="BN63" s="263">
        <v>1</v>
      </c>
      <c r="BO63" s="263">
        <v>1</v>
      </c>
      <c r="BP63" s="266">
        <v>0</v>
      </c>
      <c r="BQ63" s="266">
        <v>0</v>
      </c>
      <c r="BR63" s="266">
        <v>0</v>
      </c>
      <c r="BS63" s="266">
        <v>0</v>
      </c>
      <c r="BT63" s="266">
        <v>0</v>
      </c>
      <c r="BU63" s="266">
        <v>0</v>
      </c>
    </row>
    <row r="64" spans="1:73" x14ac:dyDescent="0.25">
      <c r="A64" s="262">
        <v>62</v>
      </c>
      <c r="B64" s="263">
        <v>4</v>
      </c>
      <c r="C64" s="263">
        <v>4</v>
      </c>
      <c r="D64" s="263">
        <v>4</v>
      </c>
      <c r="E64" s="263">
        <v>4</v>
      </c>
      <c r="F64" s="263">
        <v>4</v>
      </c>
      <c r="G64" s="263">
        <v>4</v>
      </c>
      <c r="H64" s="264">
        <v>4</v>
      </c>
      <c r="I64" s="264">
        <v>4</v>
      </c>
      <c r="J64" s="264">
        <v>4</v>
      </c>
      <c r="K64" s="264">
        <v>4</v>
      </c>
      <c r="L64" s="264">
        <v>4</v>
      </c>
      <c r="M64" s="264">
        <v>4</v>
      </c>
      <c r="N64" s="263">
        <v>4</v>
      </c>
      <c r="O64" s="263">
        <v>4</v>
      </c>
      <c r="P64" s="263">
        <v>4</v>
      </c>
      <c r="Q64" s="263">
        <v>4</v>
      </c>
      <c r="R64" s="263">
        <v>4</v>
      </c>
      <c r="S64" s="263">
        <v>4</v>
      </c>
      <c r="T64" s="264">
        <v>3</v>
      </c>
      <c r="U64" s="264">
        <v>3</v>
      </c>
      <c r="V64" s="264">
        <v>3</v>
      </c>
      <c r="W64" s="264">
        <v>3</v>
      </c>
      <c r="X64" s="264">
        <v>3</v>
      </c>
      <c r="Y64" s="264">
        <v>3</v>
      </c>
      <c r="Z64" s="263">
        <v>3</v>
      </c>
      <c r="AA64" s="263">
        <v>3</v>
      </c>
      <c r="AB64" s="263">
        <v>3</v>
      </c>
      <c r="AC64" s="263">
        <v>3</v>
      </c>
      <c r="AD64" s="263">
        <v>3</v>
      </c>
      <c r="AE64" s="263">
        <v>3</v>
      </c>
      <c r="AF64" s="264">
        <v>3</v>
      </c>
      <c r="AG64" s="264">
        <v>3</v>
      </c>
      <c r="AH64" s="264">
        <v>3</v>
      </c>
      <c r="AI64" s="264">
        <v>3</v>
      </c>
      <c r="AJ64" s="264">
        <v>3</v>
      </c>
      <c r="AK64" s="264">
        <v>3</v>
      </c>
      <c r="AL64" s="263">
        <v>2</v>
      </c>
      <c r="AM64" s="263">
        <v>2</v>
      </c>
      <c r="AN64" s="263">
        <v>2</v>
      </c>
      <c r="AO64" s="263">
        <v>2</v>
      </c>
      <c r="AP64" s="263">
        <v>2</v>
      </c>
      <c r="AQ64" s="263">
        <v>2</v>
      </c>
      <c r="AR64" s="264">
        <v>2</v>
      </c>
      <c r="AS64" s="264">
        <v>2</v>
      </c>
      <c r="AT64" s="264">
        <v>2</v>
      </c>
      <c r="AU64" s="264">
        <v>2</v>
      </c>
      <c r="AV64" s="264">
        <v>2</v>
      </c>
      <c r="AW64" s="264">
        <v>2</v>
      </c>
      <c r="AX64" s="263">
        <v>1</v>
      </c>
      <c r="AY64" s="263">
        <v>1</v>
      </c>
      <c r="AZ64" s="263">
        <v>1</v>
      </c>
      <c r="BA64" s="263">
        <v>1</v>
      </c>
      <c r="BB64" s="263">
        <v>1</v>
      </c>
      <c r="BC64" s="263">
        <v>1</v>
      </c>
      <c r="BD64" s="264">
        <v>1</v>
      </c>
      <c r="BE64" s="264">
        <v>1</v>
      </c>
      <c r="BF64" s="264">
        <v>1</v>
      </c>
      <c r="BG64" s="264">
        <v>1</v>
      </c>
      <c r="BH64" s="264">
        <v>1</v>
      </c>
      <c r="BI64" s="264">
        <v>1</v>
      </c>
      <c r="BJ64" s="265">
        <v>0</v>
      </c>
      <c r="BK64" s="265">
        <v>0</v>
      </c>
      <c r="BL64" s="265">
        <v>0</v>
      </c>
      <c r="BM64" s="265">
        <v>0</v>
      </c>
      <c r="BN64" s="265">
        <v>0</v>
      </c>
      <c r="BO64" s="265">
        <v>0</v>
      </c>
      <c r="BP64" s="264">
        <v>0</v>
      </c>
      <c r="BQ64" s="264">
        <v>0</v>
      </c>
      <c r="BR64" s="264">
        <v>0</v>
      </c>
      <c r="BS64" s="264">
        <v>0</v>
      </c>
      <c r="BT64" s="264">
        <v>0</v>
      </c>
      <c r="BU64" s="264">
        <v>0</v>
      </c>
    </row>
    <row r="65" spans="1:73" x14ac:dyDescent="0.25">
      <c r="A65" s="262">
        <v>63</v>
      </c>
      <c r="B65" s="263">
        <v>4</v>
      </c>
      <c r="C65" s="263">
        <v>4</v>
      </c>
      <c r="D65" s="263">
        <v>4</v>
      </c>
      <c r="E65" s="263">
        <v>4</v>
      </c>
      <c r="F65" s="263">
        <v>4</v>
      </c>
      <c r="G65" s="263">
        <v>4</v>
      </c>
      <c r="H65" s="264">
        <v>4</v>
      </c>
      <c r="I65" s="264">
        <v>4</v>
      </c>
      <c r="J65" s="264">
        <v>4</v>
      </c>
      <c r="K65" s="264">
        <v>4</v>
      </c>
      <c r="L65" s="264">
        <v>4</v>
      </c>
      <c r="M65" s="264">
        <v>4</v>
      </c>
      <c r="N65" s="263">
        <v>3</v>
      </c>
      <c r="O65" s="263">
        <v>3</v>
      </c>
      <c r="P65" s="263">
        <v>3</v>
      </c>
      <c r="Q65" s="263">
        <v>3</v>
      </c>
      <c r="R65" s="263">
        <v>3</v>
      </c>
      <c r="S65" s="263">
        <v>3</v>
      </c>
      <c r="T65" s="264">
        <v>3</v>
      </c>
      <c r="U65" s="264">
        <v>3</v>
      </c>
      <c r="V65" s="264">
        <v>3</v>
      </c>
      <c r="W65" s="264">
        <v>3</v>
      </c>
      <c r="X65" s="264">
        <v>3</v>
      </c>
      <c r="Y65" s="264">
        <v>3</v>
      </c>
      <c r="Z65" s="263">
        <v>3</v>
      </c>
      <c r="AA65" s="263">
        <v>3</v>
      </c>
      <c r="AB65" s="263">
        <v>3</v>
      </c>
      <c r="AC65" s="263">
        <v>3</v>
      </c>
      <c r="AD65" s="263">
        <v>3</v>
      </c>
      <c r="AE65" s="263">
        <v>3</v>
      </c>
      <c r="AF65" s="264">
        <v>2</v>
      </c>
      <c r="AG65" s="264">
        <v>2</v>
      </c>
      <c r="AH65" s="264">
        <v>2</v>
      </c>
      <c r="AI65" s="264">
        <v>2</v>
      </c>
      <c r="AJ65" s="264">
        <v>2</v>
      </c>
      <c r="AK65" s="264">
        <v>2</v>
      </c>
      <c r="AL65" s="263">
        <v>2</v>
      </c>
      <c r="AM65" s="263">
        <v>2</v>
      </c>
      <c r="AN65" s="263">
        <v>2</v>
      </c>
      <c r="AO65" s="263">
        <v>2</v>
      </c>
      <c r="AP65" s="263">
        <v>2</v>
      </c>
      <c r="AQ65" s="263">
        <v>2</v>
      </c>
      <c r="AR65" s="264">
        <v>1</v>
      </c>
      <c r="AS65" s="264">
        <v>1</v>
      </c>
      <c r="AT65" s="264">
        <v>1</v>
      </c>
      <c r="AU65" s="264">
        <v>1</v>
      </c>
      <c r="AV65" s="264">
        <v>1</v>
      </c>
      <c r="AW65" s="264">
        <v>1</v>
      </c>
      <c r="AX65" s="263">
        <v>1</v>
      </c>
      <c r="AY65" s="263">
        <v>1</v>
      </c>
      <c r="AZ65" s="263">
        <v>1</v>
      </c>
      <c r="BA65" s="263">
        <v>1</v>
      </c>
      <c r="BB65" s="263">
        <v>1</v>
      </c>
      <c r="BC65" s="263">
        <v>1</v>
      </c>
      <c r="BD65" s="266">
        <v>0</v>
      </c>
      <c r="BE65" s="266">
        <v>0</v>
      </c>
      <c r="BF65" s="266">
        <v>0</v>
      </c>
      <c r="BG65" s="266">
        <v>0</v>
      </c>
      <c r="BH65" s="266">
        <v>0</v>
      </c>
      <c r="BI65" s="266">
        <v>0</v>
      </c>
      <c r="BJ65" s="263">
        <v>0</v>
      </c>
      <c r="BK65" s="263">
        <v>0</v>
      </c>
      <c r="BL65" s="263">
        <v>0</v>
      </c>
      <c r="BM65" s="263">
        <v>0</v>
      </c>
      <c r="BN65" s="263">
        <v>0</v>
      </c>
      <c r="BO65" s="263">
        <v>0</v>
      </c>
      <c r="BP65" s="264">
        <v>0</v>
      </c>
      <c r="BQ65" s="264">
        <v>0</v>
      </c>
      <c r="BR65" s="264">
        <v>0</v>
      </c>
      <c r="BS65" s="264">
        <v>0</v>
      </c>
      <c r="BT65" s="264">
        <v>0</v>
      </c>
      <c r="BU65" s="264">
        <v>0</v>
      </c>
    </row>
    <row r="66" spans="1:73" x14ac:dyDescent="0.25">
      <c r="A66" s="262">
        <v>64</v>
      </c>
      <c r="B66" s="263">
        <v>4</v>
      </c>
      <c r="C66" s="263">
        <v>4</v>
      </c>
      <c r="D66" s="263">
        <v>4</v>
      </c>
      <c r="E66" s="263">
        <v>4</v>
      </c>
      <c r="F66" s="263">
        <v>4</v>
      </c>
      <c r="G66" s="263">
        <v>4</v>
      </c>
      <c r="H66" s="264">
        <v>3</v>
      </c>
      <c r="I66" s="264">
        <v>3</v>
      </c>
      <c r="J66" s="264">
        <v>3</v>
      </c>
      <c r="K66" s="264">
        <v>3</v>
      </c>
      <c r="L66" s="264">
        <v>3</v>
      </c>
      <c r="M66" s="264">
        <v>3</v>
      </c>
      <c r="N66" s="263">
        <v>3</v>
      </c>
      <c r="O66" s="263">
        <v>3</v>
      </c>
      <c r="P66" s="263">
        <v>3</v>
      </c>
      <c r="Q66" s="263">
        <v>3</v>
      </c>
      <c r="R66" s="263">
        <v>3</v>
      </c>
      <c r="S66" s="263">
        <v>3</v>
      </c>
      <c r="T66" s="264">
        <v>3</v>
      </c>
      <c r="U66" s="264">
        <v>3</v>
      </c>
      <c r="V66" s="264">
        <v>3</v>
      </c>
      <c r="W66" s="264">
        <v>3</v>
      </c>
      <c r="X66" s="264">
        <v>3</v>
      </c>
      <c r="Y66" s="264">
        <v>3</v>
      </c>
      <c r="Z66" s="263">
        <v>2</v>
      </c>
      <c r="AA66" s="263">
        <v>2</v>
      </c>
      <c r="AB66" s="263">
        <v>2</v>
      </c>
      <c r="AC66" s="263">
        <v>2</v>
      </c>
      <c r="AD66" s="263">
        <v>2</v>
      </c>
      <c r="AE66" s="263">
        <v>2</v>
      </c>
      <c r="AF66" s="264">
        <v>2</v>
      </c>
      <c r="AG66" s="264">
        <v>2</v>
      </c>
      <c r="AH66" s="264">
        <v>2</v>
      </c>
      <c r="AI66" s="264">
        <v>2</v>
      </c>
      <c r="AJ66" s="264">
        <v>2</v>
      </c>
      <c r="AK66" s="264">
        <v>2</v>
      </c>
      <c r="AL66" s="263">
        <v>1</v>
      </c>
      <c r="AM66" s="263">
        <v>1</v>
      </c>
      <c r="AN66" s="263">
        <v>1</v>
      </c>
      <c r="AO66" s="263">
        <v>1</v>
      </c>
      <c r="AP66" s="263">
        <v>1</v>
      </c>
      <c r="AQ66" s="263">
        <v>1</v>
      </c>
      <c r="AR66" s="264">
        <v>1</v>
      </c>
      <c r="AS66" s="264">
        <v>1</v>
      </c>
      <c r="AT66" s="264">
        <v>1</v>
      </c>
      <c r="AU66" s="264">
        <v>1</v>
      </c>
      <c r="AV66" s="264">
        <v>1</v>
      </c>
      <c r="AW66" s="264">
        <v>1</v>
      </c>
      <c r="AX66" s="265">
        <v>0</v>
      </c>
      <c r="AY66" s="265">
        <v>0</v>
      </c>
      <c r="AZ66" s="265">
        <v>0</v>
      </c>
      <c r="BA66" s="265">
        <v>0</v>
      </c>
      <c r="BB66" s="265">
        <v>0</v>
      </c>
      <c r="BC66" s="265">
        <v>0</v>
      </c>
      <c r="BD66" s="264">
        <v>0</v>
      </c>
      <c r="BE66" s="264">
        <v>0</v>
      </c>
      <c r="BF66" s="264">
        <v>0</v>
      </c>
      <c r="BG66" s="264">
        <v>0</v>
      </c>
      <c r="BH66" s="264">
        <v>0</v>
      </c>
      <c r="BI66" s="264">
        <v>0</v>
      </c>
      <c r="BJ66" s="263">
        <v>0</v>
      </c>
      <c r="BK66" s="263">
        <v>0</v>
      </c>
      <c r="BL66" s="263">
        <v>0</v>
      </c>
      <c r="BM66" s="263">
        <v>0</v>
      </c>
      <c r="BN66" s="263">
        <v>0</v>
      </c>
      <c r="BO66" s="263">
        <v>0</v>
      </c>
      <c r="BP66" s="264">
        <v>0</v>
      </c>
      <c r="BQ66" s="264">
        <v>0</v>
      </c>
      <c r="BR66" s="264">
        <v>0</v>
      </c>
      <c r="BS66" s="264">
        <v>0</v>
      </c>
      <c r="BT66" s="264">
        <v>0</v>
      </c>
      <c r="BU66" s="264">
        <v>0</v>
      </c>
    </row>
    <row r="67" spans="1:73" x14ac:dyDescent="0.25">
      <c r="A67" s="262">
        <v>65</v>
      </c>
      <c r="B67" s="263">
        <v>3</v>
      </c>
      <c r="C67" s="263">
        <v>3</v>
      </c>
      <c r="D67" s="263">
        <v>3</v>
      </c>
      <c r="E67" s="263">
        <v>3</v>
      </c>
      <c r="F67" s="263">
        <v>3</v>
      </c>
      <c r="G67" s="263">
        <v>3</v>
      </c>
      <c r="H67" s="264">
        <v>3</v>
      </c>
      <c r="I67" s="264">
        <v>3</v>
      </c>
      <c r="J67" s="264">
        <v>3</v>
      </c>
      <c r="K67" s="264">
        <v>3</v>
      </c>
      <c r="L67" s="264">
        <v>3</v>
      </c>
      <c r="M67" s="264">
        <v>3</v>
      </c>
      <c r="N67" s="263">
        <v>3</v>
      </c>
      <c r="O67" s="263">
        <v>3</v>
      </c>
      <c r="P67" s="263">
        <v>3</v>
      </c>
      <c r="Q67" s="263">
        <v>3</v>
      </c>
      <c r="R67" s="263">
        <v>3</v>
      </c>
      <c r="S67" s="263">
        <v>3</v>
      </c>
      <c r="T67" s="264">
        <v>2</v>
      </c>
      <c r="U67" s="264">
        <v>2</v>
      </c>
      <c r="V67" s="264">
        <v>2</v>
      </c>
      <c r="W67" s="264">
        <v>2</v>
      </c>
      <c r="X67" s="264">
        <v>2</v>
      </c>
      <c r="Y67" s="264">
        <v>2</v>
      </c>
      <c r="Z67" s="263">
        <v>2</v>
      </c>
      <c r="AA67" s="263">
        <v>2</v>
      </c>
      <c r="AB67" s="263">
        <v>2</v>
      </c>
      <c r="AC67" s="263">
        <v>2</v>
      </c>
      <c r="AD67" s="263">
        <v>2</v>
      </c>
      <c r="AE67" s="263">
        <v>2</v>
      </c>
      <c r="AF67" s="264">
        <v>2</v>
      </c>
      <c r="AG67" s="264">
        <v>2</v>
      </c>
      <c r="AH67" s="264">
        <v>2</v>
      </c>
      <c r="AI67" s="264">
        <v>2</v>
      </c>
      <c r="AJ67" s="264">
        <v>2</v>
      </c>
      <c r="AK67" s="264">
        <v>2</v>
      </c>
      <c r="AL67" s="263">
        <v>1</v>
      </c>
      <c r="AM67" s="263">
        <v>1</v>
      </c>
      <c r="AN67" s="263">
        <v>1</v>
      </c>
      <c r="AO67" s="263">
        <v>1</v>
      </c>
      <c r="AP67" s="263">
        <v>1</v>
      </c>
      <c r="AQ67" s="263">
        <v>1</v>
      </c>
      <c r="AR67" s="264">
        <v>1</v>
      </c>
      <c r="AS67" s="264">
        <v>1</v>
      </c>
      <c r="AT67" s="264">
        <v>1</v>
      </c>
      <c r="AU67" s="264">
        <v>1</v>
      </c>
      <c r="AV67" s="264">
        <v>1</v>
      </c>
      <c r="AW67" s="264">
        <v>1</v>
      </c>
      <c r="AX67" s="263">
        <v>0</v>
      </c>
      <c r="AY67" s="263">
        <v>0</v>
      </c>
      <c r="AZ67" s="263">
        <v>0</v>
      </c>
      <c r="BA67" s="263">
        <v>0</v>
      </c>
      <c r="BB67" s="263">
        <v>0</v>
      </c>
      <c r="BC67" s="263">
        <v>0</v>
      </c>
      <c r="BD67" s="264">
        <v>0</v>
      </c>
      <c r="BE67" s="264">
        <v>0</v>
      </c>
      <c r="BF67" s="264">
        <v>0</v>
      </c>
      <c r="BG67" s="264">
        <v>0</v>
      </c>
      <c r="BH67" s="264">
        <v>0</v>
      </c>
      <c r="BI67" s="264">
        <v>0</v>
      </c>
      <c r="BJ67" s="263">
        <v>0</v>
      </c>
      <c r="BK67" s="263">
        <v>0</v>
      </c>
      <c r="BL67" s="263">
        <v>0</v>
      </c>
      <c r="BM67" s="263">
        <v>0</v>
      </c>
      <c r="BN67" s="263">
        <v>0</v>
      </c>
      <c r="BO67" s="263">
        <v>0</v>
      </c>
      <c r="BP67" s="264">
        <v>0</v>
      </c>
      <c r="BQ67" s="264">
        <v>0</v>
      </c>
      <c r="BR67" s="264">
        <v>0</v>
      </c>
      <c r="BS67" s="264">
        <v>0</v>
      </c>
      <c r="BT67" s="264">
        <v>0</v>
      </c>
      <c r="BU67" s="264">
        <v>0</v>
      </c>
    </row>
    <row r="68" spans="1:73" x14ac:dyDescent="0.25">
      <c r="A68" s="262">
        <v>66</v>
      </c>
      <c r="B68" s="263">
        <v>3</v>
      </c>
      <c r="C68" s="263">
        <v>3</v>
      </c>
      <c r="D68" s="263">
        <v>3</v>
      </c>
      <c r="E68" s="263">
        <v>3</v>
      </c>
      <c r="F68" s="263">
        <v>3</v>
      </c>
      <c r="G68" s="263">
        <v>3</v>
      </c>
      <c r="H68" s="264">
        <v>3</v>
      </c>
      <c r="I68" s="264">
        <v>3</v>
      </c>
      <c r="J68" s="264">
        <v>3</v>
      </c>
      <c r="K68" s="264">
        <v>3</v>
      </c>
      <c r="L68" s="264">
        <v>3</v>
      </c>
      <c r="M68" s="264">
        <v>3</v>
      </c>
      <c r="N68" s="263">
        <v>2</v>
      </c>
      <c r="O68" s="263">
        <v>2</v>
      </c>
      <c r="P68" s="263">
        <v>2</v>
      </c>
      <c r="Q68" s="263">
        <v>2</v>
      </c>
      <c r="R68" s="263">
        <v>2</v>
      </c>
      <c r="S68" s="263">
        <v>2</v>
      </c>
      <c r="T68" s="264">
        <v>2</v>
      </c>
      <c r="U68" s="264">
        <v>2</v>
      </c>
      <c r="V68" s="264">
        <v>2</v>
      </c>
      <c r="W68" s="264">
        <v>2</v>
      </c>
      <c r="X68" s="264">
        <v>2</v>
      </c>
      <c r="Y68" s="264">
        <v>2</v>
      </c>
      <c r="Z68" s="263">
        <v>2</v>
      </c>
      <c r="AA68" s="263">
        <v>2</v>
      </c>
      <c r="AB68" s="263">
        <v>2</v>
      </c>
      <c r="AC68" s="263">
        <v>2</v>
      </c>
      <c r="AD68" s="263">
        <v>2</v>
      </c>
      <c r="AE68" s="263">
        <v>2</v>
      </c>
      <c r="AF68" s="264">
        <v>1</v>
      </c>
      <c r="AG68" s="264">
        <v>1</v>
      </c>
      <c r="AH68" s="264">
        <v>1</v>
      </c>
      <c r="AI68" s="264">
        <v>1</v>
      </c>
      <c r="AJ68" s="264">
        <v>1</v>
      </c>
      <c r="AK68" s="264">
        <v>1</v>
      </c>
      <c r="AL68" s="263">
        <v>1</v>
      </c>
      <c r="AM68" s="263">
        <v>1</v>
      </c>
      <c r="AN68" s="263">
        <v>1</v>
      </c>
      <c r="AO68" s="263">
        <v>1</v>
      </c>
      <c r="AP68" s="263">
        <v>1</v>
      </c>
      <c r="AQ68" s="263">
        <v>1</v>
      </c>
      <c r="AR68" s="266">
        <v>0</v>
      </c>
      <c r="AS68" s="266">
        <v>0</v>
      </c>
      <c r="AT68" s="266">
        <v>0</v>
      </c>
      <c r="AU68" s="266">
        <v>0</v>
      </c>
      <c r="AV68" s="266">
        <v>0</v>
      </c>
      <c r="AW68" s="266">
        <v>0</v>
      </c>
      <c r="AX68" s="263">
        <v>0</v>
      </c>
      <c r="AY68" s="263">
        <v>0</v>
      </c>
      <c r="AZ68" s="263">
        <v>0</v>
      </c>
      <c r="BA68" s="263">
        <v>0</v>
      </c>
      <c r="BB68" s="263">
        <v>0</v>
      </c>
      <c r="BC68" s="263">
        <v>0</v>
      </c>
      <c r="BD68" s="264">
        <v>0</v>
      </c>
      <c r="BE68" s="264">
        <v>0</v>
      </c>
      <c r="BF68" s="264">
        <v>0</v>
      </c>
      <c r="BG68" s="264">
        <v>0</v>
      </c>
      <c r="BH68" s="264">
        <v>0</v>
      </c>
      <c r="BI68" s="264">
        <v>0</v>
      </c>
      <c r="BJ68" s="263">
        <v>0</v>
      </c>
      <c r="BK68" s="263">
        <v>0</v>
      </c>
      <c r="BL68" s="263">
        <v>0</v>
      </c>
      <c r="BM68" s="263">
        <v>0</v>
      </c>
      <c r="BN68" s="263">
        <v>0</v>
      </c>
      <c r="BO68" s="263">
        <v>0</v>
      </c>
      <c r="BP68" s="264">
        <v>0</v>
      </c>
      <c r="BQ68" s="264">
        <v>0</v>
      </c>
      <c r="BR68" s="264">
        <v>0</v>
      </c>
      <c r="BS68" s="264">
        <v>0</v>
      </c>
      <c r="BT68" s="264">
        <v>0</v>
      </c>
      <c r="BU68" s="264">
        <v>0</v>
      </c>
    </row>
    <row r="69" spans="1:73" x14ac:dyDescent="0.25">
      <c r="A69" s="262">
        <v>67</v>
      </c>
      <c r="B69" s="263">
        <v>3</v>
      </c>
      <c r="C69" s="263">
        <v>3</v>
      </c>
      <c r="D69" s="263">
        <v>3</v>
      </c>
      <c r="E69" s="263">
        <v>3</v>
      </c>
      <c r="F69" s="263">
        <v>3</v>
      </c>
      <c r="G69" s="263">
        <v>3</v>
      </c>
      <c r="H69" s="264">
        <v>2</v>
      </c>
      <c r="I69" s="264">
        <v>2</v>
      </c>
      <c r="J69" s="264">
        <v>2</v>
      </c>
      <c r="K69" s="264">
        <v>2</v>
      </c>
      <c r="L69" s="264">
        <v>2</v>
      </c>
      <c r="M69" s="264">
        <v>2</v>
      </c>
      <c r="N69" s="263">
        <v>2</v>
      </c>
      <c r="O69" s="263">
        <v>2</v>
      </c>
      <c r="P69" s="263">
        <v>2</v>
      </c>
      <c r="Q69" s="263">
        <v>2</v>
      </c>
      <c r="R69" s="263">
        <v>2</v>
      </c>
      <c r="S69" s="263">
        <v>2</v>
      </c>
      <c r="T69" s="264">
        <v>2</v>
      </c>
      <c r="U69" s="264">
        <v>2</v>
      </c>
      <c r="V69" s="264">
        <v>2</v>
      </c>
      <c r="W69" s="264">
        <v>2</v>
      </c>
      <c r="X69" s="264">
        <v>2</v>
      </c>
      <c r="Y69" s="264">
        <v>2</v>
      </c>
      <c r="Z69" s="263">
        <v>1</v>
      </c>
      <c r="AA69" s="263">
        <v>1</v>
      </c>
      <c r="AB69" s="263">
        <v>1</v>
      </c>
      <c r="AC69" s="263">
        <v>1</v>
      </c>
      <c r="AD69" s="263">
        <v>1</v>
      </c>
      <c r="AE69" s="263">
        <v>1</v>
      </c>
      <c r="AF69" s="264">
        <v>1</v>
      </c>
      <c r="AG69" s="264">
        <v>1</v>
      </c>
      <c r="AH69" s="264">
        <v>1</v>
      </c>
      <c r="AI69" s="264">
        <v>1</v>
      </c>
      <c r="AJ69" s="264">
        <v>1</v>
      </c>
      <c r="AK69" s="264">
        <v>1</v>
      </c>
      <c r="AL69" s="265">
        <v>0</v>
      </c>
      <c r="AM69" s="265">
        <v>0</v>
      </c>
      <c r="AN69" s="265">
        <v>0</v>
      </c>
      <c r="AO69" s="265">
        <v>0</v>
      </c>
      <c r="AP69" s="265">
        <v>0</v>
      </c>
      <c r="AQ69" s="265">
        <v>0</v>
      </c>
      <c r="AR69" s="264">
        <v>0</v>
      </c>
      <c r="AS69" s="264">
        <v>0</v>
      </c>
      <c r="AT69" s="264">
        <v>0</v>
      </c>
      <c r="AU69" s="264">
        <v>0</v>
      </c>
      <c r="AV69" s="264">
        <v>0</v>
      </c>
      <c r="AW69" s="264">
        <v>0</v>
      </c>
      <c r="AX69" s="263">
        <v>0</v>
      </c>
      <c r="AY69" s="263">
        <v>0</v>
      </c>
      <c r="AZ69" s="263">
        <v>0</v>
      </c>
      <c r="BA69" s="263">
        <v>0</v>
      </c>
      <c r="BB69" s="263">
        <v>0</v>
      </c>
      <c r="BC69" s="263">
        <v>0</v>
      </c>
      <c r="BD69" s="264">
        <v>0</v>
      </c>
      <c r="BE69" s="264">
        <v>0</v>
      </c>
      <c r="BF69" s="264">
        <v>0</v>
      </c>
      <c r="BG69" s="264">
        <v>0</v>
      </c>
      <c r="BH69" s="264">
        <v>0</v>
      </c>
      <c r="BI69" s="264">
        <v>0</v>
      </c>
      <c r="BJ69" s="263">
        <v>0</v>
      </c>
      <c r="BK69" s="263">
        <v>0</v>
      </c>
      <c r="BL69" s="263">
        <v>0</v>
      </c>
      <c r="BM69" s="263">
        <v>0</v>
      </c>
      <c r="BN69" s="263">
        <v>0</v>
      </c>
      <c r="BO69" s="263">
        <v>0</v>
      </c>
      <c r="BP69" s="264">
        <v>0</v>
      </c>
      <c r="BQ69" s="264">
        <v>0</v>
      </c>
      <c r="BR69" s="264">
        <v>0</v>
      </c>
      <c r="BS69" s="264">
        <v>0</v>
      </c>
      <c r="BT69" s="264">
        <v>0</v>
      </c>
      <c r="BU69" s="264">
        <v>0</v>
      </c>
    </row>
    <row r="70" spans="1:73" x14ac:dyDescent="0.25">
      <c r="A70" s="262">
        <v>68</v>
      </c>
      <c r="B70" s="263">
        <v>2</v>
      </c>
      <c r="C70" s="263">
        <v>2</v>
      </c>
      <c r="D70" s="263">
        <v>2</v>
      </c>
      <c r="E70" s="263">
        <v>2</v>
      </c>
      <c r="F70" s="263">
        <v>2</v>
      </c>
      <c r="G70" s="263">
        <v>2</v>
      </c>
      <c r="H70" s="264">
        <v>2</v>
      </c>
      <c r="I70" s="264">
        <v>2</v>
      </c>
      <c r="J70" s="264">
        <v>2</v>
      </c>
      <c r="K70" s="264">
        <v>2</v>
      </c>
      <c r="L70" s="264">
        <v>2</v>
      </c>
      <c r="M70" s="264">
        <v>2</v>
      </c>
      <c r="N70" s="263">
        <v>2</v>
      </c>
      <c r="O70" s="263">
        <v>2</v>
      </c>
      <c r="P70" s="263">
        <v>2</v>
      </c>
      <c r="Q70" s="263">
        <v>2</v>
      </c>
      <c r="R70" s="263">
        <v>2</v>
      </c>
      <c r="S70" s="263">
        <v>2</v>
      </c>
      <c r="T70" s="264">
        <v>1</v>
      </c>
      <c r="U70" s="264">
        <v>1</v>
      </c>
      <c r="V70" s="264">
        <v>1</v>
      </c>
      <c r="W70" s="264">
        <v>1</v>
      </c>
      <c r="X70" s="264">
        <v>1</v>
      </c>
      <c r="Y70" s="264">
        <v>1</v>
      </c>
      <c r="Z70" s="263">
        <v>1</v>
      </c>
      <c r="AA70" s="263">
        <v>1</v>
      </c>
      <c r="AB70" s="263">
        <v>1</v>
      </c>
      <c r="AC70" s="263">
        <v>1</v>
      </c>
      <c r="AD70" s="263">
        <v>1</v>
      </c>
      <c r="AE70" s="263">
        <v>1</v>
      </c>
      <c r="AF70" s="264">
        <v>1</v>
      </c>
      <c r="AG70" s="264">
        <v>1</v>
      </c>
      <c r="AH70" s="264">
        <v>1</v>
      </c>
      <c r="AI70" s="264">
        <v>1</v>
      </c>
      <c r="AJ70" s="264">
        <v>1</v>
      </c>
      <c r="AK70" s="264">
        <v>1</v>
      </c>
      <c r="AL70" s="263">
        <v>0</v>
      </c>
      <c r="AM70" s="263">
        <v>0</v>
      </c>
      <c r="AN70" s="263">
        <v>0</v>
      </c>
      <c r="AO70" s="263">
        <v>0</v>
      </c>
      <c r="AP70" s="263">
        <v>0</v>
      </c>
      <c r="AQ70" s="263">
        <v>0</v>
      </c>
      <c r="AR70" s="264">
        <v>0</v>
      </c>
      <c r="AS70" s="264">
        <v>0</v>
      </c>
      <c r="AT70" s="264">
        <v>0</v>
      </c>
      <c r="AU70" s="264">
        <v>0</v>
      </c>
      <c r="AV70" s="264">
        <v>0</v>
      </c>
      <c r="AW70" s="264">
        <v>0</v>
      </c>
      <c r="AX70" s="263">
        <v>0</v>
      </c>
      <c r="AY70" s="263">
        <v>0</v>
      </c>
      <c r="AZ70" s="263">
        <v>0</v>
      </c>
      <c r="BA70" s="263">
        <v>0</v>
      </c>
      <c r="BB70" s="263">
        <v>0</v>
      </c>
      <c r="BC70" s="263">
        <v>0</v>
      </c>
      <c r="BD70" s="264">
        <v>0</v>
      </c>
      <c r="BE70" s="264">
        <v>0</v>
      </c>
      <c r="BF70" s="264">
        <v>0</v>
      </c>
      <c r="BG70" s="264">
        <v>0</v>
      </c>
      <c r="BH70" s="264">
        <v>0</v>
      </c>
      <c r="BI70" s="264">
        <v>0</v>
      </c>
      <c r="BJ70" s="263">
        <v>0</v>
      </c>
      <c r="BK70" s="263">
        <v>0</v>
      </c>
      <c r="BL70" s="263">
        <v>0</v>
      </c>
      <c r="BM70" s="263">
        <v>0</v>
      </c>
      <c r="BN70" s="263">
        <v>0</v>
      </c>
      <c r="BO70" s="263">
        <v>0</v>
      </c>
      <c r="BP70" s="264">
        <v>0</v>
      </c>
      <c r="BQ70" s="264">
        <v>0</v>
      </c>
      <c r="BR70" s="264">
        <v>0</v>
      </c>
      <c r="BS70" s="264">
        <v>0</v>
      </c>
      <c r="BT70" s="264">
        <v>0</v>
      </c>
      <c r="BU70" s="264">
        <v>0</v>
      </c>
    </row>
    <row r="71" spans="1:73" x14ac:dyDescent="0.25">
      <c r="A71" s="262">
        <v>69</v>
      </c>
      <c r="B71" s="263">
        <v>2</v>
      </c>
      <c r="C71" s="263">
        <v>2</v>
      </c>
      <c r="D71" s="263">
        <v>2</v>
      </c>
      <c r="E71" s="263">
        <v>2</v>
      </c>
      <c r="F71" s="263">
        <v>2</v>
      </c>
      <c r="G71" s="263">
        <v>2</v>
      </c>
      <c r="H71" s="264">
        <v>2</v>
      </c>
      <c r="I71" s="264">
        <v>2</v>
      </c>
      <c r="J71" s="264">
        <v>2</v>
      </c>
      <c r="K71" s="264">
        <v>2</v>
      </c>
      <c r="L71" s="264">
        <v>2</v>
      </c>
      <c r="M71" s="264">
        <v>2</v>
      </c>
      <c r="N71" s="263">
        <v>1</v>
      </c>
      <c r="O71" s="263">
        <v>1</v>
      </c>
      <c r="P71" s="263">
        <v>1</v>
      </c>
      <c r="Q71" s="263">
        <v>1</v>
      </c>
      <c r="R71" s="263">
        <v>1</v>
      </c>
      <c r="S71" s="263">
        <v>1</v>
      </c>
      <c r="T71" s="264">
        <v>1</v>
      </c>
      <c r="U71" s="264">
        <v>1</v>
      </c>
      <c r="V71" s="264">
        <v>1</v>
      </c>
      <c r="W71" s="264">
        <v>1</v>
      </c>
      <c r="X71" s="264">
        <v>1</v>
      </c>
      <c r="Y71" s="264">
        <v>1</v>
      </c>
      <c r="Z71" s="263">
        <v>1</v>
      </c>
      <c r="AA71" s="263">
        <v>1</v>
      </c>
      <c r="AB71" s="263">
        <v>1</v>
      </c>
      <c r="AC71" s="263">
        <v>1</v>
      </c>
      <c r="AD71" s="263">
        <v>1</v>
      </c>
      <c r="AE71" s="263">
        <v>1</v>
      </c>
      <c r="AF71" s="266">
        <v>0</v>
      </c>
      <c r="AG71" s="266">
        <v>0</v>
      </c>
      <c r="AH71" s="266">
        <v>0</v>
      </c>
      <c r="AI71" s="266">
        <v>0</v>
      </c>
      <c r="AJ71" s="266">
        <v>0</v>
      </c>
      <c r="AK71" s="266">
        <v>0</v>
      </c>
      <c r="AL71" s="263">
        <v>0</v>
      </c>
      <c r="AM71" s="263">
        <v>0</v>
      </c>
      <c r="AN71" s="263">
        <v>0</v>
      </c>
      <c r="AO71" s="263">
        <v>0</v>
      </c>
      <c r="AP71" s="263">
        <v>0</v>
      </c>
      <c r="AQ71" s="263">
        <v>0</v>
      </c>
      <c r="AR71" s="264">
        <v>0</v>
      </c>
      <c r="AS71" s="264">
        <v>0</v>
      </c>
      <c r="AT71" s="264">
        <v>0</v>
      </c>
      <c r="AU71" s="264">
        <v>0</v>
      </c>
      <c r="AV71" s="264">
        <v>0</v>
      </c>
      <c r="AW71" s="264">
        <v>0</v>
      </c>
      <c r="AX71" s="263">
        <v>0</v>
      </c>
      <c r="AY71" s="263">
        <v>0</v>
      </c>
      <c r="AZ71" s="263">
        <v>0</v>
      </c>
      <c r="BA71" s="263">
        <v>0</v>
      </c>
      <c r="BB71" s="263">
        <v>0</v>
      </c>
      <c r="BC71" s="263">
        <v>0</v>
      </c>
      <c r="BD71" s="264">
        <v>0</v>
      </c>
      <c r="BE71" s="264">
        <v>0</v>
      </c>
      <c r="BF71" s="264">
        <v>0</v>
      </c>
      <c r="BG71" s="264">
        <v>0</v>
      </c>
      <c r="BH71" s="264">
        <v>0</v>
      </c>
      <c r="BI71" s="264">
        <v>0</v>
      </c>
      <c r="BJ71" s="263">
        <v>0</v>
      </c>
      <c r="BK71" s="263">
        <v>0</v>
      </c>
      <c r="BL71" s="263">
        <v>0</v>
      </c>
      <c r="BM71" s="263">
        <v>0</v>
      </c>
      <c r="BN71" s="263">
        <v>0</v>
      </c>
      <c r="BO71" s="263">
        <v>0</v>
      </c>
      <c r="BP71" s="264">
        <v>0</v>
      </c>
      <c r="BQ71" s="264">
        <v>0</v>
      </c>
      <c r="BR71" s="264">
        <v>0</v>
      </c>
      <c r="BS71" s="264">
        <v>0</v>
      </c>
      <c r="BT71" s="264">
        <v>0</v>
      </c>
      <c r="BU71" s="264">
        <v>0</v>
      </c>
    </row>
    <row r="72" spans="1:73" x14ac:dyDescent="0.25">
      <c r="A72" s="262">
        <v>70</v>
      </c>
      <c r="B72" s="263">
        <v>2</v>
      </c>
      <c r="C72" s="263">
        <v>2</v>
      </c>
      <c r="D72" s="263">
        <v>2</v>
      </c>
      <c r="E72" s="263">
        <v>2</v>
      </c>
      <c r="F72" s="263">
        <v>2</v>
      </c>
      <c r="G72" s="263">
        <v>2</v>
      </c>
      <c r="H72" s="264">
        <v>1</v>
      </c>
      <c r="I72" s="264">
        <v>1</v>
      </c>
      <c r="J72" s="264">
        <v>1</v>
      </c>
      <c r="K72" s="264">
        <v>1</v>
      </c>
      <c r="L72" s="264">
        <v>1</v>
      </c>
      <c r="M72" s="264">
        <v>1</v>
      </c>
      <c r="N72" s="263">
        <v>1</v>
      </c>
      <c r="O72" s="263">
        <v>1</v>
      </c>
      <c r="P72" s="263">
        <v>1</v>
      </c>
      <c r="Q72" s="263">
        <v>1</v>
      </c>
      <c r="R72" s="263">
        <v>1</v>
      </c>
      <c r="S72" s="263">
        <v>1</v>
      </c>
      <c r="T72" s="264">
        <v>1</v>
      </c>
      <c r="U72" s="264">
        <v>1</v>
      </c>
      <c r="V72" s="264">
        <v>1</v>
      </c>
      <c r="W72" s="264">
        <v>1</v>
      </c>
      <c r="X72" s="264">
        <v>1</v>
      </c>
      <c r="Y72" s="264">
        <v>1</v>
      </c>
      <c r="Z72" s="265">
        <v>0</v>
      </c>
      <c r="AA72" s="265">
        <v>0</v>
      </c>
      <c r="AB72" s="265">
        <v>0</v>
      </c>
      <c r="AC72" s="265">
        <v>0</v>
      </c>
      <c r="AD72" s="265">
        <v>0</v>
      </c>
      <c r="AE72" s="265">
        <v>0</v>
      </c>
      <c r="AF72" s="264">
        <v>0</v>
      </c>
      <c r="AG72" s="264">
        <v>0</v>
      </c>
      <c r="AH72" s="264">
        <v>0</v>
      </c>
      <c r="AI72" s="264">
        <v>0</v>
      </c>
      <c r="AJ72" s="264">
        <v>0</v>
      </c>
      <c r="AK72" s="264">
        <v>0</v>
      </c>
      <c r="AL72" s="263">
        <v>0</v>
      </c>
      <c r="AM72" s="263">
        <v>0</v>
      </c>
      <c r="AN72" s="263">
        <v>0</v>
      </c>
      <c r="AO72" s="263">
        <v>0</v>
      </c>
      <c r="AP72" s="263">
        <v>0</v>
      </c>
      <c r="AQ72" s="263">
        <v>0</v>
      </c>
      <c r="AR72" s="264">
        <v>0</v>
      </c>
      <c r="AS72" s="264">
        <v>0</v>
      </c>
      <c r="AT72" s="264">
        <v>0</v>
      </c>
      <c r="AU72" s="264">
        <v>0</v>
      </c>
      <c r="AV72" s="264">
        <v>0</v>
      </c>
      <c r="AW72" s="264">
        <v>0</v>
      </c>
      <c r="AX72" s="263">
        <v>0</v>
      </c>
      <c r="AY72" s="263">
        <v>0</v>
      </c>
      <c r="AZ72" s="263">
        <v>0</v>
      </c>
      <c r="BA72" s="263">
        <v>0</v>
      </c>
      <c r="BB72" s="263">
        <v>0</v>
      </c>
      <c r="BC72" s="263">
        <v>0</v>
      </c>
      <c r="BD72" s="264">
        <v>0</v>
      </c>
      <c r="BE72" s="264">
        <v>0</v>
      </c>
      <c r="BF72" s="264">
        <v>0</v>
      </c>
      <c r="BG72" s="264">
        <v>0</v>
      </c>
      <c r="BH72" s="264">
        <v>0</v>
      </c>
      <c r="BI72" s="264">
        <v>0</v>
      </c>
      <c r="BJ72" s="263">
        <v>0</v>
      </c>
      <c r="BK72" s="263">
        <v>0</v>
      </c>
      <c r="BL72" s="263">
        <v>0</v>
      </c>
      <c r="BM72" s="263">
        <v>0</v>
      </c>
      <c r="BN72" s="263">
        <v>0</v>
      </c>
      <c r="BO72" s="263">
        <v>0</v>
      </c>
      <c r="BP72" s="264">
        <v>0</v>
      </c>
      <c r="BQ72" s="264">
        <v>0</v>
      </c>
      <c r="BR72" s="264">
        <v>0</v>
      </c>
      <c r="BS72" s="264">
        <v>0</v>
      </c>
      <c r="BT72" s="264">
        <v>0</v>
      </c>
      <c r="BU72" s="264">
        <v>0</v>
      </c>
    </row>
    <row r="73" spans="1:73" x14ac:dyDescent="0.25">
      <c r="A73" s="262">
        <v>71</v>
      </c>
      <c r="B73" s="263">
        <v>1</v>
      </c>
      <c r="C73" s="263">
        <v>1</v>
      </c>
      <c r="D73" s="263">
        <v>1</v>
      </c>
      <c r="E73" s="263">
        <v>1</v>
      </c>
      <c r="F73" s="263">
        <v>1</v>
      </c>
      <c r="G73" s="263">
        <v>1</v>
      </c>
      <c r="H73" s="264">
        <v>1</v>
      </c>
      <c r="I73" s="264">
        <v>1</v>
      </c>
      <c r="J73" s="264">
        <v>1</v>
      </c>
      <c r="K73" s="264">
        <v>1</v>
      </c>
      <c r="L73" s="264">
        <v>1</v>
      </c>
      <c r="M73" s="264">
        <v>1</v>
      </c>
      <c r="N73" s="263">
        <v>1</v>
      </c>
      <c r="O73" s="263">
        <v>1</v>
      </c>
      <c r="P73" s="263">
        <v>1</v>
      </c>
      <c r="Q73" s="263">
        <v>1</v>
      </c>
      <c r="R73" s="263">
        <v>1</v>
      </c>
      <c r="S73" s="263">
        <v>1</v>
      </c>
      <c r="T73" s="266">
        <v>0</v>
      </c>
      <c r="U73" s="266">
        <v>0</v>
      </c>
      <c r="V73" s="266">
        <v>0</v>
      </c>
      <c r="W73" s="266">
        <v>0</v>
      </c>
      <c r="X73" s="266">
        <v>0</v>
      </c>
      <c r="Y73" s="266">
        <v>0</v>
      </c>
      <c r="Z73" s="263">
        <v>0</v>
      </c>
      <c r="AA73" s="263">
        <v>0</v>
      </c>
      <c r="AB73" s="263">
        <v>0</v>
      </c>
      <c r="AC73" s="263">
        <v>0</v>
      </c>
      <c r="AD73" s="263">
        <v>0</v>
      </c>
      <c r="AE73" s="263">
        <v>0</v>
      </c>
      <c r="AF73" s="264">
        <v>0</v>
      </c>
      <c r="AG73" s="264">
        <v>0</v>
      </c>
      <c r="AH73" s="264">
        <v>0</v>
      </c>
      <c r="AI73" s="264">
        <v>0</v>
      </c>
      <c r="AJ73" s="264">
        <v>0</v>
      </c>
      <c r="AK73" s="264">
        <v>0</v>
      </c>
      <c r="AL73" s="263">
        <v>0</v>
      </c>
      <c r="AM73" s="263">
        <v>0</v>
      </c>
      <c r="AN73" s="263">
        <v>0</v>
      </c>
      <c r="AO73" s="263">
        <v>0</v>
      </c>
      <c r="AP73" s="263">
        <v>0</v>
      </c>
      <c r="AQ73" s="263">
        <v>0</v>
      </c>
      <c r="AR73" s="264">
        <v>0</v>
      </c>
      <c r="AS73" s="264">
        <v>0</v>
      </c>
      <c r="AT73" s="264">
        <v>0</v>
      </c>
      <c r="AU73" s="264">
        <v>0</v>
      </c>
      <c r="AV73" s="264">
        <v>0</v>
      </c>
      <c r="AW73" s="264">
        <v>0</v>
      </c>
      <c r="AX73" s="263">
        <v>0</v>
      </c>
      <c r="AY73" s="263">
        <v>0</v>
      </c>
      <c r="AZ73" s="263">
        <v>0</v>
      </c>
      <c r="BA73" s="263">
        <v>0</v>
      </c>
      <c r="BB73" s="263">
        <v>0</v>
      </c>
      <c r="BC73" s="263">
        <v>0</v>
      </c>
      <c r="BD73" s="264">
        <v>0</v>
      </c>
      <c r="BE73" s="264">
        <v>0</v>
      </c>
      <c r="BF73" s="264">
        <v>0</v>
      </c>
      <c r="BG73" s="264">
        <v>0</v>
      </c>
      <c r="BH73" s="264">
        <v>0</v>
      </c>
      <c r="BI73" s="264">
        <v>0</v>
      </c>
      <c r="BJ73" s="263">
        <v>0</v>
      </c>
      <c r="BK73" s="263">
        <v>0</v>
      </c>
      <c r="BL73" s="263">
        <v>0</v>
      </c>
      <c r="BM73" s="263">
        <v>0</v>
      </c>
      <c r="BN73" s="263">
        <v>0</v>
      </c>
      <c r="BO73" s="263">
        <v>0</v>
      </c>
      <c r="BP73" s="264">
        <v>0</v>
      </c>
      <c r="BQ73" s="264">
        <v>0</v>
      </c>
      <c r="BR73" s="264">
        <v>0</v>
      </c>
      <c r="BS73" s="264">
        <v>0</v>
      </c>
      <c r="BT73" s="264">
        <v>0</v>
      </c>
      <c r="BU73" s="264">
        <v>0</v>
      </c>
    </row>
    <row r="74" spans="1:73" x14ac:dyDescent="0.25">
      <c r="A74" s="262">
        <v>72</v>
      </c>
      <c r="B74" s="263">
        <v>1</v>
      </c>
      <c r="C74" s="263">
        <v>1</v>
      </c>
      <c r="D74" s="263">
        <v>1</v>
      </c>
      <c r="E74" s="263">
        <v>1</v>
      </c>
      <c r="F74" s="263">
        <v>1</v>
      </c>
      <c r="G74" s="263">
        <v>1</v>
      </c>
      <c r="H74" s="264">
        <v>1</v>
      </c>
      <c r="I74" s="264">
        <v>1</v>
      </c>
      <c r="J74" s="264">
        <v>1</v>
      </c>
      <c r="K74" s="264">
        <v>1</v>
      </c>
      <c r="L74" s="264">
        <v>1</v>
      </c>
      <c r="M74" s="264">
        <v>1</v>
      </c>
      <c r="N74" s="265">
        <v>0</v>
      </c>
      <c r="O74" s="265">
        <v>0</v>
      </c>
      <c r="P74" s="265">
        <v>0</v>
      </c>
      <c r="Q74" s="265">
        <v>0</v>
      </c>
      <c r="R74" s="265">
        <v>0</v>
      </c>
      <c r="S74" s="265">
        <v>0</v>
      </c>
      <c r="T74" s="264">
        <v>0</v>
      </c>
      <c r="U74" s="264">
        <v>0</v>
      </c>
      <c r="V74" s="264">
        <v>0</v>
      </c>
      <c r="W74" s="264">
        <v>0</v>
      </c>
      <c r="X74" s="264">
        <v>0</v>
      </c>
      <c r="Y74" s="264">
        <v>0</v>
      </c>
      <c r="Z74" s="263">
        <v>0</v>
      </c>
      <c r="AA74" s="263">
        <v>0</v>
      </c>
      <c r="AB74" s="263">
        <v>0</v>
      </c>
      <c r="AC74" s="263">
        <v>0</v>
      </c>
      <c r="AD74" s="263">
        <v>0</v>
      </c>
      <c r="AE74" s="263">
        <v>0</v>
      </c>
      <c r="AF74" s="264">
        <v>0</v>
      </c>
      <c r="AG74" s="264">
        <v>0</v>
      </c>
      <c r="AH74" s="264">
        <v>0</v>
      </c>
      <c r="AI74" s="264">
        <v>0</v>
      </c>
      <c r="AJ74" s="264">
        <v>0</v>
      </c>
      <c r="AK74" s="264">
        <v>0</v>
      </c>
      <c r="AL74" s="263">
        <v>0</v>
      </c>
      <c r="AM74" s="263">
        <v>0</v>
      </c>
      <c r="AN74" s="263">
        <v>0</v>
      </c>
      <c r="AO74" s="263">
        <v>0</v>
      </c>
      <c r="AP74" s="263">
        <v>0</v>
      </c>
      <c r="AQ74" s="263">
        <v>0</v>
      </c>
      <c r="AR74" s="264">
        <v>0</v>
      </c>
      <c r="AS74" s="264">
        <v>0</v>
      </c>
      <c r="AT74" s="264">
        <v>0</v>
      </c>
      <c r="AU74" s="264">
        <v>0</v>
      </c>
      <c r="AV74" s="264">
        <v>0</v>
      </c>
      <c r="AW74" s="264">
        <v>0</v>
      </c>
      <c r="AX74" s="263">
        <v>0</v>
      </c>
      <c r="AY74" s="263">
        <v>0</v>
      </c>
      <c r="AZ74" s="263">
        <v>0</v>
      </c>
      <c r="BA74" s="263">
        <v>0</v>
      </c>
      <c r="BB74" s="263">
        <v>0</v>
      </c>
      <c r="BC74" s="263">
        <v>0</v>
      </c>
      <c r="BD74" s="264">
        <v>0</v>
      </c>
      <c r="BE74" s="264">
        <v>0</v>
      </c>
      <c r="BF74" s="264">
        <v>0</v>
      </c>
      <c r="BG74" s="264">
        <v>0</v>
      </c>
      <c r="BH74" s="264">
        <v>0</v>
      </c>
      <c r="BI74" s="264">
        <v>0</v>
      </c>
      <c r="BJ74" s="263">
        <v>0</v>
      </c>
      <c r="BK74" s="263">
        <v>0</v>
      </c>
      <c r="BL74" s="263">
        <v>0</v>
      </c>
      <c r="BM74" s="263">
        <v>0</v>
      </c>
      <c r="BN74" s="263">
        <v>0</v>
      </c>
      <c r="BO74" s="263">
        <v>0</v>
      </c>
      <c r="BP74" s="264">
        <v>0</v>
      </c>
      <c r="BQ74" s="264">
        <v>0</v>
      </c>
      <c r="BR74" s="264">
        <v>0</v>
      </c>
      <c r="BS74" s="264">
        <v>0</v>
      </c>
      <c r="BT74" s="264">
        <v>0</v>
      </c>
      <c r="BU74" s="264">
        <v>0</v>
      </c>
    </row>
    <row r="75" spans="1:73" x14ac:dyDescent="0.25">
      <c r="A75" s="262">
        <v>73</v>
      </c>
      <c r="B75" s="263">
        <v>1</v>
      </c>
      <c r="C75" s="263">
        <v>1</v>
      </c>
      <c r="D75" s="263">
        <v>1</v>
      </c>
      <c r="E75" s="263">
        <v>1</v>
      </c>
      <c r="F75" s="263">
        <v>1</v>
      </c>
      <c r="G75" s="263">
        <v>1</v>
      </c>
      <c r="H75" s="266">
        <v>0</v>
      </c>
      <c r="I75" s="266">
        <v>0</v>
      </c>
      <c r="J75" s="266">
        <v>0</v>
      </c>
      <c r="K75" s="266">
        <v>0</v>
      </c>
      <c r="L75" s="266">
        <v>0</v>
      </c>
      <c r="M75" s="266">
        <v>0</v>
      </c>
      <c r="N75" s="263">
        <v>0</v>
      </c>
      <c r="O75" s="263">
        <v>0</v>
      </c>
      <c r="P75" s="263">
        <v>0</v>
      </c>
      <c r="Q75" s="263">
        <v>0</v>
      </c>
      <c r="R75" s="263">
        <v>0</v>
      </c>
      <c r="S75" s="263">
        <v>0</v>
      </c>
      <c r="T75" s="264">
        <v>0</v>
      </c>
      <c r="U75" s="264">
        <v>0</v>
      </c>
      <c r="V75" s="264">
        <v>0</v>
      </c>
      <c r="W75" s="264">
        <v>0</v>
      </c>
      <c r="X75" s="264">
        <v>0</v>
      </c>
      <c r="Y75" s="264">
        <v>0</v>
      </c>
      <c r="Z75" s="263">
        <v>0</v>
      </c>
      <c r="AA75" s="263">
        <v>0</v>
      </c>
      <c r="AB75" s="263">
        <v>0</v>
      </c>
      <c r="AC75" s="263">
        <v>0</v>
      </c>
      <c r="AD75" s="263">
        <v>0</v>
      </c>
      <c r="AE75" s="263">
        <v>0</v>
      </c>
      <c r="AF75" s="264">
        <v>0</v>
      </c>
      <c r="AG75" s="264">
        <v>0</v>
      </c>
      <c r="AH75" s="264">
        <v>0</v>
      </c>
      <c r="AI75" s="264">
        <v>0</v>
      </c>
      <c r="AJ75" s="264">
        <v>0</v>
      </c>
      <c r="AK75" s="264">
        <v>0</v>
      </c>
      <c r="AL75" s="263">
        <v>0</v>
      </c>
      <c r="AM75" s="263">
        <v>0</v>
      </c>
      <c r="AN75" s="263">
        <v>0</v>
      </c>
      <c r="AO75" s="263">
        <v>0</v>
      </c>
      <c r="AP75" s="263">
        <v>0</v>
      </c>
      <c r="AQ75" s="263">
        <v>0</v>
      </c>
      <c r="AR75" s="264">
        <v>0</v>
      </c>
      <c r="AS75" s="264">
        <v>0</v>
      </c>
      <c r="AT75" s="264">
        <v>0</v>
      </c>
      <c r="AU75" s="264">
        <v>0</v>
      </c>
      <c r="AV75" s="264">
        <v>0</v>
      </c>
      <c r="AW75" s="264">
        <v>0</v>
      </c>
      <c r="AX75" s="263">
        <v>0</v>
      </c>
      <c r="AY75" s="263">
        <v>0</v>
      </c>
      <c r="AZ75" s="263">
        <v>0</v>
      </c>
      <c r="BA75" s="263">
        <v>0</v>
      </c>
      <c r="BB75" s="263">
        <v>0</v>
      </c>
      <c r="BC75" s="263">
        <v>0</v>
      </c>
      <c r="BD75" s="264">
        <v>0</v>
      </c>
      <c r="BE75" s="264">
        <v>0</v>
      </c>
      <c r="BF75" s="264">
        <v>0</v>
      </c>
      <c r="BG75" s="264">
        <v>0</v>
      </c>
      <c r="BH75" s="264">
        <v>0</v>
      </c>
      <c r="BI75" s="264">
        <v>0</v>
      </c>
      <c r="BJ75" s="263">
        <v>0</v>
      </c>
      <c r="BK75" s="263">
        <v>0</v>
      </c>
      <c r="BL75" s="263">
        <v>0</v>
      </c>
      <c r="BM75" s="263">
        <v>0</v>
      </c>
      <c r="BN75" s="263">
        <v>0</v>
      </c>
      <c r="BO75" s="263">
        <v>0</v>
      </c>
      <c r="BP75" s="264">
        <v>0</v>
      </c>
      <c r="BQ75" s="264">
        <v>0</v>
      </c>
      <c r="BR75" s="264">
        <v>0</v>
      </c>
      <c r="BS75" s="264">
        <v>0</v>
      </c>
      <c r="BT75" s="264">
        <v>0</v>
      </c>
      <c r="BU75" s="264">
        <v>0</v>
      </c>
    </row>
    <row r="76" spans="1:73" x14ac:dyDescent="0.25">
      <c r="A76" s="262">
        <v>74</v>
      </c>
      <c r="B76" s="265">
        <v>0</v>
      </c>
      <c r="C76" s="265">
        <v>0</v>
      </c>
      <c r="D76" s="265">
        <v>0</v>
      </c>
      <c r="E76" s="265">
        <v>0</v>
      </c>
      <c r="F76" s="265">
        <v>0</v>
      </c>
      <c r="G76" s="265">
        <v>0</v>
      </c>
      <c r="H76" s="264">
        <v>0</v>
      </c>
      <c r="I76" s="264">
        <v>0</v>
      </c>
      <c r="J76" s="264">
        <v>0</v>
      </c>
      <c r="K76" s="264">
        <v>0</v>
      </c>
      <c r="L76" s="264">
        <v>0</v>
      </c>
      <c r="M76" s="264">
        <v>0</v>
      </c>
      <c r="N76" s="263">
        <v>0</v>
      </c>
      <c r="O76" s="263">
        <v>0</v>
      </c>
      <c r="P76" s="263">
        <v>0</v>
      </c>
      <c r="Q76" s="263">
        <v>0</v>
      </c>
      <c r="R76" s="263">
        <v>0</v>
      </c>
      <c r="S76" s="263">
        <v>0</v>
      </c>
      <c r="T76" s="264">
        <v>0</v>
      </c>
      <c r="U76" s="264">
        <v>0</v>
      </c>
      <c r="V76" s="264">
        <v>0</v>
      </c>
      <c r="W76" s="264">
        <v>0</v>
      </c>
      <c r="X76" s="264">
        <v>0</v>
      </c>
      <c r="Y76" s="264">
        <v>0</v>
      </c>
      <c r="Z76" s="263">
        <v>0</v>
      </c>
      <c r="AA76" s="263">
        <v>0</v>
      </c>
      <c r="AB76" s="263">
        <v>0</v>
      </c>
      <c r="AC76" s="263">
        <v>0</v>
      </c>
      <c r="AD76" s="263">
        <v>0</v>
      </c>
      <c r="AE76" s="263">
        <v>0</v>
      </c>
      <c r="AF76" s="264">
        <v>0</v>
      </c>
      <c r="AG76" s="264">
        <v>0</v>
      </c>
      <c r="AH76" s="264">
        <v>0</v>
      </c>
      <c r="AI76" s="264">
        <v>0</v>
      </c>
      <c r="AJ76" s="264">
        <v>0</v>
      </c>
      <c r="AK76" s="264">
        <v>0</v>
      </c>
      <c r="AL76" s="263">
        <v>0</v>
      </c>
      <c r="AM76" s="263">
        <v>0</v>
      </c>
      <c r="AN76" s="263">
        <v>0</v>
      </c>
      <c r="AO76" s="263">
        <v>0</v>
      </c>
      <c r="AP76" s="263">
        <v>0</v>
      </c>
      <c r="AQ76" s="263">
        <v>0</v>
      </c>
      <c r="AR76" s="264">
        <v>0</v>
      </c>
      <c r="AS76" s="264">
        <v>0</v>
      </c>
      <c r="AT76" s="264">
        <v>0</v>
      </c>
      <c r="AU76" s="264">
        <v>0</v>
      </c>
      <c r="AV76" s="264">
        <v>0</v>
      </c>
      <c r="AW76" s="264">
        <v>0</v>
      </c>
      <c r="AX76" s="263">
        <v>0</v>
      </c>
      <c r="AY76" s="263">
        <v>0</v>
      </c>
      <c r="AZ76" s="263">
        <v>0</v>
      </c>
      <c r="BA76" s="263">
        <v>0</v>
      </c>
      <c r="BB76" s="263">
        <v>0</v>
      </c>
      <c r="BC76" s="263">
        <v>0</v>
      </c>
      <c r="BD76" s="264">
        <v>0</v>
      </c>
      <c r="BE76" s="264">
        <v>0</v>
      </c>
      <c r="BF76" s="264">
        <v>0</v>
      </c>
      <c r="BG76" s="264">
        <v>0</v>
      </c>
      <c r="BH76" s="264">
        <v>0</v>
      </c>
      <c r="BI76" s="264">
        <v>0</v>
      </c>
      <c r="BJ76" s="263">
        <v>0</v>
      </c>
      <c r="BK76" s="263">
        <v>0</v>
      </c>
      <c r="BL76" s="263">
        <v>0</v>
      </c>
      <c r="BM76" s="263">
        <v>0</v>
      </c>
      <c r="BN76" s="263">
        <v>0</v>
      </c>
      <c r="BO76" s="263">
        <v>0</v>
      </c>
      <c r="BP76" s="264">
        <v>0</v>
      </c>
      <c r="BQ76" s="264">
        <v>0</v>
      </c>
      <c r="BR76" s="264">
        <v>0</v>
      </c>
      <c r="BS76" s="264">
        <v>0</v>
      </c>
      <c r="BT76" s="264">
        <v>0</v>
      </c>
      <c r="BU76" s="264">
        <v>0</v>
      </c>
    </row>
  </sheetData>
  <sheetProtection password="CF03"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30</vt:i4>
      </vt:variant>
    </vt:vector>
  </HeadingPairs>
  <TitlesOfParts>
    <vt:vector size="48" baseType="lpstr">
      <vt:lpstr>Ecarts D&amp;G</vt:lpstr>
      <vt:lpstr>Ecart facial</vt:lpstr>
      <vt:lpstr>Fermeture TJ</vt:lpstr>
      <vt:lpstr>Détente</vt:lpstr>
      <vt:lpstr>Sautillers</vt:lpstr>
      <vt:lpstr>Course 20 m</vt:lpstr>
      <vt:lpstr>Gainage</vt:lpstr>
      <vt:lpstr>Pont</vt:lpstr>
      <vt:lpstr>Epaules</vt:lpstr>
      <vt:lpstr>Accueil</vt:lpstr>
      <vt:lpstr>CF2 TestsPhys</vt:lpstr>
      <vt:lpstr>CR CF2</vt:lpstr>
      <vt:lpstr>CF2 Eval</vt:lpstr>
      <vt:lpstr>CF2 Résultats</vt:lpstr>
      <vt:lpstr>CF3 TestsPhys</vt:lpstr>
      <vt:lpstr>CR CF3</vt:lpstr>
      <vt:lpstr>CF3 Eval</vt:lpstr>
      <vt:lpstr>CF3 Résultats</vt:lpstr>
      <vt:lpstr>'CF2 Eval'!Impression_des_titres</vt:lpstr>
      <vt:lpstr>'CF2 Résultats'!Impression_des_titres</vt:lpstr>
      <vt:lpstr>'CF2 TestsPhys'!Impression_des_titres</vt:lpstr>
      <vt:lpstr>'CF3 Eval'!Impression_des_titres</vt:lpstr>
      <vt:lpstr>'CF3 Résultats'!Impression_des_titres</vt:lpstr>
      <vt:lpstr>'CF3 TestsPhys'!Impression_des_titres</vt:lpstr>
      <vt:lpstr>'Course 20 m'!Impression_des_titres</vt:lpstr>
      <vt:lpstr>'CR CF2'!Impression_des_titres</vt:lpstr>
      <vt:lpstr>'CR CF3'!Impression_des_titres</vt:lpstr>
      <vt:lpstr>Détente!Impression_des_titres</vt:lpstr>
      <vt:lpstr>'Ecart facial'!Impression_des_titres</vt:lpstr>
      <vt:lpstr>'Ecarts D&amp;G'!Impression_des_titres</vt:lpstr>
      <vt:lpstr>'Fermeture TJ'!Impression_des_titres</vt:lpstr>
      <vt:lpstr>Sautillers!Impression_des_titres</vt:lpstr>
      <vt:lpstr>'CF2 Eval'!Zone_d_impression</vt:lpstr>
      <vt:lpstr>'CF2 Résultats'!Zone_d_impression</vt:lpstr>
      <vt:lpstr>'CF2 TestsPhys'!Zone_d_impression</vt:lpstr>
      <vt:lpstr>'CF3 Eval'!Zone_d_impression</vt:lpstr>
      <vt:lpstr>'CF3 Résultats'!Zone_d_impression</vt:lpstr>
      <vt:lpstr>'CF3 TestsPhys'!Zone_d_impression</vt:lpstr>
      <vt:lpstr>'Course 20 m'!Zone_d_impression</vt:lpstr>
      <vt:lpstr>'CR CF2'!Zone_d_impression</vt:lpstr>
      <vt:lpstr>'CR CF3'!Zone_d_impression</vt:lpstr>
      <vt:lpstr>Détente!Zone_d_impression</vt:lpstr>
      <vt:lpstr>'Ecart facial'!Zone_d_impression</vt:lpstr>
      <vt:lpstr>'Ecarts D&amp;G'!Zone_d_impression</vt:lpstr>
      <vt:lpstr>'Fermeture TJ'!Zone_d_impression</vt:lpstr>
      <vt:lpstr>Gainage!Zone_d_impression</vt:lpstr>
      <vt:lpstr>Pont!Zone_d_impression</vt:lpstr>
      <vt:lpstr>Sautillers!Zone_d_impression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Nataly DORMANT</cp:lastModifiedBy>
  <cp:lastPrinted>2025-09-08T09:37:20Z</cp:lastPrinted>
  <dcterms:created xsi:type="dcterms:W3CDTF">2010-12-14T10:40:29Z</dcterms:created>
  <dcterms:modified xsi:type="dcterms:W3CDTF">2026-01-16T14:34:01Z</dcterms:modified>
</cp:coreProperties>
</file>